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threadedComments/threadedComment2.xml" ContentType="application/vnd.ms-excel.threaded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7.xml" ContentType="application/vnd.openxmlformats-officedocument.spreadsheetml.comments+xml"/>
  <Override PartName="/xl/drawings/drawing11.xml" ContentType="application/vnd.openxmlformats-officedocument.drawing+xml"/>
  <Override PartName="/xl/comments8.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9.xml" ContentType="application/vnd.openxmlformats-officedocument.spreadsheetml.comments+xml"/>
  <Override PartName="/xl/drawings/drawing14.xml" ContentType="application/vnd.openxmlformats-officedocument.drawing+xml"/>
  <Override PartName="/xl/comments10.xml" ContentType="application/vnd.openxmlformats-officedocument.spreadsheetml.comments+xml"/>
  <Override PartName="/xl/drawings/drawing15.xml" ContentType="application/vnd.openxmlformats-officedocument.drawing+xml"/>
  <Override PartName="/xl/comments11.xml" ContentType="application/vnd.openxmlformats-officedocument.spreadsheetml.comments+xml"/>
  <Override PartName="/xl/drawings/drawing16.xml" ContentType="application/vnd.openxmlformats-officedocument.drawing+xml"/>
  <Override PartName="/xl/comments12.xml" ContentType="application/vnd.openxmlformats-officedocument.spreadsheetml.comments+xml"/>
  <Override PartName="/xl/drawings/drawing1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6"/>
  <workbookPr codeName="ThisWorkbook"/>
  <mc:AlternateContent xmlns:mc="http://schemas.openxmlformats.org/markup-compatibility/2006">
    <mc:Choice Requires="x15">
      <x15ac:absPath xmlns:x15ac="http://schemas.microsoft.com/office/spreadsheetml/2010/11/ac" url="https://cundinamarcatic-my.sharepoint.com/personal/sandraliliana_burgos_cundinamarca_gov_co/Documents/PMMS Occidente/PROPONENTES - EVALUACIÓN/"/>
    </mc:Choice>
  </mc:AlternateContent>
  <xr:revisionPtr revIDLastSave="2186" documentId="8_{BEBB70E3-071B-2249-BCF6-CA75C71F02C7}" xr6:coauthVersionLast="47" xr6:coauthVersionMax="47" xr10:uidLastSave="{59115A7E-866B-40C4-B804-AD9F7BB362B4}"/>
  <bookViews>
    <workbookView xWindow="0" yWindow="680" windowWidth="29400" windowHeight="16680" tabRatio="876" firstSheet="1" activeTab="2" xr2:uid="{00000000-000D-0000-FFFF-FFFF00000000}"/>
  </bookViews>
  <sheets>
    <sheet name="CONSOLIDADO PONDERACIÓN (2)" sheetId="55" state="hidden" r:id="rId1"/>
    <sheet name="CONSOLIDADO PONDERACIÓN" sheetId="1" r:id="rId2"/>
    <sheet name="EP_1" sheetId="93" r:id="rId3"/>
    <sheet name="DP_1" sheetId="105" r:id="rId4"/>
    <sheet name="ET_1" sheetId="117" r:id="rId5"/>
    <sheet name="EP_2" sheetId="123" r:id="rId6"/>
    <sheet name="DP_2" sheetId="107" r:id="rId7"/>
    <sheet name="ET_2" sheetId="119" r:id="rId8"/>
    <sheet name="EP_3" sheetId="124" r:id="rId9"/>
    <sheet name="DP_3" sheetId="108" r:id="rId10"/>
    <sheet name="ET_3" sheetId="120" r:id="rId11"/>
    <sheet name="EP_4" sheetId="125" r:id="rId12"/>
    <sheet name="DP_4" sheetId="110" r:id="rId13"/>
    <sheet name="ET_4" sheetId="122" r:id="rId14"/>
    <sheet name="BASE_DP" sheetId="8" state="hidden" r:id="rId15"/>
    <sheet name="BASE_ET" sheetId="10" state="hidden" r:id="rId16"/>
    <sheet name="BASE_EP" sheetId="11"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xlnm._FilterDatabase" localSheetId="14" hidden="1">BASE_DP!$AY$61:$LT$96</definedName>
    <definedName name="_xlnm._FilterDatabase" localSheetId="15" hidden="1">BASE_ET!$AY$61:$LT$96</definedName>
    <definedName name="_xlnm._FilterDatabase" localSheetId="3" hidden="1">DP_1!$AY$61:$LT$96</definedName>
    <definedName name="_xlnm._FilterDatabase" localSheetId="6" hidden="1">DP_2!$AY$61:$LT$66</definedName>
    <definedName name="_xlnm._FilterDatabase" localSheetId="9" hidden="1">DP_3!$AY$61:$LT$64</definedName>
    <definedName name="_xlnm._FilterDatabase" localSheetId="12" hidden="1">DP_4!$AY$61:$LT$66</definedName>
    <definedName name="_xlnm._FilterDatabase" localSheetId="4" hidden="1">ET_1!$AY$61:$LT$96</definedName>
    <definedName name="_xlnm._FilterDatabase" localSheetId="7" hidden="1">ET_2!$AY$61:$LT$96</definedName>
    <definedName name="_xlnm._FilterDatabase" localSheetId="10" hidden="1">ET_3!$AY$61:$LT$96</definedName>
    <definedName name="_xlnm._FilterDatabase" localSheetId="13" hidden="1">ET_4!$AY$61:$LT$96</definedName>
    <definedName name="FECHA_FINAL">#REF!</definedName>
    <definedName name="FECHA_INICIO">#REF!</definedName>
    <definedName name="ID">#REF!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7" i="125" l="1"/>
  <c r="I15" i="1"/>
  <c r="AE32" i="93"/>
  <c r="AC46" i="124"/>
  <c r="AC44" i="124"/>
  <c r="L17" i="1"/>
  <c r="M17" i="1"/>
  <c r="Q14" i="1"/>
  <c r="Q17" i="1"/>
  <c r="Q16" i="1"/>
  <c r="L16" i="1"/>
  <c r="M16" i="1" s="1"/>
  <c r="L15" i="1"/>
  <c r="M15" i="1" s="1"/>
  <c r="AA46" i="93"/>
  <c r="AC46" i="93"/>
  <c r="AA45" i="93"/>
  <c r="AC45" i="93"/>
  <c r="AA49" i="125"/>
  <c r="X49" i="125"/>
  <c r="AC49" i="125" s="1"/>
  <c r="AA48" i="125"/>
  <c r="X48" i="125"/>
  <c r="AC48" i="125" s="1"/>
  <c r="AA47" i="125"/>
  <c r="X47" i="125"/>
  <c r="AC47" i="125" s="1"/>
  <c r="AA46" i="125"/>
  <c r="X46" i="125"/>
  <c r="AC46" i="125" s="1"/>
  <c r="AA45" i="125"/>
  <c r="X45" i="125"/>
  <c r="AC45" i="125" s="1"/>
  <c r="AA44" i="125"/>
  <c r="X44" i="125"/>
  <c r="AC44" i="125" s="1"/>
  <c r="AA49" i="124"/>
  <c r="X49" i="124"/>
  <c r="AC49" i="124" s="1"/>
  <c r="AA48" i="124"/>
  <c r="X48" i="124"/>
  <c r="AC48" i="124" s="1"/>
  <c r="AA47" i="124"/>
  <c r="X47" i="124"/>
  <c r="AC47" i="124" s="1"/>
  <c r="AA46" i="124"/>
  <c r="X46" i="124"/>
  <c r="AA45" i="124"/>
  <c r="X45" i="124"/>
  <c r="AC45" i="124" s="1"/>
  <c r="AA44" i="124"/>
  <c r="X44" i="124"/>
  <c r="AA49" i="123"/>
  <c r="X49" i="123"/>
  <c r="AC49" i="123" s="1"/>
  <c r="AA48" i="123"/>
  <c r="X48" i="123"/>
  <c r="AC48" i="123" s="1"/>
  <c r="AA47" i="123"/>
  <c r="X47" i="123"/>
  <c r="AC47" i="123" s="1"/>
  <c r="AA46" i="123"/>
  <c r="X46" i="123"/>
  <c r="AC46" i="123" s="1"/>
  <c r="AA49" i="93"/>
  <c r="AC49" i="93"/>
  <c r="AA44" i="93"/>
  <c r="AC44" i="93"/>
  <c r="D29" i="117"/>
  <c r="H14" i="1" a="1"/>
  <c r="H14" i="1"/>
  <c r="G17" i="1"/>
  <c r="G16" i="1"/>
  <c r="G15" i="1"/>
  <c r="AC37" i="125"/>
  <c r="Z37" i="125"/>
  <c r="AE37" i="125" s="1"/>
  <c r="AC36" i="125"/>
  <c r="Z36" i="125"/>
  <c r="AE36" i="125" s="1"/>
  <c r="AC35" i="125"/>
  <c r="Z35" i="125"/>
  <c r="AE35" i="125" s="1"/>
  <c r="Q35" i="125"/>
  <c r="AC34" i="125"/>
  <c r="Z34" i="125"/>
  <c r="AE34" i="125" s="1"/>
  <c r="Q34" i="125"/>
  <c r="AC33" i="125"/>
  <c r="Z33" i="125"/>
  <c r="AE33" i="125" s="1"/>
  <c r="Q33" i="125"/>
  <c r="AC32" i="125"/>
  <c r="Z32" i="125"/>
  <c r="AE32" i="125" s="1"/>
  <c r="Q32" i="125"/>
  <c r="G21" i="125"/>
  <c r="M20" i="125"/>
  <c r="N20" i="125" s="1"/>
  <c r="J20" i="125"/>
  <c r="M19" i="125"/>
  <c r="N19" i="125" s="1"/>
  <c r="J19" i="125"/>
  <c r="M18" i="125"/>
  <c r="N18" i="125" s="1"/>
  <c r="J18" i="125"/>
  <c r="M17" i="125"/>
  <c r="N17" i="125" s="1"/>
  <c r="J17" i="125"/>
  <c r="M16" i="125"/>
  <c r="N16" i="125" s="1"/>
  <c r="J16" i="125"/>
  <c r="M15" i="125"/>
  <c r="N15" i="125" s="1"/>
  <c r="J15" i="125"/>
  <c r="M14" i="125"/>
  <c r="J14" i="125"/>
  <c r="AC37" i="124"/>
  <c r="Z37" i="124"/>
  <c r="AE37" i="124" s="1"/>
  <c r="AC36" i="124"/>
  <c r="Z36" i="124"/>
  <c r="AE36" i="124" s="1"/>
  <c r="AC35" i="124"/>
  <c r="Z35" i="124"/>
  <c r="AE35" i="124" s="1"/>
  <c r="Q35" i="124"/>
  <c r="AC34" i="124"/>
  <c r="Z34" i="124"/>
  <c r="AE34" i="124" s="1"/>
  <c r="Q34" i="124"/>
  <c r="AC33" i="124"/>
  <c r="Z33" i="124"/>
  <c r="AE33" i="124" s="1"/>
  <c r="Q33" i="124"/>
  <c r="AC32" i="124"/>
  <c r="Z32" i="124"/>
  <c r="AE32" i="124" s="1"/>
  <c r="Q32" i="124"/>
  <c r="G21" i="124"/>
  <c r="M20" i="124"/>
  <c r="N20" i="124" s="1"/>
  <c r="J20" i="124"/>
  <c r="M19" i="124"/>
  <c r="N19" i="124" s="1"/>
  <c r="J19" i="124"/>
  <c r="M18" i="124"/>
  <c r="N18" i="124" s="1"/>
  <c r="J18" i="124"/>
  <c r="M17" i="124"/>
  <c r="N17" i="124" s="1"/>
  <c r="J17" i="124"/>
  <c r="M16" i="124"/>
  <c r="N16" i="124" s="1"/>
  <c r="J16" i="124"/>
  <c r="M15" i="124"/>
  <c r="N15" i="124" s="1"/>
  <c r="J15" i="124"/>
  <c r="M14" i="124"/>
  <c r="J14" i="124"/>
  <c r="AA45" i="123"/>
  <c r="X45" i="123"/>
  <c r="AC45" i="123" s="1"/>
  <c r="AA44" i="123"/>
  <c r="X44" i="123"/>
  <c r="AC44" i="123" s="1"/>
  <c r="AC37" i="123"/>
  <c r="Z37" i="123"/>
  <c r="AE37" i="123" s="1"/>
  <c r="Q37" i="123"/>
  <c r="AC36" i="123"/>
  <c r="Z36" i="123"/>
  <c r="AE36" i="123" s="1"/>
  <c r="Q36" i="123"/>
  <c r="AC35" i="123"/>
  <c r="Z35" i="123"/>
  <c r="AE35" i="123" s="1"/>
  <c r="AC34" i="123"/>
  <c r="Z34" i="123"/>
  <c r="AE34" i="123" s="1"/>
  <c r="Q34" i="123"/>
  <c r="AC33" i="123"/>
  <c r="Z33" i="123"/>
  <c r="AE33" i="123" s="1"/>
  <c r="Q33" i="123"/>
  <c r="AC32" i="123"/>
  <c r="Z32" i="123"/>
  <c r="AE32" i="123" s="1"/>
  <c r="Q32" i="123"/>
  <c r="Q38" i="123" s="1"/>
  <c r="G21" i="123"/>
  <c r="M20" i="123"/>
  <c r="N20" i="123" s="1"/>
  <c r="J20" i="123"/>
  <c r="M19" i="123"/>
  <c r="N19" i="123" s="1"/>
  <c r="J19" i="123"/>
  <c r="M18" i="123"/>
  <c r="N18" i="123" s="1"/>
  <c r="J18" i="123"/>
  <c r="M17" i="123"/>
  <c r="N17" i="123" s="1"/>
  <c r="J17" i="123"/>
  <c r="M16" i="123"/>
  <c r="N16" i="123" s="1"/>
  <c r="J16" i="123"/>
  <c r="M15" i="123"/>
  <c r="N15" i="123" s="1"/>
  <c r="J15" i="123"/>
  <c r="M14" i="123"/>
  <c r="J14" i="123"/>
  <c r="G14" i="1"/>
  <c r="AC37" i="93"/>
  <c r="Z37" i="93"/>
  <c r="O16" i="1"/>
  <c r="N17" i="1"/>
  <c r="N16" i="1"/>
  <c r="N15" i="1"/>
  <c r="N14" i="1"/>
  <c r="D45" i="108"/>
  <c r="B73" i="107"/>
  <c r="O15" i="1" s="1"/>
  <c r="D29" i="105"/>
  <c r="AA48" i="93"/>
  <c r="AC48" i="93"/>
  <c r="AA47" i="93"/>
  <c r="Q34" i="93"/>
  <c r="Q36" i="93"/>
  <c r="Q37" i="93"/>
  <c r="Q33" i="93"/>
  <c r="Q38" i="93"/>
  <c r="Q38" i="125" l="1"/>
  <c r="I17" i="1" s="1"/>
  <c r="Q38" i="124"/>
  <c r="I16" i="1" s="1"/>
  <c r="M21" i="125"/>
  <c r="N21" i="125" s="1"/>
  <c r="N14" i="125"/>
  <c r="M21" i="124"/>
  <c r="N21" i="124" s="1"/>
  <c r="N14" i="124"/>
  <c r="M21" i="123"/>
  <c r="N21" i="123" s="1"/>
  <c r="N14" i="123"/>
  <c r="AE37" i="93"/>
  <c r="AC47" i="93"/>
  <c r="C47" i="93" s="1"/>
  <c r="J14" i="1"/>
  <c r="K17" i="1" l="1"/>
  <c r="K15" i="1"/>
  <c r="AA15" i="1" s="1"/>
  <c r="K16" i="1"/>
  <c r="B106" i="122"/>
  <c r="B102" i="122"/>
  <c r="B100" i="122"/>
  <c r="BB96" i="122"/>
  <c r="Y96" i="122"/>
  <c r="Q96" i="122"/>
  <c r="Z96" i="122" s="1"/>
  <c r="Q96" i="122" a="1"/>
  <c r="H96" i="122"/>
  <c r="F96" i="122"/>
  <c r="E96" i="122" s="1"/>
  <c r="AZ96" i="122" s="1"/>
  <c r="BB95" i="122"/>
  <c r="Y95" i="122"/>
  <c r="Q95" i="122"/>
  <c r="Z95" i="122" s="1"/>
  <c r="Q95" i="122" a="1"/>
  <c r="H95" i="122"/>
  <c r="F95" i="122"/>
  <c r="E95" i="122" s="1"/>
  <c r="AZ95" i="122" s="1"/>
  <c r="BB94" i="122"/>
  <c r="Y94" i="122"/>
  <c r="Q94" i="122" a="1"/>
  <c r="Q94" i="122" s="1"/>
  <c r="Z94" i="122" s="1"/>
  <c r="H94" i="122"/>
  <c r="F94" i="122"/>
  <c r="E94" i="122"/>
  <c r="AZ94" i="122" s="1"/>
  <c r="BB93" i="122"/>
  <c r="Y93" i="122"/>
  <c r="Q93" i="122"/>
  <c r="Z93" i="122" s="1"/>
  <c r="Q93" i="122" a="1"/>
  <c r="H93" i="122"/>
  <c r="F93" i="122"/>
  <c r="E93" i="122" s="1"/>
  <c r="BB92" i="122"/>
  <c r="Y92" i="122"/>
  <c r="Q92" i="122"/>
  <c r="Z92" i="122" s="1"/>
  <c r="Q92" i="122" a="1"/>
  <c r="H92" i="122"/>
  <c r="F92" i="122"/>
  <c r="E92" i="122" s="1"/>
  <c r="AZ92" i="122" s="1"/>
  <c r="BB91" i="122"/>
  <c r="Y91" i="122"/>
  <c r="Q91" i="122" a="1"/>
  <c r="Q91" i="122" s="1"/>
  <c r="Z91" i="122" s="1"/>
  <c r="H91" i="122"/>
  <c r="F91" i="122"/>
  <c r="E91" i="122" s="1"/>
  <c r="AZ91" i="122" s="1"/>
  <c r="BB90" i="122"/>
  <c r="Y90" i="122"/>
  <c r="Q90" i="122"/>
  <c r="Z90" i="122" s="1"/>
  <c r="Q90" i="122" a="1"/>
  <c r="H90" i="122"/>
  <c r="F90" i="122"/>
  <c r="E90" i="122" s="1"/>
  <c r="BB89" i="122"/>
  <c r="Y89" i="122"/>
  <c r="Q89" i="122"/>
  <c r="Z89" i="122" s="1"/>
  <c r="Q89" i="122" a="1"/>
  <c r="H89" i="122"/>
  <c r="F89" i="122"/>
  <c r="E89" i="122"/>
  <c r="AZ89" i="122" s="1"/>
  <c r="AW89" i="122" s="1"/>
  <c r="BB88" i="122"/>
  <c r="Y88" i="122"/>
  <c r="Q88" i="122" a="1"/>
  <c r="Q88" i="122" s="1"/>
  <c r="Z88" i="122" s="1"/>
  <c r="H88" i="122"/>
  <c r="F88" i="122"/>
  <c r="E88" i="122" s="1"/>
  <c r="BB87" i="122"/>
  <c r="Z87" i="122"/>
  <c r="Y87" i="122"/>
  <c r="Q87" i="122"/>
  <c r="Q87" i="122" a="1"/>
  <c r="H87" i="122"/>
  <c r="F87" i="122"/>
  <c r="E87" i="122" s="1"/>
  <c r="AZ87" i="122" s="1"/>
  <c r="BB86" i="122"/>
  <c r="Y86" i="122"/>
  <c r="Q86" i="122"/>
  <c r="Z86" i="122" s="1"/>
  <c r="Q86" i="122" a="1"/>
  <c r="H86" i="122"/>
  <c r="F86" i="122"/>
  <c r="BB85" i="122"/>
  <c r="Y85" i="122"/>
  <c r="Q85" i="122" a="1"/>
  <c r="Q85" i="122" s="1"/>
  <c r="Z85" i="122" s="1"/>
  <c r="H85" i="122"/>
  <c r="F85" i="122"/>
  <c r="E85" i="122"/>
  <c r="AZ85" i="122" s="1"/>
  <c r="BB84" i="122"/>
  <c r="Z84" i="122"/>
  <c r="Y84" i="122"/>
  <c r="Q84" i="122"/>
  <c r="Q84" i="122" a="1"/>
  <c r="H84" i="122"/>
  <c r="F84" i="122"/>
  <c r="BB83" i="122"/>
  <c r="Y83" i="122"/>
  <c r="Q83" i="122"/>
  <c r="Z83" i="122" s="1"/>
  <c r="Q83" i="122" a="1"/>
  <c r="H83" i="122"/>
  <c r="F83" i="122"/>
  <c r="E83" i="122"/>
  <c r="AZ83" i="122" s="1"/>
  <c r="AW83" i="122" s="1"/>
  <c r="BB82" i="122"/>
  <c r="Y82" i="122"/>
  <c r="Q82" i="122"/>
  <c r="Z82" i="122" s="1"/>
  <c r="Q82" i="122" a="1"/>
  <c r="H82" i="122"/>
  <c r="F82" i="122"/>
  <c r="E82" i="122" s="1"/>
  <c r="AZ82" i="122" s="1"/>
  <c r="BB81" i="122"/>
  <c r="Z81" i="122"/>
  <c r="Y81" i="122"/>
  <c r="Q81" i="122"/>
  <c r="Q81" i="122" a="1"/>
  <c r="H81" i="122"/>
  <c r="F81" i="122"/>
  <c r="BB80" i="122"/>
  <c r="Y80" i="122"/>
  <c r="Q80" i="122" a="1"/>
  <c r="Q80" i="122" s="1"/>
  <c r="Z80" i="122" s="1"/>
  <c r="H80" i="122"/>
  <c r="F80" i="122"/>
  <c r="BB79" i="122"/>
  <c r="Y79" i="122"/>
  <c r="Q79" i="122"/>
  <c r="Q79" i="122" a="1"/>
  <c r="H79" i="122"/>
  <c r="F79" i="122"/>
  <c r="E79" i="122"/>
  <c r="BB78" i="122"/>
  <c r="Z78" i="122"/>
  <c r="Y78" i="122"/>
  <c r="Q78" i="122"/>
  <c r="Q78" i="122" a="1"/>
  <c r="H78" i="122"/>
  <c r="F78" i="122"/>
  <c r="BB77" i="122"/>
  <c r="Y77" i="122"/>
  <c r="Q77" i="122" a="1"/>
  <c r="Q77" i="122" s="1"/>
  <c r="Z77" i="122" s="1"/>
  <c r="H77" i="122"/>
  <c r="F77" i="122"/>
  <c r="E77" i="122"/>
  <c r="AZ77" i="122" s="1"/>
  <c r="BB76" i="122"/>
  <c r="Y76" i="122"/>
  <c r="Q76" i="122"/>
  <c r="Z76" i="122" s="1"/>
  <c r="Q76" i="122" a="1"/>
  <c r="H76" i="122"/>
  <c r="F76" i="122"/>
  <c r="E76" i="122" s="1"/>
  <c r="BB75" i="122"/>
  <c r="Z75" i="122"/>
  <c r="Y75" i="122"/>
  <c r="Q75" i="122"/>
  <c r="Q75" i="122" a="1"/>
  <c r="H75" i="122"/>
  <c r="F75" i="122"/>
  <c r="BB74" i="122"/>
  <c r="Y74" i="122"/>
  <c r="Q74" i="122" a="1"/>
  <c r="Q74" i="122" s="1"/>
  <c r="Z74" i="122" s="1"/>
  <c r="H74" i="122"/>
  <c r="F74" i="122"/>
  <c r="E74" i="122"/>
  <c r="AZ74" i="122" s="1"/>
  <c r="AW74" i="122" s="1"/>
  <c r="BB73" i="122"/>
  <c r="Z73" i="122"/>
  <c r="Y73" i="122"/>
  <c r="Q73" i="122" a="1"/>
  <c r="Q73" i="122" s="1"/>
  <c r="H73" i="122"/>
  <c r="F73" i="122"/>
  <c r="E73" i="122"/>
  <c r="AZ73" i="122" s="1"/>
  <c r="BB72" i="122"/>
  <c r="Z72" i="122"/>
  <c r="Y72" i="122"/>
  <c r="Q72" i="122" a="1"/>
  <c r="Q72" i="122" s="1"/>
  <c r="H72" i="122"/>
  <c r="F72" i="122"/>
  <c r="E72" i="122"/>
  <c r="AZ72" i="122" s="1"/>
  <c r="BB71" i="122"/>
  <c r="Y71" i="122"/>
  <c r="Q71" i="122" a="1"/>
  <c r="Q71" i="122" s="1"/>
  <c r="Z71" i="122" s="1"/>
  <c r="H71" i="122"/>
  <c r="F71" i="122"/>
  <c r="E71" i="122" s="1"/>
  <c r="AZ71" i="122" s="1"/>
  <c r="AW71" i="122" s="1"/>
  <c r="BB70" i="122"/>
  <c r="Y70" i="122"/>
  <c r="Q70" i="122" a="1"/>
  <c r="Q70" i="122" s="1"/>
  <c r="Z70" i="122" s="1"/>
  <c r="H70" i="122"/>
  <c r="F70" i="122"/>
  <c r="BB69" i="122"/>
  <c r="Z69" i="122"/>
  <c r="Y69" i="122"/>
  <c r="Q69" i="122" a="1"/>
  <c r="Q69" i="122" s="1"/>
  <c r="H69" i="122"/>
  <c r="F69" i="122"/>
  <c r="E69" i="122"/>
  <c r="AZ69" i="122" s="1"/>
  <c r="BB68" i="122"/>
  <c r="Y68" i="122"/>
  <c r="Q68" i="122" a="1"/>
  <c r="Q68" i="122" s="1"/>
  <c r="Z68" i="122" s="1"/>
  <c r="H68" i="122"/>
  <c r="F68" i="122"/>
  <c r="BB67" i="122"/>
  <c r="Y67" i="122"/>
  <c r="Q67" i="122" a="1"/>
  <c r="Q67" i="122" s="1"/>
  <c r="Z67" i="122" s="1"/>
  <c r="H67" i="122"/>
  <c r="F67" i="122"/>
  <c r="E67" i="122" s="1"/>
  <c r="BB66" i="122"/>
  <c r="Z66" i="122"/>
  <c r="Y66" i="122"/>
  <c r="Q66" i="122" a="1"/>
  <c r="Q66" i="122" s="1"/>
  <c r="H66" i="122"/>
  <c r="F66" i="122"/>
  <c r="E66" i="122"/>
  <c r="AZ66" i="122" s="1"/>
  <c r="BB65" i="122"/>
  <c r="Y65" i="122"/>
  <c r="Q65" i="122" a="1"/>
  <c r="Q65" i="122" s="1"/>
  <c r="Z65" i="122" s="1"/>
  <c r="H65" i="122"/>
  <c r="F65" i="122"/>
  <c r="E65" i="122" s="1"/>
  <c r="AZ65" i="122" s="1"/>
  <c r="BB64" i="122"/>
  <c r="Z64" i="122"/>
  <c r="Y64" i="122"/>
  <c r="Q64" i="122" a="1"/>
  <c r="Q64" i="122" s="1"/>
  <c r="H64" i="122"/>
  <c r="F64" i="122"/>
  <c r="E64" i="122" s="1"/>
  <c r="BB63" i="122"/>
  <c r="Z63" i="122"/>
  <c r="Y63" i="122"/>
  <c r="Q63" i="122" a="1"/>
  <c r="Q63" i="122" s="1"/>
  <c r="H63" i="122"/>
  <c r="F63" i="122"/>
  <c r="E63" i="122"/>
  <c r="AZ63" i="122" s="1"/>
  <c r="BB62" i="122"/>
  <c r="Y62" i="122"/>
  <c r="Q62" i="122" a="1"/>
  <c r="Q62" i="122" s="1"/>
  <c r="Z62" i="122" s="1"/>
  <c r="H62" i="122"/>
  <c r="F62" i="122"/>
  <c r="LT56" i="122"/>
  <c r="LS56" i="122"/>
  <c r="LR56" i="122"/>
  <c r="LQ56" i="122"/>
  <c r="LP56" i="122"/>
  <c r="LO56" i="122"/>
  <c r="LN56" i="122"/>
  <c r="LM56" i="122"/>
  <c r="LL56" i="122"/>
  <c r="LK56" i="122"/>
  <c r="LJ56" i="122"/>
  <c r="LI56" i="122"/>
  <c r="LH56" i="122"/>
  <c r="LG56" i="122"/>
  <c r="LF56" i="122"/>
  <c r="LE56" i="122"/>
  <c r="LD56" i="122"/>
  <c r="LC56" i="122"/>
  <c r="LB56" i="122"/>
  <c r="LA56" i="122"/>
  <c r="KZ56" i="122"/>
  <c r="KY56" i="122"/>
  <c r="KX56" i="122"/>
  <c r="KW56" i="122"/>
  <c r="KV56" i="122"/>
  <c r="KU56" i="122"/>
  <c r="KT56" i="122"/>
  <c r="KS56" i="122"/>
  <c r="KR56" i="122"/>
  <c r="KQ56" i="122"/>
  <c r="KP56" i="122"/>
  <c r="KO56" i="122"/>
  <c r="KN56" i="122"/>
  <c r="KM56" i="122"/>
  <c r="KL56" i="122"/>
  <c r="KK56" i="122"/>
  <c r="KJ56" i="122"/>
  <c r="KI56" i="122"/>
  <c r="KH56" i="122"/>
  <c r="KG56" i="122"/>
  <c r="KF56" i="122"/>
  <c r="KE56" i="122"/>
  <c r="KD56" i="122"/>
  <c r="KC56" i="122"/>
  <c r="KB56" i="122"/>
  <c r="KA56" i="122"/>
  <c r="JZ56" i="122"/>
  <c r="JY56" i="122"/>
  <c r="JX56" i="122"/>
  <c r="JW56" i="122"/>
  <c r="JV56" i="122"/>
  <c r="JU56" i="122"/>
  <c r="JT56" i="122"/>
  <c r="JS56" i="122"/>
  <c r="JR56" i="122"/>
  <c r="JQ56" i="122"/>
  <c r="JP56" i="122"/>
  <c r="JO56" i="122"/>
  <c r="JN56" i="122"/>
  <c r="JM56" i="122"/>
  <c r="JL56" i="122"/>
  <c r="JK56" i="122"/>
  <c r="JJ56" i="122"/>
  <c r="JI56" i="122"/>
  <c r="JH56" i="122"/>
  <c r="JG56" i="122"/>
  <c r="JF56" i="122"/>
  <c r="JE56" i="122"/>
  <c r="JD56" i="122"/>
  <c r="JC56" i="122"/>
  <c r="JB56" i="122"/>
  <c r="JA56" i="122"/>
  <c r="IZ56" i="122"/>
  <c r="IY56" i="122"/>
  <c r="IX56" i="122"/>
  <c r="IW56" i="122"/>
  <c r="IV56" i="122"/>
  <c r="IU56" i="122"/>
  <c r="IT56" i="122"/>
  <c r="IS56" i="122"/>
  <c r="IR56" i="122"/>
  <c r="IQ56" i="122"/>
  <c r="IP56" i="122"/>
  <c r="IO56" i="122"/>
  <c r="IN56" i="122"/>
  <c r="IM56" i="122"/>
  <c r="IL56" i="122"/>
  <c r="IK56" i="122"/>
  <c r="IJ56" i="122"/>
  <c r="II56" i="122"/>
  <c r="IH56" i="122"/>
  <c r="IG56" i="122"/>
  <c r="IF56" i="122"/>
  <c r="IE56" i="122"/>
  <c r="ID56" i="122"/>
  <c r="IC56" i="122"/>
  <c r="IB56" i="122"/>
  <c r="IA56" i="122"/>
  <c r="HZ56" i="122"/>
  <c r="HY56" i="122"/>
  <c r="HX56" i="122"/>
  <c r="HW56" i="122"/>
  <c r="HV56" i="122"/>
  <c r="HU56" i="122"/>
  <c r="HT56" i="122"/>
  <c r="HS56" i="122"/>
  <c r="HR56" i="122"/>
  <c r="HQ56" i="122"/>
  <c r="HP56" i="122"/>
  <c r="HO56" i="122"/>
  <c r="HN56" i="122"/>
  <c r="HM56" i="122"/>
  <c r="HL56" i="122"/>
  <c r="HK56" i="122"/>
  <c r="HJ56" i="122"/>
  <c r="HI56" i="122"/>
  <c r="HH56" i="122"/>
  <c r="HG56" i="122"/>
  <c r="HF56" i="122"/>
  <c r="HE56" i="122"/>
  <c r="HD56" i="122"/>
  <c r="HC56" i="122"/>
  <c r="HB56" i="122"/>
  <c r="HA56" i="122"/>
  <c r="GZ56" i="122"/>
  <c r="GY56" i="122"/>
  <c r="GX56" i="122"/>
  <c r="GW56" i="122"/>
  <c r="GV56" i="122"/>
  <c r="GU56" i="122"/>
  <c r="GT56" i="122"/>
  <c r="GS56" i="122"/>
  <c r="GR56" i="122"/>
  <c r="GQ56" i="122"/>
  <c r="GP56" i="122"/>
  <c r="GO56" i="122"/>
  <c r="GN56" i="122"/>
  <c r="GM56" i="122"/>
  <c r="GL56" i="122"/>
  <c r="GK56" i="122"/>
  <c r="GJ56" i="122"/>
  <c r="GI56" i="122"/>
  <c r="GH56" i="122"/>
  <c r="GG56" i="122"/>
  <c r="GF56" i="122"/>
  <c r="GE56" i="122"/>
  <c r="GD56" i="122"/>
  <c r="GC56" i="122"/>
  <c r="GB56" i="122"/>
  <c r="GA56" i="122"/>
  <c r="FZ56" i="122"/>
  <c r="FY56" i="122"/>
  <c r="FX56" i="122"/>
  <c r="FW56" i="122"/>
  <c r="FV56" i="122"/>
  <c r="FU56" i="122"/>
  <c r="FT56" i="122"/>
  <c r="FS56" i="122"/>
  <c r="FR56" i="122"/>
  <c r="FQ56" i="122"/>
  <c r="FP56" i="122"/>
  <c r="FO56" i="122"/>
  <c r="FN56" i="122"/>
  <c r="FM56" i="122"/>
  <c r="FL56" i="122"/>
  <c r="FK56" i="122"/>
  <c r="FJ56" i="122"/>
  <c r="FI56" i="122"/>
  <c r="FH56" i="122"/>
  <c r="FG56" i="122"/>
  <c r="FF56" i="122"/>
  <c r="FE56" i="122"/>
  <c r="FD56" i="122"/>
  <c r="FC56" i="122"/>
  <c r="FB56" i="122"/>
  <c r="FA56" i="122"/>
  <c r="EZ56" i="122"/>
  <c r="EY56" i="122"/>
  <c r="EX56" i="122"/>
  <c r="EW56" i="122"/>
  <c r="EV56" i="122"/>
  <c r="EU56" i="122"/>
  <c r="ET56" i="122"/>
  <c r="ES56" i="122"/>
  <c r="ER56" i="122"/>
  <c r="EQ56" i="122"/>
  <c r="EP56" i="122"/>
  <c r="EO56" i="122"/>
  <c r="EN56" i="122"/>
  <c r="EM56" i="122"/>
  <c r="EL56" i="122"/>
  <c r="EK56" i="122"/>
  <c r="EJ56" i="122"/>
  <c r="EI56" i="122"/>
  <c r="EH56" i="122"/>
  <c r="EG56" i="122"/>
  <c r="EF56" i="122"/>
  <c r="EE56" i="122"/>
  <c r="ED56" i="122"/>
  <c r="EC56" i="122"/>
  <c r="EB56" i="122"/>
  <c r="EA56" i="122"/>
  <c r="DZ56" i="122"/>
  <c r="DY56" i="122"/>
  <c r="DX56" i="122"/>
  <c r="DW56" i="122"/>
  <c r="DV56" i="122"/>
  <c r="DU56" i="122"/>
  <c r="DT56" i="122"/>
  <c r="DS56" i="122"/>
  <c r="DR56" i="122"/>
  <c r="DQ56" i="122"/>
  <c r="DP56" i="122"/>
  <c r="DO56" i="122"/>
  <c r="DN56" i="122"/>
  <c r="DM56" i="122"/>
  <c r="DL56" i="122"/>
  <c r="DK56" i="122"/>
  <c r="DJ56" i="122"/>
  <c r="DI56" i="122"/>
  <c r="DH56" i="122"/>
  <c r="DG56" i="122"/>
  <c r="DF56" i="122"/>
  <c r="DE56" i="122"/>
  <c r="DD56" i="122"/>
  <c r="DC56" i="122"/>
  <c r="DB56" i="122"/>
  <c r="DA56" i="122"/>
  <c r="CZ56" i="122"/>
  <c r="CY56" i="122"/>
  <c r="CX56" i="122"/>
  <c r="CW56" i="122"/>
  <c r="CV56" i="122"/>
  <c r="CU56" i="122"/>
  <c r="CT56" i="122"/>
  <c r="CS56" i="122"/>
  <c r="CR56" i="122"/>
  <c r="CQ56" i="122"/>
  <c r="CP56" i="122"/>
  <c r="CO56" i="122"/>
  <c r="CN56" i="122"/>
  <c r="CM56" i="122"/>
  <c r="CL56" i="122"/>
  <c r="CK56" i="122"/>
  <c r="CJ56" i="122"/>
  <c r="CI56" i="122"/>
  <c r="CH56" i="122"/>
  <c r="CG56" i="122"/>
  <c r="CF56" i="122"/>
  <c r="CE56" i="122"/>
  <c r="B53" i="122"/>
  <c r="D45" i="122"/>
  <c r="AU13" i="122"/>
  <c r="AT13" i="122"/>
  <c r="AS13" i="122"/>
  <c r="AR13" i="122"/>
  <c r="AQ13" i="122"/>
  <c r="AP13" i="122"/>
  <c r="AO13" i="122"/>
  <c r="AN13" i="122"/>
  <c r="AM13" i="122"/>
  <c r="AL13" i="122"/>
  <c r="AU12" i="122"/>
  <c r="AT12" i="122"/>
  <c r="AS12" i="122"/>
  <c r="AR12" i="122"/>
  <c r="AQ12" i="122"/>
  <c r="AP12" i="122"/>
  <c r="AO12" i="122"/>
  <c r="AN12" i="122"/>
  <c r="AM12" i="122"/>
  <c r="AL12" i="122"/>
  <c r="AU11" i="122"/>
  <c r="AT11" i="122"/>
  <c r="AS11" i="122"/>
  <c r="AS14" i="122" s="1"/>
  <c r="AR11" i="122"/>
  <c r="AQ11" i="122"/>
  <c r="AP11" i="122"/>
  <c r="AP14" i="122" s="1"/>
  <c r="AO11" i="122"/>
  <c r="AO14" i="122" s="1"/>
  <c r="AN11" i="122"/>
  <c r="AM11" i="122"/>
  <c r="AL11" i="122"/>
  <c r="AB10" i="122"/>
  <c r="B106" i="120"/>
  <c r="B102" i="120"/>
  <c r="B100" i="120"/>
  <c r="BB96" i="120"/>
  <c r="Y96" i="120"/>
  <c r="Z96" i="120" s="1"/>
  <c r="Q96" i="120" a="1"/>
  <c r="Q96" i="120" s="1"/>
  <c r="H96" i="120"/>
  <c r="F96" i="120"/>
  <c r="E96" i="120" s="1"/>
  <c r="AZ96" i="120" s="1"/>
  <c r="BB95" i="120"/>
  <c r="Y95" i="120"/>
  <c r="Q95" i="120" a="1"/>
  <c r="Q95" i="120" s="1"/>
  <c r="Z95" i="120" s="1"/>
  <c r="H95" i="120"/>
  <c r="F95" i="120"/>
  <c r="E95" i="120"/>
  <c r="BB94" i="120"/>
  <c r="Y94" i="120"/>
  <c r="Q94" i="120" a="1"/>
  <c r="Q94" i="120" s="1"/>
  <c r="Z94" i="120" s="1"/>
  <c r="H94" i="120"/>
  <c r="F94" i="120"/>
  <c r="BB93" i="120"/>
  <c r="Z93" i="120"/>
  <c r="Y93" i="120"/>
  <c r="Q93" i="120" a="1"/>
  <c r="Q93" i="120" s="1"/>
  <c r="H93" i="120"/>
  <c r="F93" i="120"/>
  <c r="E93" i="120"/>
  <c r="AZ93" i="120" s="1"/>
  <c r="BB92" i="120"/>
  <c r="Y92" i="120"/>
  <c r="Q92" i="120"/>
  <c r="Z92" i="120" s="1"/>
  <c r="Q92" i="120" a="1"/>
  <c r="H92" i="120"/>
  <c r="F92" i="120"/>
  <c r="BB91" i="120"/>
  <c r="Y91" i="120"/>
  <c r="Q91" i="120" a="1"/>
  <c r="Q91" i="120" s="1"/>
  <c r="Z91" i="120" s="1"/>
  <c r="H91" i="120"/>
  <c r="F91" i="120"/>
  <c r="BB90" i="120"/>
  <c r="Y90" i="120"/>
  <c r="Z90" i="120" s="1"/>
  <c r="Q90" i="120" a="1"/>
  <c r="Q90" i="120" s="1"/>
  <c r="H90" i="120"/>
  <c r="F90" i="120"/>
  <c r="E90" i="120" s="1"/>
  <c r="AZ90" i="120" s="1"/>
  <c r="BB89" i="120"/>
  <c r="Y89" i="120"/>
  <c r="Q89" i="120" a="1"/>
  <c r="Q89" i="120" s="1"/>
  <c r="Z89" i="120" s="1"/>
  <c r="H89" i="120"/>
  <c r="F89" i="120"/>
  <c r="E89" i="120"/>
  <c r="AZ89" i="120" s="1"/>
  <c r="BB88" i="120"/>
  <c r="Y88" i="120"/>
  <c r="Q88" i="120"/>
  <c r="Z88" i="120" s="1"/>
  <c r="Q88" i="120" a="1"/>
  <c r="H88" i="120"/>
  <c r="F88" i="120"/>
  <c r="BB87" i="120"/>
  <c r="Y87" i="120"/>
  <c r="Q87" i="120" a="1"/>
  <c r="Q87" i="120" s="1"/>
  <c r="Z87" i="120" s="1"/>
  <c r="H87" i="120"/>
  <c r="F87" i="120"/>
  <c r="BB86" i="120"/>
  <c r="Y86" i="120"/>
  <c r="Z86" i="120" s="1"/>
  <c r="Q86" i="120" a="1"/>
  <c r="Q86" i="120" s="1"/>
  <c r="H86" i="120"/>
  <c r="F86" i="120"/>
  <c r="E86" i="120"/>
  <c r="AZ86" i="120" s="1"/>
  <c r="BB85" i="120"/>
  <c r="Y85" i="120"/>
  <c r="Q85" i="120" a="1"/>
  <c r="Q85" i="120" s="1"/>
  <c r="Z85" i="120" s="1"/>
  <c r="H85" i="120"/>
  <c r="F85" i="120"/>
  <c r="BB84" i="120"/>
  <c r="Y84" i="120"/>
  <c r="Q84" i="120" a="1"/>
  <c r="Q84" i="120" s="1"/>
  <c r="Z84" i="120" s="1"/>
  <c r="H84" i="120"/>
  <c r="F84" i="120"/>
  <c r="E84" i="120"/>
  <c r="AZ84" i="120" s="1"/>
  <c r="BB83" i="120"/>
  <c r="Z83" i="120"/>
  <c r="Y83" i="120"/>
  <c r="Q83" i="120"/>
  <c r="Q83" i="120" a="1"/>
  <c r="H83" i="120"/>
  <c r="F83" i="120"/>
  <c r="BB82" i="120"/>
  <c r="Y82" i="120"/>
  <c r="Q82" i="120" a="1"/>
  <c r="Q82" i="120" s="1"/>
  <c r="Z82" i="120" s="1"/>
  <c r="H82" i="120"/>
  <c r="F82" i="120"/>
  <c r="BB81" i="120"/>
  <c r="Y81" i="120"/>
  <c r="Q81" i="120" a="1"/>
  <c r="Q81" i="120" s="1"/>
  <c r="Z81" i="120" s="1"/>
  <c r="H81" i="120"/>
  <c r="F81" i="120"/>
  <c r="E81" i="120"/>
  <c r="AZ81" i="120" s="1"/>
  <c r="AW81" i="120" s="1"/>
  <c r="BB80" i="120"/>
  <c r="Y80" i="120"/>
  <c r="Q80" i="120"/>
  <c r="Z80" i="120" s="1"/>
  <c r="Q80" i="120" a="1"/>
  <c r="H80" i="120"/>
  <c r="F80" i="120"/>
  <c r="E80" i="120"/>
  <c r="AZ80" i="120" s="1"/>
  <c r="BB79" i="120"/>
  <c r="Y79" i="120"/>
  <c r="Q79" i="120"/>
  <c r="Z79" i="120" s="1"/>
  <c r="Q79" i="120" a="1"/>
  <c r="H79" i="120"/>
  <c r="F79" i="120"/>
  <c r="E79" i="120" s="1"/>
  <c r="AZ79" i="120" s="1"/>
  <c r="AW79" i="120" s="1"/>
  <c r="BB78" i="120"/>
  <c r="Y78" i="120"/>
  <c r="Z78" i="120" s="1"/>
  <c r="Q78" i="120" a="1"/>
  <c r="Q78" i="120" s="1"/>
  <c r="H78" i="120"/>
  <c r="F78" i="120"/>
  <c r="E78" i="120"/>
  <c r="AZ78" i="120" s="1"/>
  <c r="BB77" i="120"/>
  <c r="Y77" i="120"/>
  <c r="Q77" i="120" a="1"/>
  <c r="Q77" i="120" s="1"/>
  <c r="Z77" i="120" s="1"/>
  <c r="H77" i="120"/>
  <c r="F77" i="120"/>
  <c r="E77" i="120"/>
  <c r="AZ77" i="120" s="1"/>
  <c r="BB76" i="120"/>
  <c r="Z76" i="120"/>
  <c r="Y76" i="120"/>
  <c r="Q76" i="120" a="1"/>
  <c r="Q76" i="120" s="1"/>
  <c r="H76" i="120"/>
  <c r="F76" i="120"/>
  <c r="BB75" i="120"/>
  <c r="Y75" i="120"/>
  <c r="Q75" i="120" a="1"/>
  <c r="Q75" i="120" s="1"/>
  <c r="Z75" i="120" s="1"/>
  <c r="H75" i="120"/>
  <c r="F75" i="120"/>
  <c r="BB74" i="120"/>
  <c r="Y74" i="120"/>
  <c r="Z74" i="120" s="1"/>
  <c r="Q74" i="120" a="1"/>
  <c r="Q74" i="120" s="1"/>
  <c r="H74" i="120"/>
  <c r="F74" i="120"/>
  <c r="E74" i="120"/>
  <c r="BA74" i="120" s="1"/>
  <c r="BB73" i="120"/>
  <c r="Y73" i="120"/>
  <c r="Q73" i="120" a="1"/>
  <c r="Q73" i="120" s="1"/>
  <c r="Z73" i="120" s="1"/>
  <c r="H73" i="120"/>
  <c r="F73" i="120"/>
  <c r="E73" i="120"/>
  <c r="AZ73" i="120" s="1"/>
  <c r="AW73" i="120" s="1"/>
  <c r="BB72" i="120"/>
  <c r="Y72" i="120"/>
  <c r="Q72" i="120" a="1"/>
  <c r="Q72" i="120" s="1"/>
  <c r="Z72" i="120" s="1"/>
  <c r="H72" i="120"/>
  <c r="F72" i="120"/>
  <c r="BB71" i="120"/>
  <c r="Z71" i="120"/>
  <c r="Y71" i="120"/>
  <c r="Q71" i="120" a="1"/>
  <c r="Q71" i="120" s="1"/>
  <c r="H71" i="120"/>
  <c r="F71" i="120"/>
  <c r="E71" i="120"/>
  <c r="BA71" i="120" s="1"/>
  <c r="BB70" i="120"/>
  <c r="Y70" i="120"/>
  <c r="Q70" i="120" a="1"/>
  <c r="Q70" i="120" s="1"/>
  <c r="Z70" i="120" s="1"/>
  <c r="H70" i="120"/>
  <c r="F70" i="120"/>
  <c r="E70" i="120"/>
  <c r="AZ70" i="120" s="1"/>
  <c r="AW70" i="120" s="1"/>
  <c r="BB69" i="120"/>
  <c r="Y69" i="120"/>
  <c r="Q69" i="120" a="1"/>
  <c r="Q69" i="120" s="1"/>
  <c r="Z69" i="120" s="1"/>
  <c r="H69" i="120"/>
  <c r="F69" i="120"/>
  <c r="BB68" i="120"/>
  <c r="Y68" i="120"/>
  <c r="Q68" i="120" a="1"/>
  <c r="Q68" i="120" s="1"/>
  <c r="Z68" i="120" s="1"/>
  <c r="H68" i="120"/>
  <c r="F68" i="120"/>
  <c r="E68" i="120"/>
  <c r="BA68" i="120" s="1"/>
  <c r="BB67" i="120"/>
  <c r="Y67" i="120"/>
  <c r="Q67" i="120" a="1"/>
  <c r="Q67" i="120" s="1"/>
  <c r="Z67" i="120" s="1"/>
  <c r="H67" i="120"/>
  <c r="F67" i="120"/>
  <c r="E67" i="120"/>
  <c r="AZ67" i="120" s="1"/>
  <c r="BB66" i="120"/>
  <c r="Y66" i="120"/>
  <c r="Q66" i="120" a="1"/>
  <c r="Q66" i="120" s="1"/>
  <c r="Z66" i="120" s="1"/>
  <c r="H66" i="120"/>
  <c r="F66" i="120"/>
  <c r="BB65" i="120"/>
  <c r="Y65" i="120"/>
  <c r="Z65" i="120" s="1"/>
  <c r="Q65" i="120" a="1"/>
  <c r="Q65" i="120" s="1"/>
  <c r="H65" i="120"/>
  <c r="F65" i="120"/>
  <c r="E65" i="120"/>
  <c r="BA65" i="120" s="1"/>
  <c r="BB64" i="120"/>
  <c r="Y64" i="120"/>
  <c r="Q64" i="120"/>
  <c r="Z64" i="120" s="1"/>
  <c r="Q64" i="120" a="1"/>
  <c r="H64" i="120"/>
  <c r="F64" i="120"/>
  <c r="BB63" i="120"/>
  <c r="Y63" i="120"/>
  <c r="Q63" i="120"/>
  <c r="Z63" i="120" s="1"/>
  <c r="Q63" i="120" a="1"/>
  <c r="H63" i="120"/>
  <c r="F63" i="120"/>
  <c r="BB62" i="120"/>
  <c r="Z62" i="120"/>
  <c r="Y62" i="120"/>
  <c r="Q62" i="120" a="1"/>
  <c r="Q62" i="120" s="1"/>
  <c r="H62" i="120"/>
  <c r="F62" i="120"/>
  <c r="E62" i="120"/>
  <c r="BA62" i="120" s="1"/>
  <c r="LT56" i="120"/>
  <c r="LS56" i="120"/>
  <c r="LR56" i="120"/>
  <c r="LQ56" i="120"/>
  <c r="LP56" i="120"/>
  <c r="LO56" i="120"/>
  <c r="LN56" i="120"/>
  <c r="LM56" i="120"/>
  <c r="LL56" i="120"/>
  <c r="LK56" i="120"/>
  <c r="LJ56" i="120"/>
  <c r="LI56" i="120"/>
  <c r="LH56" i="120"/>
  <c r="LG56" i="120"/>
  <c r="LF56" i="120"/>
  <c r="LE56" i="120"/>
  <c r="LD56" i="120"/>
  <c r="LC56" i="120"/>
  <c r="LB56" i="120"/>
  <c r="LA56" i="120"/>
  <c r="KZ56" i="120"/>
  <c r="KY56" i="120"/>
  <c r="KX56" i="120"/>
  <c r="KW56" i="120"/>
  <c r="KV56" i="120"/>
  <c r="KU56" i="120"/>
  <c r="KT56" i="120"/>
  <c r="KS56" i="120"/>
  <c r="KR56" i="120"/>
  <c r="KQ56" i="120"/>
  <c r="KP56" i="120"/>
  <c r="KO56" i="120"/>
  <c r="KN56" i="120"/>
  <c r="KM56" i="120"/>
  <c r="KL56" i="120"/>
  <c r="KK56" i="120"/>
  <c r="KJ56" i="120"/>
  <c r="KI56" i="120"/>
  <c r="KH56" i="120"/>
  <c r="KG56" i="120"/>
  <c r="KF56" i="120"/>
  <c r="KE56" i="120"/>
  <c r="KD56" i="120"/>
  <c r="KC56" i="120"/>
  <c r="KB56" i="120"/>
  <c r="KA56" i="120"/>
  <c r="JZ56" i="120"/>
  <c r="JY56" i="120"/>
  <c r="JX56" i="120"/>
  <c r="JW56" i="120"/>
  <c r="JV56" i="120"/>
  <c r="JU56" i="120"/>
  <c r="JT56" i="120"/>
  <c r="JS56" i="120"/>
  <c r="JR56" i="120"/>
  <c r="JQ56" i="120"/>
  <c r="JP56" i="120"/>
  <c r="JO56" i="120"/>
  <c r="JN56" i="120"/>
  <c r="JM56" i="120"/>
  <c r="JL56" i="120"/>
  <c r="JK56" i="120"/>
  <c r="JJ56" i="120"/>
  <c r="JI56" i="120"/>
  <c r="JH56" i="120"/>
  <c r="JG56" i="120"/>
  <c r="JF56" i="120"/>
  <c r="JE56" i="120"/>
  <c r="JD56" i="120"/>
  <c r="JC56" i="120"/>
  <c r="JB56" i="120"/>
  <c r="JA56" i="120"/>
  <c r="IZ56" i="120"/>
  <c r="IY56" i="120"/>
  <c r="IX56" i="120"/>
  <c r="IW56" i="120"/>
  <c r="IV56" i="120"/>
  <c r="IU56" i="120"/>
  <c r="IT56" i="120"/>
  <c r="IS56" i="120"/>
  <c r="IR56" i="120"/>
  <c r="IQ56" i="120"/>
  <c r="IP56" i="120"/>
  <c r="IO56" i="120"/>
  <c r="IN56" i="120"/>
  <c r="IM56" i="120"/>
  <c r="IL56" i="120"/>
  <c r="IK56" i="120"/>
  <c r="IJ56" i="120"/>
  <c r="II56" i="120"/>
  <c r="IH56" i="120"/>
  <c r="IG56" i="120"/>
  <c r="IF56" i="120"/>
  <c r="IE56" i="120"/>
  <c r="ID56" i="120"/>
  <c r="IC56" i="120"/>
  <c r="IB56" i="120"/>
  <c r="IA56" i="120"/>
  <c r="HZ56" i="120"/>
  <c r="HY56" i="120"/>
  <c r="HX56" i="120"/>
  <c r="HW56" i="120"/>
  <c r="HV56" i="120"/>
  <c r="HU56" i="120"/>
  <c r="HT56" i="120"/>
  <c r="HS56" i="120"/>
  <c r="HR56" i="120"/>
  <c r="HQ56" i="120"/>
  <c r="HP56" i="120"/>
  <c r="HO56" i="120"/>
  <c r="HN56" i="120"/>
  <c r="HM56" i="120"/>
  <c r="HL56" i="120"/>
  <c r="HK56" i="120"/>
  <c r="HJ56" i="120"/>
  <c r="HI56" i="120"/>
  <c r="HH56" i="120"/>
  <c r="HG56" i="120"/>
  <c r="HF56" i="120"/>
  <c r="HE56" i="120"/>
  <c r="HD56" i="120"/>
  <c r="HC56" i="120"/>
  <c r="HB56" i="120"/>
  <c r="HA56" i="120"/>
  <c r="GZ56" i="120"/>
  <c r="GY56" i="120"/>
  <c r="GX56" i="120"/>
  <c r="GW56" i="120"/>
  <c r="GV56" i="120"/>
  <c r="GU56" i="120"/>
  <c r="GT56" i="120"/>
  <c r="GS56" i="120"/>
  <c r="GR56" i="120"/>
  <c r="GQ56" i="120"/>
  <c r="GP56" i="120"/>
  <c r="GO56" i="120"/>
  <c r="GN56" i="120"/>
  <c r="GM56" i="120"/>
  <c r="GL56" i="120"/>
  <c r="GK56" i="120"/>
  <c r="GJ56" i="120"/>
  <c r="GI56" i="120"/>
  <c r="GH56" i="120"/>
  <c r="GG56" i="120"/>
  <c r="GF56" i="120"/>
  <c r="GE56" i="120"/>
  <c r="GD56" i="120"/>
  <c r="GC56" i="120"/>
  <c r="GB56" i="120"/>
  <c r="GA56" i="120"/>
  <c r="FZ56" i="120"/>
  <c r="FY56" i="120"/>
  <c r="FX56" i="120"/>
  <c r="FW56" i="120"/>
  <c r="FV56" i="120"/>
  <c r="FU56" i="120"/>
  <c r="FT56" i="120"/>
  <c r="FS56" i="120"/>
  <c r="FR56" i="120"/>
  <c r="FQ56" i="120"/>
  <c r="FP56" i="120"/>
  <c r="FO56" i="120"/>
  <c r="FN56" i="120"/>
  <c r="FM56" i="120"/>
  <c r="FL56" i="120"/>
  <c r="FK56" i="120"/>
  <c r="FJ56" i="120"/>
  <c r="FI56" i="120"/>
  <c r="FH56" i="120"/>
  <c r="FG56" i="120"/>
  <c r="FF56" i="120"/>
  <c r="FE56" i="120"/>
  <c r="FD56" i="120"/>
  <c r="FC56" i="120"/>
  <c r="FB56" i="120"/>
  <c r="FA56" i="120"/>
  <c r="EZ56" i="120"/>
  <c r="EY56" i="120"/>
  <c r="EX56" i="120"/>
  <c r="EW56" i="120"/>
  <c r="EV56" i="120"/>
  <c r="EU56" i="120"/>
  <c r="ET56" i="120"/>
  <c r="ES56" i="120"/>
  <c r="ER56" i="120"/>
  <c r="EQ56" i="120"/>
  <c r="EP56" i="120"/>
  <c r="EO56" i="120"/>
  <c r="EN56" i="120"/>
  <c r="EM56" i="120"/>
  <c r="EL56" i="120"/>
  <c r="EK56" i="120"/>
  <c r="EJ56" i="120"/>
  <c r="EI56" i="120"/>
  <c r="EH56" i="120"/>
  <c r="EG56" i="120"/>
  <c r="EF56" i="120"/>
  <c r="EE56" i="120"/>
  <c r="ED56" i="120"/>
  <c r="EC56" i="120"/>
  <c r="EB56" i="120"/>
  <c r="EA56" i="120"/>
  <c r="DZ56" i="120"/>
  <c r="DY56" i="120"/>
  <c r="DX56" i="120"/>
  <c r="DW56" i="120"/>
  <c r="DV56" i="120"/>
  <c r="DU56" i="120"/>
  <c r="DT56" i="120"/>
  <c r="DS56" i="120"/>
  <c r="DR56" i="120"/>
  <c r="DQ56" i="120"/>
  <c r="DP56" i="120"/>
  <c r="DO56" i="120"/>
  <c r="DN56" i="120"/>
  <c r="DM56" i="120"/>
  <c r="DL56" i="120"/>
  <c r="DK56" i="120"/>
  <c r="DJ56" i="120"/>
  <c r="DI56" i="120"/>
  <c r="DH56" i="120"/>
  <c r="DG56" i="120"/>
  <c r="DF56" i="120"/>
  <c r="DE56" i="120"/>
  <c r="DD56" i="120"/>
  <c r="DC56" i="120"/>
  <c r="DB56" i="120"/>
  <c r="DA56" i="120"/>
  <c r="CZ56" i="120"/>
  <c r="CY56" i="120"/>
  <c r="CX56" i="120"/>
  <c r="CW56" i="120"/>
  <c r="CV56" i="120"/>
  <c r="CU56" i="120"/>
  <c r="CT56" i="120"/>
  <c r="CS56" i="120"/>
  <c r="CR56" i="120"/>
  <c r="CQ56" i="120"/>
  <c r="CP56" i="120"/>
  <c r="CO56" i="120"/>
  <c r="CN56" i="120"/>
  <c r="CM56" i="120"/>
  <c r="CL56" i="120"/>
  <c r="CK56" i="120"/>
  <c r="CJ56" i="120"/>
  <c r="CI56" i="120"/>
  <c r="CH56" i="120"/>
  <c r="CG56" i="120"/>
  <c r="CF56" i="120"/>
  <c r="CE56" i="120"/>
  <c r="B53" i="120"/>
  <c r="D45" i="120"/>
  <c r="AU13" i="120"/>
  <c r="AT13" i="120"/>
  <c r="AS13" i="120"/>
  <c r="AR13" i="120"/>
  <c r="AQ13" i="120"/>
  <c r="AP13" i="120"/>
  <c r="AO13" i="120"/>
  <c r="AN13" i="120"/>
  <c r="AM13" i="120"/>
  <c r="AL13" i="120"/>
  <c r="AU12" i="120"/>
  <c r="AT12" i="120"/>
  <c r="AS12" i="120"/>
  <c r="AR12" i="120"/>
  <c r="AQ12" i="120"/>
  <c r="AP12" i="120"/>
  <c r="AO12" i="120"/>
  <c r="AN12" i="120"/>
  <c r="AM12" i="120"/>
  <c r="AL12" i="120"/>
  <c r="AU11" i="120"/>
  <c r="AT11" i="120"/>
  <c r="AS11" i="120"/>
  <c r="AR11" i="120"/>
  <c r="AQ11" i="120"/>
  <c r="AP11" i="120"/>
  <c r="AO11" i="120"/>
  <c r="AN11" i="120"/>
  <c r="AM11" i="120"/>
  <c r="AL11" i="120"/>
  <c r="AB10" i="120"/>
  <c r="B106" i="119"/>
  <c r="B102" i="119"/>
  <c r="B100" i="119"/>
  <c r="BB96" i="119"/>
  <c r="Y96" i="119"/>
  <c r="Q96" i="119" a="1"/>
  <c r="Q96" i="119" s="1"/>
  <c r="Z96" i="119" s="1"/>
  <c r="H96" i="119"/>
  <c r="F96" i="119"/>
  <c r="E96" i="119" s="1"/>
  <c r="BA96" i="119" s="1"/>
  <c r="BB95" i="119"/>
  <c r="Y95" i="119"/>
  <c r="Q95" i="119" a="1"/>
  <c r="Q95" i="119" s="1"/>
  <c r="Z95" i="119" s="1"/>
  <c r="H95" i="119"/>
  <c r="F95" i="119"/>
  <c r="E95" i="119"/>
  <c r="AZ95" i="119" s="1"/>
  <c r="AW95" i="119" s="1"/>
  <c r="BB94" i="119"/>
  <c r="Y94" i="119"/>
  <c r="Q94" i="119" a="1"/>
  <c r="Q94" i="119" s="1"/>
  <c r="Z94" i="119" s="1"/>
  <c r="H94" i="119"/>
  <c r="F94" i="119"/>
  <c r="BB93" i="119"/>
  <c r="Y93" i="119"/>
  <c r="Q93" i="119" a="1"/>
  <c r="Q93" i="119" s="1"/>
  <c r="Z93" i="119" s="1"/>
  <c r="H93" i="119"/>
  <c r="F93" i="119"/>
  <c r="E93" i="119" s="1"/>
  <c r="BA93" i="119" s="1"/>
  <c r="BB92" i="119"/>
  <c r="Y92" i="119"/>
  <c r="Q92" i="119" a="1"/>
  <c r="Q92" i="119" s="1"/>
  <c r="Z92" i="119" s="1"/>
  <c r="H92" i="119"/>
  <c r="F92" i="119"/>
  <c r="E92" i="119"/>
  <c r="AZ92" i="119" s="1"/>
  <c r="BB91" i="119"/>
  <c r="Y91" i="119"/>
  <c r="Q91" i="119" a="1"/>
  <c r="Q91" i="119" s="1"/>
  <c r="Z91" i="119" s="1"/>
  <c r="H91" i="119"/>
  <c r="F91" i="119"/>
  <c r="E91" i="119" s="1"/>
  <c r="AZ91" i="119" s="1"/>
  <c r="BB90" i="119"/>
  <c r="Y90" i="119"/>
  <c r="Q90" i="119" a="1"/>
  <c r="Q90" i="119" s="1"/>
  <c r="Z90" i="119" s="1"/>
  <c r="H90" i="119"/>
  <c r="F90" i="119"/>
  <c r="E90" i="119" s="1"/>
  <c r="BA90" i="119" s="1"/>
  <c r="BB89" i="119"/>
  <c r="Y89" i="119"/>
  <c r="Q89" i="119" a="1"/>
  <c r="Q89" i="119" s="1"/>
  <c r="Z89" i="119" s="1"/>
  <c r="H89" i="119"/>
  <c r="F89" i="119"/>
  <c r="E89" i="119"/>
  <c r="AZ89" i="119" s="1"/>
  <c r="AW89" i="119" s="1"/>
  <c r="BB88" i="119"/>
  <c r="Y88" i="119"/>
  <c r="Q88" i="119" a="1"/>
  <c r="Q88" i="119" s="1"/>
  <c r="Z88" i="119" s="1"/>
  <c r="H88" i="119"/>
  <c r="F88" i="119"/>
  <c r="BB87" i="119"/>
  <c r="Y87" i="119"/>
  <c r="Q87" i="119" a="1"/>
  <c r="Q87" i="119" s="1"/>
  <c r="Z87" i="119" s="1"/>
  <c r="H87" i="119"/>
  <c r="F87" i="119"/>
  <c r="E87" i="119" s="1"/>
  <c r="BA87" i="119" s="1"/>
  <c r="BB86" i="119"/>
  <c r="Y86" i="119"/>
  <c r="Q86" i="119" a="1"/>
  <c r="Q86" i="119" s="1"/>
  <c r="Z86" i="119" s="1"/>
  <c r="H86" i="119"/>
  <c r="F86" i="119"/>
  <c r="E86" i="119"/>
  <c r="AZ86" i="119" s="1"/>
  <c r="BB85" i="119"/>
  <c r="Y85" i="119"/>
  <c r="Q85" i="119"/>
  <c r="Z85" i="119" s="1"/>
  <c r="Q85" i="119" a="1"/>
  <c r="H85" i="119"/>
  <c r="F85" i="119"/>
  <c r="BB84" i="119"/>
  <c r="Z84" i="119"/>
  <c r="Y84" i="119"/>
  <c r="Q84" i="119" a="1"/>
  <c r="Q84" i="119" s="1"/>
  <c r="H84" i="119"/>
  <c r="F84" i="119"/>
  <c r="E84" i="119" s="1"/>
  <c r="BA84" i="119" s="1"/>
  <c r="BB83" i="119"/>
  <c r="Y83" i="119"/>
  <c r="Q83" i="119" a="1"/>
  <c r="Q83" i="119" s="1"/>
  <c r="Z83" i="119" s="1"/>
  <c r="H83" i="119"/>
  <c r="F83" i="119"/>
  <c r="E83" i="119"/>
  <c r="AZ83" i="119" s="1"/>
  <c r="BB82" i="119"/>
  <c r="Y82" i="119"/>
  <c r="Q82" i="119"/>
  <c r="Z82" i="119" s="1"/>
  <c r="Q82" i="119" a="1"/>
  <c r="H82" i="119"/>
  <c r="F82" i="119"/>
  <c r="E82" i="119"/>
  <c r="BB81" i="119"/>
  <c r="Y81" i="119"/>
  <c r="Q81" i="119" a="1"/>
  <c r="Q81" i="119" s="1"/>
  <c r="Z81" i="119" s="1"/>
  <c r="H81" i="119"/>
  <c r="F81" i="119"/>
  <c r="BB80" i="119"/>
  <c r="Y80" i="119"/>
  <c r="Q80" i="119" a="1"/>
  <c r="Q80" i="119" s="1"/>
  <c r="Z80" i="119" s="1"/>
  <c r="H80" i="119"/>
  <c r="F80" i="119"/>
  <c r="E80" i="119" s="1"/>
  <c r="AZ80" i="119" s="1"/>
  <c r="BB79" i="119"/>
  <c r="Y79" i="119"/>
  <c r="Q79" i="119"/>
  <c r="Q79" i="119" a="1"/>
  <c r="H79" i="119"/>
  <c r="F79" i="119"/>
  <c r="E79" i="119"/>
  <c r="BA79" i="119" s="1"/>
  <c r="BB78" i="119"/>
  <c r="Y78" i="119"/>
  <c r="Q78" i="119" a="1"/>
  <c r="Q78" i="119" s="1"/>
  <c r="Z78" i="119" s="1"/>
  <c r="H78" i="119"/>
  <c r="F78" i="119"/>
  <c r="BB77" i="119"/>
  <c r="Y77" i="119"/>
  <c r="Q77" i="119" a="1"/>
  <c r="Q77" i="119" s="1"/>
  <c r="H77" i="119"/>
  <c r="F77" i="119"/>
  <c r="E77" i="119" s="1"/>
  <c r="AZ77" i="119" s="1"/>
  <c r="BB76" i="119"/>
  <c r="Y76" i="119"/>
  <c r="Q76" i="119"/>
  <c r="Z76" i="119" s="1"/>
  <c r="Q76" i="119" a="1"/>
  <c r="H76" i="119"/>
  <c r="F76" i="119"/>
  <c r="E76" i="119"/>
  <c r="AZ76" i="119" s="1"/>
  <c r="BB75" i="119"/>
  <c r="Y75" i="119"/>
  <c r="Q75" i="119"/>
  <c r="Z75" i="119" s="1"/>
  <c r="Q75" i="119" a="1"/>
  <c r="H75" i="119"/>
  <c r="F75" i="119"/>
  <c r="BB74" i="119"/>
  <c r="Y74" i="119"/>
  <c r="Q74" i="119" a="1"/>
  <c r="Q74" i="119" s="1"/>
  <c r="Z74" i="119" s="1"/>
  <c r="H74" i="119"/>
  <c r="F74" i="119"/>
  <c r="BB73" i="119"/>
  <c r="Y73" i="119"/>
  <c r="Q73" i="119" a="1"/>
  <c r="Q73" i="119" s="1"/>
  <c r="Z73" i="119" s="1"/>
  <c r="H73" i="119"/>
  <c r="F73" i="119"/>
  <c r="E73" i="119"/>
  <c r="AZ73" i="119" s="1"/>
  <c r="BB72" i="119"/>
  <c r="Y72" i="119"/>
  <c r="Q72" i="119" a="1"/>
  <c r="Q72" i="119" s="1"/>
  <c r="Z72" i="119" s="1"/>
  <c r="H72" i="119"/>
  <c r="F72" i="119"/>
  <c r="E72" i="119" s="1"/>
  <c r="AZ72" i="119" s="1"/>
  <c r="AW72" i="119" s="1"/>
  <c r="BB71" i="119"/>
  <c r="Y71" i="119"/>
  <c r="Q71" i="119" a="1"/>
  <c r="Q71" i="119" s="1"/>
  <c r="Z71" i="119" s="1"/>
  <c r="H71" i="119"/>
  <c r="F71" i="119"/>
  <c r="E71" i="119" s="1"/>
  <c r="AZ71" i="119" s="1"/>
  <c r="AW71" i="119" s="1"/>
  <c r="BB70" i="119"/>
  <c r="Y70" i="119"/>
  <c r="Q70" i="119" a="1"/>
  <c r="Q70" i="119" s="1"/>
  <c r="Z70" i="119" s="1"/>
  <c r="H70" i="119"/>
  <c r="F70" i="119"/>
  <c r="BB69" i="119"/>
  <c r="Y69" i="119"/>
  <c r="Q69" i="119" a="1"/>
  <c r="Q69" i="119" s="1"/>
  <c r="Z69" i="119" s="1"/>
  <c r="H69" i="119"/>
  <c r="F69" i="119"/>
  <c r="E69" i="119" s="1"/>
  <c r="AZ69" i="119" s="1"/>
  <c r="BB68" i="119"/>
  <c r="Y68" i="119"/>
  <c r="Q68" i="119" a="1"/>
  <c r="Q68" i="119" s="1"/>
  <c r="H68" i="119"/>
  <c r="F68" i="119"/>
  <c r="E68" i="119"/>
  <c r="AZ68" i="119" s="1"/>
  <c r="AW68" i="119" s="1"/>
  <c r="BB67" i="119"/>
  <c r="Y67" i="119"/>
  <c r="Q67" i="119" a="1"/>
  <c r="Q67" i="119" s="1"/>
  <c r="Z67" i="119" s="1"/>
  <c r="H67" i="119"/>
  <c r="F67" i="119"/>
  <c r="BB66" i="119"/>
  <c r="Z66" i="119"/>
  <c r="Y66" i="119"/>
  <c r="Q66" i="119"/>
  <c r="Q66" i="119" a="1"/>
  <c r="H66" i="119"/>
  <c r="F66" i="119"/>
  <c r="E66" i="119" s="1"/>
  <c r="AZ66" i="119" s="1"/>
  <c r="BB65" i="119"/>
  <c r="Y65" i="119"/>
  <c r="Q65" i="119" a="1"/>
  <c r="Q65" i="119" s="1"/>
  <c r="Z65" i="119" s="1"/>
  <c r="H65" i="119"/>
  <c r="F65" i="119"/>
  <c r="BB64" i="119"/>
  <c r="Y64" i="119"/>
  <c r="Q64" i="119" a="1"/>
  <c r="Q64" i="119" s="1"/>
  <c r="Z64" i="119" s="1"/>
  <c r="H64" i="119"/>
  <c r="F64" i="119"/>
  <c r="E64" i="119"/>
  <c r="AZ64" i="119" s="1"/>
  <c r="BB63" i="119"/>
  <c r="Y63" i="119"/>
  <c r="Q63" i="119"/>
  <c r="Z63" i="119" s="1"/>
  <c r="Q63" i="119" a="1"/>
  <c r="H63" i="119"/>
  <c r="F63" i="119"/>
  <c r="E63" i="119"/>
  <c r="AZ63" i="119" s="1"/>
  <c r="BB62" i="119"/>
  <c r="Y62" i="119"/>
  <c r="Q62" i="119"/>
  <c r="Z62" i="119" s="1"/>
  <c r="Q62" i="119" a="1"/>
  <c r="H62" i="119"/>
  <c r="F62" i="119"/>
  <c r="LT56" i="119"/>
  <c r="LS56" i="119"/>
  <c r="LR56" i="119"/>
  <c r="LQ56" i="119"/>
  <c r="LP56" i="119"/>
  <c r="LO56" i="119"/>
  <c r="LN56" i="119"/>
  <c r="LM56" i="119"/>
  <c r="LL56" i="119"/>
  <c r="LK56" i="119"/>
  <c r="LJ56" i="119"/>
  <c r="LI56" i="119"/>
  <c r="LH56" i="119"/>
  <c r="LG56" i="119"/>
  <c r="LF56" i="119"/>
  <c r="LE56" i="119"/>
  <c r="LD56" i="119"/>
  <c r="LC56" i="119"/>
  <c r="LB56" i="119"/>
  <c r="LA56" i="119"/>
  <c r="KZ56" i="119"/>
  <c r="KY56" i="119"/>
  <c r="KX56" i="119"/>
  <c r="KW56" i="119"/>
  <c r="KV56" i="119"/>
  <c r="KU56" i="119"/>
  <c r="KT56" i="119"/>
  <c r="KS56" i="119"/>
  <c r="KR56" i="119"/>
  <c r="KQ56" i="119"/>
  <c r="KP56" i="119"/>
  <c r="KO56" i="119"/>
  <c r="KN56" i="119"/>
  <c r="KM56" i="119"/>
  <c r="KL56" i="119"/>
  <c r="KK56" i="119"/>
  <c r="KJ56" i="119"/>
  <c r="KI56" i="119"/>
  <c r="KH56" i="119"/>
  <c r="KG56" i="119"/>
  <c r="KF56" i="119"/>
  <c r="KE56" i="119"/>
  <c r="KD56" i="119"/>
  <c r="KC56" i="119"/>
  <c r="KB56" i="119"/>
  <c r="KA56" i="119"/>
  <c r="JZ56" i="119"/>
  <c r="JY56" i="119"/>
  <c r="JX56" i="119"/>
  <c r="JW56" i="119"/>
  <c r="JV56" i="119"/>
  <c r="JU56" i="119"/>
  <c r="JT56" i="119"/>
  <c r="JS56" i="119"/>
  <c r="JR56" i="119"/>
  <c r="JQ56" i="119"/>
  <c r="JP56" i="119"/>
  <c r="JO56" i="119"/>
  <c r="JN56" i="119"/>
  <c r="JM56" i="119"/>
  <c r="JL56" i="119"/>
  <c r="JK56" i="119"/>
  <c r="JJ56" i="119"/>
  <c r="JI56" i="119"/>
  <c r="JH56" i="119"/>
  <c r="JG56" i="119"/>
  <c r="JF56" i="119"/>
  <c r="JE56" i="119"/>
  <c r="JD56" i="119"/>
  <c r="JC56" i="119"/>
  <c r="JB56" i="119"/>
  <c r="JA56" i="119"/>
  <c r="IZ56" i="119"/>
  <c r="IY56" i="119"/>
  <c r="IX56" i="119"/>
  <c r="IW56" i="119"/>
  <c r="IV56" i="119"/>
  <c r="IU56" i="119"/>
  <c r="IT56" i="119"/>
  <c r="IS56" i="119"/>
  <c r="IR56" i="119"/>
  <c r="IQ56" i="119"/>
  <c r="IP56" i="119"/>
  <c r="IO56" i="119"/>
  <c r="IN56" i="119"/>
  <c r="IM56" i="119"/>
  <c r="IL56" i="119"/>
  <c r="IK56" i="119"/>
  <c r="IJ56" i="119"/>
  <c r="II56" i="119"/>
  <c r="IH56" i="119"/>
  <c r="IG56" i="119"/>
  <c r="IF56" i="119"/>
  <c r="IE56" i="119"/>
  <c r="ID56" i="119"/>
  <c r="IC56" i="119"/>
  <c r="IB56" i="119"/>
  <c r="IA56" i="119"/>
  <c r="HZ56" i="119"/>
  <c r="HY56" i="119"/>
  <c r="HX56" i="119"/>
  <c r="HW56" i="119"/>
  <c r="HV56" i="119"/>
  <c r="HU56" i="119"/>
  <c r="HT56" i="119"/>
  <c r="HS56" i="119"/>
  <c r="HR56" i="119"/>
  <c r="HQ56" i="119"/>
  <c r="HP56" i="119"/>
  <c r="HO56" i="119"/>
  <c r="HN56" i="119"/>
  <c r="HM56" i="119"/>
  <c r="HL56" i="119"/>
  <c r="HK56" i="119"/>
  <c r="HJ56" i="119"/>
  <c r="HI56" i="119"/>
  <c r="HH56" i="119"/>
  <c r="HG56" i="119"/>
  <c r="HF56" i="119"/>
  <c r="HE56" i="119"/>
  <c r="HD56" i="119"/>
  <c r="HC56" i="119"/>
  <c r="HB56" i="119"/>
  <c r="HA56" i="119"/>
  <c r="GZ56" i="119"/>
  <c r="GY56" i="119"/>
  <c r="GX56" i="119"/>
  <c r="GW56" i="119"/>
  <c r="GV56" i="119"/>
  <c r="GU56" i="119"/>
  <c r="GT56" i="119"/>
  <c r="GS56" i="119"/>
  <c r="GR56" i="119"/>
  <c r="GQ56" i="119"/>
  <c r="GP56" i="119"/>
  <c r="GO56" i="119"/>
  <c r="GN56" i="119"/>
  <c r="GM56" i="119"/>
  <c r="GL56" i="119"/>
  <c r="GK56" i="119"/>
  <c r="GJ56" i="119"/>
  <c r="GI56" i="119"/>
  <c r="GH56" i="119"/>
  <c r="GG56" i="119"/>
  <c r="GF56" i="119"/>
  <c r="GE56" i="119"/>
  <c r="GD56" i="119"/>
  <c r="GC56" i="119"/>
  <c r="GB56" i="119"/>
  <c r="GA56" i="119"/>
  <c r="FZ56" i="119"/>
  <c r="FY56" i="119"/>
  <c r="FX56" i="119"/>
  <c r="FW56" i="119"/>
  <c r="FV56" i="119"/>
  <c r="FU56" i="119"/>
  <c r="FT56" i="119"/>
  <c r="FS56" i="119"/>
  <c r="FR56" i="119"/>
  <c r="FQ56" i="119"/>
  <c r="FP56" i="119"/>
  <c r="FO56" i="119"/>
  <c r="FN56" i="119"/>
  <c r="FM56" i="119"/>
  <c r="FL56" i="119"/>
  <c r="FK56" i="119"/>
  <c r="FJ56" i="119"/>
  <c r="FI56" i="119"/>
  <c r="FH56" i="119"/>
  <c r="FG56" i="119"/>
  <c r="FF56" i="119"/>
  <c r="FE56" i="119"/>
  <c r="FD56" i="119"/>
  <c r="FC56" i="119"/>
  <c r="FB56" i="119"/>
  <c r="FA56" i="119"/>
  <c r="EZ56" i="119"/>
  <c r="EY56" i="119"/>
  <c r="EX56" i="119"/>
  <c r="EW56" i="119"/>
  <c r="EV56" i="119"/>
  <c r="EU56" i="119"/>
  <c r="ET56" i="119"/>
  <c r="ES56" i="119"/>
  <c r="ER56" i="119"/>
  <c r="EQ56" i="119"/>
  <c r="EP56" i="119"/>
  <c r="EO56" i="119"/>
  <c r="EN56" i="119"/>
  <c r="EM56" i="119"/>
  <c r="EL56" i="119"/>
  <c r="EK56" i="119"/>
  <c r="EJ56" i="119"/>
  <c r="EI56" i="119"/>
  <c r="EH56" i="119"/>
  <c r="EG56" i="119"/>
  <c r="EF56" i="119"/>
  <c r="EE56" i="119"/>
  <c r="ED56" i="119"/>
  <c r="EC56" i="119"/>
  <c r="EB56" i="119"/>
  <c r="EA56" i="119"/>
  <c r="DZ56" i="119"/>
  <c r="DY56" i="119"/>
  <c r="DX56" i="119"/>
  <c r="DW56" i="119"/>
  <c r="DV56" i="119"/>
  <c r="DU56" i="119"/>
  <c r="DT56" i="119"/>
  <c r="DS56" i="119"/>
  <c r="DR56" i="119"/>
  <c r="DQ56" i="119"/>
  <c r="DP56" i="119"/>
  <c r="DO56" i="119"/>
  <c r="DN56" i="119"/>
  <c r="DM56" i="119"/>
  <c r="DL56" i="119"/>
  <c r="DK56" i="119"/>
  <c r="DJ56" i="119"/>
  <c r="DI56" i="119"/>
  <c r="DH56" i="119"/>
  <c r="DG56" i="119"/>
  <c r="DF56" i="119"/>
  <c r="DE56" i="119"/>
  <c r="DD56" i="119"/>
  <c r="DC56" i="119"/>
  <c r="DB56" i="119"/>
  <c r="DA56" i="119"/>
  <c r="CZ56" i="119"/>
  <c r="CY56" i="119"/>
  <c r="CX56" i="119"/>
  <c r="CW56" i="119"/>
  <c r="CV56" i="119"/>
  <c r="CU56" i="119"/>
  <c r="CT56" i="119"/>
  <c r="CS56" i="119"/>
  <c r="CR56" i="119"/>
  <c r="CQ56" i="119"/>
  <c r="CP56" i="119"/>
  <c r="CO56" i="119"/>
  <c r="CN56" i="119"/>
  <c r="CM56" i="119"/>
  <c r="CL56" i="119"/>
  <c r="CK56" i="119"/>
  <c r="CJ56" i="119"/>
  <c r="CI56" i="119"/>
  <c r="CH56" i="119"/>
  <c r="CG56" i="119"/>
  <c r="CF56" i="119"/>
  <c r="CE56" i="119"/>
  <c r="B53" i="119"/>
  <c r="D45" i="119"/>
  <c r="AU13" i="119"/>
  <c r="AT13" i="119"/>
  <c r="AS13" i="119"/>
  <c r="AR13" i="119"/>
  <c r="AQ13" i="119"/>
  <c r="AP13" i="119"/>
  <c r="AO13" i="119"/>
  <c r="AN13" i="119"/>
  <c r="AM13" i="119"/>
  <c r="AL13" i="119"/>
  <c r="AU12" i="119"/>
  <c r="AT12" i="119"/>
  <c r="AS12" i="119"/>
  <c r="AR12" i="119"/>
  <c r="AQ12" i="119"/>
  <c r="AP12" i="119"/>
  <c r="AO12" i="119"/>
  <c r="AN12" i="119"/>
  <c r="AM12" i="119"/>
  <c r="AL12" i="119"/>
  <c r="AU11" i="119"/>
  <c r="AT11" i="119"/>
  <c r="AS11" i="119"/>
  <c r="AR11" i="119"/>
  <c r="AQ11" i="119"/>
  <c r="AP11" i="119"/>
  <c r="AO11" i="119"/>
  <c r="AN11" i="119"/>
  <c r="AM11" i="119"/>
  <c r="AL11" i="119"/>
  <c r="AB10" i="119"/>
  <c r="B106" i="117"/>
  <c r="B102" i="117"/>
  <c r="B100" i="117"/>
  <c r="BB96" i="117"/>
  <c r="Z96" i="117"/>
  <c r="Y96" i="117"/>
  <c r="Q96" i="117"/>
  <c r="Q96" i="117" a="1"/>
  <c r="H96" i="117"/>
  <c r="F96" i="117"/>
  <c r="BB95" i="117"/>
  <c r="Y95" i="117"/>
  <c r="Q95" i="117" a="1"/>
  <c r="Q95" i="117" s="1"/>
  <c r="Z95" i="117" s="1"/>
  <c r="H95" i="117"/>
  <c r="F95" i="117"/>
  <c r="E95" i="117"/>
  <c r="AZ95" i="117" s="1"/>
  <c r="BB94" i="117"/>
  <c r="Y94" i="117"/>
  <c r="Q94" i="117"/>
  <c r="Z94" i="117" s="1"/>
  <c r="Q94" i="117" a="1"/>
  <c r="H94" i="117"/>
  <c r="F94" i="117"/>
  <c r="BB93" i="117"/>
  <c r="Y93" i="117"/>
  <c r="Q93" i="117" a="1"/>
  <c r="Q93" i="117" s="1"/>
  <c r="Z93" i="117" s="1"/>
  <c r="H93" i="117"/>
  <c r="F93" i="117"/>
  <c r="BB92" i="117"/>
  <c r="Y92" i="117"/>
  <c r="Z92" i="117" s="1"/>
  <c r="Q92" i="117" a="1"/>
  <c r="Q92" i="117" s="1"/>
  <c r="H92" i="117"/>
  <c r="F92" i="117"/>
  <c r="E92" i="117"/>
  <c r="AZ92" i="117" s="1"/>
  <c r="BB91" i="117"/>
  <c r="Y91" i="117"/>
  <c r="Q91" i="117"/>
  <c r="Z91" i="117" s="1"/>
  <c r="Q91" i="117" a="1"/>
  <c r="H91" i="117"/>
  <c r="F91" i="117"/>
  <c r="E91" i="117"/>
  <c r="AZ91" i="117" s="1"/>
  <c r="BB90" i="117"/>
  <c r="Z90" i="117"/>
  <c r="Y90" i="117"/>
  <c r="Q90" i="117"/>
  <c r="Q90" i="117" a="1"/>
  <c r="H90" i="117"/>
  <c r="F90" i="117"/>
  <c r="BB89" i="117"/>
  <c r="Y89" i="117"/>
  <c r="Q89" i="117" a="1"/>
  <c r="Q89" i="117" s="1"/>
  <c r="Z89" i="117" s="1"/>
  <c r="H89" i="117"/>
  <c r="F89" i="117"/>
  <c r="E89" i="117"/>
  <c r="AZ89" i="117" s="1"/>
  <c r="BB88" i="117"/>
  <c r="Y88" i="117"/>
  <c r="Q88" i="117" a="1"/>
  <c r="Q88" i="117" s="1"/>
  <c r="Z88" i="117" s="1"/>
  <c r="H88" i="117"/>
  <c r="F88" i="117"/>
  <c r="BB87" i="117"/>
  <c r="Z87" i="117"/>
  <c r="Y87" i="117"/>
  <c r="Q87" i="117" a="1"/>
  <c r="Q87" i="117" s="1"/>
  <c r="H87" i="117"/>
  <c r="F87" i="117"/>
  <c r="E87" i="117" s="1"/>
  <c r="AZ87" i="117" s="1"/>
  <c r="BB86" i="117"/>
  <c r="Y86" i="117"/>
  <c r="Q86" i="117" a="1"/>
  <c r="Q86" i="117" s="1"/>
  <c r="Z86" i="117" s="1"/>
  <c r="H86" i="117"/>
  <c r="F86" i="117"/>
  <c r="E86" i="117"/>
  <c r="AZ86" i="117" s="1"/>
  <c r="AW86" i="117" s="1"/>
  <c r="BB85" i="117"/>
  <c r="Y85" i="117"/>
  <c r="Q85" i="117" a="1"/>
  <c r="Q85" i="117" s="1"/>
  <c r="Z85" i="117" s="1"/>
  <c r="H85" i="117"/>
  <c r="F85" i="117"/>
  <c r="BB84" i="117"/>
  <c r="Y84" i="117"/>
  <c r="Q84" i="117"/>
  <c r="Z84" i="117" s="1"/>
  <c r="Q84" i="117" a="1"/>
  <c r="H84" i="117"/>
  <c r="F84" i="117"/>
  <c r="BB83" i="117"/>
  <c r="Z83" i="117"/>
  <c r="Y83" i="117"/>
  <c r="Q83" i="117" a="1"/>
  <c r="Q83" i="117" s="1"/>
  <c r="H83" i="117"/>
  <c r="F83" i="117"/>
  <c r="BB82" i="117"/>
  <c r="Y82" i="117"/>
  <c r="Q82" i="117" a="1"/>
  <c r="Q82" i="117" s="1"/>
  <c r="Z82" i="117" s="1"/>
  <c r="H82" i="117"/>
  <c r="F82" i="117"/>
  <c r="BB81" i="117"/>
  <c r="Y81" i="117"/>
  <c r="Q81" i="117" a="1"/>
  <c r="Q81" i="117" s="1"/>
  <c r="Z81" i="117" s="1"/>
  <c r="H81" i="117"/>
  <c r="F81" i="117"/>
  <c r="BB80" i="117"/>
  <c r="Y80" i="117"/>
  <c r="Q80" i="117" a="1"/>
  <c r="Q80" i="117" s="1"/>
  <c r="Z80" i="117" s="1"/>
  <c r="H80" i="117"/>
  <c r="F80" i="117"/>
  <c r="E80" i="117"/>
  <c r="AZ80" i="117" s="1"/>
  <c r="BB79" i="117"/>
  <c r="Y79" i="117"/>
  <c r="Q79" i="117"/>
  <c r="Z79" i="117" s="1"/>
  <c r="Q79" i="117" a="1"/>
  <c r="H79" i="117"/>
  <c r="F79" i="117"/>
  <c r="E79" i="117"/>
  <c r="AZ79" i="117" s="1"/>
  <c r="BB78" i="117"/>
  <c r="Y78" i="117"/>
  <c r="Q78" i="117"/>
  <c r="Z78" i="117" s="1"/>
  <c r="Q78" i="117" a="1"/>
  <c r="H78" i="117"/>
  <c r="F78" i="117"/>
  <c r="E78" i="117" s="1"/>
  <c r="AZ78" i="117" s="1"/>
  <c r="BB77" i="117"/>
  <c r="Z77" i="117"/>
  <c r="Y77" i="117"/>
  <c r="Q77" i="117" a="1"/>
  <c r="Q77" i="117" s="1"/>
  <c r="H77" i="117"/>
  <c r="F77" i="117"/>
  <c r="BB76" i="117"/>
  <c r="Y76" i="117"/>
  <c r="Q76" i="117" a="1"/>
  <c r="Q76" i="117" s="1"/>
  <c r="Z76" i="117" s="1"/>
  <c r="H76" i="117"/>
  <c r="F76" i="117"/>
  <c r="E76" i="117" s="1"/>
  <c r="AZ76" i="117" s="1"/>
  <c r="BB75" i="117"/>
  <c r="Y75" i="117"/>
  <c r="Q75" i="117"/>
  <c r="Z75" i="117" s="1"/>
  <c r="Q75" i="117" a="1"/>
  <c r="H75" i="117"/>
  <c r="F75" i="117"/>
  <c r="BB74" i="117"/>
  <c r="Y74" i="117"/>
  <c r="Q74" i="117" a="1"/>
  <c r="Q74" i="117" s="1"/>
  <c r="Z74" i="117" s="1"/>
  <c r="H74" i="117"/>
  <c r="F74" i="117"/>
  <c r="E74" i="117"/>
  <c r="AZ74" i="117" s="1"/>
  <c r="AW74" i="117" s="1"/>
  <c r="BB73" i="117"/>
  <c r="Y73" i="117"/>
  <c r="Q73" i="117"/>
  <c r="Z73" i="117" s="1"/>
  <c r="Q73" i="117" a="1"/>
  <c r="H73" i="117"/>
  <c r="F73" i="117"/>
  <c r="E73" i="117" s="1"/>
  <c r="AZ73" i="117" s="1"/>
  <c r="BB72" i="117"/>
  <c r="Y72" i="117"/>
  <c r="Q72" i="117" a="1"/>
  <c r="Q72" i="117" s="1"/>
  <c r="Z72" i="117" s="1"/>
  <c r="H72" i="117"/>
  <c r="F72" i="117"/>
  <c r="BB71" i="117"/>
  <c r="Z71" i="117"/>
  <c r="Y71" i="117"/>
  <c r="Q71" i="117" a="1"/>
  <c r="Q71" i="117" s="1"/>
  <c r="H71" i="117"/>
  <c r="F71" i="117"/>
  <c r="E71" i="117" s="1"/>
  <c r="AZ71" i="117" s="1"/>
  <c r="BB70" i="117"/>
  <c r="Y70" i="117"/>
  <c r="Q70" i="117" a="1"/>
  <c r="Q70" i="117" s="1"/>
  <c r="Z70" i="117" s="1"/>
  <c r="H70" i="117"/>
  <c r="F70" i="117"/>
  <c r="E70" i="117" s="1"/>
  <c r="AZ70" i="117" s="1"/>
  <c r="BB69" i="117"/>
  <c r="Y69" i="117"/>
  <c r="Q69" i="117" a="1"/>
  <c r="Q69" i="117" s="1"/>
  <c r="Z69" i="117" s="1"/>
  <c r="H69" i="117"/>
  <c r="F69" i="117"/>
  <c r="BB68" i="117"/>
  <c r="Y68" i="117"/>
  <c r="Z68" i="117" s="1"/>
  <c r="Q68" i="117" a="1"/>
  <c r="Q68" i="117" s="1"/>
  <c r="H68" i="117"/>
  <c r="F68" i="117"/>
  <c r="E68" i="117"/>
  <c r="AZ68" i="117" s="1"/>
  <c r="BB67" i="117"/>
  <c r="Z67" i="117"/>
  <c r="Y67" i="117"/>
  <c r="Q67" i="117"/>
  <c r="Q67" i="117" a="1"/>
  <c r="H67" i="117"/>
  <c r="F67" i="117"/>
  <c r="E67" i="117"/>
  <c r="AZ67" i="117" s="1"/>
  <c r="BB66" i="117"/>
  <c r="Y66" i="117"/>
  <c r="Q66" i="117" a="1"/>
  <c r="Q66" i="117" s="1"/>
  <c r="Z66" i="117" s="1"/>
  <c r="H66" i="117"/>
  <c r="F66" i="117"/>
  <c r="E66" i="117" s="1"/>
  <c r="AZ66" i="117" s="1"/>
  <c r="BB65" i="117"/>
  <c r="Y65" i="117"/>
  <c r="Q65" i="117"/>
  <c r="Z65" i="117" s="1"/>
  <c r="Q65" i="117" a="1"/>
  <c r="H65" i="117"/>
  <c r="F65" i="117"/>
  <c r="E65" i="117"/>
  <c r="AZ65" i="117" s="1"/>
  <c r="BB64" i="117"/>
  <c r="Y64" i="117"/>
  <c r="Q64" i="117"/>
  <c r="Z64" i="117" s="1"/>
  <c r="Q64" i="117" a="1"/>
  <c r="H64" i="117"/>
  <c r="F64" i="117"/>
  <c r="BB63" i="117"/>
  <c r="Y63" i="117"/>
  <c r="Q63" i="117" a="1"/>
  <c r="Q63" i="117" s="1"/>
  <c r="Z63" i="117" s="1"/>
  <c r="H63" i="117"/>
  <c r="F63" i="117"/>
  <c r="E63" i="117"/>
  <c r="AZ63" i="117" s="1"/>
  <c r="BB62" i="117"/>
  <c r="Y62" i="117"/>
  <c r="Q62" i="117" a="1"/>
  <c r="Q62" i="117" s="1"/>
  <c r="Z62" i="117" s="1"/>
  <c r="H62" i="117"/>
  <c r="F62" i="117"/>
  <c r="E62" i="117"/>
  <c r="AZ62" i="117" s="1"/>
  <c r="LT56" i="117"/>
  <c r="LS56" i="117"/>
  <c r="LR56" i="117"/>
  <c r="LQ56" i="117"/>
  <c r="LP56" i="117"/>
  <c r="LO56" i="117"/>
  <c r="LN56" i="117"/>
  <c r="LM56" i="117"/>
  <c r="LL56" i="117"/>
  <c r="LK56" i="117"/>
  <c r="LJ56" i="117"/>
  <c r="LI56" i="117"/>
  <c r="LH56" i="117"/>
  <c r="LG56" i="117"/>
  <c r="LF56" i="117"/>
  <c r="LE56" i="117"/>
  <c r="LD56" i="117"/>
  <c r="LC56" i="117"/>
  <c r="LB56" i="117"/>
  <c r="LA56" i="117"/>
  <c r="KZ56" i="117"/>
  <c r="KY56" i="117"/>
  <c r="KX56" i="117"/>
  <c r="KW56" i="117"/>
  <c r="KV56" i="117"/>
  <c r="KU56" i="117"/>
  <c r="KT56" i="117"/>
  <c r="KS56" i="117"/>
  <c r="KR56" i="117"/>
  <c r="KQ56" i="117"/>
  <c r="KP56" i="117"/>
  <c r="KO56" i="117"/>
  <c r="KN56" i="117"/>
  <c r="KM56" i="117"/>
  <c r="KL56" i="117"/>
  <c r="KK56" i="117"/>
  <c r="KJ56" i="117"/>
  <c r="KI56" i="117"/>
  <c r="KH56" i="117"/>
  <c r="KG56" i="117"/>
  <c r="KF56" i="117"/>
  <c r="KE56" i="117"/>
  <c r="KD56" i="117"/>
  <c r="KC56" i="117"/>
  <c r="KB56" i="117"/>
  <c r="KA56" i="117"/>
  <c r="JZ56" i="117"/>
  <c r="JY56" i="117"/>
  <c r="JX56" i="117"/>
  <c r="JW56" i="117"/>
  <c r="JV56" i="117"/>
  <c r="JU56" i="117"/>
  <c r="JT56" i="117"/>
  <c r="JS56" i="117"/>
  <c r="JR56" i="117"/>
  <c r="JQ56" i="117"/>
  <c r="JP56" i="117"/>
  <c r="JO56" i="117"/>
  <c r="JN56" i="117"/>
  <c r="JM56" i="117"/>
  <c r="JL56" i="117"/>
  <c r="JK56" i="117"/>
  <c r="JJ56" i="117"/>
  <c r="JI56" i="117"/>
  <c r="JH56" i="117"/>
  <c r="JG56" i="117"/>
  <c r="JF56" i="117"/>
  <c r="JE56" i="117"/>
  <c r="JD56" i="117"/>
  <c r="JC56" i="117"/>
  <c r="JB56" i="117"/>
  <c r="JA56" i="117"/>
  <c r="IZ56" i="117"/>
  <c r="IY56" i="117"/>
  <c r="IX56" i="117"/>
  <c r="IW56" i="117"/>
  <c r="IV56" i="117"/>
  <c r="IU56" i="117"/>
  <c r="IT56" i="117"/>
  <c r="IS56" i="117"/>
  <c r="IR56" i="117"/>
  <c r="IQ56" i="117"/>
  <c r="IP56" i="117"/>
  <c r="IO56" i="117"/>
  <c r="IN56" i="117"/>
  <c r="IM56" i="117"/>
  <c r="IL56" i="117"/>
  <c r="IK56" i="117"/>
  <c r="IJ56" i="117"/>
  <c r="II56" i="117"/>
  <c r="IH56" i="117"/>
  <c r="IG56" i="117"/>
  <c r="IF56" i="117"/>
  <c r="IE56" i="117"/>
  <c r="ID56" i="117"/>
  <c r="IC56" i="117"/>
  <c r="IB56" i="117"/>
  <c r="IA56" i="117"/>
  <c r="HZ56" i="117"/>
  <c r="HY56" i="117"/>
  <c r="HX56" i="117"/>
  <c r="HW56" i="117"/>
  <c r="HV56" i="117"/>
  <c r="HU56" i="117"/>
  <c r="HT56" i="117"/>
  <c r="HS56" i="117"/>
  <c r="HR56" i="117"/>
  <c r="HQ56" i="117"/>
  <c r="HP56" i="117"/>
  <c r="HO56" i="117"/>
  <c r="HN56" i="117"/>
  <c r="HM56" i="117"/>
  <c r="HL56" i="117"/>
  <c r="HK56" i="117"/>
  <c r="HJ56" i="117"/>
  <c r="HI56" i="117"/>
  <c r="HH56" i="117"/>
  <c r="HG56" i="117"/>
  <c r="HF56" i="117"/>
  <c r="HE56" i="117"/>
  <c r="HD56" i="117"/>
  <c r="HC56" i="117"/>
  <c r="HB56" i="117"/>
  <c r="HA56" i="117"/>
  <c r="GZ56" i="117"/>
  <c r="GY56" i="117"/>
  <c r="GX56" i="117"/>
  <c r="GW56" i="117"/>
  <c r="GV56" i="117"/>
  <c r="GU56" i="117"/>
  <c r="GT56" i="117"/>
  <c r="GS56" i="117"/>
  <c r="GR56" i="117"/>
  <c r="GQ56" i="117"/>
  <c r="GP56" i="117"/>
  <c r="GO56" i="117"/>
  <c r="GN56" i="117"/>
  <c r="GM56" i="117"/>
  <c r="GL56" i="117"/>
  <c r="GK56" i="117"/>
  <c r="GJ56" i="117"/>
  <c r="GI56" i="117"/>
  <c r="GH56" i="117"/>
  <c r="GG56" i="117"/>
  <c r="GF56" i="117"/>
  <c r="GE56" i="117"/>
  <c r="GD56" i="117"/>
  <c r="GC56" i="117"/>
  <c r="GB56" i="117"/>
  <c r="GA56" i="117"/>
  <c r="FZ56" i="117"/>
  <c r="FY56" i="117"/>
  <c r="FX56" i="117"/>
  <c r="FW56" i="117"/>
  <c r="FV56" i="117"/>
  <c r="FU56" i="117"/>
  <c r="FT56" i="117"/>
  <c r="FS56" i="117"/>
  <c r="FR56" i="117"/>
  <c r="FQ56" i="117"/>
  <c r="FP56" i="117"/>
  <c r="FO56" i="117"/>
  <c r="FN56" i="117"/>
  <c r="FM56" i="117"/>
  <c r="FL56" i="117"/>
  <c r="FK56" i="117"/>
  <c r="FJ56" i="117"/>
  <c r="FI56" i="117"/>
  <c r="FH56" i="117"/>
  <c r="FG56" i="117"/>
  <c r="FF56" i="117"/>
  <c r="FE56" i="117"/>
  <c r="FD56" i="117"/>
  <c r="FC56" i="117"/>
  <c r="FB56" i="117"/>
  <c r="FA56" i="117"/>
  <c r="EZ56" i="117"/>
  <c r="EY56" i="117"/>
  <c r="EX56" i="117"/>
  <c r="EW56" i="117"/>
  <c r="EV56" i="117"/>
  <c r="EU56" i="117"/>
  <c r="ET56" i="117"/>
  <c r="ES56" i="117"/>
  <c r="ER56" i="117"/>
  <c r="EQ56" i="117"/>
  <c r="EP56" i="117"/>
  <c r="EO56" i="117"/>
  <c r="EN56" i="117"/>
  <c r="EM56" i="117"/>
  <c r="EL56" i="117"/>
  <c r="EK56" i="117"/>
  <c r="EJ56" i="117"/>
  <c r="EI56" i="117"/>
  <c r="EH56" i="117"/>
  <c r="EG56" i="117"/>
  <c r="EF56" i="117"/>
  <c r="EE56" i="117"/>
  <c r="ED56" i="117"/>
  <c r="EC56" i="117"/>
  <c r="EB56" i="117"/>
  <c r="EA56" i="117"/>
  <c r="DZ56" i="117"/>
  <c r="DY56" i="117"/>
  <c r="DX56" i="117"/>
  <c r="DW56" i="117"/>
  <c r="DV56" i="117"/>
  <c r="DU56" i="117"/>
  <c r="DT56" i="117"/>
  <c r="DS56" i="117"/>
  <c r="DR56" i="117"/>
  <c r="DQ56" i="117"/>
  <c r="DP56" i="117"/>
  <c r="DO56" i="117"/>
  <c r="DN56" i="117"/>
  <c r="DM56" i="117"/>
  <c r="DL56" i="117"/>
  <c r="DK56" i="117"/>
  <c r="DJ56" i="117"/>
  <c r="DI56" i="117"/>
  <c r="DH56" i="117"/>
  <c r="DG56" i="117"/>
  <c r="DF56" i="117"/>
  <c r="DE56" i="117"/>
  <c r="DD56" i="117"/>
  <c r="DC56" i="117"/>
  <c r="DB56" i="117"/>
  <c r="DA56" i="117"/>
  <c r="CZ56" i="117"/>
  <c r="CY56" i="117"/>
  <c r="CX56" i="117"/>
  <c r="CW56" i="117"/>
  <c r="CV56" i="117"/>
  <c r="CU56" i="117"/>
  <c r="CT56" i="117"/>
  <c r="CS56" i="117"/>
  <c r="CR56" i="117"/>
  <c r="CQ56" i="117"/>
  <c r="CP56" i="117"/>
  <c r="CO56" i="117"/>
  <c r="CN56" i="117"/>
  <c r="CM56" i="117"/>
  <c r="CL56" i="117"/>
  <c r="CK56" i="117"/>
  <c r="CJ56" i="117"/>
  <c r="CI56" i="117"/>
  <c r="CH56" i="117"/>
  <c r="CG56" i="117"/>
  <c r="CF56" i="117"/>
  <c r="CE56" i="117"/>
  <c r="B53" i="117"/>
  <c r="D45" i="117"/>
  <c r="AU13" i="117"/>
  <c r="AT13" i="117"/>
  <c r="AS13" i="117"/>
  <c r="AR13" i="117"/>
  <c r="AQ13" i="117"/>
  <c r="AP13" i="117"/>
  <c r="AO13" i="117"/>
  <c r="AN13" i="117"/>
  <c r="AM13" i="117"/>
  <c r="AL13" i="117"/>
  <c r="AU12" i="117"/>
  <c r="AT12" i="117"/>
  <c r="AS12" i="117"/>
  <c r="AR12" i="117"/>
  <c r="AQ12" i="117"/>
  <c r="AP12" i="117"/>
  <c r="AO12" i="117"/>
  <c r="AN12" i="117"/>
  <c r="AM12" i="117"/>
  <c r="AL12" i="117"/>
  <c r="AU11" i="117"/>
  <c r="AT11" i="117"/>
  <c r="AS11" i="117"/>
  <c r="AR11" i="117"/>
  <c r="AQ11" i="117"/>
  <c r="AP11" i="117"/>
  <c r="AO11" i="117"/>
  <c r="AN11" i="117"/>
  <c r="AM11" i="117"/>
  <c r="AL11" i="117"/>
  <c r="AB10" i="117"/>
  <c r="BA62" i="117" l="1"/>
  <c r="BA63" i="117"/>
  <c r="E64" i="117"/>
  <c r="AZ64" i="117" s="1"/>
  <c r="BA64" i="117"/>
  <c r="FW64" i="117" s="1"/>
  <c r="BA65" i="117"/>
  <c r="E69" i="117"/>
  <c r="AZ69" i="117" s="1"/>
  <c r="BA69" i="117"/>
  <c r="E72" i="117"/>
  <c r="AZ72" i="117" s="1"/>
  <c r="BA72" i="117"/>
  <c r="E75" i="117"/>
  <c r="AZ75" i="117" s="1"/>
  <c r="BA75" i="117"/>
  <c r="BA79" i="117"/>
  <c r="E81" i="117"/>
  <c r="AZ81" i="117" s="1"/>
  <c r="BA81" i="117"/>
  <c r="E82" i="117"/>
  <c r="AZ82" i="117" s="1"/>
  <c r="BA82" i="117"/>
  <c r="E84" i="117"/>
  <c r="AZ84" i="117" s="1"/>
  <c r="BA84" i="117"/>
  <c r="E90" i="117"/>
  <c r="AZ90" i="117" s="1"/>
  <c r="BA90" i="117"/>
  <c r="BA91" i="117"/>
  <c r="E96" i="117"/>
  <c r="AZ96" i="117" s="1"/>
  <c r="BA96" i="117"/>
  <c r="E62" i="119"/>
  <c r="AZ62" i="119" s="1"/>
  <c r="BA62" i="119"/>
  <c r="EK62" i="119" s="1"/>
  <c r="BA73" i="119"/>
  <c r="BA76" i="119"/>
  <c r="E81" i="119"/>
  <c r="AZ81" i="119" s="1"/>
  <c r="BA81" i="119"/>
  <c r="BA82" i="119"/>
  <c r="AZ82" i="119"/>
  <c r="E63" i="120"/>
  <c r="AZ63" i="120" s="1"/>
  <c r="BA63" i="120"/>
  <c r="E76" i="120"/>
  <c r="AZ76" i="120" s="1"/>
  <c r="BA76" i="120"/>
  <c r="BA77" i="120"/>
  <c r="BA80" i="120"/>
  <c r="E82" i="120"/>
  <c r="AZ82" i="120" s="1"/>
  <c r="BA82" i="120"/>
  <c r="BA86" i="120"/>
  <c r="BA89" i="120"/>
  <c r="JT89" i="120" s="1"/>
  <c r="E94" i="120"/>
  <c r="AZ94" i="120" s="1"/>
  <c r="BA94" i="120"/>
  <c r="BA63" i="122"/>
  <c r="BA64" i="122"/>
  <c r="AZ64" i="122"/>
  <c r="BA66" i="122"/>
  <c r="BA69" i="122"/>
  <c r="E70" i="122"/>
  <c r="AZ70" i="122" s="1"/>
  <c r="BA70" i="122"/>
  <c r="KL70" i="122" s="1"/>
  <c r="BA72" i="122"/>
  <c r="BA73" i="122"/>
  <c r="E78" i="122"/>
  <c r="AZ78" i="122" s="1"/>
  <c r="BA78" i="122"/>
  <c r="IG78" i="122" s="1"/>
  <c r="BA79" i="122"/>
  <c r="AZ79" i="122"/>
  <c r="E81" i="122"/>
  <c r="AZ81" i="122" s="1"/>
  <c r="BA81" i="122"/>
  <c r="KC81" i="122" s="1"/>
  <c r="E84" i="122"/>
  <c r="AZ84" i="122" s="1"/>
  <c r="BA84" i="122"/>
  <c r="AW94" i="122"/>
  <c r="BA94" i="122"/>
  <c r="AL14" i="122"/>
  <c r="AL14" i="119"/>
  <c r="AU14" i="120"/>
  <c r="AT14" i="122"/>
  <c r="AM14" i="119"/>
  <c r="AP14" i="117"/>
  <c r="AP14" i="120"/>
  <c r="AN14" i="122"/>
  <c r="AU14" i="122"/>
  <c r="AN14" i="119"/>
  <c r="AT14" i="117"/>
  <c r="AQ14" i="119"/>
  <c r="AR14" i="120"/>
  <c r="AS14" i="120"/>
  <c r="AM14" i="122"/>
  <c r="AT14" i="120"/>
  <c r="AP14" i="119"/>
  <c r="AN14" i="117"/>
  <c r="AO14" i="117"/>
  <c r="AS14" i="117"/>
  <c r="AO14" i="119"/>
  <c r="AQ14" i="120"/>
  <c r="AL14" i="117"/>
  <c r="AM14" i="117"/>
  <c r="AN14" i="120"/>
  <c r="AQ14" i="117"/>
  <c r="AR14" i="119"/>
  <c r="AR14" i="117"/>
  <c r="AS14" i="119"/>
  <c r="LM79" i="117"/>
  <c r="LA79" i="117"/>
  <c r="KO79" i="117"/>
  <c r="KC79" i="117"/>
  <c r="JQ79" i="117"/>
  <c r="JE79" i="117"/>
  <c r="IS79" i="117"/>
  <c r="IG79" i="117"/>
  <c r="HU79" i="117"/>
  <c r="HI79" i="117"/>
  <c r="GW79" i="117"/>
  <c r="GK79" i="117"/>
  <c r="FY79" i="117"/>
  <c r="FM79" i="117"/>
  <c r="FA79" i="117"/>
  <c r="EO79" i="117"/>
  <c r="EC79" i="117"/>
  <c r="DQ79" i="117"/>
  <c r="DE79" i="117"/>
  <c r="CS79" i="117"/>
  <c r="CG79" i="117"/>
  <c r="LP79" i="117"/>
  <c r="LC79" i="117"/>
  <c r="KP79" i="117"/>
  <c r="KB79" i="117"/>
  <c r="JO79" i="117"/>
  <c r="JB79" i="117"/>
  <c r="IO79" i="117"/>
  <c r="IB79" i="117"/>
  <c r="HO79" i="117"/>
  <c r="HB79" i="117"/>
  <c r="GO79" i="117"/>
  <c r="GB79" i="117"/>
  <c r="FO79" i="117"/>
  <c r="FB79" i="117"/>
  <c r="EN79" i="117"/>
  <c r="EA79" i="117"/>
  <c r="DN79" i="117"/>
  <c r="DA79" i="117"/>
  <c r="CN79" i="117"/>
  <c r="LO79" i="117"/>
  <c r="LB79" i="117"/>
  <c r="KN79" i="117"/>
  <c r="KA79" i="117"/>
  <c r="JN79" i="117"/>
  <c r="JA79" i="117"/>
  <c r="IN79" i="117"/>
  <c r="IA79" i="117"/>
  <c r="HN79" i="117"/>
  <c r="HA79" i="117"/>
  <c r="GN79" i="117"/>
  <c r="GA79" i="117"/>
  <c r="FN79" i="117"/>
  <c r="EZ79" i="117"/>
  <c r="EM79" i="117"/>
  <c r="DZ79" i="117"/>
  <c r="DM79" i="117"/>
  <c r="CZ79" i="117"/>
  <c r="CM79" i="117"/>
  <c r="LN79" i="117"/>
  <c r="KZ79" i="117"/>
  <c r="KM79" i="117"/>
  <c r="JZ79" i="117"/>
  <c r="JM79" i="117"/>
  <c r="IZ79" i="117"/>
  <c r="IM79" i="117"/>
  <c r="HZ79" i="117"/>
  <c r="HM79" i="117"/>
  <c r="GZ79" i="117"/>
  <c r="GM79" i="117"/>
  <c r="FZ79" i="117"/>
  <c r="FL79" i="117"/>
  <c r="EY79" i="117"/>
  <c r="EL79" i="117"/>
  <c r="DY79" i="117"/>
  <c r="DL79" i="117"/>
  <c r="CY79" i="117"/>
  <c r="CL79" i="117"/>
  <c r="LL79" i="117"/>
  <c r="KY79" i="117"/>
  <c r="KL79" i="117"/>
  <c r="JY79" i="117"/>
  <c r="JL79" i="117"/>
  <c r="IY79" i="117"/>
  <c r="IL79" i="117"/>
  <c r="HY79" i="117"/>
  <c r="HL79" i="117"/>
  <c r="GY79" i="117"/>
  <c r="GL79" i="117"/>
  <c r="FX79" i="117"/>
  <c r="FK79" i="117"/>
  <c r="EX79" i="117"/>
  <c r="EK79" i="117"/>
  <c r="DX79" i="117"/>
  <c r="DK79" i="117"/>
  <c r="CX79" i="117"/>
  <c r="CK79" i="117"/>
  <c r="LK79" i="117"/>
  <c r="KX79" i="117"/>
  <c r="KK79" i="117"/>
  <c r="JX79" i="117"/>
  <c r="JK79" i="117"/>
  <c r="IX79" i="117"/>
  <c r="IK79" i="117"/>
  <c r="HX79" i="117"/>
  <c r="HK79" i="117"/>
  <c r="GX79" i="117"/>
  <c r="GJ79" i="117"/>
  <c r="FW79" i="117"/>
  <c r="FJ79" i="117"/>
  <c r="EW79" i="117"/>
  <c r="EJ79" i="117"/>
  <c r="DW79" i="117"/>
  <c r="DJ79" i="117"/>
  <c r="CW79" i="117"/>
  <c r="CJ79" i="117"/>
  <c r="LI79" i="117"/>
  <c r="KV79" i="117"/>
  <c r="KI79" i="117"/>
  <c r="JV79" i="117"/>
  <c r="JI79" i="117"/>
  <c r="IV79" i="117"/>
  <c r="II79" i="117"/>
  <c r="HV79" i="117"/>
  <c r="HH79" i="117"/>
  <c r="GU79" i="117"/>
  <c r="GH79" i="117"/>
  <c r="FU79" i="117"/>
  <c r="FH79" i="117"/>
  <c r="EU79" i="117"/>
  <c r="EH79" i="117"/>
  <c r="DU79" i="117"/>
  <c r="DH79" i="117"/>
  <c r="CU79" i="117"/>
  <c r="CH79" i="117"/>
  <c r="LE79" i="117"/>
  <c r="KE79" i="117"/>
  <c r="JD79" i="117"/>
  <c r="ID79" i="117"/>
  <c r="HD79" i="117"/>
  <c r="GD79" i="117"/>
  <c r="FD79" i="117"/>
  <c r="ED79" i="117"/>
  <c r="DC79" i="117"/>
  <c r="LQ79" i="117"/>
  <c r="GP79" i="117"/>
  <c r="LJ79" i="117"/>
  <c r="EI79" i="117"/>
  <c r="IH79" i="117"/>
  <c r="LD79" i="117"/>
  <c r="KD79" i="117"/>
  <c r="JC79" i="117"/>
  <c r="IC79" i="117"/>
  <c r="HC79" i="117"/>
  <c r="GC79" i="117"/>
  <c r="FC79" i="117"/>
  <c r="EB79" i="117"/>
  <c r="DB79" i="117"/>
  <c r="AW79" i="117"/>
  <c r="HP79" i="117"/>
  <c r="IJ79" i="117"/>
  <c r="HG79" i="117"/>
  <c r="CF79" i="117"/>
  <c r="KW79" i="117"/>
  <c r="JW79" i="117"/>
  <c r="IW79" i="117"/>
  <c r="HW79" i="117"/>
  <c r="GV79" i="117"/>
  <c r="FV79" i="117"/>
  <c r="EV79" i="117"/>
  <c r="DV79" i="117"/>
  <c r="CV79" i="117"/>
  <c r="JP79" i="117"/>
  <c r="DO79" i="117"/>
  <c r="KJ79" i="117"/>
  <c r="DI79" i="117"/>
  <c r="LH79" i="117"/>
  <c r="KU79" i="117"/>
  <c r="JU79" i="117"/>
  <c r="IU79" i="117"/>
  <c r="HT79" i="117"/>
  <c r="GT79" i="117"/>
  <c r="FT79" i="117"/>
  <c r="ET79" i="117"/>
  <c r="DT79" i="117"/>
  <c r="CT79" i="117"/>
  <c r="IP79" i="117"/>
  <c r="JJ79" i="117"/>
  <c r="CI79" i="117"/>
  <c r="GG79" i="117"/>
  <c r="LT79" i="117"/>
  <c r="KT79" i="117"/>
  <c r="JT79" i="117"/>
  <c r="IT79" i="117"/>
  <c r="HS79" i="117"/>
  <c r="GS79" i="117"/>
  <c r="FS79" i="117"/>
  <c r="ES79" i="117"/>
  <c r="DS79" i="117"/>
  <c r="CR79" i="117"/>
  <c r="KQ79" i="117"/>
  <c r="CO79" i="117"/>
  <c r="GI79" i="117"/>
  <c r="FG79" i="117"/>
  <c r="LS79" i="117"/>
  <c r="KS79" i="117"/>
  <c r="JS79" i="117"/>
  <c r="IR79" i="117"/>
  <c r="HR79" i="117"/>
  <c r="GR79" i="117"/>
  <c r="FR79" i="117"/>
  <c r="ER79" i="117"/>
  <c r="DR79" i="117"/>
  <c r="CQ79" i="117"/>
  <c r="FP79" i="117"/>
  <c r="HJ79" i="117"/>
  <c r="JH79" i="117"/>
  <c r="DG79" i="117"/>
  <c r="LR79" i="117"/>
  <c r="KR79" i="117"/>
  <c r="JR79" i="117"/>
  <c r="IQ79" i="117"/>
  <c r="HQ79" i="117"/>
  <c r="GQ79" i="117"/>
  <c r="FQ79" i="117"/>
  <c r="EQ79" i="117"/>
  <c r="DP79" i="117"/>
  <c r="CP79" i="117"/>
  <c r="EP79" i="117"/>
  <c r="FI79" i="117"/>
  <c r="KH79" i="117"/>
  <c r="EG79" i="117"/>
  <c r="LF79" i="117"/>
  <c r="FE79" i="117"/>
  <c r="KG79" i="117"/>
  <c r="EF79" i="117"/>
  <c r="KF79" i="117"/>
  <c r="EE79" i="117"/>
  <c r="JG79" i="117"/>
  <c r="DF79" i="117"/>
  <c r="JF79" i="117"/>
  <c r="DD79" i="117"/>
  <c r="IE79" i="117"/>
  <c r="GE79" i="117"/>
  <c r="LG79" i="117"/>
  <c r="IF79" i="117"/>
  <c r="HF79" i="117"/>
  <c r="HE79" i="117"/>
  <c r="GF79" i="117"/>
  <c r="CE79" i="117"/>
  <c r="FF79" i="117"/>
  <c r="FM96" i="117"/>
  <c r="JX96" i="117"/>
  <c r="FL96" i="117"/>
  <c r="LA96" i="117"/>
  <c r="EK96" i="117"/>
  <c r="KZ96" i="117"/>
  <c r="EJ96" i="117"/>
  <c r="JY96" i="117"/>
  <c r="DH96" i="117"/>
  <c r="IV96" i="117"/>
  <c r="CE96" i="117"/>
  <c r="GQ96" i="117"/>
  <c r="HR96" i="117"/>
  <c r="GP96" i="117"/>
  <c r="DF96" i="117"/>
  <c r="HS96" i="117"/>
  <c r="AW89" i="117"/>
  <c r="E93" i="117"/>
  <c r="AZ93" i="117" s="1"/>
  <c r="E85" i="117"/>
  <c r="AZ85" i="117" s="1"/>
  <c r="BA85" i="117"/>
  <c r="AW76" i="117"/>
  <c r="GY63" i="117"/>
  <c r="GE65" i="117"/>
  <c r="DD69" i="117"/>
  <c r="JE69" i="117"/>
  <c r="E83" i="117"/>
  <c r="AZ83" i="117" s="1"/>
  <c r="AW92" i="117"/>
  <c r="DG63" i="117"/>
  <c r="AW67" i="117"/>
  <c r="FD69" i="117"/>
  <c r="LF69" i="117"/>
  <c r="JB91" i="117"/>
  <c r="JA91" i="117"/>
  <c r="CK91" i="117"/>
  <c r="LF91" i="117"/>
  <c r="FR91" i="117"/>
  <c r="KF91" i="117"/>
  <c r="DN91" i="117"/>
  <c r="LG91" i="117"/>
  <c r="EQ91" i="117"/>
  <c r="KD91" i="117"/>
  <c r="DL91" i="117"/>
  <c r="KS91" i="117"/>
  <c r="JP91" i="117"/>
  <c r="IM91" i="117"/>
  <c r="HK91" i="117"/>
  <c r="GG91" i="117"/>
  <c r="FE91" i="117"/>
  <c r="EB91" i="117"/>
  <c r="CY91" i="117"/>
  <c r="GX91" i="117"/>
  <c r="KE91" i="117"/>
  <c r="DM91" i="117"/>
  <c r="EP91" i="117"/>
  <c r="HZ91" i="117"/>
  <c r="FS91" i="117"/>
  <c r="HX91" i="117"/>
  <c r="LS91" i="117"/>
  <c r="KQ91" i="117"/>
  <c r="JM91" i="117"/>
  <c r="IK91" i="117"/>
  <c r="HH91" i="117"/>
  <c r="GE91" i="117"/>
  <c r="FC91" i="117"/>
  <c r="DY91" i="117"/>
  <c r="CW91" i="117"/>
  <c r="CL91" i="117"/>
  <c r="GV91" i="117"/>
  <c r="GT91" i="117"/>
  <c r="LL91" i="117"/>
  <c r="KI91" i="117"/>
  <c r="JG91" i="117"/>
  <c r="IC91" i="117"/>
  <c r="HA91" i="117"/>
  <c r="FX91" i="117"/>
  <c r="EU91" i="117"/>
  <c r="DS91" i="117"/>
  <c r="CO91" i="117"/>
  <c r="LH91" i="117"/>
  <c r="ER91" i="117"/>
  <c r="HY91" i="117"/>
  <c r="CJ91" i="117"/>
  <c r="FT91" i="117"/>
  <c r="IZ91" i="117"/>
  <c r="HO91" i="117"/>
  <c r="AW95" i="117"/>
  <c r="IY63" i="117"/>
  <c r="CM63" i="117"/>
  <c r="IV63" i="117"/>
  <c r="DH63" i="117"/>
  <c r="IA63" i="117"/>
  <c r="DK63" i="117"/>
  <c r="KS63" i="117"/>
  <c r="HY63" i="117"/>
  <c r="FE63" i="117"/>
  <c r="DI63" i="117"/>
  <c r="GZ63" i="117"/>
  <c r="CJ63" i="117"/>
  <c r="JW63" i="117"/>
  <c r="EI63" i="117"/>
  <c r="GC63" i="117"/>
  <c r="LS63" i="117"/>
  <c r="GE63" i="117"/>
  <c r="LQ63" i="117"/>
  <c r="HA63" i="117"/>
  <c r="EG63" i="117"/>
  <c r="KR63" i="117"/>
  <c r="FD63" i="117"/>
  <c r="LC63" i="117"/>
  <c r="KE63" i="117"/>
  <c r="JG63" i="117"/>
  <c r="II63" i="117"/>
  <c r="HK63" i="117"/>
  <c r="GM63" i="117"/>
  <c r="FO63" i="117"/>
  <c r="EQ63" i="117"/>
  <c r="DS63" i="117"/>
  <c r="CU63" i="117"/>
  <c r="KU63" i="117"/>
  <c r="FG63" i="117"/>
  <c r="LP63" i="117"/>
  <c r="GB63" i="117"/>
  <c r="HC63" i="117"/>
  <c r="IW63" i="117"/>
  <c r="HX63" i="117"/>
  <c r="JU63" i="117"/>
  <c r="CK63" i="117"/>
  <c r="JT63" i="117"/>
  <c r="EF63" i="117"/>
  <c r="EE63" i="117"/>
  <c r="JS63" i="117"/>
  <c r="LI65" i="117"/>
  <c r="KW65" i="117"/>
  <c r="KK65" i="117"/>
  <c r="LS65" i="117"/>
  <c r="LF65" i="117"/>
  <c r="KS65" i="117"/>
  <c r="KF65" i="117"/>
  <c r="JT65" i="117"/>
  <c r="JH65" i="117"/>
  <c r="IV65" i="117"/>
  <c r="IJ65" i="117"/>
  <c r="HX65" i="117"/>
  <c r="HL65" i="117"/>
  <c r="GZ65" i="117"/>
  <c r="GN65" i="117"/>
  <c r="GB65" i="117"/>
  <c r="FP65" i="117"/>
  <c r="FD65" i="117"/>
  <c r="ER65" i="117"/>
  <c r="EF65" i="117"/>
  <c r="DT65" i="117"/>
  <c r="DH65" i="117"/>
  <c r="CV65" i="117"/>
  <c r="CJ65" i="117"/>
  <c r="LR65" i="117"/>
  <c r="LE65" i="117"/>
  <c r="KR65" i="117"/>
  <c r="KE65" i="117"/>
  <c r="JS65" i="117"/>
  <c r="JG65" i="117"/>
  <c r="IU65" i="117"/>
  <c r="II65" i="117"/>
  <c r="HW65" i="117"/>
  <c r="HK65" i="117"/>
  <c r="GY65" i="117"/>
  <c r="GM65" i="117"/>
  <c r="GA65" i="117"/>
  <c r="FO65" i="117"/>
  <c r="FC65" i="117"/>
  <c r="EQ65" i="117"/>
  <c r="EE65" i="117"/>
  <c r="DS65" i="117"/>
  <c r="DG65" i="117"/>
  <c r="CU65" i="117"/>
  <c r="CI65" i="117"/>
  <c r="LQ65" i="117"/>
  <c r="LD65" i="117"/>
  <c r="KQ65" i="117"/>
  <c r="KD65" i="117"/>
  <c r="JR65" i="117"/>
  <c r="JF65" i="117"/>
  <c r="IT65" i="117"/>
  <c r="IH65" i="117"/>
  <c r="HV65" i="117"/>
  <c r="HJ65" i="117"/>
  <c r="GX65" i="117"/>
  <c r="GL65" i="117"/>
  <c r="FZ65" i="117"/>
  <c r="FN65" i="117"/>
  <c r="FB65" i="117"/>
  <c r="EP65" i="117"/>
  <c r="ED65" i="117"/>
  <c r="DR65" i="117"/>
  <c r="DF65" i="117"/>
  <c r="CT65" i="117"/>
  <c r="CH65" i="117"/>
  <c r="LP65" i="117"/>
  <c r="LC65" i="117"/>
  <c r="KP65" i="117"/>
  <c r="KC65" i="117"/>
  <c r="JQ65" i="117"/>
  <c r="JE65" i="117"/>
  <c r="IS65" i="117"/>
  <c r="IG65" i="117"/>
  <c r="HU65" i="117"/>
  <c r="HI65" i="117"/>
  <c r="GW65" i="117"/>
  <c r="GK65" i="117"/>
  <c r="FY65" i="117"/>
  <c r="FM65" i="117"/>
  <c r="FA65" i="117"/>
  <c r="EO65" i="117"/>
  <c r="EC65" i="117"/>
  <c r="DQ65" i="117"/>
  <c r="DE65" i="117"/>
  <c r="CS65" i="117"/>
  <c r="CG65" i="117"/>
  <c r="LO65" i="117"/>
  <c r="LB65" i="117"/>
  <c r="KO65" i="117"/>
  <c r="KB65" i="117"/>
  <c r="JP65" i="117"/>
  <c r="JD65" i="117"/>
  <c r="IR65" i="117"/>
  <c r="IF65" i="117"/>
  <c r="HT65" i="117"/>
  <c r="HH65" i="117"/>
  <c r="GV65" i="117"/>
  <c r="GJ65" i="117"/>
  <c r="FX65" i="117"/>
  <c r="FL65" i="117"/>
  <c r="EZ65" i="117"/>
  <c r="EN65" i="117"/>
  <c r="EB65" i="117"/>
  <c r="DP65" i="117"/>
  <c r="DD65" i="117"/>
  <c r="CR65" i="117"/>
  <c r="CF65" i="117"/>
  <c r="LM65" i="117"/>
  <c r="KZ65" i="117"/>
  <c r="KM65" i="117"/>
  <c r="JZ65" i="117"/>
  <c r="JN65" i="117"/>
  <c r="JB65" i="117"/>
  <c r="IP65" i="117"/>
  <c r="ID65" i="117"/>
  <c r="HR65" i="117"/>
  <c r="HF65" i="117"/>
  <c r="GT65" i="117"/>
  <c r="GH65" i="117"/>
  <c r="FV65" i="117"/>
  <c r="FJ65" i="117"/>
  <c r="EX65" i="117"/>
  <c r="EL65" i="117"/>
  <c r="DZ65" i="117"/>
  <c r="DN65" i="117"/>
  <c r="DB65" i="117"/>
  <c r="CP65" i="117"/>
  <c r="KU65" i="117"/>
  <c r="JV65" i="117"/>
  <c r="IX65" i="117"/>
  <c r="HZ65" i="117"/>
  <c r="HB65" i="117"/>
  <c r="GD65" i="117"/>
  <c r="FF65" i="117"/>
  <c r="EH65" i="117"/>
  <c r="DJ65" i="117"/>
  <c r="CL65" i="117"/>
  <c r="FQ65" i="117"/>
  <c r="KA65" i="117"/>
  <c r="FK65" i="117"/>
  <c r="KY65" i="117"/>
  <c r="GG65" i="117"/>
  <c r="LT65" i="117"/>
  <c r="KT65" i="117"/>
  <c r="JU65" i="117"/>
  <c r="IW65" i="117"/>
  <c r="HY65" i="117"/>
  <c r="HA65" i="117"/>
  <c r="GC65" i="117"/>
  <c r="FE65" i="117"/>
  <c r="EG65" i="117"/>
  <c r="DI65" i="117"/>
  <c r="CK65" i="117"/>
  <c r="LG65" i="117"/>
  <c r="ES65" i="117"/>
  <c r="JC65" i="117"/>
  <c r="DO65" i="117"/>
  <c r="JA65" i="117"/>
  <c r="LN65" i="117"/>
  <c r="KN65" i="117"/>
  <c r="JO65" i="117"/>
  <c r="IQ65" i="117"/>
  <c r="HS65" i="117"/>
  <c r="GU65" i="117"/>
  <c r="FW65" i="117"/>
  <c r="EY65" i="117"/>
  <c r="EA65" i="117"/>
  <c r="DC65" i="117"/>
  <c r="CE65" i="117"/>
  <c r="GO65" i="117"/>
  <c r="IE65" i="117"/>
  <c r="CQ65" i="117"/>
  <c r="FI65" i="117"/>
  <c r="LL65" i="117"/>
  <c r="KL65" i="117"/>
  <c r="JM65" i="117"/>
  <c r="IO65" i="117"/>
  <c r="HQ65" i="117"/>
  <c r="GS65" i="117"/>
  <c r="FU65" i="117"/>
  <c r="EW65" i="117"/>
  <c r="DY65" i="117"/>
  <c r="DA65" i="117"/>
  <c r="JI65" i="117"/>
  <c r="AW65" i="117"/>
  <c r="LA65" i="117"/>
  <c r="GI65" i="117"/>
  <c r="JY65" i="117"/>
  <c r="DM65" i="117"/>
  <c r="LK65" i="117"/>
  <c r="KJ65" i="117"/>
  <c r="JL65" i="117"/>
  <c r="IN65" i="117"/>
  <c r="HP65" i="117"/>
  <c r="GR65" i="117"/>
  <c r="FT65" i="117"/>
  <c r="EV65" i="117"/>
  <c r="DX65" i="117"/>
  <c r="CZ65" i="117"/>
  <c r="KG65" i="117"/>
  <c r="HE65" i="117"/>
  <c r="LJ65" i="117"/>
  <c r="KI65" i="117"/>
  <c r="JK65" i="117"/>
  <c r="IM65" i="117"/>
  <c r="HO65" i="117"/>
  <c r="GQ65" i="117"/>
  <c r="FS65" i="117"/>
  <c r="EU65" i="117"/>
  <c r="DW65" i="117"/>
  <c r="CY65" i="117"/>
  <c r="HM65" i="117"/>
  <c r="DU65" i="117"/>
  <c r="HG65" i="117"/>
  <c r="EK65" i="117"/>
  <c r="LH65" i="117"/>
  <c r="KH65" i="117"/>
  <c r="JJ65" i="117"/>
  <c r="IL65" i="117"/>
  <c r="HN65" i="117"/>
  <c r="GP65" i="117"/>
  <c r="FR65" i="117"/>
  <c r="ET65" i="117"/>
  <c r="DV65" i="117"/>
  <c r="CX65" i="117"/>
  <c r="IK65" i="117"/>
  <c r="CW65" i="117"/>
  <c r="EM65" i="117"/>
  <c r="IC65" i="117"/>
  <c r="CO65" i="117"/>
  <c r="DK65" i="117"/>
  <c r="IY65" i="117"/>
  <c r="AW70" i="117"/>
  <c r="AW73" i="117"/>
  <c r="E88" i="117"/>
  <c r="AZ88" i="117" s="1"/>
  <c r="BA88" i="117"/>
  <c r="LS96" i="117"/>
  <c r="LQ69" i="117"/>
  <c r="LE69" i="117"/>
  <c r="KS69" i="117"/>
  <c r="KG69" i="117"/>
  <c r="JU69" i="117"/>
  <c r="JI69" i="117"/>
  <c r="IW69" i="117"/>
  <c r="IK69" i="117"/>
  <c r="HY69" i="117"/>
  <c r="HM69" i="117"/>
  <c r="HA69" i="117"/>
  <c r="GO69" i="117"/>
  <c r="GC69" i="117"/>
  <c r="FQ69" i="117"/>
  <c r="FE69" i="117"/>
  <c r="ES69" i="117"/>
  <c r="EG69" i="117"/>
  <c r="DU69" i="117"/>
  <c r="DI69" i="117"/>
  <c r="CW69" i="117"/>
  <c r="CK69" i="117"/>
  <c r="LP69" i="117"/>
  <c r="LC69" i="117"/>
  <c r="KP69" i="117"/>
  <c r="KC69" i="117"/>
  <c r="JP69" i="117"/>
  <c r="JC69" i="117"/>
  <c r="IP69" i="117"/>
  <c r="IC69" i="117"/>
  <c r="HP69" i="117"/>
  <c r="HC69" i="117"/>
  <c r="GP69" i="117"/>
  <c r="GB69" i="117"/>
  <c r="FO69" i="117"/>
  <c r="FB69" i="117"/>
  <c r="EO69" i="117"/>
  <c r="EB69" i="117"/>
  <c r="DO69" i="117"/>
  <c r="DB69" i="117"/>
  <c r="CO69" i="117"/>
  <c r="AW69" i="117"/>
  <c r="LO69" i="117"/>
  <c r="LB69" i="117"/>
  <c r="KO69" i="117"/>
  <c r="KB69" i="117"/>
  <c r="JO69" i="117"/>
  <c r="JB69" i="117"/>
  <c r="IO69" i="117"/>
  <c r="IB69" i="117"/>
  <c r="HO69" i="117"/>
  <c r="HB69" i="117"/>
  <c r="GN69" i="117"/>
  <c r="GA69" i="117"/>
  <c r="FN69" i="117"/>
  <c r="FA69" i="117"/>
  <c r="EN69" i="117"/>
  <c r="EA69" i="117"/>
  <c r="DN69" i="117"/>
  <c r="DA69" i="117"/>
  <c r="CN69" i="117"/>
  <c r="LN69" i="117"/>
  <c r="LA69" i="117"/>
  <c r="KN69" i="117"/>
  <c r="KA69" i="117"/>
  <c r="JN69" i="117"/>
  <c r="JA69" i="117"/>
  <c r="IN69" i="117"/>
  <c r="IA69" i="117"/>
  <c r="HN69" i="117"/>
  <c r="GZ69" i="117"/>
  <c r="GM69" i="117"/>
  <c r="FZ69" i="117"/>
  <c r="FM69" i="117"/>
  <c r="EZ69" i="117"/>
  <c r="EM69" i="117"/>
  <c r="DZ69" i="117"/>
  <c r="DM69" i="117"/>
  <c r="CZ69" i="117"/>
  <c r="CM69" i="117"/>
  <c r="LM69" i="117"/>
  <c r="KZ69" i="117"/>
  <c r="KM69" i="117"/>
  <c r="JZ69" i="117"/>
  <c r="JM69" i="117"/>
  <c r="IZ69" i="117"/>
  <c r="IM69" i="117"/>
  <c r="HZ69" i="117"/>
  <c r="HL69" i="117"/>
  <c r="GY69" i="117"/>
  <c r="GL69" i="117"/>
  <c r="FY69" i="117"/>
  <c r="FL69" i="117"/>
  <c r="EY69" i="117"/>
  <c r="EL69" i="117"/>
  <c r="DY69" i="117"/>
  <c r="DL69" i="117"/>
  <c r="CY69" i="117"/>
  <c r="CL69" i="117"/>
  <c r="LL69" i="117"/>
  <c r="KY69" i="117"/>
  <c r="KL69" i="117"/>
  <c r="JY69" i="117"/>
  <c r="JL69" i="117"/>
  <c r="IY69" i="117"/>
  <c r="IL69" i="117"/>
  <c r="HX69" i="117"/>
  <c r="HK69" i="117"/>
  <c r="GX69" i="117"/>
  <c r="GK69" i="117"/>
  <c r="FX69" i="117"/>
  <c r="FK69" i="117"/>
  <c r="EX69" i="117"/>
  <c r="EK69" i="117"/>
  <c r="DX69" i="117"/>
  <c r="DK69" i="117"/>
  <c r="CX69" i="117"/>
  <c r="CJ69" i="117"/>
  <c r="LJ69" i="117"/>
  <c r="KW69" i="117"/>
  <c r="KJ69" i="117"/>
  <c r="JW69" i="117"/>
  <c r="JJ69" i="117"/>
  <c r="IV69" i="117"/>
  <c r="II69" i="117"/>
  <c r="HV69" i="117"/>
  <c r="HI69" i="117"/>
  <c r="GV69" i="117"/>
  <c r="GI69" i="117"/>
  <c r="FV69" i="117"/>
  <c r="FI69" i="117"/>
  <c r="EV69" i="117"/>
  <c r="EI69" i="117"/>
  <c r="DV69" i="117"/>
  <c r="DH69" i="117"/>
  <c r="CU69" i="117"/>
  <c r="CH69" i="117"/>
  <c r="LD69" i="117"/>
  <c r="KD69" i="117"/>
  <c r="JD69" i="117"/>
  <c r="ID69" i="117"/>
  <c r="HD69" i="117"/>
  <c r="GD69" i="117"/>
  <c r="FC69" i="117"/>
  <c r="EC69" i="117"/>
  <c r="DC69" i="117"/>
  <c r="EJ69" i="117"/>
  <c r="GG69" i="117"/>
  <c r="KX69" i="117"/>
  <c r="JX69" i="117"/>
  <c r="IX69" i="117"/>
  <c r="HW69" i="117"/>
  <c r="GW69" i="117"/>
  <c r="FW69" i="117"/>
  <c r="EW69" i="117"/>
  <c r="DW69" i="117"/>
  <c r="CV69" i="117"/>
  <c r="IJ69" i="117"/>
  <c r="LI69" i="117"/>
  <c r="GH69" i="117"/>
  <c r="HG69" i="117"/>
  <c r="KV69" i="117"/>
  <c r="JV69" i="117"/>
  <c r="IU69" i="117"/>
  <c r="HU69" i="117"/>
  <c r="GU69" i="117"/>
  <c r="FU69" i="117"/>
  <c r="EU69" i="117"/>
  <c r="DT69" i="117"/>
  <c r="CT69" i="117"/>
  <c r="KK69" i="117"/>
  <c r="DJ69" i="117"/>
  <c r="JH69" i="117"/>
  <c r="EH69" i="117"/>
  <c r="FG69" i="117"/>
  <c r="KU69" i="117"/>
  <c r="JT69" i="117"/>
  <c r="IT69" i="117"/>
  <c r="HT69" i="117"/>
  <c r="GT69" i="117"/>
  <c r="FT69" i="117"/>
  <c r="ET69" i="117"/>
  <c r="DS69" i="117"/>
  <c r="CS69" i="117"/>
  <c r="LK69" i="117"/>
  <c r="GJ69" i="117"/>
  <c r="HH69" i="117"/>
  <c r="CG69" i="117"/>
  <c r="IG69" i="117"/>
  <c r="LT69" i="117"/>
  <c r="KT69" i="117"/>
  <c r="JS69" i="117"/>
  <c r="IS69" i="117"/>
  <c r="HS69" i="117"/>
  <c r="GS69" i="117"/>
  <c r="FS69" i="117"/>
  <c r="ER69" i="117"/>
  <c r="DR69" i="117"/>
  <c r="CR69" i="117"/>
  <c r="HJ69" i="117"/>
  <c r="LH69" i="117"/>
  <c r="EF69" i="117"/>
  <c r="LS69" i="117"/>
  <c r="KR69" i="117"/>
  <c r="JR69" i="117"/>
  <c r="IR69" i="117"/>
  <c r="HR69" i="117"/>
  <c r="GR69" i="117"/>
  <c r="FR69" i="117"/>
  <c r="EQ69" i="117"/>
  <c r="DQ69" i="117"/>
  <c r="CQ69" i="117"/>
  <c r="JK69" i="117"/>
  <c r="CI69" i="117"/>
  <c r="KI69" i="117"/>
  <c r="FH69" i="117"/>
  <c r="JG69" i="117"/>
  <c r="CF69" i="117"/>
  <c r="LR69" i="117"/>
  <c r="KQ69" i="117"/>
  <c r="JQ69" i="117"/>
  <c r="IQ69" i="117"/>
  <c r="HQ69" i="117"/>
  <c r="GQ69" i="117"/>
  <c r="FP69" i="117"/>
  <c r="EP69" i="117"/>
  <c r="DP69" i="117"/>
  <c r="CP69" i="117"/>
  <c r="FJ69" i="117"/>
  <c r="IH69" i="117"/>
  <c r="DG69" i="117"/>
  <c r="KH69" i="117"/>
  <c r="DF69" i="117"/>
  <c r="GF69" i="117"/>
  <c r="BA76" i="117"/>
  <c r="FC63" i="117"/>
  <c r="KQ63" i="117"/>
  <c r="EI65" i="117"/>
  <c r="JW65" i="117"/>
  <c r="HE69" i="117"/>
  <c r="DD91" i="117"/>
  <c r="JU91" i="117"/>
  <c r="FZ63" i="117"/>
  <c r="LN63" i="117"/>
  <c r="HF69" i="117"/>
  <c r="E78" i="119"/>
  <c r="AZ78" i="119" s="1"/>
  <c r="GA63" i="117"/>
  <c r="LO63" i="117"/>
  <c r="FG65" i="117"/>
  <c r="KV65" i="117"/>
  <c r="IE69" i="117"/>
  <c r="EG91" i="117"/>
  <c r="KW91" i="117"/>
  <c r="AW83" i="119"/>
  <c r="FU64" i="117"/>
  <c r="HE72" i="117"/>
  <c r="CH81" i="117"/>
  <c r="HI81" i="117"/>
  <c r="CF82" i="117"/>
  <c r="JY82" i="117"/>
  <c r="CG96" i="117"/>
  <c r="KA96" i="117"/>
  <c r="FV64" i="117"/>
  <c r="JN64" i="117"/>
  <c r="EE72" i="117"/>
  <c r="CI81" i="117"/>
  <c r="GZ96" i="117"/>
  <c r="HS64" i="117"/>
  <c r="JG72" i="117"/>
  <c r="LE82" i="117"/>
  <c r="DR96" i="117"/>
  <c r="KJ96" i="117"/>
  <c r="KW62" i="119"/>
  <c r="CS63" i="117"/>
  <c r="DQ63" i="117"/>
  <c r="EO63" i="117"/>
  <c r="FM63" i="117"/>
  <c r="GK63" i="117"/>
  <c r="HI63" i="117"/>
  <c r="IG63" i="117"/>
  <c r="JE63" i="117"/>
  <c r="KC63" i="117"/>
  <c r="LA63" i="117"/>
  <c r="LT64" i="117"/>
  <c r="LH64" i="117"/>
  <c r="KV64" i="117"/>
  <c r="KJ64" i="117"/>
  <c r="JX64" i="117"/>
  <c r="JL64" i="117"/>
  <c r="IZ64" i="117"/>
  <c r="IN64" i="117"/>
  <c r="IB64" i="117"/>
  <c r="HP64" i="117"/>
  <c r="HD64" i="117"/>
  <c r="GR64" i="117"/>
  <c r="GF64" i="117"/>
  <c r="FT64" i="117"/>
  <c r="FH64" i="117"/>
  <c r="EV64" i="117"/>
  <c r="EJ64" i="117"/>
  <c r="DX64" i="117"/>
  <c r="DL64" i="117"/>
  <c r="CZ64" i="117"/>
  <c r="CN64" i="117"/>
  <c r="LS64" i="117"/>
  <c r="LG64" i="117"/>
  <c r="KU64" i="117"/>
  <c r="KI64" i="117"/>
  <c r="JW64" i="117"/>
  <c r="JK64" i="117"/>
  <c r="IY64" i="117"/>
  <c r="IM64" i="117"/>
  <c r="IA64" i="117"/>
  <c r="HO64" i="117"/>
  <c r="HC64" i="117"/>
  <c r="GQ64" i="117"/>
  <c r="GE64" i="117"/>
  <c r="FS64" i="117"/>
  <c r="FG64" i="117"/>
  <c r="EU64" i="117"/>
  <c r="EI64" i="117"/>
  <c r="DW64" i="117"/>
  <c r="DK64" i="117"/>
  <c r="CY64" i="117"/>
  <c r="CM64" i="117"/>
  <c r="LR64" i="117"/>
  <c r="LF64" i="117"/>
  <c r="KT64" i="117"/>
  <c r="KH64" i="117"/>
  <c r="JV64" i="117"/>
  <c r="JJ64" i="117"/>
  <c r="IX64" i="117"/>
  <c r="IL64" i="117"/>
  <c r="HZ64" i="117"/>
  <c r="HN64" i="117"/>
  <c r="HB64" i="117"/>
  <c r="GP64" i="117"/>
  <c r="GD64" i="117"/>
  <c r="FR64" i="117"/>
  <c r="FF64" i="117"/>
  <c r="ET64" i="117"/>
  <c r="EH64" i="117"/>
  <c r="DV64" i="117"/>
  <c r="DJ64" i="117"/>
  <c r="CX64" i="117"/>
  <c r="CL64" i="117"/>
  <c r="AW64" i="117"/>
  <c r="LQ64" i="117"/>
  <c r="LE64" i="117"/>
  <c r="KS64" i="117"/>
  <c r="KG64" i="117"/>
  <c r="JU64" i="117"/>
  <c r="JI64" i="117"/>
  <c r="IW64" i="117"/>
  <c r="IK64" i="117"/>
  <c r="HY64" i="117"/>
  <c r="HM64" i="117"/>
  <c r="HA64" i="117"/>
  <c r="GO64" i="117"/>
  <c r="GC64" i="117"/>
  <c r="FQ64" i="117"/>
  <c r="FE64" i="117"/>
  <c r="ES64" i="117"/>
  <c r="EG64" i="117"/>
  <c r="DU64" i="117"/>
  <c r="DI64" i="117"/>
  <c r="CW64" i="117"/>
  <c r="CK64" i="117"/>
  <c r="LP64" i="117"/>
  <c r="LD64" i="117"/>
  <c r="KR64" i="117"/>
  <c r="KF64" i="117"/>
  <c r="JT64" i="117"/>
  <c r="JH64" i="117"/>
  <c r="IV64" i="117"/>
  <c r="IJ64" i="117"/>
  <c r="HX64" i="117"/>
  <c r="HL64" i="117"/>
  <c r="GZ64" i="117"/>
  <c r="GN64" i="117"/>
  <c r="GB64" i="117"/>
  <c r="FP64" i="117"/>
  <c r="FD64" i="117"/>
  <c r="ER64" i="117"/>
  <c r="EF64" i="117"/>
  <c r="DT64" i="117"/>
  <c r="DH64" i="117"/>
  <c r="CV64" i="117"/>
  <c r="CJ64" i="117"/>
  <c r="LN64" i="117"/>
  <c r="LB64" i="117"/>
  <c r="KP64" i="117"/>
  <c r="KD64" i="117"/>
  <c r="JR64" i="117"/>
  <c r="JF64" i="117"/>
  <c r="IT64" i="117"/>
  <c r="IH64" i="117"/>
  <c r="HV64" i="117"/>
  <c r="HJ64" i="117"/>
  <c r="GX64" i="117"/>
  <c r="GL64" i="117"/>
  <c r="FZ64" i="117"/>
  <c r="FN64" i="117"/>
  <c r="FB64" i="117"/>
  <c r="EP64" i="117"/>
  <c r="ED64" i="117"/>
  <c r="DR64" i="117"/>
  <c r="DF64" i="117"/>
  <c r="CT64" i="117"/>
  <c r="CH64" i="117"/>
  <c r="CF64" i="117"/>
  <c r="DD64" i="117"/>
  <c r="EB64" i="117"/>
  <c r="EZ64" i="117"/>
  <c r="FX64" i="117"/>
  <c r="GV64" i="117"/>
  <c r="HT64" i="117"/>
  <c r="IR64" i="117"/>
  <c r="JP64" i="117"/>
  <c r="KN64" i="117"/>
  <c r="LL64" i="117"/>
  <c r="AW66" i="117"/>
  <c r="CG72" i="117"/>
  <c r="DG72" i="117"/>
  <c r="EH72" i="117"/>
  <c r="FH72" i="117"/>
  <c r="GH72" i="117"/>
  <c r="HH72" i="117"/>
  <c r="IH72" i="117"/>
  <c r="JH72" i="117"/>
  <c r="KI72" i="117"/>
  <c r="LI72" i="117"/>
  <c r="CE75" i="117"/>
  <c r="DE75" i="117"/>
  <c r="EE75" i="117"/>
  <c r="FF75" i="117"/>
  <c r="GF75" i="117"/>
  <c r="HF75" i="117"/>
  <c r="IF75" i="117"/>
  <c r="JF75" i="117"/>
  <c r="KF75" i="117"/>
  <c r="LG75" i="117"/>
  <c r="E77" i="117"/>
  <c r="AZ77" i="117" s="1"/>
  <c r="AW80" i="117"/>
  <c r="CL81" i="117"/>
  <c r="DL81" i="117"/>
  <c r="EL81" i="117"/>
  <c r="FL81" i="117"/>
  <c r="GL81" i="117"/>
  <c r="HL81" i="117"/>
  <c r="IM81" i="117"/>
  <c r="JM81" i="117"/>
  <c r="KM81" i="117"/>
  <c r="CJ82" i="117"/>
  <c r="DL82" i="117"/>
  <c r="EP82" i="117"/>
  <c r="FR82" i="117"/>
  <c r="GT82" i="117"/>
  <c r="HX82" i="117"/>
  <c r="IZ82" i="117"/>
  <c r="KD82" i="117"/>
  <c r="LF82" i="117"/>
  <c r="CJ84" i="117"/>
  <c r="DM84" i="117"/>
  <c r="EO84" i="117"/>
  <c r="FS84" i="117"/>
  <c r="GU84" i="117"/>
  <c r="HX84" i="117"/>
  <c r="JA84" i="117"/>
  <c r="KC84" i="117"/>
  <c r="AW87" i="117"/>
  <c r="BA89" i="117"/>
  <c r="DA90" i="117"/>
  <c r="EC90" i="117"/>
  <c r="FG90" i="117"/>
  <c r="GI90" i="117"/>
  <c r="HL90" i="117"/>
  <c r="IO90" i="117"/>
  <c r="JQ90" i="117"/>
  <c r="KU90" i="117"/>
  <c r="LM91" i="117"/>
  <c r="LA91" i="117"/>
  <c r="KO91" i="117"/>
  <c r="KC91" i="117"/>
  <c r="JQ91" i="117"/>
  <c r="JE91" i="117"/>
  <c r="IS91" i="117"/>
  <c r="IG91" i="117"/>
  <c r="HU91" i="117"/>
  <c r="HI91" i="117"/>
  <c r="GW91" i="117"/>
  <c r="GK91" i="117"/>
  <c r="FY91" i="117"/>
  <c r="FM91" i="117"/>
  <c r="FA91" i="117"/>
  <c r="EO91" i="117"/>
  <c r="EC91" i="117"/>
  <c r="DQ91" i="117"/>
  <c r="DE91" i="117"/>
  <c r="CS91" i="117"/>
  <c r="CG91" i="117"/>
  <c r="LK91" i="117"/>
  <c r="KY91" i="117"/>
  <c r="KM91" i="117"/>
  <c r="KA91" i="117"/>
  <c r="JO91" i="117"/>
  <c r="JC91" i="117"/>
  <c r="IQ91" i="117"/>
  <c r="IE91" i="117"/>
  <c r="HS91" i="117"/>
  <c r="HG91" i="117"/>
  <c r="GU91" i="117"/>
  <c r="GI91" i="117"/>
  <c r="FW91" i="117"/>
  <c r="FK91" i="117"/>
  <c r="EY91" i="117"/>
  <c r="EM91" i="117"/>
  <c r="EA91" i="117"/>
  <c r="DO91" i="117"/>
  <c r="DC91" i="117"/>
  <c r="CQ91" i="117"/>
  <c r="CE91" i="117"/>
  <c r="LR91" i="117"/>
  <c r="LD91" i="117"/>
  <c r="KP91" i="117"/>
  <c r="JZ91" i="117"/>
  <c r="JL91" i="117"/>
  <c r="IX91" i="117"/>
  <c r="IJ91" i="117"/>
  <c r="HV91" i="117"/>
  <c r="HF91" i="117"/>
  <c r="GR91" i="117"/>
  <c r="GD91" i="117"/>
  <c r="FP91" i="117"/>
  <c r="FB91" i="117"/>
  <c r="EL91" i="117"/>
  <c r="DX91" i="117"/>
  <c r="DJ91" i="117"/>
  <c r="CV91" i="117"/>
  <c r="CH91" i="117"/>
  <c r="LQ91" i="117"/>
  <c r="LC91" i="117"/>
  <c r="KN91" i="117"/>
  <c r="JY91" i="117"/>
  <c r="JK91" i="117"/>
  <c r="IW91" i="117"/>
  <c r="II91" i="117"/>
  <c r="HT91" i="117"/>
  <c r="HE91" i="117"/>
  <c r="GQ91" i="117"/>
  <c r="GC91" i="117"/>
  <c r="FO91" i="117"/>
  <c r="EZ91" i="117"/>
  <c r="EK91" i="117"/>
  <c r="DW91" i="117"/>
  <c r="DI91" i="117"/>
  <c r="CU91" i="117"/>
  <c r="CF91" i="117"/>
  <c r="LP91" i="117"/>
  <c r="LB91" i="117"/>
  <c r="KL91" i="117"/>
  <c r="JX91" i="117"/>
  <c r="JJ91" i="117"/>
  <c r="IV91" i="117"/>
  <c r="IH91" i="117"/>
  <c r="HR91" i="117"/>
  <c r="HD91" i="117"/>
  <c r="GP91" i="117"/>
  <c r="GB91" i="117"/>
  <c r="FN91" i="117"/>
  <c r="EX91" i="117"/>
  <c r="EJ91" i="117"/>
  <c r="DV91" i="117"/>
  <c r="DH91" i="117"/>
  <c r="CT91" i="117"/>
  <c r="AW91" i="117"/>
  <c r="LO91" i="117"/>
  <c r="KZ91" i="117"/>
  <c r="KK91" i="117"/>
  <c r="JW91" i="117"/>
  <c r="JI91" i="117"/>
  <c r="IU91" i="117"/>
  <c r="IF91" i="117"/>
  <c r="HQ91" i="117"/>
  <c r="HC91" i="117"/>
  <c r="GO91" i="117"/>
  <c r="GA91" i="117"/>
  <c r="FL91" i="117"/>
  <c r="EW91" i="117"/>
  <c r="EI91" i="117"/>
  <c r="DU91" i="117"/>
  <c r="DG91" i="117"/>
  <c r="CR91" i="117"/>
  <c r="LN91" i="117"/>
  <c r="KX91" i="117"/>
  <c r="KJ91" i="117"/>
  <c r="JV91" i="117"/>
  <c r="JH91" i="117"/>
  <c r="IT91" i="117"/>
  <c r="ID91" i="117"/>
  <c r="HP91" i="117"/>
  <c r="HB91" i="117"/>
  <c r="GN91" i="117"/>
  <c r="FZ91" i="117"/>
  <c r="FJ91" i="117"/>
  <c r="EV91" i="117"/>
  <c r="EH91" i="117"/>
  <c r="DT91" i="117"/>
  <c r="DF91" i="117"/>
  <c r="CP91" i="117"/>
  <c r="LJ91" i="117"/>
  <c r="KV91" i="117"/>
  <c r="KH91" i="117"/>
  <c r="JT91" i="117"/>
  <c r="JF91" i="117"/>
  <c r="IP91" i="117"/>
  <c r="IB91" i="117"/>
  <c r="HN91" i="117"/>
  <c r="GZ91" i="117"/>
  <c r="GL91" i="117"/>
  <c r="FV91" i="117"/>
  <c r="FH91" i="117"/>
  <c r="ET91" i="117"/>
  <c r="EF91" i="117"/>
  <c r="DR91" i="117"/>
  <c r="DB91" i="117"/>
  <c r="CN91" i="117"/>
  <c r="CM91" i="117"/>
  <c r="DP91" i="117"/>
  <c r="ES91" i="117"/>
  <c r="FU91" i="117"/>
  <c r="GY91" i="117"/>
  <c r="IA91" i="117"/>
  <c r="JD91" i="117"/>
  <c r="KG91" i="117"/>
  <c r="LI91" i="117"/>
  <c r="CQ96" i="117"/>
  <c r="DT96" i="117"/>
  <c r="EW96" i="117"/>
  <c r="FY96" i="117"/>
  <c r="HC96" i="117"/>
  <c r="IE96" i="117"/>
  <c r="JH96" i="117"/>
  <c r="KK96" i="117"/>
  <c r="LM96" i="117"/>
  <c r="DC62" i="119"/>
  <c r="AW80" i="119"/>
  <c r="E64" i="120"/>
  <c r="DA64" i="117"/>
  <c r="JM64" i="117"/>
  <c r="LQ81" i="117"/>
  <c r="LE81" i="117"/>
  <c r="KS81" i="117"/>
  <c r="KG81" i="117"/>
  <c r="JU81" i="117"/>
  <c r="JI81" i="117"/>
  <c r="IW81" i="117"/>
  <c r="IK81" i="117"/>
  <c r="HY81" i="117"/>
  <c r="HM81" i="117"/>
  <c r="HA81" i="117"/>
  <c r="GO81" i="117"/>
  <c r="GC81" i="117"/>
  <c r="FQ81" i="117"/>
  <c r="FE81" i="117"/>
  <c r="ES81" i="117"/>
  <c r="EG81" i="117"/>
  <c r="DU81" i="117"/>
  <c r="DI81" i="117"/>
  <c r="CW81" i="117"/>
  <c r="CK81" i="117"/>
  <c r="LH81" i="117"/>
  <c r="KU81" i="117"/>
  <c r="KH81" i="117"/>
  <c r="JT81" i="117"/>
  <c r="JG81" i="117"/>
  <c r="IT81" i="117"/>
  <c r="IG81" i="117"/>
  <c r="HT81" i="117"/>
  <c r="HG81" i="117"/>
  <c r="GT81" i="117"/>
  <c r="GG81" i="117"/>
  <c r="FT81" i="117"/>
  <c r="FG81" i="117"/>
  <c r="ET81" i="117"/>
  <c r="EF81" i="117"/>
  <c r="DS81" i="117"/>
  <c r="DF81" i="117"/>
  <c r="CS81" i="117"/>
  <c r="CF81" i="117"/>
  <c r="LT81" i="117"/>
  <c r="LG81" i="117"/>
  <c r="KT81" i="117"/>
  <c r="KF81" i="117"/>
  <c r="JS81" i="117"/>
  <c r="JF81" i="117"/>
  <c r="IS81" i="117"/>
  <c r="IF81" i="117"/>
  <c r="HS81" i="117"/>
  <c r="HF81" i="117"/>
  <c r="GS81" i="117"/>
  <c r="GF81" i="117"/>
  <c r="FS81" i="117"/>
  <c r="FF81" i="117"/>
  <c r="ER81" i="117"/>
  <c r="EE81" i="117"/>
  <c r="DR81" i="117"/>
  <c r="DE81" i="117"/>
  <c r="CR81" i="117"/>
  <c r="CE81" i="117"/>
  <c r="LS81" i="117"/>
  <c r="LF81" i="117"/>
  <c r="KR81" i="117"/>
  <c r="KE81" i="117"/>
  <c r="JR81" i="117"/>
  <c r="JE81" i="117"/>
  <c r="IR81" i="117"/>
  <c r="IE81" i="117"/>
  <c r="HR81" i="117"/>
  <c r="HE81" i="117"/>
  <c r="GR81" i="117"/>
  <c r="GE81" i="117"/>
  <c r="FR81" i="117"/>
  <c r="FD81" i="117"/>
  <c r="EQ81" i="117"/>
  <c r="ED81" i="117"/>
  <c r="DQ81" i="117"/>
  <c r="DD81" i="117"/>
  <c r="CQ81" i="117"/>
  <c r="LR81" i="117"/>
  <c r="LD81" i="117"/>
  <c r="KQ81" i="117"/>
  <c r="KD81" i="117"/>
  <c r="JQ81" i="117"/>
  <c r="JD81" i="117"/>
  <c r="IQ81" i="117"/>
  <c r="ID81" i="117"/>
  <c r="HQ81" i="117"/>
  <c r="HD81" i="117"/>
  <c r="GQ81" i="117"/>
  <c r="GD81" i="117"/>
  <c r="FP81" i="117"/>
  <c r="FC81" i="117"/>
  <c r="EP81" i="117"/>
  <c r="EC81" i="117"/>
  <c r="DP81" i="117"/>
  <c r="DC81" i="117"/>
  <c r="CP81" i="117"/>
  <c r="LP81" i="117"/>
  <c r="LC81" i="117"/>
  <c r="KP81" i="117"/>
  <c r="KC81" i="117"/>
  <c r="JP81" i="117"/>
  <c r="JC81" i="117"/>
  <c r="IP81" i="117"/>
  <c r="IC81" i="117"/>
  <c r="HP81" i="117"/>
  <c r="HC81" i="117"/>
  <c r="GP81" i="117"/>
  <c r="GB81" i="117"/>
  <c r="FO81" i="117"/>
  <c r="FB81" i="117"/>
  <c r="EO81" i="117"/>
  <c r="EB81" i="117"/>
  <c r="DO81" i="117"/>
  <c r="DB81" i="117"/>
  <c r="CO81" i="117"/>
  <c r="AW81" i="117"/>
  <c r="LN81" i="117"/>
  <c r="LA81" i="117"/>
  <c r="KN81" i="117"/>
  <c r="KA81" i="117"/>
  <c r="JN81" i="117"/>
  <c r="JA81" i="117"/>
  <c r="IN81" i="117"/>
  <c r="IA81" i="117"/>
  <c r="HN81" i="117"/>
  <c r="GZ81" i="117"/>
  <c r="GM81" i="117"/>
  <c r="FZ81" i="117"/>
  <c r="FM81" i="117"/>
  <c r="EZ81" i="117"/>
  <c r="EM81" i="117"/>
  <c r="DZ81" i="117"/>
  <c r="DM81" i="117"/>
  <c r="CZ81" i="117"/>
  <c r="CM81" i="117"/>
  <c r="GI81" i="117"/>
  <c r="LJ81" i="117"/>
  <c r="IW82" i="117"/>
  <c r="DK96" i="117"/>
  <c r="IY96" i="117"/>
  <c r="DZ64" i="117"/>
  <c r="KL64" i="117"/>
  <c r="CE72" i="117"/>
  <c r="GF72" i="117"/>
  <c r="IF72" i="117"/>
  <c r="EJ81" i="117"/>
  <c r="KK81" i="117"/>
  <c r="FP82" i="117"/>
  <c r="CE64" i="117"/>
  <c r="IQ64" i="117"/>
  <c r="IG72" i="117"/>
  <c r="KL81" i="117"/>
  <c r="IY82" i="117"/>
  <c r="CP96" i="117"/>
  <c r="LL96" i="117"/>
  <c r="CT63" i="117"/>
  <c r="DR63" i="117"/>
  <c r="EP63" i="117"/>
  <c r="FN63" i="117"/>
  <c r="GL63" i="117"/>
  <c r="HJ63" i="117"/>
  <c r="IH63" i="117"/>
  <c r="JF63" i="117"/>
  <c r="KD63" i="117"/>
  <c r="LB63" i="117"/>
  <c r="CG64" i="117"/>
  <c r="DE64" i="117"/>
  <c r="EC64" i="117"/>
  <c r="FA64" i="117"/>
  <c r="FY64" i="117"/>
  <c r="GW64" i="117"/>
  <c r="HU64" i="117"/>
  <c r="IS64" i="117"/>
  <c r="JQ64" i="117"/>
  <c r="KO64" i="117"/>
  <c r="LM64" i="117"/>
  <c r="BA70" i="117"/>
  <c r="CH72" i="117"/>
  <c r="DH72" i="117"/>
  <c r="EI72" i="117"/>
  <c r="FI72" i="117"/>
  <c r="GI72" i="117"/>
  <c r="HI72" i="117"/>
  <c r="II72" i="117"/>
  <c r="JJ72" i="117"/>
  <c r="KJ72" i="117"/>
  <c r="LJ72" i="117"/>
  <c r="CF75" i="117"/>
  <c r="DF75" i="117"/>
  <c r="EF75" i="117"/>
  <c r="FG75" i="117"/>
  <c r="GG75" i="117"/>
  <c r="HG75" i="117"/>
  <c r="IG75" i="117"/>
  <c r="JG75" i="117"/>
  <c r="KH75" i="117"/>
  <c r="LH75" i="117"/>
  <c r="CN81" i="117"/>
  <c r="DN81" i="117"/>
  <c r="EN81" i="117"/>
  <c r="FN81" i="117"/>
  <c r="GN81" i="117"/>
  <c r="HO81" i="117"/>
  <c r="IO81" i="117"/>
  <c r="JO81" i="117"/>
  <c r="KO81" i="117"/>
  <c r="LO81" i="117"/>
  <c r="CL82" i="117"/>
  <c r="DN82" i="117"/>
  <c r="ER82" i="117"/>
  <c r="FT82" i="117"/>
  <c r="GX82" i="117"/>
  <c r="HZ82" i="117"/>
  <c r="JB82" i="117"/>
  <c r="KF82" i="117"/>
  <c r="LH82" i="117"/>
  <c r="LQ84" i="117"/>
  <c r="LE84" i="117"/>
  <c r="KS84" i="117"/>
  <c r="KG84" i="117"/>
  <c r="JU84" i="117"/>
  <c r="JI84" i="117"/>
  <c r="IW84" i="117"/>
  <c r="IK84" i="117"/>
  <c r="HY84" i="117"/>
  <c r="HM84" i="117"/>
  <c r="HA84" i="117"/>
  <c r="GO84" i="117"/>
  <c r="GC84" i="117"/>
  <c r="FQ84" i="117"/>
  <c r="FE84" i="117"/>
  <c r="ES84" i="117"/>
  <c r="EG84" i="117"/>
  <c r="DU84" i="117"/>
  <c r="DI84" i="117"/>
  <c r="CW84" i="117"/>
  <c r="CK84" i="117"/>
  <c r="LO84" i="117"/>
  <c r="LC84" i="117"/>
  <c r="KQ84" i="117"/>
  <c r="KE84" i="117"/>
  <c r="JS84" i="117"/>
  <c r="JG84" i="117"/>
  <c r="IU84" i="117"/>
  <c r="II84" i="117"/>
  <c r="HW84" i="117"/>
  <c r="HK84" i="117"/>
  <c r="GY84" i="117"/>
  <c r="GM84" i="117"/>
  <c r="GA84" i="117"/>
  <c r="FO84" i="117"/>
  <c r="FC84" i="117"/>
  <c r="EQ84" i="117"/>
  <c r="EE84" i="117"/>
  <c r="DS84" i="117"/>
  <c r="DG84" i="117"/>
  <c r="CU84" i="117"/>
  <c r="CI84" i="117"/>
  <c r="LT84" i="117"/>
  <c r="LF84" i="117"/>
  <c r="KP84" i="117"/>
  <c r="KB84" i="117"/>
  <c r="JN84" i="117"/>
  <c r="IZ84" i="117"/>
  <c r="IL84" i="117"/>
  <c r="HV84" i="117"/>
  <c r="HH84" i="117"/>
  <c r="GT84" i="117"/>
  <c r="GF84" i="117"/>
  <c r="FR84" i="117"/>
  <c r="FB84" i="117"/>
  <c r="EN84" i="117"/>
  <c r="DZ84" i="117"/>
  <c r="DL84" i="117"/>
  <c r="CX84" i="117"/>
  <c r="CH84" i="117"/>
  <c r="LS84" i="117"/>
  <c r="LD84" i="117"/>
  <c r="KO84" i="117"/>
  <c r="KA84" i="117"/>
  <c r="JM84" i="117"/>
  <c r="IY84" i="117"/>
  <c r="IJ84" i="117"/>
  <c r="HU84" i="117"/>
  <c r="HG84" i="117"/>
  <c r="GS84" i="117"/>
  <c r="GE84" i="117"/>
  <c r="FP84" i="117"/>
  <c r="FA84" i="117"/>
  <c r="EM84" i="117"/>
  <c r="DY84" i="117"/>
  <c r="DK84" i="117"/>
  <c r="CV84" i="117"/>
  <c r="CG84" i="117"/>
  <c r="LR84" i="117"/>
  <c r="LB84" i="117"/>
  <c r="KN84" i="117"/>
  <c r="JZ84" i="117"/>
  <c r="JL84" i="117"/>
  <c r="IX84" i="117"/>
  <c r="IH84" i="117"/>
  <c r="HT84" i="117"/>
  <c r="HF84" i="117"/>
  <c r="GR84" i="117"/>
  <c r="GD84" i="117"/>
  <c r="FN84" i="117"/>
  <c r="EZ84" i="117"/>
  <c r="EL84" i="117"/>
  <c r="DX84" i="117"/>
  <c r="DJ84" i="117"/>
  <c r="CT84" i="117"/>
  <c r="CF84" i="117"/>
  <c r="LP84" i="117"/>
  <c r="LA84" i="117"/>
  <c r="KM84" i="117"/>
  <c r="JY84" i="117"/>
  <c r="JK84" i="117"/>
  <c r="IV84" i="117"/>
  <c r="IG84" i="117"/>
  <c r="HS84" i="117"/>
  <c r="HE84" i="117"/>
  <c r="GQ84" i="117"/>
  <c r="GB84" i="117"/>
  <c r="FM84" i="117"/>
  <c r="EY84" i="117"/>
  <c r="EK84" i="117"/>
  <c r="DW84" i="117"/>
  <c r="DH84" i="117"/>
  <c r="CS84" i="117"/>
  <c r="CE84" i="117"/>
  <c r="LN84" i="117"/>
  <c r="KZ84" i="117"/>
  <c r="KL84" i="117"/>
  <c r="JX84" i="117"/>
  <c r="JJ84" i="117"/>
  <c r="IT84" i="117"/>
  <c r="IF84" i="117"/>
  <c r="HR84" i="117"/>
  <c r="HD84" i="117"/>
  <c r="GP84" i="117"/>
  <c r="FZ84" i="117"/>
  <c r="FL84" i="117"/>
  <c r="EX84" i="117"/>
  <c r="EJ84" i="117"/>
  <c r="DV84" i="117"/>
  <c r="DF84" i="117"/>
  <c r="CR84" i="117"/>
  <c r="AW84" i="117"/>
  <c r="LL84" i="117"/>
  <c r="KX84" i="117"/>
  <c r="KJ84" i="117"/>
  <c r="JV84" i="117"/>
  <c r="JF84" i="117"/>
  <c r="IR84" i="117"/>
  <c r="ID84" i="117"/>
  <c r="HP84" i="117"/>
  <c r="HB84" i="117"/>
  <c r="GL84" i="117"/>
  <c r="FX84" i="117"/>
  <c r="FJ84" i="117"/>
  <c r="EV84" i="117"/>
  <c r="EH84" i="117"/>
  <c r="DR84" i="117"/>
  <c r="DD84" i="117"/>
  <c r="CP84" i="117"/>
  <c r="CL84" i="117"/>
  <c r="DN84" i="117"/>
  <c r="EP84" i="117"/>
  <c r="FT84" i="117"/>
  <c r="GV84" i="117"/>
  <c r="HZ84" i="117"/>
  <c r="JB84" i="117"/>
  <c r="KD84" i="117"/>
  <c r="LH84" i="117"/>
  <c r="CR96" i="117"/>
  <c r="DV96" i="117"/>
  <c r="EX96" i="117"/>
  <c r="FZ96" i="117"/>
  <c r="HD96" i="117"/>
  <c r="IF96" i="117"/>
  <c r="JJ96" i="117"/>
  <c r="KL96" i="117"/>
  <c r="LN96" i="117"/>
  <c r="DM62" i="119"/>
  <c r="E65" i="119"/>
  <c r="AZ65" i="119" s="1"/>
  <c r="GS64" i="117"/>
  <c r="LI64" i="117"/>
  <c r="FD72" i="117"/>
  <c r="LF72" i="117"/>
  <c r="DH81" i="117"/>
  <c r="II81" i="117"/>
  <c r="FO82" i="117"/>
  <c r="GR82" i="117"/>
  <c r="EU96" i="117"/>
  <c r="GU64" i="117"/>
  <c r="DF72" i="117"/>
  <c r="HK81" i="117"/>
  <c r="FQ82" i="117"/>
  <c r="JF96" i="117"/>
  <c r="E67" i="119"/>
  <c r="AZ67" i="119" s="1"/>
  <c r="BA67" i="119"/>
  <c r="JH89" i="120"/>
  <c r="GX89" i="120"/>
  <c r="EE89" i="120"/>
  <c r="LJ89" i="120"/>
  <c r="IQ89" i="120"/>
  <c r="FX89" i="120"/>
  <c r="DF89" i="120"/>
  <c r="LI89" i="120"/>
  <c r="IP89" i="120"/>
  <c r="FW89" i="120"/>
  <c r="DD89" i="120"/>
  <c r="KY89" i="120"/>
  <c r="IO89" i="120"/>
  <c r="FV89" i="120"/>
  <c r="DC89" i="120"/>
  <c r="KX89" i="120"/>
  <c r="IE89" i="120"/>
  <c r="FU89" i="120"/>
  <c r="DB89" i="120"/>
  <c r="KV89" i="120"/>
  <c r="IC89" i="120"/>
  <c r="FJ89" i="120"/>
  <c r="CQ89" i="120"/>
  <c r="ID89" i="120"/>
  <c r="DA89" i="120"/>
  <c r="HL89" i="120"/>
  <c r="HB89" i="120"/>
  <c r="HA89" i="120"/>
  <c r="GZ89" i="120"/>
  <c r="GY89" i="120"/>
  <c r="KW89" i="120"/>
  <c r="FK89" i="120"/>
  <c r="JV89" i="120"/>
  <c r="JU89" i="120"/>
  <c r="JS89" i="120"/>
  <c r="JR89" i="120"/>
  <c r="ES89" i="120"/>
  <c r="EF89" i="120"/>
  <c r="CI64" i="117"/>
  <c r="DG64" i="117"/>
  <c r="EE64" i="117"/>
  <c r="FC64" i="117"/>
  <c r="GA64" i="117"/>
  <c r="GY64" i="117"/>
  <c r="HW64" i="117"/>
  <c r="IU64" i="117"/>
  <c r="JS64" i="117"/>
  <c r="KQ64" i="117"/>
  <c r="LO64" i="117"/>
  <c r="CJ72" i="117"/>
  <c r="DK72" i="117"/>
  <c r="EK72" i="117"/>
  <c r="FK72" i="117"/>
  <c r="GK72" i="117"/>
  <c r="HK72" i="117"/>
  <c r="IL72" i="117"/>
  <c r="JL72" i="117"/>
  <c r="KL72" i="117"/>
  <c r="CT81" i="117"/>
  <c r="DT81" i="117"/>
  <c r="EU81" i="117"/>
  <c r="FU81" i="117"/>
  <c r="GU81" i="117"/>
  <c r="HU81" i="117"/>
  <c r="IU81" i="117"/>
  <c r="JV81" i="117"/>
  <c r="KV81" i="117"/>
  <c r="CT82" i="117"/>
  <c r="DV82" i="117"/>
  <c r="EX82" i="117"/>
  <c r="GB82" i="117"/>
  <c r="HD82" i="117"/>
  <c r="IH82" i="117"/>
  <c r="JJ82" i="117"/>
  <c r="KL82" i="117"/>
  <c r="LP82" i="117"/>
  <c r="CS96" i="117"/>
  <c r="DW96" i="117"/>
  <c r="EY96" i="117"/>
  <c r="GB96" i="117"/>
  <c r="HE96" i="117"/>
  <c r="IG96" i="117"/>
  <c r="JK96" i="117"/>
  <c r="KM96" i="117"/>
  <c r="LP96" i="117"/>
  <c r="DY64" i="117"/>
  <c r="IO64" i="117"/>
  <c r="LQ72" i="117"/>
  <c r="LE72" i="117"/>
  <c r="KS72" i="117"/>
  <c r="KG72" i="117"/>
  <c r="JU72" i="117"/>
  <c r="JI72" i="117"/>
  <c r="IW72" i="117"/>
  <c r="IK72" i="117"/>
  <c r="HY72" i="117"/>
  <c r="HM72" i="117"/>
  <c r="HA72" i="117"/>
  <c r="GO72" i="117"/>
  <c r="GC72" i="117"/>
  <c r="FQ72" i="117"/>
  <c r="FE72" i="117"/>
  <c r="ES72" i="117"/>
  <c r="EG72" i="117"/>
  <c r="DU72" i="117"/>
  <c r="DI72" i="117"/>
  <c r="CW72" i="117"/>
  <c r="CK72" i="117"/>
  <c r="LR72" i="117"/>
  <c r="LD72" i="117"/>
  <c r="KQ72" i="117"/>
  <c r="KD72" i="117"/>
  <c r="JQ72" i="117"/>
  <c r="JD72" i="117"/>
  <c r="IQ72" i="117"/>
  <c r="ID72" i="117"/>
  <c r="HQ72" i="117"/>
  <c r="HD72" i="117"/>
  <c r="GQ72" i="117"/>
  <c r="GD72" i="117"/>
  <c r="FP72" i="117"/>
  <c r="FC72" i="117"/>
  <c r="EP72" i="117"/>
  <c r="EC72" i="117"/>
  <c r="DP72" i="117"/>
  <c r="DC72" i="117"/>
  <c r="CP72" i="117"/>
  <c r="LP72" i="117"/>
  <c r="LC72" i="117"/>
  <c r="KP72" i="117"/>
  <c r="KC72" i="117"/>
  <c r="JP72" i="117"/>
  <c r="JC72" i="117"/>
  <c r="IP72" i="117"/>
  <c r="IC72" i="117"/>
  <c r="HP72" i="117"/>
  <c r="HC72" i="117"/>
  <c r="GP72" i="117"/>
  <c r="GB72" i="117"/>
  <c r="FO72" i="117"/>
  <c r="FB72" i="117"/>
  <c r="EO72" i="117"/>
  <c r="EB72" i="117"/>
  <c r="DO72" i="117"/>
  <c r="DB72" i="117"/>
  <c r="CO72" i="117"/>
  <c r="AW72" i="117"/>
  <c r="LO72" i="117"/>
  <c r="LB72" i="117"/>
  <c r="KO72" i="117"/>
  <c r="KB72" i="117"/>
  <c r="JO72" i="117"/>
  <c r="JB72" i="117"/>
  <c r="IO72" i="117"/>
  <c r="IB72" i="117"/>
  <c r="HO72" i="117"/>
  <c r="HB72" i="117"/>
  <c r="GN72" i="117"/>
  <c r="GA72" i="117"/>
  <c r="FN72" i="117"/>
  <c r="FA72" i="117"/>
  <c r="EN72" i="117"/>
  <c r="EA72" i="117"/>
  <c r="DN72" i="117"/>
  <c r="DA72" i="117"/>
  <c r="CN72" i="117"/>
  <c r="LN72" i="117"/>
  <c r="LA72" i="117"/>
  <c r="KN72" i="117"/>
  <c r="KA72" i="117"/>
  <c r="JN72" i="117"/>
  <c r="JA72" i="117"/>
  <c r="IN72" i="117"/>
  <c r="IA72" i="117"/>
  <c r="HN72" i="117"/>
  <c r="GZ72" i="117"/>
  <c r="GM72" i="117"/>
  <c r="FZ72" i="117"/>
  <c r="FM72" i="117"/>
  <c r="EZ72" i="117"/>
  <c r="EM72" i="117"/>
  <c r="DZ72" i="117"/>
  <c r="DM72" i="117"/>
  <c r="CZ72" i="117"/>
  <c r="CM72" i="117"/>
  <c r="LM72" i="117"/>
  <c r="KZ72" i="117"/>
  <c r="KM72" i="117"/>
  <c r="JZ72" i="117"/>
  <c r="JM72" i="117"/>
  <c r="IZ72" i="117"/>
  <c r="IM72" i="117"/>
  <c r="HZ72" i="117"/>
  <c r="HL72" i="117"/>
  <c r="GY72" i="117"/>
  <c r="GL72" i="117"/>
  <c r="FY72" i="117"/>
  <c r="FL72" i="117"/>
  <c r="EY72" i="117"/>
  <c r="EL72" i="117"/>
  <c r="DY72" i="117"/>
  <c r="DL72" i="117"/>
  <c r="CY72" i="117"/>
  <c r="CL72" i="117"/>
  <c r="LK72" i="117"/>
  <c r="KX72" i="117"/>
  <c r="KK72" i="117"/>
  <c r="JX72" i="117"/>
  <c r="JK72" i="117"/>
  <c r="IX72" i="117"/>
  <c r="IJ72" i="117"/>
  <c r="HW72" i="117"/>
  <c r="HJ72" i="117"/>
  <c r="GW72" i="117"/>
  <c r="GJ72" i="117"/>
  <c r="FW72" i="117"/>
  <c r="FJ72" i="117"/>
  <c r="EW72" i="117"/>
  <c r="EJ72" i="117"/>
  <c r="DW72" i="117"/>
  <c r="DJ72" i="117"/>
  <c r="CV72" i="117"/>
  <c r="CI72" i="117"/>
  <c r="GE72" i="117"/>
  <c r="KE72" i="117"/>
  <c r="EI81" i="117"/>
  <c r="KJ81" i="117"/>
  <c r="EK82" i="117"/>
  <c r="LC82" i="117"/>
  <c r="EM96" i="117"/>
  <c r="KL62" i="119"/>
  <c r="GT62" i="119"/>
  <c r="DB62" i="119"/>
  <c r="KK62" i="119"/>
  <c r="GS62" i="119"/>
  <c r="DA62" i="119"/>
  <c r="JY62" i="119"/>
  <c r="GG62" i="119"/>
  <c r="CO62" i="119"/>
  <c r="IX62" i="119"/>
  <c r="FF62" i="119"/>
  <c r="IQ62" i="119"/>
  <c r="EY62" i="119"/>
  <c r="IP62" i="119"/>
  <c r="EX62" i="119"/>
  <c r="KT62" i="119"/>
  <c r="HB62" i="119"/>
  <c r="DJ62" i="119"/>
  <c r="EX64" i="117"/>
  <c r="IP64" i="117"/>
  <c r="HF72" i="117"/>
  <c r="LG72" i="117"/>
  <c r="DJ81" i="117"/>
  <c r="IJ81" i="117"/>
  <c r="DJ82" i="117"/>
  <c r="IX82" i="117"/>
  <c r="DQ96" i="117"/>
  <c r="LK96" i="117"/>
  <c r="FG72" i="117"/>
  <c r="LH72" i="117"/>
  <c r="DK81" i="117"/>
  <c r="GK81" i="117"/>
  <c r="JL81" i="117"/>
  <c r="DK82" i="117"/>
  <c r="HW82" i="117"/>
  <c r="ID96" i="117"/>
  <c r="CV63" i="117"/>
  <c r="DT63" i="117"/>
  <c r="ER63" i="117"/>
  <c r="FP63" i="117"/>
  <c r="GN63" i="117"/>
  <c r="HL63" i="117"/>
  <c r="IJ63" i="117"/>
  <c r="JH63" i="117"/>
  <c r="KF63" i="117"/>
  <c r="LD63" i="117"/>
  <c r="CO64" i="117"/>
  <c r="DM64" i="117"/>
  <c r="EK64" i="117"/>
  <c r="FI64" i="117"/>
  <c r="GG64" i="117"/>
  <c r="HE64" i="117"/>
  <c r="IC64" i="117"/>
  <c r="JA64" i="117"/>
  <c r="JY64" i="117"/>
  <c r="KW64" i="117"/>
  <c r="BA66" i="117"/>
  <c r="DE66" i="117"/>
  <c r="EE66" i="117"/>
  <c r="FF66" i="117"/>
  <c r="GF66" i="117"/>
  <c r="HF66" i="117"/>
  <c r="IF66" i="117"/>
  <c r="JF66" i="117"/>
  <c r="CQ72" i="117"/>
  <c r="DQ72" i="117"/>
  <c r="EQ72" i="117"/>
  <c r="FR72" i="117"/>
  <c r="GR72" i="117"/>
  <c r="HR72" i="117"/>
  <c r="IR72" i="117"/>
  <c r="JR72" i="117"/>
  <c r="KR72" i="117"/>
  <c r="LS72" i="117"/>
  <c r="CH75" i="117"/>
  <c r="DH75" i="117"/>
  <c r="EI75" i="117"/>
  <c r="FI75" i="117"/>
  <c r="GI75" i="117"/>
  <c r="HI75" i="117"/>
  <c r="II75" i="117"/>
  <c r="JJ75" i="117"/>
  <c r="KJ75" i="117"/>
  <c r="CU81" i="117"/>
  <c r="DV81" i="117"/>
  <c r="EV81" i="117"/>
  <c r="FV81" i="117"/>
  <c r="GV81" i="117"/>
  <c r="HV81" i="117"/>
  <c r="IV81" i="117"/>
  <c r="JW81" i="117"/>
  <c r="KW81" i="117"/>
  <c r="CU82" i="117"/>
  <c r="DW82" i="117"/>
  <c r="EZ82" i="117"/>
  <c r="GC82" i="117"/>
  <c r="HE82" i="117"/>
  <c r="II82" i="117"/>
  <c r="JK82" i="117"/>
  <c r="KN82" i="117"/>
  <c r="LQ82" i="117"/>
  <c r="CN84" i="117"/>
  <c r="DP84" i="117"/>
  <c r="ET84" i="117"/>
  <c r="FV84" i="117"/>
  <c r="GX84" i="117"/>
  <c r="IB84" i="117"/>
  <c r="JD84" i="117"/>
  <c r="KH84" i="117"/>
  <c r="LJ84" i="117"/>
  <c r="IR90" i="117"/>
  <c r="JV90" i="117"/>
  <c r="CX91" i="117"/>
  <c r="DZ91" i="117"/>
  <c r="FD91" i="117"/>
  <c r="GF91" i="117"/>
  <c r="HJ91" i="117"/>
  <c r="IL91" i="117"/>
  <c r="JN91" i="117"/>
  <c r="KR91" i="117"/>
  <c r="LT91" i="117"/>
  <c r="CV96" i="117"/>
  <c r="DY96" i="117"/>
  <c r="FA96" i="117"/>
  <c r="GE96" i="117"/>
  <c r="HG96" i="117"/>
  <c r="IJ96" i="117"/>
  <c r="JM96" i="117"/>
  <c r="KO96" i="117"/>
  <c r="EW62" i="119"/>
  <c r="HQ64" i="117"/>
  <c r="KK64" i="117"/>
  <c r="ED72" i="117"/>
  <c r="LQ96" i="117"/>
  <c r="LE96" i="117"/>
  <c r="KS96" i="117"/>
  <c r="KG96" i="117"/>
  <c r="JU96" i="117"/>
  <c r="JI96" i="117"/>
  <c r="IW96" i="117"/>
  <c r="IK96" i="117"/>
  <c r="HY96" i="117"/>
  <c r="HM96" i="117"/>
  <c r="HA96" i="117"/>
  <c r="GO96" i="117"/>
  <c r="GC96" i="117"/>
  <c r="FQ96" i="117"/>
  <c r="FE96" i="117"/>
  <c r="ES96" i="117"/>
  <c r="EG96" i="117"/>
  <c r="DU96" i="117"/>
  <c r="DI96" i="117"/>
  <c r="CW96" i="117"/>
  <c r="CK96" i="117"/>
  <c r="LO96" i="117"/>
  <c r="LC96" i="117"/>
  <c r="KQ96" i="117"/>
  <c r="KE96" i="117"/>
  <c r="JS96" i="117"/>
  <c r="JG96" i="117"/>
  <c r="IU96" i="117"/>
  <c r="II96" i="117"/>
  <c r="HW96" i="117"/>
  <c r="HK96" i="117"/>
  <c r="GY96" i="117"/>
  <c r="GM96" i="117"/>
  <c r="GA96" i="117"/>
  <c r="FO96" i="117"/>
  <c r="FC96" i="117"/>
  <c r="EQ96" i="117"/>
  <c r="EE96" i="117"/>
  <c r="DS96" i="117"/>
  <c r="DG96" i="117"/>
  <c r="CU96" i="117"/>
  <c r="CI96" i="117"/>
  <c r="LJ96" i="117"/>
  <c r="KV96" i="117"/>
  <c r="KH96" i="117"/>
  <c r="JR96" i="117"/>
  <c r="JD96" i="117"/>
  <c r="IP96" i="117"/>
  <c r="IB96" i="117"/>
  <c r="HN96" i="117"/>
  <c r="GX96" i="117"/>
  <c r="GJ96" i="117"/>
  <c r="FV96" i="117"/>
  <c r="FH96" i="117"/>
  <c r="ET96" i="117"/>
  <c r="ED96" i="117"/>
  <c r="DP96" i="117"/>
  <c r="DB96" i="117"/>
  <c r="CN96" i="117"/>
  <c r="LI96" i="117"/>
  <c r="KU96" i="117"/>
  <c r="KF96" i="117"/>
  <c r="JQ96" i="117"/>
  <c r="JC96" i="117"/>
  <c r="IO96" i="117"/>
  <c r="IA96" i="117"/>
  <c r="HL96" i="117"/>
  <c r="GW96" i="117"/>
  <c r="GI96" i="117"/>
  <c r="FU96" i="117"/>
  <c r="FG96" i="117"/>
  <c r="ER96" i="117"/>
  <c r="EC96" i="117"/>
  <c r="DO96" i="117"/>
  <c r="DA96" i="117"/>
  <c r="CM96" i="117"/>
  <c r="LH96" i="117"/>
  <c r="KT96" i="117"/>
  <c r="KD96" i="117"/>
  <c r="JP96" i="117"/>
  <c r="JB96" i="117"/>
  <c r="IN96" i="117"/>
  <c r="HZ96" i="117"/>
  <c r="HJ96" i="117"/>
  <c r="GV96" i="117"/>
  <c r="GH96" i="117"/>
  <c r="FT96" i="117"/>
  <c r="FF96" i="117"/>
  <c r="EP96" i="117"/>
  <c r="EB96" i="117"/>
  <c r="DN96" i="117"/>
  <c r="CZ96" i="117"/>
  <c r="CL96" i="117"/>
  <c r="LG96" i="117"/>
  <c r="KR96" i="117"/>
  <c r="KC96" i="117"/>
  <c r="JO96" i="117"/>
  <c r="JA96" i="117"/>
  <c r="IM96" i="117"/>
  <c r="HX96" i="117"/>
  <c r="HI96" i="117"/>
  <c r="GU96" i="117"/>
  <c r="GG96" i="117"/>
  <c r="FS96" i="117"/>
  <c r="FD96" i="117"/>
  <c r="EO96" i="117"/>
  <c r="EA96" i="117"/>
  <c r="DM96" i="117"/>
  <c r="CY96" i="117"/>
  <c r="CJ96" i="117"/>
  <c r="LT96" i="117"/>
  <c r="LF96" i="117"/>
  <c r="KP96" i="117"/>
  <c r="KB96" i="117"/>
  <c r="JN96" i="117"/>
  <c r="IZ96" i="117"/>
  <c r="IL96" i="117"/>
  <c r="HV96" i="117"/>
  <c r="HH96" i="117"/>
  <c r="GT96" i="117"/>
  <c r="GF96" i="117"/>
  <c r="FR96" i="117"/>
  <c r="FB96" i="117"/>
  <c r="EN96" i="117"/>
  <c r="DZ96" i="117"/>
  <c r="DL96" i="117"/>
  <c r="CX96" i="117"/>
  <c r="CH96" i="117"/>
  <c r="LR96" i="117"/>
  <c r="LB96" i="117"/>
  <c r="KN96" i="117"/>
  <c r="JZ96" i="117"/>
  <c r="JL96" i="117"/>
  <c r="IX96" i="117"/>
  <c r="IH96" i="117"/>
  <c r="HT96" i="117"/>
  <c r="HF96" i="117"/>
  <c r="GR96" i="117"/>
  <c r="GD96" i="117"/>
  <c r="FN96" i="117"/>
  <c r="EZ96" i="117"/>
  <c r="EL96" i="117"/>
  <c r="DX96" i="117"/>
  <c r="DJ96" i="117"/>
  <c r="CT96" i="117"/>
  <c r="CF96" i="117"/>
  <c r="HU96" i="117"/>
  <c r="FF72" i="117"/>
  <c r="JF72" i="117"/>
  <c r="HJ81" i="117"/>
  <c r="CH82" i="117"/>
  <c r="JZ82" i="117"/>
  <c r="JE96" i="117"/>
  <c r="EY64" i="117"/>
  <c r="LK64" i="117"/>
  <c r="BA67" i="117"/>
  <c r="HG72" i="117"/>
  <c r="LL81" i="117"/>
  <c r="KB82" i="117"/>
  <c r="HB96" i="117"/>
  <c r="AU14" i="117"/>
  <c r="CW63" i="117"/>
  <c r="DU63" i="117"/>
  <c r="ES63" i="117"/>
  <c r="FQ63" i="117"/>
  <c r="GO63" i="117"/>
  <c r="HM63" i="117"/>
  <c r="IK63" i="117"/>
  <c r="JI63" i="117"/>
  <c r="KG63" i="117"/>
  <c r="LE63" i="117"/>
  <c r="CP64" i="117"/>
  <c r="DN64" i="117"/>
  <c r="EL64" i="117"/>
  <c r="FJ64" i="117"/>
  <c r="GH64" i="117"/>
  <c r="HF64" i="117"/>
  <c r="ID64" i="117"/>
  <c r="JB64" i="117"/>
  <c r="JZ64" i="117"/>
  <c r="KX64" i="117"/>
  <c r="CF66" i="117"/>
  <c r="DF66" i="117"/>
  <c r="EF66" i="117"/>
  <c r="FG66" i="117"/>
  <c r="GG66" i="117"/>
  <c r="HG66" i="117"/>
  <c r="IG66" i="117"/>
  <c r="JG66" i="117"/>
  <c r="KH66" i="117"/>
  <c r="LH66" i="117"/>
  <c r="CR72" i="117"/>
  <c r="DR72" i="117"/>
  <c r="ER72" i="117"/>
  <c r="FS72" i="117"/>
  <c r="GS72" i="117"/>
  <c r="HS72" i="117"/>
  <c r="IS72" i="117"/>
  <c r="JS72" i="117"/>
  <c r="KT72" i="117"/>
  <c r="LT72" i="117"/>
  <c r="LQ75" i="117"/>
  <c r="LE75" i="117"/>
  <c r="KS75" i="117"/>
  <c r="KG75" i="117"/>
  <c r="JU75" i="117"/>
  <c r="JI75" i="117"/>
  <c r="IW75" i="117"/>
  <c r="IK75" i="117"/>
  <c r="HY75" i="117"/>
  <c r="HM75" i="117"/>
  <c r="HA75" i="117"/>
  <c r="GO75" i="117"/>
  <c r="GC75" i="117"/>
  <c r="FQ75" i="117"/>
  <c r="FE75" i="117"/>
  <c r="ES75" i="117"/>
  <c r="EG75" i="117"/>
  <c r="DU75" i="117"/>
  <c r="DI75" i="117"/>
  <c r="CW75" i="117"/>
  <c r="CK75" i="117"/>
  <c r="LS75" i="117"/>
  <c r="LF75" i="117"/>
  <c r="KR75" i="117"/>
  <c r="KE75" i="117"/>
  <c r="JR75" i="117"/>
  <c r="JE75" i="117"/>
  <c r="IR75" i="117"/>
  <c r="IE75" i="117"/>
  <c r="HR75" i="117"/>
  <c r="HE75" i="117"/>
  <c r="GR75" i="117"/>
  <c r="GE75" i="117"/>
  <c r="FR75" i="117"/>
  <c r="FD75" i="117"/>
  <c r="EQ75" i="117"/>
  <c r="ED75" i="117"/>
  <c r="DQ75" i="117"/>
  <c r="DD75" i="117"/>
  <c r="CQ75" i="117"/>
  <c r="LR75" i="117"/>
  <c r="LD75" i="117"/>
  <c r="KQ75" i="117"/>
  <c r="KD75" i="117"/>
  <c r="JQ75" i="117"/>
  <c r="JD75" i="117"/>
  <c r="IQ75" i="117"/>
  <c r="ID75" i="117"/>
  <c r="HQ75" i="117"/>
  <c r="HD75" i="117"/>
  <c r="GQ75" i="117"/>
  <c r="GD75" i="117"/>
  <c r="FP75" i="117"/>
  <c r="FC75" i="117"/>
  <c r="EP75" i="117"/>
  <c r="EC75" i="117"/>
  <c r="DP75" i="117"/>
  <c r="DC75" i="117"/>
  <c r="CP75" i="117"/>
  <c r="LP75" i="117"/>
  <c r="LC75" i="117"/>
  <c r="KP75" i="117"/>
  <c r="KC75" i="117"/>
  <c r="JP75" i="117"/>
  <c r="JC75" i="117"/>
  <c r="IP75" i="117"/>
  <c r="IC75" i="117"/>
  <c r="HP75" i="117"/>
  <c r="HC75" i="117"/>
  <c r="GP75" i="117"/>
  <c r="GB75" i="117"/>
  <c r="FO75" i="117"/>
  <c r="FB75" i="117"/>
  <c r="EO75" i="117"/>
  <c r="EB75" i="117"/>
  <c r="DO75" i="117"/>
  <c r="DB75" i="117"/>
  <c r="CO75" i="117"/>
  <c r="AW75" i="117"/>
  <c r="LO75" i="117"/>
  <c r="LB75" i="117"/>
  <c r="KO75" i="117"/>
  <c r="KB75" i="117"/>
  <c r="JO75" i="117"/>
  <c r="JB75" i="117"/>
  <c r="IO75" i="117"/>
  <c r="IB75" i="117"/>
  <c r="HO75" i="117"/>
  <c r="HB75" i="117"/>
  <c r="GN75" i="117"/>
  <c r="GA75" i="117"/>
  <c r="FN75" i="117"/>
  <c r="FA75" i="117"/>
  <c r="EN75" i="117"/>
  <c r="EA75" i="117"/>
  <c r="DN75" i="117"/>
  <c r="DA75" i="117"/>
  <c r="CN75" i="117"/>
  <c r="LN75" i="117"/>
  <c r="LA75" i="117"/>
  <c r="KN75" i="117"/>
  <c r="KA75" i="117"/>
  <c r="JN75" i="117"/>
  <c r="JA75" i="117"/>
  <c r="IN75" i="117"/>
  <c r="IA75" i="117"/>
  <c r="HN75" i="117"/>
  <c r="GZ75" i="117"/>
  <c r="GM75" i="117"/>
  <c r="FZ75" i="117"/>
  <c r="FM75" i="117"/>
  <c r="EZ75" i="117"/>
  <c r="EM75" i="117"/>
  <c r="DZ75" i="117"/>
  <c r="DM75" i="117"/>
  <c r="CZ75" i="117"/>
  <c r="CM75" i="117"/>
  <c r="LL75" i="117"/>
  <c r="KY75" i="117"/>
  <c r="KL75" i="117"/>
  <c r="JY75" i="117"/>
  <c r="JL75" i="117"/>
  <c r="IY75" i="117"/>
  <c r="IL75" i="117"/>
  <c r="HX75" i="117"/>
  <c r="HK75" i="117"/>
  <c r="GX75" i="117"/>
  <c r="GK75" i="117"/>
  <c r="FX75" i="117"/>
  <c r="FK75" i="117"/>
  <c r="EX75" i="117"/>
  <c r="EK75" i="117"/>
  <c r="DX75" i="117"/>
  <c r="DK75" i="117"/>
  <c r="CX75" i="117"/>
  <c r="CJ75" i="117"/>
  <c r="CI75" i="117"/>
  <c r="DJ75" i="117"/>
  <c r="EJ75" i="117"/>
  <c r="FJ75" i="117"/>
  <c r="GJ75" i="117"/>
  <c r="HJ75" i="117"/>
  <c r="IJ75" i="117"/>
  <c r="JK75" i="117"/>
  <c r="KK75" i="117"/>
  <c r="LK75" i="117"/>
  <c r="CV81" i="117"/>
  <c r="DW81" i="117"/>
  <c r="EW81" i="117"/>
  <c r="FW81" i="117"/>
  <c r="GW81" i="117"/>
  <c r="HW81" i="117"/>
  <c r="IX81" i="117"/>
  <c r="JX81" i="117"/>
  <c r="KX81" i="117"/>
  <c r="CV82" i="117"/>
  <c r="DX82" i="117"/>
  <c r="FB82" i="117"/>
  <c r="GD82" i="117"/>
  <c r="HF82" i="117"/>
  <c r="IJ82" i="117"/>
  <c r="JL82" i="117"/>
  <c r="KP82" i="117"/>
  <c r="LR82" i="117"/>
  <c r="CO84" i="117"/>
  <c r="DQ84" i="117"/>
  <c r="EU84" i="117"/>
  <c r="FW84" i="117"/>
  <c r="GZ84" i="117"/>
  <c r="IC84" i="117"/>
  <c r="JE84" i="117"/>
  <c r="KI84" i="117"/>
  <c r="LK84" i="117"/>
  <c r="DC96" i="117"/>
  <c r="EF96" i="117"/>
  <c r="FI96" i="117"/>
  <c r="GK96" i="117"/>
  <c r="HO96" i="117"/>
  <c r="IQ96" i="117"/>
  <c r="JT96" i="117"/>
  <c r="KW96" i="117"/>
  <c r="FI62" i="119"/>
  <c r="AW86" i="119"/>
  <c r="EG89" i="120"/>
  <c r="E91" i="120"/>
  <c r="AZ91" i="120" s="1"/>
  <c r="DD72" i="117"/>
  <c r="IE72" i="117"/>
  <c r="FI81" i="117"/>
  <c r="JJ81" i="117"/>
  <c r="DI82" i="117"/>
  <c r="HT82" i="117"/>
  <c r="FP96" i="117"/>
  <c r="LD96" i="117"/>
  <c r="JA62" i="119"/>
  <c r="DB64" i="117"/>
  <c r="GT64" i="117"/>
  <c r="LJ64" i="117"/>
  <c r="DE72" i="117"/>
  <c r="KF72" i="117"/>
  <c r="FJ81" i="117"/>
  <c r="JK81" i="117"/>
  <c r="EL82" i="117"/>
  <c r="LD82" i="117"/>
  <c r="FW96" i="117"/>
  <c r="KI96" i="117"/>
  <c r="DC64" i="117"/>
  <c r="JO64" i="117"/>
  <c r="CF72" i="117"/>
  <c r="GG72" i="117"/>
  <c r="KH72" i="117"/>
  <c r="CJ81" i="117"/>
  <c r="FK81" i="117"/>
  <c r="IL81" i="117"/>
  <c r="CI82" i="117"/>
  <c r="GS82" i="117"/>
  <c r="EV96" i="117"/>
  <c r="CY63" i="117"/>
  <c r="DW63" i="117"/>
  <c r="EU63" i="117"/>
  <c r="FS63" i="117"/>
  <c r="GQ63" i="117"/>
  <c r="HO63" i="117"/>
  <c r="IM63" i="117"/>
  <c r="JK63" i="117"/>
  <c r="KI63" i="117"/>
  <c r="CQ64" i="117"/>
  <c r="DO64" i="117"/>
  <c r="EM64" i="117"/>
  <c r="FK64" i="117"/>
  <c r="GI64" i="117"/>
  <c r="HG64" i="117"/>
  <c r="IE64" i="117"/>
  <c r="JC64" i="117"/>
  <c r="KA64" i="117"/>
  <c r="KY64" i="117"/>
  <c r="CH66" i="117"/>
  <c r="DH66" i="117"/>
  <c r="EI66" i="117"/>
  <c r="FI66" i="117"/>
  <c r="GI66" i="117"/>
  <c r="HI66" i="117"/>
  <c r="II66" i="117"/>
  <c r="JJ66" i="117"/>
  <c r="KJ66" i="117"/>
  <c r="LJ66" i="117"/>
  <c r="CS72" i="117"/>
  <c r="DS72" i="117"/>
  <c r="ET72" i="117"/>
  <c r="FT72" i="117"/>
  <c r="GT72" i="117"/>
  <c r="HT72" i="117"/>
  <c r="IT72" i="117"/>
  <c r="JT72" i="117"/>
  <c r="KU72" i="117"/>
  <c r="CL75" i="117"/>
  <c r="DL75" i="117"/>
  <c r="EL75" i="117"/>
  <c r="FL75" i="117"/>
  <c r="GL75" i="117"/>
  <c r="HL75" i="117"/>
  <c r="IM75" i="117"/>
  <c r="JM75" i="117"/>
  <c r="KM75" i="117"/>
  <c r="LM75" i="117"/>
  <c r="CX81" i="117"/>
  <c r="DX81" i="117"/>
  <c r="EX81" i="117"/>
  <c r="FX81" i="117"/>
  <c r="GX81" i="117"/>
  <c r="HX81" i="117"/>
  <c r="IY81" i="117"/>
  <c r="JY81" i="117"/>
  <c r="KY81" i="117"/>
  <c r="CW82" i="117"/>
  <c r="DY82" i="117"/>
  <c r="FC82" i="117"/>
  <c r="GE82" i="117"/>
  <c r="HH82" i="117"/>
  <c r="IK82" i="117"/>
  <c r="JM82" i="117"/>
  <c r="KQ82" i="117"/>
  <c r="CQ84" i="117"/>
  <c r="DT84" i="117"/>
  <c r="EW84" i="117"/>
  <c r="FY84" i="117"/>
  <c r="HC84" i="117"/>
  <c r="IE84" i="117"/>
  <c r="JH84" i="117"/>
  <c r="KK84" i="117"/>
  <c r="LM84" i="117"/>
  <c r="LQ90" i="117"/>
  <c r="LE90" i="117"/>
  <c r="KS90" i="117"/>
  <c r="KG90" i="117"/>
  <c r="JU90" i="117"/>
  <c r="JI90" i="117"/>
  <c r="IW90" i="117"/>
  <c r="IK90" i="117"/>
  <c r="HY90" i="117"/>
  <c r="HM90" i="117"/>
  <c r="HA90" i="117"/>
  <c r="GO90" i="117"/>
  <c r="GC90" i="117"/>
  <c r="FQ90" i="117"/>
  <c r="FE90" i="117"/>
  <c r="ES90" i="117"/>
  <c r="EG90" i="117"/>
  <c r="DU90" i="117"/>
  <c r="DI90" i="117"/>
  <c r="CW90" i="117"/>
  <c r="CK90" i="117"/>
  <c r="LO90" i="117"/>
  <c r="LC90" i="117"/>
  <c r="KQ90" i="117"/>
  <c r="KE90" i="117"/>
  <c r="JS90" i="117"/>
  <c r="JG90" i="117"/>
  <c r="IU90" i="117"/>
  <c r="II90" i="117"/>
  <c r="HW90" i="117"/>
  <c r="HK90" i="117"/>
  <c r="GY90" i="117"/>
  <c r="GM90" i="117"/>
  <c r="GA90" i="117"/>
  <c r="FO90" i="117"/>
  <c r="FC90" i="117"/>
  <c r="EQ90" i="117"/>
  <c r="EE90" i="117"/>
  <c r="DS90" i="117"/>
  <c r="DG90" i="117"/>
  <c r="CU90" i="117"/>
  <c r="CI90" i="117"/>
  <c r="LH90" i="117"/>
  <c r="KT90" i="117"/>
  <c r="KD90" i="117"/>
  <c r="JP90" i="117"/>
  <c r="JB90" i="117"/>
  <c r="IN90" i="117"/>
  <c r="HZ90" i="117"/>
  <c r="HJ90" i="117"/>
  <c r="GV90" i="117"/>
  <c r="GH90" i="117"/>
  <c r="FT90" i="117"/>
  <c r="FF90" i="117"/>
  <c r="EP90" i="117"/>
  <c r="EB90" i="117"/>
  <c r="DN90" i="117"/>
  <c r="CZ90" i="117"/>
  <c r="CL90" i="117"/>
  <c r="LG90" i="117"/>
  <c r="KR90" i="117"/>
  <c r="KC90" i="117"/>
  <c r="JO90" i="117"/>
  <c r="JA90" i="117"/>
  <c r="IM90" i="117"/>
  <c r="HX90" i="117"/>
  <c r="HI90" i="117"/>
  <c r="GU90" i="117"/>
  <c r="GG90" i="117"/>
  <c r="FS90" i="117"/>
  <c r="FD90" i="117"/>
  <c r="EO90" i="117"/>
  <c r="EA90" i="117"/>
  <c r="DM90" i="117"/>
  <c r="CY90" i="117"/>
  <c r="CJ90" i="117"/>
  <c r="LT90" i="117"/>
  <c r="LF90" i="117"/>
  <c r="KP90" i="117"/>
  <c r="KB90" i="117"/>
  <c r="JN90" i="117"/>
  <c r="IZ90" i="117"/>
  <c r="IL90" i="117"/>
  <c r="HV90" i="117"/>
  <c r="HH90" i="117"/>
  <c r="GT90" i="117"/>
  <c r="GF90" i="117"/>
  <c r="FR90" i="117"/>
  <c r="FB90" i="117"/>
  <c r="EN90" i="117"/>
  <c r="DZ90" i="117"/>
  <c r="DL90" i="117"/>
  <c r="CX90" i="117"/>
  <c r="CH90" i="117"/>
  <c r="LS90" i="117"/>
  <c r="LD90" i="117"/>
  <c r="KO90" i="117"/>
  <c r="KA90" i="117"/>
  <c r="JM90" i="117"/>
  <c r="IY90" i="117"/>
  <c r="IJ90" i="117"/>
  <c r="HU90" i="117"/>
  <c r="HG90" i="117"/>
  <c r="GS90" i="117"/>
  <c r="GE90" i="117"/>
  <c r="FP90" i="117"/>
  <c r="FA90" i="117"/>
  <c r="EM90" i="117"/>
  <c r="DY90" i="117"/>
  <c r="DK90" i="117"/>
  <c r="CV90" i="117"/>
  <c r="CG90" i="117"/>
  <c r="LR90" i="117"/>
  <c r="LB90" i="117"/>
  <c r="KN90" i="117"/>
  <c r="JZ90" i="117"/>
  <c r="JL90" i="117"/>
  <c r="IX90" i="117"/>
  <c r="IH90" i="117"/>
  <c r="HT90" i="117"/>
  <c r="HF90" i="117"/>
  <c r="GR90" i="117"/>
  <c r="GD90" i="117"/>
  <c r="FN90" i="117"/>
  <c r="EZ90" i="117"/>
  <c r="EL90" i="117"/>
  <c r="DX90" i="117"/>
  <c r="DJ90" i="117"/>
  <c r="CT90" i="117"/>
  <c r="CF90" i="117"/>
  <c r="LN90" i="117"/>
  <c r="KZ90" i="117"/>
  <c r="KL90" i="117"/>
  <c r="JX90" i="117"/>
  <c r="JJ90" i="117"/>
  <c r="IT90" i="117"/>
  <c r="IF90" i="117"/>
  <c r="HR90" i="117"/>
  <c r="HD90" i="117"/>
  <c r="GP90" i="117"/>
  <c r="FZ90" i="117"/>
  <c r="FL90" i="117"/>
  <c r="EX90" i="117"/>
  <c r="EJ90" i="117"/>
  <c r="DV90" i="117"/>
  <c r="DF90" i="117"/>
  <c r="CR90" i="117"/>
  <c r="AW90" i="117"/>
  <c r="CE90" i="117"/>
  <c r="DH90" i="117"/>
  <c r="EK90" i="117"/>
  <c r="FM90" i="117"/>
  <c r="GQ90" i="117"/>
  <c r="HS90" i="117"/>
  <c r="IV90" i="117"/>
  <c r="JY90" i="117"/>
  <c r="LA90" i="117"/>
  <c r="CZ91" i="117"/>
  <c r="ED91" i="117"/>
  <c r="FF91" i="117"/>
  <c r="GH91" i="117"/>
  <c r="HL91" i="117"/>
  <c r="IN91" i="117"/>
  <c r="JR91" i="117"/>
  <c r="KT91" i="117"/>
  <c r="BA92" i="117"/>
  <c r="BA95" i="117"/>
  <c r="DD96" i="117"/>
  <c r="EH96" i="117"/>
  <c r="FJ96" i="117"/>
  <c r="GL96" i="117"/>
  <c r="HP96" i="117"/>
  <c r="IR96" i="117"/>
  <c r="JV96" i="117"/>
  <c r="KX96" i="117"/>
  <c r="GU62" i="119"/>
  <c r="EH89" i="120"/>
  <c r="EW64" i="117"/>
  <c r="AW71" i="117"/>
  <c r="JE72" i="117"/>
  <c r="LM82" i="117"/>
  <c r="LA82" i="117"/>
  <c r="KO82" i="117"/>
  <c r="KC82" i="117"/>
  <c r="JQ82" i="117"/>
  <c r="JE82" i="117"/>
  <c r="IS82" i="117"/>
  <c r="IG82" i="117"/>
  <c r="HU82" i="117"/>
  <c r="HI82" i="117"/>
  <c r="GW82" i="117"/>
  <c r="GK82" i="117"/>
  <c r="FY82" i="117"/>
  <c r="FM82" i="117"/>
  <c r="FA82" i="117"/>
  <c r="EO82" i="117"/>
  <c r="EC82" i="117"/>
  <c r="DQ82" i="117"/>
  <c r="DE82" i="117"/>
  <c r="CS82" i="117"/>
  <c r="CG82" i="117"/>
  <c r="LK82" i="117"/>
  <c r="KY82" i="117"/>
  <c r="KM82" i="117"/>
  <c r="KA82" i="117"/>
  <c r="JO82" i="117"/>
  <c r="JC82" i="117"/>
  <c r="IQ82" i="117"/>
  <c r="IE82" i="117"/>
  <c r="HS82" i="117"/>
  <c r="HG82" i="117"/>
  <c r="GU82" i="117"/>
  <c r="GI82" i="117"/>
  <c r="FW82" i="117"/>
  <c r="FK82" i="117"/>
  <c r="EY82" i="117"/>
  <c r="EM82" i="117"/>
  <c r="EA82" i="117"/>
  <c r="DO82" i="117"/>
  <c r="DC82" i="117"/>
  <c r="CQ82" i="117"/>
  <c r="CE82" i="117"/>
  <c r="LO82" i="117"/>
  <c r="KZ82" i="117"/>
  <c r="KK82" i="117"/>
  <c r="JW82" i="117"/>
  <c r="JI82" i="117"/>
  <c r="IU82" i="117"/>
  <c r="IF82" i="117"/>
  <c r="HQ82" i="117"/>
  <c r="HC82" i="117"/>
  <c r="GO82" i="117"/>
  <c r="GA82" i="117"/>
  <c r="FL82" i="117"/>
  <c r="EW82" i="117"/>
  <c r="EI82" i="117"/>
  <c r="DU82" i="117"/>
  <c r="DG82" i="117"/>
  <c r="CR82" i="117"/>
  <c r="AW82" i="117"/>
  <c r="LN82" i="117"/>
  <c r="KX82" i="117"/>
  <c r="KJ82" i="117"/>
  <c r="JV82" i="117"/>
  <c r="JH82" i="117"/>
  <c r="IT82" i="117"/>
  <c r="ID82" i="117"/>
  <c r="HP82" i="117"/>
  <c r="HB82" i="117"/>
  <c r="GN82" i="117"/>
  <c r="FZ82" i="117"/>
  <c r="FJ82" i="117"/>
  <c r="EV82" i="117"/>
  <c r="EH82" i="117"/>
  <c r="DT82" i="117"/>
  <c r="DF82" i="117"/>
  <c r="CP82" i="117"/>
  <c r="LL82" i="117"/>
  <c r="KW82" i="117"/>
  <c r="KI82" i="117"/>
  <c r="JU82" i="117"/>
  <c r="JG82" i="117"/>
  <c r="IR82" i="117"/>
  <c r="IC82" i="117"/>
  <c r="HO82" i="117"/>
  <c r="HA82" i="117"/>
  <c r="GM82" i="117"/>
  <c r="FX82" i="117"/>
  <c r="FI82" i="117"/>
  <c r="EU82" i="117"/>
  <c r="EG82" i="117"/>
  <c r="DS82" i="117"/>
  <c r="DD82" i="117"/>
  <c r="CO82" i="117"/>
  <c r="LJ82" i="117"/>
  <c r="KV82" i="117"/>
  <c r="KH82" i="117"/>
  <c r="JT82" i="117"/>
  <c r="JF82" i="117"/>
  <c r="IP82" i="117"/>
  <c r="IB82" i="117"/>
  <c r="HN82" i="117"/>
  <c r="GZ82" i="117"/>
  <c r="GL82" i="117"/>
  <c r="FV82" i="117"/>
  <c r="FH82" i="117"/>
  <c r="ET82" i="117"/>
  <c r="EF82" i="117"/>
  <c r="DR82" i="117"/>
  <c r="DB82" i="117"/>
  <c r="CN82" i="117"/>
  <c r="LI82" i="117"/>
  <c r="KU82" i="117"/>
  <c r="KG82" i="117"/>
  <c r="JS82" i="117"/>
  <c r="JD82" i="117"/>
  <c r="IO82" i="117"/>
  <c r="IA82" i="117"/>
  <c r="HM82" i="117"/>
  <c r="GY82" i="117"/>
  <c r="GJ82" i="117"/>
  <c r="FU82" i="117"/>
  <c r="FG82" i="117"/>
  <c r="ES82" i="117"/>
  <c r="EE82" i="117"/>
  <c r="DP82" i="117"/>
  <c r="DA82" i="117"/>
  <c r="CM82" i="117"/>
  <c r="LG82" i="117"/>
  <c r="KS82" i="117"/>
  <c r="KE82" i="117"/>
  <c r="JP82" i="117"/>
  <c r="JA82" i="117"/>
  <c r="IM82" i="117"/>
  <c r="HY82" i="117"/>
  <c r="HK82" i="117"/>
  <c r="GV82" i="117"/>
  <c r="GG82" i="117"/>
  <c r="FS82" i="117"/>
  <c r="FE82" i="117"/>
  <c r="EQ82" i="117"/>
  <c r="EB82" i="117"/>
  <c r="DM82" i="117"/>
  <c r="CY82" i="117"/>
  <c r="CK82" i="117"/>
  <c r="GQ82" i="117"/>
  <c r="GS96" i="117"/>
  <c r="E68" i="122"/>
  <c r="AZ68" i="122" s="1"/>
  <c r="HR64" i="117"/>
  <c r="GJ81" i="117"/>
  <c r="LK81" i="117"/>
  <c r="HV82" i="117"/>
  <c r="CO96" i="117"/>
  <c r="IC96" i="117"/>
  <c r="KM62" i="119"/>
  <c r="EA64" i="117"/>
  <c r="KM64" i="117"/>
  <c r="EF72" i="117"/>
  <c r="EK81" i="117"/>
  <c r="EN82" i="117"/>
  <c r="FX96" i="117"/>
  <c r="LL63" i="117"/>
  <c r="KZ63" i="117"/>
  <c r="KN63" i="117"/>
  <c r="KB63" i="117"/>
  <c r="JP63" i="117"/>
  <c r="JD63" i="117"/>
  <c r="IR63" i="117"/>
  <c r="IF63" i="117"/>
  <c r="HT63" i="117"/>
  <c r="HH63" i="117"/>
  <c r="GV63" i="117"/>
  <c r="GJ63" i="117"/>
  <c r="FX63" i="117"/>
  <c r="FL63" i="117"/>
  <c r="EZ63" i="117"/>
  <c r="EN63" i="117"/>
  <c r="EB63" i="117"/>
  <c r="DP63" i="117"/>
  <c r="DD63" i="117"/>
  <c r="CR63" i="117"/>
  <c r="CF63" i="117"/>
  <c r="LK63" i="117"/>
  <c r="KY63" i="117"/>
  <c r="KM63" i="117"/>
  <c r="KA63" i="117"/>
  <c r="JO63" i="117"/>
  <c r="JC63" i="117"/>
  <c r="IQ63" i="117"/>
  <c r="IE63" i="117"/>
  <c r="HS63" i="117"/>
  <c r="HG63" i="117"/>
  <c r="GU63" i="117"/>
  <c r="GI63" i="117"/>
  <c r="FW63" i="117"/>
  <c r="FK63" i="117"/>
  <c r="EY63" i="117"/>
  <c r="EM63" i="117"/>
  <c r="EA63" i="117"/>
  <c r="DO63" i="117"/>
  <c r="DC63" i="117"/>
  <c r="CQ63" i="117"/>
  <c r="CE63" i="117"/>
  <c r="LJ63" i="117"/>
  <c r="KX63" i="117"/>
  <c r="KL63" i="117"/>
  <c r="JZ63" i="117"/>
  <c r="JN63" i="117"/>
  <c r="JB63" i="117"/>
  <c r="IP63" i="117"/>
  <c r="ID63" i="117"/>
  <c r="HR63" i="117"/>
  <c r="HF63" i="117"/>
  <c r="GT63" i="117"/>
  <c r="GH63" i="117"/>
  <c r="FV63" i="117"/>
  <c r="FJ63" i="117"/>
  <c r="EX63" i="117"/>
  <c r="EL63" i="117"/>
  <c r="DZ63" i="117"/>
  <c r="DN63" i="117"/>
  <c r="DB63" i="117"/>
  <c r="CP63" i="117"/>
  <c r="LI63" i="117"/>
  <c r="KW63" i="117"/>
  <c r="KK63" i="117"/>
  <c r="JY63" i="117"/>
  <c r="JM63" i="117"/>
  <c r="JA63" i="117"/>
  <c r="IO63" i="117"/>
  <c r="IC63" i="117"/>
  <c r="HQ63" i="117"/>
  <c r="HE63" i="117"/>
  <c r="GS63" i="117"/>
  <c r="GG63" i="117"/>
  <c r="FU63" i="117"/>
  <c r="FI63" i="117"/>
  <c r="EW63" i="117"/>
  <c r="EK63" i="117"/>
  <c r="DY63" i="117"/>
  <c r="DM63" i="117"/>
  <c r="DA63" i="117"/>
  <c r="CO63" i="117"/>
  <c r="LT63" i="117"/>
  <c r="LH63" i="117"/>
  <c r="KV63" i="117"/>
  <c r="KJ63" i="117"/>
  <c r="JX63" i="117"/>
  <c r="JL63" i="117"/>
  <c r="IZ63" i="117"/>
  <c r="IN63" i="117"/>
  <c r="IB63" i="117"/>
  <c r="HP63" i="117"/>
  <c r="HD63" i="117"/>
  <c r="GR63" i="117"/>
  <c r="GF63" i="117"/>
  <c r="FT63" i="117"/>
  <c r="FH63" i="117"/>
  <c r="EV63" i="117"/>
  <c r="EJ63" i="117"/>
  <c r="DX63" i="117"/>
  <c r="DL63" i="117"/>
  <c r="CZ63" i="117"/>
  <c r="CN63" i="117"/>
  <c r="LR63" i="117"/>
  <c r="LF63" i="117"/>
  <c r="KT63" i="117"/>
  <c r="KH63" i="117"/>
  <c r="JV63" i="117"/>
  <c r="JJ63" i="117"/>
  <c r="IX63" i="117"/>
  <c r="IL63" i="117"/>
  <c r="HZ63" i="117"/>
  <c r="HN63" i="117"/>
  <c r="HB63" i="117"/>
  <c r="GP63" i="117"/>
  <c r="GD63" i="117"/>
  <c r="FR63" i="117"/>
  <c r="FF63" i="117"/>
  <c r="ET63" i="117"/>
  <c r="EH63" i="117"/>
  <c r="DV63" i="117"/>
  <c r="DJ63" i="117"/>
  <c r="CX63" i="117"/>
  <c r="CL63" i="117"/>
  <c r="AW63" i="117"/>
  <c r="CG63" i="117"/>
  <c r="DE63" i="117"/>
  <c r="EC63" i="117"/>
  <c r="FA63" i="117"/>
  <c r="FY63" i="117"/>
  <c r="GW63" i="117"/>
  <c r="HU63" i="117"/>
  <c r="IS63" i="117"/>
  <c r="JQ63" i="117"/>
  <c r="KO63" i="117"/>
  <c r="LM63" i="117"/>
  <c r="CR64" i="117"/>
  <c r="DP64" i="117"/>
  <c r="EN64" i="117"/>
  <c r="FL64" i="117"/>
  <c r="GJ64" i="117"/>
  <c r="HH64" i="117"/>
  <c r="IF64" i="117"/>
  <c r="JD64" i="117"/>
  <c r="KB64" i="117"/>
  <c r="KZ64" i="117"/>
  <c r="CO66" i="117"/>
  <c r="DO66" i="117"/>
  <c r="EO66" i="117"/>
  <c r="FO66" i="117"/>
  <c r="GP66" i="117"/>
  <c r="HP66" i="117"/>
  <c r="IP66" i="117"/>
  <c r="JP66" i="117"/>
  <c r="KP66" i="117"/>
  <c r="LP66" i="117"/>
  <c r="CT72" i="117"/>
  <c r="DT72" i="117"/>
  <c r="EU72" i="117"/>
  <c r="FU72" i="117"/>
  <c r="GU72" i="117"/>
  <c r="HU72" i="117"/>
  <c r="IU72" i="117"/>
  <c r="JV72" i="117"/>
  <c r="KV72" i="117"/>
  <c r="BA73" i="117"/>
  <c r="CR75" i="117"/>
  <c r="DR75" i="117"/>
  <c r="ER75" i="117"/>
  <c r="FS75" i="117"/>
  <c r="GS75" i="117"/>
  <c r="HS75" i="117"/>
  <c r="IS75" i="117"/>
  <c r="JS75" i="117"/>
  <c r="KT75" i="117"/>
  <c r="LT75" i="117"/>
  <c r="CY81" i="117"/>
  <c r="DY81" i="117"/>
  <c r="EY81" i="117"/>
  <c r="FY81" i="117"/>
  <c r="GY81" i="117"/>
  <c r="HZ81" i="117"/>
  <c r="IZ81" i="117"/>
  <c r="JZ81" i="117"/>
  <c r="KZ81" i="117"/>
  <c r="CX82" i="117"/>
  <c r="DZ82" i="117"/>
  <c r="FD82" i="117"/>
  <c r="GF82" i="117"/>
  <c r="HJ82" i="117"/>
  <c r="IL82" i="117"/>
  <c r="JN82" i="117"/>
  <c r="KR82" i="117"/>
  <c r="LT82" i="117"/>
  <c r="CY84" i="117"/>
  <c r="EA84" i="117"/>
  <c r="FD84" i="117"/>
  <c r="GG84" i="117"/>
  <c r="HI84" i="117"/>
  <c r="IM84" i="117"/>
  <c r="JO84" i="117"/>
  <c r="KR84" i="117"/>
  <c r="CM90" i="117"/>
  <c r="DO90" i="117"/>
  <c r="ER90" i="117"/>
  <c r="FU90" i="117"/>
  <c r="GW90" i="117"/>
  <c r="IA90" i="117"/>
  <c r="JC90" i="117"/>
  <c r="KF90" i="117"/>
  <c r="LI90" i="117"/>
  <c r="DA91" i="117"/>
  <c r="EE91" i="117"/>
  <c r="FG91" i="117"/>
  <c r="GJ91" i="117"/>
  <c r="HM91" i="117"/>
  <c r="IO91" i="117"/>
  <c r="JS91" i="117"/>
  <c r="KU91" i="117"/>
  <c r="AW96" i="117"/>
  <c r="DE96" i="117"/>
  <c r="EI96" i="117"/>
  <c r="FK96" i="117"/>
  <c r="GN96" i="117"/>
  <c r="HQ96" i="117"/>
  <c r="IS96" i="117"/>
  <c r="JW96" i="117"/>
  <c r="KY96" i="117"/>
  <c r="HE62" i="119"/>
  <c r="ER89" i="120"/>
  <c r="EI82" i="119"/>
  <c r="KZ82" i="119"/>
  <c r="E66" i="120"/>
  <c r="AZ66" i="120" s="1"/>
  <c r="HB82" i="119"/>
  <c r="E75" i="119"/>
  <c r="AZ75" i="119" s="1"/>
  <c r="BA80" i="119"/>
  <c r="BA64" i="119"/>
  <c r="Z79" i="119"/>
  <c r="HE82" i="119"/>
  <c r="KK89" i="120"/>
  <c r="AW77" i="119"/>
  <c r="AW78" i="120"/>
  <c r="LJ82" i="119"/>
  <c r="KR82" i="119"/>
  <c r="JW82" i="119"/>
  <c r="JA82" i="119"/>
  <c r="IF82" i="119"/>
  <c r="HO82" i="119"/>
  <c r="GV82" i="119"/>
  <c r="GE82" i="119"/>
  <c r="FL82" i="119"/>
  <c r="EU82" i="119"/>
  <c r="EB82" i="119"/>
  <c r="DK82" i="119"/>
  <c r="CR82" i="119"/>
  <c r="KX82" i="119"/>
  <c r="JK82" i="119"/>
  <c r="HX82" i="119"/>
  <c r="GN82" i="119"/>
  <c r="FD82" i="119"/>
  <c r="DT82" i="119"/>
  <c r="CJ82" i="119"/>
  <c r="KW82" i="119"/>
  <c r="JJ82" i="119"/>
  <c r="HT82" i="119"/>
  <c r="GJ82" i="119"/>
  <c r="EZ82" i="119"/>
  <c r="DP82" i="119"/>
  <c r="CF82" i="119"/>
  <c r="KV82" i="119"/>
  <c r="JH82" i="119"/>
  <c r="HR82" i="119"/>
  <c r="GH82" i="119"/>
  <c r="EX82" i="119"/>
  <c r="DN82" i="119"/>
  <c r="KU82" i="119"/>
  <c r="JD82" i="119"/>
  <c r="HQ82" i="119"/>
  <c r="GG82" i="119"/>
  <c r="EW82" i="119"/>
  <c r="DM82" i="119"/>
  <c r="KT82" i="119"/>
  <c r="JB82" i="119"/>
  <c r="HP82" i="119"/>
  <c r="GF82" i="119"/>
  <c r="EV82" i="119"/>
  <c r="DL82" i="119"/>
  <c r="LT82" i="119"/>
  <c r="KF82" i="119"/>
  <c r="IO82" i="119"/>
  <c r="HD82" i="119"/>
  <c r="FT82" i="119"/>
  <c r="EJ82" i="119"/>
  <c r="CZ82" i="119"/>
  <c r="JX82" i="119"/>
  <c r="GZ82" i="119"/>
  <c r="EF82" i="119"/>
  <c r="JL82" i="119"/>
  <c r="GO82" i="119"/>
  <c r="DU82" i="119"/>
  <c r="IP82" i="119"/>
  <c r="FU82" i="119"/>
  <c r="DA82" i="119"/>
  <c r="LS82" i="119"/>
  <c r="IN82" i="119"/>
  <c r="FS82" i="119"/>
  <c r="CY82" i="119"/>
  <c r="LR82" i="119"/>
  <c r="IM82" i="119"/>
  <c r="FR82" i="119"/>
  <c r="CX82" i="119"/>
  <c r="LP82" i="119"/>
  <c r="IL82" i="119"/>
  <c r="FQ82" i="119"/>
  <c r="CW82" i="119"/>
  <c r="LL82" i="119"/>
  <c r="IJ82" i="119"/>
  <c r="FP82" i="119"/>
  <c r="CV82" i="119"/>
  <c r="CK82" i="119"/>
  <c r="JZ82" i="119"/>
  <c r="LI62" i="119"/>
  <c r="EG82" i="119"/>
  <c r="KB82" i="119"/>
  <c r="E94" i="119"/>
  <c r="AZ94" i="119" s="1"/>
  <c r="BA80" i="117"/>
  <c r="BA86" i="117"/>
  <c r="DK62" i="119"/>
  <c r="FG62" i="119"/>
  <c r="HC62" i="119"/>
  <c r="IY62" i="119"/>
  <c r="KU62" i="119"/>
  <c r="DW73" i="119"/>
  <c r="GH73" i="119"/>
  <c r="IV73" i="119"/>
  <c r="DR81" i="119"/>
  <c r="GL81" i="119"/>
  <c r="JF81" i="119"/>
  <c r="E88" i="119"/>
  <c r="AZ88" i="119" s="1"/>
  <c r="GX80" i="120"/>
  <c r="AW96" i="120"/>
  <c r="BA76" i="122"/>
  <c r="AZ76" i="122"/>
  <c r="E74" i="119"/>
  <c r="BA77" i="119"/>
  <c r="E85" i="119"/>
  <c r="AZ85" i="119" s="1"/>
  <c r="BA85" i="119"/>
  <c r="BA74" i="117"/>
  <c r="DY62" i="119"/>
  <c r="FU62" i="119"/>
  <c r="HQ62" i="119"/>
  <c r="JM62" i="119"/>
  <c r="LO73" i="119"/>
  <c r="LC73" i="119"/>
  <c r="KQ73" i="119"/>
  <c r="KE73" i="119"/>
  <c r="JS73" i="119"/>
  <c r="JG73" i="119"/>
  <c r="IU73" i="119"/>
  <c r="II73" i="119"/>
  <c r="HW73" i="119"/>
  <c r="HK73" i="119"/>
  <c r="GY73" i="119"/>
  <c r="GM73" i="119"/>
  <c r="GA73" i="119"/>
  <c r="FO73" i="119"/>
  <c r="FC73" i="119"/>
  <c r="EQ73" i="119"/>
  <c r="EE73" i="119"/>
  <c r="DS73" i="119"/>
  <c r="DG73" i="119"/>
  <c r="CU73" i="119"/>
  <c r="CI73" i="119"/>
  <c r="LM73" i="119"/>
  <c r="LA73" i="119"/>
  <c r="KO73" i="119"/>
  <c r="KC73" i="119"/>
  <c r="JQ73" i="119"/>
  <c r="JE73" i="119"/>
  <c r="IS73" i="119"/>
  <c r="IG73" i="119"/>
  <c r="HU73" i="119"/>
  <c r="HI73" i="119"/>
  <c r="GW73" i="119"/>
  <c r="GK73" i="119"/>
  <c r="FY73" i="119"/>
  <c r="FM73" i="119"/>
  <c r="FA73" i="119"/>
  <c r="EO73" i="119"/>
  <c r="EC73" i="119"/>
  <c r="DQ73" i="119"/>
  <c r="DE73" i="119"/>
  <c r="CS73" i="119"/>
  <c r="CG73" i="119"/>
  <c r="LK73" i="119"/>
  <c r="KY73" i="119"/>
  <c r="KM73" i="119"/>
  <c r="KA73" i="119"/>
  <c r="JO73" i="119"/>
  <c r="JC73" i="119"/>
  <c r="IQ73" i="119"/>
  <c r="IE73" i="119"/>
  <c r="HS73" i="119"/>
  <c r="HG73" i="119"/>
  <c r="GU73" i="119"/>
  <c r="GI73" i="119"/>
  <c r="FW73" i="119"/>
  <c r="FK73" i="119"/>
  <c r="EY73" i="119"/>
  <c r="EM73" i="119"/>
  <c r="EA73" i="119"/>
  <c r="DO73" i="119"/>
  <c r="DC73" i="119"/>
  <c r="CQ73" i="119"/>
  <c r="CE73" i="119"/>
  <c r="LS73" i="119"/>
  <c r="LD73" i="119"/>
  <c r="KL73" i="119"/>
  <c r="JW73" i="119"/>
  <c r="JH73" i="119"/>
  <c r="IP73" i="119"/>
  <c r="IA73" i="119"/>
  <c r="HL73" i="119"/>
  <c r="GT73" i="119"/>
  <c r="GE73" i="119"/>
  <c r="FP73" i="119"/>
  <c r="EX73" i="119"/>
  <c r="EI73" i="119"/>
  <c r="DT73" i="119"/>
  <c r="DB73" i="119"/>
  <c r="CM73" i="119"/>
  <c r="LR73" i="119"/>
  <c r="LB73" i="119"/>
  <c r="KK73" i="119"/>
  <c r="JV73" i="119"/>
  <c r="JF73" i="119"/>
  <c r="IO73" i="119"/>
  <c r="HZ73" i="119"/>
  <c r="HJ73" i="119"/>
  <c r="GS73" i="119"/>
  <c r="GD73" i="119"/>
  <c r="FN73" i="119"/>
  <c r="EW73" i="119"/>
  <c r="EH73" i="119"/>
  <c r="DR73" i="119"/>
  <c r="DA73" i="119"/>
  <c r="CL73" i="119"/>
  <c r="LQ73" i="119"/>
  <c r="KZ73" i="119"/>
  <c r="KJ73" i="119"/>
  <c r="JU73" i="119"/>
  <c r="JD73" i="119"/>
  <c r="IN73" i="119"/>
  <c r="HY73" i="119"/>
  <c r="HH73" i="119"/>
  <c r="GR73" i="119"/>
  <c r="GC73" i="119"/>
  <c r="FL73" i="119"/>
  <c r="EV73" i="119"/>
  <c r="EG73" i="119"/>
  <c r="DP73" i="119"/>
  <c r="CZ73" i="119"/>
  <c r="CK73" i="119"/>
  <c r="LP73" i="119"/>
  <c r="KX73" i="119"/>
  <c r="KI73" i="119"/>
  <c r="JT73" i="119"/>
  <c r="JB73" i="119"/>
  <c r="IM73" i="119"/>
  <c r="HX73" i="119"/>
  <c r="HF73" i="119"/>
  <c r="GQ73" i="119"/>
  <c r="GB73" i="119"/>
  <c r="FJ73" i="119"/>
  <c r="EU73" i="119"/>
  <c r="EF73" i="119"/>
  <c r="DN73" i="119"/>
  <c r="CY73" i="119"/>
  <c r="CJ73" i="119"/>
  <c r="LN73" i="119"/>
  <c r="KW73" i="119"/>
  <c r="KH73" i="119"/>
  <c r="JR73" i="119"/>
  <c r="JA73" i="119"/>
  <c r="IL73" i="119"/>
  <c r="HV73" i="119"/>
  <c r="HE73" i="119"/>
  <c r="GP73" i="119"/>
  <c r="FZ73" i="119"/>
  <c r="FI73" i="119"/>
  <c r="ET73" i="119"/>
  <c r="ED73" i="119"/>
  <c r="DM73" i="119"/>
  <c r="CX73" i="119"/>
  <c r="CH73" i="119"/>
  <c r="AW73" i="119"/>
  <c r="LL73" i="119"/>
  <c r="KV73" i="119"/>
  <c r="KG73" i="119"/>
  <c r="JP73" i="119"/>
  <c r="IZ73" i="119"/>
  <c r="IK73" i="119"/>
  <c r="HT73" i="119"/>
  <c r="HD73" i="119"/>
  <c r="GO73" i="119"/>
  <c r="FX73" i="119"/>
  <c r="FH73" i="119"/>
  <c r="ES73" i="119"/>
  <c r="EB73" i="119"/>
  <c r="DL73" i="119"/>
  <c r="CW73" i="119"/>
  <c r="CF73" i="119"/>
  <c r="KP73" i="119"/>
  <c r="JJ73" i="119"/>
  <c r="IC73" i="119"/>
  <c r="GX73" i="119"/>
  <c r="FR73" i="119"/>
  <c r="EK73" i="119"/>
  <c r="DF73" i="119"/>
  <c r="LT73" i="119"/>
  <c r="KN73" i="119"/>
  <c r="JI73" i="119"/>
  <c r="IB73" i="119"/>
  <c r="GV73" i="119"/>
  <c r="FQ73" i="119"/>
  <c r="EJ73" i="119"/>
  <c r="DD73" i="119"/>
  <c r="LJ73" i="119"/>
  <c r="KF73" i="119"/>
  <c r="IY73" i="119"/>
  <c r="HR73" i="119"/>
  <c r="GN73" i="119"/>
  <c r="FG73" i="119"/>
  <c r="DZ73" i="119"/>
  <c r="CV73" i="119"/>
  <c r="LI73" i="119"/>
  <c r="KD73" i="119"/>
  <c r="IX73" i="119"/>
  <c r="HQ73" i="119"/>
  <c r="GL73" i="119"/>
  <c r="FF73" i="119"/>
  <c r="DY73" i="119"/>
  <c r="CT73" i="119"/>
  <c r="LH73" i="119"/>
  <c r="KB73" i="119"/>
  <c r="IW73" i="119"/>
  <c r="HP73" i="119"/>
  <c r="GJ73" i="119"/>
  <c r="FE73" i="119"/>
  <c r="DX73" i="119"/>
  <c r="CR73" i="119"/>
  <c r="LF73" i="119"/>
  <c r="JY73" i="119"/>
  <c r="IT73" i="119"/>
  <c r="HN73" i="119"/>
  <c r="GG73" i="119"/>
  <c r="FB73" i="119"/>
  <c r="DV73" i="119"/>
  <c r="CO73" i="119"/>
  <c r="EN73" i="119"/>
  <c r="HA73" i="119"/>
  <c r="JL73" i="119"/>
  <c r="E72" i="120"/>
  <c r="AZ72" i="120" s="1"/>
  <c r="BA72" i="120"/>
  <c r="CL80" i="120"/>
  <c r="HX80" i="120"/>
  <c r="AW68" i="117"/>
  <c r="BA71" i="117"/>
  <c r="AW78" i="117"/>
  <c r="AU14" i="119"/>
  <c r="LQ62" i="119"/>
  <c r="LE62" i="119"/>
  <c r="KS62" i="119"/>
  <c r="KG62" i="119"/>
  <c r="JU62" i="119"/>
  <c r="JI62" i="119"/>
  <c r="IW62" i="119"/>
  <c r="IK62" i="119"/>
  <c r="HY62" i="119"/>
  <c r="HM62" i="119"/>
  <c r="HA62" i="119"/>
  <c r="GO62" i="119"/>
  <c r="GC62" i="119"/>
  <c r="FQ62" i="119"/>
  <c r="FE62" i="119"/>
  <c r="ES62" i="119"/>
  <c r="EG62" i="119"/>
  <c r="DU62" i="119"/>
  <c r="DI62" i="119"/>
  <c r="CW62" i="119"/>
  <c r="CK62" i="119"/>
  <c r="LP62" i="119"/>
  <c r="LD62" i="119"/>
  <c r="KR62" i="119"/>
  <c r="KF62" i="119"/>
  <c r="JT62" i="119"/>
  <c r="JH62" i="119"/>
  <c r="IV62" i="119"/>
  <c r="IJ62" i="119"/>
  <c r="HX62" i="119"/>
  <c r="HL62" i="119"/>
  <c r="GZ62" i="119"/>
  <c r="GN62" i="119"/>
  <c r="GB62" i="119"/>
  <c r="FP62" i="119"/>
  <c r="FD62" i="119"/>
  <c r="ER62" i="119"/>
  <c r="EF62" i="119"/>
  <c r="DT62" i="119"/>
  <c r="DH62" i="119"/>
  <c r="CV62" i="119"/>
  <c r="CJ62" i="119"/>
  <c r="LO62" i="119"/>
  <c r="LC62" i="119"/>
  <c r="KQ62" i="119"/>
  <c r="KE62" i="119"/>
  <c r="JS62" i="119"/>
  <c r="JG62" i="119"/>
  <c r="IU62" i="119"/>
  <c r="II62" i="119"/>
  <c r="HW62" i="119"/>
  <c r="HK62" i="119"/>
  <c r="GY62" i="119"/>
  <c r="GM62" i="119"/>
  <c r="GA62" i="119"/>
  <c r="FO62" i="119"/>
  <c r="FC62" i="119"/>
  <c r="EQ62" i="119"/>
  <c r="EE62" i="119"/>
  <c r="DS62" i="119"/>
  <c r="DG62" i="119"/>
  <c r="CU62" i="119"/>
  <c r="CI62" i="119"/>
  <c r="LN62" i="119"/>
  <c r="LB62" i="119"/>
  <c r="KP62" i="119"/>
  <c r="KD62" i="119"/>
  <c r="JR62" i="119"/>
  <c r="JF62" i="119"/>
  <c r="IT62" i="119"/>
  <c r="IH62" i="119"/>
  <c r="HV62" i="119"/>
  <c r="HJ62" i="119"/>
  <c r="GX62" i="119"/>
  <c r="GL62" i="119"/>
  <c r="FZ62" i="119"/>
  <c r="FN62" i="119"/>
  <c r="FB62" i="119"/>
  <c r="EP62" i="119"/>
  <c r="ED62" i="119"/>
  <c r="DR62" i="119"/>
  <c r="DF62" i="119"/>
  <c r="CT62" i="119"/>
  <c r="CH62" i="119"/>
  <c r="LM62" i="119"/>
  <c r="LA62" i="119"/>
  <c r="KO62" i="119"/>
  <c r="KC62" i="119"/>
  <c r="JQ62" i="119"/>
  <c r="JE62" i="119"/>
  <c r="IS62" i="119"/>
  <c r="IG62" i="119"/>
  <c r="HU62" i="119"/>
  <c r="HI62" i="119"/>
  <c r="GW62" i="119"/>
  <c r="GK62" i="119"/>
  <c r="FY62" i="119"/>
  <c r="FM62" i="119"/>
  <c r="FA62" i="119"/>
  <c r="EO62" i="119"/>
  <c r="EC62" i="119"/>
  <c r="DQ62" i="119"/>
  <c r="DE62" i="119"/>
  <c r="CS62" i="119"/>
  <c r="CG62" i="119"/>
  <c r="LL62" i="119"/>
  <c r="KZ62" i="119"/>
  <c r="KN62" i="119"/>
  <c r="KB62" i="119"/>
  <c r="JP62" i="119"/>
  <c r="JD62" i="119"/>
  <c r="IR62" i="119"/>
  <c r="IF62" i="119"/>
  <c r="HT62" i="119"/>
  <c r="HH62" i="119"/>
  <c r="GV62" i="119"/>
  <c r="GJ62" i="119"/>
  <c r="FX62" i="119"/>
  <c r="FL62" i="119"/>
  <c r="EZ62" i="119"/>
  <c r="EN62" i="119"/>
  <c r="EB62" i="119"/>
  <c r="DP62" i="119"/>
  <c r="DD62" i="119"/>
  <c r="CR62" i="119"/>
  <c r="CF62" i="119"/>
  <c r="LH62" i="119"/>
  <c r="KJ62" i="119"/>
  <c r="JL62" i="119"/>
  <c r="IN62" i="119"/>
  <c r="HP62" i="119"/>
  <c r="GR62" i="119"/>
  <c r="FT62" i="119"/>
  <c r="EV62" i="119"/>
  <c r="DX62" i="119"/>
  <c r="CZ62" i="119"/>
  <c r="LG62" i="119"/>
  <c r="KI62" i="119"/>
  <c r="JK62" i="119"/>
  <c r="IM62" i="119"/>
  <c r="HO62" i="119"/>
  <c r="GQ62" i="119"/>
  <c r="FS62" i="119"/>
  <c r="EU62" i="119"/>
  <c r="DW62" i="119"/>
  <c r="CY62" i="119"/>
  <c r="LF62" i="119"/>
  <c r="KH62" i="119"/>
  <c r="JJ62" i="119"/>
  <c r="IL62" i="119"/>
  <c r="HN62" i="119"/>
  <c r="GP62" i="119"/>
  <c r="FR62" i="119"/>
  <c r="ET62" i="119"/>
  <c r="DV62" i="119"/>
  <c r="CX62" i="119"/>
  <c r="AW62" i="119"/>
  <c r="KY62" i="119"/>
  <c r="KA62" i="119"/>
  <c r="JC62" i="119"/>
  <c r="IE62" i="119"/>
  <c r="HG62" i="119"/>
  <c r="GI62" i="119"/>
  <c r="FK62" i="119"/>
  <c r="EM62" i="119"/>
  <c r="DO62" i="119"/>
  <c r="CQ62" i="119"/>
  <c r="KX62" i="119"/>
  <c r="JZ62" i="119"/>
  <c r="JB62" i="119"/>
  <c r="ID62" i="119"/>
  <c r="HF62" i="119"/>
  <c r="GH62" i="119"/>
  <c r="FJ62" i="119"/>
  <c r="EL62" i="119"/>
  <c r="DN62" i="119"/>
  <c r="CP62" i="119"/>
  <c r="LT62" i="119"/>
  <c r="KV62" i="119"/>
  <c r="JX62" i="119"/>
  <c r="IZ62" i="119"/>
  <c r="IB62" i="119"/>
  <c r="HD62" i="119"/>
  <c r="GF62" i="119"/>
  <c r="FH62" i="119"/>
  <c r="EJ62" i="119"/>
  <c r="DL62" i="119"/>
  <c r="CN62" i="119"/>
  <c r="DZ62" i="119"/>
  <c r="FV62" i="119"/>
  <c r="HR62" i="119"/>
  <c r="JN62" i="119"/>
  <c r="LJ62" i="119"/>
  <c r="EO81" i="119"/>
  <c r="HI81" i="119"/>
  <c r="KC81" i="119"/>
  <c r="CN80" i="120"/>
  <c r="BA68" i="117"/>
  <c r="CQ68" i="117"/>
  <c r="DD68" i="117"/>
  <c r="DQ68" i="117"/>
  <c r="IE68" i="117"/>
  <c r="IR68" i="117"/>
  <c r="JE68" i="117"/>
  <c r="JR68" i="117"/>
  <c r="BA87" i="117"/>
  <c r="E94" i="117"/>
  <c r="CE62" i="119"/>
  <c r="EA62" i="119"/>
  <c r="FW62" i="119"/>
  <c r="HS62" i="119"/>
  <c r="JO62" i="119"/>
  <c r="LK62" i="119"/>
  <c r="ER73" i="119"/>
  <c r="HC73" i="119"/>
  <c r="JN73" i="119"/>
  <c r="CF81" i="119"/>
  <c r="EZ81" i="119"/>
  <c r="HT81" i="119"/>
  <c r="KN81" i="119"/>
  <c r="LS80" i="120"/>
  <c r="LG80" i="120"/>
  <c r="KU80" i="120"/>
  <c r="KI80" i="120"/>
  <c r="JW80" i="120"/>
  <c r="JK80" i="120"/>
  <c r="IY80" i="120"/>
  <c r="IM80" i="120"/>
  <c r="IA80" i="120"/>
  <c r="HO80" i="120"/>
  <c r="HC80" i="120"/>
  <c r="GQ80" i="120"/>
  <c r="GE80" i="120"/>
  <c r="FS80" i="120"/>
  <c r="FG80" i="120"/>
  <c r="EU80" i="120"/>
  <c r="EI80" i="120"/>
  <c r="DW80" i="120"/>
  <c r="DK80" i="120"/>
  <c r="CY80" i="120"/>
  <c r="CM80" i="120"/>
  <c r="LM80" i="120"/>
  <c r="LA80" i="120"/>
  <c r="KO80" i="120"/>
  <c r="KC80" i="120"/>
  <c r="JQ80" i="120"/>
  <c r="JE80" i="120"/>
  <c r="IS80" i="120"/>
  <c r="IG80" i="120"/>
  <c r="HU80" i="120"/>
  <c r="HI80" i="120"/>
  <c r="GW80" i="120"/>
  <c r="GK80" i="120"/>
  <c r="FY80" i="120"/>
  <c r="FM80" i="120"/>
  <c r="FA80" i="120"/>
  <c r="EO80" i="120"/>
  <c r="EC80" i="120"/>
  <c r="DQ80" i="120"/>
  <c r="DE80" i="120"/>
  <c r="CS80" i="120"/>
  <c r="CG80" i="120"/>
  <c r="LR80" i="120"/>
  <c r="LD80" i="120"/>
  <c r="KP80" i="120"/>
  <c r="KA80" i="120"/>
  <c r="JM80" i="120"/>
  <c r="IX80" i="120"/>
  <c r="IJ80" i="120"/>
  <c r="HV80" i="120"/>
  <c r="HG80" i="120"/>
  <c r="GS80" i="120"/>
  <c r="GD80" i="120"/>
  <c r="FP80" i="120"/>
  <c r="FB80" i="120"/>
  <c r="EM80" i="120"/>
  <c r="DY80" i="120"/>
  <c r="DJ80" i="120"/>
  <c r="CV80" i="120"/>
  <c r="CH80" i="120"/>
  <c r="LQ80" i="120"/>
  <c r="LC80" i="120"/>
  <c r="KN80" i="120"/>
  <c r="JZ80" i="120"/>
  <c r="JL80" i="120"/>
  <c r="IW80" i="120"/>
  <c r="II80" i="120"/>
  <c r="HT80" i="120"/>
  <c r="HF80" i="120"/>
  <c r="GR80" i="120"/>
  <c r="GC80" i="120"/>
  <c r="FO80" i="120"/>
  <c r="EZ80" i="120"/>
  <c r="EL80" i="120"/>
  <c r="DX80" i="120"/>
  <c r="DI80" i="120"/>
  <c r="CU80" i="120"/>
  <c r="CF80" i="120"/>
  <c r="LP80" i="120"/>
  <c r="LB80" i="120"/>
  <c r="KM80" i="120"/>
  <c r="JY80" i="120"/>
  <c r="JJ80" i="120"/>
  <c r="IV80" i="120"/>
  <c r="IH80" i="120"/>
  <c r="HS80" i="120"/>
  <c r="HE80" i="120"/>
  <c r="GP80" i="120"/>
  <c r="GB80" i="120"/>
  <c r="FN80" i="120"/>
  <c r="EY80" i="120"/>
  <c r="EK80" i="120"/>
  <c r="DV80" i="120"/>
  <c r="DH80" i="120"/>
  <c r="CT80" i="120"/>
  <c r="CE80" i="120"/>
  <c r="AW80" i="120"/>
  <c r="LO80" i="120"/>
  <c r="KZ80" i="120"/>
  <c r="KL80" i="120"/>
  <c r="JX80" i="120"/>
  <c r="JI80" i="120"/>
  <c r="IU80" i="120"/>
  <c r="IF80" i="120"/>
  <c r="HR80" i="120"/>
  <c r="HD80" i="120"/>
  <c r="GO80" i="120"/>
  <c r="GA80" i="120"/>
  <c r="FL80" i="120"/>
  <c r="EX80" i="120"/>
  <c r="EJ80" i="120"/>
  <c r="DU80" i="120"/>
  <c r="DG80" i="120"/>
  <c r="CR80" i="120"/>
  <c r="LN80" i="120"/>
  <c r="KY80" i="120"/>
  <c r="KK80" i="120"/>
  <c r="JV80" i="120"/>
  <c r="JH80" i="120"/>
  <c r="IT80" i="120"/>
  <c r="IE80" i="120"/>
  <c r="HQ80" i="120"/>
  <c r="HB80" i="120"/>
  <c r="GN80" i="120"/>
  <c r="FZ80" i="120"/>
  <c r="FK80" i="120"/>
  <c r="EW80" i="120"/>
  <c r="EH80" i="120"/>
  <c r="DT80" i="120"/>
  <c r="DF80" i="120"/>
  <c r="CQ80" i="120"/>
  <c r="LL80" i="120"/>
  <c r="KX80" i="120"/>
  <c r="KJ80" i="120"/>
  <c r="JU80" i="120"/>
  <c r="JG80" i="120"/>
  <c r="IR80" i="120"/>
  <c r="ID80" i="120"/>
  <c r="HP80" i="120"/>
  <c r="HA80" i="120"/>
  <c r="GM80" i="120"/>
  <c r="FX80" i="120"/>
  <c r="FJ80" i="120"/>
  <c r="EV80" i="120"/>
  <c r="EG80" i="120"/>
  <c r="DS80" i="120"/>
  <c r="DD80" i="120"/>
  <c r="CP80" i="120"/>
  <c r="LK80" i="120"/>
  <c r="KW80" i="120"/>
  <c r="KH80" i="120"/>
  <c r="JT80" i="120"/>
  <c r="JF80" i="120"/>
  <c r="IQ80" i="120"/>
  <c r="IC80" i="120"/>
  <c r="HN80" i="120"/>
  <c r="GZ80" i="120"/>
  <c r="GL80" i="120"/>
  <c r="FW80" i="120"/>
  <c r="FI80" i="120"/>
  <c r="ET80" i="120"/>
  <c r="EF80" i="120"/>
  <c r="DR80" i="120"/>
  <c r="DC80" i="120"/>
  <c r="CO80" i="120"/>
  <c r="LT80" i="120"/>
  <c r="KF80" i="120"/>
  <c r="JA80" i="120"/>
  <c r="HM80" i="120"/>
  <c r="GH80" i="120"/>
  <c r="FC80" i="120"/>
  <c r="DO80" i="120"/>
  <c r="CJ80" i="120"/>
  <c r="LJ80" i="120"/>
  <c r="KE80" i="120"/>
  <c r="IZ80" i="120"/>
  <c r="HL80" i="120"/>
  <c r="GG80" i="120"/>
  <c r="ES80" i="120"/>
  <c r="DN80" i="120"/>
  <c r="CI80" i="120"/>
  <c r="LI80" i="120"/>
  <c r="KD80" i="120"/>
  <c r="IP80" i="120"/>
  <c r="HK80" i="120"/>
  <c r="GF80" i="120"/>
  <c r="ER80" i="120"/>
  <c r="DM80" i="120"/>
  <c r="LH80" i="120"/>
  <c r="KB80" i="120"/>
  <c r="IO80" i="120"/>
  <c r="HJ80" i="120"/>
  <c r="FV80" i="120"/>
  <c r="EQ80" i="120"/>
  <c r="DL80" i="120"/>
  <c r="LF80" i="120"/>
  <c r="JS80" i="120"/>
  <c r="IN80" i="120"/>
  <c r="HH80" i="120"/>
  <c r="FU80" i="120"/>
  <c r="EP80" i="120"/>
  <c r="DB80" i="120"/>
  <c r="LE80" i="120"/>
  <c r="JR80" i="120"/>
  <c r="IL80" i="120"/>
  <c r="GY80" i="120"/>
  <c r="FT80" i="120"/>
  <c r="EN80" i="120"/>
  <c r="DA80" i="120"/>
  <c r="JN80" i="120"/>
  <c r="GU80" i="120"/>
  <c r="EB80" i="120"/>
  <c r="JD80" i="120"/>
  <c r="GT80" i="120"/>
  <c r="EA80" i="120"/>
  <c r="JC80" i="120"/>
  <c r="GJ80" i="120"/>
  <c r="DZ80" i="120"/>
  <c r="JB80" i="120"/>
  <c r="GI80" i="120"/>
  <c r="DP80" i="120"/>
  <c r="KV80" i="120"/>
  <c r="IK80" i="120"/>
  <c r="FR80" i="120"/>
  <c r="CZ80" i="120"/>
  <c r="KS80" i="120"/>
  <c r="HZ80" i="120"/>
  <c r="FH80" i="120"/>
  <c r="CW80" i="120"/>
  <c r="CX80" i="120"/>
  <c r="IB80" i="120"/>
  <c r="IC68" i="117"/>
  <c r="HQ68" i="117"/>
  <c r="HE68" i="117"/>
  <c r="GS68" i="117"/>
  <c r="CO68" i="117"/>
  <c r="CE68" i="117"/>
  <c r="CR68" i="117"/>
  <c r="DE68" i="117"/>
  <c r="HS68" i="117"/>
  <c r="IF68" i="117"/>
  <c r="IS68" i="117"/>
  <c r="JF68" i="117"/>
  <c r="CL62" i="119"/>
  <c r="EH62" i="119"/>
  <c r="GD62" i="119"/>
  <c r="HZ62" i="119"/>
  <c r="JV62" i="119"/>
  <c r="LR62" i="119"/>
  <c r="AW69" i="119"/>
  <c r="HM73" i="119"/>
  <c r="JX73" i="119"/>
  <c r="AW92" i="119"/>
  <c r="E69" i="120"/>
  <c r="AZ69" i="120" s="1"/>
  <c r="ED80" i="120"/>
  <c r="JO80" i="120"/>
  <c r="FF68" i="117"/>
  <c r="FS68" i="117"/>
  <c r="GF68" i="117"/>
  <c r="GT68" i="117"/>
  <c r="LG68" i="117"/>
  <c r="LT68" i="117"/>
  <c r="BA78" i="117"/>
  <c r="HS78" i="117"/>
  <c r="IF78" i="117"/>
  <c r="CM62" i="119"/>
  <c r="EI62" i="119"/>
  <c r="GE62" i="119"/>
  <c r="IA62" i="119"/>
  <c r="JW62" i="119"/>
  <c r="LS62" i="119"/>
  <c r="CP73" i="119"/>
  <c r="FD73" i="119"/>
  <c r="HO73" i="119"/>
  <c r="JZ73" i="119"/>
  <c r="CH81" i="119"/>
  <c r="FB81" i="119"/>
  <c r="HV81" i="119"/>
  <c r="KP81" i="119"/>
  <c r="AW67" i="120"/>
  <c r="EE80" i="120"/>
  <c r="JP80" i="120"/>
  <c r="AT14" i="119"/>
  <c r="Z77" i="119"/>
  <c r="LS81" i="119"/>
  <c r="LG81" i="119"/>
  <c r="KU81" i="119"/>
  <c r="KI81" i="119"/>
  <c r="JW81" i="119"/>
  <c r="JK81" i="119"/>
  <c r="IY81" i="119"/>
  <c r="IM81" i="119"/>
  <c r="IA81" i="119"/>
  <c r="HO81" i="119"/>
  <c r="HC81" i="119"/>
  <c r="GQ81" i="119"/>
  <c r="GE81" i="119"/>
  <c r="FS81" i="119"/>
  <c r="FG81" i="119"/>
  <c r="EU81" i="119"/>
  <c r="EI81" i="119"/>
  <c r="DW81" i="119"/>
  <c r="DK81" i="119"/>
  <c r="CY81" i="119"/>
  <c r="CM81" i="119"/>
  <c r="LR81" i="119"/>
  <c r="LF81" i="119"/>
  <c r="KT81" i="119"/>
  <c r="KH81" i="119"/>
  <c r="JV81" i="119"/>
  <c r="JJ81" i="119"/>
  <c r="IX81" i="119"/>
  <c r="IL81" i="119"/>
  <c r="HZ81" i="119"/>
  <c r="HN81" i="119"/>
  <c r="HB81" i="119"/>
  <c r="GP81" i="119"/>
  <c r="GD81" i="119"/>
  <c r="FR81" i="119"/>
  <c r="FF81" i="119"/>
  <c r="ET81" i="119"/>
  <c r="EH81" i="119"/>
  <c r="DV81" i="119"/>
  <c r="DJ81" i="119"/>
  <c r="CX81" i="119"/>
  <c r="CL81" i="119"/>
  <c r="AW81" i="119"/>
  <c r="LQ81" i="119"/>
  <c r="LE81" i="119"/>
  <c r="KS81" i="119"/>
  <c r="KG81" i="119"/>
  <c r="JU81" i="119"/>
  <c r="JI81" i="119"/>
  <c r="IW81" i="119"/>
  <c r="IK81" i="119"/>
  <c r="HY81" i="119"/>
  <c r="HM81" i="119"/>
  <c r="HA81" i="119"/>
  <c r="GO81" i="119"/>
  <c r="GC81" i="119"/>
  <c r="FQ81" i="119"/>
  <c r="FE81" i="119"/>
  <c r="ES81" i="119"/>
  <c r="EG81" i="119"/>
  <c r="DU81" i="119"/>
  <c r="DI81" i="119"/>
  <c r="CW81" i="119"/>
  <c r="CK81" i="119"/>
  <c r="LO81" i="119"/>
  <c r="LC81" i="119"/>
  <c r="KQ81" i="119"/>
  <c r="KE81" i="119"/>
  <c r="JS81" i="119"/>
  <c r="JG81" i="119"/>
  <c r="IU81" i="119"/>
  <c r="II81" i="119"/>
  <c r="HW81" i="119"/>
  <c r="HK81" i="119"/>
  <c r="GY81" i="119"/>
  <c r="GM81" i="119"/>
  <c r="GA81" i="119"/>
  <c r="FO81" i="119"/>
  <c r="FC81" i="119"/>
  <c r="EQ81" i="119"/>
  <c r="EE81" i="119"/>
  <c r="DS81" i="119"/>
  <c r="DG81" i="119"/>
  <c r="CU81" i="119"/>
  <c r="CI81" i="119"/>
  <c r="LD81" i="119"/>
  <c r="KM81" i="119"/>
  <c r="JT81" i="119"/>
  <c r="JC81" i="119"/>
  <c r="IJ81" i="119"/>
  <c r="HS81" i="119"/>
  <c r="GZ81" i="119"/>
  <c r="GI81" i="119"/>
  <c r="FP81" i="119"/>
  <c r="EY81" i="119"/>
  <c r="EF81" i="119"/>
  <c r="DO81" i="119"/>
  <c r="CV81" i="119"/>
  <c r="CE81" i="119"/>
  <c r="LB81" i="119"/>
  <c r="KL81" i="119"/>
  <c r="JR81" i="119"/>
  <c r="JB81" i="119"/>
  <c r="IH81" i="119"/>
  <c r="HR81" i="119"/>
  <c r="GX81" i="119"/>
  <c r="GH81" i="119"/>
  <c r="FN81" i="119"/>
  <c r="EX81" i="119"/>
  <c r="ED81" i="119"/>
  <c r="DN81" i="119"/>
  <c r="CT81" i="119"/>
  <c r="LA81" i="119"/>
  <c r="KK81" i="119"/>
  <c r="JQ81" i="119"/>
  <c r="JA81" i="119"/>
  <c r="IG81" i="119"/>
  <c r="HQ81" i="119"/>
  <c r="GW81" i="119"/>
  <c r="GG81" i="119"/>
  <c r="FM81" i="119"/>
  <c r="EW81" i="119"/>
  <c r="EC81" i="119"/>
  <c r="DM81" i="119"/>
  <c r="CS81" i="119"/>
  <c r="LT81" i="119"/>
  <c r="KZ81" i="119"/>
  <c r="KJ81" i="119"/>
  <c r="JP81" i="119"/>
  <c r="IZ81" i="119"/>
  <c r="IF81" i="119"/>
  <c r="HP81" i="119"/>
  <c r="GV81" i="119"/>
  <c r="GF81" i="119"/>
  <c r="FL81" i="119"/>
  <c r="EV81" i="119"/>
  <c r="EB81" i="119"/>
  <c r="DL81" i="119"/>
  <c r="CR81" i="119"/>
  <c r="LP81" i="119"/>
  <c r="KY81" i="119"/>
  <c r="KF81" i="119"/>
  <c r="JO81" i="119"/>
  <c r="IV81" i="119"/>
  <c r="IE81" i="119"/>
  <c r="HL81" i="119"/>
  <c r="GU81" i="119"/>
  <c r="GB81" i="119"/>
  <c r="FK81" i="119"/>
  <c r="ER81" i="119"/>
  <c r="EA81" i="119"/>
  <c r="DH81" i="119"/>
  <c r="CQ81" i="119"/>
  <c r="LN81" i="119"/>
  <c r="KX81" i="119"/>
  <c r="KD81" i="119"/>
  <c r="JN81" i="119"/>
  <c r="IT81" i="119"/>
  <c r="ID81" i="119"/>
  <c r="HJ81" i="119"/>
  <c r="GT81" i="119"/>
  <c r="FZ81" i="119"/>
  <c r="FJ81" i="119"/>
  <c r="EP81" i="119"/>
  <c r="DZ81" i="119"/>
  <c r="DF81" i="119"/>
  <c r="CP81" i="119"/>
  <c r="CJ81" i="119"/>
  <c r="DT81" i="119"/>
  <c r="FD81" i="119"/>
  <c r="GN81" i="119"/>
  <c r="HX81" i="119"/>
  <c r="JH81" i="119"/>
  <c r="KR81" i="119"/>
  <c r="AW91" i="119"/>
  <c r="BA67" i="120"/>
  <c r="DJ77" i="120"/>
  <c r="FU77" i="120"/>
  <c r="IN77" i="120"/>
  <c r="LF77" i="120"/>
  <c r="CV94" i="120"/>
  <c r="FO94" i="120"/>
  <c r="IH94" i="120"/>
  <c r="AW65" i="122"/>
  <c r="BA63" i="119"/>
  <c r="CO81" i="119"/>
  <c r="DY81" i="119"/>
  <c r="FI81" i="119"/>
  <c r="GS81" i="119"/>
  <c r="IC81" i="119"/>
  <c r="JM81" i="119"/>
  <c r="KW81" i="119"/>
  <c r="BA70" i="120"/>
  <c r="E75" i="120"/>
  <c r="AZ75" i="120" s="1"/>
  <c r="BA75" i="120"/>
  <c r="EB77" i="120"/>
  <c r="GU77" i="120"/>
  <c r="JN77" i="120"/>
  <c r="LK94" i="120"/>
  <c r="KY94" i="120"/>
  <c r="KM94" i="120"/>
  <c r="KA94" i="120"/>
  <c r="JO94" i="120"/>
  <c r="JC94" i="120"/>
  <c r="IQ94" i="120"/>
  <c r="IE94" i="120"/>
  <c r="HS94" i="120"/>
  <c r="HG94" i="120"/>
  <c r="GU94" i="120"/>
  <c r="GI94" i="120"/>
  <c r="FW94" i="120"/>
  <c r="FK94" i="120"/>
  <c r="EY94" i="120"/>
  <c r="EM94" i="120"/>
  <c r="EA94" i="120"/>
  <c r="DO94" i="120"/>
  <c r="DC94" i="120"/>
  <c r="CQ94" i="120"/>
  <c r="CE94" i="120"/>
  <c r="LQ94" i="120"/>
  <c r="LE94" i="120"/>
  <c r="KS94" i="120"/>
  <c r="KG94" i="120"/>
  <c r="JU94" i="120"/>
  <c r="JI94" i="120"/>
  <c r="IW94" i="120"/>
  <c r="IK94" i="120"/>
  <c r="HY94" i="120"/>
  <c r="HM94" i="120"/>
  <c r="HA94" i="120"/>
  <c r="GO94" i="120"/>
  <c r="GC94" i="120"/>
  <c r="FQ94" i="120"/>
  <c r="FE94" i="120"/>
  <c r="ES94" i="120"/>
  <c r="EG94" i="120"/>
  <c r="DU94" i="120"/>
  <c r="DI94" i="120"/>
  <c r="CW94" i="120"/>
  <c r="CK94" i="120"/>
  <c r="LO94" i="120"/>
  <c r="LA94" i="120"/>
  <c r="KL94" i="120"/>
  <c r="JX94" i="120"/>
  <c r="JJ94" i="120"/>
  <c r="IU94" i="120"/>
  <c r="IG94" i="120"/>
  <c r="HR94" i="120"/>
  <c r="HD94" i="120"/>
  <c r="GP94" i="120"/>
  <c r="GA94" i="120"/>
  <c r="FM94" i="120"/>
  <c r="EX94" i="120"/>
  <c r="EJ94" i="120"/>
  <c r="DV94" i="120"/>
  <c r="DG94" i="120"/>
  <c r="CS94" i="120"/>
  <c r="AW94" i="120"/>
  <c r="LN94" i="120"/>
  <c r="KZ94" i="120"/>
  <c r="KK94" i="120"/>
  <c r="JW94" i="120"/>
  <c r="JH94" i="120"/>
  <c r="IT94" i="120"/>
  <c r="IF94" i="120"/>
  <c r="HQ94" i="120"/>
  <c r="HC94" i="120"/>
  <c r="GN94" i="120"/>
  <c r="FZ94" i="120"/>
  <c r="FL94" i="120"/>
  <c r="EW94" i="120"/>
  <c r="EI94" i="120"/>
  <c r="DT94" i="120"/>
  <c r="DF94" i="120"/>
  <c r="CR94" i="120"/>
  <c r="LM94" i="120"/>
  <c r="KX94" i="120"/>
  <c r="KJ94" i="120"/>
  <c r="JV94" i="120"/>
  <c r="JG94" i="120"/>
  <c r="IS94" i="120"/>
  <c r="ID94" i="120"/>
  <c r="HP94" i="120"/>
  <c r="HB94" i="120"/>
  <c r="GM94" i="120"/>
  <c r="FY94" i="120"/>
  <c r="FJ94" i="120"/>
  <c r="EV94" i="120"/>
  <c r="EH94" i="120"/>
  <c r="DS94" i="120"/>
  <c r="DE94" i="120"/>
  <c r="CP94" i="120"/>
  <c r="LL94" i="120"/>
  <c r="KW94" i="120"/>
  <c r="KI94" i="120"/>
  <c r="JT94" i="120"/>
  <c r="JF94" i="120"/>
  <c r="IR94" i="120"/>
  <c r="IC94" i="120"/>
  <c r="HO94" i="120"/>
  <c r="GZ94" i="120"/>
  <c r="GL94" i="120"/>
  <c r="FX94" i="120"/>
  <c r="FI94" i="120"/>
  <c r="EU94" i="120"/>
  <c r="EF94" i="120"/>
  <c r="DR94" i="120"/>
  <c r="DD94" i="120"/>
  <c r="CO94" i="120"/>
  <c r="LJ94" i="120"/>
  <c r="KV94" i="120"/>
  <c r="KH94" i="120"/>
  <c r="JS94" i="120"/>
  <c r="JE94" i="120"/>
  <c r="IP94" i="120"/>
  <c r="IB94" i="120"/>
  <c r="HN94" i="120"/>
  <c r="GY94" i="120"/>
  <c r="GK94" i="120"/>
  <c r="FV94" i="120"/>
  <c r="FH94" i="120"/>
  <c r="ET94" i="120"/>
  <c r="EE94" i="120"/>
  <c r="DQ94" i="120"/>
  <c r="DB94" i="120"/>
  <c r="CN94" i="120"/>
  <c r="LI94" i="120"/>
  <c r="KU94" i="120"/>
  <c r="KF94" i="120"/>
  <c r="JR94" i="120"/>
  <c r="JD94" i="120"/>
  <c r="IO94" i="120"/>
  <c r="IA94" i="120"/>
  <c r="HL94" i="120"/>
  <c r="GX94" i="120"/>
  <c r="GJ94" i="120"/>
  <c r="FU94" i="120"/>
  <c r="FG94" i="120"/>
  <c r="ER94" i="120"/>
  <c r="ED94" i="120"/>
  <c r="DP94" i="120"/>
  <c r="DA94" i="120"/>
  <c r="CM94" i="120"/>
  <c r="LH94" i="120"/>
  <c r="KT94" i="120"/>
  <c r="KE94" i="120"/>
  <c r="JQ94" i="120"/>
  <c r="JB94" i="120"/>
  <c r="IN94" i="120"/>
  <c r="HZ94" i="120"/>
  <c r="HK94" i="120"/>
  <c r="GW94" i="120"/>
  <c r="GH94" i="120"/>
  <c r="FT94" i="120"/>
  <c r="FF94" i="120"/>
  <c r="EQ94" i="120"/>
  <c r="EC94" i="120"/>
  <c r="DN94" i="120"/>
  <c r="CZ94" i="120"/>
  <c r="CL94" i="120"/>
  <c r="LP94" i="120"/>
  <c r="KC94" i="120"/>
  <c r="IX94" i="120"/>
  <c r="HJ94" i="120"/>
  <c r="GE94" i="120"/>
  <c r="EZ94" i="120"/>
  <c r="DL94" i="120"/>
  <c r="CG94" i="120"/>
  <c r="LG94" i="120"/>
  <c r="KB94" i="120"/>
  <c r="IV94" i="120"/>
  <c r="HI94" i="120"/>
  <c r="GD94" i="120"/>
  <c r="EP94" i="120"/>
  <c r="DK94" i="120"/>
  <c r="CF94" i="120"/>
  <c r="LF94" i="120"/>
  <c r="JZ94" i="120"/>
  <c r="IM94" i="120"/>
  <c r="HH94" i="120"/>
  <c r="GB94" i="120"/>
  <c r="EO94" i="120"/>
  <c r="DJ94" i="120"/>
  <c r="LD94" i="120"/>
  <c r="JY94" i="120"/>
  <c r="IL94" i="120"/>
  <c r="HF94" i="120"/>
  <c r="FS94" i="120"/>
  <c r="EN94" i="120"/>
  <c r="DH94" i="120"/>
  <c r="LC94" i="120"/>
  <c r="JP94" i="120"/>
  <c r="IJ94" i="120"/>
  <c r="HE94" i="120"/>
  <c r="FR94" i="120"/>
  <c r="EL94" i="120"/>
  <c r="CY94" i="120"/>
  <c r="LB94" i="120"/>
  <c r="JN94" i="120"/>
  <c r="II94" i="120"/>
  <c r="GV94" i="120"/>
  <c r="FP94" i="120"/>
  <c r="EK94" i="120"/>
  <c r="CX94" i="120"/>
  <c r="DW94" i="120"/>
  <c r="GG94" i="120"/>
  <c r="IZ94" i="120"/>
  <c r="LS94" i="120"/>
  <c r="AW91" i="122"/>
  <c r="BA68" i="119"/>
  <c r="CO76" i="119"/>
  <c r="DV76" i="119"/>
  <c r="FB76" i="119"/>
  <c r="HN76" i="119"/>
  <c r="IT76" i="119"/>
  <c r="JY76" i="119"/>
  <c r="CZ81" i="119"/>
  <c r="EJ81" i="119"/>
  <c r="FT81" i="119"/>
  <c r="HD81" i="119"/>
  <c r="IN81" i="119"/>
  <c r="JX81" i="119"/>
  <c r="LH81" i="119"/>
  <c r="ED77" i="120"/>
  <c r="GV77" i="120"/>
  <c r="JO77" i="120"/>
  <c r="AW84" i="120"/>
  <c r="DX94" i="120"/>
  <c r="GQ94" i="120"/>
  <c r="JA94" i="120"/>
  <c r="LT94" i="120"/>
  <c r="BA71" i="119"/>
  <c r="LO76" i="119"/>
  <c r="LC76" i="119"/>
  <c r="KQ76" i="119"/>
  <c r="KE76" i="119"/>
  <c r="JS76" i="119"/>
  <c r="JG76" i="119"/>
  <c r="IU76" i="119"/>
  <c r="II76" i="119"/>
  <c r="HW76" i="119"/>
  <c r="HK76" i="119"/>
  <c r="GY76" i="119"/>
  <c r="GM76" i="119"/>
  <c r="GA76" i="119"/>
  <c r="FO76" i="119"/>
  <c r="FC76" i="119"/>
  <c r="EQ76" i="119"/>
  <c r="EE76" i="119"/>
  <c r="DS76" i="119"/>
  <c r="DG76" i="119"/>
  <c r="CU76" i="119"/>
  <c r="CI76" i="119"/>
  <c r="LM76" i="119"/>
  <c r="LA76" i="119"/>
  <c r="KO76" i="119"/>
  <c r="KC76" i="119"/>
  <c r="JQ76" i="119"/>
  <c r="JE76" i="119"/>
  <c r="IS76" i="119"/>
  <c r="IG76" i="119"/>
  <c r="HU76" i="119"/>
  <c r="HI76" i="119"/>
  <c r="GW76" i="119"/>
  <c r="GK76" i="119"/>
  <c r="FY76" i="119"/>
  <c r="FM76" i="119"/>
  <c r="FA76" i="119"/>
  <c r="EO76" i="119"/>
  <c r="EC76" i="119"/>
  <c r="DQ76" i="119"/>
  <c r="DE76" i="119"/>
  <c r="CS76" i="119"/>
  <c r="CG76" i="119"/>
  <c r="LK76" i="119"/>
  <c r="KY76" i="119"/>
  <c r="KM76" i="119"/>
  <c r="KA76" i="119"/>
  <c r="JO76" i="119"/>
  <c r="JC76" i="119"/>
  <c r="IQ76" i="119"/>
  <c r="IE76" i="119"/>
  <c r="HS76" i="119"/>
  <c r="HG76" i="119"/>
  <c r="GU76" i="119"/>
  <c r="GI76" i="119"/>
  <c r="FW76" i="119"/>
  <c r="FK76" i="119"/>
  <c r="EY76" i="119"/>
  <c r="EM76" i="119"/>
  <c r="EA76" i="119"/>
  <c r="DO76" i="119"/>
  <c r="DC76" i="119"/>
  <c r="CQ76" i="119"/>
  <c r="CE76" i="119"/>
  <c r="LT76" i="119"/>
  <c r="LE76" i="119"/>
  <c r="KN76" i="119"/>
  <c r="JX76" i="119"/>
  <c r="JI76" i="119"/>
  <c r="IR76" i="119"/>
  <c r="IB76" i="119"/>
  <c r="HM76" i="119"/>
  <c r="GV76" i="119"/>
  <c r="GF76" i="119"/>
  <c r="FQ76" i="119"/>
  <c r="EZ76" i="119"/>
  <c r="EJ76" i="119"/>
  <c r="DU76" i="119"/>
  <c r="DD76" i="119"/>
  <c r="CN76" i="119"/>
  <c r="LS76" i="119"/>
  <c r="LD76" i="119"/>
  <c r="KL76" i="119"/>
  <c r="JW76" i="119"/>
  <c r="JH76" i="119"/>
  <c r="IP76" i="119"/>
  <c r="IA76" i="119"/>
  <c r="HL76" i="119"/>
  <c r="GT76" i="119"/>
  <c r="GE76" i="119"/>
  <c r="FP76" i="119"/>
  <c r="EX76" i="119"/>
  <c r="EI76" i="119"/>
  <c r="DT76" i="119"/>
  <c r="DB76" i="119"/>
  <c r="CM76" i="119"/>
  <c r="LR76" i="119"/>
  <c r="LB76" i="119"/>
  <c r="KK76" i="119"/>
  <c r="JV76" i="119"/>
  <c r="JF76" i="119"/>
  <c r="IO76" i="119"/>
  <c r="HZ76" i="119"/>
  <c r="HJ76" i="119"/>
  <c r="GS76" i="119"/>
  <c r="GD76" i="119"/>
  <c r="FN76" i="119"/>
  <c r="EW76" i="119"/>
  <c r="EH76" i="119"/>
  <c r="DR76" i="119"/>
  <c r="DA76" i="119"/>
  <c r="CL76" i="119"/>
  <c r="LQ76" i="119"/>
  <c r="KZ76" i="119"/>
  <c r="KJ76" i="119"/>
  <c r="JU76" i="119"/>
  <c r="JD76" i="119"/>
  <c r="IN76" i="119"/>
  <c r="HY76" i="119"/>
  <c r="HH76" i="119"/>
  <c r="GR76" i="119"/>
  <c r="GC76" i="119"/>
  <c r="FL76" i="119"/>
  <c r="EV76" i="119"/>
  <c r="EG76" i="119"/>
  <c r="DP76" i="119"/>
  <c r="CZ76" i="119"/>
  <c r="CK76" i="119"/>
  <c r="LP76" i="119"/>
  <c r="KX76" i="119"/>
  <c r="KI76" i="119"/>
  <c r="JT76" i="119"/>
  <c r="JB76" i="119"/>
  <c r="IM76" i="119"/>
  <c r="HX76" i="119"/>
  <c r="HF76" i="119"/>
  <c r="GQ76" i="119"/>
  <c r="GB76" i="119"/>
  <c r="FJ76" i="119"/>
  <c r="EU76" i="119"/>
  <c r="EF76" i="119"/>
  <c r="DN76" i="119"/>
  <c r="CY76" i="119"/>
  <c r="CJ76" i="119"/>
  <c r="LN76" i="119"/>
  <c r="KW76" i="119"/>
  <c r="KH76" i="119"/>
  <c r="JR76" i="119"/>
  <c r="JA76" i="119"/>
  <c r="IL76" i="119"/>
  <c r="HV76" i="119"/>
  <c r="HE76" i="119"/>
  <c r="GP76" i="119"/>
  <c r="FZ76" i="119"/>
  <c r="FI76" i="119"/>
  <c r="ET76" i="119"/>
  <c r="ED76" i="119"/>
  <c r="DM76" i="119"/>
  <c r="CX76" i="119"/>
  <c r="CH76" i="119"/>
  <c r="AW76" i="119"/>
  <c r="CP76" i="119"/>
  <c r="DW76" i="119"/>
  <c r="FD76" i="119"/>
  <c r="GH76" i="119"/>
  <c r="HO76" i="119"/>
  <c r="IV76" i="119"/>
  <c r="JZ76" i="119"/>
  <c r="LG76" i="119"/>
  <c r="DA81" i="119"/>
  <c r="EK81" i="119"/>
  <c r="FU81" i="119"/>
  <c r="HE81" i="119"/>
  <c r="IO81" i="119"/>
  <c r="JY81" i="119"/>
  <c r="LI81" i="119"/>
  <c r="EM77" i="120"/>
  <c r="GX77" i="120"/>
  <c r="BA81" i="120"/>
  <c r="BA84" i="120"/>
  <c r="CW84" i="120"/>
  <c r="KS84" i="120"/>
  <c r="E88" i="120"/>
  <c r="AZ88" i="120" s="1"/>
  <c r="BA88" i="120"/>
  <c r="DY94" i="120"/>
  <c r="GR94" i="120"/>
  <c r="JK94" i="120"/>
  <c r="BA95" i="120"/>
  <c r="AZ95" i="120"/>
  <c r="CR76" i="119"/>
  <c r="DX76" i="119"/>
  <c r="FE76" i="119"/>
  <c r="GJ76" i="119"/>
  <c r="HP76" i="119"/>
  <c r="IW76" i="119"/>
  <c r="KB76" i="119"/>
  <c r="LH76" i="119"/>
  <c r="DB81" i="119"/>
  <c r="EL81" i="119"/>
  <c r="FV81" i="119"/>
  <c r="HF81" i="119"/>
  <c r="IP81" i="119"/>
  <c r="JZ81" i="119"/>
  <c r="LJ81" i="119"/>
  <c r="BA91" i="119"/>
  <c r="CV91" i="119"/>
  <c r="EJ91" i="119"/>
  <c r="FX91" i="119"/>
  <c r="HO91" i="119"/>
  <c r="JB91" i="119"/>
  <c r="KT91" i="119"/>
  <c r="CT76" i="119"/>
  <c r="DY76" i="119"/>
  <c r="FF76" i="119"/>
  <c r="GL76" i="119"/>
  <c r="HQ76" i="119"/>
  <c r="IX76" i="119"/>
  <c r="KD76" i="119"/>
  <c r="LI76" i="119"/>
  <c r="DC81" i="119"/>
  <c r="EM81" i="119"/>
  <c r="FW81" i="119"/>
  <c r="HG81" i="119"/>
  <c r="IQ81" i="119"/>
  <c r="KA81" i="119"/>
  <c r="LK81" i="119"/>
  <c r="LF82" i="119"/>
  <c r="CX91" i="119"/>
  <c r="EK91" i="119"/>
  <c r="GB91" i="119"/>
  <c r="HP91" i="119"/>
  <c r="JD91" i="119"/>
  <c r="KU91" i="119"/>
  <c r="LS77" i="120"/>
  <c r="LG77" i="120"/>
  <c r="KU77" i="120"/>
  <c r="KI77" i="120"/>
  <c r="JW77" i="120"/>
  <c r="JK77" i="120"/>
  <c r="IY77" i="120"/>
  <c r="IM77" i="120"/>
  <c r="IA77" i="120"/>
  <c r="HO77" i="120"/>
  <c r="HC77" i="120"/>
  <c r="GQ77" i="120"/>
  <c r="GE77" i="120"/>
  <c r="FS77" i="120"/>
  <c r="FG77" i="120"/>
  <c r="EU77" i="120"/>
  <c r="EI77" i="120"/>
  <c r="DW77" i="120"/>
  <c r="DK77" i="120"/>
  <c r="CY77" i="120"/>
  <c r="CM77" i="120"/>
  <c r="LM77" i="120"/>
  <c r="LA77" i="120"/>
  <c r="KO77" i="120"/>
  <c r="KC77" i="120"/>
  <c r="JQ77" i="120"/>
  <c r="JE77" i="120"/>
  <c r="IS77" i="120"/>
  <c r="IG77" i="120"/>
  <c r="HU77" i="120"/>
  <c r="HI77" i="120"/>
  <c r="GW77" i="120"/>
  <c r="GK77" i="120"/>
  <c r="FY77" i="120"/>
  <c r="FM77" i="120"/>
  <c r="FA77" i="120"/>
  <c r="EO77" i="120"/>
  <c r="EC77" i="120"/>
  <c r="DQ77" i="120"/>
  <c r="DE77" i="120"/>
  <c r="CS77" i="120"/>
  <c r="CG77" i="120"/>
  <c r="LQ77" i="120"/>
  <c r="LC77" i="120"/>
  <c r="KN77" i="120"/>
  <c r="JZ77" i="120"/>
  <c r="JL77" i="120"/>
  <c r="IW77" i="120"/>
  <c r="II77" i="120"/>
  <c r="HT77" i="120"/>
  <c r="HF77" i="120"/>
  <c r="GR77" i="120"/>
  <c r="GC77" i="120"/>
  <c r="FO77" i="120"/>
  <c r="EZ77" i="120"/>
  <c r="EL77" i="120"/>
  <c r="DX77" i="120"/>
  <c r="DI77" i="120"/>
  <c r="CU77" i="120"/>
  <c r="CF77" i="120"/>
  <c r="LP77" i="120"/>
  <c r="LB77" i="120"/>
  <c r="KM77" i="120"/>
  <c r="JY77" i="120"/>
  <c r="JJ77" i="120"/>
  <c r="IV77" i="120"/>
  <c r="IH77" i="120"/>
  <c r="HS77" i="120"/>
  <c r="HE77" i="120"/>
  <c r="GP77" i="120"/>
  <c r="GB77" i="120"/>
  <c r="FN77" i="120"/>
  <c r="EY77" i="120"/>
  <c r="EK77" i="120"/>
  <c r="DV77" i="120"/>
  <c r="DH77" i="120"/>
  <c r="CT77" i="120"/>
  <c r="CE77" i="120"/>
  <c r="AW77" i="120"/>
  <c r="LO77" i="120"/>
  <c r="KZ77" i="120"/>
  <c r="KL77" i="120"/>
  <c r="JX77" i="120"/>
  <c r="JI77" i="120"/>
  <c r="IU77" i="120"/>
  <c r="IF77" i="120"/>
  <c r="HR77" i="120"/>
  <c r="HD77" i="120"/>
  <c r="GO77" i="120"/>
  <c r="GA77" i="120"/>
  <c r="FL77" i="120"/>
  <c r="EX77" i="120"/>
  <c r="EJ77" i="120"/>
  <c r="DU77" i="120"/>
  <c r="DG77" i="120"/>
  <c r="CR77" i="120"/>
  <c r="LN77" i="120"/>
  <c r="KY77" i="120"/>
  <c r="KK77" i="120"/>
  <c r="JV77" i="120"/>
  <c r="JH77" i="120"/>
  <c r="IT77" i="120"/>
  <c r="IE77" i="120"/>
  <c r="HQ77" i="120"/>
  <c r="HB77" i="120"/>
  <c r="GN77" i="120"/>
  <c r="FZ77" i="120"/>
  <c r="FK77" i="120"/>
  <c r="EW77" i="120"/>
  <c r="EH77" i="120"/>
  <c r="DT77" i="120"/>
  <c r="DF77" i="120"/>
  <c r="CQ77" i="120"/>
  <c r="LL77" i="120"/>
  <c r="KX77" i="120"/>
  <c r="KJ77" i="120"/>
  <c r="JU77" i="120"/>
  <c r="JG77" i="120"/>
  <c r="IR77" i="120"/>
  <c r="ID77" i="120"/>
  <c r="HP77" i="120"/>
  <c r="HA77" i="120"/>
  <c r="GM77" i="120"/>
  <c r="FX77" i="120"/>
  <c r="FJ77" i="120"/>
  <c r="EV77" i="120"/>
  <c r="EG77" i="120"/>
  <c r="DS77" i="120"/>
  <c r="DD77" i="120"/>
  <c r="CP77" i="120"/>
  <c r="LK77" i="120"/>
  <c r="KW77" i="120"/>
  <c r="KH77" i="120"/>
  <c r="JT77" i="120"/>
  <c r="JF77" i="120"/>
  <c r="IQ77" i="120"/>
  <c r="IC77" i="120"/>
  <c r="HN77" i="120"/>
  <c r="GZ77" i="120"/>
  <c r="GL77" i="120"/>
  <c r="FW77" i="120"/>
  <c r="FI77" i="120"/>
  <c r="ET77" i="120"/>
  <c r="EF77" i="120"/>
  <c r="DR77" i="120"/>
  <c r="DC77" i="120"/>
  <c r="CO77" i="120"/>
  <c r="LJ77" i="120"/>
  <c r="KV77" i="120"/>
  <c r="KG77" i="120"/>
  <c r="JS77" i="120"/>
  <c r="JD77" i="120"/>
  <c r="IP77" i="120"/>
  <c r="IB77" i="120"/>
  <c r="HM77" i="120"/>
  <c r="GY77" i="120"/>
  <c r="GJ77" i="120"/>
  <c r="FV77" i="120"/>
  <c r="FH77" i="120"/>
  <c r="ES77" i="120"/>
  <c r="EE77" i="120"/>
  <c r="DP77" i="120"/>
  <c r="DB77" i="120"/>
  <c r="CN77" i="120"/>
  <c r="KR77" i="120"/>
  <c r="JM77" i="120"/>
  <c r="HY77" i="120"/>
  <c r="GT77" i="120"/>
  <c r="FF77" i="120"/>
  <c r="EA77" i="120"/>
  <c r="CV77" i="120"/>
  <c r="KQ77" i="120"/>
  <c r="JC77" i="120"/>
  <c r="HX77" i="120"/>
  <c r="GS77" i="120"/>
  <c r="FE77" i="120"/>
  <c r="DZ77" i="120"/>
  <c r="CL77" i="120"/>
  <c r="KP77" i="120"/>
  <c r="JB77" i="120"/>
  <c r="HW77" i="120"/>
  <c r="GI77" i="120"/>
  <c r="FD77" i="120"/>
  <c r="DY77" i="120"/>
  <c r="CK77" i="120"/>
  <c r="LT77" i="120"/>
  <c r="KF77" i="120"/>
  <c r="JA77" i="120"/>
  <c r="HV77" i="120"/>
  <c r="GH77" i="120"/>
  <c r="FC77" i="120"/>
  <c r="DO77" i="120"/>
  <c r="CJ77" i="120"/>
  <c r="LR77" i="120"/>
  <c r="KE77" i="120"/>
  <c r="IZ77" i="120"/>
  <c r="HL77" i="120"/>
  <c r="GG77" i="120"/>
  <c r="FB77" i="120"/>
  <c r="DN77" i="120"/>
  <c r="CI77" i="120"/>
  <c r="LI77" i="120"/>
  <c r="KD77" i="120"/>
  <c r="IX77" i="120"/>
  <c r="HK77" i="120"/>
  <c r="GF77" i="120"/>
  <c r="ER77" i="120"/>
  <c r="DM77" i="120"/>
  <c r="CH77" i="120"/>
  <c r="EP77" i="120"/>
  <c r="HH77" i="120"/>
  <c r="KA77" i="120"/>
  <c r="CY84" i="120"/>
  <c r="FR84" i="120"/>
  <c r="IK84" i="120"/>
  <c r="LD84" i="120"/>
  <c r="AW66" i="119"/>
  <c r="Z68" i="119"/>
  <c r="BA72" i="119"/>
  <c r="AW82" i="119"/>
  <c r="CL82" i="119"/>
  <c r="DB82" i="119"/>
  <c r="DV82" i="119"/>
  <c r="EL82" i="119"/>
  <c r="FF82" i="119"/>
  <c r="FV82" i="119"/>
  <c r="GP82" i="119"/>
  <c r="HF82" i="119"/>
  <c r="HZ82" i="119"/>
  <c r="IR82" i="119"/>
  <c r="JM82" i="119"/>
  <c r="KI82" i="119"/>
  <c r="LD82" i="119"/>
  <c r="BA83" i="119"/>
  <c r="BA86" i="119"/>
  <c r="BA89" i="119"/>
  <c r="BA92" i="119"/>
  <c r="BA95" i="119"/>
  <c r="AL14" i="120"/>
  <c r="BA73" i="120"/>
  <c r="CL86" i="120"/>
  <c r="DR86" i="120"/>
  <c r="FE86" i="120"/>
  <c r="GJ86" i="120"/>
  <c r="HP86" i="120"/>
  <c r="JC86" i="120"/>
  <c r="KH86" i="120"/>
  <c r="E87" i="120"/>
  <c r="AZ87" i="120" s="1"/>
  <c r="DO89" i="120"/>
  <c r="ET89" i="120"/>
  <c r="FZ89" i="120"/>
  <c r="HM89" i="120"/>
  <c r="IR89" i="120"/>
  <c r="KF89" i="120"/>
  <c r="LK89" i="120"/>
  <c r="BA69" i="119"/>
  <c r="AZ79" i="119"/>
  <c r="CM82" i="119"/>
  <c r="DD82" i="119"/>
  <c r="DW82" i="119"/>
  <c r="EN82" i="119"/>
  <c r="FG82" i="119"/>
  <c r="FX82" i="119"/>
  <c r="GQ82" i="119"/>
  <c r="HH82" i="119"/>
  <c r="IA82" i="119"/>
  <c r="IV82" i="119"/>
  <c r="JN82" i="119"/>
  <c r="KJ82" i="119"/>
  <c r="AM14" i="120"/>
  <c r="CH76" i="120"/>
  <c r="DK76" i="120"/>
  <c r="EM76" i="120"/>
  <c r="FW76" i="120"/>
  <c r="HB76" i="120"/>
  <c r="IO76" i="120"/>
  <c r="JT76" i="120"/>
  <c r="CP82" i="120"/>
  <c r="DV82" i="120"/>
  <c r="FI82" i="120"/>
  <c r="GN82" i="120"/>
  <c r="HT82" i="120"/>
  <c r="JG82" i="120"/>
  <c r="CN86" i="120"/>
  <c r="DS86" i="120"/>
  <c r="FF86" i="120"/>
  <c r="GL86" i="120"/>
  <c r="HY86" i="120"/>
  <c r="JD86" i="120"/>
  <c r="DP89" i="120"/>
  <c r="EV89" i="120"/>
  <c r="GI89" i="120"/>
  <c r="HN89" i="120"/>
  <c r="IT89" i="120"/>
  <c r="KG89" i="120"/>
  <c r="LL89" i="120"/>
  <c r="BA66" i="119"/>
  <c r="CJ66" i="119"/>
  <c r="JD66" i="119"/>
  <c r="LQ82" i="119"/>
  <c r="LE82" i="119"/>
  <c r="KS82" i="119"/>
  <c r="KG82" i="119"/>
  <c r="JU82" i="119"/>
  <c r="JI82" i="119"/>
  <c r="IW82" i="119"/>
  <c r="IK82" i="119"/>
  <c r="LO82" i="119"/>
  <c r="LC82" i="119"/>
  <c r="KQ82" i="119"/>
  <c r="KE82" i="119"/>
  <c r="JS82" i="119"/>
  <c r="JG82" i="119"/>
  <c r="IU82" i="119"/>
  <c r="II82" i="119"/>
  <c r="HW82" i="119"/>
  <c r="HK82" i="119"/>
  <c r="GY82" i="119"/>
  <c r="GM82" i="119"/>
  <c r="GA82" i="119"/>
  <c r="FO82" i="119"/>
  <c r="FC82" i="119"/>
  <c r="EQ82" i="119"/>
  <c r="EE82" i="119"/>
  <c r="DS82" i="119"/>
  <c r="DG82" i="119"/>
  <c r="CU82" i="119"/>
  <c r="CI82" i="119"/>
  <c r="LN82" i="119"/>
  <c r="LB82" i="119"/>
  <c r="KP82" i="119"/>
  <c r="KD82" i="119"/>
  <c r="JR82" i="119"/>
  <c r="JF82" i="119"/>
  <c r="IT82" i="119"/>
  <c r="IH82" i="119"/>
  <c r="HV82" i="119"/>
  <c r="HJ82" i="119"/>
  <c r="GX82" i="119"/>
  <c r="GL82" i="119"/>
  <c r="FZ82" i="119"/>
  <c r="FN82" i="119"/>
  <c r="FB82" i="119"/>
  <c r="EP82" i="119"/>
  <c r="ED82" i="119"/>
  <c r="DR82" i="119"/>
  <c r="DF82" i="119"/>
  <c r="CT82" i="119"/>
  <c r="CH82" i="119"/>
  <c r="LM82" i="119"/>
  <c r="LA82" i="119"/>
  <c r="KO82" i="119"/>
  <c r="KC82" i="119"/>
  <c r="JQ82" i="119"/>
  <c r="JE82" i="119"/>
  <c r="IS82" i="119"/>
  <c r="IG82" i="119"/>
  <c r="HU82" i="119"/>
  <c r="HI82" i="119"/>
  <c r="GW82" i="119"/>
  <c r="GK82" i="119"/>
  <c r="FY82" i="119"/>
  <c r="FM82" i="119"/>
  <c r="FA82" i="119"/>
  <c r="EO82" i="119"/>
  <c r="EC82" i="119"/>
  <c r="DQ82" i="119"/>
  <c r="DE82" i="119"/>
  <c r="CS82" i="119"/>
  <c r="CG82" i="119"/>
  <c r="LK82" i="119"/>
  <c r="KY82" i="119"/>
  <c r="KM82" i="119"/>
  <c r="KA82" i="119"/>
  <c r="JO82" i="119"/>
  <c r="JC82" i="119"/>
  <c r="IQ82" i="119"/>
  <c r="IE82" i="119"/>
  <c r="HS82" i="119"/>
  <c r="HG82" i="119"/>
  <c r="GU82" i="119"/>
  <c r="GI82" i="119"/>
  <c r="FW82" i="119"/>
  <c r="FK82" i="119"/>
  <c r="EY82" i="119"/>
  <c r="EM82" i="119"/>
  <c r="EA82" i="119"/>
  <c r="DO82" i="119"/>
  <c r="DC82" i="119"/>
  <c r="CQ82" i="119"/>
  <c r="CE82" i="119"/>
  <c r="CN82" i="119"/>
  <c r="DH82" i="119"/>
  <c r="DX82" i="119"/>
  <c r="ER82" i="119"/>
  <c r="FH82" i="119"/>
  <c r="GB82" i="119"/>
  <c r="GR82" i="119"/>
  <c r="HL82" i="119"/>
  <c r="IB82" i="119"/>
  <c r="IX82" i="119"/>
  <c r="JP82" i="119"/>
  <c r="KK82" i="119"/>
  <c r="LG82" i="119"/>
  <c r="AZ84" i="119"/>
  <c r="AZ87" i="119"/>
  <c r="AZ90" i="119"/>
  <c r="AZ93" i="119"/>
  <c r="AZ96" i="119"/>
  <c r="LS86" i="120"/>
  <c r="LG86" i="120"/>
  <c r="KU86" i="120"/>
  <c r="KI86" i="120"/>
  <c r="JW86" i="120"/>
  <c r="JK86" i="120"/>
  <c r="IY86" i="120"/>
  <c r="IM86" i="120"/>
  <c r="IA86" i="120"/>
  <c r="HO86" i="120"/>
  <c r="HC86" i="120"/>
  <c r="GQ86" i="120"/>
  <c r="GE86" i="120"/>
  <c r="FS86" i="120"/>
  <c r="FG86" i="120"/>
  <c r="EU86" i="120"/>
  <c r="EI86" i="120"/>
  <c r="DW86" i="120"/>
  <c r="DK86" i="120"/>
  <c r="CY86" i="120"/>
  <c r="CM86" i="120"/>
  <c r="LM86" i="120"/>
  <c r="LA86" i="120"/>
  <c r="KO86" i="120"/>
  <c r="KC86" i="120"/>
  <c r="JQ86" i="120"/>
  <c r="JE86" i="120"/>
  <c r="IS86" i="120"/>
  <c r="IG86" i="120"/>
  <c r="HU86" i="120"/>
  <c r="HI86" i="120"/>
  <c r="GW86" i="120"/>
  <c r="GK86" i="120"/>
  <c r="FY86" i="120"/>
  <c r="FM86" i="120"/>
  <c r="FA86" i="120"/>
  <c r="EO86" i="120"/>
  <c r="EC86" i="120"/>
  <c r="DQ86" i="120"/>
  <c r="DE86" i="120"/>
  <c r="CS86" i="120"/>
  <c r="CG86" i="120"/>
  <c r="LF86" i="120"/>
  <c r="KR86" i="120"/>
  <c r="KD86" i="120"/>
  <c r="JO86" i="120"/>
  <c r="JA86" i="120"/>
  <c r="IL86" i="120"/>
  <c r="HX86" i="120"/>
  <c r="HJ86" i="120"/>
  <c r="GU86" i="120"/>
  <c r="GG86" i="120"/>
  <c r="FR86" i="120"/>
  <c r="FD86" i="120"/>
  <c r="EP86" i="120"/>
  <c r="EA86" i="120"/>
  <c r="DM86" i="120"/>
  <c r="CX86" i="120"/>
  <c r="CJ86" i="120"/>
  <c r="LT86" i="120"/>
  <c r="LE86" i="120"/>
  <c r="KQ86" i="120"/>
  <c r="KB86" i="120"/>
  <c r="JN86" i="120"/>
  <c r="IZ86" i="120"/>
  <c r="IK86" i="120"/>
  <c r="HW86" i="120"/>
  <c r="HH86" i="120"/>
  <c r="GT86" i="120"/>
  <c r="GF86" i="120"/>
  <c r="FQ86" i="120"/>
  <c r="FC86" i="120"/>
  <c r="EN86" i="120"/>
  <c r="DZ86" i="120"/>
  <c r="DL86" i="120"/>
  <c r="CW86" i="120"/>
  <c r="CI86" i="120"/>
  <c r="LR86" i="120"/>
  <c r="LD86" i="120"/>
  <c r="KP86" i="120"/>
  <c r="KA86" i="120"/>
  <c r="JM86" i="120"/>
  <c r="IX86" i="120"/>
  <c r="IJ86" i="120"/>
  <c r="HV86" i="120"/>
  <c r="HG86" i="120"/>
  <c r="GS86" i="120"/>
  <c r="GD86" i="120"/>
  <c r="FP86" i="120"/>
  <c r="FB86" i="120"/>
  <c r="EM86" i="120"/>
  <c r="DY86" i="120"/>
  <c r="DJ86" i="120"/>
  <c r="CV86" i="120"/>
  <c r="CH86" i="120"/>
  <c r="LQ86" i="120"/>
  <c r="LC86" i="120"/>
  <c r="KN86" i="120"/>
  <c r="JZ86" i="120"/>
  <c r="JL86" i="120"/>
  <c r="IW86" i="120"/>
  <c r="II86" i="120"/>
  <c r="HT86" i="120"/>
  <c r="HF86" i="120"/>
  <c r="GR86" i="120"/>
  <c r="GC86" i="120"/>
  <c r="FO86" i="120"/>
  <c r="EZ86" i="120"/>
  <c r="EL86" i="120"/>
  <c r="DX86" i="120"/>
  <c r="DI86" i="120"/>
  <c r="CU86" i="120"/>
  <c r="CF86" i="120"/>
  <c r="LP86" i="120"/>
  <c r="LB86" i="120"/>
  <c r="KM86" i="120"/>
  <c r="JY86" i="120"/>
  <c r="JJ86" i="120"/>
  <c r="IV86" i="120"/>
  <c r="IH86" i="120"/>
  <c r="HS86" i="120"/>
  <c r="HE86" i="120"/>
  <c r="GP86" i="120"/>
  <c r="GB86" i="120"/>
  <c r="FN86" i="120"/>
  <c r="EY86" i="120"/>
  <c r="EK86" i="120"/>
  <c r="DV86" i="120"/>
  <c r="DH86" i="120"/>
  <c r="CT86" i="120"/>
  <c r="CE86" i="120"/>
  <c r="AW86" i="120"/>
  <c r="LO86" i="120"/>
  <c r="KZ86" i="120"/>
  <c r="KL86" i="120"/>
  <c r="JX86" i="120"/>
  <c r="JI86" i="120"/>
  <c r="IU86" i="120"/>
  <c r="IF86" i="120"/>
  <c r="HR86" i="120"/>
  <c r="HD86" i="120"/>
  <c r="GO86" i="120"/>
  <c r="GA86" i="120"/>
  <c r="FL86" i="120"/>
  <c r="EX86" i="120"/>
  <c r="EJ86" i="120"/>
  <c r="DU86" i="120"/>
  <c r="DG86" i="120"/>
  <c r="CR86" i="120"/>
  <c r="LN86" i="120"/>
  <c r="KY86" i="120"/>
  <c r="KK86" i="120"/>
  <c r="JV86" i="120"/>
  <c r="JH86" i="120"/>
  <c r="IT86" i="120"/>
  <c r="IE86" i="120"/>
  <c r="HQ86" i="120"/>
  <c r="HB86" i="120"/>
  <c r="GN86" i="120"/>
  <c r="FZ86" i="120"/>
  <c r="FK86" i="120"/>
  <c r="EW86" i="120"/>
  <c r="EH86" i="120"/>
  <c r="DT86" i="120"/>
  <c r="DF86" i="120"/>
  <c r="CQ86" i="120"/>
  <c r="CO86" i="120"/>
  <c r="EB86" i="120"/>
  <c r="FH86" i="120"/>
  <c r="GM86" i="120"/>
  <c r="HZ86" i="120"/>
  <c r="JF86" i="120"/>
  <c r="KS86" i="120"/>
  <c r="CL89" i="120"/>
  <c r="DR89" i="120"/>
  <c r="EW89" i="120"/>
  <c r="GJ89" i="120"/>
  <c r="HP89" i="120"/>
  <c r="JC89" i="120"/>
  <c r="KH89" i="120"/>
  <c r="LN89" i="120"/>
  <c r="BA67" i="122"/>
  <c r="AZ67" i="122"/>
  <c r="LS72" i="122"/>
  <c r="LG72" i="122"/>
  <c r="KU72" i="122"/>
  <c r="KI72" i="122"/>
  <c r="JW72" i="122"/>
  <c r="JK72" i="122"/>
  <c r="IY72" i="122"/>
  <c r="IM72" i="122"/>
  <c r="LQ72" i="122"/>
  <c r="LE72" i="122"/>
  <c r="KS72" i="122"/>
  <c r="KG72" i="122"/>
  <c r="JU72" i="122"/>
  <c r="JI72" i="122"/>
  <c r="IW72" i="122"/>
  <c r="IK72" i="122"/>
  <c r="LL72" i="122"/>
  <c r="KX72" i="122"/>
  <c r="KJ72" i="122"/>
  <c r="JT72" i="122"/>
  <c r="JF72" i="122"/>
  <c r="IR72" i="122"/>
  <c r="ID72" i="122"/>
  <c r="HR72" i="122"/>
  <c r="HF72" i="122"/>
  <c r="GT72" i="122"/>
  <c r="GH72" i="122"/>
  <c r="FV72" i="122"/>
  <c r="FJ72" i="122"/>
  <c r="EX72" i="122"/>
  <c r="EL72" i="122"/>
  <c r="DZ72" i="122"/>
  <c r="DN72" i="122"/>
  <c r="DB72" i="122"/>
  <c r="CP72" i="122"/>
  <c r="LK72" i="122"/>
  <c r="KW72" i="122"/>
  <c r="KH72" i="122"/>
  <c r="JS72" i="122"/>
  <c r="JE72" i="122"/>
  <c r="IQ72" i="122"/>
  <c r="IC72" i="122"/>
  <c r="HQ72" i="122"/>
  <c r="HE72" i="122"/>
  <c r="GS72" i="122"/>
  <c r="GG72" i="122"/>
  <c r="FU72" i="122"/>
  <c r="FI72" i="122"/>
  <c r="EW72" i="122"/>
  <c r="EK72" i="122"/>
  <c r="DY72" i="122"/>
  <c r="DM72" i="122"/>
  <c r="DA72" i="122"/>
  <c r="CO72" i="122"/>
  <c r="LJ72" i="122"/>
  <c r="KV72" i="122"/>
  <c r="KF72" i="122"/>
  <c r="JR72" i="122"/>
  <c r="JD72" i="122"/>
  <c r="IP72" i="122"/>
  <c r="IB72" i="122"/>
  <c r="HP72" i="122"/>
  <c r="HD72" i="122"/>
  <c r="GR72" i="122"/>
  <c r="GF72" i="122"/>
  <c r="FT72" i="122"/>
  <c r="FH72" i="122"/>
  <c r="EV72" i="122"/>
  <c r="EJ72" i="122"/>
  <c r="DX72" i="122"/>
  <c r="DL72" i="122"/>
  <c r="CZ72" i="122"/>
  <c r="CN72" i="122"/>
  <c r="LI72" i="122"/>
  <c r="KT72" i="122"/>
  <c r="KE72" i="122"/>
  <c r="JQ72" i="122"/>
  <c r="JC72" i="122"/>
  <c r="IO72" i="122"/>
  <c r="IA72" i="122"/>
  <c r="HO72" i="122"/>
  <c r="HC72" i="122"/>
  <c r="GQ72" i="122"/>
  <c r="GE72" i="122"/>
  <c r="FS72" i="122"/>
  <c r="FG72" i="122"/>
  <c r="EU72" i="122"/>
  <c r="EI72" i="122"/>
  <c r="DW72" i="122"/>
  <c r="DK72" i="122"/>
  <c r="CY72" i="122"/>
  <c r="CM72" i="122"/>
  <c r="LH72" i="122"/>
  <c r="KR72" i="122"/>
  <c r="KD72" i="122"/>
  <c r="JP72" i="122"/>
  <c r="JB72" i="122"/>
  <c r="IN72" i="122"/>
  <c r="HZ72" i="122"/>
  <c r="HN72" i="122"/>
  <c r="HB72" i="122"/>
  <c r="GP72" i="122"/>
  <c r="GD72" i="122"/>
  <c r="FR72" i="122"/>
  <c r="FF72" i="122"/>
  <c r="ET72" i="122"/>
  <c r="EH72" i="122"/>
  <c r="DV72" i="122"/>
  <c r="DJ72" i="122"/>
  <c r="CX72" i="122"/>
  <c r="CL72" i="122"/>
  <c r="AW72" i="122"/>
  <c r="LF72" i="122"/>
  <c r="KQ72" i="122"/>
  <c r="KC72" i="122"/>
  <c r="JO72" i="122"/>
  <c r="JA72" i="122"/>
  <c r="IL72" i="122"/>
  <c r="HY72" i="122"/>
  <c r="HM72" i="122"/>
  <c r="HA72" i="122"/>
  <c r="GO72" i="122"/>
  <c r="GC72" i="122"/>
  <c r="FQ72" i="122"/>
  <c r="FE72" i="122"/>
  <c r="ES72" i="122"/>
  <c r="EG72" i="122"/>
  <c r="DU72" i="122"/>
  <c r="DI72" i="122"/>
  <c r="CW72" i="122"/>
  <c r="CK72" i="122"/>
  <c r="LP72" i="122"/>
  <c r="KN72" i="122"/>
  <c r="JL72" i="122"/>
  <c r="IH72" i="122"/>
  <c r="HJ72" i="122"/>
  <c r="GL72" i="122"/>
  <c r="FN72" i="122"/>
  <c r="EP72" i="122"/>
  <c r="DR72" i="122"/>
  <c r="CT72" i="122"/>
  <c r="LO72" i="122"/>
  <c r="KM72" i="122"/>
  <c r="JJ72" i="122"/>
  <c r="IG72" i="122"/>
  <c r="HI72" i="122"/>
  <c r="GK72" i="122"/>
  <c r="FM72" i="122"/>
  <c r="EO72" i="122"/>
  <c r="DQ72" i="122"/>
  <c r="CS72" i="122"/>
  <c r="LN72" i="122"/>
  <c r="KL72" i="122"/>
  <c r="JH72" i="122"/>
  <c r="IF72" i="122"/>
  <c r="HH72" i="122"/>
  <c r="GJ72" i="122"/>
  <c r="FL72" i="122"/>
  <c r="EN72" i="122"/>
  <c r="DP72" i="122"/>
  <c r="CR72" i="122"/>
  <c r="LM72" i="122"/>
  <c r="KK72" i="122"/>
  <c r="JG72" i="122"/>
  <c r="IE72" i="122"/>
  <c r="HG72" i="122"/>
  <c r="GI72" i="122"/>
  <c r="FK72" i="122"/>
  <c r="EM72" i="122"/>
  <c r="DO72" i="122"/>
  <c r="CQ72" i="122"/>
  <c r="LD72" i="122"/>
  <c r="KB72" i="122"/>
  <c r="IZ72" i="122"/>
  <c r="HX72" i="122"/>
  <c r="GZ72" i="122"/>
  <c r="GB72" i="122"/>
  <c r="FD72" i="122"/>
  <c r="EF72" i="122"/>
  <c r="DH72" i="122"/>
  <c r="CJ72" i="122"/>
  <c r="LB72" i="122"/>
  <c r="JZ72" i="122"/>
  <c r="IV72" i="122"/>
  <c r="HV72" i="122"/>
  <c r="GX72" i="122"/>
  <c r="FZ72" i="122"/>
  <c r="FB72" i="122"/>
  <c r="ED72" i="122"/>
  <c r="DF72" i="122"/>
  <c r="CH72" i="122"/>
  <c r="LA72" i="122"/>
  <c r="IU72" i="122"/>
  <c r="GW72" i="122"/>
  <c r="FA72" i="122"/>
  <c r="DE72" i="122"/>
  <c r="KZ72" i="122"/>
  <c r="IT72" i="122"/>
  <c r="GV72" i="122"/>
  <c r="EZ72" i="122"/>
  <c r="DD72" i="122"/>
  <c r="KY72" i="122"/>
  <c r="IS72" i="122"/>
  <c r="GU72" i="122"/>
  <c r="EY72" i="122"/>
  <c r="DC72" i="122"/>
  <c r="KP72" i="122"/>
  <c r="IJ72" i="122"/>
  <c r="GN72" i="122"/>
  <c r="ER72" i="122"/>
  <c r="CV72" i="122"/>
  <c r="KO72" i="122"/>
  <c r="II72" i="122"/>
  <c r="GM72" i="122"/>
  <c r="EQ72" i="122"/>
  <c r="CU72" i="122"/>
  <c r="JY72" i="122"/>
  <c r="HU72" i="122"/>
  <c r="FY72" i="122"/>
  <c r="EC72" i="122"/>
  <c r="CG72" i="122"/>
  <c r="JM72" i="122"/>
  <c r="FO72" i="122"/>
  <c r="IX72" i="122"/>
  <c r="FC72" i="122"/>
  <c r="HW72" i="122"/>
  <c r="EE72" i="122"/>
  <c r="HT72" i="122"/>
  <c r="EB72" i="122"/>
  <c r="HS72" i="122"/>
  <c r="EA72" i="122"/>
  <c r="LT72" i="122"/>
  <c r="HL72" i="122"/>
  <c r="DT72" i="122"/>
  <c r="LR72" i="122"/>
  <c r="HK72" i="122"/>
  <c r="DS72" i="122"/>
  <c r="FP72" i="122"/>
  <c r="IP66" i="119"/>
  <c r="CO82" i="119"/>
  <c r="DI82" i="119"/>
  <c r="DY82" i="119"/>
  <c r="ES82" i="119"/>
  <c r="FI82" i="119"/>
  <c r="GC82" i="119"/>
  <c r="GS82" i="119"/>
  <c r="HM82" i="119"/>
  <c r="IC82" i="119"/>
  <c r="IY82" i="119"/>
  <c r="JT82" i="119"/>
  <c r="KL82" i="119"/>
  <c r="LH82" i="119"/>
  <c r="AO14" i="120"/>
  <c r="LK82" i="120"/>
  <c r="KY82" i="120"/>
  <c r="KM82" i="120"/>
  <c r="KA82" i="120"/>
  <c r="JO82" i="120"/>
  <c r="JC82" i="120"/>
  <c r="IQ82" i="120"/>
  <c r="IE82" i="120"/>
  <c r="HS82" i="120"/>
  <c r="HG82" i="120"/>
  <c r="GU82" i="120"/>
  <c r="GI82" i="120"/>
  <c r="FW82" i="120"/>
  <c r="FK82" i="120"/>
  <c r="EY82" i="120"/>
  <c r="EM82" i="120"/>
  <c r="EA82" i="120"/>
  <c r="DO82" i="120"/>
  <c r="DC82" i="120"/>
  <c r="CQ82" i="120"/>
  <c r="CE82" i="120"/>
  <c r="LQ82" i="120"/>
  <c r="LE82" i="120"/>
  <c r="KS82" i="120"/>
  <c r="KG82" i="120"/>
  <c r="JU82" i="120"/>
  <c r="JI82" i="120"/>
  <c r="IW82" i="120"/>
  <c r="IK82" i="120"/>
  <c r="HY82" i="120"/>
  <c r="HM82" i="120"/>
  <c r="HA82" i="120"/>
  <c r="GO82" i="120"/>
  <c r="GC82" i="120"/>
  <c r="FQ82" i="120"/>
  <c r="FE82" i="120"/>
  <c r="ES82" i="120"/>
  <c r="EG82" i="120"/>
  <c r="DU82" i="120"/>
  <c r="DI82" i="120"/>
  <c r="CW82" i="120"/>
  <c r="CK82" i="120"/>
  <c r="LJ82" i="120"/>
  <c r="KV82" i="120"/>
  <c r="KH82" i="120"/>
  <c r="JS82" i="120"/>
  <c r="JE82" i="120"/>
  <c r="IP82" i="120"/>
  <c r="IB82" i="120"/>
  <c r="HN82" i="120"/>
  <c r="GY82" i="120"/>
  <c r="GK82" i="120"/>
  <c r="FV82" i="120"/>
  <c r="FH82" i="120"/>
  <c r="ET82" i="120"/>
  <c r="EE82" i="120"/>
  <c r="DQ82" i="120"/>
  <c r="DB82" i="120"/>
  <c r="CN82" i="120"/>
  <c r="LI82" i="120"/>
  <c r="KU82" i="120"/>
  <c r="KF82" i="120"/>
  <c r="JR82" i="120"/>
  <c r="JD82" i="120"/>
  <c r="IO82" i="120"/>
  <c r="IA82" i="120"/>
  <c r="HL82" i="120"/>
  <c r="GX82" i="120"/>
  <c r="GJ82" i="120"/>
  <c r="FU82" i="120"/>
  <c r="FG82" i="120"/>
  <c r="ER82" i="120"/>
  <c r="ED82" i="120"/>
  <c r="DP82" i="120"/>
  <c r="DA82" i="120"/>
  <c r="CM82" i="120"/>
  <c r="LH82" i="120"/>
  <c r="KT82" i="120"/>
  <c r="KE82" i="120"/>
  <c r="JQ82" i="120"/>
  <c r="JB82" i="120"/>
  <c r="IN82" i="120"/>
  <c r="HZ82" i="120"/>
  <c r="HK82" i="120"/>
  <c r="GW82" i="120"/>
  <c r="GH82" i="120"/>
  <c r="FT82" i="120"/>
  <c r="FF82" i="120"/>
  <c r="EQ82" i="120"/>
  <c r="EC82" i="120"/>
  <c r="DN82" i="120"/>
  <c r="CZ82" i="120"/>
  <c r="CL82" i="120"/>
  <c r="LG82" i="120"/>
  <c r="KR82" i="120"/>
  <c r="KD82" i="120"/>
  <c r="JP82" i="120"/>
  <c r="JA82" i="120"/>
  <c r="IM82" i="120"/>
  <c r="HX82" i="120"/>
  <c r="HJ82" i="120"/>
  <c r="GV82" i="120"/>
  <c r="GG82" i="120"/>
  <c r="FS82" i="120"/>
  <c r="FD82" i="120"/>
  <c r="EP82" i="120"/>
  <c r="EB82" i="120"/>
  <c r="DM82" i="120"/>
  <c r="CY82" i="120"/>
  <c r="CJ82" i="120"/>
  <c r="LT82" i="120"/>
  <c r="LF82" i="120"/>
  <c r="KQ82" i="120"/>
  <c r="KC82" i="120"/>
  <c r="JN82" i="120"/>
  <c r="IZ82" i="120"/>
  <c r="IL82" i="120"/>
  <c r="HW82" i="120"/>
  <c r="HI82" i="120"/>
  <c r="GT82" i="120"/>
  <c r="GF82" i="120"/>
  <c r="FR82" i="120"/>
  <c r="FC82" i="120"/>
  <c r="EO82" i="120"/>
  <c r="DZ82" i="120"/>
  <c r="DL82" i="120"/>
  <c r="CX82" i="120"/>
  <c r="CI82" i="120"/>
  <c r="LS82" i="120"/>
  <c r="LD82" i="120"/>
  <c r="KP82" i="120"/>
  <c r="KB82" i="120"/>
  <c r="JM82" i="120"/>
  <c r="IY82" i="120"/>
  <c r="IJ82" i="120"/>
  <c r="HV82" i="120"/>
  <c r="HH82" i="120"/>
  <c r="GS82" i="120"/>
  <c r="GE82" i="120"/>
  <c r="FP82" i="120"/>
  <c r="FB82" i="120"/>
  <c r="EN82" i="120"/>
  <c r="DY82" i="120"/>
  <c r="DK82" i="120"/>
  <c r="CV82" i="120"/>
  <c r="CH82" i="120"/>
  <c r="LR82" i="120"/>
  <c r="LC82" i="120"/>
  <c r="KO82" i="120"/>
  <c r="JZ82" i="120"/>
  <c r="JL82" i="120"/>
  <c r="IX82" i="120"/>
  <c r="II82" i="120"/>
  <c r="HU82" i="120"/>
  <c r="HF82" i="120"/>
  <c r="GR82" i="120"/>
  <c r="GD82" i="120"/>
  <c r="FO82" i="120"/>
  <c r="FA82" i="120"/>
  <c r="EL82" i="120"/>
  <c r="DX82" i="120"/>
  <c r="DJ82" i="120"/>
  <c r="CU82" i="120"/>
  <c r="CG82" i="120"/>
  <c r="CS82" i="120"/>
  <c r="EF82" i="120"/>
  <c r="FL82" i="120"/>
  <c r="GQ82" i="120"/>
  <c r="ID82" i="120"/>
  <c r="JJ82" i="120"/>
  <c r="KW82" i="120"/>
  <c r="CP86" i="120"/>
  <c r="ED86" i="120"/>
  <c r="FI86" i="120"/>
  <c r="GV86" i="120"/>
  <c r="IB86" i="120"/>
  <c r="JG86" i="120"/>
  <c r="KT86" i="120"/>
  <c r="CN89" i="120"/>
  <c r="DS89" i="120"/>
  <c r="FF89" i="120"/>
  <c r="GL89" i="120"/>
  <c r="HQ89" i="120"/>
  <c r="JD89" i="120"/>
  <c r="KJ89" i="120"/>
  <c r="AW90" i="120"/>
  <c r="FW72" i="122"/>
  <c r="BA91" i="122"/>
  <c r="FN66" i="119"/>
  <c r="GF66" i="119"/>
  <c r="E70" i="119"/>
  <c r="CP82" i="119"/>
  <c r="DJ82" i="119"/>
  <c r="DZ82" i="119"/>
  <c r="ET82" i="119"/>
  <c r="FJ82" i="119"/>
  <c r="GD82" i="119"/>
  <c r="GT82" i="119"/>
  <c r="HN82" i="119"/>
  <c r="ID82" i="119"/>
  <c r="IZ82" i="119"/>
  <c r="JV82" i="119"/>
  <c r="KN82" i="119"/>
  <c r="LI82" i="119"/>
  <c r="LK76" i="120"/>
  <c r="KY76" i="120"/>
  <c r="KM76" i="120"/>
  <c r="KA76" i="120"/>
  <c r="JO76" i="120"/>
  <c r="JC76" i="120"/>
  <c r="IQ76" i="120"/>
  <c r="IE76" i="120"/>
  <c r="HS76" i="120"/>
  <c r="HG76" i="120"/>
  <c r="GU76" i="120"/>
  <c r="GI76" i="120"/>
  <c r="LQ76" i="120"/>
  <c r="LE76" i="120"/>
  <c r="KS76" i="120"/>
  <c r="KG76" i="120"/>
  <c r="JU76" i="120"/>
  <c r="JI76" i="120"/>
  <c r="IW76" i="120"/>
  <c r="IK76" i="120"/>
  <c r="HY76" i="120"/>
  <c r="HM76" i="120"/>
  <c r="HA76" i="120"/>
  <c r="GO76" i="120"/>
  <c r="GC76" i="120"/>
  <c r="FQ76" i="120"/>
  <c r="FE76" i="120"/>
  <c r="ES76" i="120"/>
  <c r="EG76" i="120"/>
  <c r="DU76" i="120"/>
  <c r="DI76" i="120"/>
  <c r="CW76" i="120"/>
  <c r="CK76" i="120"/>
  <c r="LH76" i="120"/>
  <c r="KT76" i="120"/>
  <c r="KE76" i="120"/>
  <c r="JQ76" i="120"/>
  <c r="JB76" i="120"/>
  <c r="IN76" i="120"/>
  <c r="HZ76" i="120"/>
  <c r="HK76" i="120"/>
  <c r="GW76" i="120"/>
  <c r="GH76" i="120"/>
  <c r="FU76" i="120"/>
  <c r="FH76" i="120"/>
  <c r="EU76" i="120"/>
  <c r="EH76" i="120"/>
  <c r="DT76" i="120"/>
  <c r="DG76" i="120"/>
  <c r="CT76" i="120"/>
  <c r="CG76" i="120"/>
  <c r="LG76" i="120"/>
  <c r="KR76" i="120"/>
  <c r="KD76" i="120"/>
  <c r="JP76" i="120"/>
  <c r="JA76" i="120"/>
  <c r="IM76" i="120"/>
  <c r="HX76" i="120"/>
  <c r="HJ76" i="120"/>
  <c r="GV76" i="120"/>
  <c r="GG76" i="120"/>
  <c r="FT76" i="120"/>
  <c r="FG76" i="120"/>
  <c r="ET76" i="120"/>
  <c r="EF76" i="120"/>
  <c r="DS76" i="120"/>
  <c r="DF76" i="120"/>
  <c r="CS76" i="120"/>
  <c r="CF76" i="120"/>
  <c r="LT76" i="120"/>
  <c r="LF76" i="120"/>
  <c r="KQ76" i="120"/>
  <c r="KC76" i="120"/>
  <c r="JN76" i="120"/>
  <c r="IZ76" i="120"/>
  <c r="IL76" i="120"/>
  <c r="HW76" i="120"/>
  <c r="HI76" i="120"/>
  <c r="GT76" i="120"/>
  <c r="GF76" i="120"/>
  <c r="FS76" i="120"/>
  <c r="FF76" i="120"/>
  <c r="ER76" i="120"/>
  <c r="EE76" i="120"/>
  <c r="DR76" i="120"/>
  <c r="DE76" i="120"/>
  <c r="CR76" i="120"/>
  <c r="CE76" i="120"/>
  <c r="LS76" i="120"/>
  <c r="LD76" i="120"/>
  <c r="KP76" i="120"/>
  <c r="KB76" i="120"/>
  <c r="JM76" i="120"/>
  <c r="IY76" i="120"/>
  <c r="IJ76" i="120"/>
  <c r="HV76" i="120"/>
  <c r="HH76" i="120"/>
  <c r="GS76" i="120"/>
  <c r="GE76" i="120"/>
  <c r="FR76" i="120"/>
  <c r="FD76" i="120"/>
  <c r="EQ76" i="120"/>
  <c r="ED76" i="120"/>
  <c r="DQ76" i="120"/>
  <c r="DD76" i="120"/>
  <c r="CQ76" i="120"/>
  <c r="LR76" i="120"/>
  <c r="LC76" i="120"/>
  <c r="KO76" i="120"/>
  <c r="JZ76" i="120"/>
  <c r="JL76" i="120"/>
  <c r="IX76" i="120"/>
  <c r="II76" i="120"/>
  <c r="HU76" i="120"/>
  <c r="HF76" i="120"/>
  <c r="GR76" i="120"/>
  <c r="GD76" i="120"/>
  <c r="FP76" i="120"/>
  <c r="FC76" i="120"/>
  <c r="EP76" i="120"/>
  <c r="EC76" i="120"/>
  <c r="DP76" i="120"/>
  <c r="DC76" i="120"/>
  <c r="CP76" i="120"/>
  <c r="LP76" i="120"/>
  <c r="LB76" i="120"/>
  <c r="KN76" i="120"/>
  <c r="JY76" i="120"/>
  <c r="JK76" i="120"/>
  <c r="IV76" i="120"/>
  <c r="IH76" i="120"/>
  <c r="HT76" i="120"/>
  <c r="HE76" i="120"/>
  <c r="GQ76" i="120"/>
  <c r="GB76" i="120"/>
  <c r="FO76" i="120"/>
  <c r="FB76" i="120"/>
  <c r="EO76" i="120"/>
  <c r="EB76" i="120"/>
  <c r="DO76" i="120"/>
  <c r="DB76" i="120"/>
  <c r="CO76" i="120"/>
  <c r="AW76" i="120"/>
  <c r="LO76" i="120"/>
  <c r="LA76" i="120"/>
  <c r="KL76" i="120"/>
  <c r="JX76" i="120"/>
  <c r="JJ76" i="120"/>
  <c r="IU76" i="120"/>
  <c r="IG76" i="120"/>
  <c r="HR76" i="120"/>
  <c r="HD76" i="120"/>
  <c r="GP76" i="120"/>
  <c r="GA76" i="120"/>
  <c r="FN76" i="120"/>
  <c r="FA76" i="120"/>
  <c r="EN76" i="120"/>
  <c r="EA76" i="120"/>
  <c r="DN76" i="120"/>
  <c r="DA76" i="120"/>
  <c r="CN76" i="120"/>
  <c r="CL76" i="120"/>
  <c r="DV76" i="120"/>
  <c r="EX76" i="120"/>
  <c r="FZ76" i="120"/>
  <c r="HN76" i="120"/>
  <c r="IS76" i="120"/>
  <c r="KF76" i="120"/>
  <c r="LL76" i="120"/>
  <c r="BA78" i="120"/>
  <c r="CT82" i="120"/>
  <c r="EH82" i="120"/>
  <c r="FM82" i="120"/>
  <c r="GZ82" i="120"/>
  <c r="IF82" i="120"/>
  <c r="JK82" i="120"/>
  <c r="KX82" i="120"/>
  <c r="CZ86" i="120"/>
  <c r="EE86" i="120"/>
  <c r="FJ86" i="120"/>
  <c r="GX86" i="120"/>
  <c r="IC86" i="120"/>
  <c r="JP86" i="120"/>
  <c r="KV86" i="120"/>
  <c r="CO89" i="120"/>
  <c r="DT89" i="120"/>
  <c r="FH89" i="120"/>
  <c r="GM89" i="120"/>
  <c r="HZ89" i="120"/>
  <c r="JF89" i="120"/>
  <c r="AW93" i="120"/>
  <c r="FX72" i="122"/>
  <c r="E85" i="120"/>
  <c r="AZ85" i="120" s="1"/>
  <c r="BA85" i="120"/>
  <c r="LS89" i="120"/>
  <c r="LG89" i="120"/>
  <c r="KU89" i="120"/>
  <c r="KI89" i="120"/>
  <c r="JW89" i="120"/>
  <c r="JK89" i="120"/>
  <c r="IY89" i="120"/>
  <c r="IM89" i="120"/>
  <c r="IA89" i="120"/>
  <c r="HO89" i="120"/>
  <c r="HC89" i="120"/>
  <c r="GQ89" i="120"/>
  <c r="GE89" i="120"/>
  <c r="FS89" i="120"/>
  <c r="FG89" i="120"/>
  <c r="EU89" i="120"/>
  <c r="EI89" i="120"/>
  <c r="DW89" i="120"/>
  <c r="DK89" i="120"/>
  <c r="CY89" i="120"/>
  <c r="CM89" i="120"/>
  <c r="LM89" i="120"/>
  <c r="LA89" i="120"/>
  <c r="KO89" i="120"/>
  <c r="KC89" i="120"/>
  <c r="JQ89" i="120"/>
  <c r="JE89" i="120"/>
  <c r="IS89" i="120"/>
  <c r="IG89" i="120"/>
  <c r="HU89" i="120"/>
  <c r="HI89" i="120"/>
  <c r="GW89" i="120"/>
  <c r="GK89" i="120"/>
  <c r="FY89" i="120"/>
  <c r="FM89" i="120"/>
  <c r="FA89" i="120"/>
  <c r="EO89" i="120"/>
  <c r="EC89" i="120"/>
  <c r="DQ89" i="120"/>
  <c r="DE89" i="120"/>
  <c r="CS89" i="120"/>
  <c r="CG89" i="120"/>
  <c r="LH89" i="120"/>
  <c r="KS89" i="120"/>
  <c r="KE89" i="120"/>
  <c r="JP89" i="120"/>
  <c r="JB89" i="120"/>
  <c r="IN89" i="120"/>
  <c r="HY89" i="120"/>
  <c r="HK89" i="120"/>
  <c r="GV89" i="120"/>
  <c r="GH89" i="120"/>
  <c r="FT89" i="120"/>
  <c r="FE89" i="120"/>
  <c r="EQ89" i="120"/>
  <c r="EB89" i="120"/>
  <c r="DN89" i="120"/>
  <c r="CZ89" i="120"/>
  <c r="CK89" i="120"/>
  <c r="LF89" i="120"/>
  <c r="KR89" i="120"/>
  <c r="KD89" i="120"/>
  <c r="JO89" i="120"/>
  <c r="JA89" i="120"/>
  <c r="IL89" i="120"/>
  <c r="HX89" i="120"/>
  <c r="HJ89" i="120"/>
  <c r="GU89" i="120"/>
  <c r="GG89" i="120"/>
  <c r="FR89" i="120"/>
  <c r="FD89" i="120"/>
  <c r="EP89" i="120"/>
  <c r="EA89" i="120"/>
  <c r="DM89" i="120"/>
  <c r="CX89" i="120"/>
  <c r="CJ89" i="120"/>
  <c r="LT89" i="120"/>
  <c r="LE89" i="120"/>
  <c r="KQ89" i="120"/>
  <c r="KB89" i="120"/>
  <c r="JN89" i="120"/>
  <c r="IZ89" i="120"/>
  <c r="IK89" i="120"/>
  <c r="HW89" i="120"/>
  <c r="HH89" i="120"/>
  <c r="GT89" i="120"/>
  <c r="GF89" i="120"/>
  <c r="FQ89" i="120"/>
  <c r="FC89" i="120"/>
  <c r="EN89" i="120"/>
  <c r="DZ89" i="120"/>
  <c r="DL89" i="120"/>
  <c r="CW89" i="120"/>
  <c r="CI89" i="120"/>
  <c r="LR89" i="120"/>
  <c r="LD89" i="120"/>
  <c r="KP89" i="120"/>
  <c r="KA89" i="120"/>
  <c r="JM89" i="120"/>
  <c r="IX89" i="120"/>
  <c r="IJ89" i="120"/>
  <c r="HV89" i="120"/>
  <c r="HG89" i="120"/>
  <c r="GS89" i="120"/>
  <c r="GD89" i="120"/>
  <c r="FP89" i="120"/>
  <c r="FB89" i="120"/>
  <c r="EM89" i="120"/>
  <c r="DY89" i="120"/>
  <c r="DJ89" i="120"/>
  <c r="CV89" i="120"/>
  <c r="CH89" i="120"/>
  <c r="LQ89" i="120"/>
  <c r="LC89" i="120"/>
  <c r="KN89" i="120"/>
  <c r="JZ89" i="120"/>
  <c r="JL89" i="120"/>
  <c r="IW89" i="120"/>
  <c r="II89" i="120"/>
  <c r="HT89" i="120"/>
  <c r="HF89" i="120"/>
  <c r="GR89" i="120"/>
  <c r="GC89" i="120"/>
  <c r="FO89" i="120"/>
  <c r="EZ89" i="120"/>
  <c r="EL89" i="120"/>
  <c r="DX89" i="120"/>
  <c r="DI89" i="120"/>
  <c r="CU89" i="120"/>
  <c r="CF89" i="120"/>
  <c r="LP89" i="120"/>
  <c r="LB89" i="120"/>
  <c r="KM89" i="120"/>
  <c r="JY89" i="120"/>
  <c r="JJ89" i="120"/>
  <c r="IV89" i="120"/>
  <c r="IH89" i="120"/>
  <c r="HS89" i="120"/>
  <c r="HE89" i="120"/>
  <c r="GP89" i="120"/>
  <c r="GB89" i="120"/>
  <c r="FN89" i="120"/>
  <c r="EY89" i="120"/>
  <c r="EK89" i="120"/>
  <c r="DV89" i="120"/>
  <c r="DH89" i="120"/>
  <c r="CT89" i="120"/>
  <c r="CE89" i="120"/>
  <c r="AW89" i="120"/>
  <c r="LO89" i="120"/>
  <c r="KZ89" i="120"/>
  <c r="KL89" i="120"/>
  <c r="JX89" i="120"/>
  <c r="JI89" i="120"/>
  <c r="IU89" i="120"/>
  <c r="IF89" i="120"/>
  <c r="HR89" i="120"/>
  <c r="HD89" i="120"/>
  <c r="GO89" i="120"/>
  <c r="GA89" i="120"/>
  <c r="FL89" i="120"/>
  <c r="EX89" i="120"/>
  <c r="EJ89" i="120"/>
  <c r="DU89" i="120"/>
  <c r="DG89" i="120"/>
  <c r="CR89" i="120"/>
  <c r="CP89" i="120"/>
  <c r="ED89" i="120"/>
  <c r="FI89" i="120"/>
  <c r="GN89" i="120"/>
  <c r="IB89" i="120"/>
  <c r="JG89" i="120"/>
  <c r="KT89" i="120"/>
  <c r="GA72" i="122"/>
  <c r="AZ93" i="122"/>
  <c r="BA93" i="122"/>
  <c r="E92" i="120"/>
  <c r="AZ92" i="120" s="1"/>
  <c r="GO73" i="122"/>
  <c r="LF73" i="122"/>
  <c r="E86" i="122"/>
  <c r="AW95" i="122"/>
  <c r="GP73" i="122"/>
  <c r="AZ88" i="122"/>
  <c r="BA88" i="122"/>
  <c r="BA79" i="120"/>
  <c r="LO73" i="122"/>
  <c r="LC73" i="122"/>
  <c r="KQ73" i="122"/>
  <c r="KE73" i="122"/>
  <c r="JS73" i="122"/>
  <c r="JG73" i="122"/>
  <c r="IU73" i="122"/>
  <c r="II73" i="122"/>
  <c r="HW73" i="122"/>
  <c r="HK73" i="122"/>
  <c r="GY73" i="122"/>
  <c r="GM73" i="122"/>
  <c r="GA73" i="122"/>
  <c r="FO73" i="122"/>
  <c r="FC73" i="122"/>
  <c r="EQ73" i="122"/>
  <c r="EE73" i="122"/>
  <c r="DS73" i="122"/>
  <c r="DG73" i="122"/>
  <c r="CU73" i="122"/>
  <c r="CI73" i="122"/>
  <c r="LM73" i="122"/>
  <c r="LA73" i="122"/>
  <c r="KO73" i="122"/>
  <c r="KC73" i="122"/>
  <c r="JQ73" i="122"/>
  <c r="JE73" i="122"/>
  <c r="IS73" i="122"/>
  <c r="IG73" i="122"/>
  <c r="HU73" i="122"/>
  <c r="HI73" i="122"/>
  <c r="GW73" i="122"/>
  <c r="GK73" i="122"/>
  <c r="FY73" i="122"/>
  <c r="FM73" i="122"/>
  <c r="FA73" i="122"/>
  <c r="EO73" i="122"/>
  <c r="EC73" i="122"/>
  <c r="DQ73" i="122"/>
  <c r="DE73" i="122"/>
  <c r="CS73" i="122"/>
  <c r="CG73" i="122"/>
  <c r="LK73" i="122"/>
  <c r="KY73" i="122"/>
  <c r="KM73" i="122"/>
  <c r="KA73" i="122"/>
  <c r="JO73" i="122"/>
  <c r="JC73" i="122"/>
  <c r="LP73" i="122"/>
  <c r="KX73" i="122"/>
  <c r="KI73" i="122"/>
  <c r="JT73" i="122"/>
  <c r="JB73" i="122"/>
  <c r="IN73" i="122"/>
  <c r="HZ73" i="122"/>
  <c r="HL73" i="122"/>
  <c r="GV73" i="122"/>
  <c r="GH73" i="122"/>
  <c r="FT73" i="122"/>
  <c r="FF73" i="122"/>
  <c r="ER73" i="122"/>
  <c r="EB73" i="122"/>
  <c r="DN73" i="122"/>
  <c r="CZ73" i="122"/>
  <c r="CL73" i="122"/>
  <c r="LN73" i="122"/>
  <c r="KW73" i="122"/>
  <c r="KH73" i="122"/>
  <c r="JR73" i="122"/>
  <c r="JA73" i="122"/>
  <c r="IM73" i="122"/>
  <c r="HY73" i="122"/>
  <c r="HJ73" i="122"/>
  <c r="GU73" i="122"/>
  <c r="GG73" i="122"/>
  <c r="FS73" i="122"/>
  <c r="FE73" i="122"/>
  <c r="EP73" i="122"/>
  <c r="EA73" i="122"/>
  <c r="DM73" i="122"/>
  <c r="CY73" i="122"/>
  <c r="CK73" i="122"/>
  <c r="LL73" i="122"/>
  <c r="KV73" i="122"/>
  <c r="KG73" i="122"/>
  <c r="JP73" i="122"/>
  <c r="IZ73" i="122"/>
  <c r="IL73" i="122"/>
  <c r="HX73" i="122"/>
  <c r="HH73" i="122"/>
  <c r="GT73" i="122"/>
  <c r="GF73" i="122"/>
  <c r="FR73" i="122"/>
  <c r="FD73" i="122"/>
  <c r="EN73" i="122"/>
  <c r="DZ73" i="122"/>
  <c r="DL73" i="122"/>
  <c r="CX73" i="122"/>
  <c r="CJ73" i="122"/>
  <c r="LJ73" i="122"/>
  <c r="KU73" i="122"/>
  <c r="KF73" i="122"/>
  <c r="JN73" i="122"/>
  <c r="IY73" i="122"/>
  <c r="IK73" i="122"/>
  <c r="HV73" i="122"/>
  <c r="HG73" i="122"/>
  <c r="GS73" i="122"/>
  <c r="GE73" i="122"/>
  <c r="FQ73" i="122"/>
  <c r="FB73" i="122"/>
  <c r="EM73" i="122"/>
  <c r="DY73" i="122"/>
  <c r="DK73" i="122"/>
  <c r="CW73" i="122"/>
  <c r="CH73" i="122"/>
  <c r="LI73" i="122"/>
  <c r="KT73" i="122"/>
  <c r="KD73" i="122"/>
  <c r="JM73" i="122"/>
  <c r="IX73" i="122"/>
  <c r="IJ73" i="122"/>
  <c r="HT73" i="122"/>
  <c r="HF73" i="122"/>
  <c r="GR73" i="122"/>
  <c r="GD73" i="122"/>
  <c r="FP73" i="122"/>
  <c r="EZ73" i="122"/>
  <c r="EL73" i="122"/>
  <c r="DX73" i="122"/>
  <c r="DJ73" i="122"/>
  <c r="CV73" i="122"/>
  <c r="CF73" i="122"/>
  <c r="LH73" i="122"/>
  <c r="KS73" i="122"/>
  <c r="KB73" i="122"/>
  <c r="JL73" i="122"/>
  <c r="IW73" i="122"/>
  <c r="IH73" i="122"/>
  <c r="HS73" i="122"/>
  <c r="HE73" i="122"/>
  <c r="GQ73" i="122"/>
  <c r="GC73" i="122"/>
  <c r="FN73" i="122"/>
  <c r="EY73" i="122"/>
  <c r="EK73" i="122"/>
  <c r="DW73" i="122"/>
  <c r="DI73" i="122"/>
  <c r="CT73" i="122"/>
  <c r="CE73" i="122"/>
  <c r="LE73" i="122"/>
  <c r="JX73" i="122"/>
  <c r="IR73" i="122"/>
  <c r="HP73" i="122"/>
  <c r="GN73" i="122"/>
  <c r="FJ73" i="122"/>
  <c r="EH73" i="122"/>
  <c r="DD73" i="122"/>
  <c r="LD73" i="122"/>
  <c r="JW73" i="122"/>
  <c r="IQ73" i="122"/>
  <c r="HO73" i="122"/>
  <c r="GL73" i="122"/>
  <c r="FI73" i="122"/>
  <c r="EG73" i="122"/>
  <c r="DC73" i="122"/>
  <c r="LB73" i="122"/>
  <c r="JV73" i="122"/>
  <c r="IP73" i="122"/>
  <c r="HN73" i="122"/>
  <c r="GJ73" i="122"/>
  <c r="FH73" i="122"/>
  <c r="EF73" i="122"/>
  <c r="DB73" i="122"/>
  <c r="KZ73" i="122"/>
  <c r="JU73" i="122"/>
  <c r="IO73" i="122"/>
  <c r="HM73" i="122"/>
  <c r="GI73" i="122"/>
  <c r="FG73" i="122"/>
  <c r="ED73" i="122"/>
  <c r="DA73" i="122"/>
  <c r="KR73" i="122"/>
  <c r="JK73" i="122"/>
  <c r="IF73" i="122"/>
  <c r="HD73" i="122"/>
  <c r="GB73" i="122"/>
  <c r="EX73" i="122"/>
  <c r="DV73" i="122"/>
  <c r="CR73" i="122"/>
  <c r="LT73" i="122"/>
  <c r="KN73" i="122"/>
  <c r="JI73" i="122"/>
  <c r="ID73" i="122"/>
  <c r="HB73" i="122"/>
  <c r="FX73" i="122"/>
  <c r="EV73" i="122"/>
  <c r="DT73" i="122"/>
  <c r="CP73" i="122"/>
  <c r="KJ73" i="122"/>
  <c r="IA73" i="122"/>
  <c r="FU73" i="122"/>
  <c r="DO73" i="122"/>
  <c r="JZ73" i="122"/>
  <c r="HR73" i="122"/>
  <c r="FL73" i="122"/>
  <c r="DH73" i="122"/>
  <c r="JY73" i="122"/>
  <c r="HQ73" i="122"/>
  <c r="FK73" i="122"/>
  <c r="DF73" i="122"/>
  <c r="AW73" i="122"/>
  <c r="JJ73" i="122"/>
  <c r="HC73" i="122"/>
  <c r="EW73" i="122"/>
  <c r="CQ73" i="122"/>
  <c r="LS73" i="122"/>
  <c r="JH73" i="122"/>
  <c r="HA73" i="122"/>
  <c r="EU73" i="122"/>
  <c r="CO73" i="122"/>
  <c r="LQ73" i="122"/>
  <c r="JD73" i="122"/>
  <c r="GX73" i="122"/>
  <c r="ES73" i="122"/>
  <c r="CM73" i="122"/>
  <c r="CN73" i="122"/>
  <c r="GZ73" i="122"/>
  <c r="LR73" i="122"/>
  <c r="E83" i="120"/>
  <c r="AZ83" i="120" s="1"/>
  <c r="BA65" i="122"/>
  <c r="DP73" i="122"/>
  <c r="IB73" i="122"/>
  <c r="BA96" i="120"/>
  <c r="DR73" i="122"/>
  <c r="IC73" i="122"/>
  <c r="AZ62" i="120"/>
  <c r="AZ65" i="120"/>
  <c r="AZ68" i="120"/>
  <c r="AZ71" i="120"/>
  <c r="AZ74" i="120"/>
  <c r="BA93" i="120"/>
  <c r="DU73" i="122"/>
  <c r="IE73" i="122"/>
  <c r="Z79" i="122"/>
  <c r="LP94" i="122"/>
  <c r="LD94" i="122"/>
  <c r="KR94" i="122"/>
  <c r="KF94" i="122"/>
  <c r="JT94" i="122"/>
  <c r="JH94" i="122"/>
  <c r="IV94" i="122"/>
  <c r="IJ94" i="122"/>
  <c r="HX94" i="122"/>
  <c r="HL94" i="122"/>
  <c r="GZ94" i="122"/>
  <c r="GN94" i="122"/>
  <c r="GB94" i="122"/>
  <c r="FP94" i="122"/>
  <c r="FD94" i="122"/>
  <c r="ER94" i="122"/>
  <c r="EF94" i="122"/>
  <c r="DT94" i="122"/>
  <c r="DH94" i="122"/>
  <c r="CV94" i="122"/>
  <c r="CJ94" i="122"/>
  <c r="LO94" i="122"/>
  <c r="LC94" i="122"/>
  <c r="KQ94" i="122"/>
  <c r="KE94" i="122"/>
  <c r="JS94" i="122"/>
  <c r="JG94" i="122"/>
  <c r="IU94" i="122"/>
  <c r="II94" i="122"/>
  <c r="HW94" i="122"/>
  <c r="HK94" i="122"/>
  <c r="GY94" i="122"/>
  <c r="GM94" i="122"/>
  <c r="GA94" i="122"/>
  <c r="FO94" i="122"/>
  <c r="FC94" i="122"/>
  <c r="EQ94" i="122"/>
  <c r="EE94" i="122"/>
  <c r="DS94" i="122"/>
  <c r="DG94" i="122"/>
  <c r="CU94" i="122"/>
  <c r="CI94" i="122"/>
  <c r="LN94" i="122"/>
  <c r="LB94" i="122"/>
  <c r="KP94" i="122"/>
  <c r="KD94" i="122"/>
  <c r="JR94" i="122"/>
  <c r="JF94" i="122"/>
  <c r="IT94" i="122"/>
  <c r="IH94" i="122"/>
  <c r="HV94" i="122"/>
  <c r="HJ94" i="122"/>
  <c r="GX94" i="122"/>
  <c r="GL94" i="122"/>
  <c r="FZ94" i="122"/>
  <c r="FN94" i="122"/>
  <c r="FB94" i="122"/>
  <c r="EP94" i="122"/>
  <c r="ED94" i="122"/>
  <c r="DR94" i="122"/>
  <c r="DF94" i="122"/>
  <c r="CT94" i="122"/>
  <c r="CH94" i="122"/>
  <c r="LM94" i="122"/>
  <c r="LA94" i="122"/>
  <c r="KO94" i="122"/>
  <c r="KC94" i="122"/>
  <c r="JQ94" i="122"/>
  <c r="JE94" i="122"/>
  <c r="IS94" i="122"/>
  <c r="IG94" i="122"/>
  <c r="HU94" i="122"/>
  <c r="HI94" i="122"/>
  <c r="GW94" i="122"/>
  <c r="GK94" i="122"/>
  <c r="FY94" i="122"/>
  <c r="FM94" i="122"/>
  <c r="FA94" i="122"/>
  <c r="EO94" i="122"/>
  <c r="EC94" i="122"/>
  <c r="DQ94" i="122"/>
  <c r="DE94" i="122"/>
  <c r="CS94" i="122"/>
  <c r="CG94" i="122"/>
  <c r="LL94" i="122"/>
  <c r="KZ94" i="122"/>
  <c r="KN94" i="122"/>
  <c r="KB94" i="122"/>
  <c r="JP94" i="122"/>
  <c r="JD94" i="122"/>
  <c r="IR94" i="122"/>
  <c r="IF94" i="122"/>
  <c r="HT94" i="122"/>
  <c r="HH94" i="122"/>
  <c r="GV94" i="122"/>
  <c r="GJ94" i="122"/>
  <c r="FX94" i="122"/>
  <c r="FL94" i="122"/>
  <c r="EZ94" i="122"/>
  <c r="EN94" i="122"/>
  <c r="EB94" i="122"/>
  <c r="DP94" i="122"/>
  <c r="DD94" i="122"/>
  <c r="CR94" i="122"/>
  <c r="CF94" i="122"/>
  <c r="LK94" i="122"/>
  <c r="KY94" i="122"/>
  <c r="KM94" i="122"/>
  <c r="KA94" i="122"/>
  <c r="JO94" i="122"/>
  <c r="JC94" i="122"/>
  <c r="IQ94" i="122"/>
  <c r="IE94" i="122"/>
  <c r="HS94" i="122"/>
  <c r="HG94" i="122"/>
  <c r="GU94" i="122"/>
  <c r="GI94" i="122"/>
  <c r="FW94" i="122"/>
  <c r="FK94" i="122"/>
  <c r="EY94" i="122"/>
  <c r="EM94" i="122"/>
  <c r="EA94" i="122"/>
  <c r="DO94" i="122"/>
  <c r="DC94" i="122"/>
  <c r="CQ94" i="122"/>
  <c r="CE94" i="122"/>
  <c r="KX94" i="122"/>
  <c r="JZ94" i="122"/>
  <c r="JB94" i="122"/>
  <c r="ID94" i="122"/>
  <c r="HF94" i="122"/>
  <c r="GH94" i="122"/>
  <c r="FJ94" i="122"/>
  <c r="EL94" i="122"/>
  <c r="DN94" i="122"/>
  <c r="CP94" i="122"/>
  <c r="KW94" i="122"/>
  <c r="JY94" i="122"/>
  <c r="JA94" i="122"/>
  <c r="IC94" i="122"/>
  <c r="HE94" i="122"/>
  <c r="GG94" i="122"/>
  <c r="FI94" i="122"/>
  <c r="EK94" i="122"/>
  <c r="DM94" i="122"/>
  <c r="CO94" i="122"/>
  <c r="LT94" i="122"/>
  <c r="KV94" i="122"/>
  <c r="JX94" i="122"/>
  <c r="IZ94" i="122"/>
  <c r="IB94" i="122"/>
  <c r="HD94" i="122"/>
  <c r="GF94" i="122"/>
  <c r="FH94" i="122"/>
  <c r="EJ94" i="122"/>
  <c r="DL94" i="122"/>
  <c r="CN94" i="122"/>
  <c r="LS94" i="122"/>
  <c r="KU94" i="122"/>
  <c r="JW94" i="122"/>
  <c r="IY94" i="122"/>
  <c r="IA94" i="122"/>
  <c r="HC94" i="122"/>
  <c r="GE94" i="122"/>
  <c r="FG94" i="122"/>
  <c r="EI94" i="122"/>
  <c r="DK94" i="122"/>
  <c r="CM94" i="122"/>
  <c r="LR94" i="122"/>
  <c r="KT94" i="122"/>
  <c r="JV94" i="122"/>
  <c r="IX94" i="122"/>
  <c r="HZ94" i="122"/>
  <c r="HB94" i="122"/>
  <c r="GD94" i="122"/>
  <c r="FF94" i="122"/>
  <c r="EH94" i="122"/>
  <c r="DJ94" i="122"/>
  <c r="CL94" i="122"/>
  <c r="LQ94" i="122"/>
  <c r="KS94" i="122"/>
  <c r="JU94" i="122"/>
  <c r="IW94" i="122"/>
  <c r="HY94" i="122"/>
  <c r="HA94" i="122"/>
  <c r="GC94" i="122"/>
  <c r="FE94" i="122"/>
  <c r="EG94" i="122"/>
  <c r="DI94" i="122"/>
  <c r="CK94" i="122"/>
  <c r="LJ94" i="122"/>
  <c r="JN94" i="122"/>
  <c r="HR94" i="122"/>
  <c r="FV94" i="122"/>
  <c r="DZ94" i="122"/>
  <c r="LI94" i="122"/>
  <c r="JM94" i="122"/>
  <c r="HQ94" i="122"/>
  <c r="FU94" i="122"/>
  <c r="DY94" i="122"/>
  <c r="LH94" i="122"/>
  <c r="JL94" i="122"/>
  <c r="HP94" i="122"/>
  <c r="FT94" i="122"/>
  <c r="DX94" i="122"/>
  <c r="LG94" i="122"/>
  <c r="JK94" i="122"/>
  <c r="HO94" i="122"/>
  <c r="FS94" i="122"/>
  <c r="DW94" i="122"/>
  <c r="LF94" i="122"/>
  <c r="JJ94" i="122"/>
  <c r="HN94" i="122"/>
  <c r="FR94" i="122"/>
  <c r="DV94" i="122"/>
  <c r="KL94" i="122"/>
  <c r="IP94" i="122"/>
  <c r="GT94" i="122"/>
  <c r="EX94" i="122"/>
  <c r="DB94" i="122"/>
  <c r="KH94" i="122"/>
  <c r="GP94" i="122"/>
  <c r="CX94" i="122"/>
  <c r="KG94" i="122"/>
  <c r="GO94" i="122"/>
  <c r="CW94" i="122"/>
  <c r="JI94" i="122"/>
  <c r="FQ94" i="122"/>
  <c r="IO94" i="122"/>
  <c r="EW94" i="122"/>
  <c r="IN94" i="122"/>
  <c r="EV94" i="122"/>
  <c r="IL94" i="122"/>
  <c r="ET94" i="122"/>
  <c r="HM94" i="122"/>
  <c r="BA90" i="120"/>
  <c r="EI73" i="122"/>
  <c r="IT73" i="122"/>
  <c r="KY63" i="122"/>
  <c r="KA63" i="122"/>
  <c r="JC63" i="122"/>
  <c r="IE63" i="122"/>
  <c r="HG63" i="122"/>
  <c r="GI63" i="122"/>
  <c r="FK63" i="122"/>
  <c r="EM63" i="122"/>
  <c r="DO63" i="122"/>
  <c r="CQ63" i="122"/>
  <c r="LP63" i="122"/>
  <c r="KR63" i="122"/>
  <c r="JT63" i="122"/>
  <c r="IV63" i="122"/>
  <c r="HX63" i="122"/>
  <c r="GZ63" i="122"/>
  <c r="GB63" i="122"/>
  <c r="FD63" i="122"/>
  <c r="EF63" i="122"/>
  <c r="DH63" i="122"/>
  <c r="CJ63" i="122"/>
  <c r="LO63" i="122"/>
  <c r="KQ63" i="122"/>
  <c r="JS63" i="122"/>
  <c r="IU63" i="122"/>
  <c r="HW63" i="122"/>
  <c r="GY63" i="122"/>
  <c r="GA63" i="122"/>
  <c r="FC63" i="122"/>
  <c r="EE63" i="122"/>
  <c r="DG63" i="122"/>
  <c r="CI63" i="122"/>
  <c r="CH63" i="122"/>
  <c r="LM63" i="122"/>
  <c r="KO63" i="122"/>
  <c r="JQ63" i="122"/>
  <c r="IS63" i="122"/>
  <c r="HU63" i="122"/>
  <c r="GW63" i="122"/>
  <c r="FY63" i="122"/>
  <c r="FA63" i="122"/>
  <c r="EC63" i="122"/>
  <c r="DE63" i="122"/>
  <c r="CG63" i="122"/>
  <c r="DQ63" i="122"/>
  <c r="FM63" i="122"/>
  <c r="HI63" i="122"/>
  <c r="JE63" i="122"/>
  <c r="LA63" i="122"/>
  <c r="KZ64" i="122"/>
  <c r="CQ64" i="122"/>
  <c r="EM64" i="122"/>
  <c r="GI64" i="122"/>
  <c r="IE64" i="122"/>
  <c r="KA64" i="122"/>
  <c r="DE69" i="122"/>
  <c r="FA69" i="122"/>
  <c r="GW69" i="122"/>
  <c r="IS69" i="122"/>
  <c r="KO69" i="122"/>
  <c r="CE70" i="122"/>
  <c r="EA70" i="122"/>
  <c r="FW70" i="122"/>
  <c r="HS70" i="122"/>
  <c r="JO70" i="122"/>
  <c r="LK70" i="122"/>
  <c r="DB78" i="122"/>
  <c r="GT78" i="122"/>
  <c r="KL78" i="122"/>
  <c r="DS63" i="122"/>
  <c r="FO63" i="122"/>
  <c r="HK63" i="122"/>
  <c r="JG63" i="122"/>
  <c r="LC63" i="122"/>
  <c r="DK64" i="122"/>
  <c r="FG64" i="122"/>
  <c r="HC64" i="122"/>
  <c r="IY64" i="122"/>
  <c r="KU64" i="122"/>
  <c r="DG69" i="122"/>
  <c r="FC69" i="122"/>
  <c r="GY69" i="122"/>
  <c r="IU69" i="122"/>
  <c r="KQ69" i="122"/>
  <c r="CY70" i="122"/>
  <c r="EU70" i="122"/>
  <c r="GQ70" i="122"/>
  <c r="IM70" i="122"/>
  <c r="DQ78" i="122"/>
  <c r="HI78" i="122"/>
  <c r="LA78" i="122"/>
  <c r="E80" i="122"/>
  <c r="AZ80" i="122" s="1"/>
  <c r="AW82" i="122"/>
  <c r="DT63" i="122"/>
  <c r="FP63" i="122"/>
  <c r="HL63" i="122"/>
  <c r="JH63" i="122"/>
  <c r="LD63" i="122"/>
  <c r="DL64" i="122"/>
  <c r="FH64" i="122"/>
  <c r="HD64" i="122"/>
  <c r="IZ64" i="122"/>
  <c r="KV64" i="122"/>
  <c r="LD69" i="122"/>
  <c r="DH69" i="122"/>
  <c r="FD69" i="122"/>
  <c r="GZ69" i="122"/>
  <c r="IV69" i="122"/>
  <c r="LR70" i="122"/>
  <c r="LF70" i="122"/>
  <c r="KT70" i="122"/>
  <c r="KH70" i="122"/>
  <c r="JV70" i="122"/>
  <c r="JJ70" i="122"/>
  <c r="IX70" i="122"/>
  <c r="IL70" i="122"/>
  <c r="HZ70" i="122"/>
  <c r="HN70" i="122"/>
  <c r="HB70" i="122"/>
  <c r="GP70" i="122"/>
  <c r="GD70" i="122"/>
  <c r="FR70" i="122"/>
  <c r="FF70" i="122"/>
  <c r="ET70" i="122"/>
  <c r="EH70" i="122"/>
  <c r="DV70" i="122"/>
  <c r="DJ70" i="122"/>
  <c r="CX70" i="122"/>
  <c r="CL70" i="122"/>
  <c r="AW70" i="122"/>
  <c r="LQ70" i="122"/>
  <c r="LE70" i="122"/>
  <c r="KS70" i="122"/>
  <c r="KG70" i="122"/>
  <c r="JU70" i="122"/>
  <c r="JI70" i="122"/>
  <c r="IW70" i="122"/>
  <c r="IK70" i="122"/>
  <c r="HY70" i="122"/>
  <c r="HM70" i="122"/>
  <c r="HA70" i="122"/>
  <c r="GO70" i="122"/>
  <c r="GC70" i="122"/>
  <c r="FQ70" i="122"/>
  <c r="FE70" i="122"/>
  <c r="ES70" i="122"/>
  <c r="EG70" i="122"/>
  <c r="DU70" i="122"/>
  <c r="DI70" i="122"/>
  <c r="CW70" i="122"/>
  <c r="CK70" i="122"/>
  <c r="LP70" i="122"/>
  <c r="LD70" i="122"/>
  <c r="KR70" i="122"/>
  <c r="KF70" i="122"/>
  <c r="JT70" i="122"/>
  <c r="JH70" i="122"/>
  <c r="IV70" i="122"/>
  <c r="IJ70" i="122"/>
  <c r="HX70" i="122"/>
  <c r="HL70" i="122"/>
  <c r="GZ70" i="122"/>
  <c r="GN70" i="122"/>
  <c r="GB70" i="122"/>
  <c r="FP70" i="122"/>
  <c r="FD70" i="122"/>
  <c r="ER70" i="122"/>
  <c r="EF70" i="122"/>
  <c r="DT70" i="122"/>
  <c r="DH70" i="122"/>
  <c r="CV70" i="122"/>
  <c r="CJ70" i="122"/>
  <c r="LO70" i="122"/>
  <c r="LC70" i="122"/>
  <c r="KQ70" i="122"/>
  <c r="KE70" i="122"/>
  <c r="JS70" i="122"/>
  <c r="JG70" i="122"/>
  <c r="IU70" i="122"/>
  <c r="II70" i="122"/>
  <c r="HW70" i="122"/>
  <c r="HK70" i="122"/>
  <c r="GY70" i="122"/>
  <c r="GM70" i="122"/>
  <c r="GA70" i="122"/>
  <c r="FO70" i="122"/>
  <c r="FC70" i="122"/>
  <c r="EQ70" i="122"/>
  <c r="EE70" i="122"/>
  <c r="DS70" i="122"/>
  <c r="DG70" i="122"/>
  <c r="CU70" i="122"/>
  <c r="CI70" i="122"/>
  <c r="LN70" i="122"/>
  <c r="LB70" i="122"/>
  <c r="KP70" i="122"/>
  <c r="KD70" i="122"/>
  <c r="JR70" i="122"/>
  <c r="JF70" i="122"/>
  <c r="IT70" i="122"/>
  <c r="IH70" i="122"/>
  <c r="HV70" i="122"/>
  <c r="HJ70" i="122"/>
  <c r="GX70" i="122"/>
  <c r="GL70" i="122"/>
  <c r="FZ70" i="122"/>
  <c r="FN70" i="122"/>
  <c r="FB70" i="122"/>
  <c r="EP70" i="122"/>
  <c r="ED70" i="122"/>
  <c r="DR70" i="122"/>
  <c r="DF70" i="122"/>
  <c r="CT70" i="122"/>
  <c r="CH70" i="122"/>
  <c r="LM70" i="122"/>
  <c r="LA70" i="122"/>
  <c r="KO70" i="122"/>
  <c r="KC70" i="122"/>
  <c r="JQ70" i="122"/>
  <c r="JE70" i="122"/>
  <c r="IS70" i="122"/>
  <c r="IG70" i="122"/>
  <c r="HU70" i="122"/>
  <c r="HI70" i="122"/>
  <c r="GW70" i="122"/>
  <c r="GK70" i="122"/>
  <c r="FY70" i="122"/>
  <c r="FM70" i="122"/>
  <c r="FA70" i="122"/>
  <c r="EO70" i="122"/>
  <c r="EC70" i="122"/>
  <c r="DQ70" i="122"/>
  <c r="DE70" i="122"/>
  <c r="CS70" i="122"/>
  <c r="CG70" i="122"/>
  <c r="KZ70" i="122"/>
  <c r="KB70" i="122"/>
  <c r="JD70" i="122"/>
  <c r="IF70" i="122"/>
  <c r="HH70" i="122"/>
  <c r="GJ70" i="122"/>
  <c r="FL70" i="122"/>
  <c r="EN70" i="122"/>
  <c r="DP70" i="122"/>
  <c r="CR70" i="122"/>
  <c r="KY70" i="122"/>
  <c r="KA70" i="122"/>
  <c r="JC70" i="122"/>
  <c r="IE70" i="122"/>
  <c r="HG70" i="122"/>
  <c r="GI70" i="122"/>
  <c r="FK70" i="122"/>
  <c r="EM70" i="122"/>
  <c r="DO70" i="122"/>
  <c r="CQ70" i="122"/>
  <c r="KX70" i="122"/>
  <c r="JZ70" i="122"/>
  <c r="JB70" i="122"/>
  <c r="ID70" i="122"/>
  <c r="HF70" i="122"/>
  <c r="GH70" i="122"/>
  <c r="FJ70" i="122"/>
  <c r="EL70" i="122"/>
  <c r="DN70" i="122"/>
  <c r="CP70" i="122"/>
  <c r="KW70" i="122"/>
  <c r="JY70" i="122"/>
  <c r="JA70" i="122"/>
  <c r="IC70" i="122"/>
  <c r="HE70" i="122"/>
  <c r="GG70" i="122"/>
  <c r="FI70" i="122"/>
  <c r="EK70" i="122"/>
  <c r="DM70" i="122"/>
  <c r="CO70" i="122"/>
  <c r="LT70" i="122"/>
  <c r="KV70" i="122"/>
  <c r="JX70" i="122"/>
  <c r="IZ70" i="122"/>
  <c r="IB70" i="122"/>
  <c r="HD70" i="122"/>
  <c r="GF70" i="122"/>
  <c r="FH70" i="122"/>
  <c r="EJ70" i="122"/>
  <c r="DL70" i="122"/>
  <c r="CN70" i="122"/>
  <c r="LL70" i="122"/>
  <c r="KN70" i="122"/>
  <c r="JP70" i="122"/>
  <c r="IR70" i="122"/>
  <c r="HT70" i="122"/>
  <c r="GV70" i="122"/>
  <c r="FX70" i="122"/>
  <c r="EZ70" i="122"/>
  <c r="EB70" i="122"/>
  <c r="DD70" i="122"/>
  <c r="CF70" i="122"/>
  <c r="CZ70" i="122"/>
  <c r="EV70" i="122"/>
  <c r="GR70" i="122"/>
  <c r="IN70" i="122"/>
  <c r="KJ70" i="122"/>
  <c r="EO78" i="122"/>
  <c r="AW85" i="122"/>
  <c r="GM69" i="122"/>
  <c r="FO69" i="122"/>
  <c r="EQ69" i="122"/>
  <c r="DS69" i="122"/>
  <c r="CU69" i="122"/>
  <c r="LA69" i="122"/>
  <c r="KC69" i="122"/>
  <c r="JE69" i="122"/>
  <c r="IG69" i="122"/>
  <c r="HI69" i="122"/>
  <c r="GK69" i="122"/>
  <c r="FM69" i="122"/>
  <c r="EO69" i="122"/>
  <c r="DQ69" i="122"/>
  <c r="CS69" i="122"/>
  <c r="DP69" i="122"/>
  <c r="FL69" i="122"/>
  <c r="HH69" i="122"/>
  <c r="JD69" i="122"/>
  <c r="KZ69" i="122"/>
  <c r="DA70" i="122"/>
  <c r="EW70" i="122"/>
  <c r="GS70" i="122"/>
  <c r="IO70" i="122"/>
  <c r="KK70" i="122"/>
  <c r="E62" i="122"/>
  <c r="AZ62" i="122" s="1"/>
  <c r="DN64" i="122"/>
  <c r="FJ64" i="122"/>
  <c r="HF64" i="122"/>
  <c r="JB64" i="122"/>
  <c r="KX64" i="122"/>
  <c r="CF69" i="122"/>
  <c r="EB69" i="122"/>
  <c r="FX69" i="122"/>
  <c r="HT69" i="122"/>
  <c r="JP69" i="122"/>
  <c r="LL69" i="122"/>
  <c r="DB70" i="122"/>
  <c r="EX70" i="122"/>
  <c r="GT70" i="122"/>
  <c r="IP70" i="122"/>
  <c r="KB78" i="122"/>
  <c r="IF78" i="122"/>
  <c r="GJ78" i="122"/>
  <c r="EN78" i="122"/>
  <c r="CR78" i="122"/>
  <c r="LK78" i="122"/>
  <c r="JO78" i="122"/>
  <c r="HS78" i="122"/>
  <c r="FW78" i="122"/>
  <c r="EA78" i="122"/>
  <c r="CE78" i="122"/>
  <c r="LJ78" i="122"/>
  <c r="JN78" i="122"/>
  <c r="HR78" i="122"/>
  <c r="FV78" i="122"/>
  <c r="DZ78" i="122"/>
  <c r="LI78" i="122"/>
  <c r="JM78" i="122"/>
  <c r="HQ78" i="122"/>
  <c r="FU78" i="122"/>
  <c r="DY78" i="122"/>
  <c r="LB78" i="122"/>
  <c r="JF78" i="122"/>
  <c r="HJ78" i="122"/>
  <c r="FN78" i="122"/>
  <c r="DR78" i="122"/>
  <c r="KZ78" i="122"/>
  <c r="JD78" i="122"/>
  <c r="HH78" i="122"/>
  <c r="FL78" i="122"/>
  <c r="DP78" i="122"/>
  <c r="EW78" i="122"/>
  <c r="IO78" i="122"/>
  <c r="CS63" i="122"/>
  <c r="EO63" i="122"/>
  <c r="GK63" i="122"/>
  <c r="IG63" i="122"/>
  <c r="KC63" i="122"/>
  <c r="DO64" i="122"/>
  <c r="FK64" i="122"/>
  <c r="HG64" i="122"/>
  <c r="JC64" i="122"/>
  <c r="CG69" i="122"/>
  <c r="EC69" i="122"/>
  <c r="FY69" i="122"/>
  <c r="HU69" i="122"/>
  <c r="JQ69" i="122"/>
  <c r="LM69" i="122"/>
  <c r="DC70" i="122"/>
  <c r="EY70" i="122"/>
  <c r="GU70" i="122"/>
  <c r="IQ70" i="122"/>
  <c r="KM70" i="122"/>
  <c r="EX78" i="122"/>
  <c r="IP78" i="122"/>
  <c r="LJ63" i="122"/>
  <c r="KX63" i="122"/>
  <c r="KL63" i="122"/>
  <c r="JZ63" i="122"/>
  <c r="JN63" i="122"/>
  <c r="JB63" i="122"/>
  <c r="IP63" i="122"/>
  <c r="ID63" i="122"/>
  <c r="HR63" i="122"/>
  <c r="HF63" i="122"/>
  <c r="GT63" i="122"/>
  <c r="GH63" i="122"/>
  <c r="FV63" i="122"/>
  <c r="FJ63" i="122"/>
  <c r="EX63" i="122"/>
  <c r="EL63" i="122"/>
  <c r="DZ63" i="122"/>
  <c r="DN63" i="122"/>
  <c r="DB63" i="122"/>
  <c r="CP63" i="122"/>
  <c r="LI63" i="122"/>
  <c r="KW63" i="122"/>
  <c r="KK63" i="122"/>
  <c r="JY63" i="122"/>
  <c r="JM63" i="122"/>
  <c r="JA63" i="122"/>
  <c r="IO63" i="122"/>
  <c r="IC63" i="122"/>
  <c r="HQ63" i="122"/>
  <c r="HE63" i="122"/>
  <c r="GS63" i="122"/>
  <c r="GG63" i="122"/>
  <c r="FU63" i="122"/>
  <c r="FI63" i="122"/>
  <c r="EW63" i="122"/>
  <c r="EK63" i="122"/>
  <c r="DY63" i="122"/>
  <c r="DM63" i="122"/>
  <c r="DA63" i="122"/>
  <c r="CO63" i="122"/>
  <c r="LT63" i="122"/>
  <c r="LH63" i="122"/>
  <c r="KV63" i="122"/>
  <c r="KJ63" i="122"/>
  <c r="JX63" i="122"/>
  <c r="JL63" i="122"/>
  <c r="IZ63" i="122"/>
  <c r="IN63" i="122"/>
  <c r="IB63" i="122"/>
  <c r="HP63" i="122"/>
  <c r="HD63" i="122"/>
  <c r="GR63" i="122"/>
  <c r="GF63" i="122"/>
  <c r="FT63" i="122"/>
  <c r="FH63" i="122"/>
  <c r="EV63" i="122"/>
  <c r="EJ63" i="122"/>
  <c r="DX63" i="122"/>
  <c r="DL63" i="122"/>
  <c r="CZ63" i="122"/>
  <c r="CN63" i="122"/>
  <c r="LS63" i="122"/>
  <c r="LG63" i="122"/>
  <c r="KU63" i="122"/>
  <c r="KI63" i="122"/>
  <c r="JW63" i="122"/>
  <c r="JK63" i="122"/>
  <c r="IY63" i="122"/>
  <c r="IM63" i="122"/>
  <c r="IA63" i="122"/>
  <c r="HO63" i="122"/>
  <c r="HC63" i="122"/>
  <c r="GQ63" i="122"/>
  <c r="GE63" i="122"/>
  <c r="FS63" i="122"/>
  <c r="FG63" i="122"/>
  <c r="EU63" i="122"/>
  <c r="EI63" i="122"/>
  <c r="DW63" i="122"/>
  <c r="DK63" i="122"/>
  <c r="CY63" i="122"/>
  <c r="CM63" i="122"/>
  <c r="LR63" i="122"/>
  <c r="LF63" i="122"/>
  <c r="KT63" i="122"/>
  <c r="KH63" i="122"/>
  <c r="JV63" i="122"/>
  <c r="JJ63" i="122"/>
  <c r="IX63" i="122"/>
  <c r="IL63" i="122"/>
  <c r="HZ63" i="122"/>
  <c r="HN63" i="122"/>
  <c r="HB63" i="122"/>
  <c r="GP63" i="122"/>
  <c r="GD63" i="122"/>
  <c r="FR63" i="122"/>
  <c r="FF63" i="122"/>
  <c r="ET63" i="122"/>
  <c r="EH63" i="122"/>
  <c r="DV63" i="122"/>
  <c r="DJ63" i="122"/>
  <c r="CX63" i="122"/>
  <c r="CL63" i="122"/>
  <c r="AW63" i="122"/>
  <c r="LQ63" i="122"/>
  <c r="LE63" i="122"/>
  <c r="KS63" i="122"/>
  <c r="KG63" i="122"/>
  <c r="JU63" i="122"/>
  <c r="JI63" i="122"/>
  <c r="IW63" i="122"/>
  <c r="IK63" i="122"/>
  <c r="HY63" i="122"/>
  <c r="HM63" i="122"/>
  <c r="HA63" i="122"/>
  <c r="GO63" i="122"/>
  <c r="GC63" i="122"/>
  <c r="FQ63" i="122"/>
  <c r="FE63" i="122"/>
  <c r="ES63" i="122"/>
  <c r="EG63" i="122"/>
  <c r="DU63" i="122"/>
  <c r="DI63" i="122"/>
  <c r="CW63" i="122"/>
  <c r="CK63" i="122"/>
  <c r="CE63" i="122"/>
  <c r="DC63" i="122"/>
  <c r="EA63" i="122"/>
  <c r="EY63" i="122"/>
  <c r="FW63" i="122"/>
  <c r="GU63" i="122"/>
  <c r="HS63" i="122"/>
  <c r="IQ63" i="122"/>
  <c r="JO63" i="122"/>
  <c r="KM63" i="122"/>
  <c r="LK63" i="122"/>
  <c r="CR64" i="122"/>
  <c r="DP64" i="122"/>
  <c r="EN64" i="122"/>
  <c r="FL64" i="122"/>
  <c r="GJ64" i="122"/>
  <c r="HH64" i="122"/>
  <c r="IF64" i="122"/>
  <c r="JD64" i="122"/>
  <c r="KB64" i="122"/>
  <c r="CT66" i="122"/>
  <c r="DR66" i="122"/>
  <c r="EP66" i="122"/>
  <c r="FN66" i="122"/>
  <c r="GL66" i="122"/>
  <c r="HJ66" i="122"/>
  <c r="IH66" i="122"/>
  <c r="JF66" i="122"/>
  <c r="KD66" i="122"/>
  <c r="CQ69" i="122"/>
  <c r="DO69" i="122"/>
  <c r="EM69" i="122"/>
  <c r="FK69" i="122"/>
  <c r="GI69" i="122"/>
  <c r="HG69" i="122"/>
  <c r="IE69" i="122"/>
  <c r="JC69" i="122"/>
  <c r="KA69" i="122"/>
  <c r="KY69" i="122"/>
  <c r="CO79" i="122"/>
  <c r="EK79" i="122"/>
  <c r="GG79" i="122"/>
  <c r="IC79" i="122"/>
  <c r="JY79" i="122"/>
  <c r="CS81" i="122"/>
  <c r="EO81" i="122"/>
  <c r="GK81" i="122"/>
  <c r="IG81" i="122"/>
  <c r="LR64" i="122"/>
  <c r="LF64" i="122"/>
  <c r="KT64" i="122"/>
  <c r="KH64" i="122"/>
  <c r="JV64" i="122"/>
  <c r="JJ64" i="122"/>
  <c r="IX64" i="122"/>
  <c r="IL64" i="122"/>
  <c r="HZ64" i="122"/>
  <c r="HN64" i="122"/>
  <c r="HB64" i="122"/>
  <c r="GP64" i="122"/>
  <c r="GD64" i="122"/>
  <c r="FR64" i="122"/>
  <c r="FF64" i="122"/>
  <c r="ET64" i="122"/>
  <c r="EH64" i="122"/>
  <c r="DV64" i="122"/>
  <c r="DJ64" i="122"/>
  <c r="CX64" i="122"/>
  <c r="CL64" i="122"/>
  <c r="AW64" i="122"/>
  <c r="LQ64" i="122"/>
  <c r="LE64" i="122"/>
  <c r="KS64" i="122"/>
  <c r="KG64" i="122"/>
  <c r="JU64" i="122"/>
  <c r="JI64" i="122"/>
  <c r="IW64" i="122"/>
  <c r="IK64" i="122"/>
  <c r="HY64" i="122"/>
  <c r="HM64" i="122"/>
  <c r="HA64" i="122"/>
  <c r="GO64" i="122"/>
  <c r="GC64" i="122"/>
  <c r="FQ64" i="122"/>
  <c r="FE64" i="122"/>
  <c r="ES64" i="122"/>
  <c r="EG64" i="122"/>
  <c r="DU64" i="122"/>
  <c r="DI64" i="122"/>
  <c r="CW64" i="122"/>
  <c r="CK64" i="122"/>
  <c r="LP64" i="122"/>
  <c r="LD64" i="122"/>
  <c r="KR64" i="122"/>
  <c r="KF64" i="122"/>
  <c r="JT64" i="122"/>
  <c r="JH64" i="122"/>
  <c r="IV64" i="122"/>
  <c r="IJ64" i="122"/>
  <c r="HX64" i="122"/>
  <c r="HL64" i="122"/>
  <c r="GZ64" i="122"/>
  <c r="GN64" i="122"/>
  <c r="GB64" i="122"/>
  <c r="FP64" i="122"/>
  <c r="FD64" i="122"/>
  <c r="ER64" i="122"/>
  <c r="EF64" i="122"/>
  <c r="DT64" i="122"/>
  <c r="DH64" i="122"/>
  <c r="CV64" i="122"/>
  <c r="CJ64" i="122"/>
  <c r="LO64" i="122"/>
  <c r="LC64" i="122"/>
  <c r="KQ64" i="122"/>
  <c r="KE64" i="122"/>
  <c r="JS64" i="122"/>
  <c r="JG64" i="122"/>
  <c r="IU64" i="122"/>
  <c r="II64" i="122"/>
  <c r="HW64" i="122"/>
  <c r="HK64" i="122"/>
  <c r="GY64" i="122"/>
  <c r="GM64" i="122"/>
  <c r="GA64" i="122"/>
  <c r="FO64" i="122"/>
  <c r="FC64" i="122"/>
  <c r="EQ64" i="122"/>
  <c r="EE64" i="122"/>
  <c r="DS64" i="122"/>
  <c r="DG64" i="122"/>
  <c r="CU64" i="122"/>
  <c r="CI64" i="122"/>
  <c r="LN64" i="122"/>
  <c r="LB64" i="122"/>
  <c r="KP64" i="122"/>
  <c r="KD64" i="122"/>
  <c r="JR64" i="122"/>
  <c r="JF64" i="122"/>
  <c r="IT64" i="122"/>
  <c r="IH64" i="122"/>
  <c r="HV64" i="122"/>
  <c r="HJ64" i="122"/>
  <c r="GX64" i="122"/>
  <c r="GL64" i="122"/>
  <c r="FZ64" i="122"/>
  <c r="FN64" i="122"/>
  <c r="FB64" i="122"/>
  <c r="EP64" i="122"/>
  <c r="ED64" i="122"/>
  <c r="DR64" i="122"/>
  <c r="DF64" i="122"/>
  <c r="CT64" i="122"/>
  <c r="CH64" i="122"/>
  <c r="LM64" i="122"/>
  <c r="LA64" i="122"/>
  <c r="KO64" i="122"/>
  <c r="KC64" i="122"/>
  <c r="JQ64" i="122"/>
  <c r="JE64" i="122"/>
  <c r="IS64" i="122"/>
  <c r="IG64" i="122"/>
  <c r="HU64" i="122"/>
  <c r="HI64" i="122"/>
  <c r="GW64" i="122"/>
  <c r="GK64" i="122"/>
  <c r="FY64" i="122"/>
  <c r="FM64" i="122"/>
  <c r="FA64" i="122"/>
  <c r="EO64" i="122"/>
  <c r="EC64" i="122"/>
  <c r="DQ64" i="122"/>
  <c r="DE64" i="122"/>
  <c r="CS64" i="122"/>
  <c r="CG64" i="122"/>
  <c r="CZ64" i="122"/>
  <c r="DX64" i="122"/>
  <c r="EV64" i="122"/>
  <c r="FT64" i="122"/>
  <c r="GR64" i="122"/>
  <c r="HP64" i="122"/>
  <c r="IN64" i="122"/>
  <c r="JL64" i="122"/>
  <c r="KJ64" i="122"/>
  <c r="LH64" i="122"/>
  <c r="BA74" i="122"/>
  <c r="KX81" i="122"/>
  <c r="JZ81" i="122"/>
  <c r="JB81" i="122"/>
  <c r="ID81" i="122"/>
  <c r="HF81" i="122"/>
  <c r="GH81" i="122"/>
  <c r="FJ81" i="122"/>
  <c r="EL81" i="122"/>
  <c r="DN81" i="122"/>
  <c r="CP81" i="122"/>
  <c r="LN81" i="122"/>
  <c r="KP81" i="122"/>
  <c r="JR81" i="122"/>
  <c r="IT81" i="122"/>
  <c r="HV81" i="122"/>
  <c r="GX81" i="122"/>
  <c r="FZ81" i="122"/>
  <c r="FB81" i="122"/>
  <c r="ED81" i="122"/>
  <c r="DF81" i="122"/>
  <c r="CH81" i="122"/>
  <c r="LK81" i="122"/>
  <c r="KM81" i="122"/>
  <c r="JO81" i="122"/>
  <c r="IQ81" i="122"/>
  <c r="HS81" i="122"/>
  <c r="GU81" i="122"/>
  <c r="FW81" i="122"/>
  <c r="EY81" i="122"/>
  <c r="EA81" i="122"/>
  <c r="DC81" i="122"/>
  <c r="CE81" i="122"/>
  <c r="DA81" i="122"/>
  <c r="EW81" i="122"/>
  <c r="GS81" i="122"/>
  <c r="IO81" i="122"/>
  <c r="KK81" i="122"/>
  <c r="BA85" i="122"/>
  <c r="AW92" i="122"/>
  <c r="AW96" i="122"/>
  <c r="AQ14" i="122"/>
  <c r="DF63" i="122"/>
  <c r="ED63" i="122"/>
  <c r="FB63" i="122"/>
  <c r="FZ63" i="122"/>
  <c r="GX63" i="122"/>
  <c r="HV63" i="122"/>
  <c r="IT63" i="122"/>
  <c r="JR63" i="122"/>
  <c r="KP63" i="122"/>
  <c r="LN63" i="122"/>
  <c r="DA64" i="122"/>
  <c r="DY64" i="122"/>
  <c r="EW64" i="122"/>
  <c r="FU64" i="122"/>
  <c r="GS64" i="122"/>
  <c r="HQ64" i="122"/>
  <c r="IO64" i="122"/>
  <c r="JM64" i="122"/>
  <c r="KK64" i="122"/>
  <c r="LI64" i="122"/>
  <c r="LJ66" i="122"/>
  <c r="KX66" i="122"/>
  <c r="KL66" i="122"/>
  <c r="JZ66" i="122"/>
  <c r="JN66" i="122"/>
  <c r="JB66" i="122"/>
  <c r="IP66" i="122"/>
  <c r="ID66" i="122"/>
  <c r="HR66" i="122"/>
  <c r="HF66" i="122"/>
  <c r="GT66" i="122"/>
  <c r="GH66" i="122"/>
  <c r="FV66" i="122"/>
  <c r="FJ66" i="122"/>
  <c r="EX66" i="122"/>
  <c r="EL66" i="122"/>
  <c r="DZ66" i="122"/>
  <c r="DN66" i="122"/>
  <c r="DB66" i="122"/>
  <c r="CP66" i="122"/>
  <c r="LI66" i="122"/>
  <c r="KW66" i="122"/>
  <c r="KK66" i="122"/>
  <c r="JY66" i="122"/>
  <c r="JM66" i="122"/>
  <c r="JA66" i="122"/>
  <c r="IO66" i="122"/>
  <c r="IC66" i="122"/>
  <c r="HQ66" i="122"/>
  <c r="HE66" i="122"/>
  <c r="GS66" i="122"/>
  <c r="GG66" i="122"/>
  <c r="FU66" i="122"/>
  <c r="FI66" i="122"/>
  <c r="EW66" i="122"/>
  <c r="EK66" i="122"/>
  <c r="DY66" i="122"/>
  <c r="DM66" i="122"/>
  <c r="DA66" i="122"/>
  <c r="CO66" i="122"/>
  <c r="LT66" i="122"/>
  <c r="LH66" i="122"/>
  <c r="KV66" i="122"/>
  <c r="KJ66" i="122"/>
  <c r="JX66" i="122"/>
  <c r="JL66" i="122"/>
  <c r="IZ66" i="122"/>
  <c r="IN66" i="122"/>
  <c r="IB66" i="122"/>
  <c r="HP66" i="122"/>
  <c r="HD66" i="122"/>
  <c r="GR66" i="122"/>
  <c r="GF66" i="122"/>
  <c r="FT66" i="122"/>
  <c r="FH66" i="122"/>
  <c r="EV66" i="122"/>
  <c r="EJ66" i="122"/>
  <c r="DX66" i="122"/>
  <c r="DL66" i="122"/>
  <c r="CZ66" i="122"/>
  <c r="CN66" i="122"/>
  <c r="LS66" i="122"/>
  <c r="LG66" i="122"/>
  <c r="KU66" i="122"/>
  <c r="KI66" i="122"/>
  <c r="JW66" i="122"/>
  <c r="JK66" i="122"/>
  <c r="IY66" i="122"/>
  <c r="IM66" i="122"/>
  <c r="IA66" i="122"/>
  <c r="HO66" i="122"/>
  <c r="HC66" i="122"/>
  <c r="GQ66" i="122"/>
  <c r="GE66" i="122"/>
  <c r="FS66" i="122"/>
  <c r="FG66" i="122"/>
  <c r="EU66" i="122"/>
  <c r="EI66" i="122"/>
  <c r="DW66" i="122"/>
  <c r="DK66" i="122"/>
  <c r="CY66" i="122"/>
  <c r="CM66" i="122"/>
  <c r="LR66" i="122"/>
  <c r="LF66" i="122"/>
  <c r="KT66" i="122"/>
  <c r="KH66" i="122"/>
  <c r="JV66" i="122"/>
  <c r="JJ66" i="122"/>
  <c r="IX66" i="122"/>
  <c r="IL66" i="122"/>
  <c r="HZ66" i="122"/>
  <c r="HN66" i="122"/>
  <c r="HB66" i="122"/>
  <c r="GP66" i="122"/>
  <c r="GD66" i="122"/>
  <c r="FR66" i="122"/>
  <c r="FF66" i="122"/>
  <c r="ET66" i="122"/>
  <c r="EH66" i="122"/>
  <c r="DV66" i="122"/>
  <c r="DJ66" i="122"/>
  <c r="CX66" i="122"/>
  <c r="CL66" i="122"/>
  <c r="AW66" i="122"/>
  <c r="LQ66" i="122"/>
  <c r="LE66" i="122"/>
  <c r="KS66" i="122"/>
  <c r="KG66" i="122"/>
  <c r="JU66" i="122"/>
  <c r="JI66" i="122"/>
  <c r="IW66" i="122"/>
  <c r="IK66" i="122"/>
  <c r="HY66" i="122"/>
  <c r="HM66" i="122"/>
  <c r="HA66" i="122"/>
  <c r="GO66" i="122"/>
  <c r="GC66" i="122"/>
  <c r="FQ66" i="122"/>
  <c r="FE66" i="122"/>
  <c r="ES66" i="122"/>
  <c r="EG66" i="122"/>
  <c r="DU66" i="122"/>
  <c r="DI66" i="122"/>
  <c r="CW66" i="122"/>
  <c r="CK66" i="122"/>
  <c r="CE66" i="122"/>
  <c r="DC66" i="122"/>
  <c r="EA66" i="122"/>
  <c r="EY66" i="122"/>
  <c r="FW66" i="122"/>
  <c r="GU66" i="122"/>
  <c r="HS66" i="122"/>
  <c r="IQ66" i="122"/>
  <c r="JO66" i="122"/>
  <c r="KM66" i="122"/>
  <c r="LK66" i="122"/>
  <c r="CT69" i="122"/>
  <c r="DR69" i="122"/>
  <c r="EP69" i="122"/>
  <c r="FN69" i="122"/>
  <c r="GL69" i="122"/>
  <c r="HJ69" i="122"/>
  <c r="IH69" i="122"/>
  <c r="JF69" i="122"/>
  <c r="KD69" i="122"/>
  <c r="LB69" i="122"/>
  <c r="CX79" i="122"/>
  <c r="ET79" i="122"/>
  <c r="GP79" i="122"/>
  <c r="IL79" i="122"/>
  <c r="KH79" i="122"/>
  <c r="DB81" i="122"/>
  <c r="EX81" i="122"/>
  <c r="GT81" i="122"/>
  <c r="IP81" i="122"/>
  <c r="KL81" i="122"/>
  <c r="BA83" i="122"/>
  <c r="DU83" i="122"/>
  <c r="FQ83" i="122"/>
  <c r="HM83" i="122"/>
  <c r="JI83" i="122"/>
  <c r="AR14" i="122"/>
  <c r="DB64" i="122"/>
  <c r="DZ64" i="122"/>
  <c r="EX64" i="122"/>
  <c r="FV64" i="122"/>
  <c r="GT64" i="122"/>
  <c r="HR64" i="122"/>
  <c r="IP64" i="122"/>
  <c r="JN64" i="122"/>
  <c r="KL64" i="122"/>
  <c r="LJ64" i="122"/>
  <c r="CF66" i="122"/>
  <c r="DD66" i="122"/>
  <c r="EB66" i="122"/>
  <c r="EZ66" i="122"/>
  <c r="FX66" i="122"/>
  <c r="GV66" i="122"/>
  <c r="HT66" i="122"/>
  <c r="IR66" i="122"/>
  <c r="JP66" i="122"/>
  <c r="KN66" i="122"/>
  <c r="LL66" i="122"/>
  <c r="HK69" i="122"/>
  <c r="II69" i="122"/>
  <c r="JG69" i="122"/>
  <c r="KE69" i="122"/>
  <c r="LC69" i="122"/>
  <c r="BA71" i="122"/>
  <c r="DO81" i="122"/>
  <c r="FK81" i="122"/>
  <c r="HG81" i="122"/>
  <c r="JC81" i="122"/>
  <c r="KY81" i="122"/>
  <c r="FR83" i="122"/>
  <c r="HN83" i="122"/>
  <c r="JJ83" i="122"/>
  <c r="LF83" i="122"/>
  <c r="CE64" i="122"/>
  <c r="DC64" i="122"/>
  <c r="EA64" i="122"/>
  <c r="EY64" i="122"/>
  <c r="FW64" i="122"/>
  <c r="GU64" i="122"/>
  <c r="HS64" i="122"/>
  <c r="IQ64" i="122"/>
  <c r="JO64" i="122"/>
  <c r="KM64" i="122"/>
  <c r="LK64" i="122"/>
  <c r="CG66" i="122"/>
  <c r="DE66" i="122"/>
  <c r="EC66" i="122"/>
  <c r="FA66" i="122"/>
  <c r="FY66" i="122"/>
  <c r="GW66" i="122"/>
  <c r="HU66" i="122"/>
  <c r="IS66" i="122"/>
  <c r="JQ66" i="122"/>
  <c r="KO66" i="122"/>
  <c r="LM66" i="122"/>
  <c r="CV69" i="122"/>
  <c r="DT69" i="122"/>
  <c r="ER69" i="122"/>
  <c r="FP69" i="122"/>
  <c r="GN69" i="122"/>
  <c r="HL69" i="122"/>
  <c r="IJ69" i="122"/>
  <c r="JH69" i="122"/>
  <c r="KF69" i="122"/>
  <c r="AW77" i="122"/>
  <c r="DP81" i="122"/>
  <c r="FL81" i="122"/>
  <c r="HH81" i="122"/>
  <c r="JD81" i="122"/>
  <c r="KZ81" i="122"/>
  <c r="CG83" i="122"/>
  <c r="EC83" i="122"/>
  <c r="AZ90" i="122"/>
  <c r="BA90" i="122"/>
  <c r="CF64" i="122"/>
  <c r="DD64" i="122"/>
  <c r="EB64" i="122"/>
  <c r="EZ64" i="122"/>
  <c r="FX64" i="122"/>
  <c r="GV64" i="122"/>
  <c r="HT64" i="122"/>
  <c r="IR64" i="122"/>
  <c r="JP64" i="122"/>
  <c r="KN64" i="122"/>
  <c r="LL64" i="122"/>
  <c r="CH66" i="122"/>
  <c r="DF66" i="122"/>
  <c r="ED66" i="122"/>
  <c r="FB66" i="122"/>
  <c r="FZ66" i="122"/>
  <c r="GX66" i="122"/>
  <c r="HV66" i="122"/>
  <c r="IT66" i="122"/>
  <c r="JR66" i="122"/>
  <c r="KP66" i="122"/>
  <c r="LN66" i="122"/>
  <c r="LJ69" i="122"/>
  <c r="KX69" i="122"/>
  <c r="KL69" i="122"/>
  <c r="JZ69" i="122"/>
  <c r="JN69" i="122"/>
  <c r="JB69" i="122"/>
  <c r="IP69" i="122"/>
  <c r="ID69" i="122"/>
  <c r="HR69" i="122"/>
  <c r="HF69" i="122"/>
  <c r="GT69" i="122"/>
  <c r="GH69" i="122"/>
  <c r="FV69" i="122"/>
  <c r="FJ69" i="122"/>
  <c r="EX69" i="122"/>
  <c r="EL69" i="122"/>
  <c r="DZ69" i="122"/>
  <c r="DN69" i="122"/>
  <c r="DB69" i="122"/>
  <c r="CP69" i="122"/>
  <c r="LI69" i="122"/>
  <c r="KW69" i="122"/>
  <c r="KK69" i="122"/>
  <c r="JY69" i="122"/>
  <c r="JM69" i="122"/>
  <c r="JA69" i="122"/>
  <c r="IO69" i="122"/>
  <c r="IC69" i="122"/>
  <c r="HQ69" i="122"/>
  <c r="HE69" i="122"/>
  <c r="GS69" i="122"/>
  <c r="GG69" i="122"/>
  <c r="FU69" i="122"/>
  <c r="FI69" i="122"/>
  <c r="EW69" i="122"/>
  <c r="EK69" i="122"/>
  <c r="DY69" i="122"/>
  <c r="DM69" i="122"/>
  <c r="DA69" i="122"/>
  <c r="CO69" i="122"/>
  <c r="LT69" i="122"/>
  <c r="LH69" i="122"/>
  <c r="KV69" i="122"/>
  <c r="KJ69" i="122"/>
  <c r="JX69" i="122"/>
  <c r="JL69" i="122"/>
  <c r="IZ69" i="122"/>
  <c r="IN69" i="122"/>
  <c r="IB69" i="122"/>
  <c r="HP69" i="122"/>
  <c r="HD69" i="122"/>
  <c r="GR69" i="122"/>
  <c r="GF69" i="122"/>
  <c r="FT69" i="122"/>
  <c r="FH69" i="122"/>
  <c r="EV69" i="122"/>
  <c r="EJ69" i="122"/>
  <c r="DX69" i="122"/>
  <c r="DL69" i="122"/>
  <c r="CZ69" i="122"/>
  <c r="CN69" i="122"/>
  <c r="LS69" i="122"/>
  <c r="LG69" i="122"/>
  <c r="KU69" i="122"/>
  <c r="KI69" i="122"/>
  <c r="JW69" i="122"/>
  <c r="JK69" i="122"/>
  <c r="IY69" i="122"/>
  <c r="IM69" i="122"/>
  <c r="IA69" i="122"/>
  <c r="HO69" i="122"/>
  <c r="HC69" i="122"/>
  <c r="GQ69" i="122"/>
  <c r="GE69" i="122"/>
  <c r="FS69" i="122"/>
  <c r="FG69" i="122"/>
  <c r="EU69" i="122"/>
  <c r="EI69" i="122"/>
  <c r="DW69" i="122"/>
  <c r="DK69" i="122"/>
  <c r="CY69" i="122"/>
  <c r="CM69" i="122"/>
  <c r="LR69" i="122"/>
  <c r="LF69" i="122"/>
  <c r="KT69" i="122"/>
  <c r="KH69" i="122"/>
  <c r="JV69" i="122"/>
  <c r="JJ69" i="122"/>
  <c r="IX69" i="122"/>
  <c r="IL69" i="122"/>
  <c r="HZ69" i="122"/>
  <c r="HN69" i="122"/>
  <c r="HB69" i="122"/>
  <c r="GP69" i="122"/>
  <c r="GD69" i="122"/>
  <c r="FR69" i="122"/>
  <c r="FF69" i="122"/>
  <c r="ET69" i="122"/>
  <c r="EH69" i="122"/>
  <c r="DV69" i="122"/>
  <c r="DJ69" i="122"/>
  <c r="CX69" i="122"/>
  <c r="CL69" i="122"/>
  <c r="AW69" i="122"/>
  <c r="LQ69" i="122"/>
  <c r="LE69" i="122"/>
  <c r="KS69" i="122"/>
  <c r="KG69" i="122"/>
  <c r="JU69" i="122"/>
  <c r="JI69" i="122"/>
  <c r="IW69" i="122"/>
  <c r="IK69" i="122"/>
  <c r="HY69" i="122"/>
  <c r="HM69" i="122"/>
  <c r="HA69" i="122"/>
  <c r="GO69" i="122"/>
  <c r="GC69" i="122"/>
  <c r="FQ69" i="122"/>
  <c r="FE69" i="122"/>
  <c r="ES69" i="122"/>
  <c r="EG69" i="122"/>
  <c r="DU69" i="122"/>
  <c r="DI69" i="122"/>
  <c r="CW69" i="122"/>
  <c r="CK69" i="122"/>
  <c r="CE69" i="122"/>
  <c r="DC69" i="122"/>
  <c r="EA69" i="122"/>
  <c r="EY69" i="122"/>
  <c r="FW69" i="122"/>
  <c r="GU69" i="122"/>
  <c r="HS69" i="122"/>
  <c r="IQ69" i="122"/>
  <c r="JO69" i="122"/>
  <c r="KM69" i="122"/>
  <c r="LK69" i="122"/>
  <c r="E75" i="122"/>
  <c r="AZ75" i="122" s="1"/>
  <c r="BA75" i="122"/>
  <c r="BA77" i="122"/>
  <c r="CG77" i="122"/>
  <c r="EC77" i="122"/>
  <c r="FY77" i="122"/>
  <c r="HU77" i="122"/>
  <c r="JQ77" i="122"/>
  <c r="DM79" i="122"/>
  <c r="FI79" i="122"/>
  <c r="HE79" i="122"/>
  <c r="JA79" i="122"/>
  <c r="DQ81" i="122"/>
  <c r="FM81" i="122"/>
  <c r="HI81" i="122"/>
  <c r="JE81" i="122"/>
  <c r="LA81" i="122"/>
  <c r="CH83" i="122"/>
  <c r="ED83" i="122"/>
  <c r="LT78" i="122"/>
  <c r="LH78" i="122"/>
  <c r="KV78" i="122"/>
  <c r="KJ78" i="122"/>
  <c r="JX78" i="122"/>
  <c r="JL78" i="122"/>
  <c r="IZ78" i="122"/>
  <c r="IN78" i="122"/>
  <c r="IB78" i="122"/>
  <c r="HP78" i="122"/>
  <c r="HD78" i="122"/>
  <c r="GR78" i="122"/>
  <c r="GF78" i="122"/>
  <c r="FT78" i="122"/>
  <c r="FH78" i="122"/>
  <c r="EV78" i="122"/>
  <c r="EJ78" i="122"/>
  <c r="DX78" i="122"/>
  <c r="DL78" i="122"/>
  <c r="CZ78" i="122"/>
  <c r="CN78" i="122"/>
  <c r="LS78" i="122"/>
  <c r="LG78" i="122"/>
  <c r="KU78" i="122"/>
  <c r="KI78" i="122"/>
  <c r="JW78" i="122"/>
  <c r="JK78" i="122"/>
  <c r="IY78" i="122"/>
  <c r="IM78" i="122"/>
  <c r="IA78" i="122"/>
  <c r="HO78" i="122"/>
  <c r="HC78" i="122"/>
  <c r="GQ78" i="122"/>
  <c r="GE78" i="122"/>
  <c r="FS78" i="122"/>
  <c r="FG78" i="122"/>
  <c r="EU78" i="122"/>
  <c r="EI78" i="122"/>
  <c r="DW78" i="122"/>
  <c r="DK78" i="122"/>
  <c r="CY78" i="122"/>
  <c r="CM78" i="122"/>
  <c r="LR78" i="122"/>
  <c r="LF78" i="122"/>
  <c r="KT78" i="122"/>
  <c r="KH78" i="122"/>
  <c r="JV78" i="122"/>
  <c r="JJ78" i="122"/>
  <c r="IX78" i="122"/>
  <c r="IL78" i="122"/>
  <c r="HZ78" i="122"/>
  <c r="HN78" i="122"/>
  <c r="HB78" i="122"/>
  <c r="GP78" i="122"/>
  <c r="GD78" i="122"/>
  <c r="FR78" i="122"/>
  <c r="FF78" i="122"/>
  <c r="ET78" i="122"/>
  <c r="EH78" i="122"/>
  <c r="DV78" i="122"/>
  <c r="DJ78" i="122"/>
  <c r="CX78" i="122"/>
  <c r="CL78" i="122"/>
  <c r="AW78" i="122"/>
  <c r="LQ78" i="122"/>
  <c r="LE78" i="122"/>
  <c r="KS78" i="122"/>
  <c r="KG78" i="122"/>
  <c r="JU78" i="122"/>
  <c r="JI78" i="122"/>
  <c r="IW78" i="122"/>
  <c r="IK78" i="122"/>
  <c r="HY78" i="122"/>
  <c r="HM78" i="122"/>
  <c r="HA78" i="122"/>
  <c r="GO78" i="122"/>
  <c r="GC78" i="122"/>
  <c r="FQ78" i="122"/>
  <c r="FE78" i="122"/>
  <c r="ES78" i="122"/>
  <c r="EG78" i="122"/>
  <c r="DU78" i="122"/>
  <c r="DI78" i="122"/>
  <c r="CW78" i="122"/>
  <c r="CK78" i="122"/>
  <c r="LP78" i="122"/>
  <c r="LD78" i="122"/>
  <c r="KR78" i="122"/>
  <c r="KF78" i="122"/>
  <c r="JT78" i="122"/>
  <c r="JH78" i="122"/>
  <c r="IV78" i="122"/>
  <c r="IJ78" i="122"/>
  <c r="HX78" i="122"/>
  <c r="HL78" i="122"/>
  <c r="GZ78" i="122"/>
  <c r="GN78" i="122"/>
  <c r="GB78" i="122"/>
  <c r="FP78" i="122"/>
  <c r="FD78" i="122"/>
  <c r="ER78" i="122"/>
  <c r="EF78" i="122"/>
  <c r="DT78" i="122"/>
  <c r="DH78" i="122"/>
  <c r="CV78" i="122"/>
  <c r="CJ78" i="122"/>
  <c r="LO78" i="122"/>
  <c r="LC78" i="122"/>
  <c r="KQ78" i="122"/>
  <c r="KE78" i="122"/>
  <c r="JS78" i="122"/>
  <c r="JG78" i="122"/>
  <c r="IU78" i="122"/>
  <c r="II78" i="122"/>
  <c r="HW78" i="122"/>
  <c r="HK78" i="122"/>
  <c r="GY78" i="122"/>
  <c r="GM78" i="122"/>
  <c r="GA78" i="122"/>
  <c r="FO78" i="122"/>
  <c r="FC78" i="122"/>
  <c r="EQ78" i="122"/>
  <c r="EE78" i="122"/>
  <c r="DS78" i="122"/>
  <c r="DG78" i="122"/>
  <c r="CU78" i="122"/>
  <c r="CI78" i="122"/>
  <c r="CF78" i="122"/>
  <c r="DD78" i="122"/>
  <c r="EB78" i="122"/>
  <c r="EZ78" i="122"/>
  <c r="FX78" i="122"/>
  <c r="GV78" i="122"/>
  <c r="HT78" i="122"/>
  <c r="IR78" i="122"/>
  <c r="JP78" i="122"/>
  <c r="KN78" i="122"/>
  <c r="LL78" i="122"/>
  <c r="LP79" i="122"/>
  <c r="LD79" i="122"/>
  <c r="KR79" i="122"/>
  <c r="KF79" i="122"/>
  <c r="JT79" i="122"/>
  <c r="JH79" i="122"/>
  <c r="IV79" i="122"/>
  <c r="IJ79" i="122"/>
  <c r="HX79" i="122"/>
  <c r="HL79" i="122"/>
  <c r="GZ79" i="122"/>
  <c r="GN79" i="122"/>
  <c r="GB79" i="122"/>
  <c r="FP79" i="122"/>
  <c r="FD79" i="122"/>
  <c r="ER79" i="122"/>
  <c r="EF79" i="122"/>
  <c r="DT79" i="122"/>
  <c r="DH79" i="122"/>
  <c r="CV79" i="122"/>
  <c r="CJ79" i="122"/>
  <c r="LO79" i="122"/>
  <c r="LC79" i="122"/>
  <c r="KQ79" i="122"/>
  <c r="KE79" i="122"/>
  <c r="JS79" i="122"/>
  <c r="JG79" i="122"/>
  <c r="IU79" i="122"/>
  <c r="II79" i="122"/>
  <c r="HW79" i="122"/>
  <c r="HK79" i="122"/>
  <c r="GY79" i="122"/>
  <c r="GM79" i="122"/>
  <c r="GA79" i="122"/>
  <c r="FO79" i="122"/>
  <c r="FC79" i="122"/>
  <c r="EQ79" i="122"/>
  <c r="EE79" i="122"/>
  <c r="DS79" i="122"/>
  <c r="DG79" i="122"/>
  <c r="CU79" i="122"/>
  <c r="CI79" i="122"/>
  <c r="LN79" i="122"/>
  <c r="LB79" i="122"/>
  <c r="KP79" i="122"/>
  <c r="KD79" i="122"/>
  <c r="JR79" i="122"/>
  <c r="JF79" i="122"/>
  <c r="IT79" i="122"/>
  <c r="IH79" i="122"/>
  <c r="HV79" i="122"/>
  <c r="HJ79" i="122"/>
  <c r="GX79" i="122"/>
  <c r="GL79" i="122"/>
  <c r="FZ79" i="122"/>
  <c r="FN79" i="122"/>
  <c r="FB79" i="122"/>
  <c r="EP79" i="122"/>
  <c r="ED79" i="122"/>
  <c r="DR79" i="122"/>
  <c r="DF79" i="122"/>
  <c r="CT79" i="122"/>
  <c r="CH79" i="122"/>
  <c r="LM79" i="122"/>
  <c r="LA79" i="122"/>
  <c r="KO79" i="122"/>
  <c r="KC79" i="122"/>
  <c r="JQ79" i="122"/>
  <c r="JE79" i="122"/>
  <c r="IS79" i="122"/>
  <c r="IG79" i="122"/>
  <c r="HU79" i="122"/>
  <c r="HI79" i="122"/>
  <c r="GW79" i="122"/>
  <c r="GK79" i="122"/>
  <c r="FY79" i="122"/>
  <c r="FM79" i="122"/>
  <c r="FA79" i="122"/>
  <c r="EO79" i="122"/>
  <c r="EC79" i="122"/>
  <c r="DQ79" i="122"/>
  <c r="DE79" i="122"/>
  <c r="CS79" i="122"/>
  <c r="CG79" i="122"/>
  <c r="LL79" i="122"/>
  <c r="KZ79" i="122"/>
  <c r="KN79" i="122"/>
  <c r="KB79" i="122"/>
  <c r="JP79" i="122"/>
  <c r="JD79" i="122"/>
  <c r="IR79" i="122"/>
  <c r="IF79" i="122"/>
  <c r="HT79" i="122"/>
  <c r="HH79" i="122"/>
  <c r="GV79" i="122"/>
  <c r="GJ79" i="122"/>
  <c r="FX79" i="122"/>
  <c r="FL79" i="122"/>
  <c r="EZ79" i="122"/>
  <c r="EN79" i="122"/>
  <c r="EB79" i="122"/>
  <c r="DP79" i="122"/>
  <c r="DD79" i="122"/>
  <c r="CR79" i="122"/>
  <c r="CF79" i="122"/>
  <c r="LK79" i="122"/>
  <c r="KY79" i="122"/>
  <c r="KM79" i="122"/>
  <c r="KA79" i="122"/>
  <c r="JO79" i="122"/>
  <c r="JC79" i="122"/>
  <c r="IQ79" i="122"/>
  <c r="IE79" i="122"/>
  <c r="HS79" i="122"/>
  <c r="HG79" i="122"/>
  <c r="GU79" i="122"/>
  <c r="GI79" i="122"/>
  <c r="FW79" i="122"/>
  <c r="FK79" i="122"/>
  <c r="EY79" i="122"/>
  <c r="EM79" i="122"/>
  <c r="EA79" i="122"/>
  <c r="DO79" i="122"/>
  <c r="DC79" i="122"/>
  <c r="CQ79" i="122"/>
  <c r="CE79" i="122"/>
  <c r="CZ79" i="122"/>
  <c r="DX79" i="122"/>
  <c r="EV79" i="122"/>
  <c r="FT79" i="122"/>
  <c r="GR79" i="122"/>
  <c r="HP79" i="122"/>
  <c r="IN79" i="122"/>
  <c r="JL79" i="122"/>
  <c r="KJ79" i="122"/>
  <c r="LH79" i="122"/>
  <c r="DA84" i="122"/>
  <c r="DY84" i="122"/>
  <c r="EW84" i="122"/>
  <c r="FU84" i="122"/>
  <c r="GS84" i="122"/>
  <c r="HQ84" i="122"/>
  <c r="IO84" i="122"/>
  <c r="JM84" i="122"/>
  <c r="KK84" i="122"/>
  <c r="LI84" i="122"/>
  <c r="CG78" i="122"/>
  <c r="DE78" i="122"/>
  <c r="EC78" i="122"/>
  <c r="FA78" i="122"/>
  <c r="FY78" i="122"/>
  <c r="GW78" i="122"/>
  <c r="HU78" i="122"/>
  <c r="IS78" i="122"/>
  <c r="JQ78" i="122"/>
  <c r="KO78" i="122"/>
  <c r="LM78" i="122"/>
  <c r="DA79" i="122"/>
  <c r="DY79" i="122"/>
  <c r="EW79" i="122"/>
  <c r="FU79" i="122"/>
  <c r="GS79" i="122"/>
  <c r="HQ79" i="122"/>
  <c r="IO79" i="122"/>
  <c r="JM79" i="122"/>
  <c r="KK79" i="122"/>
  <c r="LI79" i="122"/>
  <c r="LT81" i="122"/>
  <c r="LH81" i="122"/>
  <c r="KV81" i="122"/>
  <c r="KJ81" i="122"/>
  <c r="JX81" i="122"/>
  <c r="JL81" i="122"/>
  <c r="IZ81" i="122"/>
  <c r="IN81" i="122"/>
  <c r="IB81" i="122"/>
  <c r="HP81" i="122"/>
  <c r="HD81" i="122"/>
  <c r="GR81" i="122"/>
  <c r="GF81" i="122"/>
  <c r="FT81" i="122"/>
  <c r="FH81" i="122"/>
  <c r="EV81" i="122"/>
  <c r="EJ81" i="122"/>
  <c r="DX81" i="122"/>
  <c r="DL81" i="122"/>
  <c r="CZ81" i="122"/>
  <c r="CN81" i="122"/>
  <c r="LS81" i="122"/>
  <c r="LG81" i="122"/>
  <c r="KU81" i="122"/>
  <c r="KI81" i="122"/>
  <c r="JW81" i="122"/>
  <c r="JK81" i="122"/>
  <c r="IY81" i="122"/>
  <c r="IM81" i="122"/>
  <c r="IA81" i="122"/>
  <c r="HO81" i="122"/>
  <c r="HC81" i="122"/>
  <c r="GQ81" i="122"/>
  <c r="GE81" i="122"/>
  <c r="FS81" i="122"/>
  <c r="FG81" i="122"/>
  <c r="EU81" i="122"/>
  <c r="EI81" i="122"/>
  <c r="DW81" i="122"/>
  <c r="DK81" i="122"/>
  <c r="CY81" i="122"/>
  <c r="CM81" i="122"/>
  <c r="LR81" i="122"/>
  <c r="LF81" i="122"/>
  <c r="KT81" i="122"/>
  <c r="KH81" i="122"/>
  <c r="JV81" i="122"/>
  <c r="JJ81" i="122"/>
  <c r="IX81" i="122"/>
  <c r="IL81" i="122"/>
  <c r="HZ81" i="122"/>
  <c r="HN81" i="122"/>
  <c r="HB81" i="122"/>
  <c r="GP81" i="122"/>
  <c r="GD81" i="122"/>
  <c r="FR81" i="122"/>
  <c r="FF81" i="122"/>
  <c r="ET81" i="122"/>
  <c r="EH81" i="122"/>
  <c r="DV81" i="122"/>
  <c r="DJ81" i="122"/>
  <c r="CX81" i="122"/>
  <c r="CL81" i="122"/>
  <c r="AW81" i="122"/>
  <c r="LQ81" i="122"/>
  <c r="LE81" i="122"/>
  <c r="KS81" i="122"/>
  <c r="KG81" i="122"/>
  <c r="JU81" i="122"/>
  <c r="JI81" i="122"/>
  <c r="IW81" i="122"/>
  <c r="IK81" i="122"/>
  <c r="HY81" i="122"/>
  <c r="HM81" i="122"/>
  <c r="HA81" i="122"/>
  <c r="GO81" i="122"/>
  <c r="GC81" i="122"/>
  <c r="FQ81" i="122"/>
  <c r="FE81" i="122"/>
  <c r="ES81" i="122"/>
  <c r="EG81" i="122"/>
  <c r="DU81" i="122"/>
  <c r="DI81" i="122"/>
  <c r="CW81" i="122"/>
  <c r="CK81" i="122"/>
  <c r="LP81" i="122"/>
  <c r="LD81" i="122"/>
  <c r="KR81" i="122"/>
  <c r="KF81" i="122"/>
  <c r="JT81" i="122"/>
  <c r="JH81" i="122"/>
  <c r="IV81" i="122"/>
  <c r="IJ81" i="122"/>
  <c r="HX81" i="122"/>
  <c r="HL81" i="122"/>
  <c r="GZ81" i="122"/>
  <c r="GN81" i="122"/>
  <c r="GB81" i="122"/>
  <c r="FP81" i="122"/>
  <c r="FD81" i="122"/>
  <c r="ER81" i="122"/>
  <c r="EF81" i="122"/>
  <c r="DT81" i="122"/>
  <c r="DH81" i="122"/>
  <c r="CV81" i="122"/>
  <c r="CJ81" i="122"/>
  <c r="LO81" i="122"/>
  <c r="LC81" i="122"/>
  <c r="KQ81" i="122"/>
  <c r="KE81" i="122"/>
  <c r="JS81" i="122"/>
  <c r="JG81" i="122"/>
  <c r="IU81" i="122"/>
  <c r="II81" i="122"/>
  <c r="HW81" i="122"/>
  <c r="HK81" i="122"/>
  <c r="GY81" i="122"/>
  <c r="GM81" i="122"/>
  <c r="GA81" i="122"/>
  <c r="FO81" i="122"/>
  <c r="FC81" i="122"/>
  <c r="EQ81" i="122"/>
  <c r="EE81" i="122"/>
  <c r="DS81" i="122"/>
  <c r="DG81" i="122"/>
  <c r="CU81" i="122"/>
  <c r="CI81" i="122"/>
  <c r="CF81" i="122"/>
  <c r="DD81" i="122"/>
  <c r="EB81" i="122"/>
  <c r="EZ81" i="122"/>
  <c r="FX81" i="122"/>
  <c r="GV81" i="122"/>
  <c r="HT81" i="122"/>
  <c r="IR81" i="122"/>
  <c r="JP81" i="122"/>
  <c r="KN81" i="122"/>
  <c r="LL81" i="122"/>
  <c r="DB84" i="122"/>
  <c r="DZ84" i="122"/>
  <c r="EX84" i="122"/>
  <c r="FV84" i="122"/>
  <c r="GT84" i="122"/>
  <c r="HR84" i="122"/>
  <c r="IP84" i="122"/>
  <c r="JN84" i="122"/>
  <c r="KL84" i="122"/>
  <c r="LJ84" i="122"/>
  <c r="BA89" i="122"/>
  <c r="FA89" i="122"/>
  <c r="FY89" i="122"/>
  <c r="GW89" i="122"/>
  <c r="HU89" i="122"/>
  <c r="IS89" i="122"/>
  <c r="JQ89" i="122"/>
  <c r="KO89" i="122"/>
  <c r="CH78" i="122"/>
  <c r="DF78" i="122"/>
  <c r="ED78" i="122"/>
  <c r="FB78" i="122"/>
  <c r="FZ78" i="122"/>
  <c r="GX78" i="122"/>
  <c r="HV78" i="122"/>
  <c r="IT78" i="122"/>
  <c r="JR78" i="122"/>
  <c r="KP78" i="122"/>
  <c r="LN78" i="122"/>
  <c r="DB79" i="122"/>
  <c r="DZ79" i="122"/>
  <c r="EX79" i="122"/>
  <c r="FV79" i="122"/>
  <c r="GT79" i="122"/>
  <c r="HR79" i="122"/>
  <c r="IP79" i="122"/>
  <c r="JN79" i="122"/>
  <c r="KL79" i="122"/>
  <c r="LJ79" i="122"/>
  <c r="CG81" i="122"/>
  <c r="DE81" i="122"/>
  <c r="EC81" i="122"/>
  <c r="FA81" i="122"/>
  <c r="FY81" i="122"/>
  <c r="GW81" i="122"/>
  <c r="HU81" i="122"/>
  <c r="IS81" i="122"/>
  <c r="JQ81" i="122"/>
  <c r="KO81" i="122"/>
  <c r="LM81" i="122"/>
  <c r="BA82" i="122"/>
  <c r="CE84" i="122"/>
  <c r="DC84" i="122"/>
  <c r="EA84" i="122"/>
  <c r="EY84" i="122"/>
  <c r="FW84" i="122"/>
  <c r="GU84" i="122"/>
  <c r="HS84" i="122"/>
  <c r="IQ84" i="122"/>
  <c r="JO84" i="122"/>
  <c r="KM84" i="122"/>
  <c r="BA87" i="122"/>
  <c r="DA87" i="122"/>
  <c r="DY87" i="122"/>
  <c r="EW87" i="122"/>
  <c r="FU87" i="122"/>
  <c r="CH89" i="122"/>
  <c r="DF89" i="122"/>
  <c r="ED89" i="122"/>
  <c r="FB89" i="122"/>
  <c r="FZ89" i="122"/>
  <c r="GX89" i="122"/>
  <c r="HV89" i="122"/>
  <c r="IT89" i="122"/>
  <c r="JR89" i="122"/>
  <c r="KP89" i="122"/>
  <c r="LN89" i="122"/>
  <c r="CO78" i="122"/>
  <c r="DM78" i="122"/>
  <c r="EK78" i="122"/>
  <c r="FI78" i="122"/>
  <c r="GG78" i="122"/>
  <c r="HE78" i="122"/>
  <c r="IC78" i="122"/>
  <c r="JA78" i="122"/>
  <c r="JY78" i="122"/>
  <c r="KW78" i="122"/>
  <c r="CK79" i="122"/>
  <c r="DI79" i="122"/>
  <c r="EG79" i="122"/>
  <c r="FE79" i="122"/>
  <c r="GC79" i="122"/>
  <c r="HA79" i="122"/>
  <c r="HY79" i="122"/>
  <c r="IW79" i="122"/>
  <c r="JU79" i="122"/>
  <c r="KS79" i="122"/>
  <c r="LQ79" i="122"/>
  <c r="LT84" i="122"/>
  <c r="LH84" i="122"/>
  <c r="KV84" i="122"/>
  <c r="KJ84" i="122"/>
  <c r="JX84" i="122"/>
  <c r="JL84" i="122"/>
  <c r="IZ84" i="122"/>
  <c r="IN84" i="122"/>
  <c r="IB84" i="122"/>
  <c r="HP84" i="122"/>
  <c r="HD84" i="122"/>
  <c r="GR84" i="122"/>
  <c r="GF84" i="122"/>
  <c r="FT84" i="122"/>
  <c r="FH84" i="122"/>
  <c r="EV84" i="122"/>
  <c r="EJ84" i="122"/>
  <c r="DX84" i="122"/>
  <c r="DL84" i="122"/>
  <c r="CZ84" i="122"/>
  <c r="CN84" i="122"/>
  <c r="LS84" i="122"/>
  <c r="LG84" i="122"/>
  <c r="KU84" i="122"/>
  <c r="KI84" i="122"/>
  <c r="JW84" i="122"/>
  <c r="JK84" i="122"/>
  <c r="IY84" i="122"/>
  <c r="IM84" i="122"/>
  <c r="IA84" i="122"/>
  <c r="HO84" i="122"/>
  <c r="HC84" i="122"/>
  <c r="GQ84" i="122"/>
  <c r="GE84" i="122"/>
  <c r="FS84" i="122"/>
  <c r="FG84" i="122"/>
  <c r="EU84" i="122"/>
  <c r="EI84" i="122"/>
  <c r="DW84" i="122"/>
  <c r="DK84" i="122"/>
  <c r="CY84" i="122"/>
  <c r="CM84" i="122"/>
  <c r="LR84" i="122"/>
  <c r="LF84" i="122"/>
  <c r="KT84" i="122"/>
  <c r="KH84" i="122"/>
  <c r="JV84" i="122"/>
  <c r="JJ84" i="122"/>
  <c r="IX84" i="122"/>
  <c r="IL84" i="122"/>
  <c r="HZ84" i="122"/>
  <c r="HN84" i="122"/>
  <c r="HB84" i="122"/>
  <c r="GP84" i="122"/>
  <c r="GD84" i="122"/>
  <c r="FR84" i="122"/>
  <c r="FF84" i="122"/>
  <c r="ET84" i="122"/>
  <c r="EH84" i="122"/>
  <c r="DV84" i="122"/>
  <c r="DJ84" i="122"/>
  <c r="CX84" i="122"/>
  <c r="CL84" i="122"/>
  <c r="AW84" i="122"/>
  <c r="LQ84" i="122"/>
  <c r="LE84" i="122"/>
  <c r="KS84" i="122"/>
  <c r="KG84" i="122"/>
  <c r="JU84" i="122"/>
  <c r="JI84" i="122"/>
  <c r="IW84" i="122"/>
  <c r="IK84" i="122"/>
  <c r="HY84" i="122"/>
  <c r="HM84" i="122"/>
  <c r="HA84" i="122"/>
  <c r="GO84" i="122"/>
  <c r="GC84" i="122"/>
  <c r="FQ84" i="122"/>
  <c r="FE84" i="122"/>
  <c r="ES84" i="122"/>
  <c r="EG84" i="122"/>
  <c r="DU84" i="122"/>
  <c r="DI84" i="122"/>
  <c r="CW84" i="122"/>
  <c r="CK84" i="122"/>
  <c r="LP84" i="122"/>
  <c r="LD84" i="122"/>
  <c r="KR84" i="122"/>
  <c r="KF84" i="122"/>
  <c r="JT84" i="122"/>
  <c r="JH84" i="122"/>
  <c r="IV84" i="122"/>
  <c r="IJ84" i="122"/>
  <c r="HX84" i="122"/>
  <c r="HL84" i="122"/>
  <c r="GZ84" i="122"/>
  <c r="GN84" i="122"/>
  <c r="GB84" i="122"/>
  <c r="FP84" i="122"/>
  <c r="FD84" i="122"/>
  <c r="ER84" i="122"/>
  <c r="EF84" i="122"/>
  <c r="DT84" i="122"/>
  <c r="DH84" i="122"/>
  <c r="CV84" i="122"/>
  <c r="CJ84" i="122"/>
  <c r="LO84" i="122"/>
  <c r="LC84" i="122"/>
  <c r="KQ84" i="122"/>
  <c r="KE84" i="122"/>
  <c r="JS84" i="122"/>
  <c r="JG84" i="122"/>
  <c r="IU84" i="122"/>
  <c r="II84" i="122"/>
  <c r="HW84" i="122"/>
  <c r="HK84" i="122"/>
  <c r="GY84" i="122"/>
  <c r="GM84" i="122"/>
  <c r="GA84" i="122"/>
  <c r="FO84" i="122"/>
  <c r="FC84" i="122"/>
  <c r="EQ84" i="122"/>
  <c r="EE84" i="122"/>
  <c r="DS84" i="122"/>
  <c r="DG84" i="122"/>
  <c r="CU84" i="122"/>
  <c r="CI84" i="122"/>
  <c r="CF84" i="122"/>
  <c r="DD84" i="122"/>
  <c r="EB84" i="122"/>
  <c r="EZ84" i="122"/>
  <c r="FX84" i="122"/>
  <c r="GV84" i="122"/>
  <c r="HT84" i="122"/>
  <c r="IR84" i="122"/>
  <c r="JP84" i="122"/>
  <c r="KN84" i="122"/>
  <c r="LL84" i="122"/>
  <c r="DB87" i="122"/>
  <c r="DZ87" i="122"/>
  <c r="EX87" i="122"/>
  <c r="CI89" i="122"/>
  <c r="DG89" i="122"/>
  <c r="EE89" i="122"/>
  <c r="FC89" i="122"/>
  <c r="GA89" i="122"/>
  <c r="GY89" i="122"/>
  <c r="HW89" i="122"/>
  <c r="IU89" i="122"/>
  <c r="JS89" i="122"/>
  <c r="KQ89" i="122"/>
  <c r="LO89" i="122"/>
  <c r="BA92" i="122"/>
  <c r="CP78" i="122"/>
  <c r="DN78" i="122"/>
  <c r="EL78" i="122"/>
  <c r="FJ78" i="122"/>
  <c r="GH78" i="122"/>
  <c r="HF78" i="122"/>
  <c r="ID78" i="122"/>
  <c r="JB78" i="122"/>
  <c r="JZ78" i="122"/>
  <c r="KX78" i="122"/>
  <c r="CL79" i="122"/>
  <c r="DJ79" i="122"/>
  <c r="EH79" i="122"/>
  <c r="FF79" i="122"/>
  <c r="GD79" i="122"/>
  <c r="HB79" i="122"/>
  <c r="HZ79" i="122"/>
  <c r="IX79" i="122"/>
  <c r="JV79" i="122"/>
  <c r="KT79" i="122"/>
  <c r="LR79" i="122"/>
  <c r="CO81" i="122"/>
  <c r="DM81" i="122"/>
  <c r="EK81" i="122"/>
  <c r="FI81" i="122"/>
  <c r="GG81" i="122"/>
  <c r="HE81" i="122"/>
  <c r="IC81" i="122"/>
  <c r="JA81" i="122"/>
  <c r="JY81" i="122"/>
  <c r="KW81" i="122"/>
  <c r="CG84" i="122"/>
  <c r="DE84" i="122"/>
  <c r="EC84" i="122"/>
  <c r="FA84" i="122"/>
  <c r="FY84" i="122"/>
  <c r="GW84" i="122"/>
  <c r="HU84" i="122"/>
  <c r="IS84" i="122"/>
  <c r="JQ84" i="122"/>
  <c r="KO84" i="122"/>
  <c r="LM84" i="122"/>
  <c r="CE87" i="122"/>
  <c r="DC87" i="122"/>
  <c r="EA87" i="122"/>
  <c r="CJ89" i="122"/>
  <c r="DH89" i="122"/>
  <c r="EF89" i="122"/>
  <c r="FD89" i="122"/>
  <c r="GB89" i="122"/>
  <c r="GZ89" i="122"/>
  <c r="HX89" i="122"/>
  <c r="IV89" i="122"/>
  <c r="JT89" i="122"/>
  <c r="KR89" i="122"/>
  <c r="LP89" i="122"/>
  <c r="CQ78" i="122"/>
  <c r="DO78" i="122"/>
  <c r="EM78" i="122"/>
  <c r="FK78" i="122"/>
  <c r="GI78" i="122"/>
  <c r="HG78" i="122"/>
  <c r="IE78" i="122"/>
  <c r="JC78" i="122"/>
  <c r="KA78" i="122"/>
  <c r="KY78" i="122"/>
  <c r="CM79" i="122"/>
  <c r="DK79" i="122"/>
  <c r="EI79" i="122"/>
  <c r="FG79" i="122"/>
  <c r="GE79" i="122"/>
  <c r="HC79" i="122"/>
  <c r="IA79" i="122"/>
  <c r="IY79" i="122"/>
  <c r="JW79" i="122"/>
  <c r="KU79" i="122"/>
  <c r="LS79" i="122"/>
  <c r="CH84" i="122"/>
  <c r="DF84" i="122"/>
  <c r="ED84" i="122"/>
  <c r="FB84" i="122"/>
  <c r="FZ84" i="122"/>
  <c r="GX84" i="122"/>
  <c r="HV84" i="122"/>
  <c r="IT84" i="122"/>
  <c r="JR84" i="122"/>
  <c r="KP84" i="122"/>
  <c r="LN84" i="122"/>
  <c r="IZ87" i="122"/>
  <c r="IN87" i="122"/>
  <c r="IB87" i="122"/>
  <c r="HP87" i="122"/>
  <c r="HD87" i="122"/>
  <c r="DL87" i="122"/>
  <c r="CZ87" i="122"/>
  <c r="CN87" i="122"/>
  <c r="LS87" i="122"/>
  <c r="LG87" i="122"/>
  <c r="HO87" i="122"/>
  <c r="HC87" i="122"/>
  <c r="GQ87" i="122"/>
  <c r="GE87" i="122"/>
  <c r="FS87" i="122"/>
  <c r="LR87" i="122"/>
  <c r="LF87" i="122"/>
  <c r="KT87" i="122"/>
  <c r="KH87" i="122"/>
  <c r="JV87" i="122"/>
  <c r="GD87" i="122"/>
  <c r="FR87" i="122"/>
  <c r="FF87" i="122"/>
  <c r="ET87" i="122"/>
  <c r="EH87" i="122"/>
  <c r="AW87" i="122"/>
  <c r="KS87" i="122"/>
  <c r="KG87" i="122"/>
  <c r="JU87" i="122"/>
  <c r="JI87" i="122"/>
  <c r="IW87" i="122"/>
  <c r="FE87" i="122"/>
  <c r="ES87" i="122"/>
  <c r="EG87" i="122"/>
  <c r="DU87" i="122"/>
  <c r="DI87" i="122"/>
  <c r="JH87" i="122"/>
  <c r="IV87" i="122"/>
  <c r="IJ87" i="122"/>
  <c r="HX87" i="122"/>
  <c r="HL87" i="122"/>
  <c r="DT87" i="122"/>
  <c r="DH87" i="122"/>
  <c r="CV87" i="122"/>
  <c r="CJ87" i="122"/>
  <c r="LO87" i="122"/>
  <c r="HW87" i="122"/>
  <c r="HK87" i="122"/>
  <c r="GY87" i="122"/>
  <c r="GM87" i="122"/>
  <c r="GA87" i="122"/>
  <c r="CI87" i="122"/>
  <c r="CF87" i="122"/>
  <c r="DD87" i="122"/>
  <c r="EB87" i="122"/>
  <c r="EZ87" i="122"/>
  <c r="CK89" i="122"/>
  <c r="DI89" i="122"/>
  <c r="EG89" i="122"/>
  <c r="FE89" i="122"/>
  <c r="GC89" i="122"/>
  <c r="HA89" i="122"/>
  <c r="HY89" i="122"/>
  <c r="IW89" i="122"/>
  <c r="JU89" i="122"/>
  <c r="KS89" i="122"/>
  <c r="LQ89" i="122"/>
  <c r="BA95" i="122"/>
  <c r="BA96" i="122"/>
  <c r="HL78" i="117" l="1"/>
  <c r="HZ78" i="117"/>
  <c r="DN78" i="117"/>
  <c r="GQ78" i="117"/>
  <c r="JI78" i="117"/>
  <c r="FJ87" i="117"/>
  <c r="LI87" i="117"/>
  <c r="KX87" i="117"/>
  <c r="KF87" i="117"/>
  <c r="IW87" i="117"/>
  <c r="IK87" i="117"/>
  <c r="DI87" i="117"/>
  <c r="CW87" i="117"/>
  <c r="HK87" i="117"/>
  <c r="GY87" i="117"/>
  <c r="LG87" i="117"/>
  <c r="KR87" i="117"/>
  <c r="EO87" i="117"/>
  <c r="EA87" i="117"/>
  <c r="HV87" i="117"/>
  <c r="HH87" i="117"/>
  <c r="LD87" i="117"/>
  <c r="KO87" i="117"/>
  <c r="EM87" i="117"/>
  <c r="DY87" i="117"/>
  <c r="HT87" i="117"/>
  <c r="HF87" i="117"/>
  <c r="LA87" i="117"/>
  <c r="KM87" i="117"/>
  <c r="EK87" i="117"/>
  <c r="DW87" i="117"/>
  <c r="HQ87" i="117"/>
  <c r="HC87" i="117"/>
  <c r="ET87" i="117"/>
  <c r="FV87" i="117"/>
  <c r="HB87" i="117"/>
  <c r="ID87" i="117"/>
  <c r="LR68" i="117"/>
  <c r="EM68" i="117"/>
  <c r="EZ68" i="117"/>
  <c r="FM68" i="117"/>
  <c r="KN68" i="117"/>
  <c r="LA68" i="117"/>
  <c r="LN68" i="117"/>
  <c r="HB68" i="117"/>
  <c r="HO68" i="117"/>
  <c r="IB68" i="117"/>
  <c r="EP68" i="117"/>
  <c r="FC68" i="117"/>
  <c r="FP68" i="117"/>
  <c r="KQ68" i="117"/>
  <c r="LD68" i="117"/>
  <c r="LQ68" i="117"/>
  <c r="KZ71" i="117"/>
  <c r="EJ71" i="117"/>
  <c r="JK71" i="117"/>
  <c r="EL71" i="117"/>
  <c r="KM71" i="117"/>
  <c r="CL71" i="117"/>
  <c r="KN71" i="117"/>
  <c r="LN71" i="117"/>
  <c r="IK71" i="117"/>
  <c r="EO71" i="117"/>
  <c r="FO71" i="117"/>
  <c r="GO71" i="117"/>
  <c r="HO71" i="117"/>
  <c r="IP71" i="117"/>
  <c r="EU71" i="117"/>
  <c r="FV71" i="117"/>
  <c r="GV71" i="117"/>
  <c r="HV71" i="117"/>
  <c r="IV71" i="117"/>
  <c r="CK71" i="117"/>
  <c r="HW71" i="117"/>
  <c r="IW71" i="117"/>
  <c r="JW71" i="117"/>
  <c r="KX71" i="117"/>
  <c r="HX71" i="117"/>
  <c r="IX71" i="117"/>
  <c r="JX71" i="117"/>
  <c r="KY71" i="117"/>
  <c r="JJ71" i="117"/>
  <c r="EY71" i="117"/>
  <c r="FY71" i="117"/>
  <c r="GY71" i="117"/>
  <c r="HY71" i="117"/>
  <c r="IY71" i="117"/>
  <c r="JY71" i="117"/>
  <c r="JM71" i="117"/>
  <c r="JA71" i="117"/>
  <c r="IO71" i="117"/>
  <c r="IC71" i="117"/>
  <c r="EK71" i="117"/>
  <c r="DY71" i="117"/>
  <c r="DM71" i="117"/>
  <c r="DA71" i="117"/>
  <c r="CO71" i="117"/>
  <c r="HU71" i="117"/>
  <c r="HH71" i="117"/>
  <c r="GU71" i="117"/>
  <c r="GH71" i="117"/>
  <c r="FT71" i="117"/>
  <c r="LT71" i="117"/>
  <c r="LG71" i="117"/>
  <c r="KT71" i="117"/>
  <c r="KG71" i="117"/>
  <c r="JT71" i="117"/>
  <c r="FS71" i="117"/>
  <c r="FF71" i="117"/>
  <c r="ES71" i="117"/>
  <c r="EF71" i="117"/>
  <c r="DS71" i="117"/>
  <c r="JS71" i="117"/>
  <c r="JF71" i="117"/>
  <c r="IS71" i="117"/>
  <c r="IF71" i="117"/>
  <c r="HS71" i="117"/>
  <c r="DR71" i="117"/>
  <c r="DE71" i="117"/>
  <c r="CR71" i="117"/>
  <c r="CE71" i="117"/>
  <c r="LR71" i="117"/>
  <c r="HR71" i="117"/>
  <c r="HD71" i="117"/>
  <c r="GQ71" i="117"/>
  <c r="GD71" i="117"/>
  <c r="FQ71" i="117"/>
  <c r="LD71" i="117"/>
  <c r="KQ71" i="117"/>
  <c r="KD71" i="117"/>
  <c r="JQ71" i="117"/>
  <c r="JD71" i="117"/>
  <c r="FC71" i="117"/>
  <c r="EP71" i="117"/>
  <c r="EC71" i="117"/>
  <c r="DP71" i="117"/>
  <c r="DC71" i="117"/>
  <c r="JB71" i="117"/>
  <c r="IN71" i="117"/>
  <c r="IA71" i="117"/>
  <c r="HN71" i="117"/>
  <c r="HA71" i="117"/>
  <c r="CZ71" i="117"/>
  <c r="CM71" i="117"/>
  <c r="GJ71" i="117"/>
  <c r="FK71" i="117"/>
  <c r="DK71" i="117"/>
  <c r="CY71" i="117"/>
  <c r="DZ71" i="117"/>
  <c r="EZ71" i="117"/>
  <c r="FZ71" i="117"/>
  <c r="GZ71" i="117"/>
  <c r="JJ74" i="117"/>
  <c r="CJ74" i="117"/>
  <c r="JK74" i="117"/>
  <c r="DK74" i="117"/>
  <c r="EL74" i="117"/>
  <c r="FL74" i="117"/>
  <c r="GL74" i="117"/>
  <c r="DI74" i="117"/>
  <c r="JN74" i="117"/>
  <c r="KN74" i="117"/>
  <c r="LN74" i="117"/>
  <c r="CM74" i="117"/>
  <c r="LO74" i="117"/>
  <c r="GJ74" i="117"/>
  <c r="CP74" i="117"/>
  <c r="DP74" i="117"/>
  <c r="EP74" i="117"/>
  <c r="CI74" i="117"/>
  <c r="IJ74" i="117"/>
  <c r="HK74" i="117"/>
  <c r="CV74" i="117"/>
  <c r="DV74" i="117"/>
  <c r="EV74" i="117"/>
  <c r="JY74" i="117"/>
  <c r="JM74" i="117"/>
  <c r="JA74" i="117"/>
  <c r="IO74" i="117"/>
  <c r="EK74" i="117"/>
  <c r="DY74" i="117"/>
  <c r="DM74" i="117"/>
  <c r="DA74" i="117"/>
  <c r="HV74" i="117"/>
  <c r="HI74" i="117"/>
  <c r="GV74" i="117"/>
  <c r="GI74" i="117"/>
  <c r="LH74" i="117"/>
  <c r="KU74" i="117"/>
  <c r="KH74" i="117"/>
  <c r="JU74" i="117"/>
  <c r="FG74" i="117"/>
  <c r="ET74" i="117"/>
  <c r="EG74" i="117"/>
  <c r="DT74" i="117"/>
  <c r="JG74" i="117"/>
  <c r="IT74" i="117"/>
  <c r="IG74" i="117"/>
  <c r="HT74" i="117"/>
  <c r="DF74" i="117"/>
  <c r="CS74" i="117"/>
  <c r="CF74" i="117"/>
  <c r="LS74" i="117"/>
  <c r="HF74" i="117"/>
  <c r="GR74" i="117"/>
  <c r="GE74" i="117"/>
  <c r="FR74" i="117"/>
  <c r="LE74" i="117"/>
  <c r="KR74" i="117"/>
  <c r="KE74" i="117"/>
  <c r="JR74" i="117"/>
  <c r="FD74" i="117"/>
  <c r="EQ74" i="117"/>
  <c r="ED74" i="117"/>
  <c r="DQ74" i="117"/>
  <c r="IP74" i="117"/>
  <c r="IB74" i="117"/>
  <c r="HO74" i="117"/>
  <c r="HB74" i="117"/>
  <c r="CN74" i="117"/>
  <c r="FJ74" i="117"/>
  <c r="KJ74" i="117"/>
  <c r="CW74" i="117"/>
  <c r="DW74" i="117"/>
  <c r="IY74" i="117"/>
  <c r="JZ74" i="117"/>
  <c r="KZ74" i="117"/>
  <c r="DV86" i="117"/>
  <c r="HB86" i="117"/>
  <c r="IF86" i="117"/>
  <c r="JH86" i="117"/>
  <c r="GA86" i="117"/>
  <c r="HD86" i="117"/>
  <c r="IG86" i="117"/>
  <c r="JJ86" i="117"/>
  <c r="KN86" i="117"/>
  <c r="LP86" i="117"/>
  <c r="FY86" i="117"/>
  <c r="GD86" i="117"/>
  <c r="HH86" i="117"/>
  <c r="IJ86" i="117"/>
  <c r="EF86" i="117"/>
  <c r="FJ86" i="117"/>
  <c r="GL86" i="117"/>
  <c r="DS86" i="117"/>
  <c r="HP86" i="117"/>
  <c r="IS86" i="117"/>
  <c r="JU86" i="117"/>
  <c r="JM86" i="117"/>
  <c r="JA86" i="117"/>
  <c r="IO86" i="117"/>
  <c r="DY86" i="117"/>
  <c r="DM86" i="117"/>
  <c r="DA86" i="117"/>
  <c r="IA86" i="117"/>
  <c r="HO86" i="117"/>
  <c r="HC86" i="117"/>
  <c r="CM86" i="117"/>
  <c r="LK86" i="117"/>
  <c r="KV86" i="117"/>
  <c r="FH86" i="117"/>
  <c r="ES86" i="117"/>
  <c r="EE86" i="117"/>
  <c r="HZ86" i="117"/>
  <c r="HL86" i="117"/>
  <c r="GX86" i="117"/>
  <c r="KS86" i="117"/>
  <c r="KE86" i="117"/>
  <c r="JQ86" i="117"/>
  <c r="EC86" i="117"/>
  <c r="DO86" i="117"/>
  <c r="CZ86" i="117"/>
  <c r="GV86" i="117"/>
  <c r="GH86" i="117"/>
  <c r="FR86" i="117"/>
  <c r="KC86" i="117"/>
  <c r="JO86" i="117"/>
  <c r="IZ86" i="117"/>
  <c r="DL86" i="117"/>
  <c r="CW86" i="117"/>
  <c r="CI86" i="117"/>
  <c r="GR86" i="117"/>
  <c r="GC86" i="117"/>
  <c r="FO86" i="117"/>
  <c r="DF86" i="117"/>
  <c r="EH86" i="117"/>
  <c r="EB80" i="117"/>
  <c r="FB80" i="117"/>
  <c r="GB80" i="117"/>
  <c r="HB80" i="117"/>
  <c r="LI80" i="117"/>
  <c r="KW80" i="117"/>
  <c r="KK80" i="117"/>
  <c r="GG80" i="117"/>
  <c r="FU80" i="117"/>
  <c r="FI80" i="117"/>
  <c r="EW80" i="117"/>
  <c r="JX80" i="117"/>
  <c r="JK80" i="117"/>
  <c r="IX80" i="117"/>
  <c r="IK80" i="117"/>
  <c r="DW80" i="117"/>
  <c r="DJ80" i="117"/>
  <c r="CW80" i="117"/>
  <c r="CJ80" i="117"/>
  <c r="HJ80" i="117"/>
  <c r="GW80" i="117"/>
  <c r="GJ80" i="117"/>
  <c r="FW80" i="117"/>
  <c r="KV80" i="117"/>
  <c r="KI80" i="117"/>
  <c r="JV80" i="117"/>
  <c r="JI80" i="117"/>
  <c r="EU80" i="117"/>
  <c r="EH80" i="117"/>
  <c r="DU80" i="117"/>
  <c r="DH80" i="117"/>
  <c r="IH80" i="117"/>
  <c r="HU80" i="117"/>
  <c r="HH80" i="117"/>
  <c r="GU80" i="117"/>
  <c r="CG80" i="117"/>
  <c r="LT80" i="117"/>
  <c r="LG80" i="117"/>
  <c r="KT80" i="117"/>
  <c r="GF80" i="117"/>
  <c r="FS80" i="117"/>
  <c r="FF80" i="117"/>
  <c r="ES80" i="117"/>
  <c r="KE80" i="117"/>
  <c r="JR80" i="117"/>
  <c r="JE80" i="117"/>
  <c r="IR80" i="117"/>
  <c r="ED80" i="117"/>
  <c r="DQ80" i="117"/>
  <c r="DD80" i="117"/>
  <c r="CQ80" i="117"/>
  <c r="LD80" i="117"/>
  <c r="FL80" i="117"/>
  <c r="GL80" i="117"/>
  <c r="HL80" i="117"/>
  <c r="IL80" i="117"/>
  <c r="DL80" i="117"/>
  <c r="EM80" i="117"/>
  <c r="FM80" i="117"/>
  <c r="GM80" i="117"/>
  <c r="FN80" i="117"/>
  <c r="GN80" i="117"/>
  <c r="HN80" i="117"/>
  <c r="IN80" i="117"/>
  <c r="CN80" i="117"/>
  <c r="DO80" i="117"/>
  <c r="EO80" i="117"/>
  <c r="LM73" i="117"/>
  <c r="DO73" i="117"/>
  <c r="JE73" i="117"/>
  <c r="IS73" i="117"/>
  <c r="IG73" i="117"/>
  <c r="HU73" i="117"/>
  <c r="HI73" i="117"/>
  <c r="DQ73" i="117"/>
  <c r="DE73" i="117"/>
  <c r="CS73" i="117"/>
  <c r="CG73" i="117"/>
  <c r="LN73" i="117"/>
  <c r="HM73" i="117"/>
  <c r="GZ73" i="117"/>
  <c r="GM73" i="117"/>
  <c r="FZ73" i="117"/>
  <c r="FL73" i="117"/>
  <c r="KY73" i="117"/>
  <c r="KL73" i="117"/>
  <c r="JY73" i="117"/>
  <c r="JL73" i="117"/>
  <c r="IY73" i="117"/>
  <c r="EX73" i="117"/>
  <c r="EK73" i="117"/>
  <c r="DX73" i="117"/>
  <c r="DK73" i="117"/>
  <c r="CX73" i="117"/>
  <c r="IK73" i="117"/>
  <c r="HX73" i="117"/>
  <c r="HK73" i="117"/>
  <c r="GX73" i="117"/>
  <c r="GJ73" i="117"/>
  <c r="CJ73" i="117"/>
  <c r="LJ73" i="117"/>
  <c r="KW73" i="117"/>
  <c r="KJ73" i="117"/>
  <c r="JW73" i="117"/>
  <c r="FV73" i="117"/>
  <c r="FI73" i="117"/>
  <c r="EV73" i="117"/>
  <c r="EI73" i="117"/>
  <c r="DV73" i="117"/>
  <c r="JI73" i="117"/>
  <c r="IV73" i="117"/>
  <c r="II73" i="117"/>
  <c r="HV73" i="117"/>
  <c r="HH73" i="117"/>
  <c r="DH73" i="117"/>
  <c r="CU73" i="117"/>
  <c r="CH73" i="117"/>
  <c r="LT73" i="117"/>
  <c r="LG73" i="117"/>
  <c r="HF73" i="117"/>
  <c r="GS73" i="117"/>
  <c r="GF73" i="117"/>
  <c r="FS73" i="117"/>
  <c r="FF73" i="117"/>
  <c r="KP73" i="117"/>
  <c r="JO73" i="117"/>
  <c r="IO73" i="117"/>
  <c r="HO73" i="117"/>
  <c r="GO73" i="117"/>
  <c r="KN73" i="117"/>
  <c r="JN73" i="117"/>
  <c r="IN73" i="117"/>
  <c r="HN73" i="117"/>
  <c r="GN73" i="117"/>
  <c r="CQ73" i="117"/>
  <c r="LH73" i="117"/>
  <c r="KH73" i="117"/>
  <c r="JH73" i="117"/>
  <c r="IH73" i="117"/>
  <c r="IU73" i="117"/>
  <c r="CT73" i="117"/>
  <c r="HR73" i="117"/>
  <c r="LF73" i="117"/>
  <c r="KF73" i="117"/>
  <c r="LB73" i="117"/>
  <c r="HA73" i="117"/>
  <c r="HT73" i="117"/>
  <c r="DT73" i="117"/>
  <c r="KS73" i="117"/>
  <c r="FD73" i="117"/>
  <c r="ED73" i="117"/>
  <c r="DC73" i="117"/>
  <c r="CZ73" i="117"/>
  <c r="LS73" i="117"/>
  <c r="FC73" i="117"/>
  <c r="EB73" i="117"/>
  <c r="DB73" i="117"/>
  <c r="EZ73" i="117"/>
  <c r="IB73" i="117"/>
  <c r="HB73" i="117"/>
  <c r="GB73" i="117"/>
  <c r="FB73" i="117"/>
  <c r="EA73" i="117"/>
  <c r="JA95" i="117"/>
  <c r="LI95" i="117"/>
  <c r="KW95" i="117"/>
  <c r="KK95" i="117"/>
  <c r="JY95" i="117"/>
  <c r="FU95" i="117"/>
  <c r="FI95" i="117"/>
  <c r="EW95" i="117"/>
  <c r="EK95" i="117"/>
  <c r="JW95" i="117"/>
  <c r="JK95" i="117"/>
  <c r="IY95" i="117"/>
  <c r="IM95" i="117"/>
  <c r="EI95" i="117"/>
  <c r="DW95" i="117"/>
  <c r="DK95" i="117"/>
  <c r="CY95" i="117"/>
  <c r="HR95" i="117"/>
  <c r="HB95" i="117"/>
  <c r="GN95" i="117"/>
  <c r="FZ95" i="117"/>
  <c r="KJ95" i="117"/>
  <c r="JU95" i="117"/>
  <c r="JG95" i="117"/>
  <c r="IS95" i="117"/>
  <c r="DS95" i="117"/>
  <c r="DE95" i="117"/>
  <c r="CQ95" i="117"/>
  <c r="LL95" i="117"/>
  <c r="GL95" i="117"/>
  <c r="FX95" i="117"/>
  <c r="FJ95" i="117"/>
  <c r="ET95" i="117"/>
  <c r="JE95" i="117"/>
  <c r="IQ95" i="117"/>
  <c r="IB95" i="117"/>
  <c r="HM95" i="117"/>
  <c r="CN95" i="117"/>
  <c r="LJ95" i="117"/>
  <c r="KT95" i="117"/>
  <c r="KF95" i="117"/>
  <c r="FF95" i="117"/>
  <c r="ER95" i="117"/>
  <c r="ED95" i="117"/>
  <c r="DP95" i="117"/>
  <c r="HX95" i="117"/>
  <c r="HJ95" i="117"/>
  <c r="GV95" i="117"/>
  <c r="GH95" i="117"/>
  <c r="KO95" i="117"/>
  <c r="JL95" i="117"/>
  <c r="II95" i="117"/>
  <c r="HG95" i="117"/>
  <c r="KS95" i="117"/>
  <c r="FE95" i="117"/>
  <c r="LP95" i="117"/>
  <c r="KN95" i="117"/>
  <c r="JX95" i="117"/>
  <c r="DG95" i="117"/>
  <c r="JQ95" i="117"/>
  <c r="EC95" i="117"/>
  <c r="CS95" i="117"/>
  <c r="JZ95" i="117"/>
  <c r="CF95" i="117"/>
  <c r="FM95" i="117"/>
  <c r="CK95" i="117"/>
  <c r="LB95" i="117"/>
  <c r="EL95" i="117"/>
  <c r="GO95" i="117"/>
  <c r="DL95" i="117"/>
  <c r="CI95" i="117"/>
  <c r="DH95" i="117"/>
  <c r="HS95" i="117"/>
  <c r="CH95" i="117"/>
  <c r="FN95" i="117"/>
  <c r="GI95" i="117"/>
  <c r="LC95" i="117"/>
  <c r="HT95" i="117"/>
  <c r="LA95" i="117"/>
  <c r="EJ95" i="117"/>
  <c r="HK95" i="117"/>
  <c r="HH95" i="117"/>
  <c r="LI92" i="117"/>
  <c r="KW92" i="117"/>
  <c r="KK92" i="117"/>
  <c r="GS92" i="117"/>
  <c r="GG92" i="117"/>
  <c r="FU92" i="117"/>
  <c r="FI92" i="117"/>
  <c r="EW92" i="117"/>
  <c r="KU92" i="117"/>
  <c r="KI92" i="117"/>
  <c r="JW92" i="117"/>
  <c r="JK92" i="117"/>
  <c r="IY92" i="117"/>
  <c r="FG92" i="117"/>
  <c r="EU92" i="117"/>
  <c r="EI92" i="117"/>
  <c r="DW92" i="117"/>
  <c r="DK92" i="117"/>
  <c r="IS92" i="117"/>
  <c r="IE92" i="117"/>
  <c r="HP92" i="117"/>
  <c r="HA92" i="117"/>
  <c r="GM92" i="117"/>
  <c r="LL92" i="117"/>
  <c r="KX92" i="117"/>
  <c r="KH92" i="117"/>
  <c r="JT92" i="117"/>
  <c r="JF92" i="117"/>
  <c r="ET92" i="117"/>
  <c r="EF92" i="117"/>
  <c r="DR92" i="117"/>
  <c r="DD92" i="117"/>
  <c r="CP92" i="117"/>
  <c r="HM92" i="117"/>
  <c r="GY92" i="117"/>
  <c r="GK92" i="117"/>
  <c r="FW92" i="117"/>
  <c r="FH92" i="117"/>
  <c r="KF92" i="117"/>
  <c r="JR92" i="117"/>
  <c r="JD92" i="117"/>
  <c r="IP92" i="117"/>
  <c r="HZ92" i="117"/>
  <c r="DP92" i="117"/>
  <c r="DB92" i="117"/>
  <c r="CL92" i="117"/>
  <c r="LH92" i="117"/>
  <c r="KS92" i="117"/>
  <c r="GI92" i="117"/>
  <c r="FT92" i="117"/>
  <c r="FE92" i="117"/>
  <c r="EQ92" i="117"/>
  <c r="EC92" i="117"/>
  <c r="JO92" i="117"/>
  <c r="IZ92" i="117"/>
  <c r="IK92" i="117"/>
  <c r="HW92" i="117"/>
  <c r="HI92" i="117"/>
  <c r="CW92" i="117"/>
  <c r="CI92" i="117"/>
  <c r="LQ92" i="117"/>
  <c r="KO92" i="117"/>
  <c r="JL92" i="117"/>
  <c r="IU92" i="117"/>
  <c r="DG92" i="117"/>
  <c r="HR92" i="117"/>
  <c r="LP92" i="117"/>
  <c r="KN92" i="117"/>
  <c r="FN92" i="117"/>
  <c r="LA92" i="117"/>
  <c r="FM92" i="117"/>
  <c r="FL92" i="117"/>
  <c r="LO92" i="117"/>
  <c r="CS92" i="117"/>
  <c r="JZ92" i="117"/>
  <c r="DH92" i="117"/>
  <c r="GO92" i="117"/>
  <c r="JV92" i="117"/>
  <c r="DT92" i="117"/>
  <c r="CR92" i="117"/>
  <c r="EL92" i="117"/>
  <c r="HS92" i="117"/>
  <c r="IT92" i="117"/>
  <c r="EP92" i="117"/>
  <c r="DN92" i="117"/>
  <c r="CJ92" i="117"/>
  <c r="IV92" i="117"/>
  <c r="GT92" i="117"/>
  <c r="FP92" i="117"/>
  <c r="EN92" i="117"/>
  <c r="DJ92" i="117"/>
  <c r="CH92" i="117"/>
  <c r="GR92" i="117"/>
  <c r="FO92" i="117"/>
  <c r="EM92" i="117"/>
  <c r="DI92" i="117"/>
  <c r="CG92" i="117"/>
  <c r="HH92" i="117"/>
  <c r="IJ92" i="117"/>
  <c r="JN92" i="117"/>
  <c r="JP92" i="117"/>
  <c r="KP92" i="117"/>
  <c r="LM67" i="117"/>
  <c r="HU67" i="117"/>
  <c r="HI67" i="117"/>
  <c r="CG67" i="117"/>
  <c r="LK67" i="117"/>
  <c r="FW67" i="117"/>
  <c r="FJ67" i="117"/>
  <c r="JJ67" i="117"/>
  <c r="IW67" i="117"/>
  <c r="DI67" i="117"/>
  <c r="CV67" i="117"/>
  <c r="GU67" i="117"/>
  <c r="GH67" i="117"/>
  <c r="KH67" i="117"/>
  <c r="JU67" i="117"/>
  <c r="EG67" i="117"/>
  <c r="DT67" i="117"/>
  <c r="IF67" i="117"/>
  <c r="HS67" i="117"/>
  <c r="CE67" i="117"/>
  <c r="LR67" i="117"/>
  <c r="GD67" i="117"/>
  <c r="FQ67" i="117"/>
  <c r="GY67" i="117"/>
  <c r="FX67" i="117"/>
  <c r="JS67" i="117"/>
  <c r="IR67" i="117"/>
  <c r="LQ67" i="117"/>
  <c r="KQ67" i="117"/>
  <c r="IB67" i="117"/>
  <c r="FE67" i="117"/>
  <c r="LD67" i="117"/>
  <c r="EM67" i="117"/>
  <c r="DM67" i="117"/>
  <c r="EL67" i="117"/>
  <c r="DL67" i="117"/>
  <c r="GL67" i="117"/>
  <c r="FK67" i="117"/>
  <c r="FZ67" i="117"/>
  <c r="FB66" i="117"/>
  <c r="IC66" i="117"/>
  <c r="JC66" i="117"/>
  <c r="KC66" i="117"/>
  <c r="LC66" i="117"/>
  <c r="DC66" i="117"/>
  <c r="EC66" i="117"/>
  <c r="FC66" i="117"/>
  <c r="GD66" i="117"/>
  <c r="KS66" i="117"/>
  <c r="KG66" i="117"/>
  <c r="JU66" i="117"/>
  <c r="JI66" i="117"/>
  <c r="IW66" i="117"/>
  <c r="FE66" i="117"/>
  <c r="ES66" i="117"/>
  <c r="EG66" i="117"/>
  <c r="DU66" i="117"/>
  <c r="DI66" i="117"/>
  <c r="JB66" i="117"/>
  <c r="IO66" i="117"/>
  <c r="IB66" i="117"/>
  <c r="HO66" i="117"/>
  <c r="HB66" i="117"/>
  <c r="DA66" i="117"/>
  <c r="CN66" i="117"/>
  <c r="LN66" i="117"/>
  <c r="LA66" i="117"/>
  <c r="KN66" i="117"/>
  <c r="GM66" i="117"/>
  <c r="FZ66" i="117"/>
  <c r="FM66" i="117"/>
  <c r="EZ66" i="117"/>
  <c r="EM66" i="117"/>
  <c r="JZ66" i="117"/>
  <c r="JM66" i="117"/>
  <c r="IZ66" i="117"/>
  <c r="IM66" i="117"/>
  <c r="HZ66" i="117"/>
  <c r="DY66" i="117"/>
  <c r="DL66" i="117"/>
  <c r="CY66" i="117"/>
  <c r="CL66" i="117"/>
  <c r="LL66" i="117"/>
  <c r="HK66" i="117"/>
  <c r="GX66" i="117"/>
  <c r="GK66" i="117"/>
  <c r="FX66" i="117"/>
  <c r="FK66" i="117"/>
  <c r="KX66" i="117"/>
  <c r="KK66" i="117"/>
  <c r="JX66" i="117"/>
  <c r="JK66" i="117"/>
  <c r="IX66" i="117"/>
  <c r="EW66" i="117"/>
  <c r="EJ66" i="117"/>
  <c r="DW66" i="117"/>
  <c r="DJ66" i="117"/>
  <c r="CV66" i="117"/>
  <c r="IH66" i="117"/>
  <c r="HU66" i="117"/>
  <c r="HH66" i="117"/>
  <c r="GU66" i="117"/>
  <c r="GH66" i="117"/>
  <c r="CG66" i="117"/>
  <c r="DD66" i="117"/>
  <c r="ED66" i="117"/>
  <c r="FD66" i="117"/>
  <c r="GE66" i="117"/>
  <c r="HU70" i="117"/>
  <c r="HQ70" i="117"/>
  <c r="LM70" i="117"/>
  <c r="LA70" i="117"/>
  <c r="KO70" i="117"/>
  <c r="GW70" i="117"/>
  <c r="GK70" i="117"/>
  <c r="FY70" i="117"/>
  <c r="FM70" i="117"/>
  <c r="FA70" i="117"/>
  <c r="KY70" i="117"/>
  <c r="KL70" i="117"/>
  <c r="JY70" i="117"/>
  <c r="JL70" i="117"/>
  <c r="IY70" i="117"/>
  <c r="EX70" i="117"/>
  <c r="EK70" i="117"/>
  <c r="DX70" i="117"/>
  <c r="DK70" i="117"/>
  <c r="CX70" i="117"/>
  <c r="IK70" i="117"/>
  <c r="HX70" i="117"/>
  <c r="HK70" i="117"/>
  <c r="GX70" i="117"/>
  <c r="GJ70" i="117"/>
  <c r="CJ70" i="117"/>
  <c r="LJ70" i="117"/>
  <c r="KW70" i="117"/>
  <c r="KJ70" i="117"/>
  <c r="JW70" i="117"/>
  <c r="FV70" i="117"/>
  <c r="FI70" i="117"/>
  <c r="EV70" i="117"/>
  <c r="EI70" i="117"/>
  <c r="DV70" i="117"/>
  <c r="JI70" i="117"/>
  <c r="IV70" i="117"/>
  <c r="II70" i="117"/>
  <c r="HV70" i="117"/>
  <c r="HH70" i="117"/>
  <c r="DH70" i="117"/>
  <c r="CU70" i="117"/>
  <c r="CH70" i="117"/>
  <c r="LH70" i="117"/>
  <c r="KU70" i="117"/>
  <c r="GT70" i="117"/>
  <c r="GG70" i="117"/>
  <c r="FT70" i="117"/>
  <c r="FG70" i="117"/>
  <c r="ET70" i="117"/>
  <c r="KS70" i="117"/>
  <c r="KF70" i="117"/>
  <c r="JS70" i="117"/>
  <c r="JF70" i="117"/>
  <c r="IR70" i="117"/>
  <c r="ER70" i="117"/>
  <c r="EE70" i="117"/>
  <c r="DR70" i="117"/>
  <c r="DD70" i="117"/>
  <c r="CQ70" i="117"/>
  <c r="EP70" i="117"/>
  <c r="DO70" i="117"/>
  <c r="CO70" i="117"/>
  <c r="IB70" i="117"/>
  <c r="LP70" i="117"/>
  <c r="DN70" i="117"/>
  <c r="CN70" i="117"/>
  <c r="KB70" i="117"/>
  <c r="DA70" i="117"/>
  <c r="JA70" i="117"/>
  <c r="GN70" i="117"/>
  <c r="FN70" i="117"/>
  <c r="EM70" i="117"/>
  <c r="DM70" i="117"/>
  <c r="CM70" i="117"/>
  <c r="KM70" i="117"/>
  <c r="JM70" i="117"/>
  <c r="IM70" i="117"/>
  <c r="HM70" i="117"/>
  <c r="GM70" i="117"/>
  <c r="LG70" i="117"/>
  <c r="KG70" i="117"/>
  <c r="JG70" i="117"/>
  <c r="IF70" i="117"/>
  <c r="HF70" i="117"/>
  <c r="LE70" i="117"/>
  <c r="KE70" i="117"/>
  <c r="JD70" i="117"/>
  <c r="ID70" i="117"/>
  <c r="HD70" i="117"/>
  <c r="JZ70" i="117"/>
  <c r="DY70" i="117"/>
  <c r="LD70" i="117"/>
  <c r="KD70" i="117"/>
  <c r="JC70" i="117"/>
  <c r="KA70" i="117"/>
  <c r="EZ70" i="117"/>
  <c r="KZ70" i="117"/>
  <c r="EY70" i="117"/>
  <c r="FU89" i="117"/>
  <c r="CH89" i="117"/>
  <c r="CG89" i="117"/>
  <c r="HU76" i="117"/>
  <c r="DO76" i="117"/>
  <c r="LA76" i="117"/>
  <c r="KO76" i="117"/>
  <c r="KC76" i="117"/>
  <c r="JQ76" i="117"/>
  <c r="FM76" i="117"/>
  <c r="FA76" i="117"/>
  <c r="EO76" i="117"/>
  <c r="EC76" i="117"/>
  <c r="JN76" i="117"/>
  <c r="JA76" i="117"/>
  <c r="IN76" i="117"/>
  <c r="IA76" i="117"/>
  <c r="DM76" i="117"/>
  <c r="CZ76" i="117"/>
  <c r="CM76" i="117"/>
  <c r="LN76" i="117"/>
  <c r="GZ76" i="117"/>
  <c r="GM76" i="117"/>
  <c r="FZ76" i="117"/>
  <c r="FL76" i="117"/>
  <c r="KL76" i="117"/>
  <c r="JY76" i="117"/>
  <c r="JL76" i="117"/>
  <c r="IY76" i="117"/>
  <c r="EK76" i="117"/>
  <c r="DX76" i="117"/>
  <c r="DK76" i="117"/>
  <c r="CX76" i="117"/>
  <c r="HX76" i="117"/>
  <c r="HK76" i="117"/>
  <c r="GX76" i="117"/>
  <c r="GJ76" i="117"/>
  <c r="LJ76" i="117"/>
  <c r="KW76" i="117"/>
  <c r="KJ76" i="117"/>
  <c r="JW76" i="117"/>
  <c r="FI76" i="117"/>
  <c r="EV76" i="117"/>
  <c r="EI76" i="117"/>
  <c r="DV76" i="117"/>
  <c r="IU76" i="117"/>
  <c r="IH76" i="117"/>
  <c r="HT76" i="117"/>
  <c r="HG76" i="117"/>
  <c r="CT76" i="117"/>
  <c r="CF76" i="117"/>
  <c r="LI76" i="117"/>
  <c r="KI76" i="117"/>
  <c r="IT76" i="117"/>
  <c r="FS76" i="117"/>
  <c r="JS76" i="117"/>
  <c r="KR76" i="117"/>
  <c r="EF76" i="117"/>
  <c r="DF76" i="117"/>
  <c r="CE76" i="117"/>
  <c r="CR76" i="117"/>
  <c r="HE76" i="117"/>
  <c r="GE76" i="117"/>
  <c r="FE76" i="117"/>
  <c r="EE76" i="117"/>
  <c r="ID76" i="117"/>
  <c r="HD76" i="117"/>
  <c r="GD76" i="117"/>
  <c r="FD76" i="117"/>
  <c r="JC76" i="117"/>
  <c r="IC76" i="117"/>
  <c r="HC76" i="117"/>
  <c r="GC76" i="117"/>
  <c r="JB76" i="117"/>
  <c r="IB76" i="117"/>
  <c r="HB76" i="117"/>
  <c r="GB76" i="117"/>
  <c r="KV76" i="117"/>
  <c r="JV76" i="117"/>
  <c r="IV76" i="117"/>
  <c r="HV76" i="117"/>
  <c r="ER76" i="117"/>
  <c r="HQ76" i="117"/>
  <c r="GO76" i="117"/>
  <c r="LQ76" i="117"/>
  <c r="DN76" i="117"/>
  <c r="HO76" i="117"/>
  <c r="IP76" i="117"/>
  <c r="IT96" i="117"/>
  <c r="LE91" i="117"/>
  <c r="KB91" i="117"/>
  <c r="IY91" i="117"/>
  <c r="IR91" i="117"/>
  <c r="HW91" i="117"/>
  <c r="GS91" i="117"/>
  <c r="GM91" i="117"/>
  <c r="FQ91" i="117"/>
  <c r="FI91" i="117"/>
  <c r="EN91" i="117"/>
  <c r="DK91" i="117"/>
  <c r="CI91" i="117"/>
  <c r="KX90" i="117"/>
  <c r="LP90" i="117"/>
  <c r="LM90" i="117"/>
  <c r="LL90" i="117"/>
  <c r="LK90" i="117"/>
  <c r="LJ90" i="117"/>
  <c r="KY90" i="117"/>
  <c r="KW90" i="117"/>
  <c r="KV90" i="117"/>
  <c r="KM90" i="117"/>
  <c r="KK90" i="117"/>
  <c r="KJ90" i="117"/>
  <c r="KI90" i="117"/>
  <c r="KH90" i="117"/>
  <c r="JW90" i="117"/>
  <c r="JT90" i="117"/>
  <c r="JR90" i="117"/>
  <c r="JK90" i="117"/>
  <c r="JH90" i="117"/>
  <c r="JF90" i="117"/>
  <c r="JE90" i="117"/>
  <c r="JD90" i="117"/>
  <c r="IS90" i="117"/>
  <c r="IQ90" i="117"/>
  <c r="IP90" i="117"/>
  <c r="IG90" i="117"/>
  <c r="IE90" i="117"/>
  <c r="ID90" i="117"/>
  <c r="IC90" i="117"/>
  <c r="IB90" i="117"/>
  <c r="HQ90" i="117"/>
  <c r="HP90" i="117"/>
  <c r="HO90" i="117"/>
  <c r="HN90" i="117"/>
  <c r="HE90" i="117"/>
  <c r="HC90" i="117"/>
  <c r="HB90" i="117"/>
  <c r="GZ90" i="117"/>
  <c r="GX90" i="117"/>
  <c r="GN90" i="117"/>
  <c r="GL90" i="117"/>
  <c r="GK90" i="117"/>
  <c r="GJ90" i="117"/>
  <c r="GB90" i="117"/>
  <c r="FY90" i="117"/>
  <c r="FX90" i="117"/>
  <c r="FW90" i="117"/>
  <c r="FV90" i="117"/>
  <c r="FK90" i="117"/>
  <c r="FJ90" i="117"/>
  <c r="FI90" i="117"/>
  <c r="FH90" i="117"/>
  <c r="EY90" i="117"/>
  <c r="EW90" i="117"/>
  <c r="EV90" i="117"/>
  <c r="EU90" i="117"/>
  <c r="ET90" i="117"/>
  <c r="EI90" i="117"/>
  <c r="EH90" i="117"/>
  <c r="EF90" i="117"/>
  <c r="ED90" i="117"/>
  <c r="DW90" i="117"/>
  <c r="DT90" i="117"/>
  <c r="DR90" i="117"/>
  <c r="DQ90" i="117"/>
  <c r="DP90" i="117"/>
  <c r="DE90" i="117"/>
  <c r="DD90" i="117"/>
  <c r="DC90" i="117"/>
  <c r="DB90" i="117"/>
  <c r="CS90" i="117"/>
  <c r="CQ90" i="117"/>
  <c r="CP90" i="117"/>
  <c r="CO90" i="117"/>
  <c r="CN90" i="117"/>
  <c r="LG84" i="117"/>
  <c r="LI84" i="117"/>
  <c r="KY84" i="117"/>
  <c r="KW84" i="117"/>
  <c r="KV84" i="117"/>
  <c r="KU84" i="117"/>
  <c r="KT84" i="117"/>
  <c r="KF84" i="117"/>
  <c r="JW84" i="117"/>
  <c r="JT84" i="117"/>
  <c r="JR84" i="117"/>
  <c r="JQ84" i="117"/>
  <c r="JP84" i="117"/>
  <c r="JC84" i="117"/>
  <c r="IS84" i="117"/>
  <c r="IQ84" i="117"/>
  <c r="IP84" i="117"/>
  <c r="IO84" i="117"/>
  <c r="IN84" i="117"/>
  <c r="IA84" i="117"/>
  <c r="HQ84" i="117"/>
  <c r="HO84" i="117"/>
  <c r="HN84" i="117"/>
  <c r="HL84" i="117"/>
  <c r="HJ84" i="117"/>
  <c r="GW84" i="117"/>
  <c r="GN84" i="117"/>
  <c r="GK84" i="117"/>
  <c r="GJ84" i="117"/>
  <c r="GI84" i="117"/>
  <c r="GH84" i="117"/>
  <c r="FU84" i="117"/>
  <c r="FK84" i="117"/>
  <c r="FI84" i="117"/>
  <c r="FH84" i="117"/>
  <c r="FG84" i="117"/>
  <c r="FF84" i="117"/>
  <c r="ER84" i="117"/>
  <c r="EI84" i="117"/>
  <c r="EF84" i="117"/>
  <c r="ED84" i="117"/>
  <c r="EC84" i="117"/>
  <c r="EB84" i="117"/>
  <c r="DO84" i="117"/>
  <c r="DE84" i="117"/>
  <c r="DC84" i="117"/>
  <c r="DB84" i="117"/>
  <c r="DA84" i="117"/>
  <c r="CZ84" i="117"/>
  <c r="CM84" i="117"/>
  <c r="LS82" i="117"/>
  <c r="LB82" i="117"/>
  <c r="KT82" i="117"/>
  <c r="JX82" i="117"/>
  <c r="JR82" i="117"/>
  <c r="IV82" i="117"/>
  <c r="IN82" i="117"/>
  <c r="HR82" i="117"/>
  <c r="HL82" i="117"/>
  <c r="GP82" i="117"/>
  <c r="GH82" i="117"/>
  <c r="FN82" i="117"/>
  <c r="FF82" i="117"/>
  <c r="EJ82" i="117"/>
  <c r="ED82" i="117"/>
  <c r="DH82" i="117"/>
  <c r="CZ82" i="117"/>
  <c r="LM81" i="117"/>
  <c r="LI81" i="117"/>
  <c r="LB81" i="117"/>
  <c r="KI81" i="117"/>
  <c r="KB81" i="117"/>
  <c r="JH81" i="117"/>
  <c r="JB81" i="117"/>
  <c r="IH81" i="117"/>
  <c r="IB81" i="117"/>
  <c r="HH81" i="117"/>
  <c r="HB81" i="117"/>
  <c r="GH81" i="117"/>
  <c r="GA81" i="117"/>
  <c r="FH81" i="117"/>
  <c r="FA81" i="117"/>
  <c r="EH81" i="117"/>
  <c r="EA81" i="117"/>
  <c r="DG81" i="117"/>
  <c r="DA81" i="117"/>
  <c r="CG81" i="117"/>
  <c r="LJ75" i="117"/>
  <c r="LI75" i="117"/>
  <c r="KZ75" i="117"/>
  <c r="KX75" i="117"/>
  <c r="KW75" i="117"/>
  <c r="KV75" i="117"/>
  <c r="KU75" i="117"/>
  <c r="KI75" i="117"/>
  <c r="JZ75" i="117"/>
  <c r="JX75" i="117"/>
  <c r="JW75" i="117"/>
  <c r="JV75" i="117"/>
  <c r="JT75" i="117"/>
  <c r="JH75" i="117"/>
  <c r="IZ75" i="117"/>
  <c r="IX75" i="117"/>
  <c r="IV75" i="117"/>
  <c r="IU75" i="117"/>
  <c r="IT75" i="117"/>
  <c r="IH75" i="117"/>
  <c r="HZ75" i="117"/>
  <c r="HW75" i="117"/>
  <c r="HV75" i="117"/>
  <c r="HU75" i="117"/>
  <c r="HT75" i="117"/>
  <c r="HH75" i="117"/>
  <c r="GY75" i="117"/>
  <c r="GW75" i="117"/>
  <c r="GV75" i="117"/>
  <c r="GU75" i="117"/>
  <c r="GT75" i="117"/>
  <c r="GH75" i="117"/>
  <c r="FY75" i="117"/>
  <c r="FW75" i="117"/>
  <c r="FV75" i="117"/>
  <c r="FU75" i="117"/>
  <c r="FT75" i="117"/>
  <c r="FH75" i="117"/>
  <c r="EY75" i="117"/>
  <c r="EW75" i="117"/>
  <c r="EV75" i="117"/>
  <c r="EU75" i="117"/>
  <c r="ET75" i="117"/>
  <c r="EH75" i="117"/>
  <c r="DY75" i="117"/>
  <c r="DW75" i="117"/>
  <c r="DV75" i="117"/>
  <c r="DT75" i="117"/>
  <c r="DS75" i="117"/>
  <c r="DG75" i="117"/>
  <c r="CY75" i="117"/>
  <c r="CV75" i="117"/>
  <c r="CU75" i="117"/>
  <c r="CT75" i="117"/>
  <c r="CS75" i="117"/>
  <c r="CG75" i="117"/>
  <c r="LL72" i="117"/>
  <c r="KY72" i="117"/>
  <c r="KW72" i="117"/>
  <c r="JY72" i="117"/>
  <c r="JW72" i="117"/>
  <c r="IY72" i="117"/>
  <c r="IV72" i="117"/>
  <c r="HX72" i="117"/>
  <c r="HV72" i="117"/>
  <c r="GX72" i="117"/>
  <c r="GV72" i="117"/>
  <c r="FX72" i="117"/>
  <c r="FV72" i="117"/>
  <c r="EX72" i="117"/>
  <c r="EV72" i="117"/>
  <c r="DX72" i="117"/>
  <c r="DV72" i="117"/>
  <c r="CX72" i="117"/>
  <c r="CU72" i="117"/>
  <c r="GE69" i="117"/>
  <c r="LG69" i="117"/>
  <c r="KF69" i="117"/>
  <c r="KE69" i="117"/>
  <c r="JF69" i="117"/>
  <c r="IF69" i="117"/>
  <c r="FF69" i="117"/>
  <c r="EE69" i="117"/>
  <c r="ED69" i="117"/>
  <c r="DE69" i="117"/>
  <c r="CE69" i="117"/>
  <c r="IA65" i="117"/>
  <c r="KX65" i="117"/>
  <c r="JX65" i="117"/>
  <c r="IZ65" i="117"/>
  <c r="IB65" i="117"/>
  <c r="HD65" i="117"/>
  <c r="HC65" i="117"/>
  <c r="GF65" i="117"/>
  <c r="FH65" i="117"/>
  <c r="EJ65" i="117"/>
  <c r="DL65" i="117"/>
  <c r="CN65" i="117"/>
  <c r="CM65" i="117"/>
  <c r="LC64" i="117"/>
  <c r="LA64" i="117"/>
  <c r="KE64" i="117"/>
  <c r="KC64" i="117"/>
  <c r="JG64" i="117"/>
  <c r="JE64" i="117"/>
  <c r="II64" i="117"/>
  <c r="IG64" i="117"/>
  <c r="HK64" i="117"/>
  <c r="HI64" i="117"/>
  <c r="GM64" i="117"/>
  <c r="GK64" i="117"/>
  <c r="FO64" i="117"/>
  <c r="FM64" i="117"/>
  <c r="EQ64" i="117"/>
  <c r="EO64" i="117"/>
  <c r="DS64" i="117"/>
  <c r="DQ64" i="117"/>
  <c r="CU64" i="117"/>
  <c r="CS64" i="117"/>
  <c r="IU63" i="117"/>
  <c r="LG63" i="117"/>
  <c r="KP63" i="117"/>
  <c r="JR63" i="117"/>
  <c r="IT63" i="117"/>
  <c r="HW63" i="117"/>
  <c r="HV63" i="117"/>
  <c r="GX63" i="117"/>
  <c r="FB63" i="117"/>
  <c r="ED63" i="117"/>
  <c r="DF63" i="117"/>
  <c r="CI63" i="117"/>
  <c r="CH63" i="117"/>
  <c r="IL66" i="119"/>
  <c r="JB66" i="119"/>
  <c r="GE66" i="119"/>
  <c r="KS66" i="119"/>
  <c r="DG66" i="119"/>
  <c r="HG66" i="119"/>
  <c r="HV66" i="119"/>
  <c r="LM69" i="119"/>
  <c r="JA69" i="119"/>
  <c r="LL69" i="119"/>
  <c r="JK69" i="119"/>
  <c r="IY69" i="119"/>
  <c r="IM69" i="119"/>
  <c r="IA69" i="119"/>
  <c r="HO69" i="119"/>
  <c r="DW69" i="119"/>
  <c r="DK69" i="119"/>
  <c r="CY69" i="119"/>
  <c r="CM69" i="119"/>
  <c r="LQ69" i="119"/>
  <c r="HY69" i="119"/>
  <c r="HM69" i="119"/>
  <c r="HA69" i="119"/>
  <c r="GO69" i="119"/>
  <c r="GC69" i="119"/>
  <c r="CK69" i="119"/>
  <c r="LO69" i="119"/>
  <c r="LC69" i="119"/>
  <c r="KQ69" i="119"/>
  <c r="KE69" i="119"/>
  <c r="GM69" i="119"/>
  <c r="GA69" i="119"/>
  <c r="FO69" i="119"/>
  <c r="FC69" i="119"/>
  <c r="EQ69" i="119"/>
  <c r="JZ69" i="119"/>
  <c r="JJ69" i="119"/>
  <c r="IS69" i="119"/>
  <c r="ID69" i="119"/>
  <c r="HN69" i="119"/>
  <c r="CP69" i="119"/>
  <c r="LD69" i="119"/>
  <c r="KN69" i="119"/>
  <c r="JY69" i="119"/>
  <c r="JH69" i="119"/>
  <c r="EK69" i="119"/>
  <c r="DT69" i="119"/>
  <c r="DD69" i="119"/>
  <c r="CO69" i="119"/>
  <c r="LT69" i="119"/>
  <c r="GU69" i="119"/>
  <c r="GF69" i="119"/>
  <c r="FN69" i="119"/>
  <c r="EY69" i="119"/>
  <c r="EJ69" i="119"/>
  <c r="JE69" i="119"/>
  <c r="IP69" i="119"/>
  <c r="HZ69" i="119"/>
  <c r="HI69" i="119"/>
  <c r="GT69" i="119"/>
  <c r="LP69" i="119"/>
  <c r="KZ69" i="119"/>
  <c r="KK69" i="119"/>
  <c r="JT69" i="119"/>
  <c r="JD69" i="119"/>
  <c r="EF69" i="119"/>
  <c r="DP69" i="119"/>
  <c r="DA69" i="119"/>
  <c r="CJ69" i="119"/>
  <c r="LN69" i="119"/>
  <c r="GR69" i="119"/>
  <c r="FZ69" i="119"/>
  <c r="FK69" i="119"/>
  <c r="EV69" i="119"/>
  <c r="ED69" i="119"/>
  <c r="GI69" i="119"/>
  <c r="FB69" i="119"/>
  <c r="DX69" i="119"/>
  <c r="CQ69" i="119"/>
  <c r="KX69" i="119"/>
  <c r="KW69" i="119"/>
  <c r="JP69" i="119"/>
  <c r="IJ69" i="119"/>
  <c r="HE69" i="119"/>
  <c r="FX69" i="119"/>
  <c r="HD69" i="119"/>
  <c r="FW69" i="119"/>
  <c r="EP69" i="119"/>
  <c r="DL69" i="119"/>
  <c r="CE69" i="119"/>
  <c r="KP69" i="119"/>
  <c r="JL69" i="119"/>
  <c r="IE69" i="119"/>
  <c r="GX69" i="119"/>
  <c r="FT69" i="119"/>
  <c r="HQ69" i="119"/>
  <c r="KB69" i="119"/>
  <c r="KW95" i="119"/>
  <c r="KO95" i="119"/>
  <c r="DO95" i="119"/>
  <c r="DC95" i="119"/>
  <c r="HF95" i="119"/>
  <c r="LI95" i="119"/>
  <c r="FU95" i="119"/>
  <c r="DW95" i="119"/>
  <c r="FO95" i="119"/>
  <c r="HA95" i="119"/>
  <c r="GF95" i="119"/>
  <c r="GZ95" i="119"/>
  <c r="IK95" i="119"/>
  <c r="HP95" i="119"/>
  <c r="IJ95" i="119"/>
  <c r="HN95" i="119"/>
  <c r="EZ95" i="119"/>
  <c r="EG95" i="119"/>
  <c r="CT95" i="119"/>
  <c r="HF92" i="119"/>
  <c r="IE92" i="119"/>
  <c r="DC92" i="119"/>
  <c r="GT92" i="119"/>
  <c r="KK92" i="119"/>
  <c r="DK92" i="119"/>
  <c r="FN92" i="119"/>
  <c r="DH92" i="119"/>
  <c r="LD92" i="119"/>
  <c r="JQ89" i="119"/>
  <c r="LM89" i="119"/>
  <c r="GW89" i="119"/>
  <c r="GK89" i="119"/>
  <c r="FY89" i="119"/>
  <c r="KY89" i="119"/>
  <c r="KM89" i="119"/>
  <c r="KA89" i="119"/>
  <c r="FK89" i="119"/>
  <c r="EY89" i="119"/>
  <c r="EM89" i="119"/>
  <c r="JN89" i="119"/>
  <c r="JB89" i="119"/>
  <c r="IP89" i="119"/>
  <c r="DZ89" i="119"/>
  <c r="DN89" i="119"/>
  <c r="DB89" i="119"/>
  <c r="HQ89" i="119"/>
  <c r="HE89" i="119"/>
  <c r="GS89" i="119"/>
  <c r="LS89" i="119"/>
  <c r="LG89" i="119"/>
  <c r="KU89" i="119"/>
  <c r="GE89" i="119"/>
  <c r="FS89" i="119"/>
  <c r="FG89" i="119"/>
  <c r="IT89" i="119"/>
  <c r="HX89" i="119"/>
  <c r="HB89" i="119"/>
  <c r="JJ89" i="119"/>
  <c r="IR89" i="119"/>
  <c r="HW89" i="119"/>
  <c r="KE89" i="119"/>
  <c r="JI89" i="119"/>
  <c r="IN89" i="119"/>
  <c r="KV89" i="119"/>
  <c r="KD89" i="119"/>
  <c r="JH89" i="119"/>
  <c r="LP89" i="119"/>
  <c r="KT89" i="119"/>
  <c r="KB89" i="119"/>
  <c r="LO89" i="119"/>
  <c r="KS89" i="119"/>
  <c r="JX89" i="119"/>
  <c r="CT89" i="119"/>
  <c r="EG89" i="119"/>
  <c r="FX89" i="119"/>
  <c r="DI89" i="119"/>
  <c r="EZ89" i="119"/>
  <c r="DJ89" i="119"/>
  <c r="FB89" i="119"/>
  <c r="HU86" i="119"/>
  <c r="LM86" i="119"/>
  <c r="LA86" i="119"/>
  <c r="KO86" i="119"/>
  <c r="GK86" i="119"/>
  <c r="FY86" i="119"/>
  <c r="FM86" i="119"/>
  <c r="FA86" i="119"/>
  <c r="KM86" i="119"/>
  <c r="KA86" i="119"/>
  <c r="JO86" i="119"/>
  <c r="JC86" i="119"/>
  <c r="EY86" i="119"/>
  <c r="EM86" i="119"/>
  <c r="EA86" i="119"/>
  <c r="DO86" i="119"/>
  <c r="JB86" i="119"/>
  <c r="IP86" i="119"/>
  <c r="ID86" i="119"/>
  <c r="HR86" i="119"/>
  <c r="DN86" i="119"/>
  <c r="DB86" i="119"/>
  <c r="CP86" i="119"/>
  <c r="LI86" i="119"/>
  <c r="HE86" i="119"/>
  <c r="GS86" i="119"/>
  <c r="GG86" i="119"/>
  <c r="FU86" i="119"/>
  <c r="LG86" i="119"/>
  <c r="KU86" i="119"/>
  <c r="KI86" i="119"/>
  <c r="JW86" i="119"/>
  <c r="FS86" i="119"/>
  <c r="FG86" i="119"/>
  <c r="EU86" i="119"/>
  <c r="EI86" i="119"/>
  <c r="HX86" i="119"/>
  <c r="HB86" i="119"/>
  <c r="GJ86" i="119"/>
  <c r="FO86" i="119"/>
  <c r="IR86" i="119"/>
  <c r="HW86" i="119"/>
  <c r="HA86" i="119"/>
  <c r="GF86" i="119"/>
  <c r="JI86" i="119"/>
  <c r="IN86" i="119"/>
  <c r="HV86" i="119"/>
  <c r="GZ86" i="119"/>
  <c r="KD86" i="119"/>
  <c r="JH86" i="119"/>
  <c r="IL86" i="119"/>
  <c r="HT86" i="119"/>
  <c r="KT86" i="119"/>
  <c r="KB86" i="119"/>
  <c r="JG86" i="119"/>
  <c r="IK86" i="119"/>
  <c r="KS86" i="119"/>
  <c r="JX86" i="119"/>
  <c r="JF86" i="119"/>
  <c r="IJ86" i="119"/>
  <c r="JV86" i="119"/>
  <c r="II86" i="119"/>
  <c r="GR86" i="119"/>
  <c r="FD86" i="119"/>
  <c r="JT86" i="119"/>
  <c r="IF86" i="119"/>
  <c r="GO86" i="119"/>
  <c r="FB86" i="119"/>
  <c r="JR86" i="119"/>
  <c r="HZ86" i="119"/>
  <c r="GM86" i="119"/>
  <c r="EV86" i="119"/>
  <c r="GL86" i="119"/>
  <c r="DG86" i="119"/>
  <c r="IZ86" i="119"/>
  <c r="FX86" i="119"/>
  <c r="FQ86" i="119"/>
  <c r="CL86" i="119"/>
  <c r="IU86" i="119"/>
  <c r="FP86" i="119"/>
  <c r="HD86" i="119"/>
  <c r="EG86" i="119"/>
  <c r="EF86" i="119"/>
  <c r="KJ86" i="119"/>
  <c r="LM83" i="119"/>
  <c r="LA83" i="119"/>
  <c r="KO83" i="119"/>
  <c r="GW83" i="119"/>
  <c r="GK83" i="119"/>
  <c r="FY83" i="119"/>
  <c r="FM83" i="119"/>
  <c r="FA83" i="119"/>
  <c r="KY83" i="119"/>
  <c r="KM83" i="119"/>
  <c r="KA83" i="119"/>
  <c r="JO83" i="119"/>
  <c r="JC83" i="119"/>
  <c r="FK83" i="119"/>
  <c r="EY83" i="119"/>
  <c r="EM83" i="119"/>
  <c r="EA83" i="119"/>
  <c r="DO83" i="119"/>
  <c r="JN83" i="119"/>
  <c r="JB83" i="119"/>
  <c r="IP83" i="119"/>
  <c r="ID83" i="119"/>
  <c r="HR83" i="119"/>
  <c r="DZ83" i="119"/>
  <c r="DN83" i="119"/>
  <c r="DB83" i="119"/>
  <c r="CP83" i="119"/>
  <c r="LI83" i="119"/>
  <c r="HQ83" i="119"/>
  <c r="HE83" i="119"/>
  <c r="GS83" i="119"/>
  <c r="GG83" i="119"/>
  <c r="FU83" i="119"/>
  <c r="LS83" i="119"/>
  <c r="LG83" i="119"/>
  <c r="KU83" i="119"/>
  <c r="KI83" i="119"/>
  <c r="JW83" i="119"/>
  <c r="GE83" i="119"/>
  <c r="FS83" i="119"/>
  <c r="FG83" i="119"/>
  <c r="EU83" i="119"/>
  <c r="EI83" i="119"/>
  <c r="IT83" i="119"/>
  <c r="HX83" i="119"/>
  <c r="HB83" i="119"/>
  <c r="GJ83" i="119"/>
  <c r="FO83" i="119"/>
  <c r="JJ83" i="119"/>
  <c r="IR83" i="119"/>
  <c r="HW83" i="119"/>
  <c r="HA83" i="119"/>
  <c r="GF83" i="119"/>
  <c r="KE83" i="119"/>
  <c r="JI83" i="119"/>
  <c r="IN83" i="119"/>
  <c r="HV83" i="119"/>
  <c r="GZ83" i="119"/>
  <c r="KV83" i="119"/>
  <c r="KD83" i="119"/>
  <c r="JH83" i="119"/>
  <c r="IL83" i="119"/>
  <c r="HT83" i="119"/>
  <c r="LP83" i="119"/>
  <c r="KT83" i="119"/>
  <c r="KB83" i="119"/>
  <c r="JG83" i="119"/>
  <c r="IK83" i="119"/>
  <c r="LO83" i="119"/>
  <c r="KS83" i="119"/>
  <c r="JX83" i="119"/>
  <c r="JF83" i="119"/>
  <c r="IJ83" i="119"/>
  <c r="KH83" i="119"/>
  <c r="IU83" i="119"/>
  <c r="HD83" i="119"/>
  <c r="FP83" i="119"/>
  <c r="EB83" i="119"/>
  <c r="LL83" i="119"/>
  <c r="JU83" i="119"/>
  <c r="IH83" i="119"/>
  <c r="GP83" i="119"/>
  <c r="FC83" i="119"/>
  <c r="LF83" i="119"/>
  <c r="JS83" i="119"/>
  <c r="IB83" i="119"/>
  <c r="GN83" i="119"/>
  <c r="EZ83" i="119"/>
  <c r="IZ83" i="119"/>
  <c r="FX83" i="119"/>
  <c r="CT83" i="119"/>
  <c r="IX83" i="119"/>
  <c r="FT83" i="119"/>
  <c r="LE83" i="119"/>
  <c r="HZ83" i="119"/>
  <c r="EV83" i="119"/>
  <c r="KR83" i="119"/>
  <c r="HM83" i="119"/>
  <c r="JD83" i="119"/>
  <c r="HJ83" i="119"/>
  <c r="HH83" i="119"/>
  <c r="GM83" i="119"/>
  <c r="IM72" i="119"/>
  <c r="KW72" i="119"/>
  <c r="FW72" i="119"/>
  <c r="HD72" i="119"/>
  <c r="IH72" i="119"/>
  <c r="JO72" i="119"/>
  <c r="KV72" i="119"/>
  <c r="DM72" i="119"/>
  <c r="ER72" i="119"/>
  <c r="FX72" i="119"/>
  <c r="LS72" i="119"/>
  <c r="LG72" i="119"/>
  <c r="KU72" i="119"/>
  <c r="HC72" i="119"/>
  <c r="GQ72" i="119"/>
  <c r="GE72" i="119"/>
  <c r="FS72" i="119"/>
  <c r="FG72" i="119"/>
  <c r="LE72" i="119"/>
  <c r="KS72" i="119"/>
  <c r="KG72" i="119"/>
  <c r="JU72" i="119"/>
  <c r="JI72" i="119"/>
  <c r="FQ72" i="119"/>
  <c r="FE72" i="119"/>
  <c r="ES72" i="119"/>
  <c r="EG72" i="119"/>
  <c r="DU72" i="119"/>
  <c r="JS72" i="119"/>
  <c r="JG72" i="119"/>
  <c r="IU72" i="119"/>
  <c r="II72" i="119"/>
  <c r="HW72" i="119"/>
  <c r="EE72" i="119"/>
  <c r="DS72" i="119"/>
  <c r="DG72" i="119"/>
  <c r="CU72" i="119"/>
  <c r="CI72" i="119"/>
  <c r="GX72" i="119"/>
  <c r="GI72" i="119"/>
  <c r="FT72" i="119"/>
  <c r="FB72" i="119"/>
  <c r="EM72" i="119"/>
  <c r="IS72" i="119"/>
  <c r="ID72" i="119"/>
  <c r="HN72" i="119"/>
  <c r="GW72" i="119"/>
  <c r="GH72" i="119"/>
  <c r="KN72" i="119"/>
  <c r="JY72" i="119"/>
  <c r="JH72" i="119"/>
  <c r="IR72" i="119"/>
  <c r="IC72" i="119"/>
  <c r="DD72" i="119"/>
  <c r="CO72" i="119"/>
  <c r="LT72" i="119"/>
  <c r="LB72" i="119"/>
  <c r="KM72" i="119"/>
  <c r="FN72" i="119"/>
  <c r="EY72" i="119"/>
  <c r="EJ72" i="119"/>
  <c r="DR72" i="119"/>
  <c r="DC72" i="119"/>
  <c r="HZ72" i="119"/>
  <c r="HI72" i="119"/>
  <c r="GT72" i="119"/>
  <c r="GD72" i="119"/>
  <c r="FM72" i="119"/>
  <c r="KK72" i="119"/>
  <c r="JT72" i="119"/>
  <c r="JD72" i="119"/>
  <c r="IO72" i="119"/>
  <c r="HX72" i="119"/>
  <c r="DA72" i="119"/>
  <c r="CJ72" i="119"/>
  <c r="CG72" i="119"/>
  <c r="DN72" i="119"/>
  <c r="ET72" i="119"/>
  <c r="JR72" i="119"/>
  <c r="KY72" i="119"/>
  <c r="KS91" i="119"/>
  <c r="JU91" i="119"/>
  <c r="JI91" i="119"/>
  <c r="IW91" i="119"/>
  <c r="IK91" i="119"/>
  <c r="HY91" i="119"/>
  <c r="EG91" i="119"/>
  <c r="DU91" i="119"/>
  <c r="DI91" i="119"/>
  <c r="CW91" i="119"/>
  <c r="CK91" i="119"/>
  <c r="II91" i="119"/>
  <c r="HW91" i="119"/>
  <c r="HK91" i="119"/>
  <c r="GY91" i="119"/>
  <c r="GM91" i="119"/>
  <c r="CU91" i="119"/>
  <c r="CI91" i="119"/>
  <c r="LN91" i="119"/>
  <c r="LB91" i="119"/>
  <c r="KP91" i="119"/>
  <c r="GX91" i="119"/>
  <c r="GL91" i="119"/>
  <c r="FZ91" i="119"/>
  <c r="FN91" i="119"/>
  <c r="FB91" i="119"/>
  <c r="LA91" i="119"/>
  <c r="KO91" i="119"/>
  <c r="KC91" i="119"/>
  <c r="JQ91" i="119"/>
  <c r="JE91" i="119"/>
  <c r="FM91" i="119"/>
  <c r="FA91" i="119"/>
  <c r="EO91" i="119"/>
  <c r="EC91" i="119"/>
  <c r="DQ91" i="119"/>
  <c r="JO91" i="119"/>
  <c r="JC91" i="119"/>
  <c r="IQ91" i="119"/>
  <c r="IE91" i="119"/>
  <c r="HS91" i="119"/>
  <c r="EA91" i="119"/>
  <c r="DO91" i="119"/>
  <c r="DC91" i="119"/>
  <c r="CQ91" i="119"/>
  <c r="CE91" i="119"/>
  <c r="FV91" i="119"/>
  <c r="FD91" i="119"/>
  <c r="EI91" i="119"/>
  <c r="DM91" i="119"/>
  <c r="CR91" i="119"/>
  <c r="FU91" i="119"/>
  <c r="EZ91" i="119"/>
  <c r="EH91" i="119"/>
  <c r="DL91" i="119"/>
  <c r="CP91" i="119"/>
  <c r="FT91" i="119"/>
  <c r="EX91" i="119"/>
  <c r="EF91" i="119"/>
  <c r="DK91" i="119"/>
  <c r="CO91" i="119"/>
  <c r="GN91" i="119"/>
  <c r="FS91" i="119"/>
  <c r="EW91" i="119"/>
  <c r="EB91" i="119"/>
  <c r="DJ91" i="119"/>
  <c r="GJ91" i="119"/>
  <c r="FR91" i="119"/>
  <c r="EV91" i="119"/>
  <c r="DZ91" i="119"/>
  <c r="DH91" i="119"/>
  <c r="GH91" i="119"/>
  <c r="FP91" i="119"/>
  <c r="EU91" i="119"/>
  <c r="DY91" i="119"/>
  <c r="DD91" i="119"/>
  <c r="DV91" i="119"/>
  <c r="FI91" i="119"/>
  <c r="GZ91" i="119"/>
  <c r="IN91" i="119"/>
  <c r="KB91" i="119"/>
  <c r="CF91" i="119"/>
  <c r="DW91" i="119"/>
  <c r="FJ91" i="119"/>
  <c r="HB91" i="119"/>
  <c r="IO91" i="119"/>
  <c r="HC91" i="119"/>
  <c r="IP91" i="119"/>
  <c r="KH91" i="119"/>
  <c r="KY71" i="119"/>
  <c r="JO71" i="119"/>
  <c r="JC71" i="119"/>
  <c r="IQ71" i="119"/>
  <c r="EA71" i="119"/>
  <c r="DO71" i="119"/>
  <c r="DC71" i="119"/>
  <c r="IC71" i="119"/>
  <c r="HQ71" i="119"/>
  <c r="HE71" i="119"/>
  <c r="CO71" i="119"/>
  <c r="LS71" i="119"/>
  <c r="LG71" i="119"/>
  <c r="GQ71" i="119"/>
  <c r="GE71" i="119"/>
  <c r="FS71" i="119"/>
  <c r="KF71" i="119"/>
  <c r="JQ71" i="119"/>
  <c r="IZ71" i="119"/>
  <c r="CV71" i="119"/>
  <c r="CG71" i="119"/>
  <c r="LL71" i="119"/>
  <c r="FF71" i="119"/>
  <c r="EQ71" i="119"/>
  <c r="EB71" i="119"/>
  <c r="HR71" i="119"/>
  <c r="HA71" i="119"/>
  <c r="GL71" i="119"/>
  <c r="JL71" i="119"/>
  <c r="IV71" i="119"/>
  <c r="IG71" i="119"/>
  <c r="LF71" i="119"/>
  <c r="KQ71" i="119"/>
  <c r="KB71" i="119"/>
  <c r="DV71" i="119"/>
  <c r="DG71" i="119"/>
  <c r="CR71" i="119"/>
  <c r="FQ71" i="119"/>
  <c r="FB71" i="119"/>
  <c r="EL71" i="119"/>
  <c r="EH71" i="119"/>
  <c r="DD71" i="119"/>
  <c r="LQ71" i="119"/>
  <c r="JE71" i="119"/>
  <c r="HX71" i="119"/>
  <c r="GR71" i="119"/>
  <c r="EE71" i="119"/>
  <c r="CX71" i="119"/>
  <c r="LN71" i="119"/>
  <c r="IR71" i="119"/>
  <c r="HK71" i="119"/>
  <c r="GD71" i="119"/>
  <c r="FA71" i="119"/>
  <c r="CN71" i="119"/>
  <c r="JU71" i="119"/>
  <c r="ET71" i="119"/>
  <c r="CI71" i="119"/>
  <c r="JR71" i="119"/>
  <c r="GF71" i="119"/>
  <c r="JO68" i="119"/>
  <c r="IQ68" i="119"/>
  <c r="IE68" i="119"/>
  <c r="HS68" i="119"/>
  <c r="HG68" i="119"/>
  <c r="GU68" i="119"/>
  <c r="DC68" i="119"/>
  <c r="CQ68" i="119"/>
  <c r="CE68" i="119"/>
  <c r="LI68" i="119"/>
  <c r="KW68" i="119"/>
  <c r="HE68" i="119"/>
  <c r="GS68" i="119"/>
  <c r="GG68" i="119"/>
  <c r="FU68" i="119"/>
  <c r="FI68" i="119"/>
  <c r="LG68" i="119"/>
  <c r="KU68" i="119"/>
  <c r="KI68" i="119"/>
  <c r="JW68" i="119"/>
  <c r="JK68" i="119"/>
  <c r="FS68" i="119"/>
  <c r="FG68" i="119"/>
  <c r="EU68" i="119"/>
  <c r="EI68" i="119"/>
  <c r="DW68" i="119"/>
  <c r="IX68" i="119"/>
  <c r="II68" i="119"/>
  <c r="HT68" i="119"/>
  <c r="HB68" i="119"/>
  <c r="GM68" i="119"/>
  <c r="LJ68" i="119"/>
  <c r="KS68" i="119"/>
  <c r="KD68" i="119"/>
  <c r="JN68" i="119"/>
  <c r="IW68" i="119"/>
  <c r="DZ68" i="119"/>
  <c r="DI68" i="119"/>
  <c r="CT68" i="119"/>
  <c r="LH68" i="119"/>
  <c r="KR68" i="119"/>
  <c r="FT68" i="119"/>
  <c r="FD68" i="119"/>
  <c r="EO68" i="119"/>
  <c r="DX68" i="119"/>
  <c r="DH68" i="119"/>
  <c r="HN68" i="119"/>
  <c r="GY68" i="119"/>
  <c r="GJ68" i="119"/>
  <c r="FR68" i="119"/>
  <c r="FC68" i="119"/>
  <c r="JI68" i="119"/>
  <c r="IT68" i="119"/>
  <c r="ID68" i="119"/>
  <c r="HM68" i="119"/>
  <c r="GX68" i="119"/>
  <c r="LT68" i="119"/>
  <c r="LD68" i="119"/>
  <c r="KO68" i="119"/>
  <c r="JX68" i="119"/>
  <c r="JH68" i="119"/>
  <c r="EJ68" i="119"/>
  <c r="DT68" i="119"/>
  <c r="DE68" i="119"/>
  <c r="CN68" i="119"/>
  <c r="LR68" i="119"/>
  <c r="LQ68" i="119"/>
  <c r="KL68" i="119"/>
  <c r="JF68" i="119"/>
  <c r="HY68" i="119"/>
  <c r="GT68" i="119"/>
  <c r="GR68" i="119"/>
  <c r="FM68" i="119"/>
  <c r="EF68" i="119"/>
  <c r="CZ68" i="119"/>
  <c r="LO68" i="119"/>
  <c r="LN68" i="119"/>
  <c r="KG68" i="119"/>
  <c r="JB68" i="119"/>
  <c r="HV68" i="119"/>
  <c r="GO68" i="119"/>
  <c r="GD68" i="119"/>
  <c r="EZ68" i="119"/>
  <c r="DS68" i="119"/>
  <c r="CL68" i="119"/>
  <c r="DQ68" i="119"/>
  <c r="EC68" i="119"/>
  <c r="GN68" i="119"/>
  <c r="IZ68" i="119"/>
  <c r="LM68" i="119"/>
  <c r="ER68" i="119"/>
  <c r="JU77" i="119"/>
  <c r="LR77" i="119"/>
  <c r="HE77" i="119"/>
  <c r="LS77" i="119"/>
  <c r="GE77" i="119"/>
  <c r="JD77" i="119"/>
  <c r="CF77" i="119"/>
  <c r="EP77" i="119"/>
  <c r="GB77" i="119"/>
  <c r="KO77" i="119"/>
  <c r="JH77" i="119"/>
  <c r="KM80" i="119"/>
  <c r="KA80" i="119"/>
  <c r="JO80" i="119"/>
  <c r="JC80" i="119"/>
  <c r="IQ80" i="119"/>
  <c r="EY80" i="119"/>
  <c r="EM80" i="119"/>
  <c r="EA80" i="119"/>
  <c r="DO80" i="119"/>
  <c r="DC80" i="119"/>
  <c r="JB80" i="119"/>
  <c r="IP80" i="119"/>
  <c r="ID80" i="119"/>
  <c r="HR80" i="119"/>
  <c r="HF80" i="119"/>
  <c r="DN80" i="119"/>
  <c r="DB80" i="119"/>
  <c r="CP80" i="119"/>
  <c r="LI80" i="119"/>
  <c r="KW80" i="119"/>
  <c r="HE80" i="119"/>
  <c r="GS80" i="119"/>
  <c r="GG80" i="119"/>
  <c r="FU80" i="119"/>
  <c r="FI80" i="119"/>
  <c r="LG80" i="119"/>
  <c r="KU80" i="119"/>
  <c r="KI80" i="119"/>
  <c r="JW80" i="119"/>
  <c r="JK80" i="119"/>
  <c r="FS80" i="119"/>
  <c r="FG80" i="119"/>
  <c r="EU80" i="119"/>
  <c r="EI80" i="119"/>
  <c r="DW80" i="119"/>
  <c r="IS80" i="119"/>
  <c r="HY80" i="119"/>
  <c r="HI80" i="119"/>
  <c r="GO80" i="119"/>
  <c r="FY80" i="119"/>
  <c r="KR80" i="119"/>
  <c r="KB80" i="119"/>
  <c r="JH80" i="119"/>
  <c r="IR80" i="119"/>
  <c r="HX80" i="119"/>
  <c r="CJ80" i="119"/>
  <c r="LH80" i="119"/>
  <c r="KQ80" i="119"/>
  <c r="JX80" i="119"/>
  <c r="JG80" i="119"/>
  <c r="DS80" i="119"/>
  <c r="CZ80" i="119"/>
  <c r="CI80" i="119"/>
  <c r="LF80" i="119"/>
  <c r="KP80" i="119"/>
  <c r="FB80" i="119"/>
  <c r="EH80" i="119"/>
  <c r="DR80" i="119"/>
  <c r="CX80" i="119"/>
  <c r="CH80" i="119"/>
  <c r="GK80" i="119"/>
  <c r="FQ80" i="119"/>
  <c r="FA80" i="119"/>
  <c r="EG80" i="119"/>
  <c r="DQ80" i="119"/>
  <c r="HT80" i="119"/>
  <c r="GZ80" i="119"/>
  <c r="GJ80" i="119"/>
  <c r="FP80" i="119"/>
  <c r="EZ80" i="119"/>
  <c r="GV80" i="119"/>
  <c r="FL80" i="119"/>
  <c r="EB80" i="119"/>
  <c r="CR80" i="119"/>
  <c r="KV80" i="119"/>
  <c r="JJ80" i="119"/>
  <c r="HZ80" i="119"/>
  <c r="GP80" i="119"/>
  <c r="FF80" i="119"/>
  <c r="DV80" i="119"/>
  <c r="DL80" i="119"/>
  <c r="LR80" i="119"/>
  <c r="KH80" i="119"/>
  <c r="IX80" i="119"/>
  <c r="HN80" i="119"/>
  <c r="GB80" i="119"/>
  <c r="ER80" i="119"/>
  <c r="DH80" i="119"/>
  <c r="KD80" i="119"/>
  <c r="HJ80" i="119"/>
  <c r="JQ80" i="119"/>
  <c r="GW80" i="119"/>
  <c r="EC80" i="119"/>
  <c r="LQ80" i="119"/>
  <c r="IW80" i="119"/>
  <c r="IT80" i="119"/>
  <c r="FZ80" i="119"/>
  <c r="DF80" i="119"/>
  <c r="IG80" i="119"/>
  <c r="HM80" i="119"/>
  <c r="CS80" i="119"/>
  <c r="KG80" i="119"/>
  <c r="LA80" i="119"/>
  <c r="KH82" i="119"/>
  <c r="HY82" i="119"/>
  <c r="HC82" i="119"/>
  <c r="HA82" i="119"/>
  <c r="FE82" i="119"/>
  <c r="EK82" i="119"/>
  <c r="EH82" i="119"/>
  <c r="JY82" i="119"/>
  <c r="LM81" i="119"/>
  <c r="LL81" i="119"/>
  <c r="KV81" i="119"/>
  <c r="KO81" i="119"/>
  <c r="KB81" i="119"/>
  <c r="JL81" i="119"/>
  <c r="JE81" i="119"/>
  <c r="JD81" i="119"/>
  <c r="IS81" i="119"/>
  <c r="IR81" i="119"/>
  <c r="IB81" i="119"/>
  <c r="HU81" i="119"/>
  <c r="HH81" i="119"/>
  <c r="GR81" i="119"/>
  <c r="GK81" i="119"/>
  <c r="GJ81" i="119"/>
  <c r="FY81" i="119"/>
  <c r="FX81" i="119"/>
  <c r="FH81" i="119"/>
  <c r="FA81" i="119"/>
  <c r="EN81" i="119"/>
  <c r="DX81" i="119"/>
  <c r="DQ81" i="119"/>
  <c r="DP81" i="119"/>
  <c r="DE81" i="119"/>
  <c r="DD81" i="119"/>
  <c r="CN81" i="119"/>
  <c r="CG81" i="119"/>
  <c r="GG76" i="119"/>
  <c r="LF76" i="119"/>
  <c r="LL76" i="119"/>
  <c r="LJ76" i="119"/>
  <c r="KV76" i="119"/>
  <c r="KU76" i="119"/>
  <c r="KT76" i="119"/>
  <c r="KS76" i="119"/>
  <c r="KR76" i="119"/>
  <c r="KP76" i="119"/>
  <c r="KG76" i="119"/>
  <c r="KF76" i="119"/>
  <c r="JP76" i="119"/>
  <c r="JN76" i="119"/>
  <c r="JM76" i="119"/>
  <c r="JL76" i="119"/>
  <c r="JK76" i="119"/>
  <c r="JJ76" i="119"/>
  <c r="IZ76" i="119"/>
  <c r="IY76" i="119"/>
  <c r="IK76" i="119"/>
  <c r="IJ76" i="119"/>
  <c r="IH76" i="119"/>
  <c r="IF76" i="119"/>
  <c r="ID76" i="119"/>
  <c r="IC76" i="119"/>
  <c r="HT76" i="119"/>
  <c r="HR76" i="119"/>
  <c r="HD76" i="119"/>
  <c r="HC76" i="119"/>
  <c r="HB76" i="119"/>
  <c r="HA76" i="119"/>
  <c r="GZ76" i="119"/>
  <c r="GX76" i="119"/>
  <c r="GO76" i="119"/>
  <c r="GN76" i="119"/>
  <c r="FX76" i="119"/>
  <c r="FV76" i="119"/>
  <c r="FU76" i="119"/>
  <c r="FT76" i="119"/>
  <c r="FS76" i="119"/>
  <c r="FR76" i="119"/>
  <c r="FH76" i="119"/>
  <c r="FG76" i="119"/>
  <c r="ES76" i="119"/>
  <c r="ER76" i="119"/>
  <c r="EP76" i="119"/>
  <c r="EN76" i="119"/>
  <c r="EL76" i="119"/>
  <c r="EK76" i="119"/>
  <c r="EB76" i="119"/>
  <c r="DZ76" i="119"/>
  <c r="DL76" i="119"/>
  <c r="DK76" i="119"/>
  <c r="DJ76" i="119"/>
  <c r="DI76" i="119"/>
  <c r="DH76" i="119"/>
  <c r="DF76" i="119"/>
  <c r="CW76" i="119"/>
  <c r="CV76" i="119"/>
  <c r="CF76" i="119"/>
  <c r="LG73" i="119"/>
  <c r="LE73" i="119"/>
  <c r="KU73" i="119"/>
  <c r="KT73" i="119"/>
  <c r="KS73" i="119"/>
  <c r="KR73" i="119"/>
  <c r="JM73" i="119"/>
  <c r="JK73" i="119"/>
  <c r="IR73" i="119"/>
  <c r="IJ73" i="119"/>
  <c r="IH73" i="119"/>
  <c r="IF73" i="119"/>
  <c r="ID73" i="119"/>
  <c r="HB73" i="119"/>
  <c r="GZ73" i="119"/>
  <c r="GF73" i="119"/>
  <c r="FV73" i="119"/>
  <c r="FU73" i="119"/>
  <c r="FT73" i="119"/>
  <c r="FS73" i="119"/>
  <c r="EZ73" i="119"/>
  <c r="EP73" i="119"/>
  <c r="EL73" i="119"/>
  <c r="DU73" i="119"/>
  <c r="DK73" i="119"/>
  <c r="DJ73" i="119"/>
  <c r="DI73" i="119"/>
  <c r="DH73" i="119"/>
  <c r="CN73" i="119"/>
  <c r="IO62" i="119"/>
  <c r="IC62" i="119"/>
  <c r="JA90" i="120"/>
  <c r="KU90" i="120"/>
  <c r="CW90" i="120"/>
  <c r="EC90" i="120"/>
  <c r="FQ90" i="120"/>
  <c r="KQ90" i="120"/>
  <c r="JS90" i="120"/>
  <c r="IC90" i="120"/>
  <c r="DM90" i="120"/>
  <c r="CO90" i="120"/>
  <c r="GR90" i="120"/>
  <c r="FP90" i="120"/>
  <c r="CF90" i="120"/>
  <c r="GP90" i="120"/>
  <c r="FM90" i="120"/>
  <c r="JW90" i="120"/>
  <c r="FY90" i="120"/>
  <c r="FK90" i="120"/>
  <c r="IR90" i="120"/>
  <c r="ID90" i="120"/>
  <c r="LK90" i="120"/>
  <c r="DQ93" i="120"/>
  <c r="KH93" i="120"/>
  <c r="JC93" i="120"/>
  <c r="II93" i="120"/>
  <c r="HW93" i="120"/>
  <c r="HK93" i="120"/>
  <c r="GY93" i="120"/>
  <c r="GM93" i="120"/>
  <c r="CU93" i="120"/>
  <c r="CI93" i="120"/>
  <c r="LI93" i="120"/>
  <c r="KW93" i="120"/>
  <c r="KK93" i="120"/>
  <c r="GS93" i="120"/>
  <c r="GG93" i="120"/>
  <c r="FU93" i="120"/>
  <c r="FI93" i="120"/>
  <c r="EW93" i="120"/>
  <c r="KP93" i="120"/>
  <c r="KB93" i="120"/>
  <c r="JN93" i="120"/>
  <c r="IY93" i="120"/>
  <c r="IK93" i="120"/>
  <c r="DZ93" i="120"/>
  <c r="DK93" i="120"/>
  <c r="CW93" i="120"/>
  <c r="CH93" i="120"/>
  <c r="LR93" i="120"/>
  <c r="HG93" i="120"/>
  <c r="GR93" i="120"/>
  <c r="GD93" i="120"/>
  <c r="FP93" i="120"/>
  <c r="FA93" i="120"/>
  <c r="KN93" i="120"/>
  <c r="JZ93" i="120"/>
  <c r="JK93" i="120"/>
  <c r="IW93" i="120"/>
  <c r="IH93" i="120"/>
  <c r="DW93" i="120"/>
  <c r="DI93" i="120"/>
  <c r="CT93" i="120"/>
  <c r="CF93" i="120"/>
  <c r="LP93" i="120"/>
  <c r="HD93" i="120"/>
  <c r="GP93" i="120"/>
  <c r="GB93" i="120"/>
  <c r="FM93" i="120"/>
  <c r="EY93" i="120"/>
  <c r="KZ93" i="120"/>
  <c r="KL93" i="120"/>
  <c r="JW93" i="120"/>
  <c r="JI93" i="120"/>
  <c r="IT93" i="120"/>
  <c r="EI93" i="120"/>
  <c r="DU93" i="120"/>
  <c r="DF93" i="120"/>
  <c r="CR93" i="120"/>
  <c r="LM93" i="120"/>
  <c r="HB93" i="120"/>
  <c r="GN93" i="120"/>
  <c r="FY93" i="120"/>
  <c r="FK93" i="120"/>
  <c r="EV93" i="120"/>
  <c r="JU93" i="120"/>
  <c r="JF93" i="120"/>
  <c r="IR93" i="120"/>
  <c r="ID93" i="120"/>
  <c r="HO93" i="120"/>
  <c r="DD93" i="120"/>
  <c r="CP93" i="120"/>
  <c r="CX93" i="120"/>
  <c r="EC93" i="120"/>
  <c r="FH93" i="120"/>
  <c r="LC96" i="120"/>
  <c r="JS96" i="120"/>
  <c r="JG96" i="120"/>
  <c r="IU96" i="120"/>
  <c r="II96" i="120"/>
  <c r="HW96" i="120"/>
  <c r="EE96" i="120"/>
  <c r="DS96" i="120"/>
  <c r="DG96" i="120"/>
  <c r="CU96" i="120"/>
  <c r="CI96" i="120"/>
  <c r="LI96" i="120"/>
  <c r="KW96" i="120"/>
  <c r="KK96" i="120"/>
  <c r="JY96" i="120"/>
  <c r="JM96" i="120"/>
  <c r="FU96" i="120"/>
  <c r="FI96" i="120"/>
  <c r="EW96" i="120"/>
  <c r="EK96" i="120"/>
  <c r="DY96" i="120"/>
  <c r="JB96" i="120"/>
  <c r="IL96" i="120"/>
  <c r="HX96" i="120"/>
  <c r="HI96" i="120"/>
  <c r="GU96" i="120"/>
  <c r="CJ96" i="120"/>
  <c r="LL96" i="120"/>
  <c r="KV96" i="120"/>
  <c r="KG96" i="120"/>
  <c r="JP96" i="120"/>
  <c r="FB96" i="120"/>
  <c r="EN96" i="120"/>
  <c r="DZ96" i="120"/>
  <c r="DK96" i="120"/>
  <c r="CW96" i="120"/>
  <c r="HU96" i="120"/>
  <c r="HG96" i="120"/>
  <c r="GR96" i="120"/>
  <c r="GD96" i="120"/>
  <c r="FP96" i="120"/>
  <c r="KT96" i="120"/>
  <c r="KD96" i="120"/>
  <c r="JN96" i="120"/>
  <c r="IX96" i="120"/>
  <c r="IH96" i="120"/>
  <c r="DW96" i="120"/>
  <c r="DI96" i="120"/>
  <c r="CT96" i="120"/>
  <c r="CF96" i="120"/>
  <c r="LH96" i="120"/>
  <c r="GP96" i="120"/>
  <c r="GB96" i="120"/>
  <c r="FM96" i="120"/>
  <c r="EY96" i="120"/>
  <c r="EJ96" i="120"/>
  <c r="KA96" i="120"/>
  <c r="JK96" i="120"/>
  <c r="IV96" i="120"/>
  <c r="IF96" i="120"/>
  <c r="HR96" i="120"/>
  <c r="DF96" i="120"/>
  <c r="CR96" i="120"/>
  <c r="LF96" i="120"/>
  <c r="KP96" i="120"/>
  <c r="JZ96" i="120"/>
  <c r="FK96" i="120"/>
  <c r="EV96" i="120"/>
  <c r="EH96" i="120"/>
  <c r="DT96" i="120"/>
  <c r="DE96" i="120"/>
  <c r="CN96" i="120"/>
  <c r="KN96" i="120"/>
  <c r="JF96" i="120"/>
  <c r="HY96" i="120"/>
  <c r="GK96" i="120"/>
  <c r="FE96" i="120"/>
  <c r="DQ96" i="120"/>
  <c r="CL96" i="120"/>
  <c r="LT96" i="120"/>
  <c r="KL96" i="120"/>
  <c r="KJ96" i="120"/>
  <c r="IR96" i="120"/>
  <c r="HM96" i="120"/>
  <c r="GH96" i="120"/>
  <c r="ET96" i="120"/>
  <c r="DN96" i="120"/>
  <c r="JU96" i="120"/>
  <c r="GX96" i="120"/>
  <c r="EF96" i="120"/>
  <c r="JT96" i="120"/>
  <c r="FW96" i="120"/>
  <c r="DD96" i="120"/>
  <c r="LP96" i="120"/>
  <c r="IN96" i="120"/>
  <c r="FV96" i="120"/>
  <c r="FT96" i="120"/>
  <c r="LE96" i="120"/>
  <c r="GZ96" i="120"/>
  <c r="LK79" i="120"/>
  <c r="IQ79" i="120"/>
  <c r="IE79" i="120"/>
  <c r="HS79" i="120"/>
  <c r="HG79" i="120"/>
  <c r="DC79" i="120"/>
  <c r="CQ79" i="120"/>
  <c r="CE79" i="120"/>
  <c r="LQ79" i="120"/>
  <c r="HM79" i="120"/>
  <c r="HA79" i="120"/>
  <c r="GO79" i="120"/>
  <c r="GC79" i="120"/>
  <c r="LI79" i="120"/>
  <c r="KU79" i="120"/>
  <c r="KF79" i="120"/>
  <c r="JR79" i="120"/>
  <c r="ER79" i="120"/>
  <c r="ED79" i="120"/>
  <c r="DP79" i="120"/>
  <c r="DA79" i="120"/>
  <c r="HK79" i="120"/>
  <c r="GW79" i="120"/>
  <c r="GH79" i="120"/>
  <c r="FT79" i="120"/>
  <c r="KD79" i="120"/>
  <c r="JP79" i="120"/>
  <c r="JA79" i="120"/>
  <c r="IM79" i="120"/>
  <c r="DM79" i="120"/>
  <c r="CY79" i="120"/>
  <c r="CJ79" i="120"/>
  <c r="LT79" i="120"/>
  <c r="GT79" i="120"/>
  <c r="GF79" i="120"/>
  <c r="FR79" i="120"/>
  <c r="FC79" i="120"/>
  <c r="KB79" i="120"/>
  <c r="JM79" i="120"/>
  <c r="IY79" i="120"/>
  <c r="IJ79" i="120"/>
  <c r="DK79" i="120"/>
  <c r="CV79" i="120"/>
  <c r="CH79" i="120"/>
  <c r="LR79" i="120"/>
  <c r="GR79" i="120"/>
  <c r="GD79" i="120"/>
  <c r="FO79" i="120"/>
  <c r="FA79" i="120"/>
  <c r="JY79" i="120"/>
  <c r="JK79" i="120"/>
  <c r="IV79" i="120"/>
  <c r="IH79" i="120"/>
  <c r="DH79" i="120"/>
  <c r="CT79" i="120"/>
  <c r="CF79" i="120"/>
  <c r="CR79" i="120"/>
  <c r="GY79" i="120"/>
  <c r="ID79" i="120"/>
  <c r="JJ79" i="120"/>
  <c r="KW79" i="120"/>
  <c r="EH79" i="120"/>
  <c r="FM79" i="120"/>
  <c r="GZ79" i="120"/>
  <c r="IF79" i="120"/>
  <c r="EI79" i="120"/>
  <c r="FV79" i="120"/>
  <c r="HB79" i="120"/>
  <c r="IG79" i="120"/>
  <c r="LA79" i="120"/>
  <c r="KE78" i="120"/>
  <c r="IV78" i="120"/>
  <c r="LO78" i="120"/>
  <c r="HW78" i="120"/>
  <c r="HK78" i="120"/>
  <c r="GY78" i="120"/>
  <c r="GM78" i="120"/>
  <c r="GA78" i="120"/>
  <c r="CI78" i="120"/>
  <c r="LI78" i="120"/>
  <c r="KW78" i="120"/>
  <c r="KK78" i="120"/>
  <c r="JY78" i="120"/>
  <c r="GG78" i="120"/>
  <c r="FU78" i="120"/>
  <c r="FI78" i="120"/>
  <c r="EW78" i="120"/>
  <c r="EK78" i="120"/>
  <c r="JV78" i="120"/>
  <c r="JH78" i="120"/>
  <c r="IS78" i="120"/>
  <c r="IE78" i="120"/>
  <c r="HP78" i="120"/>
  <c r="DE78" i="120"/>
  <c r="CQ78" i="120"/>
  <c r="LL78" i="120"/>
  <c r="KX78" i="120"/>
  <c r="KI78" i="120"/>
  <c r="FX78" i="120"/>
  <c r="FJ78" i="120"/>
  <c r="EU78" i="120"/>
  <c r="EG78" i="120"/>
  <c r="DR78" i="120"/>
  <c r="IQ78" i="120"/>
  <c r="IB78" i="120"/>
  <c r="HN78" i="120"/>
  <c r="GZ78" i="120"/>
  <c r="GK78" i="120"/>
  <c r="LJ78" i="120"/>
  <c r="KU78" i="120"/>
  <c r="KG78" i="120"/>
  <c r="JR78" i="120"/>
  <c r="JD78" i="120"/>
  <c r="ES78" i="120"/>
  <c r="ED78" i="120"/>
  <c r="DP78" i="120"/>
  <c r="DB78" i="120"/>
  <c r="CM78" i="120"/>
  <c r="HL78" i="120"/>
  <c r="GW78" i="120"/>
  <c r="GI78" i="120"/>
  <c r="FT78" i="120"/>
  <c r="FF78" i="120"/>
  <c r="KD78" i="120"/>
  <c r="JP78" i="120"/>
  <c r="JB78" i="120"/>
  <c r="IM78" i="120"/>
  <c r="HY78" i="120"/>
  <c r="DN78" i="120"/>
  <c r="CY78" i="120"/>
  <c r="CK78" i="120"/>
  <c r="LT78" i="120"/>
  <c r="LF78" i="120"/>
  <c r="GU78" i="120"/>
  <c r="GF78" i="120"/>
  <c r="FR78" i="120"/>
  <c r="FD78" i="120"/>
  <c r="EO78" i="120"/>
  <c r="HF78" i="120"/>
  <c r="FZ78" i="120"/>
  <c r="EM78" i="120"/>
  <c r="DH78" i="120"/>
  <c r="LB78" i="120"/>
  <c r="JN78" i="120"/>
  <c r="IH78" i="120"/>
  <c r="HC78" i="120"/>
  <c r="FP78" i="120"/>
  <c r="EJ78" i="120"/>
  <c r="CV78" i="120"/>
  <c r="KP78" i="120"/>
  <c r="JK78" i="120"/>
  <c r="IF78" i="120"/>
  <c r="GR78" i="120"/>
  <c r="FL78" i="120"/>
  <c r="DX78" i="120"/>
  <c r="CS78" i="120"/>
  <c r="LE78" i="120"/>
  <c r="IT78" i="120"/>
  <c r="HT78" i="120"/>
  <c r="FA78" i="120"/>
  <c r="CH78" i="120"/>
  <c r="KL78" i="120"/>
  <c r="HS78" i="120"/>
  <c r="HG78" i="120"/>
  <c r="EN78" i="120"/>
  <c r="LQ78" i="120"/>
  <c r="GE78" i="120"/>
  <c r="LP78" i="120"/>
  <c r="DW78" i="120"/>
  <c r="IY78" i="120"/>
  <c r="DV78" i="120"/>
  <c r="IX78" i="120"/>
  <c r="DU78" i="120"/>
  <c r="KT73" i="120"/>
  <c r="DI73" i="120"/>
  <c r="FP73" i="120"/>
  <c r="HW73" i="120"/>
  <c r="KD73" i="120"/>
  <c r="LM73" i="120"/>
  <c r="LA73" i="120"/>
  <c r="HI73" i="120"/>
  <c r="GW73" i="120"/>
  <c r="GK73" i="120"/>
  <c r="FY73" i="120"/>
  <c r="FM73" i="120"/>
  <c r="LL73" i="120"/>
  <c r="KZ73" i="120"/>
  <c r="KN73" i="120"/>
  <c r="KB73" i="120"/>
  <c r="JP73" i="120"/>
  <c r="FX73" i="120"/>
  <c r="FL73" i="120"/>
  <c r="EZ73" i="120"/>
  <c r="EN73" i="120"/>
  <c r="EB73" i="120"/>
  <c r="KA73" i="120"/>
  <c r="JO73" i="120"/>
  <c r="JC73" i="120"/>
  <c r="IQ73" i="120"/>
  <c r="IE73" i="120"/>
  <c r="EM73" i="120"/>
  <c r="EA73" i="120"/>
  <c r="DO73" i="120"/>
  <c r="DC73" i="120"/>
  <c r="CQ73" i="120"/>
  <c r="IP73" i="120"/>
  <c r="ID73" i="120"/>
  <c r="HR73" i="120"/>
  <c r="HF73" i="120"/>
  <c r="GT73" i="120"/>
  <c r="DB73" i="120"/>
  <c r="CP73" i="120"/>
  <c r="LI73" i="120"/>
  <c r="KW73" i="120"/>
  <c r="KK73" i="120"/>
  <c r="GS73" i="120"/>
  <c r="GG73" i="120"/>
  <c r="FU73" i="120"/>
  <c r="FI73" i="120"/>
  <c r="EW73" i="120"/>
  <c r="KV73" i="120"/>
  <c r="KJ73" i="120"/>
  <c r="JX73" i="120"/>
  <c r="JL73" i="120"/>
  <c r="IZ73" i="120"/>
  <c r="FH73" i="120"/>
  <c r="EV73" i="120"/>
  <c r="EJ73" i="120"/>
  <c r="DX73" i="120"/>
  <c r="DL73" i="120"/>
  <c r="JK73" i="120"/>
  <c r="IY73" i="120"/>
  <c r="IM73" i="120"/>
  <c r="IA73" i="120"/>
  <c r="HO73" i="120"/>
  <c r="DW73" i="120"/>
  <c r="DK73" i="120"/>
  <c r="CY73" i="120"/>
  <c r="CM73" i="120"/>
  <c r="KS73" i="120"/>
  <c r="LR73" i="120"/>
  <c r="KR73" i="120"/>
  <c r="JR73" i="120"/>
  <c r="IK73" i="120"/>
  <c r="HK73" i="120"/>
  <c r="IJ73" i="120"/>
  <c r="HJ73" i="120"/>
  <c r="GC73" i="120"/>
  <c r="FC73" i="120"/>
  <c r="DV73" i="120"/>
  <c r="FB73" i="120"/>
  <c r="DU73" i="120"/>
  <c r="CU73" i="120"/>
  <c r="LO73" i="120"/>
  <c r="KH73" i="120"/>
  <c r="LN73" i="120"/>
  <c r="KG73" i="120"/>
  <c r="JG73" i="120"/>
  <c r="HZ73" i="120"/>
  <c r="GZ73" i="120"/>
  <c r="LB73" i="120"/>
  <c r="LC73" i="120"/>
  <c r="KE84" i="120"/>
  <c r="EM84" i="120"/>
  <c r="HF84" i="120"/>
  <c r="JP84" i="120"/>
  <c r="IU84" i="120"/>
  <c r="II84" i="120"/>
  <c r="HW84" i="120"/>
  <c r="HK84" i="120"/>
  <c r="GY84" i="120"/>
  <c r="DG84" i="120"/>
  <c r="CU84" i="120"/>
  <c r="CI84" i="120"/>
  <c r="LI84" i="120"/>
  <c r="KW84" i="120"/>
  <c r="HE84" i="120"/>
  <c r="GS84" i="120"/>
  <c r="GG84" i="120"/>
  <c r="FU84" i="120"/>
  <c r="FI84" i="120"/>
  <c r="LA84" i="120"/>
  <c r="KM84" i="120"/>
  <c r="JX84" i="120"/>
  <c r="JJ84" i="120"/>
  <c r="IV84" i="120"/>
  <c r="EJ84" i="120"/>
  <c r="DV84" i="120"/>
  <c r="DH84" i="120"/>
  <c r="CS84" i="120"/>
  <c r="CE84" i="120"/>
  <c r="IF84" i="120"/>
  <c r="HR84" i="120"/>
  <c r="HC84" i="120"/>
  <c r="GO84" i="120"/>
  <c r="FZ84" i="120"/>
  <c r="KY84" i="120"/>
  <c r="KJ84" i="120"/>
  <c r="JV84" i="120"/>
  <c r="JH84" i="120"/>
  <c r="IS84" i="120"/>
  <c r="EH84" i="120"/>
  <c r="DT84" i="120"/>
  <c r="DE84" i="120"/>
  <c r="CQ84" i="120"/>
  <c r="LL84" i="120"/>
  <c r="HA84" i="120"/>
  <c r="GL84" i="120"/>
  <c r="FX84" i="120"/>
  <c r="FJ84" i="120"/>
  <c r="EU84" i="120"/>
  <c r="JT84" i="120"/>
  <c r="JE84" i="120"/>
  <c r="IQ84" i="120"/>
  <c r="IB84" i="120"/>
  <c r="HN84" i="120"/>
  <c r="DC84" i="120"/>
  <c r="CN84" i="120"/>
  <c r="LJ84" i="120"/>
  <c r="KU84" i="120"/>
  <c r="KG84" i="120"/>
  <c r="FV84" i="120"/>
  <c r="FG84" i="120"/>
  <c r="ES84" i="120"/>
  <c r="ED84" i="120"/>
  <c r="DP84" i="120"/>
  <c r="IN84" i="120"/>
  <c r="HZ84" i="120"/>
  <c r="HL84" i="120"/>
  <c r="GW84" i="120"/>
  <c r="GI84" i="120"/>
  <c r="KP84" i="120"/>
  <c r="JK84" i="120"/>
  <c r="HX84" i="120"/>
  <c r="GR84" i="120"/>
  <c r="FE84" i="120"/>
  <c r="FD84" i="120"/>
  <c r="DX84" i="120"/>
  <c r="CK84" i="120"/>
  <c r="LS84" i="120"/>
  <c r="KN84" i="120"/>
  <c r="KD84" i="120"/>
  <c r="IY84" i="120"/>
  <c r="HT84" i="120"/>
  <c r="GF84" i="120"/>
  <c r="FA84" i="120"/>
  <c r="EZ84" i="120"/>
  <c r="DL84" i="120"/>
  <c r="CG84" i="120"/>
  <c r="LG84" i="120"/>
  <c r="KB84" i="120"/>
  <c r="FN84" i="120"/>
  <c r="HY84" i="120"/>
  <c r="KR84" i="120"/>
  <c r="HN81" i="120"/>
  <c r="KE81" i="120"/>
  <c r="FC81" i="120"/>
  <c r="DM81" i="120"/>
  <c r="DA81" i="120"/>
  <c r="GO81" i="120"/>
  <c r="FZ81" i="120"/>
  <c r="JH81" i="120"/>
  <c r="EU81" i="120"/>
  <c r="GW81" i="120"/>
  <c r="GI81" i="120"/>
  <c r="JP81" i="120"/>
  <c r="JB81" i="120"/>
  <c r="CY81" i="120"/>
  <c r="KO81" i="120"/>
  <c r="JJ81" i="120"/>
  <c r="DW81" i="120"/>
  <c r="HI70" i="120"/>
  <c r="DH70" i="120"/>
  <c r="KO70" i="120"/>
  <c r="KC70" i="120"/>
  <c r="JQ70" i="120"/>
  <c r="JE70" i="120"/>
  <c r="IS70" i="120"/>
  <c r="FA70" i="120"/>
  <c r="EO70" i="120"/>
  <c r="EC70" i="120"/>
  <c r="DQ70" i="120"/>
  <c r="DE70" i="120"/>
  <c r="JD70" i="120"/>
  <c r="IR70" i="120"/>
  <c r="IF70" i="120"/>
  <c r="HT70" i="120"/>
  <c r="HH70" i="120"/>
  <c r="DP70" i="120"/>
  <c r="DD70" i="120"/>
  <c r="CR70" i="120"/>
  <c r="CF70" i="120"/>
  <c r="LK70" i="120"/>
  <c r="HS70" i="120"/>
  <c r="HG70" i="120"/>
  <c r="GU70" i="120"/>
  <c r="GI70" i="120"/>
  <c r="FW70" i="120"/>
  <c r="CE70" i="120"/>
  <c r="LJ70" i="120"/>
  <c r="KX70" i="120"/>
  <c r="KL70" i="120"/>
  <c r="JZ70" i="120"/>
  <c r="GH70" i="120"/>
  <c r="FV70" i="120"/>
  <c r="FJ70" i="120"/>
  <c r="EX70" i="120"/>
  <c r="EL70" i="120"/>
  <c r="JY70" i="120"/>
  <c r="JM70" i="120"/>
  <c r="JA70" i="120"/>
  <c r="IO70" i="120"/>
  <c r="IC70" i="120"/>
  <c r="EK70" i="120"/>
  <c r="DY70" i="120"/>
  <c r="DM70" i="120"/>
  <c r="DA70" i="120"/>
  <c r="CO70" i="120"/>
  <c r="IN70" i="120"/>
  <c r="IB70" i="120"/>
  <c r="HP70" i="120"/>
  <c r="HD70" i="120"/>
  <c r="GR70" i="120"/>
  <c r="CZ70" i="120"/>
  <c r="CN70" i="120"/>
  <c r="LS70" i="120"/>
  <c r="LG70" i="120"/>
  <c r="KU70" i="120"/>
  <c r="HC70" i="120"/>
  <c r="GQ70" i="120"/>
  <c r="GE70" i="120"/>
  <c r="FS70" i="120"/>
  <c r="FG70" i="120"/>
  <c r="JT70" i="120"/>
  <c r="IT70" i="120"/>
  <c r="HM70" i="120"/>
  <c r="GM70" i="120"/>
  <c r="FF70" i="120"/>
  <c r="FE70" i="120"/>
  <c r="EE70" i="120"/>
  <c r="CX70" i="120"/>
  <c r="LR70" i="120"/>
  <c r="KR70" i="120"/>
  <c r="LQ70" i="120"/>
  <c r="KQ70" i="120"/>
  <c r="JJ70" i="120"/>
  <c r="IJ70" i="120"/>
  <c r="HJ70" i="120"/>
  <c r="II70" i="120"/>
  <c r="HB70" i="120"/>
  <c r="GB70" i="120"/>
  <c r="FB70" i="120"/>
  <c r="DU70" i="120"/>
  <c r="ET70" i="120"/>
  <c r="DT70" i="120"/>
  <c r="CT70" i="120"/>
  <c r="JU70" i="120"/>
  <c r="HN70" i="120"/>
  <c r="LF70" i="120"/>
  <c r="JF70" i="120"/>
  <c r="GY70" i="120"/>
  <c r="ER70" i="120"/>
  <c r="CK70" i="120"/>
  <c r="GP70" i="120"/>
  <c r="EP70" i="120"/>
  <c r="CI70" i="120"/>
  <c r="LB70" i="120"/>
  <c r="IU70" i="120"/>
  <c r="DS70" i="120"/>
  <c r="HZ70" i="120"/>
  <c r="JQ67" i="120"/>
  <c r="LF67" i="120"/>
  <c r="FR67" i="120"/>
  <c r="KF67" i="120"/>
  <c r="LM67" i="120"/>
  <c r="HI67" i="120"/>
  <c r="GW67" i="120"/>
  <c r="GK67" i="120"/>
  <c r="FY67" i="120"/>
  <c r="LL67" i="120"/>
  <c r="KZ67" i="120"/>
  <c r="KN67" i="120"/>
  <c r="KB67" i="120"/>
  <c r="FX67" i="120"/>
  <c r="FL67" i="120"/>
  <c r="EZ67" i="120"/>
  <c r="EN67" i="120"/>
  <c r="KA67" i="120"/>
  <c r="JO67" i="120"/>
  <c r="JC67" i="120"/>
  <c r="IQ67" i="120"/>
  <c r="EM67" i="120"/>
  <c r="EA67" i="120"/>
  <c r="DO67" i="120"/>
  <c r="DC67" i="120"/>
  <c r="IP67" i="120"/>
  <c r="ID67" i="120"/>
  <c r="HR67" i="120"/>
  <c r="HF67" i="120"/>
  <c r="DB67" i="120"/>
  <c r="CP67" i="120"/>
  <c r="LI67" i="120"/>
  <c r="KW67" i="120"/>
  <c r="GS67" i="120"/>
  <c r="GG67" i="120"/>
  <c r="FU67" i="120"/>
  <c r="FI67" i="120"/>
  <c r="KV67" i="120"/>
  <c r="KJ67" i="120"/>
  <c r="JX67" i="120"/>
  <c r="JL67" i="120"/>
  <c r="FH67" i="120"/>
  <c r="EV67" i="120"/>
  <c r="EJ67" i="120"/>
  <c r="DX67" i="120"/>
  <c r="JK67" i="120"/>
  <c r="IY67" i="120"/>
  <c r="IM67" i="120"/>
  <c r="IA67" i="120"/>
  <c r="DW67" i="120"/>
  <c r="DK67" i="120"/>
  <c r="CY67" i="120"/>
  <c r="CM67" i="120"/>
  <c r="KT67" i="120"/>
  <c r="JT67" i="120"/>
  <c r="IT67" i="120"/>
  <c r="HM67" i="120"/>
  <c r="GL67" i="120"/>
  <c r="FE67" i="120"/>
  <c r="EE67" i="120"/>
  <c r="CX67" i="120"/>
  <c r="CW67" i="120"/>
  <c r="LQ67" i="120"/>
  <c r="KQ67" i="120"/>
  <c r="JJ67" i="120"/>
  <c r="JI67" i="120"/>
  <c r="II67" i="120"/>
  <c r="HB67" i="120"/>
  <c r="GB67" i="120"/>
  <c r="HW67" i="120"/>
  <c r="FP67" i="120"/>
  <c r="DI67" i="120"/>
  <c r="JV67" i="120"/>
  <c r="CT67" i="120"/>
  <c r="LN67" i="120"/>
  <c r="JG67" i="120"/>
  <c r="GZ67" i="120"/>
  <c r="HY67" i="120"/>
  <c r="KR94" i="120"/>
  <c r="LR94" i="120"/>
  <c r="KQ94" i="120"/>
  <c r="KP94" i="120"/>
  <c r="KO94" i="120"/>
  <c r="KN94" i="120"/>
  <c r="KD94" i="120"/>
  <c r="JM94" i="120"/>
  <c r="JL94" i="120"/>
  <c r="IY94" i="120"/>
  <c r="HX94" i="120"/>
  <c r="HW94" i="120"/>
  <c r="HV94" i="120"/>
  <c r="HU94" i="120"/>
  <c r="HT94" i="120"/>
  <c r="GT94" i="120"/>
  <c r="GS94" i="120"/>
  <c r="GF94" i="120"/>
  <c r="FN94" i="120"/>
  <c r="FD94" i="120"/>
  <c r="FC94" i="120"/>
  <c r="FB94" i="120"/>
  <c r="FA94" i="120"/>
  <c r="EB94" i="120"/>
  <c r="DZ94" i="120"/>
  <c r="DM94" i="120"/>
  <c r="CU94" i="120"/>
  <c r="CT94" i="120"/>
  <c r="CJ94" i="120"/>
  <c r="CI94" i="120"/>
  <c r="CH94" i="120"/>
  <c r="KJ86" i="120"/>
  <c r="LL86" i="120"/>
  <c r="LK86" i="120"/>
  <c r="LJ86" i="120"/>
  <c r="LI86" i="120"/>
  <c r="LH86" i="120"/>
  <c r="KX86" i="120"/>
  <c r="KW86" i="120"/>
  <c r="KG86" i="120"/>
  <c r="KF86" i="120"/>
  <c r="KE86" i="120"/>
  <c r="JU86" i="120"/>
  <c r="JT86" i="120"/>
  <c r="JS86" i="120"/>
  <c r="JR86" i="120"/>
  <c r="JB86" i="120"/>
  <c r="IR86" i="120"/>
  <c r="IQ86" i="120"/>
  <c r="IP86" i="120"/>
  <c r="IO86" i="120"/>
  <c r="IN86" i="120"/>
  <c r="ID86" i="120"/>
  <c r="HN86" i="120"/>
  <c r="HM86" i="120"/>
  <c r="HL86" i="120"/>
  <c r="HK86" i="120"/>
  <c r="HA86" i="120"/>
  <c r="GZ86" i="120"/>
  <c r="GY86" i="120"/>
  <c r="GI86" i="120"/>
  <c r="GH86" i="120"/>
  <c r="FX86" i="120"/>
  <c r="FW86" i="120"/>
  <c r="FV86" i="120"/>
  <c r="FU86" i="120"/>
  <c r="FT86" i="120"/>
  <c r="EV86" i="120"/>
  <c r="ET86" i="120"/>
  <c r="ES86" i="120"/>
  <c r="ER86" i="120"/>
  <c r="EQ86" i="120"/>
  <c r="EG86" i="120"/>
  <c r="EF86" i="120"/>
  <c r="DP86" i="120"/>
  <c r="DO86" i="120"/>
  <c r="DN86" i="120"/>
  <c r="DD86" i="120"/>
  <c r="DC86" i="120"/>
  <c r="DB86" i="120"/>
  <c r="DA86" i="120"/>
  <c r="CK86" i="120"/>
  <c r="KL82" i="120"/>
  <c r="LP82" i="120"/>
  <c r="LO82" i="120"/>
  <c r="LN82" i="120"/>
  <c r="LM82" i="120"/>
  <c r="LL82" i="120"/>
  <c r="LB82" i="120"/>
  <c r="LA82" i="120"/>
  <c r="KZ82" i="120"/>
  <c r="KN82" i="120"/>
  <c r="KK82" i="120"/>
  <c r="KJ82" i="120"/>
  <c r="KI82" i="120"/>
  <c r="JY82" i="120"/>
  <c r="JX82" i="120"/>
  <c r="JW82" i="120"/>
  <c r="JV82" i="120"/>
  <c r="JT82" i="120"/>
  <c r="JH82" i="120"/>
  <c r="JF82" i="120"/>
  <c r="IV82" i="120"/>
  <c r="IU82" i="120"/>
  <c r="IT82" i="120"/>
  <c r="IS82" i="120"/>
  <c r="IR82" i="120"/>
  <c r="IH82" i="120"/>
  <c r="IG82" i="120"/>
  <c r="IC82" i="120"/>
  <c r="HR82" i="120"/>
  <c r="HQ82" i="120"/>
  <c r="HP82" i="120"/>
  <c r="HO82" i="120"/>
  <c r="HE82" i="120"/>
  <c r="HD82" i="120"/>
  <c r="HC82" i="120"/>
  <c r="HB82" i="120"/>
  <c r="GP82" i="120"/>
  <c r="GM82" i="120"/>
  <c r="GL82" i="120"/>
  <c r="GB82" i="120"/>
  <c r="GA82" i="120"/>
  <c r="FZ82" i="120"/>
  <c r="FY82" i="120"/>
  <c r="FX82" i="120"/>
  <c r="FN82" i="120"/>
  <c r="FJ82" i="120"/>
  <c r="EZ82" i="120"/>
  <c r="EX82" i="120"/>
  <c r="EW82" i="120"/>
  <c r="EV82" i="120"/>
  <c r="EU82" i="120"/>
  <c r="EK82" i="120"/>
  <c r="EJ82" i="120"/>
  <c r="EI82" i="120"/>
  <c r="DW82" i="120"/>
  <c r="DT82" i="120"/>
  <c r="DS82" i="120"/>
  <c r="DR82" i="120"/>
  <c r="DH82" i="120"/>
  <c r="DG82" i="120"/>
  <c r="DF82" i="120"/>
  <c r="DE82" i="120"/>
  <c r="DD82" i="120"/>
  <c r="CR82" i="120"/>
  <c r="CO82" i="120"/>
  <c r="CF82" i="120"/>
  <c r="AW82" i="120"/>
  <c r="HY80" i="120"/>
  <c r="KT80" i="120"/>
  <c r="KR80" i="120"/>
  <c r="KQ80" i="120"/>
  <c r="KG80" i="120"/>
  <c r="HW80" i="120"/>
  <c r="GV80" i="120"/>
  <c r="FQ80" i="120"/>
  <c r="FF80" i="120"/>
  <c r="FE80" i="120"/>
  <c r="FD80" i="120"/>
  <c r="CK80" i="120"/>
  <c r="JP77" i="120"/>
  <c r="LH77" i="120"/>
  <c r="LE77" i="120"/>
  <c r="LD77" i="120"/>
  <c r="KT77" i="120"/>
  <c r="KS77" i="120"/>
  <c r="KB77" i="120"/>
  <c r="JR77" i="120"/>
  <c r="IO77" i="120"/>
  <c r="IL77" i="120"/>
  <c r="IK77" i="120"/>
  <c r="IJ77" i="120"/>
  <c r="HZ77" i="120"/>
  <c r="HJ77" i="120"/>
  <c r="HG77" i="120"/>
  <c r="GD77" i="120"/>
  <c r="FT77" i="120"/>
  <c r="FR77" i="120"/>
  <c r="FQ77" i="120"/>
  <c r="FP77" i="120"/>
  <c r="EQ77" i="120"/>
  <c r="EN77" i="120"/>
  <c r="DL77" i="120"/>
  <c r="DA77" i="120"/>
  <c r="CZ77" i="120"/>
  <c r="CX77" i="120"/>
  <c r="CW77" i="120"/>
  <c r="KZ76" i="120"/>
  <c r="LN76" i="120"/>
  <c r="LM76" i="120"/>
  <c r="LJ76" i="120"/>
  <c r="LI76" i="120"/>
  <c r="KX76" i="120"/>
  <c r="KW76" i="120"/>
  <c r="KV76" i="120"/>
  <c r="KU76" i="120"/>
  <c r="KK76" i="120"/>
  <c r="KJ76" i="120"/>
  <c r="KI76" i="120"/>
  <c r="KH76" i="120"/>
  <c r="JW76" i="120"/>
  <c r="JV76" i="120"/>
  <c r="JS76" i="120"/>
  <c r="JR76" i="120"/>
  <c r="JH76" i="120"/>
  <c r="JG76" i="120"/>
  <c r="JF76" i="120"/>
  <c r="JE76" i="120"/>
  <c r="JD76" i="120"/>
  <c r="IT76" i="120"/>
  <c r="IR76" i="120"/>
  <c r="IP76" i="120"/>
  <c r="IF76" i="120"/>
  <c r="ID76" i="120"/>
  <c r="IC76" i="120"/>
  <c r="IB76" i="120"/>
  <c r="IA76" i="120"/>
  <c r="HQ76" i="120"/>
  <c r="HP76" i="120"/>
  <c r="HO76" i="120"/>
  <c r="HL76" i="120"/>
  <c r="HC76" i="120"/>
  <c r="GZ76" i="120"/>
  <c r="GY76" i="120"/>
  <c r="GX76" i="120"/>
  <c r="GN76" i="120"/>
  <c r="GM76" i="120"/>
  <c r="GL76" i="120"/>
  <c r="GK76" i="120"/>
  <c r="GJ76" i="120"/>
  <c r="FY76" i="120"/>
  <c r="FX76" i="120"/>
  <c r="FV76" i="120"/>
  <c r="FM76" i="120"/>
  <c r="FL76" i="120"/>
  <c r="FK76" i="120"/>
  <c r="FJ76" i="120"/>
  <c r="FI76" i="120"/>
  <c r="EZ76" i="120"/>
  <c r="EY76" i="120"/>
  <c r="EW76" i="120"/>
  <c r="EV76" i="120"/>
  <c r="EL76" i="120"/>
  <c r="EK76" i="120"/>
  <c r="EJ76" i="120"/>
  <c r="EI76" i="120"/>
  <c r="DZ76" i="120"/>
  <c r="DY76" i="120"/>
  <c r="DX76" i="120"/>
  <c r="DW76" i="120"/>
  <c r="DM76" i="120"/>
  <c r="DL76" i="120"/>
  <c r="DJ76" i="120"/>
  <c r="DH76" i="120"/>
  <c r="CZ76" i="120"/>
  <c r="CY76" i="120"/>
  <c r="CX76" i="120"/>
  <c r="CV76" i="120"/>
  <c r="CU76" i="120"/>
  <c r="CM76" i="120"/>
  <c r="CJ76" i="120"/>
  <c r="CI76" i="120"/>
  <c r="IT96" i="122"/>
  <c r="DU96" i="122"/>
  <c r="JE96" i="122"/>
  <c r="IS96" i="122"/>
  <c r="IG96" i="122"/>
  <c r="DQ96" i="122"/>
  <c r="DE96" i="122"/>
  <c r="CS96" i="122"/>
  <c r="HQ96" i="122"/>
  <c r="HE96" i="122"/>
  <c r="GS96" i="122"/>
  <c r="LS96" i="122"/>
  <c r="LG96" i="122"/>
  <c r="KU96" i="122"/>
  <c r="GE96" i="122"/>
  <c r="FS96" i="122"/>
  <c r="FG96" i="122"/>
  <c r="JT96" i="122"/>
  <c r="JD96" i="122"/>
  <c r="IN96" i="122"/>
  <c r="CJ96" i="122"/>
  <c r="LO96" i="122"/>
  <c r="KY96" i="122"/>
  <c r="ET96" i="122"/>
  <c r="EE96" i="122"/>
  <c r="DO96" i="122"/>
  <c r="HF96" i="122"/>
  <c r="GO96" i="122"/>
  <c r="FZ96" i="122"/>
  <c r="KF96" i="122"/>
  <c r="JP96" i="122"/>
  <c r="IZ96" i="122"/>
  <c r="CV96" i="122"/>
  <c r="CF96" i="122"/>
  <c r="LK96" i="122"/>
  <c r="FF96" i="122"/>
  <c r="EQ96" i="122"/>
  <c r="EA96" i="122"/>
  <c r="HR96" i="122"/>
  <c r="HA96" i="122"/>
  <c r="GL96" i="122"/>
  <c r="GX96" i="122"/>
  <c r="FQ96" i="122"/>
  <c r="EL96" i="122"/>
  <c r="LR96" i="122"/>
  <c r="KM96" i="122"/>
  <c r="JG96" i="122"/>
  <c r="GT96" i="122"/>
  <c r="FN96" i="122"/>
  <c r="EG96" i="122"/>
  <c r="LF96" i="122"/>
  <c r="KA96" i="122"/>
  <c r="IU96" i="122"/>
  <c r="JU96" i="122"/>
  <c r="CN96" i="122"/>
  <c r="CP96" i="122"/>
  <c r="FB96" i="122"/>
  <c r="IR95" i="122"/>
  <c r="IF95" i="122"/>
  <c r="HT95" i="122"/>
  <c r="HH95" i="122"/>
  <c r="GV95" i="122"/>
  <c r="DD95" i="122"/>
  <c r="CR95" i="122"/>
  <c r="CF95" i="122"/>
  <c r="LK95" i="122"/>
  <c r="KY95" i="122"/>
  <c r="HG95" i="122"/>
  <c r="GU95" i="122"/>
  <c r="GI95" i="122"/>
  <c r="FW95" i="122"/>
  <c r="FK95" i="122"/>
  <c r="LJ95" i="122"/>
  <c r="KX95" i="122"/>
  <c r="KL95" i="122"/>
  <c r="JZ95" i="122"/>
  <c r="JN95" i="122"/>
  <c r="FV95" i="122"/>
  <c r="FJ95" i="122"/>
  <c r="EX95" i="122"/>
  <c r="EL95" i="122"/>
  <c r="DZ95" i="122"/>
  <c r="JM95" i="122"/>
  <c r="JA95" i="122"/>
  <c r="IO95" i="122"/>
  <c r="IC95" i="122"/>
  <c r="HQ95" i="122"/>
  <c r="DY95" i="122"/>
  <c r="DM95" i="122"/>
  <c r="DA95" i="122"/>
  <c r="CO95" i="122"/>
  <c r="LT95" i="122"/>
  <c r="IB95" i="122"/>
  <c r="HP95" i="122"/>
  <c r="HD95" i="122"/>
  <c r="GR95" i="122"/>
  <c r="GF95" i="122"/>
  <c r="CN95" i="122"/>
  <c r="LS95" i="122"/>
  <c r="LG95" i="122"/>
  <c r="KU95" i="122"/>
  <c r="KI95" i="122"/>
  <c r="GQ95" i="122"/>
  <c r="GE95" i="122"/>
  <c r="FS95" i="122"/>
  <c r="FG95" i="122"/>
  <c r="EU95" i="122"/>
  <c r="JQ95" i="122"/>
  <c r="IS95" i="122"/>
  <c r="HU95" i="122"/>
  <c r="GW95" i="122"/>
  <c r="FY95" i="122"/>
  <c r="IL95" i="122"/>
  <c r="HN95" i="122"/>
  <c r="GP95" i="122"/>
  <c r="FR95" i="122"/>
  <c r="ET95" i="122"/>
  <c r="GO95" i="122"/>
  <c r="FQ95" i="122"/>
  <c r="ES95" i="122"/>
  <c r="DU95" i="122"/>
  <c r="CW95" i="122"/>
  <c r="FP95" i="122"/>
  <c r="ER95" i="122"/>
  <c r="DT95" i="122"/>
  <c r="CV95" i="122"/>
  <c r="LC95" i="122"/>
  <c r="DS95" i="122"/>
  <c r="CU95" i="122"/>
  <c r="LB95" i="122"/>
  <c r="KD95" i="122"/>
  <c r="JF95" i="122"/>
  <c r="KS95" i="122"/>
  <c r="IW95" i="122"/>
  <c r="HA95" i="122"/>
  <c r="FE95" i="122"/>
  <c r="DI95" i="122"/>
  <c r="GY95" i="122"/>
  <c r="FC95" i="122"/>
  <c r="DG95" i="122"/>
  <c r="KP95" i="122"/>
  <c r="IT95" i="122"/>
  <c r="CS95" i="122"/>
  <c r="LQ95" i="122"/>
  <c r="JU95" i="122"/>
  <c r="HY95" i="122"/>
  <c r="GC95" i="122"/>
  <c r="LP95" i="122"/>
  <c r="HX95" i="122"/>
  <c r="EF95" i="122"/>
  <c r="LO95" i="122"/>
  <c r="HW95" i="122"/>
  <c r="FM95" i="122"/>
  <c r="GB95" i="122"/>
  <c r="GD95" i="122"/>
  <c r="KR92" i="122"/>
  <c r="DH92" i="122"/>
  <c r="FD92" i="122"/>
  <c r="GZ92" i="122"/>
  <c r="IV92" i="122"/>
  <c r="JP92" i="122"/>
  <c r="JD92" i="122"/>
  <c r="IR92" i="122"/>
  <c r="IF92" i="122"/>
  <c r="HT92" i="122"/>
  <c r="EB92" i="122"/>
  <c r="DP92" i="122"/>
  <c r="DD92" i="122"/>
  <c r="CR92" i="122"/>
  <c r="CF92" i="122"/>
  <c r="IE92" i="122"/>
  <c r="HS92" i="122"/>
  <c r="HG92" i="122"/>
  <c r="GU92" i="122"/>
  <c r="GI92" i="122"/>
  <c r="CQ92" i="122"/>
  <c r="CE92" i="122"/>
  <c r="LJ92" i="122"/>
  <c r="KX92" i="122"/>
  <c r="KL92" i="122"/>
  <c r="GT92" i="122"/>
  <c r="GH92" i="122"/>
  <c r="FV92" i="122"/>
  <c r="FJ92" i="122"/>
  <c r="EX92" i="122"/>
  <c r="KK92" i="122"/>
  <c r="JY92" i="122"/>
  <c r="JM92" i="122"/>
  <c r="JA92" i="122"/>
  <c r="IO92" i="122"/>
  <c r="EW92" i="122"/>
  <c r="EK92" i="122"/>
  <c r="DY92" i="122"/>
  <c r="DM92" i="122"/>
  <c r="DA92" i="122"/>
  <c r="IZ92" i="122"/>
  <c r="IN92" i="122"/>
  <c r="IB92" i="122"/>
  <c r="HP92" i="122"/>
  <c r="HD92" i="122"/>
  <c r="DL92" i="122"/>
  <c r="CZ92" i="122"/>
  <c r="CN92" i="122"/>
  <c r="LS92" i="122"/>
  <c r="LG92" i="122"/>
  <c r="HO92" i="122"/>
  <c r="HC92" i="122"/>
  <c r="GQ92" i="122"/>
  <c r="GE92" i="122"/>
  <c r="FS92" i="122"/>
  <c r="LO92" i="122"/>
  <c r="KQ92" i="122"/>
  <c r="JS92" i="122"/>
  <c r="IU92" i="122"/>
  <c r="HW92" i="122"/>
  <c r="KP92" i="122"/>
  <c r="JR92" i="122"/>
  <c r="IT92" i="122"/>
  <c r="HV92" i="122"/>
  <c r="GX92" i="122"/>
  <c r="JQ92" i="122"/>
  <c r="IS92" i="122"/>
  <c r="HU92" i="122"/>
  <c r="GW92" i="122"/>
  <c r="FY92" i="122"/>
  <c r="IL92" i="122"/>
  <c r="HN92" i="122"/>
  <c r="GP92" i="122"/>
  <c r="FR92" i="122"/>
  <c r="ET92" i="122"/>
  <c r="GO92" i="122"/>
  <c r="FQ92" i="122"/>
  <c r="ES92" i="122"/>
  <c r="DU92" i="122"/>
  <c r="CW92" i="122"/>
  <c r="FP92" i="122"/>
  <c r="ER92" i="122"/>
  <c r="DT92" i="122"/>
  <c r="CV92" i="122"/>
  <c r="DJ92" i="122"/>
  <c r="DR92" i="122"/>
  <c r="FO92" i="122"/>
  <c r="HK92" i="122"/>
  <c r="JG92" i="122"/>
  <c r="LC92" i="122"/>
  <c r="HX92" i="122"/>
  <c r="JT92" i="122"/>
  <c r="LP92" i="122"/>
  <c r="CT87" i="122"/>
  <c r="HJ87" i="122"/>
  <c r="IH87" i="122"/>
  <c r="JF87" i="122"/>
  <c r="KD87" i="122"/>
  <c r="KF82" i="122"/>
  <c r="HL82" i="122"/>
  <c r="GZ82" i="122"/>
  <c r="GN82" i="122"/>
  <c r="LO82" i="122"/>
  <c r="LC82" i="122"/>
  <c r="KQ82" i="122"/>
  <c r="GA82" i="122"/>
  <c r="FO82" i="122"/>
  <c r="FC82" i="122"/>
  <c r="KD82" i="122"/>
  <c r="JR82" i="122"/>
  <c r="JF82" i="122"/>
  <c r="EP82" i="122"/>
  <c r="ED82" i="122"/>
  <c r="DR82" i="122"/>
  <c r="IS82" i="122"/>
  <c r="IG82" i="122"/>
  <c r="HU82" i="122"/>
  <c r="DE82" i="122"/>
  <c r="CS82" i="122"/>
  <c r="CG82" i="122"/>
  <c r="HH82" i="122"/>
  <c r="GV82" i="122"/>
  <c r="GJ82" i="122"/>
  <c r="LK82" i="122"/>
  <c r="KY82" i="122"/>
  <c r="KM82" i="122"/>
  <c r="FW82" i="122"/>
  <c r="FK82" i="122"/>
  <c r="EY82" i="122"/>
  <c r="IX82" i="122"/>
  <c r="HZ82" i="122"/>
  <c r="HB82" i="122"/>
  <c r="HY82" i="122"/>
  <c r="HA82" i="122"/>
  <c r="GC82" i="122"/>
  <c r="GT82" i="122"/>
  <c r="FV82" i="122"/>
  <c r="EX82" i="122"/>
  <c r="EW82" i="122"/>
  <c r="DY82" i="122"/>
  <c r="DA82" i="122"/>
  <c r="CZ82" i="122"/>
  <c r="LG82" i="122"/>
  <c r="KI82" i="122"/>
  <c r="IY82" i="122"/>
  <c r="HC82" i="122"/>
  <c r="FG82" i="122"/>
  <c r="ES82" i="122"/>
  <c r="CW82" i="122"/>
  <c r="CO82" i="122"/>
  <c r="LS82" i="122"/>
  <c r="JW82" i="122"/>
  <c r="HH89" i="122"/>
  <c r="KN89" i="122"/>
  <c r="KB89" i="122"/>
  <c r="JP89" i="122"/>
  <c r="JD89" i="122"/>
  <c r="IR89" i="122"/>
  <c r="EZ89" i="122"/>
  <c r="EN89" i="122"/>
  <c r="EB89" i="122"/>
  <c r="DP89" i="122"/>
  <c r="DD89" i="122"/>
  <c r="JC89" i="122"/>
  <c r="IQ89" i="122"/>
  <c r="IE89" i="122"/>
  <c r="HS89" i="122"/>
  <c r="HG89" i="122"/>
  <c r="DO89" i="122"/>
  <c r="DC89" i="122"/>
  <c r="CQ89" i="122"/>
  <c r="CE89" i="122"/>
  <c r="LJ89" i="122"/>
  <c r="HR89" i="122"/>
  <c r="HF89" i="122"/>
  <c r="GT89" i="122"/>
  <c r="GH89" i="122"/>
  <c r="FV89" i="122"/>
  <c r="LI89" i="122"/>
  <c r="KW89" i="122"/>
  <c r="KK89" i="122"/>
  <c r="JY89" i="122"/>
  <c r="JM89" i="122"/>
  <c r="FU89" i="122"/>
  <c r="FI89" i="122"/>
  <c r="EW89" i="122"/>
  <c r="EK89" i="122"/>
  <c r="DY89" i="122"/>
  <c r="JX89" i="122"/>
  <c r="JL89" i="122"/>
  <c r="IZ89" i="122"/>
  <c r="IN89" i="122"/>
  <c r="IB89" i="122"/>
  <c r="EJ89" i="122"/>
  <c r="DX89" i="122"/>
  <c r="DL89" i="122"/>
  <c r="CZ89" i="122"/>
  <c r="CN89" i="122"/>
  <c r="IM89" i="122"/>
  <c r="IA89" i="122"/>
  <c r="HO89" i="122"/>
  <c r="HC89" i="122"/>
  <c r="GQ89" i="122"/>
  <c r="CY89" i="122"/>
  <c r="CM89" i="122"/>
  <c r="CX89" i="122"/>
  <c r="DV89" i="122"/>
  <c r="ET89" i="122"/>
  <c r="IV77" i="122"/>
  <c r="KR77" i="122"/>
  <c r="HA77" i="122"/>
  <c r="LL77" i="122"/>
  <c r="KZ77" i="122"/>
  <c r="KN77" i="122"/>
  <c r="KB77" i="122"/>
  <c r="JP77" i="122"/>
  <c r="FX77" i="122"/>
  <c r="FL77" i="122"/>
  <c r="EZ77" i="122"/>
  <c r="EN77" i="122"/>
  <c r="EB77" i="122"/>
  <c r="KA77" i="122"/>
  <c r="JO77" i="122"/>
  <c r="JC77" i="122"/>
  <c r="IQ77" i="122"/>
  <c r="IE77" i="122"/>
  <c r="EM77" i="122"/>
  <c r="EA77" i="122"/>
  <c r="DO77" i="122"/>
  <c r="DC77" i="122"/>
  <c r="CQ77" i="122"/>
  <c r="IP77" i="122"/>
  <c r="ID77" i="122"/>
  <c r="HR77" i="122"/>
  <c r="HF77" i="122"/>
  <c r="GT77" i="122"/>
  <c r="DB77" i="122"/>
  <c r="CP77" i="122"/>
  <c r="LI77" i="122"/>
  <c r="KW77" i="122"/>
  <c r="KK77" i="122"/>
  <c r="GS77" i="122"/>
  <c r="GG77" i="122"/>
  <c r="FU77" i="122"/>
  <c r="FI77" i="122"/>
  <c r="EW77" i="122"/>
  <c r="KV77" i="122"/>
  <c r="KJ77" i="122"/>
  <c r="JX77" i="122"/>
  <c r="JL77" i="122"/>
  <c r="IZ77" i="122"/>
  <c r="FH77" i="122"/>
  <c r="EV77" i="122"/>
  <c r="EJ77" i="122"/>
  <c r="DX77" i="122"/>
  <c r="DL77" i="122"/>
  <c r="JK77" i="122"/>
  <c r="IY77" i="122"/>
  <c r="IM77" i="122"/>
  <c r="IA77" i="122"/>
  <c r="HO77" i="122"/>
  <c r="DW77" i="122"/>
  <c r="DK77" i="122"/>
  <c r="CY77" i="122"/>
  <c r="CM77" i="122"/>
  <c r="LF77" i="122"/>
  <c r="DV77" i="122"/>
  <c r="CX77" i="122"/>
  <c r="LE77" i="122"/>
  <c r="KG77" i="122"/>
  <c r="JI77" i="122"/>
  <c r="LD77" i="122"/>
  <c r="KF77" i="122"/>
  <c r="JH77" i="122"/>
  <c r="IJ77" i="122"/>
  <c r="KE77" i="122"/>
  <c r="JG77" i="122"/>
  <c r="II77" i="122"/>
  <c r="HK77" i="122"/>
  <c r="GM77" i="122"/>
  <c r="IH77" i="122"/>
  <c r="HJ77" i="122"/>
  <c r="GL77" i="122"/>
  <c r="FN77" i="122"/>
  <c r="EP77" i="122"/>
  <c r="GK77" i="122"/>
  <c r="FM77" i="122"/>
  <c r="EO77" i="122"/>
  <c r="DQ77" i="122"/>
  <c r="CS77" i="122"/>
  <c r="ID71" i="122"/>
  <c r="CT71" i="122"/>
  <c r="GW71" i="122"/>
  <c r="DO71" i="122"/>
  <c r="GG71" i="122"/>
  <c r="FU71" i="122"/>
  <c r="IX71" i="122"/>
  <c r="HY71" i="122"/>
  <c r="HK71" i="122"/>
  <c r="JP83" i="122"/>
  <c r="KP83" i="122"/>
  <c r="IR83" i="122"/>
  <c r="IF83" i="122"/>
  <c r="HT83" i="122"/>
  <c r="HH83" i="122"/>
  <c r="DD83" i="122"/>
  <c r="CR83" i="122"/>
  <c r="CF83" i="122"/>
  <c r="LK83" i="122"/>
  <c r="HG83" i="122"/>
  <c r="GU83" i="122"/>
  <c r="GI83" i="122"/>
  <c r="FW83" i="122"/>
  <c r="LJ83" i="122"/>
  <c r="KX83" i="122"/>
  <c r="KL83" i="122"/>
  <c r="JZ83" i="122"/>
  <c r="FV83" i="122"/>
  <c r="FJ83" i="122"/>
  <c r="EX83" i="122"/>
  <c r="EL83" i="122"/>
  <c r="JM83" i="122"/>
  <c r="JA83" i="122"/>
  <c r="IO83" i="122"/>
  <c r="IC83" i="122"/>
  <c r="DY83" i="122"/>
  <c r="DM83" i="122"/>
  <c r="DA83" i="122"/>
  <c r="CO83" i="122"/>
  <c r="IB83" i="122"/>
  <c r="HP83" i="122"/>
  <c r="HD83" i="122"/>
  <c r="GR83" i="122"/>
  <c r="CN83" i="122"/>
  <c r="LS83" i="122"/>
  <c r="LG83" i="122"/>
  <c r="KU83" i="122"/>
  <c r="GQ83" i="122"/>
  <c r="GE83" i="122"/>
  <c r="FS83" i="122"/>
  <c r="FG83" i="122"/>
  <c r="JG83" i="122"/>
  <c r="II83" i="122"/>
  <c r="HK83" i="122"/>
  <c r="GM83" i="122"/>
  <c r="HJ83" i="122"/>
  <c r="GL83" i="122"/>
  <c r="FN83" i="122"/>
  <c r="EP83" i="122"/>
  <c r="FM83" i="122"/>
  <c r="EO83" i="122"/>
  <c r="DQ83" i="122"/>
  <c r="CS83" i="122"/>
  <c r="EH83" i="122"/>
  <c r="DJ83" i="122"/>
  <c r="CL83" i="122"/>
  <c r="LQ83" i="122"/>
  <c r="DI83" i="122"/>
  <c r="CK83" i="122"/>
  <c r="LP83" i="122"/>
  <c r="KR83" i="122"/>
  <c r="CJ83" i="122"/>
  <c r="DT83" i="122"/>
  <c r="FP83" i="122"/>
  <c r="HL83" i="122"/>
  <c r="LD85" i="122"/>
  <c r="JZ85" i="122"/>
  <c r="CP85" i="122"/>
  <c r="GH85" i="122"/>
  <c r="JH85" i="122"/>
  <c r="IV85" i="122"/>
  <c r="IJ85" i="122"/>
  <c r="HX85" i="122"/>
  <c r="HL85" i="122"/>
  <c r="DT85" i="122"/>
  <c r="DH85" i="122"/>
  <c r="CV85" i="122"/>
  <c r="CJ85" i="122"/>
  <c r="LO85" i="122"/>
  <c r="HW85" i="122"/>
  <c r="HK85" i="122"/>
  <c r="GY85" i="122"/>
  <c r="GM85" i="122"/>
  <c r="GA85" i="122"/>
  <c r="CI85" i="122"/>
  <c r="LN85" i="122"/>
  <c r="LB85" i="122"/>
  <c r="KP85" i="122"/>
  <c r="KD85" i="122"/>
  <c r="GL85" i="122"/>
  <c r="FZ85" i="122"/>
  <c r="FN85" i="122"/>
  <c r="FB85" i="122"/>
  <c r="EP85" i="122"/>
  <c r="KO85" i="122"/>
  <c r="KC85" i="122"/>
  <c r="JQ85" i="122"/>
  <c r="JE85" i="122"/>
  <c r="IS85" i="122"/>
  <c r="FA85" i="122"/>
  <c r="EO85" i="122"/>
  <c r="EC85" i="122"/>
  <c r="DQ85" i="122"/>
  <c r="DE85" i="122"/>
  <c r="JD85" i="122"/>
  <c r="IR85" i="122"/>
  <c r="IF85" i="122"/>
  <c r="HT85" i="122"/>
  <c r="HH85" i="122"/>
  <c r="DP85" i="122"/>
  <c r="DD85" i="122"/>
  <c r="CR85" i="122"/>
  <c r="CF85" i="122"/>
  <c r="LK85" i="122"/>
  <c r="HS85" i="122"/>
  <c r="HG85" i="122"/>
  <c r="GU85" i="122"/>
  <c r="GI85" i="122"/>
  <c r="FW85" i="122"/>
  <c r="CE85" i="122"/>
  <c r="LJ85" i="122"/>
  <c r="KL85" i="122"/>
  <c r="JN85" i="122"/>
  <c r="IP85" i="122"/>
  <c r="KK85" i="122"/>
  <c r="JM85" i="122"/>
  <c r="IO85" i="122"/>
  <c r="HQ85" i="122"/>
  <c r="GS85" i="122"/>
  <c r="IN85" i="122"/>
  <c r="HP85" i="122"/>
  <c r="GR85" i="122"/>
  <c r="FT85" i="122"/>
  <c r="EV85" i="122"/>
  <c r="GQ85" i="122"/>
  <c r="FS85" i="122"/>
  <c r="EU85" i="122"/>
  <c r="DW85" i="122"/>
  <c r="CY85" i="122"/>
  <c r="ET85" i="122"/>
  <c r="DV85" i="122"/>
  <c r="CX85" i="122"/>
  <c r="LE85" i="122"/>
  <c r="DU85" i="122"/>
  <c r="CW85" i="122"/>
  <c r="JY85" i="122"/>
  <c r="IC85" i="122"/>
  <c r="GG85" i="122"/>
  <c r="CN85" i="122"/>
  <c r="LS85" i="122"/>
  <c r="JW85" i="122"/>
  <c r="IA85" i="122"/>
  <c r="GE85" i="122"/>
  <c r="CL85" i="122"/>
  <c r="LQ85" i="122"/>
  <c r="JU85" i="122"/>
  <c r="HY85" i="122"/>
  <c r="GC85" i="122"/>
  <c r="DI85" i="122"/>
  <c r="HA85" i="122"/>
  <c r="KS85" i="122"/>
  <c r="CN74" i="122"/>
  <c r="JA74" i="122"/>
  <c r="DY74" i="122"/>
  <c r="CT74" i="122"/>
  <c r="KF74" i="122"/>
  <c r="KP65" i="122"/>
  <c r="KD65" i="122"/>
  <c r="JR65" i="122"/>
  <c r="JF65" i="122"/>
  <c r="IT65" i="122"/>
  <c r="FB65" i="122"/>
  <c r="EP65" i="122"/>
  <c r="ED65" i="122"/>
  <c r="DR65" i="122"/>
  <c r="DF65" i="122"/>
  <c r="JE65" i="122"/>
  <c r="IS65" i="122"/>
  <c r="IG65" i="122"/>
  <c r="HU65" i="122"/>
  <c r="HI65" i="122"/>
  <c r="DQ65" i="122"/>
  <c r="DE65" i="122"/>
  <c r="CS65" i="122"/>
  <c r="CG65" i="122"/>
  <c r="LL65" i="122"/>
  <c r="HT65" i="122"/>
  <c r="HH65" i="122"/>
  <c r="GV65" i="122"/>
  <c r="GJ65" i="122"/>
  <c r="FX65" i="122"/>
  <c r="CF65" i="122"/>
  <c r="LK65" i="122"/>
  <c r="KY65" i="122"/>
  <c r="KM65" i="122"/>
  <c r="KA65" i="122"/>
  <c r="GI65" i="122"/>
  <c r="FW65" i="122"/>
  <c r="FK65" i="122"/>
  <c r="EY65" i="122"/>
  <c r="EM65" i="122"/>
  <c r="KL65" i="122"/>
  <c r="JZ65" i="122"/>
  <c r="JN65" i="122"/>
  <c r="JB65" i="122"/>
  <c r="IP65" i="122"/>
  <c r="EX65" i="122"/>
  <c r="EL65" i="122"/>
  <c r="DZ65" i="122"/>
  <c r="DN65" i="122"/>
  <c r="DB65" i="122"/>
  <c r="IO65" i="122"/>
  <c r="IC65" i="122"/>
  <c r="HQ65" i="122"/>
  <c r="HE65" i="122"/>
  <c r="GS65" i="122"/>
  <c r="DA65" i="122"/>
  <c r="CO65" i="122"/>
  <c r="LF65" i="122"/>
  <c r="KH65" i="122"/>
  <c r="JJ65" i="122"/>
  <c r="LE65" i="122"/>
  <c r="KG65" i="122"/>
  <c r="JI65" i="122"/>
  <c r="IK65" i="122"/>
  <c r="HM65" i="122"/>
  <c r="KF65" i="122"/>
  <c r="JH65" i="122"/>
  <c r="IJ65" i="122"/>
  <c r="HL65" i="122"/>
  <c r="GN65" i="122"/>
  <c r="II65" i="122"/>
  <c r="HK65" i="122"/>
  <c r="GM65" i="122"/>
  <c r="FO65" i="122"/>
  <c r="EQ65" i="122"/>
  <c r="HD65" i="122"/>
  <c r="GF65" i="122"/>
  <c r="FH65" i="122"/>
  <c r="EJ65" i="122"/>
  <c r="DL65" i="122"/>
  <c r="GD65" i="122"/>
  <c r="FF65" i="122"/>
  <c r="EH65" i="122"/>
  <c r="DJ65" i="122"/>
  <c r="CL65" i="122"/>
  <c r="GY65" i="122"/>
  <c r="FC65" i="122"/>
  <c r="DG65" i="122"/>
  <c r="KJ65" i="122"/>
  <c r="IN65" i="122"/>
  <c r="CY65" i="122"/>
  <c r="LS65" i="122"/>
  <c r="JW65" i="122"/>
  <c r="IA65" i="122"/>
  <c r="GE65" i="122"/>
  <c r="CJ65" i="122"/>
  <c r="LO65" i="122"/>
  <c r="HW65" i="122"/>
  <c r="EE65" i="122"/>
  <c r="LH65" i="122"/>
  <c r="DK65" i="122"/>
  <c r="KS65" i="122"/>
  <c r="HA65" i="122"/>
  <c r="DI65" i="122"/>
  <c r="JU65" i="122"/>
  <c r="IY65" i="122"/>
  <c r="IW65" i="122"/>
  <c r="HY65" i="122"/>
  <c r="FT65" i="122"/>
  <c r="AZ86" i="122"/>
  <c r="BA86" i="122"/>
  <c r="KR91" i="122"/>
  <c r="JH91" i="122"/>
  <c r="IV91" i="122"/>
  <c r="IJ91" i="122"/>
  <c r="HX91" i="122"/>
  <c r="HL91" i="122"/>
  <c r="DT91" i="122"/>
  <c r="DH91" i="122"/>
  <c r="CV91" i="122"/>
  <c r="CJ91" i="122"/>
  <c r="LO91" i="122"/>
  <c r="HW91" i="122"/>
  <c r="HK91" i="122"/>
  <c r="GY91" i="122"/>
  <c r="GM91" i="122"/>
  <c r="GA91" i="122"/>
  <c r="CI91" i="122"/>
  <c r="LN91" i="122"/>
  <c r="LB91" i="122"/>
  <c r="KP91" i="122"/>
  <c r="KD91" i="122"/>
  <c r="GL91" i="122"/>
  <c r="FZ91" i="122"/>
  <c r="FN91" i="122"/>
  <c r="FB91" i="122"/>
  <c r="EP91" i="122"/>
  <c r="KO91" i="122"/>
  <c r="KC91" i="122"/>
  <c r="JQ91" i="122"/>
  <c r="JE91" i="122"/>
  <c r="IS91" i="122"/>
  <c r="FA91" i="122"/>
  <c r="EO91" i="122"/>
  <c r="EC91" i="122"/>
  <c r="DQ91" i="122"/>
  <c r="DE91" i="122"/>
  <c r="JD91" i="122"/>
  <c r="IR91" i="122"/>
  <c r="IF91" i="122"/>
  <c r="HT91" i="122"/>
  <c r="HH91" i="122"/>
  <c r="DP91" i="122"/>
  <c r="DD91" i="122"/>
  <c r="CR91" i="122"/>
  <c r="CF91" i="122"/>
  <c r="LK91" i="122"/>
  <c r="HS91" i="122"/>
  <c r="HG91" i="122"/>
  <c r="GU91" i="122"/>
  <c r="GI91" i="122"/>
  <c r="FW91" i="122"/>
  <c r="CE91" i="122"/>
  <c r="LF91" i="122"/>
  <c r="KH91" i="122"/>
  <c r="JJ91" i="122"/>
  <c r="IL91" i="122"/>
  <c r="LE91" i="122"/>
  <c r="KG91" i="122"/>
  <c r="JI91" i="122"/>
  <c r="IK91" i="122"/>
  <c r="HM91" i="122"/>
  <c r="JB91" i="122"/>
  <c r="ID91" i="122"/>
  <c r="HF91" i="122"/>
  <c r="GH91" i="122"/>
  <c r="FJ91" i="122"/>
  <c r="HE91" i="122"/>
  <c r="GG91" i="122"/>
  <c r="FI91" i="122"/>
  <c r="EK91" i="122"/>
  <c r="DM91" i="122"/>
  <c r="GF91" i="122"/>
  <c r="FH91" i="122"/>
  <c r="EJ91" i="122"/>
  <c r="DL91" i="122"/>
  <c r="CN91" i="122"/>
  <c r="FG91" i="122"/>
  <c r="EI91" i="122"/>
  <c r="DK91" i="122"/>
  <c r="CM91" i="122"/>
  <c r="KS91" i="122"/>
  <c r="EX91" i="122"/>
  <c r="DB91" i="122"/>
  <c r="KK91" i="122"/>
  <c r="IO91" i="122"/>
  <c r="GS91" i="122"/>
  <c r="KI91" i="122"/>
  <c r="IM91" i="122"/>
  <c r="GQ91" i="122"/>
  <c r="EU91" i="122"/>
  <c r="CY91" i="122"/>
  <c r="FT91" i="122"/>
  <c r="JK91" i="122"/>
  <c r="FS91" i="122"/>
  <c r="IX91" i="122"/>
  <c r="FF91" i="122"/>
  <c r="HP91" i="122"/>
  <c r="DX91" i="122"/>
  <c r="KT91" i="122"/>
  <c r="DJ91" i="122"/>
  <c r="JV91" i="122"/>
  <c r="LG91" i="122"/>
  <c r="GD91" i="122"/>
  <c r="GR94" i="122"/>
  <c r="LE94" i="122"/>
  <c r="KK94" i="122"/>
  <c r="KJ94" i="122"/>
  <c r="KI94" i="122"/>
  <c r="IM94" i="122"/>
  <c r="IK94" i="122"/>
  <c r="GS94" i="122"/>
  <c r="GQ94" i="122"/>
  <c r="EU94" i="122"/>
  <c r="ES94" i="122"/>
  <c r="DU94" i="122"/>
  <c r="DA94" i="122"/>
  <c r="CZ94" i="122"/>
  <c r="CY94" i="122"/>
  <c r="LK84" i="122"/>
  <c r="LB84" i="122"/>
  <c r="LA84" i="122"/>
  <c r="KZ84" i="122"/>
  <c r="KY84" i="122"/>
  <c r="KX84" i="122"/>
  <c r="KW84" i="122"/>
  <c r="KD84" i="122"/>
  <c r="KC84" i="122"/>
  <c r="KB84" i="122"/>
  <c r="KA84" i="122"/>
  <c r="JZ84" i="122"/>
  <c r="JY84" i="122"/>
  <c r="JF84" i="122"/>
  <c r="JE84" i="122"/>
  <c r="JD84" i="122"/>
  <c r="JC84" i="122"/>
  <c r="JB84" i="122"/>
  <c r="JA84" i="122"/>
  <c r="IH84" i="122"/>
  <c r="IG84" i="122"/>
  <c r="IF84" i="122"/>
  <c r="IE84" i="122"/>
  <c r="ID84" i="122"/>
  <c r="IC84" i="122"/>
  <c r="HJ84" i="122"/>
  <c r="HI84" i="122"/>
  <c r="HH84" i="122"/>
  <c r="HG84" i="122"/>
  <c r="HF84" i="122"/>
  <c r="HE84" i="122"/>
  <c r="GL84" i="122"/>
  <c r="GK84" i="122"/>
  <c r="GJ84" i="122"/>
  <c r="GI84" i="122"/>
  <c r="GH84" i="122"/>
  <c r="GG84" i="122"/>
  <c r="FN84" i="122"/>
  <c r="FM84" i="122"/>
  <c r="FL84" i="122"/>
  <c r="FK84" i="122"/>
  <c r="FJ84" i="122"/>
  <c r="FI84" i="122"/>
  <c r="EP84" i="122"/>
  <c r="EO84" i="122"/>
  <c r="EN84" i="122"/>
  <c r="EM84" i="122"/>
  <c r="EL84" i="122"/>
  <c r="EK84" i="122"/>
  <c r="DR84" i="122"/>
  <c r="DQ84" i="122"/>
  <c r="DP84" i="122"/>
  <c r="DO84" i="122"/>
  <c r="DN84" i="122"/>
  <c r="DM84" i="122"/>
  <c r="CT84" i="122"/>
  <c r="CS84" i="122"/>
  <c r="CR84" i="122"/>
  <c r="CQ84" i="122"/>
  <c r="CP84" i="122"/>
  <c r="CO84" i="122"/>
  <c r="LJ81" i="122"/>
  <c r="LI81" i="122"/>
  <c r="LB81" i="122"/>
  <c r="KD81" i="122"/>
  <c r="KB81" i="122"/>
  <c r="KA81" i="122"/>
  <c r="JN81" i="122"/>
  <c r="JM81" i="122"/>
  <c r="JF81" i="122"/>
  <c r="IH81" i="122"/>
  <c r="IF81" i="122"/>
  <c r="IE81" i="122"/>
  <c r="HR81" i="122"/>
  <c r="HQ81" i="122"/>
  <c r="HJ81" i="122"/>
  <c r="GL81" i="122"/>
  <c r="GJ81" i="122"/>
  <c r="GI81" i="122"/>
  <c r="FV81" i="122"/>
  <c r="FU81" i="122"/>
  <c r="FN81" i="122"/>
  <c r="EP81" i="122"/>
  <c r="EN81" i="122"/>
  <c r="EM81" i="122"/>
  <c r="DZ81" i="122"/>
  <c r="DY81" i="122"/>
  <c r="DR81" i="122"/>
  <c r="CT81" i="122"/>
  <c r="CR81" i="122"/>
  <c r="CQ81" i="122"/>
  <c r="LT79" i="122"/>
  <c r="LG79" i="122"/>
  <c r="LF79" i="122"/>
  <c r="LE79" i="122"/>
  <c r="KX79" i="122"/>
  <c r="KV79" i="122"/>
  <c r="KI79" i="122"/>
  <c r="KG79" i="122"/>
  <c r="JZ79" i="122"/>
  <c r="JX79" i="122"/>
  <c r="JK79" i="122"/>
  <c r="JJ79" i="122"/>
  <c r="JI79" i="122"/>
  <c r="JB79" i="122"/>
  <c r="IZ79" i="122"/>
  <c r="IM79" i="122"/>
  <c r="IK79" i="122"/>
  <c r="ID79" i="122"/>
  <c r="IB79" i="122"/>
  <c r="HO79" i="122"/>
  <c r="HN79" i="122"/>
  <c r="HM79" i="122"/>
  <c r="HF79" i="122"/>
  <c r="HD79" i="122"/>
  <c r="GQ79" i="122"/>
  <c r="GO79" i="122"/>
  <c r="GH79" i="122"/>
  <c r="GF79" i="122"/>
  <c r="FS79" i="122"/>
  <c r="FR79" i="122"/>
  <c r="FQ79" i="122"/>
  <c r="FJ79" i="122"/>
  <c r="FH79" i="122"/>
  <c r="EU79" i="122"/>
  <c r="ES79" i="122"/>
  <c r="EL79" i="122"/>
  <c r="EJ79" i="122"/>
  <c r="DW79" i="122"/>
  <c r="DV79" i="122"/>
  <c r="DU79" i="122"/>
  <c r="DN79" i="122"/>
  <c r="DL79" i="122"/>
  <c r="CY79" i="122"/>
  <c r="CW79" i="122"/>
  <c r="CP79" i="122"/>
  <c r="CN79" i="122"/>
  <c r="AW79" i="122"/>
  <c r="KW79" i="122"/>
  <c r="KM78" i="122"/>
  <c r="KK78" i="122"/>
  <c r="KD78" i="122"/>
  <c r="KC78" i="122"/>
  <c r="JE78" i="122"/>
  <c r="IQ78" i="122"/>
  <c r="IH78" i="122"/>
  <c r="GU78" i="122"/>
  <c r="GS78" i="122"/>
  <c r="GL78" i="122"/>
  <c r="GK78" i="122"/>
  <c r="FM78" i="122"/>
  <c r="EY78" i="122"/>
  <c r="EP78" i="122"/>
  <c r="DC78" i="122"/>
  <c r="DA78" i="122"/>
  <c r="CT78" i="122"/>
  <c r="CS78" i="122"/>
  <c r="LG73" i="122"/>
  <c r="KP73" i="122"/>
  <c r="KL73" i="122"/>
  <c r="KK73" i="122"/>
  <c r="JF73" i="122"/>
  <c r="IV73" i="122"/>
  <c r="FZ73" i="122"/>
  <c r="FW73" i="122"/>
  <c r="FV73" i="122"/>
  <c r="ET73" i="122"/>
  <c r="EJ73" i="122"/>
  <c r="CI72" i="122"/>
  <c r="DG72" i="122"/>
  <c r="LC72" i="122"/>
  <c r="KA72" i="122"/>
  <c r="JX72" i="122"/>
  <c r="JV72" i="122"/>
  <c r="JN72" i="122"/>
  <c r="GY72" i="122"/>
  <c r="CF72" i="122"/>
  <c r="CE72" i="122"/>
  <c r="KI70" i="122"/>
  <c r="LS70" i="122"/>
  <c r="LJ70" i="122"/>
  <c r="LI70" i="122"/>
  <c r="LH70" i="122"/>
  <c r="LG70" i="122"/>
  <c r="KU70" i="122"/>
  <c r="JW70" i="122"/>
  <c r="JN70" i="122"/>
  <c r="JM70" i="122"/>
  <c r="JL70" i="122"/>
  <c r="JK70" i="122"/>
  <c r="IY70" i="122"/>
  <c r="IA70" i="122"/>
  <c r="HR70" i="122"/>
  <c r="HQ70" i="122"/>
  <c r="HP70" i="122"/>
  <c r="HO70" i="122"/>
  <c r="HC70" i="122"/>
  <c r="GE70" i="122"/>
  <c r="FV70" i="122"/>
  <c r="FU70" i="122"/>
  <c r="FT70" i="122"/>
  <c r="FS70" i="122"/>
  <c r="FG70" i="122"/>
  <c r="EI70" i="122"/>
  <c r="DZ70" i="122"/>
  <c r="DY70" i="122"/>
  <c r="DX70" i="122"/>
  <c r="DW70" i="122"/>
  <c r="DK70" i="122"/>
  <c r="CM70" i="122"/>
  <c r="KR69" i="122"/>
  <c r="LP69" i="122"/>
  <c r="LO69" i="122"/>
  <c r="LN69" i="122"/>
  <c r="KP69" i="122"/>
  <c r="KN69" i="122"/>
  <c r="KB69" i="122"/>
  <c r="JT69" i="122"/>
  <c r="JS69" i="122"/>
  <c r="JR69" i="122"/>
  <c r="IT69" i="122"/>
  <c r="IR69" i="122"/>
  <c r="IF69" i="122"/>
  <c r="HX69" i="122"/>
  <c r="HW69" i="122"/>
  <c r="HV69" i="122"/>
  <c r="GX69" i="122"/>
  <c r="GV69" i="122"/>
  <c r="GJ69" i="122"/>
  <c r="GB69" i="122"/>
  <c r="GA69" i="122"/>
  <c r="FZ69" i="122"/>
  <c r="FB69" i="122"/>
  <c r="EZ69" i="122"/>
  <c r="EN69" i="122"/>
  <c r="EF69" i="122"/>
  <c r="EE69" i="122"/>
  <c r="ED69" i="122"/>
  <c r="DF69" i="122"/>
  <c r="DD69" i="122"/>
  <c r="CR69" i="122"/>
  <c r="CJ69" i="122"/>
  <c r="CI69" i="122"/>
  <c r="CH69" i="122"/>
  <c r="LB66" i="122"/>
  <c r="LP66" i="122"/>
  <c r="LO66" i="122"/>
  <c r="LD66" i="122"/>
  <c r="LC66" i="122"/>
  <c r="LA66" i="122"/>
  <c r="KZ66" i="122"/>
  <c r="KY66" i="122"/>
  <c r="KR66" i="122"/>
  <c r="KQ66" i="122"/>
  <c r="KF66" i="122"/>
  <c r="KE66" i="122"/>
  <c r="KC66" i="122"/>
  <c r="KB66" i="122"/>
  <c r="KA66" i="122"/>
  <c r="JT66" i="122"/>
  <c r="JS66" i="122"/>
  <c r="JH66" i="122"/>
  <c r="JG66" i="122"/>
  <c r="JE66" i="122"/>
  <c r="JD66" i="122"/>
  <c r="JC66" i="122"/>
  <c r="IV66" i="122"/>
  <c r="IU66" i="122"/>
  <c r="IJ66" i="122"/>
  <c r="II66" i="122"/>
  <c r="IG66" i="122"/>
  <c r="IF66" i="122"/>
  <c r="IE66" i="122"/>
  <c r="HX66" i="122"/>
  <c r="HW66" i="122"/>
  <c r="HL66" i="122"/>
  <c r="HK66" i="122"/>
  <c r="HI66" i="122"/>
  <c r="HH66" i="122"/>
  <c r="HG66" i="122"/>
  <c r="GZ66" i="122"/>
  <c r="GY66" i="122"/>
  <c r="GN66" i="122"/>
  <c r="GM66" i="122"/>
  <c r="GK66" i="122"/>
  <c r="GJ66" i="122"/>
  <c r="GI66" i="122"/>
  <c r="GB66" i="122"/>
  <c r="GA66" i="122"/>
  <c r="FP66" i="122"/>
  <c r="FO66" i="122"/>
  <c r="FM66" i="122"/>
  <c r="FL66" i="122"/>
  <c r="FK66" i="122"/>
  <c r="FD66" i="122"/>
  <c r="FC66" i="122"/>
  <c r="ER66" i="122"/>
  <c r="EQ66" i="122"/>
  <c r="EO66" i="122"/>
  <c r="EN66" i="122"/>
  <c r="EM66" i="122"/>
  <c r="EF66" i="122"/>
  <c r="EE66" i="122"/>
  <c r="DT66" i="122"/>
  <c r="DS66" i="122"/>
  <c r="DQ66" i="122"/>
  <c r="DP66" i="122"/>
  <c r="DO66" i="122"/>
  <c r="DH66" i="122"/>
  <c r="DG66" i="122"/>
  <c r="CV66" i="122"/>
  <c r="CU66" i="122"/>
  <c r="CS66" i="122"/>
  <c r="CR66" i="122"/>
  <c r="CQ66" i="122"/>
  <c r="CJ66" i="122"/>
  <c r="CI66" i="122"/>
  <c r="LT64" i="122"/>
  <c r="LS64" i="122"/>
  <c r="LG64" i="122"/>
  <c r="KW64" i="122"/>
  <c r="KI64" i="122"/>
  <c r="JZ64" i="122"/>
  <c r="JY64" i="122"/>
  <c r="JX64" i="122"/>
  <c r="JW64" i="122"/>
  <c r="JK64" i="122"/>
  <c r="JA64" i="122"/>
  <c r="IM64" i="122"/>
  <c r="ID64" i="122"/>
  <c r="IC64" i="122"/>
  <c r="IB64" i="122"/>
  <c r="IA64" i="122"/>
  <c r="HO64" i="122"/>
  <c r="HE64" i="122"/>
  <c r="GQ64" i="122"/>
  <c r="GH64" i="122"/>
  <c r="GG64" i="122"/>
  <c r="GF64" i="122"/>
  <c r="GE64" i="122"/>
  <c r="FS64" i="122"/>
  <c r="FI64" i="122"/>
  <c r="EU64" i="122"/>
  <c r="EL64" i="122"/>
  <c r="EK64" i="122"/>
  <c r="EJ64" i="122"/>
  <c r="EI64" i="122"/>
  <c r="DW64" i="122"/>
  <c r="DM64" i="122"/>
  <c r="CY64" i="122"/>
  <c r="CP64" i="122"/>
  <c r="CO64" i="122"/>
  <c r="CN64" i="122"/>
  <c r="CM64" i="122"/>
  <c r="KY64" i="122"/>
  <c r="LL63" i="122"/>
  <c r="LB63" i="122"/>
  <c r="KZ63" i="122"/>
  <c r="KN63" i="122"/>
  <c r="KF63" i="122"/>
  <c r="KE63" i="122"/>
  <c r="KD63" i="122"/>
  <c r="KB63" i="122"/>
  <c r="JP63" i="122"/>
  <c r="JF63" i="122"/>
  <c r="JD63" i="122"/>
  <c r="IR63" i="122"/>
  <c r="IJ63" i="122"/>
  <c r="II63" i="122"/>
  <c r="IH63" i="122"/>
  <c r="IF63" i="122"/>
  <c r="HT63" i="122"/>
  <c r="HJ63" i="122"/>
  <c r="HH63" i="122"/>
  <c r="GV63" i="122"/>
  <c r="GN63" i="122"/>
  <c r="GM63" i="122"/>
  <c r="GL63" i="122"/>
  <c r="GJ63" i="122"/>
  <c r="FX63" i="122"/>
  <c r="FN63" i="122"/>
  <c r="FL63" i="122"/>
  <c r="EZ63" i="122"/>
  <c r="ER63" i="122"/>
  <c r="EQ63" i="122"/>
  <c r="EP63" i="122"/>
  <c r="EN63" i="122"/>
  <c r="EB63" i="122"/>
  <c r="DR63" i="122"/>
  <c r="DP63" i="122"/>
  <c r="DD63" i="122"/>
  <c r="CV63" i="122"/>
  <c r="CU63" i="122"/>
  <c r="CT63" i="122"/>
  <c r="CR63" i="122"/>
  <c r="CF63" i="122"/>
  <c r="LF74" i="122"/>
  <c r="LS74" i="122"/>
  <c r="DT89" i="117"/>
  <c r="DJ74" i="122"/>
  <c r="HZ71" i="122"/>
  <c r="CH71" i="122"/>
  <c r="GQ66" i="119"/>
  <c r="FB81" i="120"/>
  <c r="FJ81" i="120"/>
  <c r="ES92" i="119"/>
  <c r="FQ77" i="119"/>
  <c r="FS77" i="119"/>
  <c r="EY89" i="117"/>
  <c r="LP88" i="122"/>
  <c r="LD88" i="122"/>
  <c r="KR88" i="122"/>
  <c r="KF88" i="122"/>
  <c r="JT88" i="122"/>
  <c r="JH88" i="122"/>
  <c r="IV88" i="122"/>
  <c r="IJ88" i="122"/>
  <c r="HX88" i="122"/>
  <c r="HL88" i="122"/>
  <c r="GZ88" i="122"/>
  <c r="GN88" i="122"/>
  <c r="GB88" i="122"/>
  <c r="FP88" i="122"/>
  <c r="FD88" i="122"/>
  <c r="ER88" i="122"/>
  <c r="EF88" i="122"/>
  <c r="DT88" i="122"/>
  <c r="DH88" i="122"/>
  <c r="CV88" i="122"/>
  <c r="CJ88" i="122"/>
  <c r="LO88" i="122"/>
  <c r="LC88" i="122"/>
  <c r="KQ88" i="122"/>
  <c r="KE88" i="122"/>
  <c r="JS88" i="122"/>
  <c r="JG88" i="122"/>
  <c r="IU88" i="122"/>
  <c r="II88" i="122"/>
  <c r="HW88" i="122"/>
  <c r="HK88" i="122"/>
  <c r="GY88" i="122"/>
  <c r="GM88" i="122"/>
  <c r="GA88" i="122"/>
  <c r="FO88" i="122"/>
  <c r="FC88" i="122"/>
  <c r="EQ88" i="122"/>
  <c r="EE88" i="122"/>
  <c r="DS88" i="122"/>
  <c r="DG88" i="122"/>
  <c r="CU88" i="122"/>
  <c r="CI88" i="122"/>
  <c r="LN88" i="122"/>
  <c r="LB88" i="122"/>
  <c r="KP88" i="122"/>
  <c r="KD88" i="122"/>
  <c r="JR88" i="122"/>
  <c r="JF88" i="122"/>
  <c r="IT88" i="122"/>
  <c r="IH88" i="122"/>
  <c r="HV88" i="122"/>
  <c r="HJ88" i="122"/>
  <c r="GX88" i="122"/>
  <c r="GL88" i="122"/>
  <c r="FZ88" i="122"/>
  <c r="FN88" i="122"/>
  <c r="FB88" i="122"/>
  <c r="EP88" i="122"/>
  <c r="ED88" i="122"/>
  <c r="DR88" i="122"/>
  <c r="DF88" i="122"/>
  <c r="CT88" i="122"/>
  <c r="CH88" i="122"/>
  <c r="LM88" i="122"/>
  <c r="LA88" i="122"/>
  <c r="KO88" i="122"/>
  <c r="KC88" i="122"/>
  <c r="JQ88" i="122"/>
  <c r="JE88" i="122"/>
  <c r="IS88" i="122"/>
  <c r="IG88" i="122"/>
  <c r="HU88" i="122"/>
  <c r="HI88" i="122"/>
  <c r="GW88" i="122"/>
  <c r="GK88" i="122"/>
  <c r="FY88" i="122"/>
  <c r="FM88" i="122"/>
  <c r="FA88" i="122"/>
  <c r="EO88" i="122"/>
  <c r="EC88" i="122"/>
  <c r="DQ88" i="122"/>
  <c r="DE88" i="122"/>
  <c r="CS88" i="122"/>
  <c r="CG88" i="122"/>
  <c r="LL88" i="122"/>
  <c r="KZ88" i="122"/>
  <c r="KN88" i="122"/>
  <c r="KB88" i="122"/>
  <c r="JP88" i="122"/>
  <c r="JD88" i="122"/>
  <c r="IR88" i="122"/>
  <c r="IF88" i="122"/>
  <c r="HT88" i="122"/>
  <c r="HH88" i="122"/>
  <c r="GV88" i="122"/>
  <c r="GJ88" i="122"/>
  <c r="FX88" i="122"/>
  <c r="FL88" i="122"/>
  <c r="EZ88" i="122"/>
  <c r="EN88" i="122"/>
  <c r="EB88" i="122"/>
  <c r="DP88" i="122"/>
  <c r="DD88" i="122"/>
  <c r="CR88" i="122"/>
  <c r="CF88" i="122"/>
  <c r="LK88" i="122"/>
  <c r="KY88" i="122"/>
  <c r="KM88" i="122"/>
  <c r="KA88" i="122"/>
  <c r="JO88" i="122"/>
  <c r="JC88" i="122"/>
  <c r="IQ88" i="122"/>
  <c r="IE88" i="122"/>
  <c r="HS88" i="122"/>
  <c r="HG88" i="122"/>
  <c r="GU88" i="122"/>
  <c r="GI88" i="122"/>
  <c r="FW88" i="122"/>
  <c r="FK88" i="122"/>
  <c r="EY88" i="122"/>
  <c r="EM88" i="122"/>
  <c r="EA88" i="122"/>
  <c r="DO88" i="122"/>
  <c r="DC88" i="122"/>
  <c r="CQ88" i="122"/>
  <c r="CE88" i="122"/>
  <c r="LH88" i="122"/>
  <c r="KJ88" i="122"/>
  <c r="JL88" i="122"/>
  <c r="IN88" i="122"/>
  <c r="HP88" i="122"/>
  <c r="GR88" i="122"/>
  <c r="FT88" i="122"/>
  <c r="EV88" i="122"/>
  <c r="DX88" i="122"/>
  <c r="CZ88" i="122"/>
  <c r="LG88" i="122"/>
  <c r="KI88" i="122"/>
  <c r="JK88" i="122"/>
  <c r="IM88" i="122"/>
  <c r="HO88" i="122"/>
  <c r="GQ88" i="122"/>
  <c r="FS88" i="122"/>
  <c r="EU88" i="122"/>
  <c r="DW88" i="122"/>
  <c r="CY88" i="122"/>
  <c r="LF88" i="122"/>
  <c r="KH88" i="122"/>
  <c r="JJ88" i="122"/>
  <c r="IL88" i="122"/>
  <c r="HN88" i="122"/>
  <c r="GP88" i="122"/>
  <c r="FR88" i="122"/>
  <c r="ET88" i="122"/>
  <c r="DV88" i="122"/>
  <c r="CX88" i="122"/>
  <c r="AW88" i="122"/>
  <c r="LE88" i="122"/>
  <c r="KG88" i="122"/>
  <c r="JI88" i="122"/>
  <c r="IK88" i="122"/>
  <c r="HM88" i="122"/>
  <c r="GO88" i="122"/>
  <c r="FQ88" i="122"/>
  <c r="ES88" i="122"/>
  <c r="DU88" i="122"/>
  <c r="CW88" i="122"/>
  <c r="KX88" i="122"/>
  <c r="JZ88" i="122"/>
  <c r="JB88" i="122"/>
  <c r="ID88" i="122"/>
  <c r="HF88" i="122"/>
  <c r="GH88" i="122"/>
  <c r="FJ88" i="122"/>
  <c r="EL88" i="122"/>
  <c r="DN88" i="122"/>
  <c r="CP88" i="122"/>
  <c r="KW88" i="122"/>
  <c r="JY88" i="122"/>
  <c r="JA88" i="122"/>
  <c r="IC88" i="122"/>
  <c r="HE88" i="122"/>
  <c r="GG88" i="122"/>
  <c r="FI88" i="122"/>
  <c r="EK88" i="122"/>
  <c r="DM88" i="122"/>
  <c r="CO88" i="122"/>
  <c r="LR88" i="122"/>
  <c r="JV88" i="122"/>
  <c r="HZ88" i="122"/>
  <c r="GD88" i="122"/>
  <c r="EH88" i="122"/>
  <c r="CL88" i="122"/>
  <c r="LQ88" i="122"/>
  <c r="JU88" i="122"/>
  <c r="HY88" i="122"/>
  <c r="GC88" i="122"/>
  <c r="EG88" i="122"/>
  <c r="CK88" i="122"/>
  <c r="LJ88" i="122"/>
  <c r="JN88" i="122"/>
  <c r="HR88" i="122"/>
  <c r="FV88" i="122"/>
  <c r="DZ88" i="122"/>
  <c r="LI88" i="122"/>
  <c r="JM88" i="122"/>
  <c r="HQ88" i="122"/>
  <c r="FU88" i="122"/>
  <c r="DY88" i="122"/>
  <c r="KV88" i="122"/>
  <c r="IZ88" i="122"/>
  <c r="HD88" i="122"/>
  <c r="FH88" i="122"/>
  <c r="DL88" i="122"/>
  <c r="KT88" i="122"/>
  <c r="IX88" i="122"/>
  <c r="HB88" i="122"/>
  <c r="FF88" i="122"/>
  <c r="DJ88" i="122"/>
  <c r="KK88" i="122"/>
  <c r="GS88" i="122"/>
  <c r="DA88" i="122"/>
  <c r="JX88" i="122"/>
  <c r="GF88" i="122"/>
  <c r="CN88" i="122"/>
  <c r="JW88" i="122"/>
  <c r="GE88" i="122"/>
  <c r="CM88" i="122"/>
  <c r="IY88" i="122"/>
  <c r="FG88" i="122"/>
  <c r="IW88" i="122"/>
  <c r="FE88" i="122"/>
  <c r="IO88" i="122"/>
  <c r="EW88" i="122"/>
  <c r="KL88" i="122"/>
  <c r="DB88" i="122"/>
  <c r="IP88" i="122"/>
  <c r="IB88" i="122"/>
  <c r="IA88" i="122"/>
  <c r="HC88" i="122"/>
  <c r="HA88" i="122"/>
  <c r="GT88" i="122"/>
  <c r="KU88" i="122"/>
  <c r="KS88" i="122"/>
  <c r="EX88" i="122"/>
  <c r="EJ88" i="122"/>
  <c r="EI88" i="122"/>
  <c r="DK88" i="122"/>
  <c r="LT88" i="122"/>
  <c r="LS88" i="122"/>
  <c r="DI88" i="122"/>
  <c r="IX74" i="122"/>
  <c r="FV74" i="122"/>
  <c r="CS74" i="122"/>
  <c r="IW74" i="122"/>
  <c r="FR74" i="122"/>
  <c r="CP74" i="122"/>
  <c r="IV74" i="122"/>
  <c r="FQ74" i="122"/>
  <c r="CL74" i="122"/>
  <c r="KP74" i="122"/>
  <c r="HK74" i="122"/>
  <c r="EF74" i="122"/>
  <c r="LC74" i="122"/>
  <c r="ES74" i="122"/>
  <c r="KO74" i="122"/>
  <c r="EE74" i="122"/>
  <c r="KL74" i="122"/>
  <c r="ED74" i="122"/>
  <c r="KH74" i="122"/>
  <c r="EC74" i="122"/>
  <c r="KG74" i="122"/>
  <c r="DZ74" i="122"/>
  <c r="JN74" i="122"/>
  <c r="DF74" i="122"/>
  <c r="HX74" i="122"/>
  <c r="GK74" i="122"/>
  <c r="HJ74" i="122"/>
  <c r="HI74" i="122"/>
  <c r="HF74" i="122"/>
  <c r="HB74" i="122"/>
  <c r="LL74" i="122"/>
  <c r="FX74" i="122"/>
  <c r="JO74" i="122"/>
  <c r="EA74" i="122"/>
  <c r="IC74" i="122"/>
  <c r="CO74" i="122"/>
  <c r="GR74" i="122"/>
  <c r="KU74" i="122"/>
  <c r="FG74" i="122"/>
  <c r="HV74" i="122"/>
  <c r="IL74" i="122"/>
  <c r="JG74" i="122"/>
  <c r="JZ74" i="122"/>
  <c r="JV74" i="122"/>
  <c r="JU74" i="122"/>
  <c r="HA74" i="122"/>
  <c r="ID74" i="122"/>
  <c r="HY74" i="122"/>
  <c r="IU74" i="122"/>
  <c r="EW74" i="122"/>
  <c r="DS74" i="122"/>
  <c r="EK74" i="122"/>
  <c r="LQ74" i="122"/>
  <c r="FB74" i="122"/>
  <c r="KZ74" i="122"/>
  <c r="FL74" i="122"/>
  <c r="JC74" i="122"/>
  <c r="DO74" i="122"/>
  <c r="HQ74" i="122"/>
  <c r="LT74" i="122"/>
  <c r="GF74" i="122"/>
  <c r="KI74" i="122"/>
  <c r="EU74" i="122"/>
  <c r="GZ74" i="122"/>
  <c r="HU74" i="122"/>
  <c r="IK74" i="122"/>
  <c r="JF74" i="122"/>
  <c r="JE74" i="122"/>
  <c r="JB74" i="122"/>
  <c r="FN74" i="122"/>
  <c r="GN74" i="122"/>
  <c r="GL74" i="122"/>
  <c r="KK74" i="122"/>
  <c r="CX74" i="122"/>
  <c r="GH74" i="122"/>
  <c r="HT74" i="122"/>
  <c r="HC74" i="122"/>
  <c r="DQ74" i="122"/>
  <c r="KN74" i="122"/>
  <c r="EZ74" i="122"/>
  <c r="IQ74" i="122"/>
  <c r="DC74" i="122"/>
  <c r="HE74" i="122"/>
  <c r="LH74" i="122"/>
  <c r="FT74" i="122"/>
  <c r="JW74" i="122"/>
  <c r="EI74" i="122"/>
  <c r="GD74" i="122"/>
  <c r="GY74" i="122"/>
  <c r="HR74" i="122"/>
  <c r="IJ74" i="122"/>
  <c r="II74" i="122"/>
  <c r="IH74" i="122"/>
  <c r="DV74" i="122"/>
  <c r="FA74" i="122"/>
  <c r="ET74" i="122"/>
  <c r="DL74" i="122"/>
  <c r="EH74" i="122"/>
  <c r="LK74" i="122"/>
  <c r="CG74" i="122"/>
  <c r="ER74" i="122"/>
  <c r="KB74" i="122"/>
  <c r="EN74" i="122"/>
  <c r="IE74" i="122"/>
  <c r="CQ74" i="122"/>
  <c r="GS74" i="122"/>
  <c r="KV74" i="122"/>
  <c r="FH74" i="122"/>
  <c r="JK74" i="122"/>
  <c r="DW74" i="122"/>
  <c r="FM74" i="122"/>
  <c r="GC74" i="122"/>
  <c r="GX74" i="122"/>
  <c r="HN74" i="122"/>
  <c r="HM74" i="122"/>
  <c r="HL74" i="122"/>
  <c r="CI74" i="122"/>
  <c r="DI74" i="122"/>
  <c r="DG74" i="122"/>
  <c r="IZ74" i="122"/>
  <c r="EL74" i="122"/>
  <c r="JY74" i="122"/>
  <c r="CW74" i="122"/>
  <c r="CJ74" i="122"/>
  <c r="JP74" i="122"/>
  <c r="EB74" i="122"/>
  <c r="HS74" i="122"/>
  <c r="CE74" i="122"/>
  <c r="GG74" i="122"/>
  <c r="KJ74" i="122"/>
  <c r="EV74" i="122"/>
  <c r="IY74" i="122"/>
  <c r="DK74" i="122"/>
  <c r="EQ74" i="122"/>
  <c r="FJ74" i="122"/>
  <c r="GB74" i="122"/>
  <c r="GW74" i="122"/>
  <c r="GT74" i="122"/>
  <c r="GP74" i="122"/>
  <c r="LJ74" i="122"/>
  <c r="LE74" i="122"/>
  <c r="LB74" i="122"/>
  <c r="CR74" i="122"/>
  <c r="CH74" i="122"/>
  <c r="GM74" i="122"/>
  <c r="CZ74" i="122"/>
  <c r="DN74" i="122"/>
  <c r="FO74" i="122"/>
  <c r="JD74" i="122"/>
  <c r="DP74" i="122"/>
  <c r="HG74" i="122"/>
  <c r="LI74" i="122"/>
  <c r="FU74" i="122"/>
  <c r="JX74" i="122"/>
  <c r="EJ74" i="122"/>
  <c r="IM74" i="122"/>
  <c r="CY74" i="122"/>
  <c r="DU74" i="122"/>
  <c r="EP74" i="122"/>
  <c r="FF74" i="122"/>
  <c r="GA74" i="122"/>
  <c r="FZ74" i="122"/>
  <c r="FY74" i="122"/>
  <c r="JT74" i="122"/>
  <c r="JR74" i="122"/>
  <c r="JJ74" i="122"/>
  <c r="IF74" i="122"/>
  <c r="HO74" i="122"/>
  <c r="GO74" i="122"/>
  <c r="IN74" i="122"/>
  <c r="EX74" i="122"/>
  <c r="IR74" i="122"/>
  <c r="DD74" i="122"/>
  <c r="GU74" i="122"/>
  <c r="KW74" i="122"/>
  <c r="FI74" i="122"/>
  <c r="JL74" i="122"/>
  <c r="DX74" i="122"/>
  <c r="IA74" i="122"/>
  <c r="CM74" i="122"/>
  <c r="DB74" i="122"/>
  <c r="DT74" i="122"/>
  <c r="EO74" i="122"/>
  <c r="FE74" i="122"/>
  <c r="FD74" i="122"/>
  <c r="FC74" i="122"/>
  <c r="IG74" i="122"/>
  <c r="HZ74" i="122"/>
  <c r="HW74" i="122"/>
  <c r="GI74" i="122"/>
  <c r="LR74" i="122"/>
  <c r="EG74" i="122"/>
  <c r="FW74" i="122"/>
  <c r="LA74" i="122"/>
  <c r="DR74" i="122"/>
  <c r="GV74" i="122"/>
  <c r="DM74" i="122"/>
  <c r="JI74" i="122"/>
  <c r="LN74" i="122"/>
  <c r="LD74" i="122"/>
  <c r="IT74" i="122"/>
  <c r="GJ74" i="122"/>
  <c r="DA74" i="122"/>
  <c r="IP74" i="122"/>
  <c r="KR74" i="122"/>
  <c r="JQ74" i="122"/>
  <c r="KY74" i="122"/>
  <c r="IB74" i="122"/>
  <c r="KX74" i="122"/>
  <c r="CU74" i="122"/>
  <c r="DE74" i="122"/>
  <c r="KM74" i="122"/>
  <c r="HP74" i="122"/>
  <c r="KD74" i="122"/>
  <c r="LM74" i="122"/>
  <c r="CK74" i="122"/>
  <c r="KA74" i="122"/>
  <c r="HD74" i="122"/>
  <c r="JH74" i="122"/>
  <c r="KQ74" i="122"/>
  <c r="FP74" i="122"/>
  <c r="EM74" i="122"/>
  <c r="LG74" i="122"/>
  <c r="KC74" i="122"/>
  <c r="IS74" i="122"/>
  <c r="IO74" i="122"/>
  <c r="FS74" i="122"/>
  <c r="KS74" i="122"/>
  <c r="JS74" i="122"/>
  <c r="CV74" i="122"/>
  <c r="JM74" i="122"/>
  <c r="GJ89" i="117"/>
  <c r="LO74" i="122"/>
  <c r="EY74" i="122"/>
  <c r="FO71" i="122"/>
  <c r="KP92" i="119"/>
  <c r="EE89" i="117"/>
  <c r="JX71" i="122"/>
  <c r="GF71" i="122"/>
  <c r="CN71" i="122"/>
  <c r="FH71" i="122"/>
  <c r="ER71" i="122"/>
  <c r="EQ71" i="122"/>
  <c r="EJ71" i="122"/>
  <c r="DL71" i="122"/>
  <c r="LT71" i="122"/>
  <c r="CY71" i="122"/>
  <c r="KV71" i="122"/>
  <c r="IJ71" i="122"/>
  <c r="II71" i="122"/>
  <c r="IB71" i="122"/>
  <c r="HD71" i="122"/>
  <c r="GQ71" i="122"/>
  <c r="KI71" i="122"/>
  <c r="HJ71" i="122"/>
  <c r="LM71" i="122"/>
  <c r="FY71" i="122"/>
  <c r="KB71" i="122"/>
  <c r="EN71" i="122"/>
  <c r="IQ71" i="122"/>
  <c r="DC71" i="122"/>
  <c r="HF71" i="122"/>
  <c r="KW71" i="122"/>
  <c r="FI71" i="122"/>
  <c r="HB71" i="122"/>
  <c r="GC71" i="122"/>
  <c r="FD71" i="122"/>
  <c r="EE71" i="122"/>
  <c r="CZ71" i="122"/>
  <c r="JW71" i="122"/>
  <c r="HM71" i="122"/>
  <c r="DS71" i="122"/>
  <c r="CW71" i="122"/>
  <c r="JR71" i="122"/>
  <c r="JN71" i="122"/>
  <c r="HQ71" i="122"/>
  <c r="JT71" i="122"/>
  <c r="FR71" i="122"/>
  <c r="IK71" i="122"/>
  <c r="EU71" i="122"/>
  <c r="HU71" i="122"/>
  <c r="DN71" i="122"/>
  <c r="GR71" i="122"/>
  <c r="GX71" i="122"/>
  <c r="LA71" i="122"/>
  <c r="FM71" i="122"/>
  <c r="JP71" i="122"/>
  <c r="EB71" i="122"/>
  <c r="IE71" i="122"/>
  <c r="CQ71" i="122"/>
  <c r="GT71" i="122"/>
  <c r="KK71" i="122"/>
  <c r="EW71" i="122"/>
  <c r="GD71" i="122"/>
  <c r="FE71" i="122"/>
  <c r="EF71" i="122"/>
  <c r="DG71" i="122"/>
  <c r="LF71" i="122"/>
  <c r="IA71" i="122"/>
  <c r="FQ71" i="122"/>
  <c r="KU71" i="122"/>
  <c r="GO71" i="122"/>
  <c r="GV71" i="122"/>
  <c r="KS71" i="122"/>
  <c r="DT71" i="122"/>
  <c r="KM71" i="122"/>
  <c r="HW71" i="122"/>
  <c r="IZ71" i="122"/>
  <c r="GL71" i="122"/>
  <c r="KO71" i="122"/>
  <c r="FA71" i="122"/>
  <c r="JD71" i="122"/>
  <c r="DP71" i="122"/>
  <c r="HS71" i="122"/>
  <c r="CE71" i="122"/>
  <c r="GH71" i="122"/>
  <c r="JY71" i="122"/>
  <c r="EK71" i="122"/>
  <c r="FF71" i="122"/>
  <c r="EG71" i="122"/>
  <c r="DH71" i="122"/>
  <c r="CI71" i="122"/>
  <c r="KH71" i="122"/>
  <c r="GE71" i="122"/>
  <c r="DU71" i="122"/>
  <c r="IY71" i="122"/>
  <c r="KG71" i="122"/>
  <c r="CS71" i="122"/>
  <c r="DR71" i="122"/>
  <c r="HE71" i="122"/>
  <c r="ET71" i="122"/>
  <c r="LN71" i="122"/>
  <c r="FZ71" i="122"/>
  <c r="KC71" i="122"/>
  <c r="EO71" i="122"/>
  <c r="IR71" i="122"/>
  <c r="DD71" i="122"/>
  <c r="HG71" i="122"/>
  <c r="LJ71" i="122"/>
  <c r="FV71" i="122"/>
  <c r="JM71" i="122"/>
  <c r="DY71" i="122"/>
  <c r="EH71" i="122"/>
  <c r="DI71" i="122"/>
  <c r="CJ71" i="122"/>
  <c r="LH71" i="122"/>
  <c r="JJ71" i="122"/>
  <c r="EI71" i="122"/>
  <c r="LD71" i="122"/>
  <c r="HC71" i="122"/>
  <c r="CU71" i="122"/>
  <c r="IG71" i="122"/>
  <c r="GJ71" i="122"/>
  <c r="JB71" i="122"/>
  <c r="KT71" i="122"/>
  <c r="IV71" i="122"/>
  <c r="FS71" i="122"/>
  <c r="LB71" i="122"/>
  <c r="FN71" i="122"/>
  <c r="JQ71" i="122"/>
  <c r="EC71" i="122"/>
  <c r="IF71" i="122"/>
  <c r="CR71" i="122"/>
  <c r="GU71" i="122"/>
  <c r="KX71" i="122"/>
  <c r="FJ71" i="122"/>
  <c r="JA71" i="122"/>
  <c r="DM71" i="122"/>
  <c r="DJ71" i="122"/>
  <c r="CK71" i="122"/>
  <c r="LO71" i="122"/>
  <c r="KJ71" i="122"/>
  <c r="IL71" i="122"/>
  <c r="CM71" i="122"/>
  <c r="JH71" i="122"/>
  <c r="FG71" i="122"/>
  <c r="GM71" i="122"/>
  <c r="FK71" i="122"/>
  <c r="HP71" i="122"/>
  <c r="KF71" i="122"/>
  <c r="JF71" i="122"/>
  <c r="JU71" i="122"/>
  <c r="LC71" i="122"/>
  <c r="IM71" i="122"/>
  <c r="KP71" i="122"/>
  <c r="FB71" i="122"/>
  <c r="JE71" i="122"/>
  <c r="DQ71" i="122"/>
  <c r="HT71" i="122"/>
  <c r="CF71" i="122"/>
  <c r="GI71" i="122"/>
  <c r="KL71" i="122"/>
  <c r="EX71" i="122"/>
  <c r="IO71" i="122"/>
  <c r="DA71" i="122"/>
  <c r="CL71" i="122"/>
  <c r="LP71" i="122"/>
  <c r="KQ71" i="122"/>
  <c r="JL71" i="122"/>
  <c r="HN71" i="122"/>
  <c r="LG71" i="122"/>
  <c r="HL71" i="122"/>
  <c r="DK71" i="122"/>
  <c r="KE71" i="122"/>
  <c r="CV71" i="122"/>
  <c r="KY71" i="122"/>
  <c r="EY71" i="122"/>
  <c r="KD71" i="122"/>
  <c r="EP71" i="122"/>
  <c r="IS71" i="122"/>
  <c r="DE71" i="122"/>
  <c r="HH71" i="122"/>
  <c r="LK71" i="122"/>
  <c r="FW71" i="122"/>
  <c r="JZ71" i="122"/>
  <c r="EL71" i="122"/>
  <c r="IC71" i="122"/>
  <c r="CO71" i="122"/>
  <c r="LQ71" i="122"/>
  <c r="KR71" i="122"/>
  <c r="JS71" i="122"/>
  <c r="IN71" i="122"/>
  <c r="GP71" i="122"/>
  <c r="JK71" i="122"/>
  <c r="FP71" i="122"/>
  <c r="ES71" i="122"/>
  <c r="GN71" i="122"/>
  <c r="ED71" i="122"/>
  <c r="DZ71" i="122"/>
  <c r="LR71" i="122"/>
  <c r="IU71" i="122"/>
  <c r="HO71" i="122"/>
  <c r="CG71" i="122"/>
  <c r="KN71" i="122"/>
  <c r="HR71" i="122"/>
  <c r="HA71" i="122"/>
  <c r="LS71" i="122"/>
  <c r="IT71" i="122"/>
  <c r="FX71" i="122"/>
  <c r="DB71" i="122"/>
  <c r="HX71" i="122"/>
  <c r="DW71" i="122"/>
  <c r="IH71" i="122"/>
  <c r="FL71" i="122"/>
  <c r="CP71" i="122"/>
  <c r="GZ71" i="122"/>
  <c r="LE71" i="122"/>
  <c r="HV71" i="122"/>
  <c r="EZ71" i="122"/>
  <c r="LI71" i="122"/>
  <c r="GB71" i="122"/>
  <c r="JI71" i="122"/>
  <c r="DF71" i="122"/>
  <c r="KA71" i="122"/>
  <c r="GS71" i="122"/>
  <c r="GY71" i="122"/>
  <c r="JG71" i="122"/>
  <c r="HI71" i="122"/>
  <c r="EM71" i="122"/>
  <c r="JV71" i="122"/>
  <c r="FT71" i="122"/>
  <c r="LL71" i="122"/>
  <c r="IP71" i="122"/>
  <c r="IW71" i="122"/>
  <c r="DV71" i="122"/>
  <c r="KT74" i="122"/>
  <c r="HH74" i="122"/>
  <c r="CX71" i="122"/>
  <c r="EA71" i="122"/>
  <c r="FK74" i="122"/>
  <c r="LP74" i="122"/>
  <c r="DX71" i="122"/>
  <c r="JC71" i="122"/>
  <c r="LD66" i="119"/>
  <c r="KN66" i="119"/>
  <c r="JY66" i="119"/>
  <c r="JH66" i="119"/>
  <c r="IR66" i="119"/>
  <c r="IC66" i="119"/>
  <c r="HL66" i="119"/>
  <c r="GV66" i="119"/>
  <c r="GG66" i="119"/>
  <c r="FP66" i="119"/>
  <c r="EZ66" i="119"/>
  <c r="EK66" i="119"/>
  <c r="DT66" i="119"/>
  <c r="DD66" i="119"/>
  <c r="CO66" i="119"/>
  <c r="LH66" i="119"/>
  <c r="KA66" i="119"/>
  <c r="IT66" i="119"/>
  <c r="HP66" i="119"/>
  <c r="GI66" i="119"/>
  <c r="FB66" i="119"/>
  <c r="DX66" i="119"/>
  <c r="CQ66" i="119"/>
  <c r="LF66" i="119"/>
  <c r="JZ66" i="119"/>
  <c r="IS66" i="119"/>
  <c r="HN66" i="119"/>
  <c r="GH66" i="119"/>
  <c r="FA66" i="119"/>
  <c r="DV66" i="119"/>
  <c r="CP66" i="119"/>
  <c r="KW66" i="119"/>
  <c r="JP66" i="119"/>
  <c r="IJ66" i="119"/>
  <c r="HE66" i="119"/>
  <c r="FX66" i="119"/>
  <c r="ER66" i="119"/>
  <c r="DM66" i="119"/>
  <c r="CF66" i="119"/>
  <c r="KV66" i="119"/>
  <c r="JO66" i="119"/>
  <c r="IH66" i="119"/>
  <c r="HD66" i="119"/>
  <c r="FW66" i="119"/>
  <c r="EP66" i="119"/>
  <c r="DL66" i="119"/>
  <c r="CE66" i="119"/>
  <c r="KT66" i="119"/>
  <c r="JN66" i="119"/>
  <c r="IG66" i="119"/>
  <c r="HB66" i="119"/>
  <c r="FV66" i="119"/>
  <c r="EO66" i="119"/>
  <c r="DJ66" i="119"/>
  <c r="KP66" i="119"/>
  <c r="JL66" i="119"/>
  <c r="IE66" i="119"/>
  <c r="GX66" i="119"/>
  <c r="FT66" i="119"/>
  <c r="EM66" i="119"/>
  <c r="DF66" i="119"/>
  <c r="LL66" i="119"/>
  <c r="JA66" i="119"/>
  <c r="GN66" i="119"/>
  <c r="EB66" i="119"/>
  <c r="LK66" i="119"/>
  <c r="IZ66" i="119"/>
  <c r="GL66" i="119"/>
  <c r="EA66" i="119"/>
  <c r="LJ66" i="119"/>
  <c r="IX66" i="119"/>
  <c r="GK66" i="119"/>
  <c r="DZ66" i="119"/>
  <c r="LI66" i="119"/>
  <c r="IV66" i="119"/>
  <c r="GJ66" i="119"/>
  <c r="DY66" i="119"/>
  <c r="KR66" i="119"/>
  <c r="IF66" i="119"/>
  <c r="FU66" i="119"/>
  <c r="DH66" i="119"/>
  <c r="KF66" i="119"/>
  <c r="HT66" i="119"/>
  <c r="FI66" i="119"/>
  <c r="CV66" i="119"/>
  <c r="JM66" i="119"/>
  <c r="EN66" i="119"/>
  <c r="JJ66" i="119"/>
  <c r="EL66" i="119"/>
  <c r="ID66" i="119"/>
  <c r="DE66" i="119"/>
  <c r="HR66" i="119"/>
  <c r="CS66" i="119"/>
  <c r="HQ66" i="119"/>
  <c r="CR66" i="119"/>
  <c r="GZ66" i="119"/>
  <c r="KC66" i="119"/>
  <c r="FF66" i="119"/>
  <c r="GW66" i="119"/>
  <c r="FR66" i="119"/>
  <c r="FH66" i="119"/>
  <c r="FD66" i="119"/>
  <c r="KD66" i="119"/>
  <c r="CT66" i="119"/>
  <c r="KO66" i="119"/>
  <c r="KB66" i="119"/>
  <c r="HS66" i="119"/>
  <c r="CX66" i="119"/>
  <c r="KH66" i="119"/>
  <c r="LG66" i="119"/>
  <c r="FS66" i="119"/>
  <c r="JU66" i="119"/>
  <c r="EG66" i="119"/>
  <c r="II66" i="119"/>
  <c r="CU66" i="119"/>
  <c r="IN66" i="119"/>
  <c r="DA66" i="119"/>
  <c r="KK66" i="119"/>
  <c r="CL66" i="119"/>
  <c r="JV66" i="119"/>
  <c r="GU66" i="119"/>
  <c r="IA66" i="119"/>
  <c r="GT66" i="119"/>
  <c r="GC66" i="119"/>
  <c r="LT66" i="119"/>
  <c r="DN66" i="119"/>
  <c r="KX66" i="119"/>
  <c r="KU66" i="119"/>
  <c r="FG66" i="119"/>
  <c r="JI66" i="119"/>
  <c r="DU66" i="119"/>
  <c r="HW66" i="119"/>
  <c r="CI66" i="119"/>
  <c r="JC66" i="119"/>
  <c r="DP66" i="119"/>
  <c r="KZ66" i="119"/>
  <c r="DB66" i="119"/>
  <c r="KL66" i="119"/>
  <c r="HJ66" i="119"/>
  <c r="CM66" i="119"/>
  <c r="EQ66" i="119"/>
  <c r="EJ66" i="119"/>
  <c r="EC66" i="119"/>
  <c r="KI66" i="119"/>
  <c r="EU66" i="119"/>
  <c r="IW66" i="119"/>
  <c r="DI66" i="119"/>
  <c r="HK66" i="119"/>
  <c r="CH66" i="119"/>
  <c r="JR66" i="119"/>
  <c r="EF66" i="119"/>
  <c r="LP66" i="119"/>
  <c r="DQ66" i="119"/>
  <c r="LA66" i="119"/>
  <c r="IB66" i="119"/>
  <c r="FK66" i="119"/>
  <c r="KE66" i="119"/>
  <c r="LM66" i="119"/>
  <c r="ET66" i="119"/>
  <c r="JW66" i="119"/>
  <c r="EI66" i="119"/>
  <c r="IK66" i="119"/>
  <c r="CW66" i="119"/>
  <c r="GY66" i="119"/>
  <c r="CZ66" i="119"/>
  <c r="KJ66" i="119"/>
  <c r="EW66" i="119"/>
  <c r="EH66" i="119"/>
  <c r="LR66" i="119"/>
  <c r="IQ66" i="119"/>
  <c r="KQ66" i="119"/>
  <c r="LB66" i="119"/>
  <c r="HO66" i="119"/>
  <c r="FJ66" i="119"/>
  <c r="JK66" i="119"/>
  <c r="DW66" i="119"/>
  <c r="HY66" i="119"/>
  <c r="CK66" i="119"/>
  <c r="GM66" i="119"/>
  <c r="DO66" i="119"/>
  <c r="KY66" i="119"/>
  <c r="FL66" i="119"/>
  <c r="EX66" i="119"/>
  <c r="JF66" i="119"/>
  <c r="FC66" i="119"/>
  <c r="HH66" i="119"/>
  <c r="HU66" i="119"/>
  <c r="FZ66" i="119"/>
  <c r="FY66" i="119"/>
  <c r="IY66" i="119"/>
  <c r="DK66" i="119"/>
  <c r="HM66" i="119"/>
  <c r="LO66" i="119"/>
  <c r="GA66" i="119"/>
  <c r="ED66" i="119"/>
  <c r="LN66" i="119"/>
  <c r="GB66" i="119"/>
  <c r="FM66" i="119"/>
  <c r="CN66" i="119"/>
  <c r="JX66" i="119"/>
  <c r="GO66" i="119"/>
  <c r="DR66" i="119"/>
  <c r="LQ66" i="119"/>
  <c r="HX66" i="119"/>
  <c r="GP66" i="119"/>
  <c r="IM66" i="119"/>
  <c r="CY66" i="119"/>
  <c r="HA66" i="119"/>
  <c r="LC66" i="119"/>
  <c r="FO66" i="119"/>
  <c r="EV66" i="119"/>
  <c r="GS66" i="119"/>
  <c r="GD66" i="119"/>
  <c r="DC66" i="119"/>
  <c r="KM66" i="119"/>
  <c r="HF66" i="119"/>
  <c r="HI66" i="119"/>
  <c r="ES66" i="119"/>
  <c r="JT66" i="119"/>
  <c r="JS66" i="119"/>
  <c r="JG66" i="119"/>
  <c r="LS66" i="119"/>
  <c r="IU66" i="119"/>
  <c r="HC66" i="119"/>
  <c r="EE66" i="119"/>
  <c r="CG66" i="119"/>
  <c r="LE66" i="119"/>
  <c r="GR66" i="119"/>
  <c r="HZ66" i="119"/>
  <c r="EY66" i="119"/>
  <c r="JQ66" i="119"/>
  <c r="FQ66" i="119"/>
  <c r="IO66" i="119"/>
  <c r="DS66" i="119"/>
  <c r="JU92" i="119"/>
  <c r="GP92" i="119"/>
  <c r="DL92" i="119"/>
  <c r="IW92" i="119"/>
  <c r="CK92" i="119"/>
  <c r="IV92" i="119"/>
  <c r="IU92" i="119"/>
  <c r="IH92" i="119"/>
  <c r="FR92" i="119"/>
  <c r="FQ92" i="119"/>
  <c r="LN92" i="119"/>
  <c r="CN92" i="119"/>
  <c r="FC92" i="119"/>
  <c r="II92" i="119"/>
  <c r="CL92" i="119"/>
  <c r="LL92" i="119"/>
  <c r="FD92" i="119"/>
  <c r="FP92" i="119"/>
  <c r="EB92" i="119"/>
  <c r="JE92" i="119"/>
  <c r="DQ92" i="119"/>
  <c r="HS92" i="119"/>
  <c r="CE92" i="119"/>
  <c r="GH92" i="119"/>
  <c r="JY92" i="119"/>
  <c r="EK92" i="119"/>
  <c r="IM92" i="119"/>
  <c r="CY92" i="119"/>
  <c r="DF92" i="119"/>
  <c r="DV92" i="119"/>
  <c r="EQ92" i="119"/>
  <c r="FH92" i="119"/>
  <c r="GB92" i="119"/>
  <c r="GA92" i="119"/>
  <c r="JS92" i="119"/>
  <c r="JP92" i="119"/>
  <c r="IX92" i="119"/>
  <c r="FY92" i="119"/>
  <c r="IP92" i="119"/>
  <c r="FG92" i="119"/>
  <c r="KB92" i="119"/>
  <c r="HZ92" i="119"/>
  <c r="KI92" i="119"/>
  <c r="JF92" i="119"/>
  <c r="DP92" i="119"/>
  <c r="HD92" i="119"/>
  <c r="IS92" i="119"/>
  <c r="DE92" i="119"/>
  <c r="HG92" i="119"/>
  <c r="LJ92" i="119"/>
  <c r="FV92" i="119"/>
  <c r="JM92" i="119"/>
  <c r="DY92" i="119"/>
  <c r="IA92" i="119"/>
  <c r="CM92" i="119"/>
  <c r="CJ92" i="119"/>
  <c r="DD92" i="119"/>
  <c r="DU92" i="119"/>
  <c r="EP92" i="119"/>
  <c r="FF92" i="119"/>
  <c r="FE92" i="119"/>
  <c r="IB92" i="119"/>
  <c r="HY92" i="119"/>
  <c r="HK92" i="119"/>
  <c r="GS92" i="119"/>
  <c r="IF92" i="119"/>
  <c r="IL92" i="119"/>
  <c r="JC92" i="119"/>
  <c r="EI92" i="119"/>
  <c r="IK92" i="119"/>
  <c r="GR92" i="119"/>
  <c r="KH92" i="119"/>
  <c r="IG92" i="119"/>
  <c r="CS92" i="119"/>
  <c r="GU92" i="119"/>
  <c r="KX92" i="119"/>
  <c r="FJ92" i="119"/>
  <c r="JA92" i="119"/>
  <c r="DM92" i="119"/>
  <c r="HO92" i="119"/>
  <c r="LC92" i="119"/>
  <c r="LT92" i="119"/>
  <c r="CI92" i="119"/>
  <c r="CZ92" i="119"/>
  <c r="DT92" i="119"/>
  <c r="EN92" i="119"/>
  <c r="EJ92" i="119"/>
  <c r="GN92" i="119"/>
  <c r="GL92" i="119"/>
  <c r="FT92" i="119"/>
  <c r="KU92" i="119"/>
  <c r="HM92" i="119"/>
  <c r="ID92" i="119"/>
  <c r="GJ92" i="119"/>
  <c r="FZ92" i="119"/>
  <c r="FA92" i="119"/>
  <c r="LI92" i="119"/>
  <c r="GF92" i="119"/>
  <c r="EH92" i="119"/>
  <c r="KJ92" i="119"/>
  <c r="JV92" i="119"/>
  <c r="HU92" i="119"/>
  <c r="CG92" i="119"/>
  <c r="GI92" i="119"/>
  <c r="KL92" i="119"/>
  <c r="EX92" i="119"/>
  <c r="IO92" i="119"/>
  <c r="DA92" i="119"/>
  <c r="HC92" i="119"/>
  <c r="KG92" i="119"/>
  <c r="LB92" i="119"/>
  <c r="LR92" i="119"/>
  <c r="CH92" i="119"/>
  <c r="CX92" i="119"/>
  <c r="DS92" i="119"/>
  <c r="DR92" i="119"/>
  <c r="EZ92" i="119"/>
  <c r="ET92" i="119"/>
  <c r="EF92" i="119"/>
  <c r="HW92" i="119"/>
  <c r="CP92" i="119"/>
  <c r="HA92" i="119"/>
  <c r="GM92" i="119"/>
  <c r="KO92" i="119"/>
  <c r="FU92" i="119"/>
  <c r="GZ92" i="119"/>
  <c r="FB92" i="119"/>
  <c r="CT92" i="119"/>
  <c r="HI92" i="119"/>
  <c r="LK92" i="119"/>
  <c r="FW92" i="119"/>
  <c r="JZ92" i="119"/>
  <c r="EL92" i="119"/>
  <c r="IC92" i="119"/>
  <c r="CO92" i="119"/>
  <c r="GQ92" i="119"/>
  <c r="JL92" i="119"/>
  <c r="KF92" i="119"/>
  <c r="KZ92" i="119"/>
  <c r="LQ92" i="119"/>
  <c r="CF92" i="119"/>
  <c r="CW92" i="119"/>
  <c r="CV92" i="119"/>
  <c r="DI92" i="119"/>
  <c r="DG92" i="119"/>
  <c r="CR92" i="119"/>
  <c r="EM92" i="119"/>
  <c r="IN92" i="119"/>
  <c r="HJ92" i="119"/>
  <c r="KQ92" i="119"/>
  <c r="LA92" i="119"/>
  <c r="EA92" i="119"/>
  <c r="GG92" i="119"/>
  <c r="HV92" i="119"/>
  <c r="KN92" i="119"/>
  <c r="DO92" i="119"/>
  <c r="FO92" i="119"/>
  <c r="IJ92" i="119"/>
  <c r="FX92" i="119"/>
  <c r="GW92" i="119"/>
  <c r="KY92" i="119"/>
  <c r="FK92" i="119"/>
  <c r="JN92" i="119"/>
  <c r="DZ92" i="119"/>
  <c r="HQ92" i="119"/>
  <c r="LS92" i="119"/>
  <c r="GE92" i="119"/>
  <c r="IT92" i="119"/>
  <c r="JJ92" i="119"/>
  <c r="KE92" i="119"/>
  <c r="KV92" i="119"/>
  <c r="LP92" i="119"/>
  <c r="LO92" i="119"/>
  <c r="LH92" i="119"/>
  <c r="LE92" i="119"/>
  <c r="KR92" i="119"/>
  <c r="EG92" i="119"/>
  <c r="JH92" i="119"/>
  <c r="JO92" i="119"/>
  <c r="GO92" i="119"/>
  <c r="JW92" i="119"/>
  <c r="EV92" i="119"/>
  <c r="IZ92" i="119"/>
  <c r="GK92" i="119"/>
  <c r="KM92" i="119"/>
  <c r="EY92" i="119"/>
  <c r="JB92" i="119"/>
  <c r="DN92" i="119"/>
  <c r="HE92" i="119"/>
  <c r="LG92" i="119"/>
  <c r="FS92" i="119"/>
  <c r="HX92" i="119"/>
  <c r="IR92" i="119"/>
  <c r="JI92" i="119"/>
  <c r="KD92" i="119"/>
  <c r="KT92" i="119"/>
  <c r="KS92" i="119"/>
  <c r="JT92" i="119"/>
  <c r="JR92" i="119"/>
  <c r="JD92" i="119"/>
  <c r="EE92" i="119"/>
  <c r="HL92" i="119"/>
  <c r="LM92" i="119"/>
  <c r="KA92" i="119"/>
  <c r="DB92" i="119"/>
  <c r="HB92" i="119"/>
  <c r="JX92" i="119"/>
  <c r="FM92" i="119"/>
  <c r="EU92" i="119"/>
  <c r="JG92" i="119"/>
  <c r="HR92" i="119"/>
  <c r="HT92" i="119"/>
  <c r="KC92" i="119"/>
  <c r="FI92" i="119"/>
  <c r="GY92" i="119"/>
  <c r="JQ92" i="119"/>
  <c r="EW92" i="119"/>
  <c r="GC92" i="119"/>
  <c r="EO92" i="119"/>
  <c r="JK92" i="119"/>
  <c r="HP92" i="119"/>
  <c r="ED92" i="119"/>
  <c r="EC92" i="119"/>
  <c r="IY92" i="119"/>
  <c r="GX92" i="119"/>
  <c r="HH92" i="119"/>
  <c r="IQ92" i="119"/>
  <c r="DW92" i="119"/>
  <c r="HN92" i="119"/>
  <c r="CQ92" i="119"/>
  <c r="DX92" i="119"/>
  <c r="LF92" i="119"/>
  <c r="KW92" i="119"/>
  <c r="GD92" i="119"/>
  <c r="CU92" i="119"/>
  <c r="DJ92" i="119"/>
  <c r="LQ77" i="119"/>
  <c r="JG77" i="119"/>
  <c r="GX77" i="119"/>
  <c r="GV77" i="119"/>
  <c r="GT77" i="119"/>
  <c r="GJ77" i="119"/>
  <c r="EF77" i="119"/>
  <c r="DV77" i="119"/>
  <c r="IE77" i="119"/>
  <c r="CQ77" i="119"/>
  <c r="GS77" i="119"/>
  <c r="KU77" i="119"/>
  <c r="FG77" i="119"/>
  <c r="IL77" i="119"/>
  <c r="LN77" i="119"/>
  <c r="ED77" i="119"/>
  <c r="GN77" i="119"/>
  <c r="IX77" i="119"/>
  <c r="LJ77" i="119"/>
  <c r="DZ77" i="119"/>
  <c r="FT77" i="119"/>
  <c r="DT77" i="119"/>
  <c r="IP77" i="119"/>
  <c r="DQ77" i="119"/>
  <c r="IB77" i="119"/>
  <c r="DF77" i="119"/>
  <c r="CZ77" i="119"/>
  <c r="JA77" i="119"/>
  <c r="EZ77" i="119"/>
  <c r="DA77" i="119"/>
  <c r="GL77" i="119"/>
  <c r="CP77" i="119"/>
  <c r="GR77" i="119"/>
  <c r="EA77" i="119"/>
  <c r="FV77" i="119"/>
  <c r="HS77" i="119"/>
  <c r="CE77" i="119"/>
  <c r="GG77" i="119"/>
  <c r="KI77" i="119"/>
  <c r="EU77" i="119"/>
  <c r="HW77" i="119"/>
  <c r="KX77" i="119"/>
  <c r="DN77" i="119"/>
  <c r="FY77" i="119"/>
  <c r="II77" i="119"/>
  <c r="KS77" i="119"/>
  <c r="DI77" i="119"/>
  <c r="FD77" i="119"/>
  <c r="CN77" i="119"/>
  <c r="HJ77" i="119"/>
  <c r="CJ77" i="119"/>
  <c r="GW77" i="119"/>
  <c r="KN77" i="119"/>
  <c r="KB77" i="119"/>
  <c r="KM77" i="119"/>
  <c r="IO77" i="119"/>
  <c r="IZ77" i="119"/>
  <c r="IN77" i="119"/>
  <c r="IC77" i="119"/>
  <c r="FZ77" i="119"/>
  <c r="DJ77" i="119"/>
  <c r="CL77" i="119"/>
  <c r="LT77" i="119"/>
  <c r="KJ77" i="119"/>
  <c r="HG77" i="119"/>
  <c r="LI77" i="119"/>
  <c r="FU77" i="119"/>
  <c r="JW77" i="119"/>
  <c r="EI77" i="119"/>
  <c r="HH77" i="119"/>
  <c r="KG77" i="119"/>
  <c r="CW77" i="119"/>
  <c r="FH77" i="119"/>
  <c r="HT77" i="119"/>
  <c r="KD77" i="119"/>
  <c r="CT77" i="119"/>
  <c r="EO77" i="119"/>
  <c r="LC77" i="119"/>
  <c r="GC77" i="119"/>
  <c r="KQ77" i="119"/>
  <c r="FP77" i="119"/>
  <c r="HZ77" i="119"/>
  <c r="HN77" i="119"/>
  <c r="EY77" i="119"/>
  <c r="EE77" i="119"/>
  <c r="JQ77" i="119"/>
  <c r="EQ77" i="119"/>
  <c r="JX77" i="119"/>
  <c r="EN77" i="119"/>
  <c r="FN77" i="119"/>
  <c r="HC77" i="119"/>
  <c r="EB77" i="119"/>
  <c r="DG77" i="119"/>
  <c r="DB77" i="119"/>
  <c r="IJ77" i="119"/>
  <c r="GU77" i="119"/>
  <c r="KW77" i="119"/>
  <c r="FI77" i="119"/>
  <c r="JK77" i="119"/>
  <c r="DW77" i="119"/>
  <c r="GP77" i="119"/>
  <c r="JR77" i="119"/>
  <c r="CH77" i="119"/>
  <c r="ER77" i="119"/>
  <c r="HB77" i="119"/>
  <c r="JN77" i="119"/>
  <c r="LH77" i="119"/>
  <c r="DX77" i="119"/>
  <c r="JV77" i="119"/>
  <c r="EX77" i="119"/>
  <c r="JJ77" i="119"/>
  <c r="EJ77" i="119"/>
  <c r="FO77" i="119"/>
  <c r="FC77" i="119"/>
  <c r="LO77" i="119"/>
  <c r="HF77" i="119"/>
  <c r="CG77" i="119"/>
  <c r="IV77" i="119"/>
  <c r="JT77" i="119"/>
  <c r="GH77" i="119"/>
  <c r="KA77" i="119"/>
  <c r="DP77" i="119"/>
  <c r="LL77" i="119"/>
  <c r="IS77" i="119"/>
  <c r="DU77" i="119"/>
  <c r="KH77" i="119"/>
  <c r="EG77" i="119"/>
  <c r="GI77" i="119"/>
  <c r="KK77" i="119"/>
  <c r="EW77" i="119"/>
  <c r="IY77" i="119"/>
  <c r="DK77" i="119"/>
  <c r="GA77" i="119"/>
  <c r="JB77" i="119"/>
  <c r="LM77" i="119"/>
  <c r="EC77" i="119"/>
  <c r="GM77" i="119"/>
  <c r="IW77" i="119"/>
  <c r="KR77" i="119"/>
  <c r="DH77" i="119"/>
  <c r="IR77" i="119"/>
  <c r="DR77" i="119"/>
  <c r="IF77" i="119"/>
  <c r="DE77" i="119"/>
  <c r="DD77" i="119"/>
  <c r="CR77" i="119"/>
  <c r="EM77" i="119"/>
  <c r="GO77" i="119"/>
  <c r="DS77" i="119"/>
  <c r="JO77" i="119"/>
  <c r="CX77" i="119"/>
  <c r="KT77" i="119"/>
  <c r="HL77" i="119"/>
  <c r="HI77" i="119"/>
  <c r="KP77" i="119"/>
  <c r="JE77" i="119"/>
  <c r="LK77" i="119"/>
  <c r="FW77" i="119"/>
  <c r="JY77" i="119"/>
  <c r="EK77" i="119"/>
  <c r="IM77" i="119"/>
  <c r="CY77" i="119"/>
  <c r="FL77" i="119"/>
  <c r="IK77" i="119"/>
  <c r="KV77" i="119"/>
  <c r="DL77" i="119"/>
  <c r="FX77" i="119"/>
  <c r="IH77" i="119"/>
  <c r="KC77" i="119"/>
  <c r="CS77" i="119"/>
  <c r="HK77" i="119"/>
  <c r="CK77" i="119"/>
  <c r="GY77" i="119"/>
  <c r="LE77" i="119"/>
  <c r="KL77" i="119"/>
  <c r="JZ77" i="119"/>
  <c r="EH77" i="119"/>
  <c r="IU77" i="119"/>
  <c r="HO77" i="119"/>
  <c r="HA77" i="119"/>
  <c r="FB77" i="119"/>
  <c r="CO77" i="119"/>
  <c r="HP77" i="119"/>
  <c r="KY77" i="119"/>
  <c r="FK77" i="119"/>
  <c r="JM77" i="119"/>
  <c r="DY77" i="119"/>
  <c r="IA77" i="119"/>
  <c r="CM77" i="119"/>
  <c r="ET77" i="119"/>
  <c r="HV77" i="119"/>
  <c r="KF77" i="119"/>
  <c r="CV77" i="119"/>
  <c r="FF77" i="119"/>
  <c r="HR77" i="119"/>
  <c r="JL77" i="119"/>
  <c r="LD77" i="119"/>
  <c r="GD77" i="119"/>
  <c r="LA77" i="119"/>
  <c r="FR77" i="119"/>
  <c r="IT77" i="119"/>
  <c r="HY77" i="119"/>
  <c r="HM77" i="119"/>
  <c r="LF77" i="119"/>
  <c r="DM77" i="119"/>
  <c r="JF77" i="119"/>
  <c r="KZ77" i="119"/>
  <c r="IG77" i="119"/>
  <c r="GQ77" i="119"/>
  <c r="EL77" i="119"/>
  <c r="JC77" i="119"/>
  <c r="CI77" i="119"/>
  <c r="GZ77" i="119"/>
  <c r="HX77" i="119"/>
  <c r="IQ77" i="119"/>
  <c r="GK77" i="119"/>
  <c r="FM77" i="119"/>
  <c r="DO77" i="119"/>
  <c r="FJ77" i="119"/>
  <c r="GF77" i="119"/>
  <c r="JI77" i="119"/>
  <c r="DC77" i="119"/>
  <c r="ES77" i="119"/>
  <c r="FA77" i="119"/>
  <c r="HQ77" i="119"/>
  <c r="HU77" i="119"/>
  <c r="LB77" i="119"/>
  <c r="LG77" i="119"/>
  <c r="JP77" i="119"/>
  <c r="EV77" i="119"/>
  <c r="JS77" i="119"/>
  <c r="FE77" i="119"/>
  <c r="ID77" i="119"/>
  <c r="CU77" i="119"/>
  <c r="CF74" i="122"/>
  <c r="KE74" i="122"/>
  <c r="EV71" i="122"/>
  <c r="JO71" i="122"/>
  <c r="FE66" i="119"/>
  <c r="KU81" i="120"/>
  <c r="KQ81" i="120"/>
  <c r="GV92" i="119"/>
  <c r="LP77" i="119"/>
  <c r="KE77" i="119"/>
  <c r="HT89" i="117"/>
  <c r="DG89" i="117"/>
  <c r="CE89" i="117"/>
  <c r="KW89" i="117"/>
  <c r="FI89" i="117"/>
  <c r="JK89" i="117"/>
  <c r="DW89" i="117"/>
  <c r="GZ89" i="117"/>
  <c r="JS89" i="117"/>
  <c r="DC89" i="117"/>
  <c r="FV89" i="117"/>
  <c r="IN89" i="117"/>
  <c r="LF89" i="117"/>
  <c r="EP89" i="117"/>
  <c r="HV89" i="117"/>
  <c r="JV89" i="117"/>
  <c r="KY89" i="117"/>
  <c r="KQ89" i="117"/>
  <c r="FO89" i="117"/>
  <c r="DS89" i="117"/>
  <c r="CT89" i="117"/>
  <c r="CS89" i="117"/>
  <c r="CR89" i="117"/>
  <c r="CF89" i="117"/>
  <c r="LS89" i="117"/>
  <c r="LA89" i="117"/>
  <c r="LG89" i="117"/>
  <c r="EC89" i="117"/>
  <c r="KB89" i="117"/>
  <c r="LM89" i="117"/>
  <c r="DX89" i="117"/>
  <c r="HD89" i="117"/>
  <c r="ES89" i="117"/>
  <c r="GB89" i="117"/>
  <c r="KK89" i="117"/>
  <c r="EW89" i="117"/>
  <c r="IY89" i="117"/>
  <c r="DK89" i="117"/>
  <c r="GL89" i="117"/>
  <c r="JE89" i="117"/>
  <c r="CN89" i="117"/>
  <c r="FF89" i="117"/>
  <c r="HY89" i="117"/>
  <c r="KR89" i="117"/>
  <c r="EB89" i="117"/>
  <c r="HH89" i="117"/>
  <c r="IT89" i="117"/>
  <c r="JU89" i="117"/>
  <c r="JO89" i="117"/>
  <c r="LQ89" i="117"/>
  <c r="IZ89" i="117"/>
  <c r="JG89" i="117"/>
  <c r="IE89" i="117"/>
  <c r="KC89" i="117"/>
  <c r="GP89" i="117"/>
  <c r="FW89" i="117"/>
  <c r="HA89" i="117"/>
  <c r="FH89" i="117"/>
  <c r="FG89" i="117"/>
  <c r="KE89" i="117"/>
  <c r="CV89" i="117"/>
  <c r="GA89" i="117"/>
  <c r="JY89" i="117"/>
  <c r="EK89" i="117"/>
  <c r="IM89" i="117"/>
  <c r="CY89" i="117"/>
  <c r="FX89" i="117"/>
  <c r="IQ89" i="117"/>
  <c r="LJ89" i="117"/>
  <c r="ER89" i="117"/>
  <c r="HK89" i="117"/>
  <c r="KD89" i="117"/>
  <c r="DN89" i="117"/>
  <c r="GT89" i="117"/>
  <c r="HR89" i="117"/>
  <c r="IS89" i="117"/>
  <c r="IK89" i="117"/>
  <c r="KO89" i="117"/>
  <c r="DL89" i="117"/>
  <c r="GU89" i="117"/>
  <c r="EO89" i="117"/>
  <c r="IW89" i="117"/>
  <c r="GE89" i="117"/>
  <c r="IG89" i="117"/>
  <c r="KS89" i="117"/>
  <c r="LK89" i="117"/>
  <c r="JN89" i="117"/>
  <c r="CU89" i="117"/>
  <c r="JM89" i="117"/>
  <c r="DY89" i="117"/>
  <c r="IA89" i="117"/>
  <c r="CM89" i="117"/>
  <c r="FJ89" i="117"/>
  <c r="IB89" i="117"/>
  <c r="KT89" i="117"/>
  <c r="ED89" i="117"/>
  <c r="GW89" i="117"/>
  <c r="JP89" i="117"/>
  <c r="CX89" i="117"/>
  <c r="GD89" i="117"/>
  <c r="GN89" i="117"/>
  <c r="HP89" i="117"/>
  <c r="HI89" i="117"/>
  <c r="JL89" i="117"/>
  <c r="DI89" i="117"/>
  <c r="KA89" i="117"/>
  <c r="GR89" i="117"/>
  <c r="FN89" i="117"/>
  <c r="JX89" i="117"/>
  <c r="DD89" i="117"/>
  <c r="KP89" i="117"/>
  <c r="IF89" i="117"/>
  <c r="FS89" i="117"/>
  <c r="DJ89" i="117"/>
  <c r="IR89" i="117"/>
  <c r="GH89" i="117"/>
  <c r="HW89" i="117"/>
  <c r="JA89" i="117"/>
  <c r="DM89" i="117"/>
  <c r="HO89" i="117"/>
  <c r="LL89" i="117"/>
  <c r="ET89" i="117"/>
  <c r="HM89" i="117"/>
  <c r="KF89" i="117"/>
  <c r="DP89" i="117"/>
  <c r="GI89" i="117"/>
  <c r="JB89" i="117"/>
  <c r="CJ89" i="117"/>
  <c r="FP89" i="117"/>
  <c r="FL89" i="117"/>
  <c r="GM89" i="117"/>
  <c r="GF89" i="117"/>
  <c r="II89" i="117"/>
  <c r="LP89" i="117"/>
  <c r="LO89" i="117"/>
  <c r="LN89" i="117"/>
  <c r="FM89" i="117"/>
  <c r="IU89" i="117"/>
  <c r="JT89" i="117"/>
  <c r="FA89" i="117"/>
  <c r="CP89" i="117"/>
  <c r="HB89" i="117"/>
  <c r="KU89" i="117"/>
  <c r="DO89" i="117"/>
  <c r="CQ89" i="117"/>
  <c r="JZ89" i="117"/>
  <c r="IO89" i="117"/>
  <c r="DA89" i="117"/>
  <c r="HC89" i="117"/>
  <c r="KX89" i="117"/>
  <c r="EF89" i="117"/>
  <c r="GY89" i="117"/>
  <c r="JR89" i="117"/>
  <c r="DB89" i="117"/>
  <c r="FT89" i="117"/>
  <c r="IL89" i="117"/>
  <c r="LR89" i="117"/>
  <c r="FB89" i="117"/>
  <c r="EH89" i="117"/>
  <c r="FK89" i="117"/>
  <c r="FC89" i="117"/>
  <c r="HG89" i="117"/>
  <c r="KN89" i="117"/>
  <c r="KM89" i="117"/>
  <c r="KL89" i="117"/>
  <c r="LB89" i="117"/>
  <c r="HS89" i="117"/>
  <c r="CW89" i="117"/>
  <c r="JF89" i="117"/>
  <c r="IC89" i="117"/>
  <c r="CO89" i="117"/>
  <c r="GQ89" i="117"/>
  <c r="KH89" i="117"/>
  <c r="DR89" i="117"/>
  <c r="GK89" i="117"/>
  <c r="JD89" i="117"/>
  <c r="CL89" i="117"/>
  <c r="FE89" i="117"/>
  <c r="HX89" i="117"/>
  <c r="LD89" i="117"/>
  <c r="EN89" i="117"/>
  <c r="DF89" i="117"/>
  <c r="EG89" i="117"/>
  <c r="EA89" i="117"/>
  <c r="GC89" i="117"/>
  <c r="JJ89" i="117"/>
  <c r="JI89" i="117"/>
  <c r="JH89" i="117"/>
  <c r="EL89" i="117"/>
  <c r="GO89" i="117"/>
  <c r="HQ89" i="117"/>
  <c r="IP89" i="117"/>
  <c r="LH89" i="117"/>
  <c r="EQ89" i="117"/>
  <c r="HJ89" i="117"/>
  <c r="DZ89" i="117"/>
  <c r="DE89" i="117"/>
  <c r="IH89" i="117"/>
  <c r="HE89" i="117"/>
  <c r="HZ89" i="117"/>
  <c r="GV89" i="117"/>
  <c r="LE89" i="117"/>
  <c r="EV89" i="117"/>
  <c r="HF89" i="117"/>
  <c r="EJ89" i="117"/>
  <c r="GS89" i="117"/>
  <c r="HL89" i="117"/>
  <c r="FQ89" i="117"/>
  <c r="FZ89" i="117"/>
  <c r="EU89" i="117"/>
  <c r="CZ89" i="117"/>
  <c r="CI89" i="117"/>
  <c r="EI89" i="117"/>
  <c r="CK89" i="117"/>
  <c r="LC89" i="117"/>
  <c r="ID89" i="117"/>
  <c r="FR89" i="117"/>
  <c r="KJ89" i="117"/>
  <c r="KG89" i="117"/>
  <c r="HN89" i="117"/>
  <c r="FD89" i="117"/>
  <c r="FY89" i="117"/>
  <c r="DV89" i="117"/>
  <c r="KV89" i="117"/>
  <c r="IX89" i="117"/>
  <c r="EZ89" i="117"/>
  <c r="IJ89" i="117"/>
  <c r="LI89" i="117"/>
  <c r="DQ89" i="117"/>
  <c r="KZ89" i="117"/>
  <c r="DU89" i="117"/>
  <c r="GG89" i="117"/>
  <c r="GX89" i="117"/>
  <c r="HU89" i="117"/>
  <c r="EX89" i="117"/>
  <c r="KI89" i="117"/>
  <c r="JQ89" i="117"/>
  <c r="EM89" i="117"/>
  <c r="DH89" i="117"/>
  <c r="JW89" i="117"/>
  <c r="JC89" i="117"/>
  <c r="LT89" i="117"/>
  <c r="IV89" i="117"/>
  <c r="GE74" i="122"/>
  <c r="FC71" i="122"/>
  <c r="KZ71" i="122"/>
  <c r="JE66" i="119"/>
  <c r="KG66" i="119"/>
  <c r="FL92" i="119"/>
  <c r="HD77" i="119"/>
  <c r="DH74" i="122"/>
  <c r="GQ74" i="122"/>
  <c r="GA71" i="122"/>
  <c r="GK71" i="122"/>
  <c r="LD81" i="120"/>
  <c r="IK81" i="120"/>
  <c r="FR81" i="120"/>
  <c r="DH81" i="120"/>
  <c r="HD81" i="120"/>
  <c r="LQ81" i="120"/>
  <c r="GE81" i="120"/>
  <c r="LP81" i="120"/>
  <c r="GD81" i="120"/>
  <c r="LF81" i="120"/>
  <c r="GC81" i="120"/>
  <c r="KA81" i="120"/>
  <c r="EO81" i="120"/>
  <c r="JX81" i="120"/>
  <c r="EM81" i="120"/>
  <c r="JO81" i="120"/>
  <c r="EL81" i="120"/>
  <c r="IV81" i="120"/>
  <c r="HH81" i="120"/>
  <c r="HF81" i="120"/>
  <c r="DK81" i="120"/>
  <c r="DJ81" i="120"/>
  <c r="CE81" i="120"/>
  <c r="IX81" i="120"/>
  <c r="IW81" i="120"/>
  <c r="DL81" i="120"/>
  <c r="KB81" i="120"/>
  <c r="EY81" i="120"/>
  <c r="JS81" i="120"/>
  <c r="EE81" i="120"/>
  <c r="IC81" i="120"/>
  <c r="CO81" i="120"/>
  <c r="FL81" i="120"/>
  <c r="IE81" i="120"/>
  <c r="KX81" i="120"/>
  <c r="EG81" i="120"/>
  <c r="GZ81" i="120"/>
  <c r="JR81" i="120"/>
  <c r="DB81" i="120"/>
  <c r="FT81" i="120"/>
  <c r="IM81" i="120"/>
  <c r="LA81" i="120"/>
  <c r="EA81" i="120"/>
  <c r="HV81" i="120"/>
  <c r="CJ81" i="120"/>
  <c r="KC81" i="120"/>
  <c r="FQ81" i="120"/>
  <c r="KY81" i="120"/>
  <c r="KR81" i="120"/>
  <c r="LO81" i="120"/>
  <c r="GL81" i="120"/>
  <c r="KS81" i="120"/>
  <c r="CH81" i="120"/>
  <c r="HI81" i="120"/>
  <c r="JG81" i="120"/>
  <c r="DS81" i="120"/>
  <c r="HQ81" i="120"/>
  <c r="LN81" i="120"/>
  <c r="EX81" i="120"/>
  <c r="HP81" i="120"/>
  <c r="KI81" i="120"/>
  <c r="DR81" i="120"/>
  <c r="GK81" i="120"/>
  <c r="JD81" i="120"/>
  <c r="CM81" i="120"/>
  <c r="FF81" i="120"/>
  <c r="HY81" i="120"/>
  <c r="JN81" i="120"/>
  <c r="CV81" i="120"/>
  <c r="GQ81" i="120"/>
  <c r="LR81" i="120"/>
  <c r="IJ81" i="120"/>
  <c r="KK81" i="120"/>
  <c r="IU81" i="120"/>
  <c r="DG81" i="120"/>
  <c r="HE81" i="120"/>
  <c r="KZ81" i="120"/>
  <c r="EI81" i="120"/>
  <c r="HB81" i="120"/>
  <c r="JU81" i="120"/>
  <c r="DD81" i="120"/>
  <c r="FW81" i="120"/>
  <c r="IP81" i="120"/>
  <c r="LH81" i="120"/>
  <c r="ER81" i="120"/>
  <c r="HJ81" i="120"/>
  <c r="IH81" i="120"/>
  <c r="KP81" i="120"/>
  <c r="FD81" i="120"/>
  <c r="KM81" i="120"/>
  <c r="LB81" i="120"/>
  <c r="DI81" i="120"/>
  <c r="IF81" i="120"/>
  <c r="DC81" i="120"/>
  <c r="EP81" i="120"/>
  <c r="JY81" i="120"/>
  <c r="KJ81" i="120"/>
  <c r="DT81" i="120"/>
  <c r="JE81" i="120"/>
  <c r="CN81" i="120"/>
  <c r="HZ81" i="120"/>
  <c r="JL81" i="120"/>
  <c r="HU81" i="120"/>
  <c r="II81" i="120"/>
  <c r="CU81" i="120"/>
  <c r="GS81" i="120"/>
  <c r="KL81" i="120"/>
  <c r="DU81" i="120"/>
  <c r="GN81" i="120"/>
  <c r="JF81" i="120"/>
  <c r="CP81" i="120"/>
  <c r="FH81" i="120"/>
  <c r="IA81" i="120"/>
  <c r="KT81" i="120"/>
  <c r="EC81" i="120"/>
  <c r="GV81" i="120"/>
  <c r="GU81" i="120"/>
  <c r="JK81" i="120"/>
  <c r="DX81" i="120"/>
  <c r="IY81" i="120"/>
  <c r="GB81" i="120"/>
  <c r="GM81" i="120"/>
  <c r="JT81" i="120"/>
  <c r="LG81" i="120"/>
  <c r="DV81" i="120"/>
  <c r="GA81" i="120"/>
  <c r="EB81" i="120"/>
  <c r="EN81" i="120"/>
  <c r="HW81" i="120"/>
  <c r="CI81" i="120"/>
  <c r="GG81" i="120"/>
  <c r="JW81" i="120"/>
  <c r="DF81" i="120"/>
  <c r="FY81" i="120"/>
  <c r="IR81" i="120"/>
  <c r="LK81" i="120"/>
  <c r="ET81" i="120"/>
  <c r="HM81" i="120"/>
  <c r="KF81" i="120"/>
  <c r="DO81" i="120"/>
  <c r="GH81" i="120"/>
  <c r="FP81" i="120"/>
  <c r="HX81" i="120"/>
  <c r="CS81" i="120"/>
  <c r="HT81" i="120"/>
  <c r="IL81" i="120"/>
  <c r="HA81" i="120"/>
  <c r="IN81" i="120"/>
  <c r="HR81" i="120"/>
  <c r="HG81" i="120"/>
  <c r="HK81" i="120"/>
  <c r="LI81" i="120"/>
  <c r="FU81" i="120"/>
  <c r="JI81" i="120"/>
  <c r="CR81" i="120"/>
  <c r="FK81" i="120"/>
  <c r="ID81" i="120"/>
  <c r="KV81" i="120"/>
  <c r="EF81" i="120"/>
  <c r="GX81" i="120"/>
  <c r="JQ81" i="120"/>
  <c r="CZ81" i="120"/>
  <c r="FS81" i="120"/>
  <c r="EJ81" i="120"/>
  <c r="GR81" i="120"/>
  <c r="LS81" i="120"/>
  <c r="GF81" i="120"/>
  <c r="LE81" i="120"/>
  <c r="EW81" i="120"/>
  <c r="DZ81" i="120"/>
  <c r="EK81" i="120"/>
  <c r="FG81" i="120"/>
  <c r="JZ81" i="120"/>
  <c r="GY81" i="120"/>
  <c r="KW81" i="120"/>
  <c r="FI81" i="120"/>
  <c r="IT81" i="120"/>
  <c r="LM81" i="120"/>
  <c r="EV81" i="120"/>
  <c r="HO81" i="120"/>
  <c r="KH81" i="120"/>
  <c r="DQ81" i="120"/>
  <c r="GJ81" i="120"/>
  <c r="JC81" i="120"/>
  <c r="CL81" i="120"/>
  <c r="FE81" i="120"/>
  <c r="CW81" i="120"/>
  <c r="FM81" i="120"/>
  <c r="KN81" i="120"/>
  <c r="FA81" i="120"/>
  <c r="EH81" i="120"/>
  <c r="FV81" i="120"/>
  <c r="IZ81" i="120"/>
  <c r="CT81" i="120"/>
  <c r="EQ81" i="120"/>
  <c r="IS81" i="120"/>
  <c r="KG81" i="120"/>
  <c r="CK81" i="120"/>
  <c r="HS81" i="120"/>
  <c r="CX81" i="120"/>
  <c r="JM81" i="120"/>
  <c r="DE81" i="120"/>
  <c r="ES81" i="120"/>
  <c r="IG81" i="120"/>
  <c r="JA81" i="120"/>
  <c r="CQ81" i="120"/>
  <c r="ED81" i="120"/>
  <c r="GT81" i="120"/>
  <c r="CF81" i="120"/>
  <c r="IO81" i="120"/>
  <c r="LL81" i="120"/>
  <c r="DP81" i="120"/>
  <c r="FN81" i="120"/>
  <c r="DY81" i="120"/>
  <c r="FX81" i="120"/>
  <c r="HL81" i="120"/>
  <c r="LT81" i="120"/>
  <c r="LC81" i="120"/>
  <c r="HC81" i="120"/>
  <c r="IQ81" i="120"/>
  <c r="KD81" i="120"/>
  <c r="GP81" i="120"/>
  <c r="FO81" i="120"/>
  <c r="JV81" i="120"/>
  <c r="LJ81" i="120"/>
  <c r="DN81" i="120"/>
  <c r="CG81" i="120"/>
  <c r="EZ81" i="120"/>
  <c r="IB81" i="120"/>
  <c r="ER92" i="119"/>
  <c r="LI68" i="120"/>
  <c r="KW68" i="120"/>
  <c r="KK68" i="120"/>
  <c r="JY68" i="120"/>
  <c r="JM68" i="120"/>
  <c r="JA68" i="120"/>
  <c r="IO68" i="120"/>
  <c r="IC68" i="120"/>
  <c r="HQ68" i="120"/>
  <c r="HE68" i="120"/>
  <c r="GS68" i="120"/>
  <c r="GG68" i="120"/>
  <c r="FU68" i="120"/>
  <c r="FI68" i="120"/>
  <c r="EW68" i="120"/>
  <c r="EK68" i="120"/>
  <c r="DY68" i="120"/>
  <c r="DM68" i="120"/>
  <c r="DA68" i="120"/>
  <c r="CO68" i="120"/>
  <c r="LT68" i="120"/>
  <c r="LH68" i="120"/>
  <c r="KV68" i="120"/>
  <c r="KJ68" i="120"/>
  <c r="JX68" i="120"/>
  <c r="JL68" i="120"/>
  <c r="IZ68" i="120"/>
  <c r="IN68" i="120"/>
  <c r="IB68" i="120"/>
  <c r="HP68" i="120"/>
  <c r="HD68" i="120"/>
  <c r="GR68" i="120"/>
  <c r="GF68" i="120"/>
  <c r="FT68" i="120"/>
  <c r="FH68" i="120"/>
  <c r="EV68" i="120"/>
  <c r="EJ68" i="120"/>
  <c r="DX68" i="120"/>
  <c r="DL68" i="120"/>
  <c r="CZ68" i="120"/>
  <c r="CN68" i="120"/>
  <c r="LS68" i="120"/>
  <c r="LG68" i="120"/>
  <c r="KU68" i="120"/>
  <c r="KI68" i="120"/>
  <c r="JW68" i="120"/>
  <c r="JK68" i="120"/>
  <c r="IY68" i="120"/>
  <c r="IM68" i="120"/>
  <c r="IA68" i="120"/>
  <c r="HO68" i="120"/>
  <c r="HC68" i="120"/>
  <c r="GQ68" i="120"/>
  <c r="GE68" i="120"/>
  <c r="FS68" i="120"/>
  <c r="FG68" i="120"/>
  <c r="EU68" i="120"/>
  <c r="EI68" i="120"/>
  <c r="DW68" i="120"/>
  <c r="DK68" i="120"/>
  <c r="CY68" i="120"/>
  <c r="CM68" i="120"/>
  <c r="LR68" i="120"/>
  <c r="LF68" i="120"/>
  <c r="KT68" i="120"/>
  <c r="KH68" i="120"/>
  <c r="JV68" i="120"/>
  <c r="JJ68" i="120"/>
  <c r="IX68" i="120"/>
  <c r="IL68" i="120"/>
  <c r="HZ68" i="120"/>
  <c r="HN68" i="120"/>
  <c r="HB68" i="120"/>
  <c r="GP68" i="120"/>
  <c r="GD68" i="120"/>
  <c r="FR68" i="120"/>
  <c r="FF68" i="120"/>
  <c r="ET68" i="120"/>
  <c r="EH68" i="120"/>
  <c r="DV68" i="120"/>
  <c r="DJ68" i="120"/>
  <c r="CX68" i="120"/>
  <c r="CL68" i="120"/>
  <c r="AW68" i="120"/>
  <c r="LQ68" i="120"/>
  <c r="LE68" i="120"/>
  <c r="KS68" i="120"/>
  <c r="KG68" i="120"/>
  <c r="JU68" i="120"/>
  <c r="JI68" i="120"/>
  <c r="IW68" i="120"/>
  <c r="IK68" i="120"/>
  <c r="HY68" i="120"/>
  <c r="HM68" i="120"/>
  <c r="HA68" i="120"/>
  <c r="GO68" i="120"/>
  <c r="GC68" i="120"/>
  <c r="FQ68" i="120"/>
  <c r="FE68" i="120"/>
  <c r="ES68" i="120"/>
  <c r="EG68" i="120"/>
  <c r="DU68" i="120"/>
  <c r="DI68" i="120"/>
  <c r="CW68" i="120"/>
  <c r="CK68" i="120"/>
  <c r="LP68" i="120"/>
  <c r="LD68" i="120"/>
  <c r="KR68" i="120"/>
  <c r="KF68" i="120"/>
  <c r="JT68" i="120"/>
  <c r="JH68" i="120"/>
  <c r="IV68" i="120"/>
  <c r="IJ68" i="120"/>
  <c r="HX68" i="120"/>
  <c r="HL68" i="120"/>
  <c r="GZ68" i="120"/>
  <c r="GN68" i="120"/>
  <c r="GB68" i="120"/>
  <c r="FP68" i="120"/>
  <c r="FD68" i="120"/>
  <c r="ER68" i="120"/>
  <c r="EF68" i="120"/>
  <c r="DT68" i="120"/>
  <c r="DH68" i="120"/>
  <c r="CV68" i="120"/>
  <c r="CJ68" i="120"/>
  <c r="LO68" i="120"/>
  <c r="LC68" i="120"/>
  <c r="KQ68" i="120"/>
  <c r="KE68" i="120"/>
  <c r="JS68" i="120"/>
  <c r="JG68" i="120"/>
  <c r="IU68" i="120"/>
  <c r="II68" i="120"/>
  <c r="HW68" i="120"/>
  <c r="HK68" i="120"/>
  <c r="GY68" i="120"/>
  <c r="GM68" i="120"/>
  <c r="GA68" i="120"/>
  <c r="FO68" i="120"/>
  <c r="FC68" i="120"/>
  <c r="EQ68" i="120"/>
  <c r="EE68" i="120"/>
  <c r="DS68" i="120"/>
  <c r="DG68" i="120"/>
  <c r="CU68" i="120"/>
  <c r="CI68" i="120"/>
  <c r="LM68" i="120"/>
  <c r="KM68" i="120"/>
  <c r="JF68" i="120"/>
  <c r="IF68" i="120"/>
  <c r="HF68" i="120"/>
  <c r="FY68" i="120"/>
  <c r="EY68" i="120"/>
  <c r="DR68" i="120"/>
  <c r="CR68" i="120"/>
  <c r="LL68" i="120"/>
  <c r="KL68" i="120"/>
  <c r="JE68" i="120"/>
  <c r="IE68" i="120"/>
  <c r="GX68" i="120"/>
  <c r="FX68" i="120"/>
  <c r="EX68" i="120"/>
  <c r="DQ68" i="120"/>
  <c r="CQ68" i="120"/>
  <c r="LK68" i="120"/>
  <c r="KD68" i="120"/>
  <c r="JD68" i="120"/>
  <c r="ID68" i="120"/>
  <c r="GW68" i="120"/>
  <c r="FW68" i="120"/>
  <c r="EP68" i="120"/>
  <c r="DP68" i="120"/>
  <c r="CP68" i="120"/>
  <c r="LJ68" i="120"/>
  <c r="KC68" i="120"/>
  <c r="JC68" i="120"/>
  <c r="HV68" i="120"/>
  <c r="GV68" i="120"/>
  <c r="FV68" i="120"/>
  <c r="EO68" i="120"/>
  <c r="DO68" i="120"/>
  <c r="CH68" i="120"/>
  <c r="LB68" i="120"/>
  <c r="KB68" i="120"/>
  <c r="JB68" i="120"/>
  <c r="HU68" i="120"/>
  <c r="GU68" i="120"/>
  <c r="FN68" i="120"/>
  <c r="EN68" i="120"/>
  <c r="DN68" i="120"/>
  <c r="CG68" i="120"/>
  <c r="LA68" i="120"/>
  <c r="KA68" i="120"/>
  <c r="IT68" i="120"/>
  <c r="HT68" i="120"/>
  <c r="GT68" i="120"/>
  <c r="FM68" i="120"/>
  <c r="EM68" i="120"/>
  <c r="DF68" i="120"/>
  <c r="CF68" i="120"/>
  <c r="KY68" i="120"/>
  <c r="IR68" i="120"/>
  <c r="GK68" i="120"/>
  <c r="ED68" i="120"/>
  <c r="KX68" i="120"/>
  <c r="IQ68" i="120"/>
  <c r="GJ68" i="120"/>
  <c r="EC68" i="120"/>
  <c r="KP68" i="120"/>
  <c r="IP68" i="120"/>
  <c r="GI68" i="120"/>
  <c r="EB68" i="120"/>
  <c r="KO68" i="120"/>
  <c r="IH68" i="120"/>
  <c r="GH68" i="120"/>
  <c r="EA68" i="120"/>
  <c r="KN68" i="120"/>
  <c r="IG68" i="120"/>
  <c r="FZ68" i="120"/>
  <c r="DZ68" i="120"/>
  <c r="JR68" i="120"/>
  <c r="HR68" i="120"/>
  <c r="FK68" i="120"/>
  <c r="DD68" i="120"/>
  <c r="HI68" i="120"/>
  <c r="DB68" i="120"/>
  <c r="HH68" i="120"/>
  <c r="CT68" i="120"/>
  <c r="LN68" i="120"/>
  <c r="HG68" i="120"/>
  <c r="CS68" i="120"/>
  <c r="KZ68" i="120"/>
  <c r="GL68" i="120"/>
  <c r="CE68" i="120"/>
  <c r="JZ68" i="120"/>
  <c r="FL68" i="120"/>
  <c r="JQ68" i="120"/>
  <c r="FJ68" i="120"/>
  <c r="JP68" i="120"/>
  <c r="FB68" i="120"/>
  <c r="IS68" i="120"/>
  <c r="HS68" i="120"/>
  <c r="HJ68" i="120"/>
  <c r="EZ68" i="120"/>
  <c r="EL68" i="120"/>
  <c r="DE68" i="120"/>
  <c r="JO68" i="120"/>
  <c r="JN68" i="120"/>
  <c r="FA68" i="120"/>
  <c r="DC68" i="120"/>
  <c r="AZ70" i="119"/>
  <c r="BA70" i="119"/>
  <c r="CP90" i="120"/>
  <c r="KL90" i="120"/>
  <c r="GD90" i="120"/>
  <c r="KE90" i="120"/>
  <c r="GV90" i="120"/>
  <c r="EB90" i="120"/>
  <c r="GN95" i="119"/>
  <c r="FN95" i="119"/>
  <c r="JF90" i="120"/>
  <c r="GB90" i="120"/>
  <c r="DA90" i="120"/>
  <c r="KJ95" i="119"/>
  <c r="HH95" i="119"/>
  <c r="ED95" i="119"/>
  <c r="GP95" i="119"/>
  <c r="GO95" i="119"/>
  <c r="FT95" i="119"/>
  <c r="DP95" i="119"/>
  <c r="DL95" i="119"/>
  <c r="JV95" i="119"/>
  <c r="DJ95" i="119"/>
  <c r="IV95" i="119"/>
  <c r="CR95" i="119"/>
  <c r="CL95" i="119"/>
  <c r="IX95" i="119"/>
  <c r="JU95" i="119"/>
  <c r="JT95" i="119"/>
  <c r="GR95" i="119"/>
  <c r="FQ95" i="119"/>
  <c r="FC95" i="119"/>
  <c r="JQ95" i="119"/>
  <c r="EC95" i="119"/>
  <c r="IE95" i="119"/>
  <c r="CQ95" i="119"/>
  <c r="GT95" i="119"/>
  <c r="KK95" i="119"/>
  <c r="EW95" i="119"/>
  <c r="IY95" i="119"/>
  <c r="DK95" i="119"/>
  <c r="DX95" i="119"/>
  <c r="ER95" i="119"/>
  <c r="FL95" i="119"/>
  <c r="GC95" i="119"/>
  <c r="GX95" i="119"/>
  <c r="GV95" i="119"/>
  <c r="LE95" i="119"/>
  <c r="KR95" i="119"/>
  <c r="KN95" i="119"/>
  <c r="EY95" i="119"/>
  <c r="HX95" i="119"/>
  <c r="JP95" i="119"/>
  <c r="LM95" i="119"/>
  <c r="IU95" i="119"/>
  <c r="IH95" i="119"/>
  <c r="JE95" i="119"/>
  <c r="DQ95" i="119"/>
  <c r="HS95" i="119"/>
  <c r="CE95" i="119"/>
  <c r="GH95" i="119"/>
  <c r="JY95" i="119"/>
  <c r="EK95" i="119"/>
  <c r="IM95" i="119"/>
  <c r="CY95" i="119"/>
  <c r="DF95" i="119"/>
  <c r="DV95" i="119"/>
  <c r="EQ95" i="119"/>
  <c r="FH95" i="119"/>
  <c r="GB95" i="119"/>
  <c r="GA95" i="119"/>
  <c r="JR95" i="119"/>
  <c r="JD95" i="119"/>
  <c r="IW95" i="119"/>
  <c r="LG95" i="119"/>
  <c r="KT95" i="119"/>
  <c r="DB95" i="119"/>
  <c r="KU95" i="119"/>
  <c r="HW95" i="119"/>
  <c r="KB95" i="119"/>
  <c r="HL95" i="119"/>
  <c r="KH95" i="119"/>
  <c r="FD95" i="119"/>
  <c r="EA95" i="119"/>
  <c r="LL95" i="119"/>
  <c r="IS95" i="119"/>
  <c r="DE95" i="119"/>
  <c r="HG95" i="119"/>
  <c r="LJ95" i="119"/>
  <c r="FV95" i="119"/>
  <c r="JM95" i="119"/>
  <c r="DY95" i="119"/>
  <c r="IA95" i="119"/>
  <c r="CM95" i="119"/>
  <c r="CJ95" i="119"/>
  <c r="DD95" i="119"/>
  <c r="DU95" i="119"/>
  <c r="EP95" i="119"/>
  <c r="FF95" i="119"/>
  <c r="FE95" i="119"/>
  <c r="HZ95" i="119"/>
  <c r="HM95" i="119"/>
  <c r="HJ95" i="119"/>
  <c r="DN95" i="119"/>
  <c r="IR95" i="119"/>
  <c r="KD95" i="119"/>
  <c r="HD95" i="119"/>
  <c r="EM95" i="119"/>
  <c r="FG95" i="119"/>
  <c r="JH95" i="119"/>
  <c r="IB95" i="119"/>
  <c r="ID95" i="119"/>
  <c r="GG95" i="119"/>
  <c r="FB95" i="119"/>
  <c r="IG95" i="119"/>
  <c r="CS95" i="119"/>
  <c r="GU95" i="119"/>
  <c r="KX95" i="119"/>
  <c r="FJ95" i="119"/>
  <c r="JA95" i="119"/>
  <c r="DM95" i="119"/>
  <c r="HO95" i="119"/>
  <c r="LC95" i="119"/>
  <c r="LT95" i="119"/>
  <c r="CI95" i="119"/>
  <c r="CZ95" i="119"/>
  <c r="DT95" i="119"/>
  <c r="EN95" i="119"/>
  <c r="EJ95" i="119"/>
  <c r="GM95" i="119"/>
  <c r="FZ95" i="119"/>
  <c r="FR95" i="119"/>
  <c r="JB95" i="119"/>
  <c r="JI95" i="119"/>
  <c r="JS95" i="119"/>
  <c r="IP95" i="119"/>
  <c r="CP95" i="119"/>
  <c r="KI95" i="119"/>
  <c r="GJ95" i="119"/>
  <c r="HV95" i="119"/>
  <c r="LN95" i="119"/>
  <c r="EF95" i="119"/>
  <c r="IF95" i="119"/>
  <c r="HU95" i="119"/>
  <c r="CG95" i="119"/>
  <c r="GI95" i="119"/>
  <c r="KL95" i="119"/>
  <c r="EX95" i="119"/>
  <c r="IO95" i="119"/>
  <c r="DA95" i="119"/>
  <c r="HC95" i="119"/>
  <c r="KG95" i="119"/>
  <c r="LB95" i="119"/>
  <c r="LR95" i="119"/>
  <c r="CH95" i="119"/>
  <c r="CX95" i="119"/>
  <c r="DS95" i="119"/>
  <c r="DR95" i="119"/>
  <c r="EV95" i="119"/>
  <c r="EH95" i="119"/>
  <c r="EE95" i="119"/>
  <c r="HE95" i="119"/>
  <c r="KS95" i="119"/>
  <c r="FY95" i="119"/>
  <c r="JO95" i="119"/>
  <c r="HK95" i="119"/>
  <c r="LH95" i="119"/>
  <c r="HI95" i="119"/>
  <c r="LK95" i="119"/>
  <c r="FW95" i="119"/>
  <c r="JZ95" i="119"/>
  <c r="EL95" i="119"/>
  <c r="IC95" i="119"/>
  <c r="CO95" i="119"/>
  <c r="GQ95" i="119"/>
  <c r="JL95" i="119"/>
  <c r="KF95" i="119"/>
  <c r="KZ95" i="119"/>
  <c r="LQ95" i="119"/>
  <c r="CF95" i="119"/>
  <c r="CW95" i="119"/>
  <c r="CV95" i="119"/>
  <c r="DH95" i="119"/>
  <c r="CU95" i="119"/>
  <c r="CN95" i="119"/>
  <c r="KM95" i="119"/>
  <c r="FP95" i="119"/>
  <c r="KA95" i="119"/>
  <c r="LA95" i="119"/>
  <c r="KP95" i="119"/>
  <c r="GW95" i="119"/>
  <c r="KY95" i="119"/>
  <c r="FK95" i="119"/>
  <c r="JN95" i="119"/>
  <c r="DZ95" i="119"/>
  <c r="HQ95" i="119"/>
  <c r="LS95" i="119"/>
  <c r="GE95" i="119"/>
  <c r="IT95" i="119"/>
  <c r="JJ95" i="119"/>
  <c r="KE95" i="119"/>
  <c r="KV95" i="119"/>
  <c r="LP95" i="119"/>
  <c r="LO95" i="119"/>
  <c r="LF95" i="119"/>
  <c r="LD95" i="119"/>
  <c r="KQ95" i="119"/>
  <c r="CK95" i="119"/>
  <c r="EB95" i="119"/>
  <c r="GK95" i="119"/>
  <c r="FS95" i="119"/>
  <c r="IZ95" i="119"/>
  <c r="GS95" i="119"/>
  <c r="HB95" i="119"/>
  <c r="IN95" i="119"/>
  <c r="JX95" i="119"/>
  <c r="HY95" i="119"/>
  <c r="FM95" i="119"/>
  <c r="JF95" i="119"/>
  <c r="ES95" i="119"/>
  <c r="HR95" i="119"/>
  <c r="AZ94" i="117"/>
  <c r="BA94" i="117"/>
  <c r="AZ74" i="119"/>
  <c r="BA74" i="119"/>
  <c r="AW80" i="122"/>
  <c r="LE90" i="120"/>
  <c r="GN90" i="120"/>
  <c r="CT90" i="120"/>
  <c r="IO90" i="120"/>
  <c r="FX95" i="119"/>
  <c r="JG95" i="119"/>
  <c r="EI95" i="119"/>
  <c r="IQ95" i="119"/>
  <c r="CE78" i="117"/>
  <c r="HE78" i="117"/>
  <c r="GD78" i="117"/>
  <c r="AZ64" i="120"/>
  <c r="BA64" i="120"/>
  <c r="BA78" i="119"/>
  <c r="LG78" i="119" s="1"/>
  <c r="BA80" i="122"/>
  <c r="EF90" i="120"/>
  <c r="CR90" i="120"/>
  <c r="DI90" i="120"/>
  <c r="DG95" i="119"/>
  <c r="GY95" i="119"/>
  <c r="EU95" i="119"/>
  <c r="JC95" i="119"/>
  <c r="LJ78" i="117"/>
  <c r="KJ78" i="117"/>
  <c r="JJ78" i="117"/>
  <c r="II78" i="117"/>
  <c r="HI78" i="117"/>
  <c r="GI78" i="117"/>
  <c r="FI78" i="117"/>
  <c r="EI78" i="117"/>
  <c r="DH78" i="117"/>
  <c r="CH78" i="117"/>
  <c r="GU78" i="117"/>
  <c r="CT78" i="117"/>
  <c r="KU78" i="117"/>
  <c r="ET78" i="117"/>
  <c r="LN78" i="117"/>
  <c r="GM78" i="117"/>
  <c r="LI78" i="117"/>
  <c r="KI78" i="117"/>
  <c r="JH78" i="117"/>
  <c r="IH78" i="117"/>
  <c r="HH78" i="117"/>
  <c r="GH78" i="117"/>
  <c r="FH78" i="117"/>
  <c r="EH78" i="117"/>
  <c r="DG78" i="117"/>
  <c r="CG78" i="117"/>
  <c r="KV78" i="117"/>
  <c r="EU78" i="117"/>
  <c r="HN78" i="117"/>
  <c r="LH78" i="117"/>
  <c r="KH78" i="117"/>
  <c r="JG78" i="117"/>
  <c r="IG78" i="117"/>
  <c r="HG78" i="117"/>
  <c r="GG78" i="117"/>
  <c r="FG78" i="117"/>
  <c r="EF78" i="117"/>
  <c r="DF78" i="117"/>
  <c r="CF78" i="117"/>
  <c r="JV78" i="117"/>
  <c r="FU78" i="117"/>
  <c r="JT78" i="117"/>
  <c r="FT78" i="117"/>
  <c r="DS78" i="117"/>
  <c r="LA78" i="117"/>
  <c r="KA78" i="117"/>
  <c r="JA78" i="117"/>
  <c r="IA78" i="117"/>
  <c r="GZ78" i="117"/>
  <c r="FZ78" i="117"/>
  <c r="EZ78" i="117"/>
  <c r="DZ78" i="117"/>
  <c r="CZ78" i="117"/>
  <c r="GT78" i="117"/>
  <c r="FM78" i="117"/>
  <c r="KY78" i="117"/>
  <c r="JY78" i="117"/>
  <c r="IY78" i="117"/>
  <c r="HX78" i="117"/>
  <c r="GX78" i="117"/>
  <c r="FX78" i="117"/>
  <c r="EX78" i="117"/>
  <c r="DX78" i="117"/>
  <c r="CX78" i="117"/>
  <c r="DT78" i="117"/>
  <c r="IT78" i="117"/>
  <c r="KN78" i="117"/>
  <c r="EM78" i="117"/>
  <c r="KX78" i="117"/>
  <c r="JX78" i="117"/>
  <c r="IX78" i="117"/>
  <c r="HW78" i="117"/>
  <c r="GW78" i="117"/>
  <c r="FW78" i="117"/>
  <c r="EW78" i="117"/>
  <c r="DW78" i="117"/>
  <c r="CV78" i="117"/>
  <c r="HU78" i="117"/>
  <c r="IN78" i="117"/>
  <c r="CM78" i="117"/>
  <c r="KW78" i="117"/>
  <c r="JW78" i="117"/>
  <c r="IV78" i="117"/>
  <c r="HV78" i="117"/>
  <c r="GV78" i="117"/>
  <c r="FV78" i="117"/>
  <c r="EV78" i="117"/>
  <c r="DV78" i="117"/>
  <c r="CU78" i="117"/>
  <c r="IU78" i="117"/>
  <c r="HT78" i="117"/>
  <c r="CS78" i="117"/>
  <c r="JN78" i="117"/>
  <c r="DM78" i="117"/>
  <c r="HK78" i="117"/>
  <c r="HJ78" i="117"/>
  <c r="GK78" i="117"/>
  <c r="GJ78" i="117"/>
  <c r="LL78" i="117"/>
  <c r="FK78" i="117"/>
  <c r="KL78" i="117"/>
  <c r="EK78" i="117"/>
  <c r="IL78" i="117"/>
  <c r="CJ78" i="117"/>
  <c r="DJ78" i="117"/>
  <c r="CI78" i="117"/>
  <c r="LK78" i="117"/>
  <c r="JL78" i="117"/>
  <c r="JK78" i="117"/>
  <c r="KK78" i="117"/>
  <c r="EJ78" i="117"/>
  <c r="IJ78" i="117"/>
  <c r="FJ78" i="117"/>
  <c r="DK78" i="117"/>
  <c r="CL78" i="117"/>
  <c r="IM78" i="117"/>
  <c r="EN78" i="117"/>
  <c r="KO78" i="117"/>
  <c r="HP78" i="117"/>
  <c r="HD78" i="117"/>
  <c r="IK78" i="117"/>
  <c r="CW78" i="117"/>
  <c r="HR78" i="117"/>
  <c r="CR78" i="117"/>
  <c r="IS78" i="117"/>
  <c r="FY78" i="117"/>
  <c r="KQ78" i="117"/>
  <c r="GL78" i="117"/>
  <c r="JB78" i="117"/>
  <c r="CY78" i="117"/>
  <c r="IZ78" i="117"/>
  <c r="FA78" i="117"/>
  <c r="LB78" i="117"/>
  <c r="IC78" i="117"/>
  <c r="HQ78" i="117"/>
  <c r="HY78" i="117"/>
  <c r="CK78" i="117"/>
  <c r="IE78" i="117"/>
  <c r="DE78" i="117"/>
  <c r="JF78" i="117"/>
  <c r="FB78" i="117"/>
  <c r="GF78" i="117"/>
  <c r="LS78" i="117"/>
  <c r="DL78" i="117"/>
  <c r="JM78" i="117"/>
  <c r="FN78" i="117"/>
  <c r="LO78" i="117"/>
  <c r="CO78" i="117"/>
  <c r="IP78" i="117"/>
  <c r="ID78" i="117"/>
  <c r="HM78" i="117"/>
  <c r="CQ78" i="117"/>
  <c r="IR78" i="117"/>
  <c r="DR78" i="117"/>
  <c r="JS78" i="117"/>
  <c r="FE78" i="117"/>
  <c r="FC78" i="117"/>
  <c r="GS78" i="117"/>
  <c r="GE78" i="117"/>
  <c r="HF78" i="117"/>
  <c r="DY78" i="117"/>
  <c r="JZ78" i="117"/>
  <c r="GA78" i="117"/>
  <c r="DB78" i="117"/>
  <c r="JC78" i="117"/>
  <c r="CP78" i="117"/>
  <c r="IQ78" i="117"/>
  <c r="HA78" i="117"/>
  <c r="DD78" i="117"/>
  <c r="JE78" i="117"/>
  <c r="EE78" i="117"/>
  <c r="KF78" i="117"/>
  <c r="KS78" i="117"/>
  <c r="FO78" i="117"/>
  <c r="FP78" i="117"/>
  <c r="LR78" i="117"/>
  <c r="EL78" i="117"/>
  <c r="KM78" i="117"/>
  <c r="GN78" i="117"/>
  <c r="DO78" i="117"/>
  <c r="JP78" i="117"/>
  <c r="DC78" i="117"/>
  <c r="JD78" i="117"/>
  <c r="GO78" i="117"/>
  <c r="DQ78" i="117"/>
  <c r="JR78" i="117"/>
  <c r="ER78" i="117"/>
  <c r="KT78" i="117"/>
  <c r="CN78" i="117"/>
  <c r="FR78" i="117"/>
  <c r="EY78" i="117"/>
  <c r="KZ78" i="117"/>
  <c r="HB78" i="117"/>
  <c r="EB78" i="117"/>
  <c r="KC78" i="117"/>
  <c r="DP78" i="117"/>
  <c r="JQ78" i="117"/>
  <c r="LQ78" i="117"/>
  <c r="GC78" i="117"/>
  <c r="ED78" i="117"/>
  <c r="KE78" i="117"/>
  <c r="FF78" i="117"/>
  <c r="LG78" i="117"/>
  <c r="FD78" i="117"/>
  <c r="KG78" i="117"/>
  <c r="EG78" i="117"/>
  <c r="FL78" i="117"/>
  <c r="LM78" i="117"/>
  <c r="HO78" i="117"/>
  <c r="EO78" i="117"/>
  <c r="KP78" i="117"/>
  <c r="EC78" i="117"/>
  <c r="KD78" i="117"/>
  <c r="LE78" i="117"/>
  <c r="FQ78" i="117"/>
  <c r="EQ78" i="117"/>
  <c r="KR78" i="117"/>
  <c r="FS78" i="117"/>
  <c r="LT78" i="117"/>
  <c r="IB78" i="117"/>
  <c r="LC78" i="117"/>
  <c r="EP78" i="117"/>
  <c r="LF78" i="117"/>
  <c r="IO78" i="117"/>
  <c r="LP78" i="117"/>
  <c r="LD78" i="117"/>
  <c r="ES78" i="117"/>
  <c r="GY78" i="117"/>
  <c r="DA78" i="117"/>
  <c r="GB78" i="117"/>
  <c r="JU78" i="117"/>
  <c r="GR78" i="117"/>
  <c r="JW78" i="119"/>
  <c r="HC78" i="119"/>
  <c r="GE78" i="119"/>
  <c r="FS78" i="119"/>
  <c r="ET78" i="119"/>
  <c r="EH78" i="119"/>
  <c r="DV78" i="119"/>
  <c r="CX78" i="119"/>
  <c r="CK78" i="119"/>
  <c r="LC78" i="119"/>
  <c r="II78" i="119"/>
  <c r="HK78" i="119"/>
  <c r="EJ78" i="119"/>
  <c r="CZ78" i="119"/>
  <c r="CF78" i="119"/>
  <c r="LD78" i="119"/>
  <c r="EX78" i="119"/>
  <c r="ED78" i="119"/>
  <c r="CT78" i="119"/>
  <c r="HQ78" i="119"/>
  <c r="EV78" i="119"/>
  <c r="KF78" i="119"/>
  <c r="IV78" i="119"/>
  <c r="IE78" i="119"/>
  <c r="LN78" i="119"/>
  <c r="KD78" i="119"/>
  <c r="IT78" i="119"/>
  <c r="FZ78" i="119"/>
  <c r="EL78" i="119"/>
  <c r="JN78" i="119"/>
  <c r="JL78" i="119"/>
  <c r="DX78" i="119"/>
  <c r="AW78" i="119"/>
  <c r="CJ78" i="119"/>
  <c r="HG78" i="119"/>
  <c r="HE78" i="119"/>
  <c r="KV78" i="119"/>
  <c r="LG90" i="120"/>
  <c r="KB90" i="120"/>
  <c r="IN90" i="120"/>
  <c r="HI90" i="120"/>
  <c r="FV90" i="120"/>
  <c r="EP90" i="120"/>
  <c r="DK90" i="120"/>
  <c r="KG90" i="120"/>
  <c r="HV90" i="120"/>
  <c r="FD90" i="120"/>
  <c r="CK90" i="120"/>
  <c r="KF90" i="120"/>
  <c r="HM90" i="120"/>
  <c r="FB90" i="120"/>
  <c r="CJ90" i="120"/>
  <c r="KD90" i="120"/>
  <c r="HL90" i="120"/>
  <c r="ES90" i="120"/>
  <c r="CH90" i="120"/>
  <c r="KC90" i="120"/>
  <c r="HJ90" i="120"/>
  <c r="ER90" i="120"/>
  <c r="JD90" i="120"/>
  <c r="GT90" i="120"/>
  <c r="EA90" i="120"/>
  <c r="LT90" i="120"/>
  <c r="JB90" i="120"/>
  <c r="GI90" i="120"/>
  <c r="DP90" i="120"/>
  <c r="LJ90" i="120"/>
  <c r="GF90" i="120"/>
  <c r="LH90" i="120"/>
  <c r="GE90" i="120"/>
  <c r="KR90" i="120"/>
  <c r="FF90" i="120"/>
  <c r="KP90" i="120"/>
  <c r="FE90" i="120"/>
  <c r="JC90" i="120"/>
  <c r="DZ90" i="120"/>
  <c r="IZ90" i="120"/>
  <c r="DO90" i="120"/>
  <c r="IY90" i="120"/>
  <c r="DN90" i="120"/>
  <c r="HY90" i="120"/>
  <c r="HX90" i="120"/>
  <c r="GJ90" i="120"/>
  <c r="DL90" i="120"/>
  <c r="CM90" i="120"/>
  <c r="CL90" i="120"/>
  <c r="LS90" i="120"/>
  <c r="IP90" i="120"/>
  <c r="GH90" i="120"/>
  <c r="FG90" i="120"/>
  <c r="IA90" i="120"/>
  <c r="JG90" i="120"/>
  <c r="DS90" i="120"/>
  <c r="HQ90" i="120"/>
  <c r="LR90" i="120"/>
  <c r="FA90" i="120"/>
  <c r="IH90" i="120"/>
  <c r="LP90" i="120"/>
  <c r="EY90" i="120"/>
  <c r="IT90" i="120"/>
  <c r="LM90" i="120"/>
  <c r="EV90" i="120"/>
  <c r="HO90" i="120"/>
  <c r="KH90" i="120"/>
  <c r="DQ90" i="120"/>
  <c r="HS90" i="120"/>
  <c r="FT90" i="120"/>
  <c r="LC90" i="120"/>
  <c r="DW90" i="120"/>
  <c r="JU90" i="120"/>
  <c r="GU90" i="120"/>
  <c r="JO90" i="120"/>
  <c r="IU90" i="120"/>
  <c r="DG90" i="120"/>
  <c r="HE90" i="120"/>
  <c r="LD90" i="120"/>
  <c r="EM90" i="120"/>
  <c r="HT90" i="120"/>
  <c r="LA90" i="120"/>
  <c r="EJ90" i="120"/>
  <c r="IF90" i="120"/>
  <c r="KY90" i="120"/>
  <c r="EH90" i="120"/>
  <c r="HA90" i="120"/>
  <c r="JT90" i="120"/>
  <c r="DC90" i="120"/>
  <c r="LO90" i="120"/>
  <c r="JY90" i="120"/>
  <c r="LB90" i="120"/>
  <c r="EX90" i="120"/>
  <c r="GK90" i="120"/>
  <c r="FO90" i="120"/>
  <c r="KN90" i="120"/>
  <c r="HB90" i="120"/>
  <c r="HH90" i="120"/>
  <c r="HZ90" i="120"/>
  <c r="KT90" i="120"/>
  <c r="II90" i="120"/>
  <c r="CU90" i="120"/>
  <c r="GS90" i="120"/>
  <c r="KO90" i="120"/>
  <c r="DX90" i="120"/>
  <c r="HF90" i="120"/>
  <c r="KM90" i="120"/>
  <c r="DV90" i="120"/>
  <c r="HR90" i="120"/>
  <c r="KJ90" i="120"/>
  <c r="DT90" i="120"/>
  <c r="GL90" i="120"/>
  <c r="JE90" i="120"/>
  <c r="CN90" i="120"/>
  <c r="EK90" i="120"/>
  <c r="KI90" i="120"/>
  <c r="HG90" i="120"/>
  <c r="DD90" i="120"/>
  <c r="JN90" i="120"/>
  <c r="CY90" i="120"/>
  <c r="HW90" i="120"/>
  <c r="CI90" i="120"/>
  <c r="GG90" i="120"/>
  <c r="KA90" i="120"/>
  <c r="DJ90" i="120"/>
  <c r="GQ90" i="120"/>
  <c r="JX90" i="120"/>
  <c r="DH90" i="120"/>
  <c r="HC90" i="120"/>
  <c r="JV90" i="120"/>
  <c r="DE90" i="120"/>
  <c r="FX90" i="120"/>
  <c r="IQ90" i="120"/>
  <c r="CZ90" i="120"/>
  <c r="GA90" i="120"/>
  <c r="HP90" i="120"/>
  <c r="EI90" i="120"/>
  <c r="KS90" i="120"/>
  <c r="ED90" i="120"/>
  <c r="HK90" i="120"/>
  <c r="LI90" i="120"/>
  <c r="FU90" i="120"/>
  <c r="JL90" i="120"/>
  <c r="CV90" i="120"/>
  <c r="GC90" i="120"/>
  <c r="JJ90" i="120"/>
  <c r="CS90" i="120"/>
  <c r="GO90" i="120"/>
  <c r="JH90" i="120"/>
  <c r="CQ90" i="120"/>
  <c r="FJ90" i="120"/>
  <c r="IB90" i="120"/>
  <c r="EN90" i="120"/>
  <c r="IK90" i="120"/>
  <c r="HU90" i="120"/>
  <c r="DR90" i="120"/>
  <c r="HD90" i="120"/>
  <c r="JQ90" i="120"/>
  <c r="FR90" i="120"/>
  <c r="GY90" i="120"/>
  <c r="KW90" i="120"/>
  <c r="FI90" i="120"/>
  <c r="IX90" i="120"/>
  <c r="CG90" i="120"/>
  <c r="FN90" i="120"/>
  <c r="IV90" i="120"/>
  <c r="CE90" i="120"/>
  <c r="FZ90" i="120"/>
  <c r="IS90" i="120"/>
  <c r="LL90" i="120"/>
  <c r="EU90" i="120"/>
  <c r="HN90" i="120"/>
  <c r="FS90" i="120"/>
  <c r="DB90" i="120"/>
  <c r="LN90" i="120"/>
  <c r="DY90" i="120"/>
  <c r="GW90" i="120"/>
  <c r="GM90" i="120"/>
  <c r="KK90" i="120"/>
  <c r="EW90" i="120"/>
  <c r="IJ90" i="120"/>
  <c r="LQ90" i="120"/>
  <c r="EZ90" i="120"/>
  <c r="IG90" i="120"/>
  <c r="FL90" i="120"/>
  <c r="IE90" i="120"/>
  <c r="KX90" i="120"/>
  <c r="EG90" i="120"/>
  <c r="GZ90" i="120"/>
  <c r="GX90" i="120"/>
  <c r="EO90" i="120"/>
  <c r="EL90" i="120"/>
  <c r="IL90" i="120"/>
  <c r="CX90" i="120"/>
  <c r="JP90" i="120"/>
  <c r="JM90" i="120"/>
  <c r="KZ90" i="120"/>
  <c r="FW90" i="120"/>
  <c r="LF90" i="120"/>
  <c r="ET90" i="120"/>
  <c r="DF90" i="120"/>
  <c r="IW90" i="120"/>
  <c r="EE90" i="120"/>
  <c r="ET95" i="119"/>
  <c r="HT95" i="119"/>
  <c r="JK95" i="119"/>
  <c r="EO95" i="119"/>
  <c r="DI78" i="117"/>
  <c r="KB78" i="117"/>
  <c r="JR90" i="120"/>
  <c r="FH90" i="120"/>
  <c r="DU90" i="120"/>
  <c r="JK90" i="120"/>
  <c r="EQ90" i="120"/>
  <c r="GL95" i="119"/>
  <c r="IL95" i="119"/>
  <c r="JW95" i="119"/>
  <c r="FA95" i="119"/>
  <c r="II95" i="119"/>
  <c r="DU78" i="117"/>
  <c r="HC78" i="117"/>
  <c r="JO78" i="117"/>
  <c r="IM90" i="120"/>
  <c r="KV90" i="120"/>
  <c r="JI90" i="120"/>
  <c r="JZ90" i="120"/>
  <c r="FC90" i="120"/>
  <c r="DI95" i="119"/>
  <c r="GD95" i="119"/>
  <c r="FI95" i="119"/>
  <c r="KC95" i="119"/>
  <c r="IW78" i="117"/>
  <c r="GP78" i="117"/>
  <c r="EA78" i="117"/>
  <c r="IH87" i="117"/>
  <c r="JI87" i="117"/>
  <c r="KZ67" i="117"/>
  <c r="DV67" i="117"/>
  <c r="IH96" i="122"/>
  <c r="KJ96" i="122"/>
  <c r="FU82" i="122"/>
  <c r="CF82" i="122"/>
  <c r="DQ82" i="122"/>
  <c r="KP82" i="122"/>
  <c r="LK85" i="120"/>
  <c r="KY85" i="120"/>
  <c r="KM85" i="120"/>
  <c r="KA85" i="120"/>
  <c r="JO85" i="120"/>
  <c r="JC85" i="120"/>
  <c r="IQ85" i="120"/>
  <c r="IE85" i="120"/>
  <c r="HS85" i="120"/>
  <c r="HG85" i="120"/>
  <c r="GU85" i="120"/>
  <c r="GI85" i="120"/>
  <c r="FW85" i="120"/>
  <c r="FK85" i="120"/>
  <c r="EY85" i="120"/>
  <c r="EM85" i="120"/>
  <c r="EA85" i="120"/>
  <c r="DO85" i="120"/>
  <c r="DC85" i="120"/>
  <c r="CQ85" i="120"/>
  <c r="CE85" i="120"/>
  <c r="LQ85" i="120"/>
  <c r="LE85" i="120"/>
  <c r="KS85" i="120"/>
  <c r="KG85" i="120"/>
  <c r="JU85" i="120"/>
  <c r="JI85" i="120"/>
  <c r="IW85" i="120"/>
  <c r="IK85" i="120"/>
  <c r="HY85" i="120"/>
  <c r="HM85" i="120"/>
  <c r="HA85" i="120"/>
  <c r="GO85" i="120"/>
  <c r="GC85" i="120"/>
  <c r="FQ85" i="120"/>
  <c r="FE85" i="120"/>
  <c r="ES85" i="120"/>
  <c r="EG85" i="120"/>
  <c r="DU85" i="120"/>
  <c r="DI85" i="120"/>
  <c r="CW85" i="120"/>
  <c r="CK85" i="120"/>
  <c r="LL85" i="120"/>
  <c r="KW85" i="120"/>
  <c r="KI85" i="120"/>
  <c r="JT85" i="120"/>
  <c r="JF85" i="120"/>
  <c r="IR85" i="120"/>
  <c r="IC85" i="120"/>
  <c r="HO85" i="120"/>
  <c r="GZ85" i="120"/>
  <c r="GL85" i="120"/>
  <c r="FX85" i="120"/>
  <c r="FI85" i="120"/>
  <c r="EU85" i="120"/>
  <c r="EF85" i="120"/>
  <c r="DR85" i="120"/>
  <c r="DD85" i="120"/>
  <c r="CO85" i="120"/>
  <c r="LJ85" i="120"/>
  <c r="KV85" i="120"/>
  <c r="KH85" i="120"/>
  <c r="JS85" i="120"/>
  <c r="JE85" i="120"/>
  <c r="IP85" i="120"/>
  <c r="IB85" i="120"/>
  <c r="HN85" i="120"/>
  <c r="GY85" i="120"/>
  <c r="GK85" i="120"/>
  <c r="FV85" i="120"/>
  <c r="FH85" i="120"/>
  <c r="ET85" i="120"/>
  <c r="EE85" i="120"/>
  <c r="DQ85" i="120"/>
  <c r="DB85" i="120"/>
  <c r="CN85" i="120"/>
  <c r="LI85" i="120"/>
  <c r="KU85" i="120"/>
  <c r="KF85" i="120"/>
  <c r="JR85" i="120"/>
  <c r="JD85" i="120"/>
  <c r="IO85" i="120"/>
  <c r="IA85" i="120"/>
  <c r="HL85" i="120"/>
  <c r="GX85" i="120"/>
  <c r="GJ85" i="120"/>
  <c r="FU85" i="120"/>
  <c r="FG85" i="120"/>
  <c r="ER85" i="120"/>
  <c r="ED85" i="120"/>
  <c r="DP85" i="120"/>
  <c r="DA85" i="120"/>
  <c r="CM85" i="120"/>
  <c r="LH85" i="120"/>
  <c r="KT85" i="120"/>
  <c r="KE85" i="120"/>
  <c r="JQ85" i="120"/>
  <c r="JB85" i="120"/>
  <c r="IN85" i="120"/>
  <c r="HZ85" i="120"/>
  <c r="HK85" i="120"/>
  <c r="GW85" i="120"/>
  <c r="GH85" i="120"/>
  <c r="FT85" i="120"/>
  <c r="FF85" i="120"/>
  <c r="EQ85" i="120"/>
  <c r="EC85" i="120"/>
  <c r="DN85" i="120"/>
  <c r="CZ85" i="120"/>
  <c r="CL85" i="120"/>
  <c r="LG85" i="120"/>
  <c r="KR85" i="120"/>
  <c r="KD85" i="120"/>
  <c r="JP85" i="120"/>
  <c r="JA85" i="120"/>
  <c r="IM85" i="120"/>
  <c r="HX85" i="120"/>
  <c r="HJ85" i="120"/>
  <c r="GV85" i="120"/>
  <c r="GG85" i="120"/>
  <c r="FS85" i="120"/>
  <c r="FD85" i="120"/>
  <c r="EP85" i="120"/>
  <c r="EB85" i="120"/>
  <c r="DM85" i="120"/>
  <c r="CY85" i="120"/>
  <c r="CJ85" i="120"/>
  <c r="LT85" i="120"/>
  <c r="LF85" i="120"/>
  <c r="KQ85" i="120"/>
  <c r="KC85" i="120"/>
  <c r="JN85" i="120"/>
  <c r="IZ85" i="120"/>
  <c r="IL85" i="120"/>
  <c r="HW85" i="120"/>
  <c r="HI85" i="120"/>
  <c r="GT85" i="120"/>
  <c r="GF85" i="120"/>
  <c r="FR85" i="120"/>
  <c r="FC85" i="120"/>
  <c r="EO85" i="120"/>
  <c r="DZ85" i="120"/>
  <c r="DL85" i="120"/>
  <c r="CX85" i="120"/>
  <c r="CI85" i="120"/>
  <c r="LS85" i="120"/>
  <c r="LD85" i="120"/>
  <c r="KP85" i="120"/>
  <c r="KB85" i="120"/>
  <c r="JM85" i="120"/>
  <c r="IY85" i="120"/>
  <c r="IJ85" i="120"/>
  <c r="HV85" i="120"/>
  <c r="HH85" i="120"/>
  <c r="GS85" i="120"/>
  <c r="GE85" i="120"/>
  <c r="FP85" i="120"/>
  <c r="FB85" i="120"/>
  <c r="EN85" i="120"/>
  <c r="DY85" i="120"/>
  <c r="DK85" i="120"/>
  <c r="CV85" i="120"/>
  <c r="CH85" i="120"/>
  <c r="KZ85" i="120"/>
  <c r="JL85" i="120"/>
  <c r="IG85" i="120"/>
  <c r="HB85" i="120"/>
  <c r="FN85" i="120"/>
  <c r="EI85" i="120"/>
  <c r="CU85" i="120"/>
  <c r="KX85" i="120"/>
  <c r="JK85" i="120"/>
  <c r="IF85" i="120"/>
  <c r="GR85" i="120"/>
  <c r="FM85" i="120"/>
  <c r="EH85" i="120"/>
  <c r="CT85" i="120"/>
  <c r="KO85" i="120"/>
  <c r="JJ85" i="120"/>
  <c r="ID85" i="120"/>
  <c r="GQ85" i="120"/>
  <c r="FL85" i="120"/>
  <c r="DX85" i="120"/>
  <c r="CS85" i="120"/>
  <c r="KN85" i="120"/>
  <c r="JH85" i="120"/>
  <c r="HU85" i="120"/>
  <c r="GP85" i="120"/>
  <c r="FJ85" i="120"/>
  <c r="DW85" i="120"/>
  <c r="CR85" i="120"/>
  <c r="LR85" i="120"/>
  <c r="KL85" i="120"/>
  <c r="JG85" i="120"/>
  <c r="HT85" i="120"/>
  <c r="GN85" i="120"/>
  <c r="FA85" i="120"/>
  <c r="DV85" i="120"/>
  <c r="CP85" i="120"/>
  <c r="LP85" i="120"/>
  <c r="KK85" i="120"/>
  <c r="IX85" i="120"/>
  <c r="HR85" i="120"/>
  <c r="GM85" i="120"/>
  <c r="EZ85" i="120"/>
  <c r="DT85" i="120"/>
  <c r="CG85" i="120"/>
  <c r="JW85" i="120"/>
  <c r="HD85" i="120"/>
  <c r="EK85" i="120"/>
  <c r="JV85" i="120"/>
  <c r="HC85" i="120"/>
  <c r="EJ85" i="120"/>
  <c r="LO85" i="120"/>
  <c r="IV85" i="120"/>
  <c r="GD85" i="120"/>
  <c r="DS85" i="120"/>
  <c r="LN85" i="120"/>
  <c r="IU85" i="120"/>
  <c r="GB85" i="120"/>
  <c r="DJ85" i="120"/>
  <c r="AW85" i="120"/>
  <c r="LM85" i="120"/>
  <c r="IT85" i="120"/>
  <c r="GA85" i="120"/>
  <c r="DH85" i="120"/>
  <c r="LB85" i="120"/>
  <c r="II85" i="120"/>
  <c r="FY85" i="120"/>
  <c r="DF85" i="120"/>
  <c r="HE85" i="120"/>
  <c r="LC85" i="120"/>
  <c r="FZ85" i="120"/>
  <c r="LA85" i="120"/>
  <c r="FO85" i="120"/>
  <c r="KJ85" i="120"/>
  <c r="EX85" i="120"/>
  <c r="JZ85" i="120"/>
  <c r="EW85" i="120"/>
  <c r="JY85" i="120"/>
  <c r="EV85" i="120"/>
  <c r="JX85" i="120"/>
  <c r="EL85" i="120"/>
  <c r="HQ85" i="120"/>
  <c r="HP85" i="120"/>
  <c r="HF85" i="120"/>
  <c r="DE85" i="120"/>
  <c r="CF85" i="120"/>
  <c r="IS85" i="120"/>
  <c r="IH85" i="120"/>
  <c r="DG85" i="120"/>
  <c r="KF89" i="119"/>
  <c r="LP76" i="122"/>
  <c r="LD76" i="122"/>
  <c r="KR76" i="122"/>
  <c r="KF76" i="122"/>
  <c r="JT76" i="122"/>
  <c r="JH76" i="122"/>
  <c r="IV76" i="122"/>
  <c r="IJ76" i="122"/>
  <c r="HX76" i="122"/>
  <c r="HL76" i="122"/>
  <c r="GZ76" i="122"/>
  <c r="GN76" i="122"/>
  <c r="GB76" i="122"/>
  <c r="FP76" i="122"/>
  <c r="FD76" i="122"/>
  <c r="ER76" i="122"/>
  <c r="EF76" i="122"/>
  <c r="DT76" i="122"/>
  <c r="DH76" i="122"/>
  <c r="CV76" i="122"/>
  <c r="CJ76" i="122"/>
  <c r="LO76" i="122"/>
  <c r="LC76" i="122"/>
  <c r="KQ76" i="122"/>
  <c r="KE76" i="122"/>
  <c r="JS76" i="122"/>
  <c r="JG76" i="122"/>
  <c r="IU76" i="122"/>
  <c r="II76" i="122"/>
  <c r="HW76" i="122"/>
  <c r="HK76" i="122"/>
  <c r="GY76" i="122"/>
  <c r="GM76" i="122"/>
  <c r="GA76" i="122"/>
  <c r="FO76" i="122"/>
  <c r="FC76" i="122"/>
  <c r="EQ76" i="122"/>
  <c r="EE76" i="122"/>
  <c r="DS76" i="122"/>
  <c r="DG76" i="122"/>
  <c r="CU76" i="122"/>
  <c r="CI76" i="122"/>
  <c r="LN76" i="122"/>
  <c r="LB76" i="122"/>
  <c r="KP76" i="122"/>
  <c r="KD76" i="122"/>
  <c r="JR76" i="122"/>
  <c r="JF76" i="122"/>
  <c r="IT76" i="122"/>
  <c r="IH76" i="122"/>
  <c r="HV76" i="122"/>
  <c r="HJ76" i="122"/>
  <c r="GX76" i="122"/>
  <c r="GL76" i="122"/>
  <c r="FZ76" i="122"/>
  <c r="FN76" i="122"/>
  <c r="FB76" i="122"/>
  <c r="EP76" i="122"/>
  <c r="ED76" i="122"/>
  <c r="DR76" i="122"/>
  <c r="DF76" i="122"/>
  <c r="CT76" i="122"/>
  <c r="CH76" i="122"/>
  <c r="LM76" i="122"/>
  <c r="LA76" i="122"/>
  <c r="KO76" i="122"/>
  <c r="KC76" i="122"/>
  <c r="JQ76" i="122"/>
  <c r="JE76" i="122"/>
  <c r="IS76" i="122"/>
  <c r="IG76" i="122"/>
  <c r="HU76" i="122"/>
  <c r="HI76" i="122"/>
  <c r="GW76" i="122"/>
  <c r="GK76" i="122"/>
  <c r="FY76" i="122"/>
  <c r="FM76" i="122"/>
  <c r="FA76" i="122"/>
  <c r="EO76" i="122"/>
  <c r="EC76" i="122"/>
  <c r="DQ76" i="122"/>
  <c r="DE76" i="122"/>
  <c r="CS76" i="122"/>
  <c r="CG76" i="122"/>
  <c r="LL76" i="122"/>
  <c r="KZ76" i="122"/>
  <c r="KN76" i="122"/>
  <c r="KB76" i="122"/>
  <c r="JP76" i="122"/>
  <c r="JD76" i="122"/>
  <c r="IR76" i="122"/>
  <c r="IF76" i="122"/>
  <c r="HT76" i="122"/>
  <c r="HH76" i="122"/>
  <c r="GV76" i="122"/>
  <c r="GJ76" i="122"/>
  <c r="FX76" i="122"/>
  <c r="FL76" i="122"/>
  <c r="EZ76" i="122"/>
  <c r="EN76" i="122"/>
  <c r="EB76" i="122"/>
  <c r="DP76" i="122"/>
  <c r="DD76" i="122"/>
  <c r="CR76" i="122"/>
  <c r="CF76" i="122"/>
  <c r="LK76" i="122"/>
  <c r="KY76" i="122"/>
  <c r="KM76" i="122"/>
  <c r="KA76" i="122"/>
  <c r="JO76" i="122"/>
  <c r="JC76" i="122"/>
  <c r="IQ76" i="122"/>
  <c r="IE76" i="122"/>
  <c r="HS76" i="122"/>
  <c r="HG76" i="122"/>
  <c r="GU76" i="122"/>
  <c r="GI76" i="122"/>
  <c r="FW76" i="122"/>
  <c r="FK76" i="122"/>
  <c r="EY76" i="122"/>
  <c r="EM76" i="122"/>
  <c r="EA76" i="122"/>
  <c r="DO76" i="122"/>
  <c r="DC76" i="122"/>
  <c r="CQ76" i="122"/>
  <c r="CE76" i="122"/>
  <c r="LT76" i="122"/>
  <c r="KV76" i="122"/>
  <c r="JX76" i="122"/>
  <c r="IZ76" i="122"/>
  <c r="IB76" i="122"/>
  <c r="HD76" i="122"/>
  <c r="GF76" i="122"/>
  <c r="FH76" i="122"/>
  <c r="EJ76" i="122"/>
  <c r="DL76" i="122"/>
  <c r="CN76" i="122"/>
  <c r="LS76" i="122"/>
  <c r="KU76" i="122"/>
  <c r="JW76" i="122"/>
  <c r="IY76" i="122"/>
  <c r="IA76" i="122"/>
  <c r="HC76" i="122"/>
  <c r="GE76" i="122"/>
  <c r="FG76" i="122"/>
  <c r="EI76" i="122"/>
  <c r="DK76" i="122"/>
  <c r="CM76" i="122"/>
  <c r="LR76" i="122"/>
  <c r="KT76" i="122"/>
  <c r="JV76" i="122"/>
  <c r="IX76" i="122"/>
  <c r="HZ76" i="122"/>
  <c r="HB76" i="122"/>
  <c r="GD76" i="122"/>
  <c r="FF76" i="122"/>
  <c r="EH76" i="122"/>
  <c r="DJ76" i="122"/>
  <c r="CL76" i="122"/>
  <c r="LQ76" i="122"/>
  <c r="KS76" i="122"/>
  <c r="JU76" i="122"/>
  <c r="IW76" i="122"/>
  <c r="HY76" i="122"/>
  <c r="HA76" i="122"/>
  <c r="GC76" i="122"/>
  <c r="FE76" i="122"/>
  <c r="EG76" i="122"/>
  <c r="DI76" i="122"/>
  <c r="CK76" i="122"/>
  <c r="LJ76" i="122"/>
  <c r="KL76" i="122"/>
  <c r="JN76" i="122"/>
  <c r="IP76" i="122"/>
  <c r="HR76" i="122"/>
  <c r="GT76" i="122"/>
  <c r="FV76" i="122"/>
  <c r="EX76" i="122"/>
  <c r="DZ76" i="122"/>
  <c r="DB76" i="122"/>
  <c r="LI76" i="122"/>
  <c r="KK76" i="122"/>
  <c r="JM76" i="122"/>
  <c r="IO76" i="122"/>
  <c r="HQ76" i="122"/>
  <c r="GS76" i="122"/>
  <c r="FU76" i="122"/>
  <c r="EW76" i="122"/>
  <c r="DY76" i="122"/>
  <c r="DA76" i="122"/>
  <c r="JZ76" i="122"/>
  <c r="ID76" i="122"/>
  <c r="GH76" i="122"/>
  <c r="EL76" i="122"/>
  <c r="CP76" i="122"/>
  <c r="JY76" i="122"/>
  <c r="IC76" i="122"/>
  <c r="GG76" i="122"/>
  <c r="EK76" i="122"/>
  <c r="CO76" i="122"/>
  <c r="LH76" i="122"/>
  <c r="JL76" i="122"/>
  <c r="HP76" i="122"/>
  <c r="FT76" i="122"/>
  <c r="DX76" i="122"/>
  <c r="LG76" i="122"/>
  <c r="JK76" i="122"/>
  <c r="HO76" i="122"/>
  <c r="FS76" i="122"/>
  <c r="DW76" i="122"/>
  <c r="LF76" i="122"/>
  <c r="JJ76" i="122"/>
  <c r="HN76" i="122"/>
  <c r="FR76" i="122"/>
  <c r="DV76" i="122"/>
  <c r="KX76" i="122"/>
  <c r="JB76" i="122"/>
  <c r="HF76" i="122"/>
  <c r="FJ76" i="122"/>
  <c r="DN76" i="122"/>
  <c r="JA76" i="122"/>
  <c r="FI76" i="122"/>
  <c r="IN76" i="122"/>
  <c r="EV76" i="122"/>
  <c r="IM76" i="122"/>
  <c r="EU76" i="122"/>
  <c r="IL76" i="122"/>
  <c r="ET76" i="122"/>
  <c r="IK76" i="122"/>
  <c r="ES76" i="122"/>
  <c r="AW76" i="122"/>
  <c r="KW76" i="122"/>
  <c r="HE76" i="122"/>
  <c r="DM76" i="122"/>
  <c r="KJ76" i="122"/>
  <c r="CZ76" i="122"/>
  <c r="KI76" i="122"/>
  <c r="CY76" i="122"/>
  <c r="KH76" i="122"/>
  <c r="CX76" i="122"/>
  <c r="KG76" i="122"/>
  <c r="CW76" i="122"/>
  <c r="JI76" i="122"/>
  <c r="HM76" i="122"/>
  <c r="GR76" i="122"/>
  <c r="DU76" i="122"/>
  <c r="LE76" i="122"/>
  <c r="GQ76" i="122"/>
  <c r="GP76" i="122"/>
  <c r="GO76" i="122"/>
  <c r="FQ76" i="122"/>
  <c r="DZ68" i="117"/>
  <c r="FL71" i="119"/>
  <c r="IO71" i="119"/>
  <c r="EQ86" i="117"/>
  <c r="CY86" i="117"/>
  <c r="IS87" i="117"/>
  <c r="IX87" i="117"/>
  <c r="EG87" i="117"/>
  <c r="FB86" i="117"/>
  <c r="EY86" i="117"/>
  <c r="IW96" i="122"/>
  <c r="KZ96" i="122"/>
  <c r="KC96" i="122"/>
  <c r="HC83" i="122"/>
  <c r="DP83" i="122"/>
  <c r="EV82" i="122"/>
  <c r="CR82" i="122"/>
  <c r="CV82" i="122"/>
  <c r="FL79" i="120"/>
  <c r="FG79" i="120"/>
  <c r="DS89" i="119"/>
  <c r="HC89" i="119"/>
  <c r="CG89" i="119"/>
  <c r="ED67" i="120"/>
  <c r="JB67" i="120"/>
  <c r="HF68" i="117"/>
  <c r="KH67" i="120"/>
  <c r="IA80" i="117"/>
  <c r="GZ80" i="117"/>
  <c r="KB80" i="117"/>
  <c r="GA80" i="117"/>
  <c r="KA80" i="117"/>
  <c r="EZ80" i="117"/>
  <c r="KZ80" i="117"/>
  <c r="GY80" i="117"/>
  <c r="EA80" i="117"/>
  <c r="FZ80" i="117"/>
  <c r="LB80" i="117"/>
  <c r="HA80" i="117"/>
  <c r="HZ80" i="117"/>
  <c r="DZ80" i="117"/>
  <c r="JZ80" i="117"/>
  <c r="FY80" i="117"/>
  <c r="LF80" i="117"/>
  <c r="KF80" i="117"/>
  <c r="JF80" i="117"/>
  <c r="IF80" i="117"/>
  <c r="HF80" i="117"/>
  <c r="GE80" i="117"/>
  <c r="FE80" i="117"/>
  <c r="EE80" i="117"/>
  <c r="DE80" i="117"/>
  <c r="CE80" i="117"/>
  <c r="JB80" i="117"/>
  <c r="LA80" i="117"/>
  <c r="CY80" i="117"/>
  <c r="IY80" i="117"/>
  <c r="CX80" i="117"/>
  <c r="CZ80" i="117"/>
  <c r="IZ80" i="117"/>
  <c r="EY80" i="117"/>
  <c r="FA80" i="117"/>
  <c r="HY80" i="117"/>
  <c r="DX80" i="117"/>
  <c r="IQ80" i="117"/>
  <c r="CP80" i="117"/>
  <c r="HS80" i="117"/>
  <c r="HP80" i="117"/>
  <c r="GR80" i="117"/>
  <c r="GP80" i="117"/>
  <c r="LQ80" i="117"/>
  <c r="FP80" i="117"/>
  <c r="JQ80" i="117"/>
  <c r="DP80" i="117"/>
  <c r="ER80" i="117"/>
  <c r="EP80" i="117"/>
  <c r="DR80" i="117"/>
  <c r="CR80" i="117"/>
  <c r="LS80" i="117"/>
  <c r="KS80" i="117"/>
  <c r="KQ80" i="117"/>
  <c r="JS80" i="117"/>
  <c r="IS80" i="117"/>
  <c r="FR80" i="117"/>
  <c r="JS71" i="119"/>
  <c r="LP71" i="119"/>
  <c r="FC71" i="119"/>
  <c r="GM71" i="119"/>
  <c r="LM71" i="119"/>
  <c r="LE86" i="117"/>
  <c r="IY86" i="117"/>
  <c r="II74" i="117"/>
  <c r="FK86" i="119"/>
  <c r="GB87" i="117"/>
  <c r="IU87" i="117"/>
  <c r="IU80" i="117"/>
  <c r="DB80" i="117"/>
  <c r="DO95" i="117"/>
  <c r="JS95" i="117"/>
  <c r="HN67" i="117"/>
  <c r="FT67" i="117"/>
  <c r="LS76" i="117"/>
  <c r="KD76" i="117"/>
  <c r="FF76" i="117"/>
  <c r="FV76" i="117"/>
  <c r="IK76" i="117"/>
  <c r="DZ76" i="117"/>
  <c r="GA95" i="122"/>
  <c r="JR95" i="122"/>
  <c r="DQ95" i="122"/>
  <c r="CL95" i="122"/>
  <c r="CJ95" i="122"/>
  <c r="CI95" i="122"/>
  <c r="CH95" i="122"/>
  <c r="LA95" i="122"/>
  <c r="JS95" i="122"/>
  <c r="JV95" i="122"/>
  <c r="JT95" i="122"/>
  <c r="LL87" i="122"/>
  <c r="CU87" i="122"/>
  <c r="II87" i="122"/>
  <c r="EF87" i="122"/>
  <c r="JT87" i="122"/>
  <c r="FQ87" i="122"/>
  <c r="LE87" i="122"/>
  <c r="GP87" i="122"/>
  <c r="CM87" i="122"/>
  <c r="IA87" i="122"/>
  <c r="DX87" i="122"/>
  <c r="JL87" i="122"/>
  <c r="KM87" i="122"/>
  <c r="KD92" i="122"/>
  <c r="GL92" i="122"/>
  <c r="CT92" i="122"/>
  <c r="KC92" i="122"/>
  <c r="GK92" i="122"/>
  <c r="CS92" i="122"/>
  <c r="JV92" i="122"/>
  <c r="GD92" i="122"/>
  <c r="CL92" i="122"/>
  <c r="JU92" i="122"/>
  <c r="GC92" i="122"/>
  <c r="CK92" i="122"/>
  <c r="IW92" i="122"/>
  <c r="FE92" i="122"/>
  <c r="IH92" i="122"/>
  <c r="EP92" i="122"/>
  <c r="KE92" i="122"/>
  <c r="CU92" i="122"/>
  <c r="II92" i="122"/>
  <c r="IG92" i="122"/>
  <c r="HZ92" i="122"/>
  <c r="HY92" i="122"/>
  <c r="HA92" i="122"/>
  <c r="GM92" i="122"/>
  <c r="LR92" i="122"/>
  <c r="LQ92" i="122"/>
  <c r="KS92" i="122"/>
  <c r="EQ92" i="122"/>
  <c r="EO92" i="122"/>
  <c r="EG92" i="122"/>
  <c r="DI92" i="122"/>
  <c r="EH92" i="122"/>
  <c r="LJ87" i="122"/>
  <c r="FN87" i="122"/>
  <c r="LF89" i="122"/>
  <c r="DK89" i="122"/>
  <c r="IY89" i="122"/>
  <c r="EV89" i="122"/>
  <c r="KJ89" i="122"/>
  <c r="GG89" i="122"/>
  <c r="CP89" i="122"/>
  <c r="ID89" i="122"/>
  <c r="EA89" i="122"/>
  <c r="JO89" i="122"/>
  <c r="FL89" i="122"/>
  <c r="KZ89" i="122"/>
  <c r="GB92" i="122"/>
  <c r="FE77" i="122"/>
  <c r="DI77" i="122"/>
  <c r="KQ77" i="122"/>
  <c r="IU77" i="122"/>
  <c r="GY77" i="122"/>
  <c r="FC77" i="122"/>
  <c r="DG77" i="122"/>
  <c r="LP77" i="122"/>
  <c r="HX77" i="122"/>
  <c r="EF77" i="122"/>
  <c r="LO77" i="122"/>
  <c r="HW77" i="122"/>
  <c r="EE77" i="122"/>
  <c r="LN77" i="122"/>
  <c r="HV77" i="122"/>
  <c r="ED77" i="122"/>
  <c r="KP77" i="122"/>
  <c r="GX77" i="122"/>
  <c r="DF77" i="122"/>
  <c r="JV77" i="122"/>
  <c r="GD77" i="122"/>
  <c r="CL77" i="122"/>
  <c r="JT77" i="122"/>
  <c r="GB77" i="122"/>
  <c r="CJ77" i="122"/>
  <c r="JU77" i="122"/>
  <c r="CK77" i="122"/>
  <c r="JS77" i="122"/>
  <c r="CI77" i="122"/>
  <c r="JR77" i="122"/>
  <c r="CH77" i="122"/>
  <c r="IT77" i="122"/>
  <c r="HZ77" i="122"/>
  <c r="HY77" i="122"/>
  <c r="GC77" i="122"/>
  <c r="EG77" i="122"/>
  <c r="LR77" i="122"/>
  <c r="LQ77" i="122"/>
  <c r="GA77" i="122"/>
  <c r="FZ77" i="122"/>
  <c r="EH77" i="122"/>
  <c r="FB77" i="122"/>
  <c r="DS92" i="122"/>
  <c r="HI77" i="122"/>
  <c r="JF77" i="122"/>
  <c r="LC77" i="122"/>
  <c r="CW77" i="122"/>
  <c r="ET77" i="122"/>
  <c r="EI77" i="122"/>
  <c r="JW77" i="122"/>
  <c r="FT77" i="122"/>
  <c r="LH77" i="122"/>
  <c r="HE77" i="122"/>
  <c r="DN77" i="122"/>
  <c r="JB77" i="122"/>
  <c r="EY77" i="122"/>
  <c r="KM77" i="122"/>
  <c r="GJ77" i="122"/>
  <c r="HK96" i="122"/>
  <c r="DV83" i="122"/>
  <c r="CK96" i="122"/>
  <c r="GZ77" i="122"/>
  <c r="GZ96" i="122"/>
  <c r="FD96" i="122"/>
  <c r="KL96" i="122"/>
  <c r="FP96" i="122"/>
  <c r="KP96" i="122"/>
  <c r="JN96" i="122"/>
  <c r="HB96" i="122"/>
  <c r="ER96" i="122"/>
  <c r="JB96" i="122"/>
  <c r="GP96" i="122"/>
  <c r="EF96" i="122"/>
  <c r="LP96" i="122"/>
  <c r="HO96" i="122"/>
  <c r="DM96" i="122"/>
  <c r="JA96" i="122"/>
  <c r="FA96" i="122"/>
  <c r="KO96" i="122"/>
  <c r="GN92" i="122"/>
  <c r="HM92" i="122"/>
  <c r="JJ92" i="122"/>
  <c r="KO92" i="122"/>
  <c r="LN92" i="122"/>
  <c r="CM92" i="122"/>
  <c r="IA92" i="122"/>
  <c r="DX92" i="122"/>
  <c r="JL92" i="122"/>
  <c r="FI92" i="122"/>
  <c r="KW92" i="122"/>
  <c r="HF92" i="122"/>
  <c r="DC92" i="122"/>
  <c r="IQ92" i="122"/>
  <c r="EN92" i="122"/>
  <c r="KB92" i="122"/>
  <c r="EF83" i="122"/>
  <c r="FE83" i="122"/>
  <c r="GD83" i="122"/>
  <c r="HI83" i="122"/>
  <c r="JF83" i="122"/>
  <c r="LC83" i="122"/>
  <c r="HO83" i="122"/>
  <c r="DL83" i="122"/>
  <c r="IZ83" i="122"/>
  <c r="EW83" i="122"/>
  <c r="KK83" i="122"/>
  <c r="GT83" i="122"/>
  <c r="CQ83" i="122"/>
  <c r="IE83" i="122"/>
  <c r="EB83" i="122"/>
  <c r="LK87" i="122"/>
  <c r="LE96" i="122"/>
  <c r="BA62" i="122"/>
  <c r="DM85" i="122"/>
  <c r="EH85" i="122"/>
  <c r="EJ85" i="122"/>
  <c r="ES85" i="122"/>
  <c r="FR85" i="122"/>
  <c r="HO85" i="122"/>
  <c r="JL85" i="122"/>
  <c r="LI85" i="122"/>
  <c r="CQ85" i="122"/>
  <c r="IE85" i="122"/>
  <c r="EB85" i="122"/>
  <c r="JP85" i="122"/>
  <c r="FM85" i="122"/>
  <c r="LA85" i="122"/>
  <c r="GX85" i="122"/>
  <c r="CU85" i="122"/>
  <c r="II85" i="122"/>
  <c r="EF85" i="122"/>
  <c r="JT85" i="122"/>
  <c r="KV82" i="122"/>
  <c r="IC82" i="122"/>
  <c r="KG82" i="122"/>
  <c r="DW82" i="122"/>
  <c r="FT82" i="122"/>
  <c r="HQ82" i="122"/>
  <c r="JN82" i="122"/>
  <c r="KS82" i="122"/>
  <c r="LR82" i="122"/>
  <c r="HG82" i="122"/>
  <c r="DD82" i="122"/>
  <c r="IR82" i="122"/>
  <c r="EO82" i="122"/>
  <c r="KC82" i="122"/>
  <c r="FZ82" i="122"/>
  <c r="LN82" i="122"/>
  <c r="HK82" i="122"/>
  <c r="DH82" i="122"/>
  <c r="IV82" i="122"/>
  <c r="KS77" i="122"/>
  <c r="HI95" i="122"/>
  <c r="LQ65" i="122"/>
  <c r="FS65" i="122"/>
  <c r="FG65" i="122"/>
  <c r="FE65" i="122"/>
  <c r="EG65" i="122"/>
  <c r="DJ95" i="122"/>
  <c r="EH95" i="122"/>
  <c r="EO95" i="122"/>
  <c r="IU95" i="122"/>
  <c r="CT95" i="122"/>
  <c r="EQ95" i="122"/>
  <c r="GN95" i="122"/>
  <c r="HM95" i="122"/>
  <c r="JJ95" i="122"/>
  <c r="KO95" i="122"/>
  <c r="HC95" i="122"/>
  <c r="CZ95" i="122"/>
  <c r="IN95" i="122"/>
  <c r="EK95" i="122"/>
  <c r="JY95" i="122"/>
  <c r="GH95" i="122"/>
  <c r="CE95" i="122"/>
  <c r="HS95" i="122"/>
  <c r="DP95" i="122"/>
  <c r="JD95" i="122"/>
  <c r="LT93" i="122"/>
  <c r="LH93" i="122"/>
  <c r="KV93" i="122"/>
  <c r="KJ93" i="122"/>
  <c r="JX93" i="122"/>
  <c r="JL93" i="122"/>
  <c r="IZ93" i="122"/>
  <c r="IN93" i="122"/>
  <c r="IB93" i="122"/>
  <c r="HP93" i="122"/>
  <c r="HD93" i="122"/>
  <c r="GR93" i="122"/>
  <c r="GF93" i="122"/>
  <c r="FT93" i="122"/>
  <c r="FH93" i="122"/>
  <c r="EV93" i="122"/>
  <c r="EJ93" i="122"/>
  <c r="DX93" i="122"/>
  <c r="DL93" i="122"/>
  <c r="CZ93" i="122"/>
  <c r="CN93" i="122"/>
  <c r="LS93" i="122"/>
  <c r="LG93" i="122"/>
  <c r="KU93" i="122"/>
  <c r="KI93" i="122"/>
  <c r="JW93" i="122"/>
  <c r="JK93" i="122"/>
  <c r="IY93" i="122"/>
  <c r="IM93" i="122"/>
  <c r="IA93" i="122"/>
  <c r="HO93" i="122"/>
  <c r="HC93" i="122"/>
  <c r="GQ93" i="122"/>
  <c r="GE93" i="122"/>
  <c r="FS93" i="122"/>
  <c r="FG93" i="122"/>
  <c r="EU93" i="122"/>
  <c r="EI93" i="122"/>
  <c r="DW93" i="122"/>
  <c r="DK93" i="122"/>
  <c r="CY93" i="122"/>
  <c r="CM93" i="122"/>
  <c r="LR93" i="122"/>
  <c r="LF93" i="122"/>
  <c r="KT93" i="122"/>
  <c r="KH93" i="122"/>
  <c r="JV93" i="122"/>
  <c r="JJ93" i="122"/>
  <c r="IX93" i="122"/>
  <c r="IL93" i="122"/>
  <c r="HZ93" i="122"/>
  <c r="HN93" i="122"/>
  <c r="HB93" i="122"/>
  <c r="GP93" i="122"/>
  <c r="GD93" i="122"/>
  <c r="FR93" i="122"/>
  <c r="FF93" i="122"/>
  <c r="ET93" i="122"/>
  <c r="EH93" i="122"/>
  <c r="DV93" i="122"/>
  <c r="DJ93" i="122"/>
  <c r="CX93" i="122"/>
  <c r="CL93" i="122"/>
  <c r="AW93" i="122"/>
  <c r="LQ93" i="122"/>
  <c r="LE93" i="122"/>
  <c r="KS93" i="122"/>
  <c r="KG93" i="122"/>
  <c r="JU93" i="122"/>
  <c r="JI93" i="122"/>
  <c r="IW93" i="122"/>
  <c r="IK93" i="122"/>
  <c r="HY93" i="122"/>
  <c r="HM93" i="122"/>
  <c r="HA93" i="122"/>
  <c r="GO93" i="122"/>
  <c r="GC93" i="122"/>
  <c r="FQ93" i="122"/>
  <c r="FE93" i="122"/>
  <c r="ES93" i="122"/>
  <c r="EG93" i="122"/>
  <c r="DU93" i="122"/>
  <c r="DI93" i="122"/>
  <c r="CW93" i="122"/>
  <c r="CK93" i="122"/>
  <c r="LP93" i="122"/>
  <c r="LD93" i="122"/>
  <c r="KR93" i="122"/>
  <c r="KF93" i="122"/>
  <c r="JT93" i="122"/>
  <c r="JH93" i="122"/>
  <c r="IV93" i="122"/>
  <c r="IJ93" i="122"/>
  <c r="HX93" i="122"/>
  <c r="HL93" i="122"/>
  <c r="GZ93" i="122"/>
  <c r="GN93" i="122"/>
  <c r="GB93" i="122"/>
  <c r="FP93" i="122"/>
  <c r="FD93" i="122"/>
  <c r="ER93" i="122"/>
  <c r="EF93" i="122"/>
  <c r="DT93" i="122"/>
  <c r="DH93" i="122"/>
  <c r="CV93" i="122"/>
  <c r="CJ93" i="122"/>
  <c r="LO93" i="122"/>
  <c r="LC93" i="122"/>
  <c r="KQ93" i="122"/>
  <c r="KE93" i="122"/>
  <c r="JS93" i="122"/>
  <c r="JG93" i="122"/>
  <c r="IU93" i="122"/>
  <c r="II93" i="122"/>
  <c r="HW93" i="122"/>
  <c r="HK93" i="122"/>
  <c r="GY93" i="122"/>
  <c r="GM93" i="122"/>
  <c r="GA93" i="122"/>
  <c r="FO93" i="122"/>
  <c r="FC93" i="122"/>
  <c r="EQ93" i="122"/>
  <c r="EE93" i="122"/>
  <c r="DS93" i="122"/>
  <c r="DG93" i="122"/>
  <c r="CU93" i="122"/>
  <c r="CI93" i="122"/>
  <c r="LB93" i="122"/>
  <c r="KD93" i="122"/>
  <c r="JF93" i="122"/>
  <c r="IH93" i="122"/>
  <c r="HJ93" i="122"/>
  <c r="GL93" i="122"/>
  <c r="FN93" i="122"/>
  <c r="EP93" i="122"/>
  <c r="DR93" i="122"/>
  <c r="CT93" i="122"/>
  <c r="LA93" i="122"/>
  <c r="KC93" i="122"/>
  <c r="JE93" i="122"/>
  <c r="IG93" i="122"/>
  <c r="HI93" i="122"/>
  <c r="GK93" i="122"/>
  <c r="FM93" i="122"/>
  <c r="EO93" i="122"/>
  <c r="DQ93" i="122"/>
  <c r="CS93" i="122"/>
  <c r="KZ93" i="122"/>
  <c r="KB93" i="122"/>
  <c r="JD93" i="122"/>
  <c r="IF93" i="122"/>
  <c r="HH93" i="122"/>
  <c r="GJ93" i="122"/>
  <c r="FL93" i="122"/>
  <c r="EN93" i="122"/>
  <c r="DP93" i="122"/>
  <c r="CR93" i="122"/>
  <c r="KY93" i="122"/>
  <c r="KA93" i="122"/>
  <c r="JC93" i="122"/>
  <c r="IE93" i="122"/>
  <c r="HG93" i="122"/>
  <c r="GI93" i="122"/>
  <c r="FK93" i="122"/>
  <c r="EM93" i="122"/>
  <c r="DO93" i="122"/>
  <c r="CQ93" i="122"/>
  <c r="KX93" i="122"/>
  <c r="JZ93" i="122"/>
  <c r="JB93" i="122"/>
  <c r="ID93" i="122"/>
  <c r="HF93" i="122"/>
  <c r="GH93" i="122"/>
  <c r="FJ93" i="122"/>
  <c r="EL93" i="122"/>
  <c r="DN93" i="122"/>
  <c r="CP93" i="122"/>
  <c r="KW93" i="122"/>
  <c r="JY93" i="122"/>
  <c r="JA93" i="122"/>
  <c r="IC93" i="122"/>
  <c r="HE93" i="122"/>
  <c r="GG93" i="122"/>
  <c r="FI93" i="122"/>
  <c r="EK93" i="122"/>
  <c r="DM93" i="122"/>
  <c r="CO93" i="122"/>
  <c r="KO93" i="122"/>
  <c r="IS93" i="122"/>
  <c r="GW93" i="122"/>
  <c r="FA93" i="122"/>
  <c r="DE93" i="122"/>
  <c r="KN93" i="122"/>
  <c r="IR93" i="122"/>
  <c r="GV93" i="122"/>
  <c r="EZ93" i="122"/>
  <c r="DD93" i="122"/>
  <c r="KM93" i="122"/>
  <c r="IQ93" i="122"/>
  <c r="GU93" i="122"/>
  <c r="EY93" i="122"/>
  <c r="DC93" i="122"/>
  <c r="KL93" i="122"/>
  <c r="IP93" i="122"/>
  <c r="GT93" i="122"/>
  <c r="EX93" i="122"/>
  <c r="DB93" i="122"/>
  <c r="KK93" i="122"/>
  <c r="IO93" i="122"/>
  <c r="GS93" i="122"/>
  <c r="EW93" i="122"/>
  <c r="DA93" i="122"/>
  <c r="LM93" i="122"/>
  <c r="JQ93" i="122"/>
  <c r="HU93" i="122"/>
  <c r="FY93" i="122"/>
  <c r="EC93" i="122"/>
  <c r="CG93" i="122"/>
  <c r="JM93" i="122"/>
  <c r="FU93" i="122"/>
  <c r="IT93" i="122"/>
  <c r="FB93" i="122"/>
  <c r="LN93" i="122"/>
  <c r="HV93" i="122"/>
  <c r="ED93" i="122"/>
  <c r="LL93" i="122"/>
  <c r="HT93" i="122"/>
  <c r="EB93" i="122"/>
  <c r="LK93" i="122"/>
  <c r="HS93" i="122"/>
  <c r="EA93" i="122"/>
  <c r="LI93" i="122"/>
  <c r="HQ93" i="122"/>
  <c r="DY93" i="122"/>
  <c r="JP93" i="122"/>
  <c r="CF93" i="122"/>
  <c r="JO93" i="122"/>
  <c r="CE93" i="122"/>
  <c r="JN93" i="122"/>
  <c r="HR93" i="122"/>
  <c r="GX93" i="122"/>
  <c r="FZ93" i="122"/>
  <c r="FX93" i="122"/>
  <c r="KP93" i="122"/>
  <c r="JR93" i="122"/>
  <c r="FW93" i="122"/>
  <c r="FV93" i="122"/>
  <c r="DZ93" i="122"/>
  <c r="DF93" i="122"/>
  <c r="LJ93" i="122"/>
  <c r="CH93" i="122"/>
  <c r="DR93" i="120"/>
  <c r="KI93" i="120"/>
  <c r="HP93" i="120"/>
  <c r="EX93" i="120"/>
  <c r="LN93" i="120"/>
  <c r="HS93" i="120"/>
  <c r="EL93" i="120"/>
  <c r="LB93" i="120"/>
  <c r="HU93" i="120"/>
  <c r="EN93" i="120"/>
  <c r="LE93" i="120"/>
  <c r="HE93" i="120"/>
  <c r="DG93" i="120"/>
  <c r="IU93" i="120"/>
  <c r="IP79" i="120"/>
  <c r="HX93" i="120"/>
  <c r="BA83" i="120"/>
  <c r="EF79" i="120"/>
  <c r="GN69" i="119"/>
  <c r="EB69" i="119"/>
  <c r="KF69" i="119"/>
  <c r="FI69" i="119"/>
  <c r="KD69" i="119"/>
  <c r="FH69" i="119"/>
  <c r="KC69" i="119"/>
  <c r="FF69" i="119"/>
  <c r="IF69" i="119"/>
  <c r="DH69" i="119"/>
  <c r="HU69" i="119"/>
  <c r="CX69" i="119"/>
  <c r="HT69" i="119"/>
  <c r="CV69" i="119"/>
  <c r="KR69" i="119"/>
  <c r="FU69" i="119"/>
  <c r="DZ69" i="119"/>
  <c r="CT69" i="119"/>
  <c r="CS69" i="119"/>
  <c r="HR69" i="119"/>
  <c r="HS69" i="119"/>
  <c r="LJ69" i="119"/>
  <c r="IX69" i="119"/>
  <c r="KH69" i="119"/>
  <c r="GK69" i="119"/>
  <c r="FJ69" i="119"/>
  <c r="EK79" i="120"/>
  <c r="LB79" i="120"/>
  <c r="HU79" i="120"/>
  <c r="EN79" i="120"/>
  <c r="LD79" i="120"/>
  <c r="HW79" i="120"/>
  <c r="EP79" i="120"/>
  <c r="LG79" i="120"/>
  <c r="IN79" i="120"/>
  <c r="FU79" i="120"/>
  <c r="CW79" i="120"/>
  <c r="IK79" i="120"/>
  <c r="EA79" i="120"/>
  <c r="JO79" i="120"/>
  <c r="LL89" i="119"/>
  <c r="IN72" i="119"/>
  <c r="DP72" i="119"/>
  <c r="KZ72" i="119"/>
  <c r="IP72" i="119"/>
  <c r="GF72" i="119"/>
  <c r="DT72" i="119"/>
  <c r="LD72" i="119"/>
  <c r="JJ72" i="119"/>
  <c r="HP72" i="119"/>
  <c r="EQ72" i="119"/>
  <c r="KE72" i="119"/>
  <c r="GC72" i="119"/>
  <c r="LQ72" i="119"/>
  <c r="HO72" i="119"/>
  <c r="IH84" i="120"/>
  <c r="IU73" i="120"/>
  <c r="CT73" i="120"/>
  <c r="GB73" i="120"/>
  <c r="JJ73" i="120"/>
  <c r="CX73" i="120"/>
  <c r="EI73" i="120"/>
  <c r="JW73" i="120"/>
  <c r="FT73" i="120"/>
  <c r="LH73" i="120"/>
  <c r="HE73" i="120"/>
  <c r="DN73" i="120"/>
  <c r="JB73" i="120"/>
  <c r="EY73" i="120"/>
  <c r="KM73" i="120"/>
  <c r="GJ73" i="120"/>
  <c r="CG73" i="120"/>
  <c r="HU73" i="120"/>
  <c r="FL91" i="119"/>
  <c r="CV84" i="120"/>
  <c r="GE84" i="120"/>
  <c r="LR84" i="120"/>
  <c r="GQ84" i="120"/>
  <c r="CL84" i="120"/>
  <c r="JC84" i="120"/>
  <c r="GJ84" i="120"/>
  <c r="DQ84" i="120"/>
  <c r="KH84" i="120"/>
  <c r="HO84" i="120"/>
  <c r="EV84" i="120"/>
  <c r="LM84" i="120"/>
  <c r="IT84" i="120"/>
  <c r="EY84" i="120"/>
  <c r="LP84" i="120"/>
  <c r="HQ84" i="120"/>
  <c r="DS84" i="120"/>
  <c r="JG84" i="120"/>
  <c r="LE89" i="119"/>
  <c r="EP72" i="119"/>
  <c r="LI91" i="122"/>
  <c r="LH91" i="122"/>
  <c r="JL91" i="122"/>
  <c r="CZ91" i="122"/>
  <c r="GT91" i="122"/>
  <c r="GE91" i="122"/>
  <c r="HD91" i="122"/>
  <c r="IC91" i="122"/>
  <c r="JZ91" i="122"/>
  <c r="CQ91" i="122"/>
  <c r="IE91" i="122"/>
  <c r="EB91" i="122"/>
  <c r="JP91" i="122"/>
  <c r="FM91" i="122"/>
  <c r="LA91" i="122"/>
  <c r="GX91" i="122"/>
  <c r="CU91" i="122"/>
  <c r="II91" i="122"/>
  <c r="EF91" i="122"/>
  <c r="JT91" i="122"/>
  <c r="LI75" i="120"/>
  <c r="KW75" i="120"/>
  <c r="KK75" i="120"/>
  <c r="JY75" i="120"/>
  <c r="JM75" i="120"/>
  <c r="JA75" i="120"/>
  <c r="IO75" i="120"/>
  <c r="IC75" i="120"/>
  <c r="HQ75" i="120"/>
  <c r="HE75" i="120"/>
  <c r="GS75" i="120"/>
  <c r="GG75" i="120"/>
  <c r="FU75" i="120"/>
  <c r="FI75" i="120"/>
  <c r="EW75" i="120"/>
  <c r="EK75" i="120"/>
  <c r="DY75" i="120"/>
  <c r="DM75" i="120"/>
  <c r="DA75" i="120"/>
  <c r="CO75" i="120"/>
  <c r="LM75" i="120"/>
  <c r="KZ75" i="120"/>
  <c r="KM75" i="120"/>
  <c r="JZ75" i="120"/>
  <c r="JL75" i="120"/>
  <c r="IY75" i="120"/>
  <c r="IL75" i="120"/>
  <c r="HY75" i="120"/>
  <c r="HL75" i="120"/>
  <c r="GY75" i="120"/>
  <c r="GL75" i="120"/>
  <c r="FY75" i="120"/>
  <c r="FL75" i="120"/>
  <c r="EY75" i="120"/>
  <c r="EL75" i="120"/>
  <c r="DX75" i="120"/>
  <c r="DK75" i="120"/>
  <c r="CX75" i="120"/>
  <c r="CK75" i="120"/>
  <c r="LL75" i="120"/>
  <c r="KY75" i="120"/>
  <c r="KL75" i="120"/>
  <c r="JX75" i="120"/>
  <c r="JK75" i="120"/>
  <c r="IX75" i="120"/>
  <c r="IK75" i="120"/>
  <c r="HX75" i="120"/>
  <c r="HK75" i="120"/>
  <c r="GX75" i="120"/>
  <c r="GK75" i="120"/>
  <c r="FX75" i="120"/>
  <c r="FK75" i="120"/>
  <c r="EX75" i="120"/>
  <c r="EJ75" i="120"/>
  <c r="DW75" i="120"/>
  <c r="DJ75" i="120"/>
  <c r="CW75" i="120"/>
  <c r="CJ75" i="120"/>
  <c r="LK75" i="120"/>
  <c r="KX75" i="120"/>
  <c r="KJ75" i="120"/>
  <c r="JW75" i="120"/>
  <c r="JJ75" i="120"/>
  <c r="IW75" i="120"/>
  <c r="IJ75" i="120"/>
  <c r="HW75" i="120"/>
  <c r="HJ75" i="120"/>
  <c r="GW75" i="120"/>
  <c r="GJ75" i="120"/>
  <c r="FW75" i="120"/>
  <c r="FJ75" i="120"/>
  <c r="EV75" i="120"/>
  <c r="EI75" i="120"/>
  <c r="DV75" i="120"/>
  <c r="DI75" i="120"/>
  <c r="CV75" i="120"/>
  <c r="CI75" i="120"/>
  <c r="LJ75" i="120"/>
  <c r="KV75" i="120"/>
  <c r="KI75" i="120"/>
  <c r="JV75" i="120"/>
  <c r="JI75" i="120"/>
  <c r="IV75" i="120"/>
  <c r="II75" i="120"/>
  <c r="HV75" i="120"/>
  <c r="HI75" i="120"/>
  <c r="GV75" i="120"/>
  <c r="GI75" i="120"/>
  <c r="FV75" i="120"/>
  <c r="FH75" i="120"/>
  <c r="EU75" i="120"/>
  <c r="EH75" i="120"/>
  <c r="DU75" i="120"/>
  <c r="DH75" i="120"/>
  <c r="CU75" i="120"/>
  <c r="CH75" i="120"/>
  <c r="LH75" i="120"/>
  <c r="KU75" i="120"/>
  <c r="KH75" i="120"/>
  <c r="JU75" i="120"/>
  <c r="JH75" i="120"/>
  <c r="IU75" i="120"/>
  <c r="IH75" i="120"/>
  <c r="HU75" i="120"/>
  <c r="HH75" i="120"/>
  <c r="GU75" i="120"/>
  <c r="GH75" i="120"/>
  <c r="FT75" i="120"/>
  <c r="FG75" i="120"/>
  <c r="ET75" i="120"/>
  <c r="EG75" i="120"/>
  <c r="DT75" i="120"/>
  <c r="DG75" i="120"/>
  <c r="CT75" i="120"/>
  <c r="CG75" i="120"/>
  <c r="LT75" i="120"/>
  <c r="LG75" i="120"/>
  <c r="KT75" i="120"/>
  <c r="KG75" i="120"/>
  <c r="JT75" i="120"/>
  <c r="JG75" i="120"/>
  <c r="IT75" i="120"/>
  <c r="IG75" i="120"/>
  <c r="HT75" i="120"/>
  <c r="HG75" i="120"/>
  <c r="GT75" i="120"/>
  <c r="GF75" i="120"/>
  <c r="FS75" i="120"/>
  <c r="FF75" i="120"/>
  <c r="ES75" i="120"/>
  <c r="EF75" i="120"/>
  <c r="DS75" i="120"/>
  <c r="DF75" i="120"/>
  <c r="CS75" i="120"/>
  <c r="CF75" i="120"/>
  <c r="LS75" i="120"/>
  <c r="LF75" i="120"/>
  <c r="KS75" i="120"/>
  <c r="KF75" i="120"/>
  <c r="JS75" i="120"/>
  <c r="JF75" i="120"/>
  <c r="IS75" i="120"/>
  <c r="IF75" i="120"/>
  <c r="HS75" i="120"/>
  <c r="HF75" i="120"/>
  <c r="GR75" i="120"/>
  <c r="GE75" i="120"/>
  <c r="FR75" i="120"/>
  <c r="FE75" i="120"/>
  <c r="ER75" i="120"/>
  <c r="EE75" i="120"/>
  <c r="DR75" i="120"/>
  <c r="DE75" i="120"/>
  <c r="CR75" i="120"/>
  <c r="CE75" i="120"/>
  <c r="KR75" i="120"/>
  <c r="JP75" i="120"/>
  <c r="IM75" i="120"/>
  <c r="HC75" i="120"/>
  <c r="GA75" i="120"/>
  <c r="EQ75" i="120"/>
  <c r="DO75" i="120"/>
  <c r="CL75" i="120"/>
  <c r="KQ75" i="120"/>
  <c r="JO75" i="120"/>
  <c r="IE75" i="120"/>
  <c r="HB75" i="120"/>
  <c r="FZ75" i="120"/>
  <c r="EP75" i="120"/>
  <c r="DN75" i="120"/>
  <c r="LR75" i="120"/>
  <c r="KP75" i="120"/>
  <c r="JN75" i="120"/>
  <c r="ID75" i="120"/>
  <c r="HA75" i="120"/>
  <c r="FQ75" i="120"/>
  <c r="EO75" i="120"/>
  <c r="DL75" i="120"/>
  <c r="LQ75" i="120"/>
  <c r="KO75" i="120"/>
  <c r="JE75" i="120"/>
  <c r="IB75" i="120"/>
  <c r="GZ75" i="120"/>
  <c r="FP75" i="120"/>
  <c r="EN75" i="120"/>
  <c r="DD75" i="120"/>
  <c r="AW75" i="120"/>
  <c r="LP75" i="120"/>
  <c r="KN75" i="120"/>
  <c r="JD75" i="120"/>
  <c r="IA75" i="120"/>
  <c r="GQ75" i="120"/>
  <c r="FO75" i="120"/>
  <c r="EM75" i="120"/>
  <c r="DC75" i="120"/>
  <c r="LO75" i="120"/>
  <c r="KE75" i="120"/>
  <c r="JC75" i="120"/>
  <c r="HZ75" i="120"/>
  <c r="GP75" i="120"/>
  <c r="FN75" i="120"/>
  <c r="ED75" i="120"/>
  <c r="DB75" i="120"/>
  <c r="LA75" i="120"/>
  <c r="IN75" i="120"/>
  <c r="GB75" i="120"/>
  <c r="DP75" i="120"/>
  <c r="KD75" i="120"/>
  <c r="HR75" i="120"/>
  <c r="FM75" i="120"/>
  <c r="CZ75" i="120"/>
  <c r="KC75" i="120"/>
  <c r="HP75" i="120"/>
  <c r="FD75" i="120"/>
  <c r="CY75" i="120"/>
  <c r="KB75" i="120"/>
  <c r="HO75" i="120"/>
  <c r="FC75" i="120"/>
  <c r="CQ75" i="120"/>
  <c r="KA75" i="120"/>
  <c r="HN75" i="120"/>
  <c r="FB75" i="120"/>
  <c r="CP75" i="120"/>
  <c r="JQ75" i="120"/>
  <c r="HD75" i="120"/>
  <c r="EZ75" i="120"/>
  <c r="CM75" i="120"/>
  <c r="LB75" i="120"/>
  <c r="GC75" i="120"/>
  <c r="JR75" i="120"/>
  <c r="FA75" i="120"/>
  <c r="JB75" i="120"/>
  <c r="EC75" i="120"/>
  <c r="IZ75" i="120"/>
  <c r="EB75" i="120"/>
  <c r="IR75" i="120"/>
  <c r="EA75" i="120"/>
  <c r="IQ75" i="120"/>
  <c r="DZ75" i="120"/>
  <c r="IP75" i="120"/>
  <c r="DQ75" i="120"/>
  <c r="GN75" i="120"/>
  <c r="GM75" i="120"/>
  <c r="GD75" i="120"/>
  <c r="LN75" i="120"/>
  <c r="HM75" i="120"/>
  <c r="CN75" i="120"/>
  <c r="LE75" i="120"/>
  <c r="LD75" i="120"/>
  <c r="LC75" i="120"/>
  <c r="GO75" i="120"/>
  <c r="JK65" i="122"/>
  <c r="HC65" i="122"/>
  <c r="EF65" i="122"/>
  <c r="EU65" i="122"/>
  <c r="IU65" i="122"/>
  <c r="HB65" i="122"/>
  <c r="IB65" i="122"/>
  <c r="JG65" i="122"/>
  <c r="LD65" i="122"/>
  <c r="CX65" i="122"/>
  <c r="DM65" i="122"/>
  <c r="JA65" i="122"/>
  <c r="FJ65" i="122"/>
  <c r="KX65" i="122"/>
  <c r="GU65" i="122"/>
  <c r="CR65" i="122"/>
  <c r="IF65" i="122"/>
  <c r="EC65" i="122"/>
  <c r="JQ65" i="122"/>
  <c r="FN65" i="122"/>
  <c r="LB65" i="122"/>
  <c r="LP91" i="119"/>
  <c r="HD91" i="119"/>
  <c r="HE91" i="119"/>
  <c r="HF91" i="119"/>
  <c r="GP91" i="119"/>
  <c r="GQ91" i="119"/>
  <c r="GR91" i="119"/>
  <c r="EM91" i="119"/>
  <c r="KA91" i="119"/>
  <c r="FY91" i="119"/>
  <c r="LM91" i="119"/>
  <c r="HJ91" i="119"/>
  <c r="DG91" i="119"/>
  <c r="IU91" i="119"/>
  <c r="ES91" i="119"/>
  <c r="KG91" i="119"/>
  <c r="EJ89" i="119"/>
  <c r="EN89" i="119"/>
  <c r="DT89" i="119"/>
  <c r="CZ89" i="119"/>
  <c r="CI89" i="119"/>
  <c r="LT89" i="119"/>
  <c r="LC89" i="119"/>
  <c r="HO89" i="119"/>
  <c r="DM89" i="119"/>
  <c r="JA89" i="119"/>
  <c r="FJ89" i="119"/>
  <c r="KX89" i="119"/>
  <c r="GU89" i="119"/>
  <c r="CS89" i="119"/>
  <c r="IG89" i="119"/>
  <c r="CJ67" i="120"/>
  <c r="HA67" i="120"/>
  <c r="DJ67" i="120"/>
  <c r="LP67" i="120"/>
  <c r="FD67" i="120"/>
  <c r="IL67" i="120"/>
  <c r="EG67" i="120"/>
  <c r="EU67" i="120"/>
  <c r="KI67" i="120"/>
  <c r="GF67" i="120"/>
  <c r="LT67" i="120"/>
  <c r="HQ67" i="120"/>
  <c r="DZ67" i="120"/>
  <c r="JN67" i="120"/>
  <c r="FK67" i="120"/>
  <c r="KY67" i="120"/>
  <c r="GV67" i="120"/>
  <c r="CS67" i="120"/>
  <c r="IG67" i="120"/>
  <c r="FD69" i="119"/>
  <c r="KG68" i="117"/>
  <c r="EF68" i="117"/>
  <c r="HY70" i="120"/>
  <c r="DJ69" i="119"/>
  <c r="IH69" i="119"/>
  <c r="CG69" i="119"/>
  <c r="HP69" i="119"/>
  <c r="HG69" i="119"/>
  <c r="EW69" i="119"/>
  <c r="CL69" i="119"/>
  <c r="JV69" i="119"/>
  <c r="HJ69" i="119"/>
  <c r="EZ69" i="119"/>
  <c r="DE69" i="119"/>
  <c r="KO69" i="119"/>
  <c r="GY69" i="119"/>
  <c r="CW69" i="119"/>
  <c r="IK69" i="119"/>
  <c r="EI69" i="119"/>
  <c r="JW69" i="119"/>
  <c r="GR68" i="117"/>
  <c r="DM68" i="117"/>
  <c r="JA68" i="117"/>
  <c r="HX70" i="120"/>
  <c r="HD68" i="117"/>
  <c r="LB96" i="120"/>
  <c r="IW70" i="120"/>
  <c r="CL70" i="120"/>
  <c r="GA70" i="120"/>
  <c r="JI70" i="120"/>
  <c r="CW70" i="120"/>
  <c r="GL70" i="120"/>
  <c r="KT70" i="120"/>
  <c r="HO70" i="120"/>
  <c r="DL70" i="120"/>
  <c r="IZ70" i="120"/>
  <c r="EW70" i="120"/>
  <c r="KK70" i="120"/>
  <c r="GT70" i="120"/>
  <c r="CQ70" i="120"/>
  <c r="IE70" i="120"/>
  <c r="EB70" i="120"/>
  <c r="JP70" i="120"/>
  <c r="FM70" i="120"/>
  <c r="LA70" i="120"/>
  <c r="JD68" i="117"/>
  <c r="DC68" i="117"/>
  <c r="GA67" i="120"/>
  <c r="LK69" i="119"/>
  <c r="HK68" i="119"/>
  <c r="CX68" i="119"/>
  <c r="HX68" i="119"/>
  <c r="DD68" i="119"/>
  <c r="FA68" i="119"/>
  <c r="CP68" i="119"/>
  <c r="JZ68" i="119"/>
  <c r="IF68" i="119"/>
  <c r="GK68" i="119"/>
  <c r="EP68" i="119"/>
  <c r="CF68" i="119"/>
  <c r="JP68" i="119"/>
  <c r="GE68" i="119"/>
  <c r="LS68" i="119"/>
  <c r="HQ68" i="119"/>
  <c r="DO68" i="119"/>
  <c r="JC68" i="119"/>
  <c r="LP68" i="117"/>
  <c r="FO68" i="117"/>
  <c r="JW96" i="120"/>
  <c r="IP96" i="120"/>
  <c r="ES96" i="120"/>
  <c r="LS96" i="120"/>
  <c r="GJ96" i="120"/>
  <c r="EB96" i="120"/>
  <c r="FY96" i="120"/>
  <c r="DU96" i="120"/>
  <c r="KR96" i="120"/>
  <c r="HD96" i="120"/>
  <c r="EL96" i="120"/>
  <c r="LJ96" i="120"/>
  <c r="IJ96" i="120"/>
  <c r="FQ96" i="120"/>
  <c r="CX96" i="120"/>
  <c r="JR96" i="120"/>
  <c r="GG96" i="120"/>
  <c r="IS96" i="120"/>
  <c r="EQ96" i="120"/>
  <c r="KE96" i="120"/>
  <c r="LI69" i="119"/>
  <c r="IZ68" i="117"/>
  <c r="CY68" i="117"/>
  <c r="DQ71" i="119"/>
  <c r="JI78" i="120"/>
  <c r="JZ78" i="120"/>
  <c r="KM78" i="120"/>
  <c r="GQ78" i="120"/>
  <c r="EI78" i="120"/>
  <c r="LA78" i="120"/>
  <c r="IK78" i="120"/>
  <c r="HI78" i="120"/>
  <c r="EB78" i="120"/>
  <c r="KS78" i="120"/>
  <c r="HZ78" i="120"/>
  <c r="FG78" i="120"/>
  <c r="CN78" i="120"/>
  <c r="JE78" i="120"/>
  <c r="GL78" i="120"/>
  <c r="DT78" i="120"/>
  <c r="KJ78" i="120"/>
  <c r="GS78" i="120"/>
  <c r="CU78" i="120"/>
  <c r="II78" i="120"/>
  <c r="KE80" i="119"/>
  <c r="FO80" i="119"/>
  <c r="IH80" i="119"/>
  <c r="CU80" i="119"/>
  <c r="EQ80" i="119"/>
  <c r="LD71" i="119"/>
  <c r="CJ71" i="119"/>
  <c r="DE71" i="119"/>
  <c r="CW71" i="119"/>
  <c r="HW71" i="119"/>
  <c r="DB71" i="119"/>
  <c r="HZ71" i="119"/>
  <c r="HM71" i="119"/>
  <c r="FR71" i="119"/>
  <c r="DX71" i="119"/>
  <c r="LH71" i="119"/>
  <c r="JN71" i="119"/>
  <c r="HB71" i="119"/>
  <c r="ER71" i="119"/>
  <c r="CM71" i="119"/>
  <c r="IA71" i="119"/>
  <c r="DY71" i="119"/>
  <c r="JM71" i="119"/>
  <c r="FK71" i="119"/>
  <c r="CP87" i="117"/>
  <c r="LP80" i="117"/>
  <c r="GY74" i="117"/>
  <c r="IE86" i="117"/>
  <c r="II86" i="117"/>
  <c r="FC86" i="117"/>
  <c r="LT86" i="117"/>
  <c r="IL86" i="117"/>
  <c r="FT86" i="117"/>
  <c r="DB86" i="117"/>
  <c r="JR86" i="117"/>
  <c r="GY86" i="117"/>
  <c r="DW86" i="117"/>
  <c r="JK86" i="117"/>
  <c r="FI86" i="117"/>
  <c r="KW86" i="117"/>
  <c r="DN71" i="117"/>
  <c r="JO71" i="117"/>
  <c r="FP71" i="117"/>
  <c r="LQ71" i="117"/>
  <c r="IE71" i="117"/>
  <c r="EE71" i="117"/>
  <c r="KF71" i="117"/>
  <c r="GF71" i="117"/>
  <c r="CG71" i="117"/>
  <c r="IH71" i="117"/>
  <c r="EW71" i="117"/>
  <c r="KK71" i="117"/>
  <c r="IL92" i="117"/>
  <c r="EB92" i="117"/>
  <c r="KR92" i="117"/>
  <c r="HJ92" i="117"/>
  <c r="GD92" i="117"/>
  <c r="GH92" i="117"/>
  <c r="FD92" i="117"/>
  <c r="JE87" i="117"/>
  <c r="EG86" i="117"/>
  <c r="DN80" i="117"/>
  <c r="KY74" i="117"/>
  <c r="DX71" i="117"/>
  <c r="DO74" i="117"/>
  <c r="JP74" i="117"/>
  <c r="GD74" i="117"/>
  <c r="CE74" i="117"/>
  <c r="IF74" i="117"/>
  <c r="EF74" i="117"/>
  <c r="KG74" i="117"/>
  <c r="GH74" i="117"/>
  <c r="CU74" i="117"/>
  <c r="IV74" i="117"/>
  <c r="FI74" i="117"/>
  <c r="KW74" i="117"/>
  <c r="CI71" i="117"/>
  <c r="HK86" i="119"/>
  <c r="CN86" i="119"/>
  <c r="CU86" i="119"/>
  <c r="DI86" i="119"/>
  <c r="DL86" i="119"/>
  <c r="CV86" i="119"/>
  <c r="CW86" i="119"/>
  <c r="CF86" i="119"/>
  <c r="LQ86" i="119"/>
  <c r="KZ86" i="119"/>
  <c r="KF86" i="119"/>
  <c r="JL86" i="119"/>
  <c r="GQ86" i="119"/>
  <c r="CO86" i="119"/>
  <c r="IC86" i="119"/>
  <c r="EL86" i="119"/>
  <c r="JZ86" i="119"/>
  <c r="FW86" i="119"/>
  <c r="LK86" i="119"/>
  <c r="HI86" i="119"/>
  <c r="DE87" i="117"/>
  <c r="JW87" i="117"/>
  <c r="GQ87" i="117"/>
  <c r="DJ87" i="117"/>
  <c r="JZ87" i="117"/>
  <c r="GS87" i="117"/>
  <c r="DL87" i="117"/>
  <c r="KB87" i="117"/>
  <c r="GU87" i="117"/>
  <c r="DS87" i="117"/>
  <c r="JG87" i="117"/>
  <c r="FE87" i="117"/>
  <c r="KS87" i="117"/>
  <c r="GX71" i="117"/>
  <c r="LL71" i="117"/>
  <c r="FU87" i="117"/>
  <c r="CV86" i="117"/>
  <c r="DK80" i="117"/>
  <c r="LQ74" i="117"/>
  <c r="GW71" i="117"/>
  <c r="GB86" i="117"/>
  <c r="JO74" i="117"/>
  <c r="DU71" i="117"/>
  <c r="CT66" i="117"/>
  <c r="IU66" i="117"/>
  <c r="FJ66" i="117"/>
  <c r="LK66" i="117"/>
  <c r="HX66" i="117"/>
  <c r="EL66" i="117"/>
  <c r="KM66" i="117"/>
  <c r="GZ66" i="117"/>
  <c r="DN66" i="117"/>
  <c r="JO66" i="117"/>
  <c r="FQ66" i="117"/>
  <c r="LE66" i="117"/>
  <c r="BA65" i="119"/>
  <c r="CS86" i="117"/>
  <c r="JD80" i="117"/>
  <c r="FD80" i="117"/>
  <c r="LE80" i="117"/>
  <c r="HG80" i="117"/>
  <c r="DG80" i="117"/>
  <c r="JH80" i="117"/>
  <c r="FV80" i="117"/>
  <c r="CI80" i="117"/>
  <c r="IJ80" i="117"/>
  <c r="EX80" i="117"/>
  <c r="KY80" i="117"/>
  <c r="HE80" i="117"/>
  <c r="HM74" i="117"/>
  <c r="DO71" i="117"/>
  <c r="CQ86" i="117"/>
  <c r="DJ71" i="117"/>
  <c r="II80" i="119"/>
  <c r="LN80" i="119"/>
  <c r="ED80" i="119"/>
  <c r="HL80" i="119"/>
  <c r="EV80" i="119"/>
  <c r="KT80" i="119"/>
  <c r="IF80" i="119"/>
  <c r="IJ80" i="119"/>
  <c r="HA80" i="119"/>
  <c r="FR80" i="119"/>
  <c r="EJ80" i="119"/>
  <c r="DD80" i="119"/>
  <c r="LL80" i="119"/>
  <c r="JI80" i="119"/>
  <c r="GE80" i="119"/>
  <c r="LS80" i="119"/>
  <c r="HQ80" i="119"/>
  <c r="DZ80" i="119"/>
  <c r="JN80" i="119"/>
  <c r="FK80" i="119"/>
  <c r="KY80" i="119"/>
  <c r="GL87" i="117"/>
  <c r="DT86" i="117"/>
  <c r="JN71" i="117"/>
  <c r="HC66" i="117"/>
  <c r="LK71" i="117"/>
  <c r="DH83" i="119"/>
  <c r="JR83" i="119"/>
  <c r="CL83" i="119"/>
  <c r="DG83" i="119"/>
  <c r="DJ83" i="119"/>
  <c r="DP83" i="119"/>
  <c r="CV83" i="119"/>
  <c r="CW83" i="119"/>
  <c r="CF83" i="119"/>
  <c r="LQ83" i="119"/>
  <c r="KZ83" i="119"/>
  <c r="KF83" i="119"/>
  <c r="JL83" i="119"/>
  <c r="GQ83" i="119"/>
  <c r="CO83" i="119"/>
  <c r="IC83" i="119"/>
  <c r="EL83" i="119"/>
  <c r="JZ83" i="119"/>
  <c r="FW83" i="119"/>
  <c r="LK83" i="119"/>
  <c r="HI83" i="119"/>
  <c r="DZ92" i="117"/>
  <c r="CX92" i="117"/>
  <c r="CV92" i="117"/>
  <c r="KQ73" i="117"/>
  <c r="JB73" i="117"/>
  <c r="GC73" i="117"/>
  <c r="GD73" i="117"/>
  <c r="DD73" i="117"/>
  <c r="JA73" i="117"/>
  <c r="JS73" i="117"/>
  <c r="LO73" i="117"/>
  <c r="LP73" i="117"/>
  <c r="HS73" i="117"/>
  <c r="DU73" i="117"/>
  <c r="JV73" i="117"/>
  <c r="GI73" i="117"/>
  <c r="CW73" i="117"/>
  <c r="IX73" i="117"/>
  <c r="FK73" i="117"/>
  <c r="LL73" i="117"/>
  <c r="HZ73" i="117"/>
  <c r="EC73" i="117"/>
  <c r="JQ73" i="117"/>
  <c r="JB70" i="117"/>
  <c r="DZ70" i="117"/>
  <c r="GZ70" i="117"/>
  <c r="CY70" i="117"/>
  <c r="LN70" i="117"/>
  <c r="HN70" i="117"/>
  <c r="EN70" i="117"/>
  <c r="FP70" i="117"/>
  <c r="FE70" i="117"/>
  <c r="LF70" i="117"/>
  <c r="HG70" i="117"/>
  <c r="DU70" i="117"/>
  <c r="JV70" i="117"/>
  <c r="GI70" i="117"/>
  <c r="CW70" i="117"/>
  <c r="IX70" i="117"/>
  <c r="FK70" i="117"/>
  <c r="LL70" i="117"/>
  <c r="HI70" i="117"/>
  <c r="DI95" i="117"/>
  <c r="EN95" i="117"/>
  <c r="FQ95" i="117"/>
  <c r="EQ95" i="117"/>
  <c r="EY95" i="117"/>
  <c r="CT95" i="117"/>
  <c r="IU95" i="117"/>
  <c r="CJ95" i="117"/>
  <c r="JB95" i="117"/>
  <c r="GJ95" i="117"/>
  <c r="DQ95" i="117"/>
  <c r="KG95" i="117"/>
  <c r="HN95" i="117"/>
  <c r="EV95" i="117"/>
  <c r="LM95" i="117"/>
  <c r="IT95" i="117"/>
  <c r="FG95" i="117"/>
  <c r="KU95" i="117"/>
  <c r="GS95" i="117"/>
  <c r="EA67" i="117"/>
  <c r="KL67" i="117"/>
  <c r="IM67" i="117"/>
  <c r="IN67" i="117"/>
  <c r="FO67" i="117"/>
  <c r="DO67" i="117"/>
  <c r="GE67" i="117"/>
  <c r="EB67" i="117"/>
  <c r="KY67" i="117"/>
  <c r="ID67" i="117"/>
  <c r="EF67" i="117"/>
  <c r="KG67" i="117"/>
  <c r="GG67" i="117"/>
  <c r="CU67" i="117"/>
  <c r="IV67" i="117"/>
  <c r="FI67" i="117"/>
  <c r="LJ67" i="117"/>
  <c r="HX67" i="117"/>
  <c r="EC67" i="117"/>
  <c r="JQ67" i="117"/>
  <c r="HU92" i="117"/>
  <c r="HV92" i="117"/>
  <c r="FR92" i="117"/>
  <c r="EX92" i="117"/>
  <c r="DU92" i="117"/>
  <c r="CT92" i="117"/>
  <c r="GP92" i="117"/>
  <c r="DL92" i="117"/>
  <c r="KC92" i="117"/>
  <c r="GW92" i="117"/>
  <c r="ED92" i="117"/>
  <c r="KT92" i="117"/>
  <c r="IB92" i="117"/>
  <c r="FJ92" i="117"/>
  <c r="CQ92" i="117"/>
  <c r="JG92" i="117"/>
  <c r="FS92" i="117"/>
  <c r="LG92" i="117"/>
  <c r="HE92" i="117"/>
  <c r="HP73" i="117"/>
  <c r="EN76" i="117"/>
  <c r="DS76" i="117"/>
  <c r="LR76" i="117"/>
  <c r="LC76" i="117"/>
  <c r="LD76" i="117"/>
  <c r="KE76" i="117"/>
  <c r="JF76" i="117"/>
  <c r="GF76" i="117"/>
  <c r="DH76" i="117"/>
  <c r="DT76" i="117"/>
  <c r="JU76" i="117"/>
  <c r="GI76" i="117"/>
  <c r="CW76" i="117"/>
  <c r="IX76" i="117"/>
  <c r="FK76" i="117"/>
  <c r="LL76" i="117"/>
  <c r="HZ76" i="117"/>
  <c r="EM76" i="117"/>
  <c r="KN76" i="117"/>
  <c r="GK76" i="117"/>
  <c r="JP73" i="117"/>
  <c r="FA87" i="117"/>
  <c r="DU87" i="117"/>
  <c r="JC87" i="117"/>
  <c r="CS67" i="117"/>
  <c r="HY96" i="122"/>
  <c r="CZ96" i="122"/>
  <c r="CJ82" i="122"/>
  <c r="GA71" i="119"/>
  <c r="FZ71" i="119"/>
  <c r="ES71" i="119"/>
  <c r="LB71" i="119"/>
  <c r="DR71" i="119"/>
  <c r="KZ71" i="119"/>
  <c r="CH71" i="119"/>
  <c r="LA71" i="119"/>
  <c r="IK71" i="119"/>
  <c r="IS71" i="119"/>
  <c r="EL89" i="119"/>
  <c r="HG86" i="117"/>
  <c r="CF87" i="117"/>
  <c r="JU87" i="117"/>
  <c r="JZ67" i="117"/>
  <c r="DN67" i="117"/>
  <c r="EI67" i="117"/>
  <c r="IU83" i="122"/>
  <c r="FC83" i="122"/>
  <c r="IS83" i="122"/>
  <c r="FA83" i="122"/>
  <c r="IL83" i="122"/>
  <c r="ET83" i="122"/>
  <c r="IK83" i="122"/>
  <c r="ES83" i="122"/>
  <c r="IJ83" i="122"/>
  <c r="ER83" i="122"/>
  <c r="KQ83" i="122"/>
  <c r="GY83" i="122"/>
  <c r="DG83" i="122"/>
  <c r="GW83" i="122"/>
  <c r="GP83" i="122"/>
  <c r="GO83" i="122"/>
  <c r="GN83" i="122"/>
  <c r="GA83" i="122"/>
  <c r="LO83" i="122"/>
  <c r="EE83" i="122"/>
  <c r="KO83" i="122"/>
  <c r="DE83" i="122"/>
  <c r="KF83" i="122"/>
  <c r="JS83" i="122"/>
  <c r="HW83" i="122"/>
  <c r="CX83" i="122"/>
  <c r="CW83" i="122"/>
  <c r="CV83" i="122"/>
  <c r="KH83" i="122"/>
  <c r="KG83" i="122"/>
  <c r="CI83" i="122"/>
  <c r="JF96" i="122"/>
  <c r="GA96" i="122"/>
  <c r="CE83" i="122"/>
  <c r="LB82" i="122"/>
  <c r="DD79" i="120"/>
  <c r="DY79" i="120"/>
  <c r="JC79" i="120"/>
  <c r="KG89" i="119"/>
  <c r="LH67" i="120"/>
  <c r="HR68" i="117"/>
  <c r="JQ68" i="117"/>
  <c r="JN68" i="117"/>
  <c r="DM71" i="119"/>
  <c r="DR87" i="117"/>
  <c r="JD86" i="117"/>
  <c r="JP86" i="119"/>
  <c r="HW80" i="117"/>
  <c r="KJ86" i="117"/>
  <c r="CK74" i="117"/>
  <c r="EU95" i="117"/>
  <c r="HK67" i="117"/>
  <c r="BA83" i="117"/>
  <c r="IE76" i="117"/>
  <c r="HM76" i="117"/>
  <c r="GZ67" i="117"/>
  <c r="KN87" i="122"/>
  <c r="DG87" i="122"/>
  <c r="IU87" i="122"/>
  <c r="ER87" i="122"/>
  <c r="KF87" i="122"/>
  <c r="GC87" i="122"/>
  <c r="LQ87" i="122"/>
  <c r="HB87" i="122"/>
  <c r="CY87" i="122"/>
  <c r="IM87" i="122"/>
  <c r="EJ87" i="122"/>
  <c r="JX87" i="122"/>
  <c r="JO87" i="122"/>
  <c r="KL87" i="122"/>
  <c r="LI87" i="122"/>
  <c r="EP87" i="122"/>
  <c r="KH89" i="122"/>
  <c r="DW89" i="122"/>
  <c r="JK89" i="122"/>
  <c r="FH89" i="122"/>
  <c r="KV89" i="122"/>
  <c r="GS89" i="122"/>
  <c r="DB89" i="122"/>
  <c r="IP89" i="122"/>
  <c r="EM89" i="122"/>
  <c r="KA89" i="122"/>
  <c r="FX89" i="122"/>
  <c r="LL89" i="122"/>
  <c r="EF92" i="122"/>
  <c r="IG77" i="122"/>
  <c r="KD77" i="122"/>
  <c r="CV77" i="122"/>
  <c r="DU77" i="122"/>
  <c r="FR77" i="122"/>
  <c r="EU77" i="122"/>
  <c r="KI77" i="122"/>
  <c r="GF77" i="122"/>
  <c r="LT77" i="122"/>
  <c r="HQ77" i="122"/>
  <c r="DZ77" i="122"/>
  <c r="JN77" i="122"/>
  <c r="FK77" i="122"/>
  <c r="KY77" i="122"/>
  <c r="GV77" i="122"/>
  <c r="EY96" i="122"/>
  <c r="LA92" i="122"/>
  <c r="FD77" i="122"/>
  <c r="EN96" i="122"/>
  <c r="GJ96" i="122"/>
  <c r="LQ96" i="122"/>
  <c r="GV96" i="122"/>
  <c r="CT96" i="122"/>
  <c r="KD96" i="122"/>
  <c r="HS96" i="122"/>
  <c r="FH96" i="122"/>
  <c r="CH96" i="122"/>
  <c r="JR96" i="122"/>
  <c r="HG96" i="122"/>
  <c r="EV96" i="122"/>
  <c r="CM96" i="122"/>
  <c r="IA96" i="122"/>
  <c r="DY96" i="122"/>
  <c r="JM96" i="122"/>
  <c r="FM96" i="122"/>
  <c r="LA96" i="122"/>
  <c r="HL92" i="122"/>
  <c r="IK92" i="122"/>
  <c r="KH92" i="122"/>
  <c r="LM92" i="122"/>
  <c r="CI92" i="122"/>
  <c r="CY92" i="122"/>
  <c r="IM92" i="122"/>
  <c r="EJ92" i="122"/>
  <c r="JX92" i="122"/>
  <c r="FU92" i="122"/>
  <c r="LI92" i="122"/>
  <c r="HR92" i="122"/>
  <c r="DO92" i="122"/>
  <c r="JC92" i="122"/>
  <c r="EZ92" i="122"/>
  <c r="KN92" i="122"/>
  <c r="FD83" i="122"/>
  <c r="GC83" i="122"/>
  <c r="HB83" i="122"/>
  <c r="IG83" i="122"/>
  <c r="KD83" i="122"/>
  <c r="CM83" i="122"/>
  <c r="IA83" i="122"/>
  <c r="DX83" i="122"/>
  <c r="JL83" i="122"/>
  <c r="FI83" i="122"/>
  <c r="KW83" i="122"/>
  <c r="HF83" i="122"/>
  <c r="DC83" i="122"/>
  <c r="IQ83" i="122"/>
  <c r="EN83" i="122"/>
  <c r="KB83" i="122"/>
  <c r="IT83" i="122"/>
  <c r="KV85" i="122"/>
  <c r="FI85" i="122"/>
  <c r="GD85" i="122"/>
  <c r="GF85" i="122"/>
  <c r="FQ85" i="122"/>
  <c r="GP85" i="122"/>
  <c r="IM85" i="122"/>
  <c r="KJ85" i="122"/>
  <c r="DB85" i="122"/>
  <c r="DC85" i="122"/>
  <c r="IQ85" i="122"/>
  <c r="EN85" i="122"/>
  <c r="KB85" i="122"/>
  <c r="FY85" i="122"/>
  <c r="LM85" i="122"/>
  <c r="HJ85" i="122"/>
  <c r="DG85" i="122"/>
  <c r="IU85" i="122"/>
  <c r="ER85" i="122"/>
  <c r="KF85" i="122"/>
  <c r="HD82" i="122"/>
  <c r="JY82" i="122"/>
  <c r="CX82" i="122"/>
  <c r="EU82" i="122"/>
  <c r="GR82" i="122"/>
  <c r="IO82" i="122"/>
  <c r="KL82" i="122"/>
  <c r="LQ82" i="122"/>
  <c r="CE82" i="122"/>
  <c r="HS82" i="122"/>
  <c r="DP82" i="122"/>
  <c r="JD82" i="122"/>
  <c r="FA82" i="122"/>
  <c r="KO82" i="122"/>
  <c r="GL82" i="122"/>
  <c r="CI82" i="122"/>
  <c r="HW82" i="122"/>
  <c r="DT82" i="122"/>
  <c r="JH82" i="122"/>
  <c r="JE95" i="122"/>
  <c r="HB95" i="122"/>
  <c r="HZ95" i="122"/>
  <c r="GK95" i="122"/>
  <c r="KQ95" i="122"/>
  <c r="DR95" i="122"/>
  <c r="FO95" i="122"/>
  <c r="HL95" i="122"/>
  <c r="IK95" i="122"/>
  <c r="KH95" i="122"/>
  <c r="LM95" i="122"/>
  <c r="HO95" i="122"/>
  <c r="DL95" i="122"/>
  <c r="IZ95" i="122"/>
  <c r="EW95" i="122"/>
  <c r="KK95" i="122"/>
  <c r="GT95" i="122"/>
  <c r="CQ95" i="122"/>
  <c r="IE95" i="122"/>
  <c r="EB95" i="122"/>
  <c r="JP95" i="122"/>
  <c r="EG93" i="120"/>
  <c r="KX93" i="120"/>
  <c r="IE93" i="120"/>
  <c r="FL93" i="120"/>
  <c r="IG93" i="120"/>
  <c r="EZ93" i="120"/>
  <c r="LQ93" i="120"/>
  <c r="IJ93" i="120"/>
  <c r="FB93" i="120"/>
  <c r="LS93" i="120"/>
  <c r="HQ93" i="120"/>
  <c r="DS93" i="120"/>
  <c r="JG93" i="120"/>
  <c r="HC79" i="120"/>
  <c r="GJ93" i="120"/>
  <c r="CS79" i="120"/>
  <c r="KV79" i="120"/>
  <c r="EZ79" i="120"/>
  <c r="LP79" i="120"/>
  <c r="II79" i="120"/>
  <c r="FB79" i="120"/>
  <c r="LS79" i="120"/>
  <c r="IL79" i="120"/>
  <c r="FD79" i="120"/>
  <c r="CL79" i="120"/>
  <c r="JB79" i="120"/>
  <c r="GJ79" i="120"/>
  <c r="DI79" i="120"/>
  <c r="IW79" i="120"/>
  <c r="EM79" i="120"/>
  <c r="KA79" i="120"/>
  <c r="LD73" i="120"/>
  <c r="JU89" i="119"/>
  <c r="HG72" i="119"/>
  <c r="EF72" i="119"/>
  <c r="LP72" i="119"/>
  <c r="JE72" i="119"/>
  <c r="GU72" i="119"/>
  <c r="EK72" i="119"/>
  <c r="CP72" i="119"/>
  <c r="JZ72" i="119"/>
  <c r="IE72" i="119"/>
  <c r="FC72" i="119"/>
  <c r="KQ72" i="119"/>
  <c r="GO72" i="119"/>
  <c r="CM72" i="119"/>
  <c r="IA72" i="119"/>
  <c r="FP84" i="120"/>
  <c r="GN73" i="120"/>
  <c r="DT73" i="120"/>
  <c r="HB73" i="120"/>
  <c r="KQ73" i="120"/>
  <c r="EE73" i="120"/>
  <c r="EU73" i="120"/>
  <c r="KI73" i="120"/>
  <c r="GF73" i="120"/>
  <c r="LT73" i="120"/>
  <c r="HQ73" i="120"/>
  <c r="DZ73" i="120"/>
  <c r="JN73" i="120"/>
  <c r="FK73" i="120"/>
  <c r="KY73" i="120"/>
  <c r="GV73" i="120"/>
  <c r="CS73" i="120"/>
  <c r="IG73" i="120"/>
  <c r="DX91" i="119"/>
  <c r="CF84" i="120"/>
  <c r="HJ84" i="120"/>
  <c r="CJ84" i="120"/>
  <c r="HV84" i="120"/>
  <c r="CZ84" i="120"/>
  <c r="JQ84" i="120"/>
  <c r="GX84" i="120"/>
  <c r="EF84" i="120"/>
  <c r="KV84" i="120"/>
  <c r="ID84" i="120"/>
  <c r="FK84" i="120"/>
  <c r="CR84" i="120"/>
  <c r="JI84" i="120"/>
  <c r="FM84" i="120"/>
  <c r="CO84" i="120"/>
  <c r="IC84" i="120"/>
  <c r="EE84" i="120"/>
  <c r="JS84" i="120"/>
  <c r="JR89" i="119"/>
  <c r="DL72" i="119"/>
  <c r="HB91" i="122"/>
  <c r="DZ91" i="122"/>
  <c r="CK91" i="122"/>
  <c r="EV91" i="122"/>
  <c r="IP91" i="122"/>
  <c r="HC91" i="122"/>
  <c r="IB91" i="122"/>
  <c r="JA91" i="122"/>
  <c r="KX91" i="122"/>
  <c r="CX91" i="122"/>
  <c r="DC91" i="122"/>
  <c r="IQ91" i="122"/>
  <c r="EN91" i="122"/>
  <c r="KB91" i="122"/>
  <c r="FY91" i="122"/>
  <c r="LM91" i="122"/>
  <c r="HJ91" i="122"/>
  <c r="DG91" i="122"/>
  <c r="IU91" i="122"/>
  <c r="ER91" i="122"/>
  <c r="KF91" i="122"/>
  <c r="KF73" i="120"/>
  <c r="JL65" i="122"/>
  <c r="KU65" i="122"/>
  <c r="GB65" i="122"/>
  <c r="GQ65" i="122"/>
  <c r="KQ65" i="122"/>
  <c r="HZ65" i="122"/>
  <c r="IZ65" i="122"/>
  <c r="KE65" i="122"/>
  <c r="DV65" i="122"/>
  <c r="DY65" i="122"/>
  <c r="JM65" i="122"/>
  <c r="FV65" i="122"/>
  <c r="LJ65" i="122"/>
  <c r="HG65" i="122"/>
  <c r="DD65" i="122"/>
  <c r="IR65" i="122"/>
  <c r="EO65" i="122"/>
  <c r="KC65" i="122"/>
  <c r="FZ65" i="122"/>
  <c r="LN65" i="122"/>
  <c r="JY91" i="119"/>
  <c r="HZ91" i="119"/>
  <c r="IA91" i="119"/>
  <c r="IB91" i="119"/>
  <c r="HH91" i="119"/>
  <c r="HL91" i="119"/>
  <c r="HN91" i="119"/>
  <c r="EY91" i="119"/>
  <c r="KM91" i="119"/>
  <c r="GK91" i="119"/>
  <c r="CH91" i="119"/>
  <c r="HV91" i="119"/>
  <c r="DS91" i="119"/>
  <c r="JG91" i="119"/>
  <c r="FE91" i="119"/>
  <c r="FE89" i="119"/>
  <c r="FF89" i="119"/>
  <c r="EP89" i="119"/>
  <c r="DU89" i="119"/>
  <c r="DD89" i="119"/>
  <c r="CJ89" i="119"/>
  <c r="CM89" i="119"/>
  <c r="IA89" i="119"/>
  <c r="DY89" i="119"/>
  <c r="JM89" i="119"/>
  <c r="FV89" i="119"/>
  <c r="LJ89" i="119"/>
  <c r="HG89" i="119"/>
  <c r="DE89" i="119"/>
  <c r="IS89" i="119"/>
  <c r="EQ67" i="120"/>
  <c r="JH67" i="120"/>
  <c r="FQ67" i="120"/>
  <c r="CV67" i="120"/>
  <c r="GD67" i="120"/>
  <c r="JS67" i="120"/>
  <c r="FN67" i="120"/>
  <c r="FG67" i="120"/>
  <c r="KU67" i="120"/>
  <c r="GR67" i="120"/>
  <c r="CO67" i="120"/>
  <c r="IC67" i="120"/>
  <c r="EL67" i="120"/>
  <c r="JZ67" i="120"/>
  <c r="FW67" i="120"/>
  <c r="LK67" i="120"/>
  <c r="HH67" i="120"/>
  <c r="DE67" i="120"/>
  <c r="IS67" i="120"/>
  <c r="CR69" i="119"/>
  <c r="JT68" i="117"/>
  <c r="DS68" i="117"/>
  <c r="DR70" i="120"/>
  <c r="EO69" i="119"/>
  <c r="JO69" i="119"/>
  <c r="DN69" i="119"/>
  <c r="IT69" i="119"/>
  <c r="HV69" i="119"/>
  <c r="FL69" i="119"/>
  <c r="DB69" i="119"/>
  <c r="KL69" i="119"/>
  <c r="IB69" i="119"/>
  <c r="FP69" i="119"/>
  <c r="DV69" i="119"/>
  <c r="LF69" i="119"/>
  <c r="HK69" i="119"/>
  <c r="DI69" i="119"/>
  <c r="IW69" i="119"/>
  <c r="EU69" i="119"/>
  <c r="KI69" i="119"/>
  <c r="GE68" i="117"/>
  <c r="DY68" i="117"/>
  <c r="JM68" i="117"/>
  <c r="DJ70" i="120"/>
  <c r="GQ68" i="117"/>
  <c r="FJ96" i="120"/>
  <c r="LD70" i="120"/>
  <c r="ES70" i="120"/>
  <c r="HA70" i="120"/>
  <c r="KP70" i="120"/>
  <c r="ED70" i="120"/>
  <c r="HL70" i="120"/>
  <c r="CM70" i="120"/>
  <c r="IA70" i="120"/>
  <c r="DX70" i="120"/>
  <c r="JL70" i="120"/>
  <c r="FI70" i="120"/>
  <c r="KW70" i="120"/>
  <c r="HF70" i="120"/>
  <c r="DC70" i="120"/>
  <c r="IQ70" i="120"/>
  <c r="EN70" i="120"/>
  <c r="KB70" i="120"/>
  <c r="FY70" i="120"/>
  <c r="LM70" i="120"/>
  <c r="IQ68" i="117"/>
  <c r="CP68" i="117"/>
  <c r="IZ69" i="119"/>
  <c r="IR68" i="119"/>
  <c r="EE68" i="119"/>
  <c r="JE68" i="119"/>
  <c r="EH68" i="119"/>
  <c r="FP68" i="119"/>
  <c r="DF68" i="119"/>
  <c r="KP68" i="119"/>
  <c r="IU68" i="119"/>
  <c r="GZ68" i="119"/>
  <c r="FE68" i="119"/>
  <c r="CU68" i="119"/>
  <c r="KE68" i="119"/>
  <c r="GQ68" i="119"/>
  <c r="CO68" i="119"/>
  <c r="IC68" i="119"/>
  <c r="EA68" i="119"/>
  <c r="LC68" i="117"/>
  <c r="FB68" i="117"/>
  <c r="EP96" i="120"/>
  <c r="LQ96" i="120"/>
  <c r="FX96" i="120"/>
  <c r="CK96" i="120"/>
  <c r="HO96" i="120"/>
  <c r="FG96" i="120"/>
  <c r="GN96" i="120"/>
  <c r="EI96" i="120"/>
  <c r="LG96" i="120"/>
  <c r="HS96" i="120"/>
  <c r="EZ96" i="120"/>
  <c r="CG96" i="120"/>
  <c r="IY96" i="120"/>
  <c r="GE96" i="120"/>
  <c r="DL96" i="120"/>
  <c r="KH96" i="120"/>
  <c r="GS96" i="120"/>
  <c r="JE96" i="120"/>
  <c r="FC96" i="120"/>
  <c r="KQ96" i="120"/>
  <c r="IV69" i="119"/>
  <c r="IM68" i="117"/>
  <c r="CL68" i="117"/>
  <c r="EX78" i="120"/>
  <c r="CF78" i="120"/>
  <c r="CR78" i="120"/>
  <c r="HV78" i="120"/>
  <c r="FN78" i="120"/>
  <c r="DF78" i="120"/>
  <c r="JX78" i="120"/>
  <c r="HX78" i="120"/>
  <c r="EP78" i="120"/>
  <c r="LG78" i="120"/>
  <c r="IN78" i="120"/>
  <c r="FV78" i="120"/>
  <c r="DC78" i="120"/>
  <c r="JT78" i="120"/>
  <c r="HA78" i="120"/>
  <c r="EH78" i="120"/>
  <c r="KY78" i="120"/>
  <c r="HE78" i="120"/>
  <c r="DG78" i="120"/>
  <c r="IU78" i="120"/>
  <c r="HV70" i="120"/>
  <c r="GB71" i="119"/>
  <c r="EV71" i="119"/>
  <c r="FP71" i="119"/>
  <c r="ED71" i="119"/>
  <c r="JD71" i="119"/>
  <c r="EG71" i="119"/>
  <c r="JG71" i="119"/>
  <c r="ID71" i="119"/>
  <c r="GJ71" i="119"/>
  <c r="EO71" i="119"/>
  <c r="CT71" i="119"/>
  <c r="KD71" i="119"/>
  <c r="HT71" i="119"/>
  <c r="FH71" i="119"/>
  <c r="CY71" i="119"/>
  <c r="IM71" i="119"/>
  <c r="EK71" i="119"/>
  <c r="JY71" i="119"/>
  <c r="FW71" i="119"/>
  <c r="LK71" i="119"/>
  <c r="KZ86" i="117"/>
  <c r="KP80" i="117"/>
  <c r="FY74" i="117"/>
  <c r="CG86" i="117"/>
  <c r="IW86" i="117"/>
  <c r="FQ86" i="117"/>
  <c r="CJ86" i="117"/>
  <c r="JB86" i="117"/>
  <c r="GI86" i="117"/>
  <c r="DP86" i="117"/>
  <c r="KF86" i="117"/>
  <c r="HM86" i="117"/>
  <c r="EI86" i="117"/>
  <c r="JW86" i="117"/>
  <c r="FU86" i="117"/>
  <c r="LI86" i="117"/>
  <c r="EA71" i="117"/>
  <c r="KB71" i="117"/>
  <c r="GC71" i="117"/>
  <c r="CQ71" i="117"/>
  <c r="IR71" i="117"/>
  <c r="ER71" i="117"/>
  <c r="KS71" i="117"/>
  <c r="GT71" i="117"/>
  <c r="CT71" i="117"/>
  <c r="IU71" i="117"/>
  <c r="FI71" i="117"/>
  <c r="KW71" i="117"/>
  <c r="IC87" i="117"/>
  <c r="DE86" i="117"/>
  <c r="CM80" i="117"/>
  <c r="JX74" i="117"/>
  <c r="CX71" i="117"/>
  <c r="LL74" i="117"/>
  <c r="EB74" i="117"/>
  <c r="KC74" i="117"/>
  <c r="GQ74" i="117"/>
  <c r="CR74" i="117"/>
  <c r="IS74" i="117"/>
  <c r="ES74" i="117"/>
  <c r="KT74" i="117"/>
  <c r="GU74" i="117"/>
  <c r="DH74" i="117"/>
  <c r="JI74" i="117"/>
  <c r="FU74" i="117"/>
  <c r="LI74" i="117"/>
  <c r="FR86" i="119"/>
  <c r="EH86" i="119"/>
  <c r="EZ86" i="119"/>
  <c r="FC86" i="119"/>
  <c r="DR86" i="119"/>
  <c r="DS86" i="119"/>
  <c r="CX86" i="119"/>
  <c r="CH86" i="119"/>
  <c r="LR86" i="119"/>
  <c r="LB86" i="119"/>
  <c r="KG86" i="119"/>
  <c r="HC86" i="119"/>
  <c r="DA86" i="119"/>
  <c r="IO86" i="119"/>
  <c r="EX86" i="119"/>
  <c r="KL86" i="119"/>
  <c r="GI86" i="119"/>
  <c r="CG86" i="119"/>
  <c r="DT87" i="117"/>
  <c r="KK87" i="117"/>
  <c r="HE87" i="117"/>
  <c r="DX87" i="117"/>
  <c r="KN87" i="117"/>
  <c r="HG87" i="117"/>
  <c r="DZ87" i="117"/>
  <c r="KP87" i="117"/>
  <c r="HI87" i="117"/>
  <c r="EE87" i="117"/>
  <c r="JS87" i="117"/>
  <c r="FQ87" i="117"/>
  <c r="LE87" i="117"/>
  <c r="FX71" i="117"/>
  <c r="HK71" i="117"/>
  <c r="ER87" i="117"/>
  <c r="CK80" i="117"/>
  <c r="KQ74" i="117"/>
  <c r="FW71" i="117"/>
  <c r="EZ86" i="117"/>
  <c r="IN74" i="117"/>
  <c r="CU71" i="117"/>
  <c r="DG66" i="117"/>
  <c r="JH66" i="117"/>
  <c r="FW66" i="117"/>
  <c r="CJ66" i="117"/>
  <c r="IL66" i="117"/>
  <c r="EY66" i="117"/>
  <c r="KZ66" i="117"/>
  <c r="HN66" i="117"/>
  <c r="EA66" i="117"/>
  <c r="KB66" i="117"/>
  <c r="GC66" i="117"/>
  <c r="LQ66" i="117"/>
  <c r="EJ74" i="117"/>
  <c r="ID80" i="117"/>
  <c r="FQ80" i="117"/>
  <c r="LR80" i="117"/>
  <c r="HT80" i="117"/>
  <c r="DT80" i="117"/>
  <c r="JU80" i="117"/>
  <c r="GI80" i="117"/>
  <c r="CV80" i="117"/>
  <c r="IW80" i="117"/>
  <c r="FK80" i="117"/>
  <c r="LL80" i="117"/>
  <c r="HQ80" i="117"/>
  <c r="GM74" i="117"/>
  <c r="CN71" i="117"/>
  <c r="ES80" i="119"/>
  <c r="DG80" i="119"/>
  <c r="GX80" i="119"/>
  <c r="IV80" i="119"/>
  <c r="GF80" i="119"/>
  <c r="CN80" i="119"/>
  <c r="JP80" i="119"/>
  <c r="JD80" i="119"/>
  <c r="HU80" i="119"/>
  <c r="GL80" i="119"/>
  <c r="FC80" i="119"/>
  <c r="DT80" i="119"/>
  <c r="KC80" i="119"/>
  <c r="GQ80" i="119"/>
  <c r="CO80" i="119"/>
  <c r="IC80" i="119"/>
  <c r="EL80" i="119"/>
  <c r="JZ80" i="119"/>
  <c r="FW80" i="119"/>
  <c r="LK80" i="119"/>
  <c r="CR86" i="117"/>
  <c r="AW77" i="117"/>
  <c r="IM71" i="117"/>
  <c r="GB66" i="117"/>
  <c r="FJ71" i="117"/>
  <c r="EE83" i="119"/>
  <c r="CU83" i="119"/>
  <c r="FQ83" i="119"/>
  <c r="ET83" i="119"/>
  <c r="FB83" i="119"/>
  <c r="FD83" i="119"/>
  <c r="DR83" i="119"/>
  <c r="DS83" i="119"/>
  <c r="CX83" i="119"/>
  <c r="CH83" i="119"/>
  <c r="LR83" i="119"/>
  <c r="LB83" i="119"/>
  <c r="KG83" i="119"/>
  <c r="HC83" i="119"/>
  <c r="DA83" i="119"/>
  <c r="IO83" i="119"/>
  <c r="EX83" i="119"/>
  <c r="KL83" i="119"/>
  <c r="GI83" i="119"/>
  <c r="CG83" i="119"/>
  <c r="HU83" i="119"/>
  <c r="EP73" i="117"/>
  <c r="KB73" i="117"/>
  <c r="HC73" i="117"/>
  <c r="HD73" i="117"/>
  <c r="EE73" i="117"/>
  <c r="CF73" i="117"/>
  <c r="GA73" i="117"/>
  <c r="DR73" i="117"/>
  <c r="CE73" i="117"/>
  <c r="IF73" i="117"/>
  <c r="EH73" i="117"/>
  <c r="KI73" i="117"/>
  <c r="GV73" i="117"/>
  <c r="DJ73" i="117"/>
  <c r="JK73" i="117"/>
  <c r="FX73" i="117"/>
  <c r="CL73" i="117"/>
  <c r="IM73" i="117"/>
  <c r="EO73" i="117"/>
  <c r="KC73" i="117"/>
  <c r="DB70" i="117"/>
  <c r="IA70" i="117"/>
  <c r="EA70" i="117"/>
  <c r="IZ70" i="117"/>
  <c r="FZ70" i="117"/>
  <c r="IN70" i="117"/>
  <c r="FO70" i="117"/>
  <c r="GP70" i="117"/>
  <c r="FR70" i="117"/>
  <c r="LS70" i="117"/>
  <c r="HT70" i="117"/>
  <c r="EH70" i="117"/>
  <c r="KI70" i="117"/>
  <c r="GV70" i="117"/>
  <c r="DJ70" i="117"/>
  <c r="JK70" i="117"/>
  <c r="FX70" i="117"/>
  <c r="CG70" i="117"/>
  <c r="EM95" i="117"/>
  <c r="FP95" i="117"/>
  <c r="GU95" i="117"/>
  <c r="FT95" i="117"/>
  <c r="GA95" i="117"/>
  <c r="DV95" i="117"/>
  <c r="CX95" i="117"/>
  <c r="JP95" i="117"/>
  <c r="GX95" i="117"/>
  <c r="EE95" i="117"/>
  <c r="KV95" i="117"/>
  <c r="ID95" i="117"/>
  <c r="FK95" i="117"/>
  <c r="CR95" i="117"/>
  <c r="JH95" i="117"/>
  <c r="FS95" i="117"/>
  <c r="LG95" i="117"/>
  <c r="HE95" i="117"/>
  <c r="LC67" i="117"/>
  <c r="LL67" i="117"/>
  <c r="JM67" i="117"/>
  <c r="JN67" i="117"/>
  <c r="GO67" i="117"/>
  <c r="EP67" i="117"/>
  <c r="CQ67" i="117"/>
  <c r="KD67" i="117"/>
  <c r="CP67" i="117"/>
  <c r="IQ67" i="117"/>
  <c r="ES67" i="117"/>
  <c r="KT67" i="117"/>
  <c r="GT67" i="117"/>
  <c r="DH67" i="117"/>
  <c r="JI67" i="117"/>
  <c r="FV67" i="117"/>
  <c r="CJ67" i="117"/>
  <c r="IK67" i="117"/>
  <c r="EO67" i="117"/>
  <c r="KC67" i="117"/>
  <c r="IW92" i="117"/>
  <c r="IX92" i="117"/>
  <c r="GV92" i="117"/>
  <c r="FZ92" i="117"/>
  <c r="EY92" i="117"/>
  <c r="DV92" i="117"/>
  <c r="CU92" i="117"/>
  <c r="EA92" i="117"/>
  <c r="KQ92" i="117"/>
  <c r="HK92" i="117"/>
  <c r="ER92" i="117"/>
  <c r="LJ92" i="117"/>
  <c r="IQ92" i="117"/>
  <c r="FX92" i="117"/>
  <c r="DE92" i="117"/>
  <c r="JU92" i="117"/>
  <c r="GE92" i="117"/>
  <c r="LS92" i="117"/>
  <c r="HQ92" i="117"/>
  <c r="KP76" i="117"/>
  <c r="LT76" i="117"/>
  <c r="KS76" i="117"/>
  <c r="GQ76" i="117"/>
  <c r="IQ76" i="117"/>
  <c r="LE76" i="117"/>
  <c r="KF76" i="117"/>
  <c r="HF76" i="117"/>
  <c r="EH76" i="117"/>
  <c r="EG76" i="117"/>
  <c r="KH76" i="117"/>
  <c r="GV76" i="117"/>
  <c r="DJ76" i="117"/>
  <c r="JK76" i="117"/>
  <c r="FX76" i="117"/>
  <c r="CL76" i="117"/>
  <c r="IM76" i="117"/>
  <c r="EZ76" i="117"/>
  <c r="LB76" i="117"/>
  <c r="GW76" i="117"/>
  <c r="KY86" i="117"/>
  <c r="KW87" i="117"/>
  <c r="EF87" i="117"/>
  <c r="HN87" i="117"/>
  <c r="ED87" i="117"/>
  <c r="FG87" i="117"/>
  <c r="FI87" i="117"/>
  <c r="KV87" i="117"/>
  <c r="FH87" i="117"/>
  <c r="KU87" i="117"/>
  <c r="EC87" i="117"/>
  <c r="JT87" i="117"/>
  <c r="DC87" i="117"/>
  <c r="JR87" i="117"/>
  <c r="DB87" i="117"/>
  <c r="HL87" i="117"/>
  <c r="IQ87" i="117"/>
  <c r="JQ87" i="117"/>
  <c r="LH87" i="117"/>
  <c r="KD87" i="117"/>
  <c r="JB87" i="117"/>
  <c r="HZ87" i="117"/>
  <c r="GV87" i="117"/>
  <c r="FT87" i="117"/>
  <c r="EP87" i="117"/>
  <c r="DN87" i="117"/>
  <c r="CL87" i="117"/>
  <c r="IP87" i="117"/>
  <c r="IO87" i="117"/>
  <c r="DA87" i="117"/>
  <c r="KZ87" i="117"/>
  <c r="JX87" i="117"/>
  <c r="IT87" i="117"/>
  <c r="HR87" i="117"/>
  <c r="GP87" i="117"/>
  <c r="FL87" i="117"/>
  <c r="EJ87" i="117"/>
  <c r="DF87" i="117"/>
  <c r="GK87" i="117"/>
  <c r="GJ87" i="117"/>
  <c r="HO87" i="117"/>
  <c r="GI87" i="117"/>
  <c r="HJ87" i="117"/>
  <c r="HD87" i="117"/>
  <c r="GH87" i="117"/>
  <c r="FZ87" i="117"/>
  <c r="FF87" i="117"/>
  <c r="KT87" i="117"/>
  <c r="EB87" i="117"/>
  <c r="IN87" i="117"/>
  <c r="IF87" i="117"/>
  <c r="EX87" i="117"/>
  <c r="DV87" i="117"/>
  <c r="CZ87" i="117"/>
  <c r="CR87" i="117"/>
  <c r="KL87" i="117"/>
  <c r="LN87" i="117"/>
  <c r="JP87" i="117"/>
  <c r="JJ87" i="117"/>
  <c r="IE87" i="117"/>
  <c r="FD87" i="117"/>
  <c r="FN67" i="117"/>
  <c r="JB67" i="117"/>
  <c r="GQ67" i="117"/>
  <c r="KU67" i="117"/>
  <c r="IG67" i="117"/>
  <c r="DL96" i="122"/>
  <c r="CO96" i="122"/>
  <c r="GO82" i="122"/>
  <c r="JV82" i="122"/>
  <c r="JE82" i="122"/>
  <c r="LK88" i="120"/>
  <c r="KY88" i="120"/>
  <c r="KM88" i="120"/>
  <c r="KA88" i="120"/>
  <c r="JO88" i="120"/>
  <c r="JC88" i="120"/>
  <c r="IQ88" i="120"/>
  <c r="IE88" i="120"/>
  <c r="HS88" i="120"/>
  <c r="HG88" i="120"/>
  <c r="GU88" i="120"/>
  <c r="GI88" i="120"/>
  <c r="FW88" i="120"/>
  <c r="FK88" i="120"/>
  <c r="EY88" i="120"/>
  <c r="EM88" i="120"/>
  <c r="EA88" i="120"/>
  <c r="DO88" i="120"/>
  <c r="DC88" i="120"/>
  <c r="CQ88" i="120"/>
  <c r="CE88" i="120"/>
  <c r="LQ88" i="120"/>
  <c r="LE88" i="120"/>
  <c r="KS88" i="120"/>
  <c r="KG88" i="120"/>
  <c r="JU88" i="120"/>
  <c r="JI88" i="120"/>
  <c r="IW88" i="120"/>
  <c r="IK88" i="120"/>
  <c r="HY88" i="120"/>
  <c r="HM88" i="120"/>
  <c r="HA88" i="120"/>
  <c r="GO88" i="120"/>
  <c r="GC88" i="120"/>
  <c r="FQ88" i="120"/>
  <c r="FE88" i="120"/>
  <c r="ES88" i="120"/>
  <c r="EG88" i="120"/>
  <c r="DU88" i="120"/>
  <c r="DI88" i="120"/>
  <c r="CW88" i="120"/>
  <c r="CK88" i="120"/>
  <c r="LM88" i="120"/>
  <c r="KX88" i="120"/>
  <c r="KJ88" i="120"/>
  <c r="JV88" i="120"/>
  <c r="JG88" i="120"/>
  <c r="IS88" i="120"/>
  <c r="ID88" i="120"/>
  <c r="HP88" i="120"/>
  <c r="HB88" i="120"/>
  <c r="GM88" i="120"/>
  <c r="FY88" i="120"/>
  <c r="FJ88" i="120"/>
  <c r="EV88" i="120"/>
  <c r="EH88" i="120"/>
  <c r="DS88" i="120"/>
  <c r="DE88" i="120"/>
  <c r="CP88" i="120"/>
  <c r="LL88" i="120"/>
  <c r="KW88" i="120"/>
  <c r="KI88" i="120"/>
  <c r="JT88" i="120"/>
  <c r="JF88" i="120"/>
  <c r="IR88" i="120"/>
  <c r="IC88" i="120"/>
  <c r="HO88" i="120"/>
  <c r="GZ88" i="120"/>
  <c r="GL88" i="120"/>
  <c r="FX88" i="120"/>
  <c r="FI88" i="120"/>
  <c r="EU88" i="120"/>
  <c r="EF88" i="120"/>
  <c r="DR88" i="120"/>
  <c r="DD88" i="120"/>
  <c r="CO88" i="120"/>
  <c r="LJ88" i="120"/>
  <c r="KV88" i="120"/>
  <c r="KH88" i="120"/>
  <c r="JS88" i="120"/>
  <c r="JE88" i="120"/>
  <c r="IP88" i="120"/>
  <c r="IB88" i="120"/>
  <c r="HN88" i="120"/>
  <c r="GY88" i="120"/>
  <c r="GK88" i="120"/>
  <c r="FV88" i="120"/>
  <c r="FH88" i="120"/>
  <c r="ET88" i="120"/>
  <c r="EE88" i="120"/>
  <c r="DQ88" i="120"/>
  <c r="DB88" i="120"/>
  <c r="CN88" i="120"/>
  <c r="LI88" i="120"/>
  <c r="KU88" i="120"/>
  <c r="KF88" i="120"/>
  <c r="JR88" i="120"/>
  <c r="JD88" i="120"/>
  <c r="IO88" i="120"/>
  <c r="IA88" i="120"/>
  <c r="HL88" i="120"/>
  <c r="GX88" i="120"/>
  <c r="GJ88" i="120"/>
  <c r="FU88" i="120"/>
  <c r="FG88" i="120"/>
  <c r="ER88" i="120"/>
  <c r="ED88" i="120"/>
  <c r="DP88" i="120"/>
  <c r="DA88" i="120"/>
  <c r="CM88" i="120"/>
  <c r="LH88" i="120"/>
  <c r="KT88" i="120"/>
  <c r="KE88" i="120"/>
  <c r="JQ88" i="120"/>
  <c r="JB88" i="120"/>
  <c r="IN88" i="120"/>
  <c r="HZ88" i="120"/>
  <c r="HK88" i="120"/>
  <c r="GW88" i="120"/>
  <c r="GH88" i="120"/>
  <c r="FT88" i="120"/>
  <c r="FF88" i="120"/>
  <c r="EQ88" i="120"/>
  <c r="EC88" i="120"/>
  <c r="DN88" i="120"/>
  <c r="CZ88" i="120"/>
  <c r="CL88" i="120"/>
  <c r="LG88" i="120"/>
  <c r="KR88" i="120"/>
  <c r="KD88" i="120"/>
  <c r="JP88" i="120"/>
  <c r="JA88" i="120"/>
  <c r="IM88" i="120"/>
  <c r="HX88" i="120"/>
  <c r="HJ88" i="120"/>
  <c r="GV88" i="120"/>
  <c r="GG88" i="120"/>
  <c r="FS88" i="120"/>
  <c r="FD88" i="120"/>
  <c r="EP88" i="120"/>
  <c r="EB88" i="120"/>
  <c r="DM88" i="120"/>
  <c r="CY88" i="120"/>
  <c r="CJ88" i="120"/>
  <c r="LT88" i="120"/>
  <c r="LF88" i="120"/>
  <c r="KQ88" i="120"/>
  <c r="KC88" i="120"/>
  <c r="JN88" i="120"/>
  <c r="IZ88" i="120"/>
  <c r="IL88" i="120"/>
  <c r="HW88" i="120"/>
  <c r="HI88" i="120"/>
  <c r="GT88" i="120"/>
  <c r="GF88" i="120"/>
  <c r="FR88" i="120"/>
  <c r="FC88" i="120"/>
  <c r="EO88" i="120"/>
  <c r="DZ88" i="120"/>
  <c r="DL88" i="120"/>
  <c r="CX88" i="120"/>
  <c r="CI88" i="120"/>
  <c r="KO88" i="120"/>
  <c r="JJ88" i="120"/>
  <c r="HV88" i="120"/>
  <c r="GQ88" i="120"/>
  <c r="FL88" i="120"/>
  <c r="DX88" i="120"/>
  <c r="CS88" i="120"/>
  <c r="LS88" i="120"/>
  <c r="KN88" i="120"/>
  <c r="JH88" i="120"/>
  <c r="HU88" i="120"/>
  <c r="GP88" i="120"/>
  <c r="FB88" i="120"/>
  <c r="DW88" i="120"/>
  <c r="CR88" i="120"/>
  <c r="LR88" i="120"/>
  <c r="KL88" i="120"/>
  <c r="IY88" i="120"/>
  <c r="HT88" i="120"/>
  <c r="GN88" i="120"/>
  <c r="FA88" i="120"/>
  <c r="DV88" i="120"/>
  <c r="CH88" i="120"/>
  <c r="LP88" i="120"/>
  <c r="KK88" i="120"/>
  <c r="IX88" i="120"/>
  <c r="HR88" i="120"/>
  <c r="GE88" i="120"/>
  <c r="EZ88" i="120"/>
  <c r="DT88" i="120"/>
  <c r="CG88" i="120"/>
  <c r="LO88" i="120"/>
  <c r="KB88" i="120"/>
  <c r="IV88" i="120"/>
  <c r="HQ88" i="120"/>
  <c r="GD88" i="120"/>
  <c r="EX88" i="120"/>
  <c r="DK88" i="120"/>
  <c r="CF88" i="120"/>
  <c r="AW88" i="120"/>
  <c r="LN88" i="120"/>
  <c r="JZ88" i="120"/>
  <c r="IU88" i="120"/>
  <c r="HH88" i="120"/>
  <c r="GB88" i="120"/>
  <c r="EW88" i="120"/>
  <c r="DJ88" i="120"/>
  <c r="LA88" i="120"/>
  <c r="IH88" i="120"/>
  <c r="FO88" i="120"/>
  <c r="CV88" i="120"/>
  <c r="KZ88" i="120"/>
  <c r="IG88" i="120"/>
  <c r="FN88" i="120"/>
  <c r="CU88" i="120"/>
  <c r="KP88" i="120"/>
  <c r="IF88" i="120"/>
  <c r="FM88" i="120"/>
  <c r="CT88" i="120"/>
  <c r="JY88" i="120"/>
  <c r="HF88" i="120"/>
  <c r="EN88" i="120"/>
  <c r="JX88" i="120"/>
  <c r="HE88" i="120"/>
  <c r="EL88" i="120"/>
  <c r="JM88" i="120"/>
  <c r="HC88" i="120"/>
  <c r="EJ88" i="120"/>
  <c r="LD88" i="120"/>
  <c r="GA88" i="120"/>
  <c r="LC88" i="120"/>
  <c r="FZ88" i="120"/>
  <c r="LB88" i="120"/>
  <c r="FP88" i="120"/>
  <c r="JW88" i="120"/>
  <c r="EK88" i="120"/>
  <c r="JL88" i="120"/>
  <c r="EI88" i="120"/>
  <c r="JK88" i="120"/>
  <c r="DY88" i="120"/>
  <c r="IT88" i="120"/>
  <c r="DH88" i="120"/>
  <c r="IJ88" i="120"/>
  <c r="II88" i="120"/>
  <c r="DG88" i="120"/>
  <c r="DF88" i="120"/>
  <c r="HD88" i="120"/>
  <c r="GS88" i="120"/>
  <c r="GR88" i="120"/>
  <c r="CV89" i="119"/>
  <c r="JL89" i="119"/>
  <c r="LK89" i="119"/>
  <c r="HH71" i="119"/>
  <c r="KJ71" i="119"/>
  <c r="KC71" i="119"/>
  <c r="DL71" i="119"/>
  <c r="KA71" i="119"/>
  <c r="KQ86" i="117"/>
  <c r="EK86" i="117"/>
  <c r="LK87" i="117"/>
  <c r="IZ87" i="117"/>
  <c r="IR87" i="117"/>
  <c r="GM67" i="117"/>
  <c r="LS67" i="117"/>
  <c r="DF67" i="117"/>
  <c r="HV67" i="117"/>
  <c r="IS67" i="117"/>
  <c r="JI96" i="122"/>
  <c r="DP96" i="122"/>
  <c r="EG83" i="122"/>
  <c r="KE83" i="122"/>
  <c r="GH83" i="122"/>
  <c r="GG82" i="122"/>
  <c r="JU82" i="122"/>
  <c r="IF82" i="122"/>
  <c r="IJ82" i="122"/>
  <c r="JV79" i="120"/>
  <c r="DB79" i="120"/>
  <c r="KR79" i="120"/>
  <c r="KN86" i="119"/>
  <c r="KQ86" i="119"/>
  <c r="KH86" i="119"/>
  <c r="KP86" i="119"/>
  <c r="HH86" i="119"/>
  <c r="EE86" i="119"/>
  <c r="ED86" i="119"/>
  <c r="LR89" i="119"/>
  <c r="KL89" i="119"/>
  <c r="ET67" i="120"/>
  <c r="EI67" i="120"/>
  <c r="KM67" i="120"/>
  <c r="HU86" i="117"/>
  <c r="GK86" i="117"/>
  <c r="FK86" i="117"/>
  <c r="HQ86" i="119"/>
  <c r="CX87" i="117"/>
  <c r="DZ86" i="117"/>
  <c r="CT80" i="117"/>
  <c r="KL80" i="117"/>
  <c r="HP87" i="117"/>
  <c r="LQ95" i="117"/>
  <c r="IF95" i="117"/>
  <c r="JL67" i="117"/>
  <c r="EV67" i="117"/>
  <c r="CH76" i="117"/>
  <c r="JP87" i="122"/>
  <c r="DS87" i="122"/>
  <c r="JG87" i="122"/>
  <c r="FD87" i="122"/>
  <c r="KR87" i="122"/>
  <c r="GO87" i="122"/>
  <c r="HN87" i="122"/>
  <c r="DK87" i="122"/>
  <c r="IY87" i="122"/>
  <c r="EV87" i="122"/>
  <c r="KJ87" i="122"/>
  <c r="IQ87" i="122"/>
  <c r="JN87" i="122"/>
  <c r="KK87" i="122"/>
  <c r="EC89" i="122"/>
  <c r="DR87" i="122"/>
  <c r="JJ89" i="122"/>
  <c r="EI89" i="122"/>
  <c r="JW89" i="122"/>
  <c r="FT89" i="122"/>
  <c r="LH89" i="122"/>
  <c r="HE89" i="122"/>
  <c r="DN89" i="122"/>
  <c r="JB89" i="122"/>
  <c r="EY89" i="122"/>
  <c r="KM89" i="122"/>
  <c r="GJ89" i="122"/>
  <c r="CJ92" i="122"/>
  <c r="LT75" i="122"/>
  <c r="LH75" i="122"/>
  <c r="KV75" i="122"/>
  <c r="KJ75" i="122"/>
  <c r="JX75" i="122"/>
  <c r="JL75" i="122"/>
  <c r="IZ75" i="122"/>
  <c r="IN75" i="122"/>
  <c r="IB75" i="122"/>
  <c r="HP75" i="122"/>
  <c r="HD75" i="122"/>
  <c r="GR75" i="122"/>
  <c r="GF75" i="122"/>
  <c r="FT75" i="122"/>
  <c r="FH75" i="122"/>
  <c r="EV75" i="122"/>
  <c r="EJ75" i="122"/>
  <c r="DX75" i="122"/>
  <c r="DL75" i="122"/>
  <c r="CZ75" i="122"/>
  <c r="CN75" i="122"/>
  <c r="LS75" i="122"/>
  <c r="LG75" i="122"/>
  <c r="KU75" i="122"/>
  <c r="KI75" i="122"/>
  <c r="JW75" i="122"/>
  <c r="JK75" i="122"/>
  <c r="IY75" i="122"/>
  <c r="IM75" i="122"/>
  <c r="IA75" i="122"/>
  <c r="HO75" i="122"/>
  <c r="HC75" i="122"/>
  <c r="GQ75" i="122"/>
  <c r="GE75" i="122"/>
  <c r="FS75" i="122"/>
  <c r="FG75" i="122"/>
  <c r="EU75" i="122"/>
  <c r="EI75" i="122"/>
  <c r="DW75" i="122"/>
  <c r="DK75" i="122"/>
  <c r="CY75" i="122"/>
  <c r="CM75" i="122"/>
  <c r="LR75" i="122"/>
  <c r="LF75" i="122"/>
  <c r="KT75" i="122"/>
  <c r="KH75" i="122"/>
  <c r="JV75" i="122"/>
  <c r="JJ75" i="122"/>
  <c r="IX75" i="122"/>
  <c r="IL75" i="122"/>
  <c r="HZ75" i="122"/>
  <c r="HN75" i="122"/>
  <c r="HB75" i="122"/>
  <c r="GP75" i="122"/>
  <c r="GD75" i="122"/>
  <c r="FR75" i="122"/>
  <c r="FF75" i="122"/>
  <c r="ET75" i="122"/>
  <c r="EH75" i="122"/>
  <c r="DV75" i="122"/>
  <c r="DJ75" i="122"/>
  <c r="LQ75" i="122"/>
  <c r="LE75" i="122"/>
  <c r="KS75" i="122"/>
  <c r="KG75" i="122"/>
  <c r="JU75" i="122"/>
  <c r="JI75" i="122"/>
  <c r="IW75" i="122"/>
  <c r="IK75" i="122"/>
  <c r="HY75" i="122"/>
  <c r="HM75" i="122"/>
  <c r="HA75" i="122"/>
  <c r="GO75" i="122"/>
  <c r="GC75" i="122"/>
  <c r="FQ75" i="122"/>
  <c r="FE75" i="122"/>
  <c r="ES75" i="122"/>
  <c r="EG75" i="122"/>
  <c r="DU75" i="122"/>
  <c r="DI75" i="122"/>
  <c r="CW75" i="122"/>
  <c r="CK75" i="122"/>
  <c r="LP75" i="122"/>
  <c r="LD75" i="122"/>
  <c r="KR75" i="122"/>
  <c r="KF75" i="122"/>
  <c r="JT75" i="122"/>
  <c r="JH75" i="122"/>
  <c r="IV75" i="122"/>
  <c r="IJ75" i="122"/>
  <c r="HX75" i="122"/>
  <c r="HL75" i="122"/>
  <c r="GZ75" i="122"/>
  <c r="GN75" i="122"/>
  <c r="GB75" i="122"/>
  <c r="FP75" i="122"/>
  <c r="FD75" i="122"/>
  <c r="ER75" i="122"/>
  <c r="EF75" i="122"/>
  <c r="DT75" i="122"/>
  <c r="DH75" i="122"/>
  <c r="CV75" i="122"/>
  <c r="CJ75" i="122"/>
  <c r="LO75" i="122"/>
  <c r="LC75" i="122"/>
  <c r="KQ75" i="122"/>
  <c r="KE75" i="122"/>
  <c r="JS75" i="122"/>
  <c r="JG75" i="122"/>
  <c r="IU75" i="122"/>
  <c r="II75" i="122"/>
  <c r="HW75" i="122"/>
  <c r="HK75" i="122"/>
  <c r="GY75" i="122"/>
  <c r="GM75" i="122"/>
  <c r="GA75" i="122"/>
  <c r="FO75" i="122"/>
  <c r="FC75" i="122"/>
  <c r="EQ75" i="122"/>
  <c r="EE75" i="122"/>
  <c r="DS75" i="122"/>
  <c r="DG75" i="122"/>
  <c r="CU75" i="122"/>
  <c r="CI75" i="122"/>
  <c r="KZ75" i="122"/>
  <c r="KB75" i="122"/>
  <c r="JD75" i="122"/>
  <c r="IF75" i="122"/>
  <c r="HH75" i="122"/>
  <c r="GJ75" i="122"/>
  <c r="FL75" i="122"/>
  <c r="EN75" i="122"/>
  <c r="DP75" i="122"/>
  <c r="CS75" i="122"/>
  <c r="KY75" i="122"/>
  <c r="KA75" i="122"/>
  <c r="JC75" i="122"/>
  <c r="IE75" i="122"/>
  <c r="HG75" i="122"/>
  <c r="GI75" i="122"/>
  <c r="FK75" i="122"/>
  <c r="EM75" i="122"/>
  <c r="DO75" i="122"/>
  <c r="CR75" i="122"/>
  <c r="KX75" i="122"/>
  <c r="JZ75" i="122"/>
  <c r="JB75" i="122"/>
  <c r="ID75" i="122"/>
  <c r="HF75" i="122"/>
  <c r="GH75" i="122"/>
  <c r="FJ75" i="122"/>
  <c r="EL75" i="122"/>
  <c r="DN75" i="122"/>
  <c r="CQ75" i="122"/>
  <c r="AW75" i="122"/>
  <c r="KW75" i="122"/>
  <c r="JY75" i="122"/>
  <c r="JA75" i="122"/>
  <c r="IC75" i="122"/>
  <c r="HE75" i="122"/>
  <c r="GG75" i="122"/>
  <c r="FI75" i="122"/>
  <c r="EK75" i="122"/>
  <c r="DM75" i="122"/>
  <c r="CP75" i="122"/>
  <c r="LN75" i="122"/>
  <c r="KP75" i="122"/>
  <c r="JR75" i="122"/>
  <c r="IT75" i="122"/>
  <c r="HV75" i="122"/>
  <c r="GX75" i="122"/>
  <c r="FZ75" i="122"/>
  <c r="FB75" i="122"/>
  <c r="ED75" i="122"/>
  <c r="DF75" i="122"/>
  <c r="CO75" i="122"/>
  <c r="LM75" i="122"/>
  <c r="KO75" i="122"/>
  <c r="JQ75" i="122"/>
  <c r="IS75" i="122"/>
  <c r="HU75" i="122"/>
  <c r="GW75" i="122"/>
  <c r="FY75" i="122"/>
  <c r="FA75" i="122"/>
  <c r="EC75" i="122"/>
  <c r="DE75" i="122"/>
  <c r="CL75" i="122"/>
  <c r="KN75" i="122"/>
  <c r="IR75" i="122"/>
  <c r="GV75" i="122"/>
  <c r="EZ75" i="122"/>
  <c r="DD75" i="122"/>
  <c r="KM75" i="122"/>
  <c r="IQ75" i="122"/>
  <c r="GU75" i="122"/>
  <c r="EY75" i="122"/>
  <c r="DC75" i="122"/>
  <c r="KL75" i="122"/>
  <c r="IP75" i="122"/>
  <c r="GT75" i="122"/>
  <c r="EX75" i="122"/>
  <c r="DB75" i="122"/>
  <c r="KK75" i="122"/>
  <c r="IO75" i="122"/>
  <c r="GS75" i="122"/>
  <c r="EW75" i="122"/>
  <c r="DA75" i="122"/>
  <c r="KD75" i="122"/>
  <c r="IH75" i="122"/>
  <c r="GL75" i="122"/>
  <c r="EP75" i="122"/>
  <c r="CX75" i="122"/>
  <c r="LL75" i="122"/>
  <c r="JP75" i="122"/>
  <c r="HT75" i="122"/>
  <c r="FX75" i="122"/>
  <c r="EB75" i="122"/>
  <c r="CH75" i="122"/>
  <c r="LI75" i="122"/>
  <c r="HQ75" i="122"/>
  <c r="DY75" i="122"/>
  <c r="LB75" i="122"/>
  <c r="HJ75" i="122"/>
  <c r="DR75" i="122"/>
  <c r="LA75" i="122"/>
  <c r="HI75" i="122"/>
  <c r="DQ75" i="122"/>
  <c r="KC75" i="122"/>
  <c r="GK75" i="122"/>
  <c r="CT75" i="122"/>
  <c r="JO75" i="122"/>
  <c r="FW75" i="122"/>
  <c r="CG75" i="122"/>
  <c r="JM75" i="122"/>
  <c r="FU75" i="122"/>
  <c r="CE75" i="122"/>
  <c r="LJ75" i="122"/>
  <c r="DZ75" i="122"/>
  <c r="JN75" i="122"/>
  <c r="CF75" i="122"/>
  <c r="JF75" i="122"/>
  <c r="JE75" i="122"/>
  <c r="IG75" i="122"/>
  <c r="HS75" i="122"/>
  <c r="HR75" i="122"/>
  <c r="EA75" i="122"/>
  <c r="LK75" i="122"/>
  <c r="FV75" i="122"/>
  <c r="FN75" i="122"/>
  <c r="FM75" i="122"/>
  <c r="EO75" i="122"/>
  <c r="LT90" i="122"/>
  <c r="LH90" i="122"/>
  <c r="KV90" i="122"/>
  <c r="KJ90" i="122"/>
  <c r="JX90" i="122"/>
  <c r="JL90" i="122"/>
  <c r="IZ90" i="122"/>
  <c r="IN90" i="122"/>
  <c r="IB90" i="122"/>
  <c r="HP90" i="122"/>
  <c r="HD90" i="122"/>
  <c r="GR90" i="122"/>
  <c r="GF90" i="122"/>
  <c r="FT90" i="122"/>
  <c r="FH90" i="122"/>
  <c r="EV90" i="122"/>
  <c r="EJ90" i="122"/>
  <c r="DX90" i="122"/>
  <c r="DL90" i="122"/>
  <c r="CZ90" i="122"/>
  <c r="CN90" i="122"/>
  <c r="LS90" i="122"/>
  <c r="LG90" i="122"/>
  <c r="KU90" i="122"/>
  <c r="KI90" i="122"/>
  <c r="JW90" i="122"/>
  <c r="JK90" i="122"/>
  <c r="IY90" i="122"/>
  <c r="IM90" i="122"/>
  <c r="IA90" i="122"/>
  <c r="HO90" i="122"/>
  <c r="HC90" i="122"/>
  <c r="GQ90" i="122"/>
  <c r="GE90" i="122"/>
  <c r="FS90" i="122"/>
  <c r="FG90" i="122"/>
  <c r="EU90" i="122"/>
  <c r="EI90" i="122"/>
  <c r="DW90" i="122"/>
  <c r="DK90" i="122"/>
  <c r="CY90" i="122"/>
  <c r="CM90" i="122"/>
  <c r="LR90" i="122"/>
  <c r="LF90" i="122"/>
  <c r="KT90" i="122"/>
  <c r="KH90" i="122"/>
  <c r="JV90" i="122"/>
  <c r="JJ90" i="122"/>
  <c r="IX90" i="122"/>
  <c r="IL90" i="122"/>
  <c r="HZ90" i="122"/>
  <c r="HN90" i="122"/>
  <c r="HB90" i="122"/>
  <c r="GP90" i="122"/>
  <c r="GD90" i="122"/>
  <c r="FR90" i="122"/>
  <c r="FF90" i="122"/>
  <c r="ET90" i="122"/>
  <c r="EH90" i="122"/>
  <c r="DV90" i="122"/>
  <c r="DJ90" i="122"/>
  <c r="CX90" i="122"/>
  <c r="CL90" i="122"/>
  <c r="AW90" i="122"/>
  <c r="LQ90" i="122"/>
  <c r="LE90" i="122"/>
  <c r="KS90" i="122"/>
  <c r="KG90" i="122"/>
  <c r="JU90" i="122"/>
  <c r="JI90" i="122"/>
  <c r="IW90" i="122"/>
  <c r="IK90" i="122"/>
  <c r="HY90" i="122"/>
  <c r="HM90" i="122"/>
  <c r="HA90" i="122"/>
  <c r="GO90" i="122"/>
  <c r="GC90" i="122"/>
  <c r="FQ90" i="122"/>
  <c r="FE90" i="122"/>
  <c r="ES90" i="122"/>
  <c r="EG90" i="122"/>
  <c r="DU90" i="122"/>
  <c r="DI90" i="122"/>
  <c r="CW90" i="122"/>
  <c r="CK90" i="122"/>
  <c r="LP90" i="122"/>
  <c r="LD90" i="122"/>
  <c r="KR90" i="122"/>
  <c r="KF90" i="122"/>
  <c r="JT90" i="122"/>
  <c r="JH90" i="122"/>
  <c r="IV90" i="122"/>
  <c r="IJ90" i="122"/>
  <c r="HX90" i="122"/>
  <c r="HL90" i="122"/>
  <c r="GZ90" i="122"/>
  <c r="GN90" i="122"/>
  <c r="GB90" i="122"/>
  <c r="FP90" i="122"/>
  <c r="FD90" i="122"/>
  <c r="ER90" i="122"/>
  <c r="EF90" i="122"/>
  <c r="DT90" i="122"/>
  <c r="DH90" i="122"/>
  <c r="CV90" i="122"/>
  <c r="CJ90" i="122"/>
  <c r="LO90" i="122"/>
  <c r="LC90" i="122"/>
  <c r="KQ90" i="122"/>
  <c r="KE90" i="122"/>
  <c r="JS90" i="122"/>
  <c r="JG90" i="122"/>
  <c r="IU90" i="122"/>
  <c r="II90" i="122"/>
  <c r="HW90" i="122"/>
  <c r="HK90" i="122"/>
  <c r="GY90" i="122"/>
  <c r="GM90" i="122"/>
  <c r="GA90" i="122"/>
  <c r="FO90" i="122"/>
  <c r="FC90" i="122"/>
  <c r="EQ90" i="122"/>
  <c r="EE90" i="122"/>
  <c r="DS90" i="122"/>
  <c r="DG90" i="122"/>
  <c r="CU90" i="122"/>
  <c r="CI90" i="122"/>
  <c r="LJ90" i="122"/>
  <c r="KL90" i="122"/>
  <c r="JN90" i="122"/>
  <c r="IP90" i="122"/>
  <c r="HR90" i="122"/>
  <c r="GT90" i="122"/>
  <c r="FV90" i="122"/>
  <c r="EX90" i="122"/>
  <c r="DZ90" i="122"/>
  <c r="DB90" i="122"/>
  <c r="LI90" i="122"/>
  <c r="KK90" i="122"/>
  <c r="JM90" i="122"/>
  <c r="IO90" i="122"/>
  <c r="HQ90" i="122"/>
  <c r="GS90" i="122"/>
  <c r="FU90" i="122"/>
  <c r="EW90" i="122"/>
  <c r="DY90" i="122"/>
  <c r="DA90" i="122"/>
  <c r="LB90" i="122"/>
  <c r="KD90" i="122"/>
  <c r="JF90" i="122"/>
  <c r="IH90" i="122"/>
  <c r="HJ90" i="122"/>
  <c r="GL90" i="122"/>
  <c r="FN90" i="122"/>
  <c r="EP90" i="122"/>
  <c r="DR90" i="122"/>
  <c r="CT90" i="122"/>
  <c r="LA90" i="122"/>
  <c r="KC90" i="122"/>
  <c r="JE90" i="122"/>
  <c r="IG90" i="122"/>
  <c r="HI90" i="122"/>
  <c r="GK90" i="122"/>
  <c r="FM90" i="122"/>
  <c r="EO90" i="122"/>
  <c r="DQ90" i="122"/>
  <c r="CS90" i="122"/>
  <c r="KZ90" i="122"/>
  <c r="KB90" i="122"/>
  <c r="JD90" i="122"/>
  <c r="IF90" i="122"/>
  <c r="HH90" i="122"/>
  <c r="GJ90" i="122"/>
  <c r="FL90" i="122"/>
  <c r="EN90" i="122"/>
  <c r="DP90" i="122"/>
  <c r="CR90" i="122"/>
  <c r="KY90" i="122"/>
  <c r="KA90" i="122"/>
  <c r="JC90" i="122"/>
  <c r="IE90" i="122"/>
  <c r="HG90" i="122"/>
  <c r="GI90" i="122"/>
  <c r="FK90" i="122"/>
  <c r="EM90" i="122"/>
  <c r="DO90" i="122"/>
  <c r="CQ90" i="122"/>
  <c r="LL90" i="122"/>
  <c r="JP90" i="122"/>
  <c r="HT90" i="122"/>
  <c r="FX90" i="122"/>
  <c r="EB90" i="122"/>
  <c r="CF90" i="122"/>
  <c r="LK90" i="122"/>
  <c r="JO90" i="122"/>
  <c r="HS90" i="122"/>
  <c r="FW90" i="122"/>
  <c r="EA90" i="122"/>
  <c r="CE90" i="122"/>
  <c r="KX90" i="122"/>
  <c r="JB90" i="122"/>
  <c r="HF90" i="122"/>
  <c r="FJ90" i="122"/>
  <c r="DN90" i="122"/>
  <c r="KW90" i="122"/>
  <c r="JA90" i="122"/>
  <c r="HE90" i="122"/>
  <c r="FI90" i="122"/>
  <c r="DM90" i="122"/>
  <c r="KP90" i="122"/>
  <c r="IT90" i="122"/>
  <c r="GX90" i="122"/>
  <c r="FB90" i="122"/>
  <c r="DF90" i="122"/>
  <c r="KN90" i="122"/>
  <c r="IR90" i="122"/>
  <c r="GV90" i="122"/>
  <c r="EZ90" i="122"/>
  <c r="DD90" i="122"/>
  <c r="KM90" i="122"/>
  <c r="GU90" i="122"/>
  <c r="DC90" i="122"/>
  <c r="JZ90" i="122"/>
  <c r="GH90" i="122"/>
  <c r="CP90" i="122"/>
  <c r="JY90" i="122"/>
  <c r="GG90" i="122"/>
  <c r="CO90" i="122"/>
  <c r="JR90" i="122"/>
  <c r="FZ90" i="122"/>
  <c r="CH90" i="122"/>
  <c r="JQ90" i="122"/>
  <c r="FY90" i="122"/>
  <c r="CG90" i="122"/>
  <c r="IQ90" i="122"/>
  <c r="EY90" i="122"/>
  <c r="KO90" i="122"/>
  <c r="DE90" i="122"/>
  <c r="IS90" i="122"/>
  <c r="ID90" i="122"/>
  <c r="IC90" i="122"/>
  <c r="HV90" i="122"/>
  <c r="HU90" i="122"/>
  <c r="GW90" i="122"/>
  <c r="LN90" i="122"/>
  <c r="LM90" i="122"/>
  <c r="EL90" i="122"/>
  <c r="FA90" i="122"/>
  <c r="EK90" i="122"/>
  <c r="ED90" i="122"/>
  <c r="EC90" i="122"/>
  <c r="KT77" i="122"/>
  <c r="JE77" i="122"/>
  <c r="LB77" i="122"/>
  <c r="DT77" i="122"/>
  <c r="ES77" i="122"/>
  <c r="GP77" i="122"/>
  <c r="FG77" i="122"/>
  <c r="KU77" i="122"/>
  <c r="GR77" i="122"/>
  <c r="CO77" i="122"/>
  <c r="IC77" i="122"/>
  <c r="EL77" i="122"/>
  <c r="JZ77" i="122"/>
  <c r="FW77" i="122"/>
  <c r="LK77" i="122"/>
  <c r="HH77" i="122"/>
  <c r="CL96" i="122"/>
  <c r="JE92" i="122"/>
  <c r="DH77" i="122"/>
  <c r="CQ96" i="122"/>
  <c r="HP96" i="122"/>
  <c r="DC96" i="122"/>
  <c r="IB96" i="122"/>
  <c r="DI96" i="122"/>
  <c r="KS96" i="122"/>
  <c r="II96" i="122"/>
  <c r="FX96" i="122"/>
  <c r="CW96" i="122"/>
  <c r="KG96" i="122"/>
  <c r="HW96" i="122"/>
  <c r="FL96" i="122"/>
  <c r="CY96" i="122"/>
  <c r="IM96" i="122"/>
  <c r="EK96" i="122"/>
  <c r="JY96" i="122"/>
  <c r="FY96" i="122"/>
  <c r="LM96" i="122"/>
  <c r="IJ92" i="122"/>
  <c r="JI92" i="122"/>
  <c r="LF92" i="122"/>
  <c r="CH92" i="122"/>
  <c r="DG92" i="122"/>
  <c r="DK92" i="122"/>
  <c r="IY92" i="122"/>
  <c r="EV92" i="122"/>
  <c r="KJ92" i="122"/>
  <c r="GG92" i="122"/>
  <c r="CP92" i="122"/>
  <c r="ID92" i="122"/>
  <c r="EA92" i="122"/>
  <c r="JO92" i="122"/>
  <c r="FL92" i="122"/>
  <c r="KZ92" i="122"/>
  <c r="GB83" i="122"/>
  <c r="HA83" i="122"/>
  <c r="HZ83" i="122"/>
  <c r="JE83" i="122"/>
  <c r="LB83" i="122"/>
  <c r="CY83" i="122"/>
  <c r="IM83" i="122"/>
  <c r="EJ83" i="122"/>
  <c r="JX83" i="122"/>
  <c r="FU83" i="122"/>
  <c r="LI83" i="122"/>
  <c r="HR83" i="122"/>
  <c r="DO83" i="122"/>
  <c r="JC83" i="122"/>
  <c r="EZ83" i="122"/>
  <c r="KN83" i="122"/>
  <c r="GX83" i="122"/>
  <c r="KO77" i="122"/>
  <c r="HD85" i="122"/>
  <c r="HE85" i="122"/>
  <c r="HZ85" i="122"/>
  <c r="IB85" i="122"/>
  <c r="GO85" i="122"/>
  <c r="HN85" i="122"/>
  <c r="JK85" i="122"/>
  <c r="LH85" i="122"/>
  <c r="DZ85" i="122"/>
  <c r="DO85" i="122"/>
  <c r="JC85" i="122"/>
  <c r="EZ85" i="122"/>
  <c r="KN85" i="122"/>
  <c r="GK85" i="122"/>
  <c r="CH85" i="122"/>
  <c r="HV85" i="122"/>
  <c r="DS85" i="122"/>
  <c r="JG85" i="122"/>
  <c r="FD85" i="122"/>
  <c r="KR85" i="122"/>
  <c r="DL82" i="122"/>
  <c r="CP82" i="122"/>
  <c r="ET82" i="122"/>
  <c r="FS82" i="122"/>
  <c r="HP82" i="122"/>
  <c r="JM82" i="122"/>
  <c r="LJ82" i="122"/>
  <c r="CL82" i="122"/>
  <c r="CQ82" i="122"/>
  <c r="IE82" i="122"/>
  <c r="EB82" i="122"/>
  <c r="JP82" i="122"/>
  <c r="FM82" i="122"/>
  <c r="LA82" i="122"/>
  <c r="GX82" i="122"/>
  <c r="CU82" i="122"/>
  <c r="II82" i="122"/>
  <c r="EF82" i="122"/>
  <c r="JT82" i="122"/>
  <c r="KT95" i="122"/>
  <c r="LR95" i="122"/>
  <c r="IG95" i="122"/>
  <c r="DH95" i="122"/>
  <c r="EP95" i="122"/>
  <c r="GM95" i="122"/>
  <c r="IJ95" i="122"/>
  <c r="JI95" i="122"/>
  <c r="LF95" i="122"/>
  <c r="CM95" i="122"/>
  <c r="IA95" i="122"/>
  <c r="DX95" i="122"/>
  <c r="JL95" i="122"/>
  <c r="FI95" i="122"/>
  <c r="KW95" i="122"/>
  <c r="HF95" i="122"/>
  <c r="DC95" i="122"/>
  <c r="IQ95" i="122"/>
  <c r="EN95" i="122"/>
  <c r="KB95" i="122"/>
  <c r="EU93" i="120"/>
  <c r="LL93" i="120"/>
  <c r="IS93" i="120"/>
  <c r="FZ93" i="120"/>
  <c r="CE93" i="120"/>
  <c r="IV93" i="120"/>
  <c r="FN93" i="120"/>
  <c r="CG93" i="120"/>
  <c r="IX93" i="120"/>
  <c r="FQ93" i="120"/>
  <c r="CO93" i="120"/>
  <c r="IC93" i="120"/>
  <c r="EE93" i="120"/>
  <c r="JS93" i="120"/>
  <c r="FX79" i="120"/>
  <c r="LI96" i="119"/>
  <c r="KW96" i="119"/>
  <c r="KK96" i="119"/>
  <c r="JY96" i="119"/>
  <c r="JM96" i="119"/>
  <c r="JA96" i="119"/>
  <c r="IO96" i="119"/>
  <c r="IC96" i="119"/>
  <c r="HQ96" i="119"/>
  <c r="HE96" i="119"/>
  <c r="GS96" i="119"/>
  <c r="GG96" i="119"/>
  <c r="FU96" i="119"/>
  <c r="FI96" i="119"/>
  <c r="EW96" i="119"/>
  <c r="EK96" i="119"/>
  <c r="DY96" i="119"/>
  <c r="DM96" i="119"/>
  <c r="DA96" i="119"/>
  <c r="CO96" i="119"/>
  <c r="LS96" i="119"/>
  <c r="LG96" i="119"/>
  <c r="KU96" i="119"/>
  <c r="KI96" i="119"/>
  <c r="JW96" i="119"/>
  <c r="JK96" i="119"/>
  <c r="IY96" i="119"/>
  <c r="IM96" i="119"/>
  <c r="IA96" i="119"/>
  <c r="HO96" i="119"/>
  <c r="HC96" i="119"/>
  <c r="GQ96" i="119"/>
  <c r="GE96" i="119"/>
  <c r="FS96" i="119"/>
  <c r="FG96" i="119"/>
  <c r="EU96" i="119"/>
  <c r="EI96" i="119"/>
  <c r="DW96" i="119"/>
  <c r="DK96" i="119"/>
  <c r="CY96" i="119"/>
  <c r="CM96" i="119"/>
  <c r="LR96" i="119"/>
  <c r="LF96" i="119"/>
  <c r="KT96" i="119"/>
  <c r="KH96" i="119"/>
  <c r="JV96" i="119"/>
  <c r="JJ96" i="119"/>
  <c r="IX96" i="119"/>
  <c r="IL96" i="119"/>
  <c r="HZ96" i="119"/>
  <c r="HN96" i="119"/>
  <c r="HB96" i="119"/>
  <c r="GP96" i="119"/>
  <c r="GD96" i="119"/>
  <c r="FR96" i="119"/>
  <c r="FF96" i="119"/>
  <c r="ET96" i="119"/>
  <c r="EH96" i="119"/>
  <c r="DV96" i="119"/>
  <c r="DJ96" i="119"/>
  <c r="CX96" i="119"/>
  <c r="CL96" i="119"/>
  <c r="AW96" i="119"/>
  <c r="LQ96" i="119"/>
  <c r="LE96" i="119"/>
  <c r="KS96" i="119"/>
  <c r="KG96" i="119"/>
  <c r="JU96" i="119"/>
  <c r="JI96" i="119"/>
  <c r="IW96" i="119"/>
  <c r="IK96" i="119"/>
  <c r="HY96" i="119"/>
  <c r="HM96" i="119"/>
  <c r="HA96" i="119"/>
  <c r="GO96" i="119"/>
  <c r="GC96" i="119"/>
  <c r="FQ96" i="119"/>
  <c r="FE96" i="119"/>
  <c r="ES96" i="119"/>
  <c r="EG96" i="119"/>
  <c r="DU96" i="119"/>
  <c r="DI96" i="119"/>
  <c r="CW96" i="119"/>
  <c r="CK96" i="119"/>
  <c r="LO96" i="119"/>
  <c r="LC96" i="119"/>
  <c r="KQ96" i="119"/>
  <c r="KE96" i="119"/>
  <c r="JS96" i="119"/>
  <c r="JG96" i="119"/>
  <c r="IU96" i="119"/>
  <c r="II96" i="119"/>
  <c r="HW96" i="119"/>
  <c r="HK96" i="119"/>
  <c r="GY96" i="119"/>
  <c r="GM96" i="119"/>
  <c r="GA96" i="119"/>
  <c r="FO96" i="119"/>
  <c r="FC96" i="119"/>
  <c r="EQ96" i="119"/>
  <c r="EE96" i="119"/>
  <c r="DS96" i="119"/>
  <c r="DG96" i="119"/>
  <c r="CU96" i="119"/>
  <c r="CI96" i="119"/>
  <c r="LN96" i="119"/>
  <c r="KV96" i="119"/>
  <c r="KA96" i="119"/>
  <c r="JE96" i="119"/>
  <c r="IJ96" i="119"/>
  <c r="HR96" i="119"/>
  <c r="GV96" i="119"/>
  <c r="FZ96" i="119"/>
  <c r="FH96" i="119"/>
  <c r="EM96" i="119"/>
  <c r="DQ96" i="119"/>
  <c r="CV96" i="119"/>
  <c r="LM96" i="119"/>
  <c r="KR96" i="119"/>
  <c r="JZ96" i="119"/>
  <c r="JD96" i="119"/>
  <c r="IH96" i="119"/>
  <c r="HP96" i="119"/>
  <c r="GU96" i="119"/>
  <c r="FY96" i="119"/>
  <c r="FD96" i="119"/>
  <c r="EL96" i="119"/>
  <c r="DP96" i="119"/>
  <c r="CT96" i="119"/>
  <c r="LL96" i="119"/>
  <c r="KP96" i="119"/>
  <c r="JX96" i="119"/>
  <c r="JC96" i="119"/>
  <c r="IG96" i="119"/>
  <c r="HL96" i="119"/>
  <c r="GT96" i="119"/>
  <c r="FX96" i="119"/>
  <c r="FB96" i="119"/>
  <c r="EJ96" i="119"/>
  <c r="DO96" i="119"/>
  <c r="CS96" i="119"/>
  <c r="LK96" i="119"/>
  <c r="KO96" i="119"/>
  <c r="JT96" i="119"/>
  <c r="JB96" i="119"/>
  <c r="IF96" i="119"/>
  <c r="HJ96" i="119"/>
  <c r="GR96" i="119"/>
  <c r="FW96" i="119"/>
  <c r="FA96" i="119"/>
  <c r="EF96" i="119"/>
  <c r="DN96" i="119"/>
  <c r="CR96" i="119"/>
  <c r="LJ96" i="119"/>
  <c r="KN96" i="119"/>
  <c r="JR96" i="119"/>
  <c r="IZ96" i="119"/>
  <c r="IE96" i="119"/>
  <c r="HI96" i="119"/>
  <c r="GN96" i="119"/>
  <c r="FV96" i="119"/>
  <c r="EZ96" i="119"/>
  <c r="ED96" i="119"/>
  <c r="DL96" i="119"/>
  <c r="CQ96" i="119"/>
  <c r="LH96" i="119"/>
  <c r="KM96" i="119"/>
  <c r="JQ96" i="119"/>
  <c r="IV96" i="119"/>
  <c r="ID96" i="119"/>
  <c r="HH96" i="119"/>
  <c r="GL96" i="119"/>
  <c r="FT96" i="119"/>
  <c r="EY96" i="119"/>
  <c r="EC96" i="119"/>
  <c r="DH96" i="119"/>
  <c r="CP96" i="119"/>
  <c r="KX96" i="119"/>
  <c r="JF96" i="119"/>
  <c r="HS96" i="119"/>
  <c r="GB96" i="119"/>
  <c r="EN96" i="119"/>
  <c r="CZ96" i="119"/>
  <c r="KL96" i="119"/>
  <c r="IT96" i="119"/>
  <c r="HG96" i="119"/>
  <c r="FP96" i="119"/>
  <c r="EB96" i="119"/>
  <c r="CN96" i="119"/>
  <c r="KJ96" i="119"/>
  <c r="IS96" i="119"/>
  <c r="HF96" i="119"/>
  <c r="FN96" i="119"/>
  <c r="EA96" i="119"/>
  <c r="CJ96" i="119"/>
  <c r="KF96" i="119"/>
  <c r="IR96" i="119"/>
  <c r="HD96" i="119"/>
  <c r="FM96" i="119"/>
  <c r="DZ96" i="119"/>
  <c r="CH96" i="119"/>
  <c r="KD96" i="119"/>
  <c r="IQ96" i="119"/>
  <c r="GZ96" i="119"/>
  <c r="FL96" i="119"/>
  <c r="DX96" i="119"/>
  <c r="CG96" i="119"/>
  <c r="LP96" i="119"/>
  <c r="KB96" i="119"/>
  <c r="IN96" i="119"/>
  <c r="GW96" i="119"/>
  <c r="FJ96" i="119"/>
  <c r="DR96" i="119"/>
  <c r="CE96" i="119"/>
  <c r="JL96" i="119"/>
  <c r="GH96" i="119"/>
  <c r="DC96" i="119"/>
  <c r="JH96" i="119"/>
  <c r="GF96" i="119"/>
  <c r="DB96" i="119"/>
  <c r="LT96" i="119"/>
  <c r="IP96" i="119"/>
  <c r="FK96" i="119"/>
  <c r="CF96" i="119"/>
  <c r="LD96" i="119"/>
  <c r="IB96" i="119"/>
  <c r="EX96" i="119"/>
  <c r="LB96" i="119"/>
  <c r="HX96" i="119"/>
  <c r="EV96" i="119"/>
  <c r="LA96" i="119"/>
  <c r="HV96" i="119"/>
  <c r="ER96" i="119"/>
  <c r="KZ96" i="119"/>
  <c r="HU96" i="119"/>
  <c r="EP96" i="119"/>
  <c r="JO96" i="119"/>
  <c r="JN96" i="119"/>
  <c r="HT96" i="119"/>
  <c r="GK96" i="119"/>
  <c r="GJ96" i="119"/>
  <c r="GI96" i="119"/>
  <c r="KC96" i="119"/>
  <c r="DE96" i="119"/>
  <c r="DF96" i="119"/>
  <c r="KY96" i="119"/>
  <c r="GX96" i="119"/>
  <c r="DD96" i="119"/>
  <c r="JP96" i="119"/>
  <c r="EO96" i="119"/>
  <c r="DT96" i="119"/>
  <c r="FE93" i="120"/>
  <c r="JH79" i="120"/>
  <c r="FN79" i="120"/>
  <c r="CG79" i="120"/>
  <c r="IX79" i="120"/>
  <c r="FP79" i="120"/>
  <c r="CI79" i="120"/>
  <c r="IZ79" i="120"/>
  <c r="FS79" i="120"/>
  <c r="CZ79" i="120"/>
  <c r="JQ79" i="120"/>
  <c r="GX79" i="120"/>
  <c r="DU79" i="120"/>
  <c r="JI79" i="120"/>
  <c r="EY79" i="120"/>
  <c r="KM79" i="120"/>
  <c r="IW73" i="120"/>
  <c r="IH89" i="119"/>
  <c r="FZ72" i="119"/>
  <c r="KZ91" i="119"/>
  <c r="HX91" i="119"/>
  <c r="ET91" i="119"/>
  <c r="KX91" i="119"/>
  <c r="HT91" i="119"/>
  <c r="ER91" i="119"/>
  <c r="KW91" i="119"/>
  <c r="HR91" i="119"/>
  <c r="EN91" i="119"/>
  <c r="KV91" i="119"/>
  <c r="HQ91" i="119"/>
  <c r="EL91" i="119"/>
  <c r="JZ91" i="119"/>
  <c r="GV91" i="119"/>
  <c r="DT91" i="119"/>
  <c r="JX91" i="119"/>
  <c r="GS91" i="119"/>
  <c r="DN91" i="119"/>
  <c r="JL91" i="119"/>
  <c r="GG91" i="119"/>
  <c r="DB91" i="119"/>
  <c r="JK91" i="119"/>
  <c r="CY91" i="119"/>
  <c r="JJ91" i="119"/>
  <c r="JH91" i="119"/>
  <c r="IJ91" i="119"/>
  <c r="GF91" i="119"/>
  <c r="GE91" i="119"/>
  <c r="LR91" i="119"/>
  <c r="DA91" i="119"/>
  <c r="FH91" i="119"/>
  <c r="FF91" i="119"/>
  <c r="CZ91" i="119"/>
  <c r="LL91" i="119"/>
  <c r="IM91" i="119"/>
  <c r="GD91" i="119"/>
  <c r="KX72" i="119"/>
  <c r="EW72" i="119"/>
  <c r="CL72" i="119"/>
  <c r="JV72" i="119"/>
  <c r="HJ72" i="119"/>
  <c r="EZ72" i="119"/>
  <c r="DE72" i="119"/>
  <c r="KO72" i="119"/>
  <c r="IT72" i="119"/>
  <c r="FO72" i="119"/>
  <c r="LC72" i="119"/>
  <c r="HA72" i="119"/>
  <c r="CY72" i="119"/>
  <c r="EG73" i="120"/>
  <c r="ET73" i="120"/>
  <c r="II73" i="120"/>
  <c r="LQ73" i="120"/>
  <c r="FE73" i="120"/>
  <c r="FG73" i="120"/>
  <c r="KU73" i="120"/>
  <c r="GR73" i="120"/>
  <c r="CO73" i="120"/>
  <c r="IC73" i="120"/>
  <c r="EL73" i="120"/>
  <c r="JZ73" i="120"/>
  <c r="FW73" i="120"/>
  <c r="LK73" i="120"/>
  <c r="HH73" i="120"/>
  <c r="DE73" i="120"/>
  <c r="IS73" i="120"/>
  <c r="CJ91" i="119"/>
  <c r="DK84" i="120"/>
  <c r="IX84" i="120"/>
  <c r="DW84" i="120"/>
  <c r="JB84" i="120"/>
  <c r="DO84" i="120"/>
  <c r="KF84" i="120"/>
  <c r="HM84" i="120"/>
  <c r="ET84" i="120"/>
  <c r="LK84" i="120"/>
  <c r="IR84" i="120"/>
  <c r="FY84" i="120"/>
  <c r="DF84" i="120"/>
  <c r="JW84" i="120"/>
  <c r="GB84" i="120"/>
  <c r="DA84" i="120"/>
  <c r="IO84" i="120"/>
  <c r="EQ84" i="120"/>
  <c r="IT73" i="120"/>
  <c r="HZ89" i="119"/>
  <c r="CG68" i="119"/>
  <c r="LB68" i="119"/>
  <c r="IP68" i="119"/>
  <c r="GC68" i="119"/>
  <c r="DR68" i="119"/>
  <c r="IJ68" i="119"/>
  <c r="DL68" i="119"/>
  <c r="HU68" i="119"/>
  <c r="CV68" i="119"/>
  <c r="HJ68" i="119"/>
  <c r="CK68" i="119"/>
  <c r="HH68" i="119"/>
  <c r="CI68" i="119"/>
  <c r="KZ68" i="119"/>
  <c r="GA68" i="119"/>
  <c r="KV68" i="119"/>
  <c r="FY68" i="119"/>
  <c r="JS68" i="119"/>
  <c r="ET68" i="119"/>
  <c r="JT68" i="119"/>
  <c r="IL68" i="119"/>
  <c r="HI68" i="119"/>
  <c r="CJ68" i="119"/>
  <c r="FH68" i="119"/>
  <c r="EX68" i="119"/>
  <c r="EV68" i="119"/>
  <c r="DP68" i="119"/>
  <c r="KF68" i="119"/>
  <c r="JU68" i="119"/>
  <c r="HO91" i="122"/>
  <c r="HR91" i="122"/>
  <c r="EG91" i="122"/>
  <c r="GR91" i="122"/>
  <c r="KL91" i="122"/>
  <c r="IA91" i="122"/>
  <c r="IZ91" i="122"/>
  <c r="JY91" i="122"/>
  <c r="CW91" i="122"/>
  <c r="DV91" i="122"/>
  <c r="DO91" i="122"/>
  <c r="JC91" i="122"/>
  <c r="EZ91" i="122"/>
  <c r="KN91" i="122"/>
  <c r="GK91" i="122"/>
  <c r="CH91" i="122"/>
  <c r="HV91" i="122"/>
  <c r="DS91" i="122"/>
  <c r="JG91" i="122"/>
  <c r="FD91" i="122"/>
  <c r="HY73" i="120"/>
  <c r="CI65" i="122"/>
  <c r="DW65" i="122"/>
  <c r="HX65" i="122"/>
  <c r="IM65" i="122"/>
  <c r="DH65" i="122"/>
  <c r="IX65" i="122"/>
  <c r="JX65" i="122"/>
  <c r="LC65" i="122"/>
  <c r="CW65" i="122"/>
  <c r="ET65" i="122"/>
  <c r="EK65" i="122"/>
  <c r="JY65" i="122"/>
  <c r="GH65" i="122"/>
  <c r="CE65" i="122"/>
  <c r="HS65" i="122"/>
  <c r="DP65" i="122"/>
  <c r="JD65" i="122"/>
  <c r="FA65" i="122"/>
  <c r="KO65" i="122"/>
  <c r="GL65" i="122"/>
  <c r="IL91" i="119"/>
  <c r="IR91" i="119"/>
  <c r="IV91" i="119"/>
  <c r="IX91" i="119"/>
  <c r="IC91" i="119"/>
  <c r="ID91" i="119"/>
  <c r="IF91" i="119"/>
  <c r="FK91" i="119"/>
  <c r="KY91" i="119"/>
  <c r="GW91" i="119"/>
  <c r="CT91" i="119"/>
  <c r="IH91" i="119"/>
  <c r="EE91" i="119"/>
  <c r="JS91" i="119"/>
  <c r="FQ91" i="119"/>
  <c r="LE91" i="119"/>
  <c r="GA89" i="119"/>
  <c r="GB89" i="119"/>
  <c r="FH89" i="119"/>
  <c r="EQ89" i="119"/>
  <c r="DV89" i="119"/>
  <c r="DF89" i="119"/>
  <c r="CY89" i="119"/>
  <c r="IM89" i="119"/>
  <c r="EK89" i="119"/>
  <c r="JY89" i="119"/>
  <c r="GH89" i="119"/>
  <c r="CE89" i="119"/>
  <c r="HS89" i="119"/>
  <c r="DQ89" i="119"/>
  <c r="JE89" i="119"/>
  <c r="GX67" i="120"/>
  <c r="LO67" i="120"/>
  <c r="HX67" i="120"/>
  <c r="DV67" i="120"/>
  <c r="HK67" i="120"/>
  <c r="KS67" i="120"/>
  <c r="GN67" i="120"/>
  <c r="FS67" i="120"/>
  <c r="LG67" i="120"/>
  <c r="HD67" i="120"/>
  <c r="DA67" i="120"/>
  <c r="IO67" i="120"/>
  <c r="EX67" i="120"/>
  <c r="KL67" i="120"/>
  <c r="GI67" i="120"/>
  <c r="CF67" i="120"/>
  <c r="HT67" i="120"/>
  <c r="DQ67" i="120"/>
  <c r="JE67" i="120"/>
  <c r="JR68" i="119"/>
  <c r="JG68" i="117"/>
  <c r="DF68" i="117"/>
  <c r="BA69" i="120"/>
  <c r="JM69" i="119"/>
  <c r="FV69" i="119"/>
  <c r="KV69" i="119"/>
  <c r="ET69" i="119"/>
  <c r="KA69" i="119"/>
  <c r="IN69" i="119"/>
  <c r="GB69" i="119"/>
  <c r="DQ69" i="119"/>
  <c r="LA69" i="119"/>
  <c r="IQ69" i="119"/>
  <c r="GG69" i="119"/>
  <c r="EL69" i="119"/>
  <c r="CI69" i="119"/>
  <c r="HW69" i="119"/>
  <c r="DU69" i="119"/>
  <c r="JI69" i="119"/>
  <c r="FG69" i="119"/>
  <c r="KU69" i="119"/>
  <c r="LS68" i="117"/>
  <c r="FR68" i="117"/>
  <c r="EK68" i="117"/>
  <c r="JY68" i="117"/>
  <c r="GD68" i="117"/>
  <c r="CJ70" i="120"/>
  <c r="GZ70" i="120"/>
  <c r="IH70" i="120"/>
  <c r="LP70" i="120"/>
  <c r="FD70" i="120"/>
  <c r="IL70" i="120"/>
  <c r="CY70" i="120"/>
  <c r="IM70" i="120"/>
  <c r="EJ70" i="120"/>
  <c r="JX70" i="120"/>
  <c r="FU70" i="120"/>
  <c r="LI70" i="120"/>
  <c r="HR70" i="120"/>
  <c r="DO70" i="120"/>
  <c r="JC70" i="120"/>
  <c r="EZ70" i="120"/>
  <c r="KN70" i="120"/>
  <c r="GK70" i="120"/>
  <c r="ID68" i="117"/>
  <c r="GL69" i="119"/>
  <c r="JV68" i="119"/>
  <c r="FL68" i="119"/>
  <c r="KJ68" i="119"/>
  <c r="FO68" i="119"/>
  <c r="GF68" i="119"/>
  <c r="DU68" i="119"/>
  <c r="LE68" i="119"/>
  <c r="JJ68" i="119"/>
  <c r="HP68" i="119"/>
  <c r="FV68" i="119"/>
  <c r="DJ68" i="119"/>
  <c r="KT68" i="119"/>
  <c r="HC68" i="119"/>
  <c r="DA68" i="119"/>
  <c r="IO68" i="119"/>
  <c r="EM68" i="119"/>
  <c r="KA68" i="119"/>
  <c r="KP68" i="117"/>
  <c r="EO68" i="117"/>
  <c r="CZ96" i="120"/>
  <c r="EC96" i="120"/>
  <c r="HL96" i="120"/>
  <c r="DP96" i="120"/>
  <c r="JD96" i="120"/>
  <c r="GL96" i="120"/>
  <c r="HB96" i="120"/>
  <c r="EX96" i="120"/>
  <c r="IG96" i="120"/>
  <c r="FN96" i="120"/>
  <c r="CV96" i="120"/>
  <c r="JO96" i="120"/>
  <c r="GT96" i="120"/>
  <c r="EA96" i="120"/>
  <c r="KX96" i="120"/>
  <c r="HE96" i="120"/>
  <c r="JQ96" i="120"/>
  <c r="FO96" i="120"/>
  <c r="GJ69" i="119"/>
  <c r="HZ68" i="117"/>
  <c r="CE78" i="120"/>
  <c r="IN71" i="119"/>
  <c r="KA78" i="120"/>
  <c r="EY78" i="120"/>
  <c r="FB78" i="120"/>
  <c r="JJ78" i="120"/>
  <c r="GT78" i="120"/>
  <c r="EL78" i="120"/>
  <c r="LD78" i="120"/>
  <c r="IL78" i="120"/>
  <c r="FE78" i="120"/>
  <c r="CL78" i="120"/>
  <c r="JC78" i="120"/>
  <c r="GJ78" i="120"/>
  <c r="DQ78" i="120"/>
  <c r="KH78" i="120"/>
  <c r="HO78" i="120"/>
  <c r="EV78" i="120"/>
  <c r="LM78" i="120"/>
  <c r="HQ78" i="120"/>
  <c r="DS78" i="120"/>
  <c r="JG78" i="120"/>
  <c r="IL71" i="119"/>
  <c r="BA75" i="119"/>
  <c r="EJ71" i="119"/>
  <c r="HI71" i="119"/>
  <c r="IB71" i="119"/>
  <c r="FJ71" i="119"/>
  <c r="KH71" i="119"/>
  <c r="FN71" i="119"/>
  <c r="KN71" i="119"/>
  <c r="IT71" i="119"/>
  <c r="GY71" i="119"/>
  <c r="FD71" i="119"/>
  <c r="DI71" i="119"/>
  <c r="KS71" i="119"/>
  <c r="II71" i="119"/>
  <c r="FY71" i="119"/>
  <c r="DK71" i="119"/>
  <c r="IY71" i="119"/>
  <c r="EW71" i="119"/>
  <c r="KK71" i="119"/>
  <c r="GI71" i="119"/>
  <c r="KX68" i="119"/>
  <c r="EB86" i="119"/>
  <c r="JV86" i="117"/>
  <c r="JP80" i="117"/>
  <c r="EY74" i="117"/>
  <c r="CU86" i="117"/>
  <c r="JL86" i="117"/>
  <c r="GF86" i="117"/>
  <c r="CX86" i="117"/>
  <c r="JP86" i="117"/>
  <c r="GW86" i="117"/>
  <c r="ED86" i="117"/>
  <c r="KT86" i="117"/>
  <c r="IB86" i="117"/>
  <c r="EU86" i="117"/>
  <c r="KI86" i="117"/>
  <c r="GG86" i="117"/>
  <c r="AW68" i="122"/>
  <c r="EN71" i="117"/>
  <c r="KO71" i="117"/>
  <c r="GP71" i="117"/>
  <c r="DD71" i="117"/>
  <c r="JE71" i="117"/>
  <c r="FE71" i="117"/>
  <c r="LF71" i="117"/>
  <c r="HG71" i="117"/>
  <c r="DG71" i="117"/>
  <c r="JH71" i="117"/>
  <c r="FU71" i="117"/>
  <c r="LI71" i="117"/>
  <c r="GZ87" i="117"/>
  <c r="IX74" i="117"/>
  <c r="FK74" i="117"/>
  <c r="EO74" i="117"/>
  <c r="KP74" i="117"/>
  <c r="HD74" i="117"/>
  <c r="DE74" i="117"/>
  <c r="JF74" i="117"/>
  <c r="FF74" i="117"/>
  <c r="LG74" i="117"/>
  <c r="HH74" i="117"/>
  <c r="DU74" i="117"/>
  <c r="JV74" i="117"/>
  <c r="GG74" i="117"/>
  <c r="HL86" i="119"/>
  <c r="IW86" i="119"/>
  <c r="FZ86" i="119"/>
  <c r="GN86" i="119"/>
  <c r="GP86" i="119"/>
  <c r="EJ86" i="119"/>
  <c r="EN86" i="119"/>
  <c r="DT86" i="119"/>
  <c r="CZ86" i="119"/>
  <c r="CI86" i="119"/>
  <c r="LT86" i="119"/>
  <c r="LC86" i="119"/>
  <c r="HO86" i="119"/>
  <c r="DM86" i="119"/>
  <c r="JA86" i="119"/>
  <c r="FJ86" i="119"/>
  <c r="KX86" i="119"/>
  <c r="GU86" i="119"/>
  <c r="CS86" i="119"/>
  <c r="IG86" i="119"/>
  <c r="LJ87" i="117"/>
  <c r="EI87" i="117"/>
  <c r="KY87" i="117"/>
  <c r="HS87" i="117"/>
  <c r="EL87" i="117"/>
  <c r="LB87" i="117"/>
  <c r="HU87" i="117"/>
  <c r="EN87" i="117"/>
  <c r="LF87" i="117"/>
  <c r="HX87" i="117"/>
  <c r="EQ87" i="117"/>
  <c r="KE87" i="117"/>
  <c r="GC87" i="117"/>
  <c r="LQ87" i="117"/>
  <c r="LN80" i="117"/>
  <c r="JW74" i="117"/>
  <c r="EX71" i="117"/>
  <c r="CJ71" i="117"/>
  <c r="DO87" i="117"/>
  <c r="JQ74" i="117"/>
  <c r="EV71" i="117"/>
  <c r="CE66" i="117"/>
  <c r="KL74" i="117"/>
  <c r="EI71" i="117"/>
  <c r="HN74" i="117"/>
  <c r="LF66" i="117"/>
  <c r="DT66" i="117"/>
  <c r="JV66" i="117"/>
  <c r="GJ66" i="117"/>
  <c r="CX66" i="117"/>
  <c r="IY66" i="117"/>
  <c r="FL66" i="117"/>
  <c r="LM66" i="117"/>
  <c r="IA66" i="117"/>
  <c r="EN66" i="117"/>
  <c r="KO66" i="117"/>
  <c r="GO66" i="117"/>
  <c r="HC80" i="117"/>
  <c r="GD80" i="117"/>
  <c r="CF80" i="117"/>
  <c r="IG80" i="117"/>
  <c r="EG80" i="117"/>
  <c r="KH80" i="117"/>
  <c r="GV80" i="117"/>
  <c r="DI80" i="117"/>
  <c r="JJ80" i="117"/>
  <c r="FX80" i="117"/>
  <c r="CO80" i="117"/>
  <c r="IC80" i="117"/>
  <c r="FM74" i="117"/>
  <c r="LT70" i="117"/>
  <c r="FS70" i="117"/>
  <c r="KT70" i="117"/>
  <c r="ES70" i="117"/>
  <c r="JR70" i="117"/>
  <c r="DP70" i="117"/>
  <c r="JT70" i="117"/>
  <c r="IT70" i="117"/>
  <c r="IQ70" i="117"/>
  <c r="HS70" i="117"/>
  <c r="DS70" i="117"/>
  <c r="CR70" i="117"/>
  <c r="GS70" i="117"/>
  <c r="CP70" i="117"/>
  <c r="LB80" i="119"/>
  <c r="GA80" i="119"/>
  <c r="JR80" i="119"/>
  <c r="KF80" i="119"/>
  <c r="HP80" i="119"/>
  <c r="DX80" i="119"/>
  <c r="KZ80" i="119"/>
  <c r="JT80" i="119"/>
  <c r="IK80" i="119"/>
  <c r="HB80" i="119"/>
  <c r="FT80" i="119"/>
  <c r="EN80" i="119"/>
  <c r="CK80" i="119"/>
  <c r="KS80" i="119"/>
  <c r="HC80" i="119"/>
  <c r="DA80" i="119"/>
  <c r="IO80" i="119"/>
  <c r="EX80" i="119"/>
  <c r="KL80" i="119"/>
  <c r="GI80" i="119"/>
  <c r="KX71" i="119"/>
  <c r="EH87" i="117"/>
  <c r="BA77" i="117"/>
  <c r="LM74" i="117"/>
  <c r="HM71" i="117"/>
  <c r="EF83" i="119"/>
  <c r="KJ83" i="119"/>
  <c r="IV83" i="119"/>
  <c r="GL83" i="119"/>
  <c r="GO83" i="119"/>
  <c r="GR83" i="119"/>
  <c r="EJ83" i="119"/>
  <c r="EN83" i="119"/>
  <c r="DT83" i="119"/>
  <c r="CZ83" i="119"/>
  <c r="CI83" i="119"/>
  <c r="LT83" i="119"/>
  <c r="LC83" i="119"/>
  <c r="HO83" i="119"/>
  <c r="DM83" i="119"/>
  <c r="JA83" i="119"/>
  <c r="FJ83" i="119"/>
  <c r="KX83" i="119"/>
  <c r="GU83" i="119"/>
  <c r="CS83" i="119"/>
  <c r="IG83" i="119"/>
  <c r="FR73" i="117"/>
  <c r="LC73" i="117"/>
  <c r="IC73" i="117"/>
  <c r="ID73" i="117"/>
  <c r="FE73" i="117"/>
  <c r="DG73" i="117"/>
  <c r="KA73" i="117"/>
  <c r="IA73" i="117"/>
  <c r="CR73" i="117"/>
  <c r="IT73" i="117"/>
  <c r="EU73" i="117"/>
  <c r="KV73" i="117"/>
  <c r="HJ73" i="117"/>
  <c r="DW73" i="117"/>
  <c r="JX73" i="117"/>
  <c r="GL73" i="117"/>
  <c r="CY73" i="117"/>
  <c r="IZ73" i="117"/>
  <c r="FA73" i="117"/>
  <c r="KO73" i="117"/>
  <c r="EB70" i="117"/>
  <c r="GB70" i="117"/>
  <c r="CE70" i="117"/>
  <c r="HB70" i="117"/>
  <c r="CZ70" i="117"/>
  <c r="JN70" i="117"/>
  <c r="GO70" i="117"/>
  <c r="HP70" i="117"/>
  <c r="GE70" i="117"/>
  <c r="CF70" i="117"/>
  <c r="IH70" i="117"/>
  <c r="EU70" i="117"/>
  <c r="KV70" i="117"/>
  <c r="HJ70" i="117"/>
  <c r="DW70" i="117"/>
  <c r="JX70" i="117"/>
  <c r="GL70" i="117"/>
  <c r="CS70" i="117"/>
  <c r="IG70" i="117"/>
  <c r="FO95" i="117"/>
  <c r="GT95" i="117"/>
  <c r="HW95" i="117"/>
  <c r="GW95" i="117"/>
  <c r="HD95" i="117"/>
  <c r="EZ95" i="117"/>
  <c r="IV95" i="117"/>
  <c r="DN95" i="117"/>
  <c r="KD95" i="117"/>
  <c r="HL95" i="117"/>
  <c r="ES95" i="117"/>
  <c r="LK95" i="117"/>
  <c r="IR95" i="117"/>
  <c r="FY95" i="117"/>
  <c r="DF95" i="117"/>
  <c r="JV95" i="117"/>
  <c r="GE95" i="117"/>
  <c r="LS95" i="117"/>
  <c r="HQ95" i="117"/>
  <c r="IC67" i="117"/>
  <c r="FB67" i="117"/>
  <c r="KM67" i="117"/>
  <c r="KN67" i="117"/>
  <c r="HO67" i="117"/>
  <c r="FP67" i="117"/>
  <c r="DR67" i="117"/>
  <c r="DD67" i="117"/>
  <c r="DC67" i="117"/>
  <c r="JD67" i="117"/>
  <c r="FF67" i="117"/>
  <c r="LG67" i="117"/>
  <c r="HG67" i="117"/>
  <c r="DU67" i="117"/>
  <c r="JV67" i="117"/>
  <c r="GI67" i="117"/>
  <c r="CW67" i="117"/>
  <c r="IX67" i="117"/>
  <c r="FA67" i="117"/>
  <c r="KO67" i="117"/>
  <c r="LR92" i="117"/>
  <c r="KA92" i="117"/>
  <c r="KB92" i="117"/>
  <c r="HX92" i="117"/>
  <c r="HB92" i="117"/>
  <c r="GA92" i="117"/>
  <c r="EZ92" i="117"/>
  <c r="DX92" i="117"/>
  <c r="EO92" i="117"/>
  <c r="LE92" i="117"/>
  <c r="HY92" i="117"/>
  <c r="FF92" i="117"/>
  <c r="CN92" i="117"/>
  <c r="JE92" i="117"/>
  <c r="GL92" i="117"/>
  <c r="DS92" i="117"/>
  <c r="KJ92" i="117"/>
  <c r="GQ92" i="117"/>
  <c r="CO92" i="117"/>
  <c r="IC92" i="117"/>
  <c r="EP76" i="117"/>
  <c r="CU76" i="117"/>
  <c r="HS76" i="117"/>
  <c r="GR76" i="117"/>
  <c r="DR76" i="117"/>
  <c r="EQ76" i="117"/>
  <c r="LF76" i="117"/>
  <c r="IF76" i="117"/>
  <c r="FH76" i="117"/>
  <c r="ET76" i="117"/>
  <c r="KU76" i="117"/>
  <c r="HJ76" i="117"/>
  <c r="DW76" i="117"/>
  <c r="JX76" i="117"/>
  <c r="GL76" i="117"/>
  <c r="CY76" i="117"/>
  <c r="IZ76" i="117"/>
  <c r="FN76" i="117"/>
  <c r="LO76" i="117"/>
  <c r="HI76" i="117"/>
  <c r="GP76" i="117"/>
  <c r="BA93" i="117"/>
  <c r="AX93" i="117" s="1"/>
  <c r="LQ72" i="120"/>
  <c r="LE72" i="120"/>
  <c r="KS72" i="120"/>
  <c r="KG72" i="120"/>
  <c r="JU72" i="120"/>
  <c r="JI72" i="120"/>
  <c r="IW72" i="120"/>
  <c r="IK72" i="120"/>
  <c r="HY72" i="120"/>
  <c r="HM72" i="120"/>
  <c r="HA72" i="120"/>
  <c r="GO72" i="120"/>
  <c r="GC72" i="120"/>
  <c r="FQ72" i="120"/>
  <c r="FE72" i="120"/>
  <c r="ES72" i="120"/>
  <c r="EG72" i="120"/>
  <c r="DU72" i="120"/>
  <c r="DI72" i="120"/>
  <c r="CW72" i="120"/>
  <c r="CK72" i="120"/>
  <c r="LP72" i="120"/>
  <c r="LD72" i="120"/>
  <c r="KR72" i="120"/>
  <c r="KF72" i="120"/>
  <c r="JT72" i="120"/>
  <c r="JH72" i="120"/>
  <c r="IV72" i="120"/>
  <c r="IJ72" i="120"/>
  <c r="HX72" i="120"/>
  <c r="HL72" i="120"/>
  <c r="GZ72" i="120"/>
  <c r="GN72" i="120"/>
  <c r="GB72" i="120"/>
  <c r="FP72" i="120"/>
  <c r="FD72" i="120"/>
  <c r="ER72" i="120"/>
  <c r="EF72" i="120"/>
  <c r="DT72" i="120"/>
  <c r="DH72" i="120"/>
  <c r="CV72" i="120"/>
  <c r="CJ72" i="120"/>
  <c r="LO72" i="120"/>
  <c r="LC72" i="120"/>
  <c r="KQ72" i="120"/>
  <c r="KE72" i="120"/>
  <c r="JS72" i="120"/>
  <c r="JG72" i="120"/>
  <c r="IU72" i="120"/>
  <c r="II72" i="120"/>
  <c r="HW72" i="120"/>
  <c r="HK72" i="120"/>
  <c r="GY72" i="120"/>
  <c r="GM72" i="120"/>
  <c r="GA72" i="120"/>
  <c r="FO72" i="120"/>
  <c r="FC72" i="120"/>
  <c r="EQ72" i="120"/>
  <c r="EE72" i="120"/>
  <c r="DS72" i="120"/>
  <c r="DG72" i="120"/>
  <c r="CU72" i="120"/>
  <c r="CI72" i="120"/>
  <c r="LN72" i="120"/>
  <c r="LB72" i="120"/>
  <c r="KP72" i="120"/>
  <c r="KD72" i="120"/>
  <c r="JR72" i="120"/>
  <c r="JF72" i="120"/>
  <c r="IT72" i="120"/>
  <c r="IH72" i="120"/>
  <c r="HV72" i="120"/>
  <c r="HJ72" i="120"/>
  <c r="GX72" i="120"/>
  <c r="GL72" i="120"/>
  <c r="FZ72" i="120"/>
  <c r="FN72" i="120"/>
  <c r="FB72" i="120"/>
  <c r="EP72" i="120"/>
  <c r="ED72" i="120"/>
  <c r="DR72" i="120"/>
  <c r="DF72" i="120"/>
  <c r="CT72" i="120"/>
  <c r="CH72" i="120"/>
  <c r="LM72" i="120"/>
  <c r="LA72" i="120"/>
  <c r="KO72" i="120"/>
  <c r="KC72" i="120"/>
  <c r="JQ72" i="120"/>
  <c r="JE72" i="120"/>
  <c r="IS72" i="120"/>
  <c r="IG72" i="120"/>
  <c r="HU72" i="120"/>
  <c r="HI72" i="120"/>
  <c r="GW72" i="120"/>
  <c r="GK72" i="120"/>
  <c r="FY72" i="120"/>
  <c r="FM72" i="120"/>
  <c r="FA72" i="120"/>
  <c r="EO72" i="120"/>
  <c r="EC72" i="120"/>
  <c r="DQ72" i="120"/>
  <c r="DE72" i="120"/>
  <c r="CS72" i="120"/>
  <c r="CG72" i="120"/>
  <c r="LL72" i="120"/>
  <c r="KZ72" i="120"/>
  <c r="KN72" i="120"/>
  <c r="KB72" i="120"/>
  <c r="JP72" i="120"/>
  <c r="JD72" i="120"/>
  <c r="IR72" i="120"/>
  <c r="IF72" i="120"/>
  <c r="HT72" i="120"/>
  <c r="HH72" i="120"/>
  <c r="GV72" i="120"/>
  <c r="GJ72" i="120"/>
  <c r="FX72" i="120"/>
  <c r="FL72" i="120"/>
  <c r="EZ72" i="120"/>
  <c r="EN72" i="120"/>
  <c r="EB72" i="120"/>
  <c r="DP72" i="120"/>
  <c r="DD72" i="120"/>
  <c r="CR72" i="120"/>
  <c r="CF72" i="120"/>
  <c r="LK72" i="120"/>
  <c r="KY72" i="120"/>
  <c r="KM72" i="120"/>
  <c r="KA72" i="120"/>
  <c r="JO72" i="120"/>
  <c r="JC72" i="120"/>
  <c r="IQ72" i="120"/>
  <c r="IE72" i="120"/>
  <c r="HS72" i="120"/>
  <c r="HG72" i="120"/>
  <c r="GU72" i="120"/>
  <c r="GI72" i="120"/>
  <c r="FW72" i="120"/>
  <c r="FK72" i="120"/>
  <c r="EY72" i="120"/>
  <c r="EM72" i="120"/>
  <c r="EA72" i="120"/>
  <c r="DO72" i="120"/>
  <c r="DC72" i="120"/>
  <c r="CQ72" i="120"/>
  <c r="CE72" i="120"/>
  <c r="LH72" i="120"/>
  <c r="KH72" i="120"/>
  <c r="JA72" i="120"/>
  <c r="IA72" i="120"/>
  <c r="GT72" i="120"/>
  <c r="FT72" i="120"/>
  <c r="ET72" i="120"/>
  <c r="DM72" i="120"/>
  <c r="CM72" i="120"/>
  <c r="LG72" i="120"/>
  <c r="JZ72" i="120"/>
  <c r="IZ72" i="120"/>
  <c r="HZ72" i="120"/>
  <c r="GS72" i="120"/>
  <c r="FS72" i="120"/>
  <c r="EL72" i="120"/>
  <c r="DL72" i="120"/>
  <c r="CL72" i="120"/>
  <c r="LF72" i="120"/>
  <c r="JY72" i="120"/>
  <c r="IY72" i="120"/>
  <c r="HR72" i="120"/>
  <c r="GR72" i="120"/>
  <c r="FR72" i="120"/>
  <c r="EK72" i="120"/>
  <c r="DK72" i="120"/>
  <c r="KX72" i="120"/>
  <c r="JX72" i="120"/>
  <c r="IX72" i="120"/>
  <c r="HQ72" i="120"/>
  <c r="GQ72" i="120"/>
  <c r="FJ72" i="120"/>
  <c r="EJ72" i="120"/>
  <c r="DJ72" i="120"/>
  <c r="KW72" i="120"/>
  <c r="JW72" i="120"/>
  <c r="IP72" i="120"/>
  <c r="HP72" i="120"/>
  <c r="GP72" i="120"/>
  <c r="FI72" i="120"/>
  <c r="EI72" i="120"/>
  <c r="DB72" i="120"/>
  <c r="AW72" i="120"/>
  <c r="KV72" i="120"/>
  <c r="JV72" i="120"/>
  <c r="IO72" i="120"/>
  <c r="HO72" i="120"/>
  <c r="GH72" i="120"/>
  <c r="FH72" i="120"/>
  <c r="EH72" i="120"/>
  <c r="DA72" i="120"/>
  <c r="KJ72" i="120"/>
  <c r="IC72" i="120"/>
  <c r="FV72" i="120"/>
  <c r="DV72" i="120"/>
  <c r="KI72" i="120"/>
  <c r="IB72" i="120"/>
  <c r="FU72" i="120"/>
  <c r="DN72" i="120"/>
  <c r="JN72" i="120"/>
  <c r="HN72" i="120"/>
  <c r="FG72" i="120"/>
  <c r="CZ72" i="120"/>
  <c r="LT72" i="120"/>
  <c r="JM72" i="120"/>
  <c r="HF72" i="120"/>
  <c r="FF72" i="120"/>
  <c r="CY72" i="120"/>
  <c r="LS72" i="120"/>
  <c r="JL72" i="120"/>
  <c r="HE72" i="120"/>
  <c r="EX72" i="120"/>
  <c r="CX72" i="120"/>
  <c r="LJ72" i="120"/>
  <c r="JJ72" i="120"/>
  <c r="HC72" i="120"/>
  <c r="EV72" i="120"/>
  <c r="CO72" i="120"/>
  <c r="JK72" i="120"/>
  <c r="EW72" i="120"/>
  <c r="JB72" i="120"/>
  <c r="EU72" i="120"/>
  <c r="IN72" i="120"/>
  <c r="DZ72" i="120"/>
  <c r="IM72" i="120"/>
  <c r="DY72" i="120"/>
  <c r="IL72" i="120"/>
  <c r="DX72" i="120"/>
  <c r="ID72" i="120"/>
  <c r="DW72" i="120"/>
  <c r="LR72" i="120"/>
  <c r="HD72" i="120"/>
  <c r="CP72" i="120"/>
  <c r="GG72" i="120"/>
  <c r="GF72" i="120"/>
  <c r="GE72" i="120"/>
  <c r="CN72" i="120"/>
  <c r="LI72" i="120"/>
  <c r="KK72" i="120"/>
  <c r="KU72" i="120"/>
  <c r="KT72" i="120"/>
  <c r="KL72" i="120"/>
  <c r="HB72" i="120"/>
  <c r="GD72" i="120"/>
  <c r="EY87" i="117"/>
  <c r="CI87" i="117"/>
  <c r="FL67" i="117"/>
  <c r="IT67" i="117"/>
  <c r="DD96" i="122"/>
  <c r="HV96" i="122"/>
  <c r="EC96" i="122"/>
  <c r="CF89" i="119"/>
  <c r="CO89" i="119"/>
  <c r="HI89" i="119"/>
  <c r="KD68" i="117"/>
  <c r="EC68" i="117"/>
  <c r="LL86" i="117"/>
  <c r="GZ86" i="117"/>
  <c r="KB86" i="117"/>
  <c r="CH86" i="117"/>
  <c r="KH86" i="117"/>
  <c r="DR86" i="117"/>
  <c r="IX86" i="117"/>
  <c r="JF86" i="117"/>
  <c r="ET86" i="117"/>
  <c r="DJ86" i="117"/>
  <c r="FP86" i="117"/>
  <c r="ID86" i="117"/>
  <c r="CP86" i="117"/>
  <c r="GT86" i="117"/>
  <c r="FX86" i="117"/>
  <c r="HV86" i="117"/>
  <c r="LD86" i="117"/>
  <c r="EN86" i="117"/>
  <c r="HT86" i="117"/>
  <c r="HS86" i="117"/>
  <c r="GP86" i="117"/>
  <c r="GO86" i="117"/>
  <c r="FN86" i="117"/>
  <c r="LB86" i="117"/>
  <c r="EL86" i="117"/>
  <c r="IV86" i="117"/>
  <c r="CF86" i="117"/>
  <c r="LA86" i="117"/>
  <c r="JZ86" i="117"/>
  <c r="JX86" i="117"/>
  <c r="IU86" i="117"/>
  <c r="FM86" i="117"/>
  <c r="DH86" i="117"/>
  <c r="DG86" i="117"/>
  <c r="EJ86" i="117"/>
  <c r="CE86" i="117"/>
  <c r="GH71" i="119"/>
  <c r="DA71" i="119"/>
  <c r="EV87" i="117"/>
  <c r="FW86" i="117"/>
  <c r="CH87" i="117"/>
  <c r="IA87" i="117"/>
  <c r="EV86" i="117"/>
  <c r="GL87" i="122"/>
  <c r="JV96" i="122"/>
  <c r="DX96" i="122"/>
  <c r="LL96" i="122"/>
  <c r="IO96" i="122"/>
  <c r="FF83" i="122"/>
  <c r="JY83" i="122"/>
  <c r="GS82" i="122"/>
  <c r="FN82" i="122"/>
  <c r="HI79" i="120"/>
  <c r="HY79" i="120"/>
  <c r="CH89" i="119"/>
  <c r="DA89" i="119"/>
  <c r="GI89" i="119"/>
  <c r="KD67" i="120"/>
  <c r="JW67" i="120"/>
  <c r="HE67" i="120"/>
  <c r="CG67" i="120"/>
  <c r="ES68" i="117"/>
  <c r="GB68" i="117"/>
  <c r="IP71" i="119"/>
  <c r="GX71" i="119"/>
  <c r="JA71" i="119"/>
  <c r="FE86" i="117"/>
  <c r="EW86" i="117"/>
  <c r="EN80" i="117"/>
  <c r="DB74" i="117"/>
  <c r="FQ74" i="117"/>
  <c r="HS74" i="117"/>
  <c r="JT74" i="117"/>
  <c r="CH74" i="117"/>
  <c r="KK74" i="117"/>
  <c r="LN86" i="119"/>
  <c r="GW86" i="119"/>
  <c r="CQ87" i="117"/>
  <c r="JL87" i="117"/>
  <c r="JN87" i="117"/>
  <c r="KO74" i="117"/>
  <c r="KD80" i="117"/>
  <c r="FH80" i="117"/>
  <c r="IM74" i="117"/>
  <c r="DJ95" i="117"/>
  <c r="CE95" i="117"/>
  <c r="DC95" i="117"/>
  <c r="EG95" i="117"/>
  <c r="GG95" i="117"/>
  <c r="CY67" i="117"/>
  <c r="EN67" i="117"/>
  <c r="HB67" i="117"/>
  <c r="HQ67" i="117"/>
  <c r="JT67" i="117"/>
  <c r="II67" i="117"/>
  <c r="FQ76" i="117"/>
  <c r="JH76" i="117"/>
  <c r="KA76" i="117"/>
  <c r="IR87" i="122"/>
  <c r="EE87" i="122"/>
  <c r="JS87" i="122"/>
  <c r="FP87" i="122"/>
  <c r="LD87" i="122"/>
  <c r="HA87" i="122"/>
  <c r="CL87" i="122"/>
  <c r="HZ87" i="122"/>
  <c r="DW87" i="122"/>
  <c r="JK87" i="122"/>
  <c r="FH87" i="122"/>
  <c r="KV87" i="122"/>
  <c r="HS87" i="122"/>
  <c r="IP87" i="122"/>
  <c r="JM87" i="122"/>
  <c r="DE89" i="122"/>
  <c r="IL89" i="122"/>
  <c r="EU89" i="122"/>
  <c r="KI89" i="122"/>
  <c r="GF89" i="122"/>
  <c r="LT89" i="122"/>
  <c r="HQ89" i="122"/>
  <c r="DZ89" i="122"/>
  <c r="JN89" i="122"/>
  <c r="FK89" i="122"/>
  <c r="KY89" i="122"/>
  <c r="GV89" i="122"/>
  <c r="LN83" i="122"/>
  <c r="LM83" i="122"/>
  <c r="IX77" i="122"/>
  <c r="KC77" i="122"/>
  <c r="CU77" i="122"/>
  <c r="ER77" i="122"/>
  <c r="FQ77" i="122"/>
  <c r="HN77" i="122"/>
  <c r="FS77" i="122"/>
  <c r="LG77" i="122"/>
  <c r="HD77" i="122"/>
  <c r="DA77" i="122"/>
  <c r="IO77" i="122"/>
  <c r="EX77" i="122"/>
  <c r="KL77" i="122"/>
  <c r="GI77" i="122"/>
  <c r="CF77" i="122"/>
  <c r="HT77" i="122"/>
  <c r="LB92" i="122"/>
  <c r="HI92" i="122"/>
  <c r="DV96" i="122"/>
  <c r="IV96" i="122"/>
  <c r="EH96" i="122"/>
  <c r="JH96" i="122"/>
  <c r="DZ96" i="122"/>
  <c r="LJ96" i="122"/>
  <c r="IX96" i="122"/>
  <c r="GN96" i="122"/>
  <c r="DN96" i="122"/>
  <c r="KX96" i="122"/>
  <c r="IL96" i="122"/>
  <c r="GB96" i="122"/>
  <c r="DK96" i="122"/>
  <c r="IY96" i="122"/>
  <c r="EW96" i="122"/>
  <c r="KK96" i="122"/>
  <c r="GK96" i="122"/>
  <c r="KT92" i="122"/>
  <c r="JH92" i="122"/>
  <c r="KG92" i="122"/>
  <c r="CG92" i="122"/>
  <c r="DF92" i="122"/>
  <c r="EE92" i="122"/>
  <c r="DW92" i="122"/>
  <c r="JK92" i="122"/>
  <c r="FH92" i="122"/>
  <c r="KV92" i="122"/>
  <c r="GS92" i="122"/>
  <c r="DB92" i="122"/>
  <c r="IP92" i="122"/>
  <c r="EM92" i="122"/>
  <c r="KA92" i="122"/>
  <c r="FX92" i="122"/>
  <c r="LL92" i="122"/>
  <c r="GZ83" i="122"/>
  <c r="HY83" i="122"/>
  <c r="IX83" i="122"/>
  <c r="KC83" i="122"/>
  <c r="CU83" i="122"/>
  <c r="DK83" i="122"/>
  <c r="IY83" i="122"/>
  <c r="EV83" i="122"/>
  <c r="KJ83" i="122"/>
  <c r="GG83" i="122"/>
  <c r="CP83" i="122"/>
  <c r="ID83" i="122"/>
  <c r="EA83" i="122"/>
  <c r="JO83" i="122"/>
  <c r="FL83" i="122"/>
  <c r="KZ83" i="122"/>
  <c r="FB83" i="122"/>
  <c r="IS77" i="122"/>
  <c r="DL85" i="122"/>
  <c r="JA85" i="122"/>
  <c r="JV85" i="122"/>
  <c r="JX85" i="122"/>
  <c r="HM85" i="122"/>
  <c r="IL85" i="122"/>
  <c r="KI85" i="122"/>
  <c r="DA85" i="122"/>
  <c r="EX85" i="122"/>
  <c r="EA85" i="122"/>
  <c r="JO85" i="122"/>
  <c r="FL85" i="122"/>
  <c r="KZ85" i="122"/>
  <c r="GW85" i="122"/>
  <c r="CT85" i="122"/>
  <c r="IH85" i="122"/>
  <c r="EE85" i="122"/>
  <c r="JS85" i="122"/>
  <c r="FP85" i="122"/>
  <c r="CM82" i="122"/>
  <c r="EL82" i="122"/>
  <c r="GP82" i="122"/>
  <c r="GQ82" i="122"/>
  <c r="IN82" i="122"/>
  <c r="KK82" i="122"/>
  <c r="CK82" i="122"/>
  <c r="DJ82" i="122"/>
  <c r="DC82" i="122"/>
  <c r="IQ82" i="122"/>
  <c r="EN82" i="122"/>
  <c r="KB82" i="122"/>
  <c r="FY82" i="122"/>
  <c r="LM82" i="122"/>
  <c r="HJ82" i="122"/>
  <c r="DG82" i="122"/>
  <c r="IU82" i="122"/>
  <c r="ER82" i="122"/>
  <c r="JX96" i="120"/>
  <c r="ER96" i="120"/>
  <c r="JV96" i="120"/>
  <c r="IM96" i="120"/>
  <c r="IB96" i="120"/>
  <c r="HJ96" i="120"/>
  <c r="EG96" i="120"/>
  <c r="DB96" i="120"/>
  <c r="CY96" i="120"/>
  <c r="CP96" i="120"/>
  <c r="IA96" i="120"/>
  <c r="ED95" i="122"/>
  <c r="FF95" i="122"/>
  <c r="KC95" i="122"/>
  <c r="FD95" i="122"/>
  <c r="FN95" i="122"/>
  <c r="HK95" i="122"/>
  <c r="JH95" i="122"/>
  <c r="KG95" i="122"/>
  <c r="CG95" i="122"/>
  <c r="CY95" i="122"/>
  <c r="IM95" i="122"/>
  <c r="EJ95" i="122"/>
  <c r="JX95" i="122"/>
  <c r="FU95" i="122"/>
  <c r="LI95" i="122"/>
  <c r="HR95" i="122"/>
  <c r="DO95" i="122"/>
  <c r="JC95" i="122"/>
  <c r="EZ95" i="122"/>
  <c r="KN95" i="122"/>
  <c r="KT93" i="120"/>
  <c r="FJ93" i="120"/>
  <c r="CQ93" i="120"/>
  <c r="JH93" i="120"/>
  <c r="GO93" i="120"/>
  <c r="CS93" i="120"/>
  <c r="JJ93" i="120"/>
  <c r="GC93" i="120"/>
  <c r="CV93" i="120"/>
  <c r="JL93" i="120"/>
  <c r="GE93" i="120"/>
  <c r="DA93" i="120"/>
  <c r="IO93" i="120"/>
  <c r="EQ93" i="120"/>
  <c r="KE93" i="120"/>
  <c r="EJ79" i="120"/>
  <c r="FV91" i="122"/>
  <c r="FU91" i="122"/>
  <c r="DY91" i="122"/>
  <c r="DW91" i="122"/>
  <c r="LI93" i="119"/>
  <c r="KW93" i="119"/>
  <c r="KK93" i="119"/>
  <c r="JY93" i="119"/>
  <c r="JM93" i="119"/>
  <c r="JA93" i="119"/>
  <c r="IO93" i="119"/>
  <c r="IC93" i="119"/>
  <c r="HQ93" i="119"/>
  <c r="HE93" i="119"/>
  <c r="GS93" i="119"/>
  <c r="GG93" i="119"/>
  <c r="FU93" i="119"/>
  <c r="FI93" i="119"/>
  <c r="EW93" i="119"/>
  <c r="EK93" i="119"/>
  <c r="DY93" i="119"/>
  <c r="DM93" i="119"/>
  <c r="DA93" i="119"/>
  <c r="CO93" i="119"/>
  <c r="LS93" i="119"/>
  <c r="LG93" i="119"/>
  <c r="KU93" i="119"/>
  <c r="KI93" i="119"/>
  <c r="JW93" i="119"/>
  <c r="JK93" i="119"/>
  <c r="IY93" i="119"/>
  <c r="IM93" i="119"/>
  <c r="IA93" i="119"/>
  <c r="HO93" i="119"/>
  <c r="HC93" i="119"/>
  <c r="GQ93" i="119"/>
  <c r="GE93" i="119"/>
  <c r="FS93" i="119"/>
  <c r="FG93" i="119"/>
  <c r="EU93" i="119"/>
  <c r="EI93" i="119"/>
  <c r="DW93" i="119"/>
  <c r="DK93" i="119"/>
  <c r="CY93" i="119"/>
  <c r="CM93" i="119"/>
  <c r="LR93" i="119"/>
  <c r="LF93" i="119"/>
  <c r="KT93" i="119"/>
  <c r="KH93" i="119"/>
  <c r="JV93" i="119"/>
  <c r="JJ93" i="119"/>
  <c r="IX93" i="119"/>
  <c r="IL93" i="119"/>
  <c r="HZ93" i="119"/>
  <c r="HN93" i="119"/>
  <c r="HB93" i="119"/>
  <c r="GP93" i="119"/>
  <c r="GD93" i="119"/>
  <c r="FR93" i="119"/>
  <c r="FF93" i="119"/>
  <c r="ET93" i="119"/>
  <c r="EH93" i="119"/>
  <c r="DV93" i="119"/>
  <c r="DJ93" i="119"/>
  <c r="CX93" i="119"/>
  <c r="CL93" i="119"/>
  <c r="AW93" i="119"/>
  <c r="LQ93" i="119"/>
  <c r="LE93" i="119"/>
  <c r="KS93" i="119"/>
  <c r="KG93" i="119"/>
  <c r="JU93" i="119"/>
  <c r="JI93" i="119"/>
  <c r="IW93" i="119"/>
  <c r="IK93" i="119"/>
  <c r="HY93" i="119"/>
  <c r="HM93" i="119"/>
  <c r="HA93" i="119"/>
  <c r="GO93" i="119"/>
  <c r="GC93" i="119"/>
  <c r="FQ93" i="119"/>
  <c r="FE93" i="119"/>
  <c r="ES93" i="119"/>
  <c r="EG93" i="119"/>
  <c r="DU93" i="119"/>
  <c r="DI93" i="119"/>
  <c r="CW93" i="119"/>
  <c r="CK93" i="119"/>
  <c r="LO93" i="119"/>
  <c r="LC93" i="119"/>
  <c r="KQ93" i="119"/>
  <c r="KE93" i="119"/>
  <c r="JS93" i="119"/>
  <c r="JG93" i="119"/>
  <c r="IU93" i="119"/>
  <c r="II93" i="119"/>
  <c r="HW93" i="119"/>
  <c r="HK93" i="119"/>
  <c r="GY93" i="119"/>
  <c r="GM93" i="119"/>
  <c r="GA93" i="119"/>
  <c r="FO93" i="119"/>
  <c r="FC93" i="119"/>
  <c r="EQ93" i="119"/>
  <c r="EE93" i="119"/>
  <c r="DS93" i="119"/>
  <c r="DG93" i="119"/>
  <c r="CU93" i="119"/>
  <c r="CI93" i="119"/>
  <c r="LN93" i="119"/>
  <c r="KV93" i="119"/>
  <c r="KA93" i="119"/>
  <c r="JE93" i="119"/>
  <c r="IJ93" i="119"/>
  <c r="HR93" i="119"/>
  <c r="GV93" i="119"/>
  <c r="FZ93" i="119"/>
  <c r="FH93" i="119"/>
  <c r="EM93" i="119"/>
  <c r="DQ93" i="119"/>
  <c r="CV93" i="119"/>
  <c r="LM93" i="119"/>
  <c r="KR93" i="119"/>
  <c r="JZ93" i="119"/>
  <c r="JD93" i="119"/>
  <c r="IH93" i="119"/>
  <c r="HP93" i="119"/>
  <c r="GU93" i="119"/>
  <c r="FY93" i="119"/>
  <c r="FD93" i="119"/>
  <c r="EL93" i="119"/>
  <c r="DP93" i="119"/>
  <c r="CT93" i="119"/>
  <c r="LL93" i="119"/>
  <c r="KP93" i="119"/>
  <c r="JX93" i="119"/>
  <c r="JC93" i="119"/>
  <c r="IG93" i="119"/>
  <c r="HL93" i="119"/>
  <c r="GT93" i="119"/>
  <c r="FX93" i="119"/>
  <c r="FB93" i="119"/>
  <c r="EJ93" i="119"/>
  <c r="DO93" i="119"/>
  <c r="CS93" i="119"/>
  <c r="LK93" i="119"/>
  <c r="KO93" i="119"/>
  <c r="JT93" i="119"/>
  <c r="JB93" i="119"/>
  <c r="IF93" i="119"/>
  <c r="HJ93" i="119"/>
  <c r="GR93" i="119"/>
  <c r="FW93" i="119"/>
  <c r="FA93" i="119"/>
  <c r="EF93" i="119"/>
  <c r="DN93" i="119"/>
  <c r="CR93" i="119"/>
  <c r="LJ93" i="119"/>
  <c r="KN93" i="119"/>
  <c r="JR93" i="119"/>
  <c r="IZ93" i="119"/>
  <c r="IE93" i="119"/>
  <c r="HI93" i="119"/>
  <c r="GN93" i="119"/>
  <c r="FV93" i="119"/>
  <c r="EZ93" i="119"/>
  <c r="ED93" i="119"/>
  <c r="DL93" i="119"/>
  <c r="CQ93" i="119"/>
  <c r="LH93" i="119"/>
  <c r="KM93" i="119"/>
  <c r="JQ93" i="119"/>
  <c r="IV93" i="119"/>
  <c r="ID93" i="119"/>
  <c r="HH93" i="119"/>
  <c r="GL93" i="119"/>
  <c r="FT93" i="119"/>
  <c r="EY93" i="119"/>
  <c r="EC93" i="119"/>
  <c r="DH93" i="119"/>
  <c r="CP93" i="119"/>
  <c r="KY93" i="119"/>
  <c r="JH93" i="119"/>
  <c r="HT93" i="119"/>
  <c r="GF93" i="119"/>
  <c r="EO93" i="119"/>
  <c r="DB93" i="119"/>
  <c r="KX93" i="119"/>
  <c r="JF93" i="119"/>
  <c r="HS93" i="119"/>
  <c r="GB93" i="119"/>
  <c r="EN93" i="119"/>
  <c r="CZ93" i="119"/>
  <c r="KL93" i="119"/>
  <c r="IT93" i="119"/>
  <c r="HG93" i="119"/>
  <c r="FP93" i="119"/>
  <c r="EB93" i="119"/>
  <c r="CN93" i="119"/>
  <c r="KJ93" i="119"/>
  <c r="IS93" i="119"/>
  <c r="HF93" i="119"/>
  <c r="FN93" i="119"/>
  <c r="EA93" i="119"/>
  <c r="CJ93" i="119"/>
  <c r="KF93" i="119"/>
  <c r="IR93" i="119"/>
  <c r="HD93" i="119"/>
  <c r="FM93" i="119"/>
  <c r="DZ93" i="119"/>
  <c r="CH93" i="119"/>
  <c r="LT93" i="119"/>
  <c r="KC93" i="119"/>
  <c r="IP93" i="119"/>
  <c r="GX93" i="119"/>
  <c r="FK93" i="119"/>
  <c r="DT93" i="119"/>
  <c r="CF93" i="119"/>
  <c r="LD93" i="119"/>
  <c r="IB93" i="119"/>
  <c r="EX93" i="119"/>
  <c r="LB93" i="119"/>
  <c r="HX93" i="119"/>
  <c r="EV93" i="119"/>
  <c r="LA93" i="119"/>
  <c r="HV93" i="119"/>
  <c r="ER93" i="119"/>
  <c r="KZ93" i="119"/>
  <c r="HU93" i="119"/>
  <c r="EP93" i="119"/>
  <c r="KD93" i="119"/>
  <c r="GZ93" i="119"/>
  <c r="DX93" i="119"/>
  <c r="KB93" i="119"/>
  <c r="GW93" i="119"/>
  <c r="DR93" i="119"/>
  <c r="JP93" i="119"/>
  <c r="GK93" i="119"/>
  <c r="DF93" i="119"/>
  <c r="DE93" i="119"/>
  <c r="LP93" i="119"/>
  <c r="DD93" i="119"/>
  <c r="JO93" i="119"/>
  <c r="DC93" i="119"/>
  <c r="JL93" i="119"/>
  <c r="CE93" i="119"/>
  <c r="IQ93" i="119"/>
  <c r="IN93" i="119"/>
  <c r="FL93" i="119"/>
  <c r="GH93" i="119"/>
  <c r="FJ93" i="119"/>
  <c r="CG93" i="119"/>
  <c r="JN93" i="119"/>
  <c r="GJ93" i="119"/>
  <c r="GI93" i="119"/>
  <c r="IC79" i="120"/>
  <c r="GB79" i="120"/>
  <c r="CU79" i="120"/>
  <c r="JL79" i="120"/>
  <c r="GE79" i="120"/>
  <c r="CX79" i="120"/>
  <c r="JN79" i="120"/>
  <c r="GG79" i="120"/>
  <c r="DN79" i="120"/>
  <c r="KE79" i="120"/>
  <c r="HL79" i="120"/>
  <c r="EG79" i="120"/>
  <c r="JU79" i="120"/>
  <c r="FK79" i="120"/>
  <c r="KY79" i="120"/>
  <c r="CF72" i="119"/>
  <c r="CE72" i="119"/>
  <c r="KT72" i="119"/>
  <c r="JN72" i="119"/>
  <c r="IG72" i="119"/>
  <c r="HB72" i="119"/>
  <c r="FV72" i="119"/>
  <c r="EO72" i="119"/>
  <c r="DJ72" i="119"/>
  <c r="LN72" i="119"/>
  <c r="KJ72" i="119"/>
  <c r="JC72" i="119"/>
  <c r="HV72" i="119"/>
  <c r="GR72" i="119"/>
  <c r="FK72" i="119"/>
  <c r="ED72" i="119"/>
  <c r="CZ72" i="119"/>
  <c r="KF72" i="119"/>
  <c r="HT72" i="119"/>
  <c r="FI72" i="119"/>
  <c r="CV72" i="119"/>
  <c r="KD72" i="119"/>
  <c r="HS72" i="119"/>
  <c r="FH72" i="119"/>
  <c r="CT72" i="119"/>
  <c r="KC72" i="119"/>
  <c r="HR72" i="119"/>
  <c r="FF72" i="119"/>
  <c r="CS72" i="119"/>
  <c r="KB72" i="119"/>
  <c r="HQ72" i="119"/>
  <c r="FD72" i="119"/>
  <c r="CR72" i="119"/>
  <c r="JM72" i="119"/>
  <c r="GZ72" i="119"/>
  <c r="EN72" i="119"/>
  <c r="LM72" i="119"/>
  <c r="JB72" i="119"/>
  <c r="GP72" i="119"/>
  <c r="EC72" i="119"/>
  <c r="LL72" i="119"/>
  <c r="JA72" i="119"/>
  <c r="GN72" i="119"/>
  <c r="EB72" i="119"/>
  <c r="LK72" i="119"/>
  <c r="GJ72" i="119"/>
  <c r="LJ72" i="119"/>
  <c r="FU72" i="119"/>
  <c r="LI72" i="119"/>
  <c r="FJ72" i="119"/>
  <c r="KH72" i="119"/>
  <c r="DZ72" i="119"/>
  <c r="IZ72" i="119"/>
  <c r="DY72" i="119"/>
  <c r="IX72" i="119"/>
  <c r="DH72" i="119"/>
  <c r="GL72" i="119"/>
  <c r="GK72" i="119"/>
  <c r="KR72" i="119"/>
  <c r="IV72" i="119"/>
  <c r="EA72" i="119"/>
  <c r="IF72" i="119"/>
  <c r="HU72" i="119"/>
  <c r="CX72" i="119"/>
  <c r="GP73" i="120"/>
  <c r="GP89" i="119"/>
  <c r="EV72" i="119"/>
  <c r="LH89" i="119"/>
  <c r="JQ72" i="119"/>
  <c r="FL72" i="119"/>
  <c r="DB72" i="119"/>
  <c r="KL72" i="119"/>
  <c r="IB72" i="119"/>
  <c r="FP72" i="119"/>
  <c r="DV72" i="119"/>
  <c r="LF72" i="119"/>
  <c r="JL72" i="119"/>
  <c r="GA72" i="119"/>
  <c r="LO72" i="119"/>
  <c r="HM72" i="119"/>
  <c r="DK72" i="119"/>
  <c r="IY72" i="119"/>
  <c r="LB84" i="120"/>
  <c r="IJ84" i="120"/>
  <c r="FQ84" i="120"/>
  <c r="CX84" i="120"/>
  <c r="JL84" i="120"/>
  <c r="EA84" i="120"/>
  <c r="IM84" i="120"/>
  <c r="DJ84" i="120"/>
  <c r="IL84" i="120"/>
  <c r="DI84" i="120"/>
  <c r="HG84" i="120"/>
  <c r="GV84" i="120"/>
  <c r="GU84" i="120"/>
  <c r="GT84" i="120"/>
  <c r="LF84" i="120"/>
  <c r="LE84" i="120"/>
  <c r="JO84" i="120"/>
  <c r="JN84" i="120"/>
  <c r="GC84" i="120"/>
  <c r="EB84" i="120"/>
  <c r="FS84" i="120"/>
  <c r="JZ84" i="120"/>
  <c r="EL84" i="120"/>
  <c r="EN84" i="120"/>
  <c r="CL73" i="120"/>
  <c r="GA73" i="120"/>
  <c r="JI73" i="120"/>
  <c r="CW73" i="120"/>
  <c r="GL73" i="120"/>
  <c r="FS73" i="120"/>
  <c r="LG73" i="120"/>
  <c r="HD73" i="120"/>
  <c r="DA73" i="120"/>
  <c r="IO73" i="120"/>
  <c r="EX73" i="120"/>
  <c r="KL73" i="120"/>
  <c r="GI73" i="120"/>
  <c r="CF73" i="120"/>
  <c r="HT73" i="120"/>
  <c r="DQ73" i="120"/>
  <c r="JE73" i="120"/>
  <c r="LF89" i="119"/>
  <c r="EP84" i="120"/>
  <c r="KC84" i="120"/>
  <c r="FB84" i="120"/>
  <c r="KO84" i="120"/>
  <c r="EC84" i="120"/>
  <c r="KT84" i="120"/>
  <c r="IA84" i="120"/>
  <c r="FH84" i="120"/>
  <c r="CP84" i="120"/>
  <c r="JF84" i="120"/>
  <c r="GN84" i="120"/>
  <c r="DU84" i="120"/>
  <c r="KL84" i="120"/>
  <c r="GP84" i="120"/>
  <c r="DM84" i="120"/>
  <c r="JA84" i="120"/>
  <c r="FC84" i="120"/>
  <c r="KQ84" i="120"/>
  <c r="GM73" i="120"/>
  <c r="GM89" i="119"/>
  <c r="HQ91" i="122"/>
  <c r="LJ91" i="122"/>
  <c r="GC91" i="122"/>
  <c r="IN91" i="122"/>
  <c r="DI91" i="122"/>
  <c r="IY91" i="122"/>
  <c r="JX91" i="122"/>
  <c r="KW91" i="122"/>
  <c r="DU91" i="122"/>
  <c r="ET91" i="122"/>
  <c r="EA91" i="122"/>
  <c r="JO91" i="122"/>
  <c r="FL91" i="122"/>
  <c r="KZ91" i="122"/>
  <c r="GW91" i="122"/>
  <c r="CT91" i="122"/>
  <c r="IH91" i="122"/>
  <c r="EE91" i="122"/>
  <c r="JS91" i="122"/>
  <c r="FP91" i="122"/>
  <c r="LD91" i="122"/>
  <c r="HH84" i="120"/>
  <c r="FR73" i="120"/>
  <c r="GA65" i="122"/>
  <c r="HO65" i="122"/>
  <c r="JT65" i="122"/>
  <c r="KI65" i="122"/>
  <c r="FD65" i="122"/>
  <c r="JV65" i="122"/>
  <c r="KV65" i="122"/>
  <c r="CV65" i="122"/>
  <c r="DU65" i="122"/>
  <c r="FR65" i="122"/>
  <c r="EW65" i="122"/>
  <c r="KK65" i="122"/>
  <c r="GT65" i="122"/>
  <c r="CQ65" i="122"/>
  <c r="IE65" i="122"/>
  <c r="EB65" i="122"/>
  <c r="JP65" i="122"/>
  <c r="FM65" i="122"/>
  <c r="LA65" i="122"/>
  <c r="GX65" i="122"/>
  <c r="GT91" i="119"/>
  <c r="JM91" i="119"/>
  <c r="JN91" i="119"/>
  <c r="JP91" i="119"/>
  <c r="IY91" i="119"/>
  <c r="IZ91" i="119"/>
  <c r="JA91" i="119"/>
  <c r="FW91" i="119"/>
  <c r="LK91" i="119"/>
  <c r="HI91" i="119"/>
  <c r="DF91" i="119"/>
  <c r="IT91" i="119"/>
  <c r="EQ91" i="119"/>
  <c r="KE91" i="119"/>
  <c r="GC91" i="119"/>
  <c r="LQ91" i="119"/>
  <c r="GV89" i="119"/>
  <c r="GX89" i="119"/>
  <c r="GC89" i="119"/>
  <c r="FL89" i="119"/>
  <c r="ER89" i="119"/>
  <c r="DX89" i="119"/>
  <c r="DK89" i="119"/>
  <c r="IY89" i="119"/>
  <c r="EW89" i="119"/>
  <c r="KK89" i="119"/>
  <c r="GT89" i="119"/>
  <c r="CQ89" i="119"/>
  <c r="IE89" i="119"/>
  <c r="EC89" i="119"/>
  <c r="IX67" i="120"/>
  <c r="KE67" i="120"/>
  <c r="FC67" i="120"/>
  <c r="IK67" i="120"/>
  <c r="DF67" i="120"/>
  <c r="HN67" i="120"/>
  <c r="GE67" i="120"/>
  <c r="LS67" i="120"/>
  <c r="HP67" i="120"/>
  <c r="DM67" i="120"/>
  <c r="JA67" i="120"/>
  <c r="FJ67" i="120"/>
  <c r="KX67" i="120"/>
  <c r="GU67" i="120"/>
  <c r="CR67" i="120"/>
  <c r="IF67" i="120"/>
  <c r="EC67" i="120"/>
  <c r="HF68" i="119"/>
  <c r="IT68" i="117"/>
  <c r="CS68" i="117"/>
  <c r="LQ69" i="120"/>
  <c r="LE69" i="120"/>
  <c r="KS69" i="120"/>
  <c r="KG69" i="120"/>
  <c r="JU69" i="120"/>
  <c r="JI69" i="120"/>
  <c r="IW69" i="120"/>
  <c r="IK69" i="120"/>
  <c r="HY69" i="120"/>
  <c r="HM69" i="120"/>
  <c r="HA69" i="120"/>
  <c r="GO69" i="120"/>
  <c r="GC69" i="120"/>
  <c r="FQ69" i="120"/>
  <c r="FE69" i="120"/>
  <c r="ES69" i="120"/>
  <c r="EG69" i="120"/>
  <c r="DU69" i="120"/>
  <c r="DI69" i="120"/>
  <c r="CW69" i="120"/>
  <c r="CK69" i="120"/>
  <c r="LP69" i="120"/>
  <c r="LD69" i="120"/>
  <c r="KR69" i="120"/>
  <c r="KF69" i="120"/>
  <c r="JT69" i="120"/>
  <c r="JH69" i="120"/>
  <c r="IV69" i="120"/>
  <c r="IJ69" i="120"/>
  <c r="HX69" i="120"/>
  <c r="HL69" i="120"/>
  <c r="GZ69" i="120"/>
  <c r="GN69" i="120"/>
  <c r="GB69" i="120"/>
  <c r="FP69" i="120"/>
  <c r="FD69" i="120"/>
  <c r="ER69" i="120"/>
  <c r="EF69" i="120"/>
  <c r="DT69" i="120"/>
  <c r="DH69" i="120"/>
  <c r="CV69" i="120"/>
  <c r="CJ69" i="120"/>
  <c r="LO69" i="120"/>
  <c r="LC69" i="120"/>
  <c r="KQ69" i="120"/>
  <c r="KE69" i="120"/>
  <c r="JS69" i="120"/>
  <c r="JG69" i="120"/>
  <c r="IU69" i="120"/>
  <c r="II69" i="120"/>
  <c r="HW69" i="120"/>
  <c r="HK69" i="120"/>
  <c r="GY69" i="120"/>
  <c r="GM69" i="120"/>
  <c r="GA69" i="120"/>
  <c r="FO69" i="120"/>
  <c r="FC69" i="120"/>
  <c r="EQ69" i="120"/>
  <c r="EE69" i="120"/>
  <c r="DS69" i="120"/>
  <c r="DG69" i="120"/>
  <c r="CU69" i="120"/>
  <c r="CI69" i="120"/>
  <c r="LN69" i="120"/>
  <c r="LB69" i="120"/>
  <c r="KP69" i="120"/>
  <c r="KD69" i="120"/>
  <c r="JR69" i="120"/>
  <c r="JF69" i="120"/>
  <c r="IT69" i="120"/>
  <c r="IH69" i="120"/>
  <c r="HV69" i="120"/>
  <c r="HJ69" i="120"/>
  <c r="GX69" i="120"/>
  <c r="GL69" i="120"/>
  <c r="FZ69" i="120"/>
  <c r="FN69" i="120"/>
  <c r="FB69" i="120"/>
  <c r="EP69" i="120"/>
  <c r="ED69" i="120"/>
  <c r="DR69" i="120"/>
  <c r="DF69" i="120"/>
  <c r="CT69" i="120"/>
  <c r="CH69" i="120"/>
  <c r="LM69" i="120"/>
  <c r="LA69" i="120"/>
  <c r="KO69" i="120"/>
  <c r="KC69" i="120"/>
  <c r="JQ69" i="120"/>
  <c r="JE69" i="120"/>
  <c r="IS69" i="120"/>
  <c r="IG69" i="120"/>
  <c r="HU69" i="120"/>
  <c r="HI69" i="120"/>
  <c r="GW69" i="120"/>
  <c r="GK69" i="120"/>
  <c r="FY69" i="120"/>
  <c r="FM69" i="120"/>
  <c r="FA69" i="120"/>
  <c r="EO69" i="120"/>
  <c r="EC69" i="120"/>
  <c r="DQ69" i="120"/>
  <c r="DE69" i="120"/>
  <c r="CS69" i="120"/>
  <c r="CG69" i="120"/>
  <c r="LL69" i="120"/>
  <c r="KZ69" i="120"/>
  <c r="KN69" i="120"/>
  <c r="KB69" i="120"/>
  <c r="JP69" i="120"/>
  <c r="JD69" i="120"/>
  <c r="IR69" i="120"/>
  <c r="IF69" i="120"/>
  <c r="HT69" i="120"/>
  <c r="HH69" i="120"/>
  <c r="GV69" i="120"/>
  <c r="GJ69" i="120"/>
  <c r="FX69" i="120"/>
  <c r="FL69" i="120"/>
  <c r="EZ69" i="120"/>
  <c r="EN69" i="120"/>
  <c r="EB69" i="120"/>
  <c r="DP69" i="120"/>
  <c r="DD69" i="120"/>
  <c r="CR69" i="120"/>
  <c r="CF69" i="120"/>
  <c r="LK69" i="120"/>
  <c r="KY69" i="120"/>
  <c r="KM69" i="120"/>
  <c r="KA69" i="120"/>
  <c r="JO69" i="120"/>
  <c r="JC69" i="120"/>
  <c r="IQ69" i="120"/>
  <c r="IE69" i="120"/>
  <c r="HS69" i="120"/>
  <c r="HG69" i="120"/>
  <c r="GU69" i="120"/>
  <c r="GI69" i="120"/>
  <c r="FW69" i="120"/>
  <c r="FK69" i="120"/>
  <c r="EY69" i="120"/>
  <c r="EM69" i="120"/>
  <c r="EA69" i="120"/>
  <c r="DO69" i="120"/>
  <c r="DC69" i="120"/>
  <c r="CQ69" i="120"/>
  <c r="CE69" i="120"/>
  <c r="LI69" i="120"/>
  <c r="KI69" i="120"/>
  <c r="JB69" i="120"/>
  <c r="IB69" i="120"/>
  <c r="HB69" i="120"/>
  <c r="FU69" i="120"/>
  <c r="EU69" i="120"/>
  <c r="DN69" i="120"/>
  <c r="CN69" i="120"/>
  <c r="LH69" i="120"/>
  <c r="KH69" i="120"/>
  <c r="JA69" i="120"/>
  <c r="IA69" i="120"/>
  <c r="GT69" i="120"/>
  <c r="FT69" i="120"/>
  <c r="ET69" i="120"/>
  <c r="DM69" i="120"/>
  <c r="CM69" i="120"/>
  <c r="LG69" i="120"/>
  <c r="JZ69" i="120"/>
  <c r="IZ69" i="120"/>
  <c r="HZ69" i="120"/>
  <c r="GS69" i="120"/>
  <c r="FS69" i="120"/>
  <c r="EL69" i="120"/>
  <c r="DL69" i="120"/>
  <c r="CL69" i="120"/>
  <c r="LF69" i="120"/>
  <c r="JY69" i="120"/>
  <c r="IY69" i="120"/>
  <c r="HR69" i="120"/>
  <c r="GR69" i="120"/>
  <c r="FR69" i="120"/>
  <c r="EK69" i="120"/>
  <c r="DK69" i="120"/>
  <c r="KX69" i="120"/>
  <c r="JX69" i="120"/>
  <c r="IX69" i="120"/>
  <c r="HQ69" i="120"/>
  <c r="GQ69" i="120"/>
  <c r="FJ69" i="120"/>
  <c r="EJ69" i="120"/>
  <c r="DJ69" i="120"/>
  <c r="KW69" i="120"/>
  <c r="JW69" i="120"/>
  <c r="IP69" i="120"/>
  <c r="HP69" i="120"/>
  <c r="GP69" i="120"/>
  <c r="FI69" i="120"/>
  <c r="EI69" i="120"/>
  <c r="DB69" i="120"/>
  <c r="AW69" i="120"/>
  <c r="KT69" i="120"/>
  <c r="IM69" i="120"/>
  <c r="GF69" i="120"/>
  <c r="DY69" i="120"/>
  <c r="KL69" i="120"/>
  <c r="IL69" i="120"/>
  <c r="GE69" i="120"/>
  <c r="DX69" i="120"/>
  <c r="KK69" i="120"/>
  <c r="ID69" i="120"/>
  <c r="GD69" i="120"/>
  <c r="DW69" i="120"/>
  <c r="KJ69" i="120"/>
  <c r="IC69" i="120"/>
  <c r="FV69" i="120"/>
  <c r="DV69" i="120"/>
  <c r="JV69" i="120"/>
  <c r="HO69" i="120"/>
  <c r="FH69" i="120"/>
  <c r="DA69" i="120"/>
  <c r="LT69" i="120"/>
  <c r="JM69" i="120"/>
  <c r="HF69" i="120"/>
  <c r="FF69" i="120"/>
  <c r="CY69" i="120"/>
  <c r="JJ69" i="120"/>
  <c r="EV69" i="120"/>
  <c r="IO69" i="120"/>
  <c r="EH69" i="120"/>
  <c r="IN69" i="120"/>
  <c r="DZ69" i="120"/>
  <c r="HN69" i="120"/>
  <c r="CZ69" i="120"/>
  <c r="LS69" i="120"/>
  <c r="HE69" i="120"/>
  <c r="CX69" i="120"/>
  <c r="LR69" i="120"/>
  <c r="HD69" i="120"/>
  <c r="CP69" i="120"/>
  <c r="LJ69" i="120"/>
  <c r="HC69" i="120"/>
  <c r="CO69" i="120"/>
  <c r="FG69" i="120"/>
  <c r="EX69" i="120"/>
  <c r="EW69" i="120"/>
  <c r="KV69" i="120"/>
  <c r="KU69" i="120"/>
  <c r="GH69" i="120"/>
  <c r="JN69" i="120"/>
  <c r="JL69" i="120"/>
  <c r="JK69" i="120"/>
  <c r="GG69" i="120"/>
  <c r="GZ69" i="119"/>
  <c r="HB69" i="119"/>
  <c r="FY69" i="119"/>
  <c r="LH69" i="119"/>
  <c r="JC69" i="119"/>
  <c r="GS69" i="119"/>
  <c r="EH69" i="119"/>
  <c r="LR69" i="119"/>
  <c r="JF69" i="119"/>
  <c r="GV69" i="119"/>
  <c r="FA69" i="119"/>
  <c r="CU69" i="119"/>
  <c r="II69" i="119"/>
  <c r="EG69" i="119"/>
  <c r="JU69" i="119"/>
  <c r="FS69" i="119"/>
  <c r="LG69" i="119"/>
  <c r="LF68" i="117"/>
  <c r="FE68" i="117"/>
  <c r="EW68" i="117"/>
  <c r="KK68" i="117"/>
  <c r="FQ68" i="117"/>
  <c r="HW70" i="120"/>
  <c r="EQ70" i="120"/>
  <c r="JG70" i="120"/>
  <c r="JH70" i="120"/>
  <c r="CV70" i="120"/>
  <c r="GD70" i="120"/>
  <c r="JS70" i="120"/>
  <c r="DK70" i="120"/>
  <c r="IY70" i="120"/>
  <c r="EV70" i="120"/>
  <c r="KJ70" i="120"/>
  <c r="GG70" i="120"/>
  <c r="CP70" i="120"/>
  <c r="ID70" i="120"/>
  <c r="EA70" i="120"/>
  <c r="JO70" i="120"/>
  <c r="FL70" i="120"/>
  <c r="KZ70" i="120"/>
  <c r="GW70" i="120"/>
  <c r="HP68" i="117"/>
  <c r="EA69" i="119"/>
  <c r="LC68" i="119"/>
  <c r="GP68" i="119"/>
  <c r="LP68" i="119"/>
  <c r="GV68" i="119"/>
  <c r="GW68" i="119"/>
  <c r="EL68" i="119"/>
  <c r="CR68" i="119"/>
  <c r="KB68" i="119"/>
  <c r="IG68" i="119"/>
  <c r="GL68" i="119"/>
  <c r="EB68" i="119"/>
  <c r="LL68" i="119"/>
  <c r="HO68" i="119"/>
  <c r="DM68" i="119"/>
  <c r="JA68" i="119"/>
  <c r="EY68" i="119"/>
  <c r="KM68" i="119"/>
  <c r="KC68" i="117"/>
  <c r="EB68" i="117"/>
  <c r="FS96" i="120"/>
  <c r="GV96" i="120"/>
  <c r="IQ96" i="120"/>
  <c r="EU96" i="120"/>
  <c r="KM96" i="120"/>
  <c r="HZ96" i="120"/>
  <c r="HP96" i="120"/>
  <c r="FL96" i="120"/>
  <c r="CE96" i="120"/>
  <c r="IW96" i="120"/>
  <c r="GC96" i="120"/>
  <c r="DJ96" i="120"/>
  <c r="KF96" i="120"/>
  <c r="HH96" i="120"/>
  <c r="EO96" i="120"/>
  <c r="LN96" i="120"/>
  <c r="HQ96" i="120"/>
  <c r="KC96" i="120"/>
  <c r="GA96" i="120"/>
  <c r="LO96" i="120"/>
  <c r="BA88" i="119"/>
  <c r="DY69" i="119"/>
  <c r="HM68" i="117"/>
  <c r="DP71" i="119"/>
  <c r="GC78" i="120"/>
  <c r="HR78" i="120"/>
  <c r="HU78" i="120"/>
  <c r="KO78" i="120"/>
  <c r="IG78" i="120"/>
  <c r="FQ78" i="120"/>
  <c r="CJ78" i="120"/>
  <c r="IZ78" i="120"/>
  <c r="FS78" i="120"/>
  <c r="CZ78" i="120"/>
  <c r="JQ78" i="120"/>
  <c r="GX78" i="120"/>
  <c r="EF78" i="120"/>
  <c r="KV78" i="120"/>
  <c r="ID78" i="120"/>
  <c r="FK78" i="120"/>
  <c r="CO78" i="120"/>
  <c r="IC78" i="120"/>
  <c r="EE78" i="120"/>
  <c r="JS78" i="120"/>
  <c r="DN71" i="119"/>
  <c r="KI75" i="119"/>
  <c r="JW75" i="119"/>
  <c r="JK75" i="119"/>
  <c r="IY75" i="119"/>
  <c r="EU75" i="119"/>
  <c r="EI75" i="119"/>
  <c r="DW75" i="119"/>
  <c r="DK75" i="119"/>
  <c r="IW75" i="119"/>
  <c r="IK75" i="119"/>
  <c r="HY75" i="119"/>
  <c r="HM75" i="119"/>
  <c r="DI75" i="119"/>
  <c r="CW75" i="119"/>
  <c r="CK75" i="119"/>
  <c r="LO75" i="119"/>
  <c r="HK75" i="119"/>
  <c r="GY75" i="119"/>
  <c r="GM75" i="119"/>
  <c r="GA75" i="119"/>
  <c r="LI75" i="119"/>
  <c r="KR75" i="119"/>
  <c r="KB75" i="119"/>
  <c r="JM75" i="119"/>
  <c r="DY75" i="119"/>
  <c r="DH75" i="119"/>
  <c r="CR75" i="119"/>
  <c r="LH75" i="119"/>
  <c r="FT75" i="119"/>
  <c r="FB75" i="119"/>
  <c r="EM75" i="119"/>
  <c r="DX75" i="119"/>
  <c r="HN75" i="119"/>
  <c r="GW75" i="119"/>
  <c r="GH75" i="119"/>
  <c r="FR75" i="119"/>
  <c r="JH75" i="119"/>
  <c r="IR75" i="119"/>
  <c r="IC75" i="119"/>
  <c r="HL75" i="119"/>
  <c r="LT75" i="119"/>
  <c r="LB75" i="119"/>
  <c r="KM75" i="119"/>
  <c r="JX75" i="119"/>
  <c r="EJ75" i="119"/>
  <c r="DR75" i="119"/>
  <c r="DC75" i="119"/>
  <c r="CN75" i="119"/>
  <c r="GT75" i="119"/>
  <c r="GD75" i="119"/>
  <c r="FM75" i="119"/>
  <c r="EX75" i="119"/>
  <c r="FX75" i="119"/>
  <c r="ER75" i="119"/>
  <c r="DM75" i="119"/>
  <c r="CF75" i="119"/>
  <c r="AW75" i="119"/>
  <c r="CE75" i="119"/>
  <c r="KT75" i="119"/>
  <c r="JN75" i="119"/>
  <c r="IG75" i="119"/>
  <c r="GS75" i="119"/>
  <c r="FL75" i="119"/>
  <c r="EF75" i="119"/>
  <c r="DA75" i="119"/>
  <c r="LL75" i="119"/>
  <c r="KF75" i="119"/>
  <c r="JA75" i="119"/>
  <c r="HT75" i="119"/>
  <c r="KZ75" i="119"/>
  <c r="IO75" i="119"/>
  <c r="GB75" i="119"/>
  <c r="DP75" i="119"/>
  <c r="KH75" i="119"/>
  <c r="HU75" i="119"/>
  <c r="FJ75" i="119"/>
  <c r="CX75" i="119"/>
  <c r="GP75" i="119"/>
  <c r="GL75" i="119"/>
  <c r="LM75" i="119"/>
  <c r="EW75" i="119"/>
  <c r="HH75" i="119"/>
  <c r="HF75" i="119"/>
  <c r="EV75" i="119"/>
  <c r="CJ75" i="119"/>
  <c r="GW71" i="119"/>
  <c r="JT71" i="119"/>
  <c r="KO71" i="119"/>
  <c r="GO71" i="119"/>
  <c r="LO71" i="119"/>
  <c r="GT71" i="119"/>
  <c r="LR71" i="119"/>
  <c r="JI71" i="119"/>
  <c r="HN71" i="119"/>
  <c r="FT71" i="119"/>
  <c r="DZ71" i="119"/>
  <c r="LJ71" i="119"/>
  <c r="IX71" i="119"/>
  <c r="GN71" i="119"/>
  <c r="DW71" i="119"/>
  <c r="JK71" i="119"/>
  <c r="FI71" i="119"/>
  <c r="KW71" i="119"/>
  <c r="GU71" i="119"/>
  <c r="DK78" i="120"/>
  <c r="CT80" i="119"/>
  <c r="IT86" i="117"/>
  <c r="IP80" i="117"/>
  <c r="DX74" i="117"/>
  <c r="LA71" i="117"/>
  <c r="DI86" i="117"/>
  <c r="KA86" i="117"/>
  <c r="GU86" i="117"/>
  <c r="DN86" i="117"/>
  <c r="KD86" i="117"/>
  <c r="HK86" i="117"/>
  <c r="ER86" i="117"/>
  <c r="LJ86" i="117"/>
  <c r="IQ86" i="117"/>
  <c r="FG86" i="117"/>
  <c r="KU86" i="117"/>
  <c r="GS86" i="117"/>
  <c r="BA68" i="122"/>
  <c r="FA71" i="117"/>
  <c r="LB71" i="117"/>
  <c r="HC71" i="117"/>
  <c r="DQ71" i="117"/>
  <c r="JR71" i="117"/>
  <c r="FR71" i="117"/>
  <c r="LS71" i="117"/>
  <c r="HT71" i="117"/>
  <c r="DT71" i="117"/>
  <c r="JU71" i="117"/>
  <c r="GG71" i="117"/>
  <c r="FW87" i="117"/>
  <c r="HX74" i="117"/>
  <c r="FB74" i="117"/>
  <c r="LC74" i="117"/>
  <c r="HR74" i="117"/>
  <c r="DR74" i="117"/>
  <c r="JS74" i="117"/>
  <c r="FS74" i="117"/>
  <c r="LT74" i="117"/>
  <c r="HU74" i="117"/>
  <c r="EH74" i="117"/>
  <c r="KI74" i="117"/>
  <c r="GS74" i="117"/>
  <c r="ET86" i="119"/>
  <c r="CR86" i="119"/>
  <c r="HM86" i="119"/>
  <c r="IB86" i="119"/>
  <c r="IH86" i="119"/>
  <c r="FE86" i="119"/>
  <c r="FF86" i="119"/>
  <c r="EP86" i="119"/>
  <c r="DU86" i="119"/>
  <c r="DD86" i="119"/>
  <c r="CJ86" i="119"/>
  <c r="CM86" i="119"/>
  <c r="IA86" i="119"/>
  <c r="DY86" i="119"/>
  <c r="JM86" i="119"/>
  <c r="FV86" i="119"/>
  <c r="LJ86" i="119"/>
  <c r="HG86" i="119"/>
  <c r="DE86" i="119"/>
  <c r="IS86" i="119"/>
  <c r="KH87" i="117"/>
  <c r="EW87" i="117"/>
  <c r="LM87" i="117"/>
  <c r="IG87" i="117"/>
  <c r="EZ87" i="117"/>
  <c r="LR87" i="117"/>
  <c r="IJ87" i="117"/>
  <c r="FB87" i="117"/>
  <c r="LT87" i="117"/>
  <c r="IM87" i="117"/>
  <c r="FC87" i="117"/>
  <c r="KQ87" i="117"/>
  <c r="GO87" i="117"/>
  <c r="KX86" i="117"/>
  <c r="KN80" i="117"/>
  <c r="IW74" i="117"/>
  <c r="DW71" i="117"/>
  <c r="HJ71" i="117"/>
  <c r="CM87" i="117"/>
  <c r="IQ74" i="117"/>
  <c r="DV71" i="117"/>
  <c r="HV66" i="117"/>
  <c r="JT66" i="117"/>
  <c r="ET66" i="117"/>
  <c r="LT66" i="117"/>
  <c r="ER66" i="117"/>
  <c r="KW66" i="117"/>
  <c r="FV66" i="117"/>
  <c r="DS66" i="117"/>
  <c r="FS66" i="117"/>
  <c r="IT66" i="117"/>
  <c r="CS66" i="117"/>
  <c r="GS66" i="117"/>
  <c r="JW66" i="117"/>
  <c r="EV66" i="117"/>
  <c r="HT66" i="117"/>
  <c r="HS66" i="117"/>
  <c r="GV66" i="117"/>
  <c r="KT66" i="117"/>
  <c r="DR66" i="117"/>
  <c r="IV66" i="117"/>
  <c r="CU66" i="117"/>
  <c r="KU66" i="117"/>
  <c r="FT66" i="117"/>
  <c r="JS66" i="117"/>
  <c r="DV66" i="117"/>
  <c r="GT66" i="117"/>
  <c r="IS66" i="117"/>
  <c r="CR66" i="117"/>
  <c r="JQ66" i="117"/>
  <c r="DP66" i="117"/>
  <c r="IR66" i="117"/>
  <c r="CQ66" i="117"/>
  <c r="IQ66" i="117"/>
  <c r="CP66" i="117"/>
  <c r="HR66" i="117"/>
  <c r="HQ66" i="117"/>
  <c r="GQ66" i="117"/>
  <c r="KQ66" i="117"/>
  <c r="EP66" i="117"/>
  <c r="EQ66" i="117"/>
  <c r="DQ66" i="117"/>
  <c r="AW62" i="117"/>
  <c r="LR66" i="117"/>
  <c r="KR66" i="117"/>
  <c r="JR66" i="117"/>
  <c r="GR66" i="117"/>
  <c r="FR66" i="117"/>
  <c r="FP66" i="117"/>
  <c r="LS66" i="117"/>
  <c r="GK74" i="117"/>
  <c r="CT86" i="117"/>
  <c r="GN74" i="117"/>
  <c r="KE66" i="117"/>
  <c r="EH66" i="117"/>
  <c r="KI66" i="117"/>
  <c r="GW66" i="117"/>
  <c r="DK66" i="117"/>
  <c r="JL66" i="117"/>
  <c r="FY66" i="117"/>
  <c r="CM66" i="117"/>
  <c r="IN66" i="117"/>
  <c r="FA66" i="117"/>
  <c r="LB66" i="117"/>
  <c r="HA66" i="117"/>
  <c r="HL71" i="117"/>
  <c r="GC80" i="117"/>
  <c r="GQ80" i="117"/>
  <c r="CS80" i="117"/>
  <c r="IT80" i="117"/>
  <c r="ET80" i="117"/>
  <c r="KU80" i="117"/>
  <c r="HI80" i="117"/>
  <c r="DV80" i="117"/>
  <c r="JW80" i="117"/>
  <c r="GK80" i="117"/>
  <c r="DA80" i="117"/>
  <c r="IO80" i="117"/>
  <c r="EM74" i="117"/>
  <c r="KD66" i="117"/>
  <c r="DJ74" i="117"/>
  <c r="FM80" i="119"/>
  <c r="IU80" i="119"/>
  <c r="EE80" i="119"/>
  <c r="LP80" i="119"/>
  <c r="IZ80" i="119"/>
  <c r="FH80" i="119"/>
  <c r="CF80" i="119"/>
  <c r="KN80" i="119"/>
  <c r="JE80" i="119"/>
  <c r="HV80" i="119"/>
  <c r="GM80" i="119"/>
  <c r="FD80" i="119"/>
  <c r="DE80" i="119"/>
  <c r="LM80" i="119"/>
  <c r="HO80" i="119"/>
  <c r="DM80" i="119"/>
  <c r="JA80" i="119"/>
  <c r="FJ80" i="119"/>
  <c r="KX80" i="119"/>
  <c r="GU80" i="119"/>
  <c r="DD87" i="117"/>
  <c r="KM74" i="117"/>
  <c r="GM71" i="117"/>
  <c r="EB66" i="117"/>
  <c r="FZ83" i="119"/>
  <c r="EG83" i="119"/>
  <c r="CN83" i="119"/>
  <c r="HY83" i="119"/>
  <c r="IF83" i="119"/>
  <c r="II83" i="119"/>
  <c r="FE83" i="119"/>
  <c r="FF83" i="119"/>
  <c r="EP83" i="119"/>
  <c r="DU83" i="119"/>
  <c r="DD83" i="119"/>
  <c r="CJ83" i="119"/>
  <c r="CM83" i="119"/>
  <c r="IA83" i="119"/>
  <c r="DY83" i="119"/>
  <c r="JM83" i="119"/>
  <c r="FV83" i="119"/>
  <c r="LJ83" i="119"/>
  <c r="HG83" i="119"/>
  <c r="DE83" i="119"/>
  <c r="IS83" i="119"/>
  <c r="KX74" i="117"/>
  <c r="LQ73" i="117"/>
  <c r="FT73" i="117"/>
  <c r="IR73" i="117"/>
  <c r="JC73" i="117"/>
  <c r="JD73" i="117"/>
  <c r="GE73" i="117"/>
  <c r="EG73" i="117"/>
  <c r="CM73" i="117"/>
  <c r="CN73" i="117"/>
  <c r="DF73" i="117"/>
  <c r="JG73" i="117"/>
  <c r="FH73" i="117"/>
  <c r="LI73" i="117"/>
  <c r="HW73" i="117"/>
  <c r="EJ73" i="117"/>
  <c r="KK73" i="117"/>
  <c r="GY73" i="117"/>
  <c r="DL73" i="117"/>
  <c r="JM73" i="117"/>
  <c r="FM73" i="117"/>
  <c r="LA73" i="117"/>
  <c r="FC70" i="117"/>
  <c r="DC70" i="117"/>
  <c r="DF70" i="117"/>
  <c r="CL70" i="117"/>
  <c r="HA70" i="117"/>
  <c r="KN70" i="117"/>
  <c r="HO70" i="117"/>
  <c r="IP70" i="117"/>
  <c r="GR70" i="117"/>
  <c r="CT70" i="117"/>
  <c r="IU70" i="117"/>
  <c r="FH70" i="117"/>
  <c r="LI70" i="117"/>
  <c r="HW70" i="117"/>
  <c r="EJ70" i="117"/>
  <c r="KK70" i="117"/>
  <c r="GY70" i="117"/>
  <c r="DE70" i="117"/>
  <c r="IS70" i="117"/>
  <c r="AX63" i="117"/>
  <c r="GR95" i="117"/>
  <c r="HV95" i="117"/>
  <c r="IZ95" i="117"/>
  <c r="HY95" i="117"/>
  <c r="IG95" i="117"/>
  <c r="GB95" i="117"/>
  <c r="CU95" i="117"/>
  <c r="EB95" i="117"/>
  <c r="KR95" i="117"/>
  <c r="HZ95" i="117"/>
  <c r="FH95" i="117"/>
  <c r="CP95" i="117"/>
  <c r="JF95" i="117"/>
  <c r="GM95" i="117"/>
  <c r="DT95" i="117"/>
  <c r="KL95" i="117"/>
  <c r="GQ95" i="117"/>
  <c r="CO95" i="117"/>
  <c r="IC95" i="117"/>
  <c r="HE67" i="117"/>
  <c r="FC67" i="117"/>
  <c r="LN67" i="117"/>
  <c r="LO67" i="117"/>
  <c r="IO67" i="117"/>
  <c r="GP67" i="117"/>
  <c r="ER67" i="117"/>
  <c r="LF67" i="117"/>
  <c r="DP67" i="117"/>
  <c r="JR67" i="117"/>
  <c r="FS67" i="117"/>
  <c r="LT67" i="117"/>
  <c r="HT67" i="117"/>
  <c r="EH67" i="117"/>
  <c r="KI67" i="117"/>
  <c r="GV67" i="117"/>
  <c r="DJ67" i="117"/>
  <c r="JK67" i="117"/>
  <c r="FM67" i="117"/>
  <c r="LA67" i="117"/>
  <c r="FB92" i="117"/>
  <c r="LC92" i="117"/>
  <c r="LD92" i="117"/>
  <c r="JB92" i="117"/>
  <c r="IF92" i="117"/>
  <c r="HD92" i="117"/>
  <c r="GB92" i="117"/>
  <c r="FA92" i="117"/>
  <c r="FC92" i="117"/>
  <c r="LT92" i="117"/>
  <c r="IN92" i="117"/>
  <c r="FV92" i="117"/>
  <c r="DC92" i="117"/>
  <c r="JS92" i="117"/>
  <c r="GZ92" i="117"/>
  <c r="EG92" i="117"/>
  <c r="KY92" i="117"/>
  <c r="HC92" i="117"/>
  <c r="DA92" i="117"/>
  <c r="IO92" i="117"/>
  <c r="KQ76" i="117"/>
  <c r="DU76" i="117"/>
  <c r="GS76" i="117"/>
  <c r="IR76" i="117"/>
  <c r="FR76" i="117"/>
  <c r="CP76" i="117"/>
  <c r="JG76" i="117"/>
  <c r="GH76" i="117"/>
  <c r="FG76" i="117"/>
  <c r="LH76" i="117"/>
  <c r="HW76" i="117"/>
  <c r="EJ76" i="117"/>
  <c r="KK76" i="117"/>
  <c r="GY76" i="117"/>
  <c r="DL76" i="117"/>
  <c r="JM76" i="117"/>
  <c r="GA76" i="117"/>
  <c r="CG76" i="117"/>
  <c r="KG93" i="117"/>
  <c r="JU93" i="117"/>
  <c r="JI93" i="117"/>
  <c r="IW93" i="117"/>
  <c r="IK93" i="117"/>
  <c r="ES93" i="117"/>
  <c r="EG93" i="117"/>
  <c r="DU93" i="117"/>
  <c r="DI93" i="117"/>
  <c r="CW93" i="117"/>
  <c r="IU93" i="117"/>
  <c r="II93" i="117"/>
  <c r="HW93" i="117"/>
  <c r="HK93" i="117"/>
  <c r="GY93" i="117"/>
  <c r="DG93" i="117"/>
  <c r="CU93" i="117"/>
  <c r="CI93" i="117"/>
  <c r="LI93" i="117"/>
  <c r="KU93" i="117"/>
  <c r="GI93" i="117"/>
  <c r="FU93" i="117"/>
  <c r="FG93" i="117"/>
  <c r="ER93" i="117"/>
  <c r="EC93" i="117"/>
  <c r="JB93" i="117"/>
  <c r="IN93" i="117"/>
  <c r="HZ93" i="117"/>
  <c r="HJ93" i="117"/>
  <c r="GV93" i="117"/>
  <c r="CL93" i="117"/>
  <c r="LG93" i="117"/>
  <c r="KR93" i="117"/>
  <c r="KC93" i="117"/>
  <c r="JO93" i="117"/>
  <c r="FD93" i="117"/>
  <c r="EO93" i="117"/>
  <c r="EA93" i="117"/>
  <c r="DM93" i="117"/>
  <c r="CY93" i="117"/>
  <c r="IL93" i="117"/>
  <c r="HV93" i="117"/>
  <c r="HH93" i="117"/>
  <c r="GT93" i="117"/>
  <c r="GF93" i="117"/>
  <c r="LS93" i="117"/>
  <c r="LD93" i="117"/>
  <c r="KO93" i="117"/>
  <c r="KA93" i="117"/>
  <c r="JM93" i="117"/>
  <c r="FA93" i="117"/>
  <c r="EM93" i="117"/>
  <c r="DY93" i="117"/>
  <c r="DK93" i="117"/>
  <c r="CV93" i="117"/>
  <c r="IG93" i="117"/>
  <c r="HS93" i="117"/>
  <c r="HE93" i="117"/>
  <c r="GQ93" i="117"/>
  <c r="GB93" i="117"/>
  <c r="LB93" i="117"/>
  <c r="JZ93" i="117"/>
  <c r="IX93" i="117"/>
  <c r="HT93" i="117"/>
  <c r="GR93" i="117"/>
  <c r="LL93" i="117"/>
  <c r="EV93" i="117"/>
  <c r="KZ93" i="117"/>
  <c r="JX93" i="117"/>
  <c r="IT93" i="117"/>
  <c r="CQ93" i="117"/>
  <c r="HB93" i="117"/>
  <c r="KY93" i="117"/>
  <c r="JW93" i="117"/>
  <c r="IS93" i="117"/>
  <c r="AW93" i="117"/>
  <c r="DV93" i="117"/>
  <c r="FX93" i="117"/>
  <c r="KX93" i="117"/>
  <c r="JV93" i="117"/>
  <c r="IR93" i="117"/>
  <c r="JF93" i="117"/>
  <c r="CP93" i="117"/>
  <c r="KW93" i="117"/>
  <c r="JT93" i="117"/>
  <c r="IQ93" i="117"/>
  <c r="EW93" i="117"/>
  <c r="ID93" i="117"/>
  <c r="KV93" i="117"/>
  <c r="JR93" i="117"/>
  <c r="IP93" i="117"/>
  <c r="IE93" i="117"/>
  <c r="LR93" i="117"/>
  <c r="KN93" i="117"/>
  <c r="JL93" i="117"/>
  <c r="IH93" i="117"/>
  <c r="KJ93" i="117"/>
  <c r="DR93" i="117"/>
  <c r="KH93" i="117"/>
  <c r="DP93" i="117"/>
  <c r="JE93" i="117"/>
  <c r="ET93" i="117"/>
  <c r="EU93" i="117"/>
  <c r="DQ93" i="117"/>
  <c r="LK93" i="117"/>
  <c r="FW93" i="117"/>
  <c r="AX96" i="117"/>
  <c r="AX79" i="117"/>
  <c r="LS87" i="117"/>
  <c r="JV87" i="117"/>
  <c r="DB67" i="117"/>
  <c r="CR67" i="117"/>
  <c r="JW67" i="117"/>
  <c r="AX82" i="122"/>
  <c r="LF82" i="122"/>
  <c r="HN82" i="122"/>
  <c r="DV82" i="122"/>
  <c r="LE82" i="122"/>
  <c r="HM82" i="122"/>
  <c r="DU82" i="122"/>
  <c r="KX82" i="122"/>
  <c r="HF82" i="122"/>
  <c r="DN82" i="122"/>
  <c r="KW82" i="122"/>
  <c r="HE82" i="122"/>
  <c r="DM82" i="122"/>
  <c r="JJ82" i="122"/>
  <c r="FR82" i="122"/>
  <c r="IZ82" i="122"/>
  <c r="IB82" i="122"/>
  <c r="GF82" i="122"/>
  <c r="FQ82" i="122"/>
  <c r="FJ82" i="122"/>
  <c r="FI82" i="122"/>
  <c r="FH82" i="122"/>
  <c r="LT82" i="122"/>
  <c r="JX82" i="122"/>
  <c r="JI82" i="122"/>
  <c r="JA82" i="122"/>
  <c r="EJ82" i="122"/>
  <c r="CN82" i="122"/>
  <c r="JB82" i="122"/>
  <c r="HJ96" i="122"/>
  <c r="ID96" i="122"/>
  <c r="FK96" i="122"/>
  <c r="JQ96" i="122"/>
  <c r="KU82" i="122"/>
  <c r="GI82" i="122"/>
  <c r="GM82" i="122"/>
  <c r="LD89" i="119"/>
  <c r="JP89" i="119"/>
  <c r="HY89" i="119"/>
  <c r="GL89" i="119"/>
  <c r="ET89" i="119"/>
  <c r="DG89" i="119"/>
  <c r="KJ89" i="119"/>
  <c r="HH89" i="119"/>
  <c r="ED89" i="119"/>
  <c r="KH89" i="119"/>
  <c r="HD89" i="119"/>
  <c r="EB89" i="119"/>
  <c r="JV89" i="119"/>
  <c r="GR89" i="119"/>
  <c r="DP89" i="119"/>
  <c r="JD89" i="119"/>
  <c r="FZ89" i="119"/>
  <c r="CU89" i="119"/>
  <c r="IX89" i="119"/>
  <c r="FT89" i="119"/>
  <c r="CR89" i="119"/>
  <c r="IW89" i="119"/>
  <c r="FR89" i="119"/>
  <c r="CN89" i="119"/>
  <c r="IV89" i="119"/>
  <c r="FQ89" i="119"/>
  <c r="CL89" i="119"/>
  <c r="II89" i="119"/>
  <c r="HM89" i="119"/>
  <c r="HK89" i="119"/>
  <c r="FP89" i="119"/>
  <c r="FD89" i="119"/>
  <c r="EH89" i="119"/>
  <c r="KN89" i="119"/>
  <c r="IU89" i="119"/>
  <c r="HJ89" i="119"/>
  <c r="EF89" i="119"/>
  <c r="EE89" i="119"/>
  <c r="LN89" i="119"/>
  <c r="CK89" i="119"/>
  <c r="KP89" i="119"/>
  <c r="KR89" i="119"/>
  <c r="CW89" i="119"/>
  <c r="KZ89" i="119"/>
  <c r="JZ89" i="119"/>
  <c r="GO68" i="117"/>
  <c r="KA68" i="117"/>
  <c r="JV71" i="119"/>
  <c r="CS71" i="119"/>
  <c r="IH71" i="119"/>
  <c r="KV71" i="119"/>
  <c r="DT71" i="119"/>
  <c r="LH86" i="117"/>
  <c r="GM86" i="117"/>
  <c r="CU87" i="117"/>
  <c r="IZ67" i="117"/>
  <c r="GC67" i="117"/>
  <c r="JG67" i="117"/>
  <c r="DE67" i="117"/>
  <c r="AX87" i="122"/>
  <c r="LA87" i="122"/>
  <c r="KC87" i="122"/>
  <c r="JE87" i="122"/>
  <c r="IG87" i="122"/>
  <c r="HI87" i="122"/>
  <c r="GK87" i="122"/>
  <c r="FM87" i="122"/>
  <c r="EO87" i="122"/>
  <c r="DQ87" i="122"/>
  <c r="CS87" i="122"/>
  <c r="KA87" i="122"/>
  <c r="IE87" i="122"/>
  <c r="GI87" i="122"/>
  <c r="EM87" i="122"/>
  <c r="CQ87" i="122"/>
  <c r="JZ87" i="122"/>
  <c r="ID87" i="122"/>
  <c r="GH87" i="122"/>
  <c r="EL87" i="122"/>
  <c r="CP87" i="122"/>
  <c r="JY87" i="122"/>
  <c r="IC87" i="122"/>
  <c r="GG87" i="122"/>
  <c r="EK87" i="122"/>
  <c r="CO87" i="122"/>
  <c r="LN87" i="122"/>
  <c r="JR87" i="122"/>
  <c r="HV87" i="122"/>
  <c r="FZ87" i="122"/>
  <c r="ED87" i="122"/>
  <c r="CH87" i="122"/>
  <c r="LM87" i="122"/>
  <c r="JQ87" i="122"/>
  <c r="HU87" i="122"/>
  <c r="FY87" i="122"/>
  <c r="EC87" i="122"/>
  <c r="CG87" i="122"/>
  <c r="KY87" i="122"/>
  <c r="JC87" i="122"/>
  <c r="HG87" i="122"/>
  <c r="FK87" i="122"/>
  <c r="DO87" i="122"/>
  <c r="KX87" i="122"/>
  <c r="HF87" i="122"/>
  <c r="DN87" i="122"/>
  <c r="KW87" i="122"/>
  <c r="HE87" i="122"/>
  <c r="DM87" i="122"/>
  <c r="KP87" i="122"/>
  <c r="GX87" i="122"/>
  <c r="DF87" i="122"/>
  <c r="KO87" i="122"/>
  <c r="GW87" i="122"/>
  <c r="DE87" i="122"/>
  <c r="KB87" i="122"/>
  <c r="GJ87" i="122"/>
  <c r="CR87" i="122"/>
  <c r="JB87" i="122"/>
  <c r="FJ87" i="122"/>
  <c r="HH87" i="122"/>
  <c r="FL87" i="122"/>
  <c r="FI87" i="122"/>
  <c r="FB87" i="122"/>
  <c r="FA87" i="122"/>
  <c r="EN87" i="122"/>
  <c r="KZ87" i="122"/>
  <c r="DP87" i="122"/>
  <c r="JD87" i="122"/>
  <c r="JA87" i="122"/>
  <c r="IT87" i="122"/>
  <c r="IS87" i="122"/>
  <c r="IF87" i="122"/>
  <c r="JL96" i="122"/>
  <c r="EB96" i="122"/>
  <c r="DA96" i="122"/>
  <c r="GK83" i="122"/>
  <c r="EK83" i="122"/>
  <c r="IP82" i="122"/>
  <c r="EC82" i="122"/>
  <c r="LS83" i="120"/>
  <c r="LG83" i="120"/>
  <c r="KU83" i="120"/>
  <c r="KI83" i="120"/>
  <c r="JW83" i="120"/>
  <c r="JK83" i="120"/>
  <c r="IY83" i="120"/>
  <c r="IM83" i="120"/>
  <c r="IA83" i="120"/>
  <c r="HO83" i="120"/>
  <c r="HC83" i="120"/>
  <c r="GQ83" i="120"/>
  <c r="GE83" i="120"/>
  <c r="FS83" i="120"/>
  <c r="FG83" i="120"/>
  <c r="EU83" i="120"/>
  <c r="EI83" i="120"/>
  <c r="DW83" i="120"/>
  <c r="DK83" i="120"/>
  <c r="CY83" i="120"/>
  <c r="CM83" i="120"/>
  <c r="LM83" i="120"/>
  <c r="LA83" i="120"/>
  <c r="KO83" i="120"/>
  <c r="KC83" i="120"/>
  <c r="JQ83" i="120"/>
  <c r="JE83" i="120"/>
  <c r="IS83" i="120"/>
  <c r="IG83" i="120"/>
  <c r="HU83" i="120"/>
  <c r="HI83" i="120"/>
  <c r="GW83" i="120"/>
  <c r="GK83" i="120"/>
  <c r="FY83" i="120"/>
  <c r="FM83" i="120"/>
  <c r="FA83" i="120"/>
  <c r="EO83" i="120"/>
  <c r="EC83" i="120"/>
  <c r="DQ83" i="120"/>
  <c r="DE83" i="120"/>
  <c r="CS83" i="120"/>
  <c r="CG83" i="120"/>
  <c r="LT83" i="120"/>
  <c r="LE83" i="120"/>
  <c r="KQ83" i="120"/>
  <c r="KB83" i="120"/>
  <c r="JN83" i="120"/>
  <c r="IZ83" i="120"/>
  <c r="IK83" i="120"/>
  <c r="HW83" i="120"/>
  <c r="HH83" i="120"/>
  <c r="GT83" i="120"/>
  <c r="GF83" i="120"/>
  <c r="FQ83" i="120"/>
  <c r="FC83" i="120"/>
  <c r="EN83" i="120"/>
  <c r="DZ83" i="120"/>
  <c r="DL83" i="120"/>
  <c r="CW83" i="120"/>
  <c r="CI83" i="120"/>
  <c r="LR83" i="120"/>
  <c r="LD83" i="120"/>
  <c r="KP83" i="120"/>
  <c r="KA83" i="120"/>
  <c r="JM83" i="120"/>
  <c r="IX83" i="120"/>
  <c r="IJ83" i="120"/>
  <c r="HV83" i="120"/>
  <c r="HG83" i="120"/>
  <c r="GS83" i="120"/>
  <c r="GD83" i="120"/>
  <c r="FP83" i="120"/>
  <c r="FB83" i="120"/>
  <c r="EM83" i="120"/>
  <c r="DY83" i="120"/>
  <c r="DJ83" i="120"/>
  <c r="CV83" i="120"/>
  <c r="CH83" i="120"/>
  <c r="LQ83" i="120"/>
  <c r="LC83" i="120"/>
  <c r="KN83" i="120"/>
  <c r="JZ83" i="120"/>
  <c r="JL83" i="120"/>
  <c r="IW83" i="120"/>
  <c r="II83" i="120"/>
  <c r="HT83" i="120"/>
  <c r="HF83" i="120"/>
  <c r="GR83" i="120"/>
  <c r="GC83" i="120"/>
  <c r="FO83" i="120"/>
  <c r="EZ83" i="120"/>
  <c r="EL83" i="120"/>
  <c r="DX83" i="120"/>
  <c r="DI83" i="120"/>
  <c r="CU83" i="120"/>
  <c r="CF83" i="120"/>
  <c r="LP83" i="120"/>
  <c r="LB83" i="120"/>
  <c r="KM83" i="120"/>
  <c r="JY83" i="120"/>
  <c r="JJ83" i="120"/>
  <c r="IV83" i="120"/>
  <c r="IH83" i="120"/>
  <c r="HS83" i="120"/>
  <c r="HE83" i="120"/>
  <c r="GP83" i="120"/>
  <c r="GB83" i="120"/>
  <c r="FN83" i="120"/>
  <c r="EY83" i="120"/>
  <c r="EK83" i="120"/>
  <c r="DV83" i="120"/>
  <c r="DH83" i="120"/>
  <c r="CT83" i="120"/>
  <c r="CE83" i="120"/>
  <c r="AW83" i="120"/>
  <c r="LO83" i="120"/>
  <c r="KZ83" i="120"/>
  <c r="KL83" i="120"/>
  <c r="JX83" i="120"/>
  <c r="JI83" i="120"/>
  <c r="IU83" i="120"/>
  <c r="IF83" i="120"/>
  <c r="HR83" i="120"/>
  <c r="HD83" i="120"/>
  <c r="GO83" i="120"/>
  <c r="GA83" i="120"/>
  <c r="FL83" i="120"/>
  <c r="EX83" i="120"/>
  <c r="EJ83" i="120"/>
  <c r="DU83" i="120"/>
  <c r="DG83" i="120"/>
  <c r="CR83" i="120"/>
  <c r="LN83" i="120"/>
  <c r="KY83" i="120"/>
  <c r="KK83" i="120"/>
  <c r="JV83" i="120"/>
  <c r="JH83" i="120"/>
  <c r="IT83" i="120"/>
  <c r="IE83" i="120"/>
  <c r="HQ83" i="120"/>
  <c r="HB83" i="120"/>
  <c r="GN83" i="120"/>
  <c r="FZ83" i="120"/>
  <c r="FK83" i="120"/>
  <c r="EW83" i="120"/>
  <c r="EH83" i="120"/>
  <c r="DT83" i="120"/>
  <c r="DF83" i="120"/>
  <c r="CQ83" i="120"/>
  <c r="LL83" i="120"/>
  <c r="KX83" i="120"/>
  <c r="KJ83" i="120"/>
  <c r="JU83" i="120"/>
  <c r="JG83" i="120"/>
  <c r="IR83" i="120"/>
  <c r="ID83" i="120"/>
  <c r="HP83" i="120"/>
  <c r="HA83" i="120"/>
  <c r="GM83" i="120"/>
  <c r="FX83" i="120"/>
  <c r="FJ83" i="120"/>
  <c r="EV83" i="120"/>
  <c r="EG83" i="120"/>
  <c r="DS83" i="120"/>
  <c r="DD83" i="120"/>
  <c r="CP83" i="120"/>
  <c r="LH83" i="120"/>
  <c r="JT83" i="120"/>
  <c r="IO83" i="120"/>
  <c r="HJ83" i="120"/>
  <c r="FV83" i="120"/>
  <c r="EQ83" i="120"/>
  <c r="DC83" i="120"/>
  <c r="LF83" i="120"/>
  <c r="JS83" i="120"/>
  <c r="IN83" i="120"/>
  <c r="GZ83" i="120"/>
  <c r="FU83" i="120"/>
  <c r="EP83" i="120"/>
  <c r="DB83" i="120"/>
  <c r="KW83" i="120"/>
  <c r="JR83" i="120"/>
  <c r="IL83" i="120"/>
  <c r="GY83" i="120"/>
  <c r="FT83" i="120"/>
  <c r="EF83" i="120"/>
  <c r="DA83" i="120"/>
  <c r="KV83" i="120"/>
  <c r="JP83" i="120"/>
  <c r="IC83" i="120"/>
  <c r="GX83" i="120"/>
  <c r="FR83" i="120"/>
  <c r="EE83" i="120"/>
  <c r="CZ83" i="120"/>
  <c r="KT83" i="120"/>
  <c r="JO83" i="120"/>
  <c r="IB83" i="120"/>
  <c r="GV83" i="120"/>
  <c r="FI83" i="120"/>
  <c r="ED83" i="120"/>
  <c r="CX83" i="120"/>
  <c r="KS83" i="120"/>
  <c r="JF83" i="120"/>
  <c r="HZ83" i="120"/>
  <c r="GU83" i="120"/>
  <c r="FH83" i="120"/>
  <c r="EB83" i="120"/>
  <c r="CO83" i="120"/>
  <c r="KD83" i="120"/>
  <c r="HK83" i="120"/>
  <c r="ER83" i="120"/>
  <c r="JD83" i="120"/>
  <c r="GL83" i="120"/>
  <c r="EA83" i="120"/>
  <c r="JC83" i="120"/>
  <c r="GJ83" i="120"/>
  <c r="DR83" i="120"/>
  <c r="JB83" i="120"/>
  <c r="GI83" i="120"/>
  <c r="DP83" i="120"/>
  <c r="LK83" i="120"/>
  <c r="JA83" i="120"/>
  <c r="GH83" i="120"/>
  <c r="DO83" i="120"/>
  <c r="LI83" i="120"/>
  <c r="IP83" i="120"/>
  <c r="FW83" i="120"/>
  <c r="DM83" i="120"/>
  <c r="HL83" i="120"/>
  <c r="LJ83" i="120"/>
  <c r="GG83" i="120"/>
  <c r="KR83" i="120"/>
  <c r="FF83" i="120"/>
  <c r="KH83" i="120"/>
  <c r="FE83" i="120"/>
  <c r="KG83" i="120"/>
  <c r="FD83" i="120"/>
  <c r="KF83" i="120"/>
  <c r="ET83" i="120"/>
  <c r="KE83" i="120"/>
  <c r="ES83" i="120"/>
  <c r="CL83" i="120"/>
  <c r="CK83" i="120"/>
  <c r="CJ83" i="120"/>
  <c r="IQ83" i="120"/>
  <c r="HY83" i="120"/>
  <c r="DN83" i="120"/>
  <c r="HN83" i="120"/>
  <c r="CN83" i="120"/>
  <c r="HM83" i="120"/>
  <c r="HX83" i="120"/>
  <c r="AX93" i="122"/>
  <c r="HF79" i="120"/>
  <c r="EB79" i="120"/>
  <c r="DO79" i="120"/>
  <c r="LD67" i="120"/>
  <c r="GP67" i="120"/>
  <c r="CI67" i="120"/>
  <c r="LC67" i="120"/>
  <c r="GO67" i="120"/>
  <c r="CH67" i="120"/>
  <c r="KG67" i="120"/>
  <c r="FZ67" i="120"/>
  <c r="DS67" i="120"/>
  <c r="IW67" i="120"/>
  <c r="IV67" i="120"/>
  <c r="IH67" i="120"/>
  <c r="EH67" i="120"/>
  <c r="HZ67" i="120"/>
  <c r="ER67" i="120"/>
  <c r="EP67" i="120"/>
  <c r="DT67" i="120"/>
  <c r="JF67" i="120"/>
  <c r="CX89" i="119"/>
  <c r="IO89" i="119"/>
  <c r="HU89" i="119"/>
  <c r="KP67" i="120"/>
  <c r="FT67" i="120"/>
  <c r="DN67" i="120"/>
  <c r="HU67" i="120"/>
  <c r="DL68" i="117"/>
  <c r="GP71" i="119"/>
  <c r="KR71" i="119"/>
  <c r="HO71" i="119"/>
  <c r="CL86" i="117"/>
  <c r="KK86" i="117"/>
  <c r="KI87" i="117"/>
  <c r="JC74" i="117"/>
  <c r="LR74" i="117"/>
  <c r="DS74" i="117"/>
  <c r="FT74" i="117"/>
  <c r="IV86" i="119"/>
  <c r="LH86" i="119"/>
  <c r="LO86" i="119"/>
  <c r="LP86" i="119"/>
  <c r="KE86" i="119"/>
  <c r="JJ86" i="119"/>
  <c r="GE86" i="119"/>
  <c r="LS86" i="119"/>
  <c r="DZ86" i="119"/>
  <c r="JH87" i="117"/>
  <c r="GE87" i="117"/>
  <c r="DG87" i="117"/>
  <c r="KG87" i="117"/>
  <c r="GW87" i="117"/>
  <c r="HF86" i="117"/>
  <c r="EQ80" i="117"/>
  <c r="LJ80" i="117"/>
  <c r="IO76" i="117"/>
  <c r="JP76" i="117"/>
  <c r="CO76" i="117"/>
  <c r="EO95" i="117"/>
  <c r="GP95" i="117"/>
  <c r="IL95" i="117"/>
  <c r="GZ95" i="117"/>
  <c r="KI95" i="117"/>
  <c r="HM67" i="117"/>
  <c r="CO67" i="117"/>
  <c r="JY67" i="117"/>
  <c r="DS67" i="117"/>
  <c r="CH67" i="117"/>
  <c r="JE67" i="117"/>
  <c r="FY76" i="117"/>
  <c r="HT87" i="122"/>
  <c r="EQ87" i="122"/>
  <c r="KE87" i="122"/>
  <c r="GB87" i="122"/>
  <c r="LP87" i="122"/>
  <c r="HM87" i="122"/>
  <c r="CX87" i="122"/>
  <c r="IL87" i="122"/>
  <c r="EI87" i="122"/>
  <c r="JW87" i="122"/>
  <c r="FT87" i="122"/>
  <c r="LH87" i="122"/>
  <c r="GU87" i="122"/>
  <c r="HR87" i="122"/>
  <c r="IO87" i="122"/>
  <c r="CG89" i="122"/>
  <c r="HN89" i="122"/>
  <c r="FG89" i="122"/>
  <c r="KU89" i="122"/>
  <c r="GR89" i="122"/>
  <c r="CO89" i="122"/>
  <c r="IC89" i="122"/>
  <c r="EL89" i="122"/>
  <c r="JZ89" i="122"/>
  <c r="FW89" i="122"/>
  <c r="LK89" i="122"/>
  <c r="JR83" i="122"/>
  <c r="JX96" i="122"/>
  <c r="JQ83" i="122"/>
  <c r="HB77" i="122"/>
  <c r="LA77" i="122"/>
  <c r="DS77" i="122"/>
  <c r="FP77" i="122"/>
  <c r="GO77" i="122"/>
  <c r="IL77" i="122"/>
  <c r="GE77" i="122"/>
  <c r="LS77" i="122"/>
  <c r="HP77" i="122"/>
  <c r="DM77" i="122"/>
  <c r="JA77" i="122"/>
  <c r="FJ77" i="122"/>
  <c r="KX77" i="122"/>
  <c r="GU77" i="122"/>
  <c r="CR77" i="122"/>
  <c r="IF77" i="122"/>
  <c r="JF92" i="122"/>
  <c r="FM92" i="122"/>
  <c r="FC96" i="122"/>
  <c r="KB96" i="122"/>
  <c r="FO96" i="122"/>
  <c r="KN96" i="122"/>
  <c r="EP96" i="122"/>
  <c r="CE96" i="122"/>
  <c r="JO96" i="122"/>
  <c r="HD96" i="122"/>
  <c r="ED96" i="122"/>
  <c r="LN96" i="122"/>
  <c r="JC96" i="122"/>
  <c r="GR96" i="122"/>
  <c r="DW96" i="122"/>
  <c r="JK96" i="122"/>
  <c r="FI96" i="122"/>
  <c r="KW96" i="122"/>
  <c r="GW96" i="122"/>
  <c r="IX92" i="122"/>
  <c r="KF92" i="122"/>
  <c r="LE92" i="122"/>
  <c r="DE92" i="122"/>
  <c r="ED92" i="122"/>
  <c r="FC92" i="122"/>
  <c r="EI92" i="122"/>
  <c r="JW92" i="122"/>
  <c r="FT92" i="122"/>
  <c r="LH92" i="122"/>
  <c r="HE92" i="122"/>
  <c r="DN92" i="122"/>
  <c r="JB92" i="122"/>
  <c r="EY92" i="122"/>
  <c r="KM92" i="122"/>
  <c r="GJ92" i="122"/>
  <c r="AX85" i="122"/>
  <c r="KU85" i="122"/>
  <c r="HC85" i="122"/>
  <c r="DK85" i="122"/>
  <c r="KT85" i="122"/>
  <c r="HB85" i="122"/>
  <c r="DJ85" i="122"/>
  <c r="IZ85" i="122"/>
  <c r="FH85" i="122"/>
  <c r="ID85" i="122"/>
  <c r="HF85" i="122"/>
  <c r="FJ85" i="122"/>
  <c r="FG85" i="122"/>
  <c r="FF85" i="122"/>
  <c r="FE85" i="122"/>
  <c r="EL85" i="122"/>
  <c r="IW85" i="122"/>
  <c r="DN85" i="122"/>
  <c r="KX85" i="122"/>
  <c r="JB85" i="122"/>
  <c r="IY85" i="122"/>
  <c r="IX85" i="122"/>
  <c r="HX83" i="122"/>
  <c r="IW83" i="122"/>
  <c r="JV83" i="122"/>
  <c r="LA83" i="122"/>
  <c r="DS83" i="122"/>
  <c r="DW83" i="122"/>
  <c r="JK83" i="122"/>
  <c r="FH83" i="122"/>
  <c r="KV83" i="122"/>
  <c r="GS83" i="122"/>
  <c r="DB83" i="122"/>
  <c r="IP83" i="122"/>
  <c r="EM83" i="122"/>
  <c r="KA83" i="122"/>
  <c r="FX83" i="122"/>
  <c r="LL83" i="122"/>
  <c r="DF83" i="122"/>
  <c r="GW77" i="122"/>
  <c r="KW85" i="122"/>
  <c r="LR85" i="122"/>
  <c r="LT85" i="122"/>
  <c r="IK85" i="122"/>
  <c r="JJ85" i="122"/>
  <c r="LG85" i="122"/>
  <c r="DY85" i="122"/>
  <c r="FV85" i="122"/>
  <c r="EM85" i="122"/>
  <c r="KA85" i="122"/>
  <c r="FX85" i="122"/>
  <c r="LL85" i="122"/>
  <c r="HI85" i="122"/>
  <c r="DF85" i="122"/>
  <c r="IT85" i="122"/>
  <c r="EQ85" i="122"/>
  <c r="KE85" i="122"/>
  <c r="GB85" i="122"/>
  <c r="LP85" i="122"/>
  <c r="EI82" i="122"/>
  <c r="GH82" i="122"/>
  <c r="IL82" i="122"/>
  <c r="HO82" i="122"/>
  <c r="JL82" i="122"/>
  <c r="LI82" i="122"/>
  <c r="DI82" i="122"/>
  <c r="EH82" i="122"/>
  <c r="DO82" i="122"/>
  <c r="JC82" i="122"/>
  <c r="EZ82" i="122"/>
  <c r="KN82" i="122"/>
  <c r="GK82" i="122"/>
  <c r="CH82" i="122"/>
  <c r="HV82" i="122"/>
  <c r="DS82" i="122"/>
  <c r="JG82" i="122"/>
  <c r="FD82" i="122"/>
  <c r="KR82" i="122"/>
  <c r="KU93" i="120"/>
  <c r="JP93" i="120"/>
  <c r="IB93" i="120"/>
  <c r="GW93" i="120"/>
  <c r="FR93" i="120"/>
  <c r="ED93" i="120"/>
  <c r="CY93" i="120"/>
  <c r="KS93" i="120"/>
  <c r="JE93" i="120"/>
  <c r="HZ93" i="120"/>
  <c r="GU93" i="120"/>
  <c r="FG93" i="120"/>
  <c r="EB93" i="120"/>
  <c r="CN93" i="120"/>
  <c r="KR93" i="120"/>
  <c r="JD93" i="120"/>
  <c r="HY93" i="120"/>
  <c r="GK93" i="120"/>
  <c r="FF93" i="120"/>
  <c r="EA93" i="120"/>
  <c r="CM93" i="120"/>
  <c r="CL93" i="120"/>
  <c r="LT93" i="120"/>
  <c r="KG93" i="120"/>
  <c r="JB93" i="120"/>
  <c r="HN93" i="120"/>
  <c r="GI93" i="120"/>
  <c r="FD93" i="120"/>
  <c r="DP93" i="120"/>
  <c r="CK93" i="120"/>
  <c r="LH93" i="120"/>
  <c r="IP93" i="120"/>
  <c r="FW93" i="120"/>
  <c r="DL93" i="120"/>
  <c r="LG93" i="120"/>
  <c r="IN93" i="120"/>
  <c r="FV93" i="120"/>
  <c r="DC93" i="120"/>
  <c r="LF93" i="120"/>
  <c r="IM93" i="120"/>
  <c r="FT93" i="120"/>
  <c r="DB93" i="120"/>
  <c r="KV93" i="120"/>
  <c r="IL93" i="120"/>
  <c r="FS93" i="120"/>
  <c r="CZ93" i="120"/>
  <c r="KF93" i="120"/>
  <c r="HM93" i="120"/>
  <c r="ET93" i="120"/>
  <c r="CJ93" i="120"/>
  <c r="KC93" i="120"/>
  <c r="HJ93" i="120"/>
  <c r="ER93" i="120"/>
  <c r="HI93" i="120"/>
  <c r="GZ93" i="120"/>
  <c r="GX93" i="120"/>
  <c r="LK93" i="120"/>
  <c r="GH93" i="120"/>
  <c r="LJ93" i="120"/>
  <c r="GF93" i="120"/>
  <c r="KD93" i="120"/>
  <c r="ES93" i="120"/>
  <c r="JT93" i="120"/>
  <c r="EP93" i="120"/>
  <c r="IZ93" i="120"/>
  <c r="IQ93" i="120"/>
  <c r="HL93" i="120"/>
  <c r="EF93" i="120"/>
  <c r="DO93" i="120"/>
  <c r="DN93" i="120"/>
  <c r="JR93" i="120"/>
  <c r="EO93" i="120"/>
  <c r="JQ93" i="120"/>
  <c r="HV95" i="122"/>
  <c r="IX95" i="122"/>
  <c r="DF95" i="122"/>
  <c r="GZ95" i="122"/>
  <c r="GL95" i="122"/>
  <c r="II95" i="122"/>
  <c r="KF95" i="122"/>
  <c r="LE95" i="122"/>
  <c r="DE95" i="122"/>
  <c r="DK95" i="122"/>
  <c r="IY95" i="122"/>
  <c r="EV95" i="122"/>
  <c r="KJ95" i="122"/>
  <c r="GG95" i="122"/>
  <c r="CP95" i="122"/>
  <c r="ID95" i="122"/>
  <c r="EA95" i="122"/>
  <c r="JO95" i="122"/>
  <c r="FL95" i="122"/>
  <c r="KZ95" i="122"/>
  <c r="JO93" i="120"/>
  <c r="FX93" i="120"/>
  <c r="DE93" i="120"/>
  <c r="JV93" i="120"/>
  <c r="HC93" i="120"/>
  <c r="DH93" i="120"/>
  <c r="JX93" i="120"/>
  <c r="GQ93" i="120"/>
  <c r="DJ93" i="120"/>
  <c r="KA93" i="120"/>
  <c r="GT93" i="120"/>
  <c r="DM93" i="120"/>
  <c r="JA93" i="120"/>
  <c r="FC93" i="120"/>
  <c r="KQ93" i="120"/>
  <c r="DE79" i="120"/>
  <c r="LI90" i="119"/>
  <c r="KW90" i="119"/>
  <c r="KK90" i="119"/>
  <c r="JY90" i="119"/>
  <c r="JM90" i="119"/>
  <c r="JA90" i="119"/>
  <c r="IO90" i="119"/>
  <c r="IC90" i="119"/>
  <c r="HQ90" i="119"/>
  <c r="HE90" i="119"/>
  <c r="GS90" i="119"/>
  <c r="GG90" i="119"/>
  <c r="FU90" i="119"/>
  <c r="FI90" i="119"/>
  <c r="EW90" i="119"/>
  <c r="EK90" i="119"/>
  <c r="DY90" i="119"/>
  <c r="DM90" i="119"/>
  <c r="DA90" i="119"/>
  <c r="CO90" i="119"/>
  <c r="LS90" i="119"/>
  <c r="LG90" i="119"/>
  <c r="KU90" i="119"/>
  <c r="KI90" i="119"/>
  <c r="JW90" i="119"/>
  <c r="JK90" i="119"/>
  <c r="IY90" i="119"/>
  <c r="IM90" i="119"/>
  <c r="IA90" i="119"/>
  <c r="HO90" i="119"/>
  <c r="HC90" i="119"/>
  <c r="GQ90" i="119"/>
  <c r="GE90" i="119"/>
  <c r="FS90" i="119"/>
  <c r="FG90" i="119"/>
  <c r="EU90" i="119"/>
  <c r="EI90" i="119"/>
  <c r="DW90" i="119"/>
  <c r="DK90" i="119"/>
  <c r="CY90" i="119"/>
  <c r="CM90" i="119"/>
  <c r="LR90" i="119"/>
  <c r="LF90" i="119"/>
  <c r="KT90" i="119"/>
  <c r="KH90" i="119"/>
  <c r="JV90" i="119"/>
  <c r="JJ90" i="119"/>
  <c r="IX90" i="119"/>
  <c r="IL90" i="119"/>
  <c r="HZ90" i="119"/>
  <c r="HN90" i="119"/>
  <c r="HB90" i="119"/>
  <c r="GP90" i="119"/>
  <c r="GD90" i="119"/>
  <c r="FR90" i="119"/>
  <c r="FF90" i="119"/>
  <c r="ET90" i="119"/>
  <c r="EH90" i="119"/>
  <c r="DV90" i="119"/>
  <c r="DJ90" i="119"/>
  <c r="CX90" i="119"/>
  <c r="CL90" i="119"/>
  <c r="AW90" i="119"/>
  <c r="LQ90" i="119"/>
  <c r="LE90" i="119"/>
  <c r="KS90" i="119"/>
  <c r="KG90" i="119"/>
  <c r="JU90" i="119"/>
  <c r="JI90" i="119"/>
  <c r="IW90" i="119"/>
  <c r="IK90" i="119"/>
  <c r="HY90" i="119"/>
  <c r="HM90" i="119"/>
  <c r="HA90" i="119"/>
  <c r="GO90" i="119"/>
  <c r="GC90" i="119"/>
  <c r="FQ90" i="119"/>
  <c r="FE90" i="119"/>
  <c r="ES90" i="119"/>
  <c r="EG90" i="119"/>
  <c r="DU90" i="119"/>
  <c r="DI90" i="119"/>
  <c r="CW90" i="119"/>
  <c r="CK90" i="119"/>
  <c r="LO90" i="119"/>
  <c r="LC90" i="119"/>
  <c r="KQ90" i="119"/>
  <c r="KE90" i="119"/>
  <c r="JS90" i="119"/>
  <c r="JG90" i="119"/>
  <c r="IU90" i="119"/>
  <c r="II90" i="119"/>
  <c r="HW90" i="119"/>
  <c r="HK90" i="119"/>
  <c r="GY90" i="119"/>
  <c r="GM90" i="119"/>
  <c r="GA90" i="119"/>
  <c r="FO90" i="119"/>
  <c r="FC90" i="119"/>
  <c r="EQ90" i="119"/>
  <c r="EE90" i="119"/>
  <c r="DS90" i="119"/>
  <c r="DG90" i="119"/>
  <c r="CU90" i="119"/>
  <c r="CI90" i="119"/>
  <c r="LN90" i="119"/>
  <c r="KV90" i="119"/>
  <c r="KA90" i="119"/>
  <c r="JE90" i="119"/>
  <c r="IJ90" i="119"/>
  <c r="HR90" i="119"/>
  <c r="GV90" i="119"/>
  <c r="FZ90" i="119"/>
  <c r="FH90" i="119"/>
  <c r="EM90" i="119"/>
  <c r="DQ90" i="119"/>
  <c r="CV90" i="119"/>
  <c r="LM90" i="119"/>
  <c r="KR90" i="119"/>
  <c r="JZ90" i="119"/>
  <c r="JD90" i="119"/>
  <c r="IH90" i="119"/>
  <c r="HP90" i="119"/>
  <c r="GU90" i="119"/>
  <c r="FY90" i="119"/>
  <c r="FD90" i="119"/>
  <c r="EL90" i="119"/>
  <c r="DP90" i="119"/>
  <c r="CT90" i="119"/>
  <c r="LL90" i="119"/>
  <c r="KP90" i="119"/>
  <c r="JX90" i="119"/>
  <c r="JC90" i="119"/>
  <c r="IG90" i="119"/>
  <c r="HL90" i="119"/>
  <c r="GT90" i="119"/>
  <c r="FX90" i="119"/>
  <c r="FB90" i="119"/>
  <c r="EJ90" i="119"/>
  <c r="DO90" i="119"/>
  <c r="CS90" i="119"/>
  <c r="LK90" i="119"/>
  <c r="KO90" i="119"/>
  <c r="JT90" i="119"/>
  <c r="JB90" i="119"/>
  <c r="IF90" i="119"/>
  <c r="HJ90" i="119"/>
  <c r="GR90" i="119"/>
  <c r="FW90" i="119"/>
  <c r="FA90" i="119"/>
  <c r="EF90" i="119"/>
  <c r="DN90" i="119"/>
  <c r="CR90" i="119"/>
  <c r="LJ90" i="119"/>
  <c r="KN90" i="119"/>
  <c r="JR90" i="119"/>
  <c r="IZ90" i="119"/>
  <c r="IE90" i="119"/>
  <c r="HI90" i="119"/>
  <c r="GN90" i="119"/>
  <c r="FV90" i="119"/>
  <c r="EZ90" i="119"/>
  <c r="ED90" i="119"/>
  <c r="DL90" i="119"/>
  <c r="CQ90" i="119"/>
  <c r="LH90" i="119"/>
  <c r="KM90" i="119"/>
  <c r="JQ90" i="119"/>
  <c r="IV90" i="119"/>
  <c r="ID90" i="119"/>
  <c r="HH90" i="119"/>
  <c r="GL90" i="119"/>
  <c r="FT90" i="119"/>
  <c r="EY90" i="119"/>
  <c r="EC90" i="119"/>
  <c r="DH90" i="119"/>
  <c r="CP90" i="119"/>
  <c r="KZ90" i="119"/>
  <c r="JL90" i="119"/>
  <c r="HU90" i="119"/>
  <c r="GH90" i="119"/>
  <c r="EP90" i="119"/>
  <c r="DC90" i="119"/>
  <c r="KY90" i="119"/>
  <c r="JH90" i="119"/>
  <c r="HT90" i="119"/>
  <c r="GF90" i="119"/>
  <c r="EO90" i="119"/>
  <c r="DB90" i="119"/>
  <c r="KX90" i="119"/>
  <c r="JF90" i="119"/>
  <c r="HS90" i="119"/>
  <c r="GB90" i="119"/>
  <c r="EN90" i="119"/>
  <c r="CZ90" i="119"/>
  <c r="KL90" i="119"/>
  <c r="IT90" i="119"/>
  <c r="HG90" i="119"/>
  <c r="FP90" i="119"/>
  <c r="EB90" i="119"/>
  <c r="CN90" i="119"/>
  <c r="KJ90" i="119"/>
  <c r="IS90" i="119"/>
  <c r="HF90" i="119"/>
  <c r="FN90" i="119"/>
  <c r="EA90" i="119"/>
  <c r="CJ90" i="119"/>
  <c r="KD90" i="119"/>
  <c r="IQ90" i="119"/>
  <c r="GZ90" i="119"/>
  <c r="FL90" i="119"/>
  <c r="DX90" i="119"/>
  <c r="CG90" i="119"/>
  <c r="LB90" i="119"/>
  <c r="HX90" i="119"/>
  <c r="EV90" i="119"/>
  <c r="LA90" i="119"/>
  <c r="HV90" i="119"/>
  <c r="ER90" i="119"/>
  <c r="KF90" i="119"/>
  <c r="HD90" i="119"/>
  <c r="DZ90" i="119"/>
  <c r="KC90" i="119"/>
  <c r="GX90" i="119"/>
  <c r="DT90" i="119"/>
  <c r="KB90" i="119"/>
  <c r="GW90" i="119"/>
  <c r="DR90" i="119"/>
  <c r="JP90" i="119"/>
  <c r="GK90" i="119"/>
  <c r="DF90" i="119"/>
  <c r="JO90" i="119"/>
  <c r="GJ90" i="119"/>
  <c r="DE90" i="119"/>
  <c r="IR90" i="119"/>
  <c r="CE90" i="119"/>
  <c r="IP90" i="119"/>
  <c r="IN90" i="119"/>
  <c r="GI90" i="119"/>
  <c r="FM90" i="119"/>
  <c r="FK90" i="119"/>
  <c r="LD90" i="119"/>
  <c r="CH90" i="119"/>
  <c r="FJ90" i="119"/>
  <c r="EX90" i="119"/>
  <c r="DD90" i="119"/>
  <c r="LT90" i="119"/>
  <c r="CF90" i="119"/>
  <c r="LP90" i="119"/>
  <c r="JN90" i="119"/>
  <c r="IB90" i="119"/>
  <c r="AW87" i="120"/>
  <c r="GP79" i="120"/>
  <c r="GQ79" i="120"/>
  <c r="DJ79" i="120"/>
  <c r="JZ79" i="120"/>
  <c r="GS79" i="120"/>
  <c r="DL79" i="120"/>
  <c r="KC79" i="120"/>
  <c r="GV79" i="120"/>
  <c r="EC79" i="120"/>
  <c r="KT79" i="120"/>
  <c r="IA79" i="120"/>
  <c r="ES79" i="120"/>
  <c r="KG79" i="120"/>
  <c r="FW79" i="120"/>
  <c r="EP73" i="120"/>
  <c r="FC89" i="119"/>
  <c r="DO72" i="119"/>
  <c r="JT89" i="119"/>
  <c r="IL72" i="119"/>
  <c r="GB72" i="119"/>
  <c r="DQ72" i="119"/>
  <c r="LA72" i="119"/>
  <c r="IQ72" i="119"/>
  <c r="GG72" i="119"/>
  <c r="EL72" i="119"/>
  <c r="CQ72" i="119"/>
  <c r="KA72" i="119"/>
  <c r="GM72" i="119"/>
  <c r="CK72" i="119"/>
  <c r="HY72" i="119"/>
  <c r="DW72" i="119"/>
  <c r="JK72" i="119"/>
  <c r="LS95" i="120"/>
  <c r="LG95" i="120"/>
  <c r="KU95" i="120"/>
  <c r="KI95" i="120"/>
  <c r="JW95" i="120"/>
  <c r="JK95" i="120"/>
  <c r="IY95" i="120"/>
  <c r="IM95" i="120"/>
  <c r="IA95" i="120"/>
  <c r="HO95" i="120"/>
  <c r="HC95" i="120"/>
  <c r="GQ95" i="120"/>
  <c r="GE95" i="120"/>
  <c r="FS95" i="120"/>
  <c r="FG95" i="120"/>
  <c r="EU95" i="120"/>
  <c r="EI95" i="120"/>
  <c r="DW95" i="120"/>
  <c r="DK95" i="120"/>
  <c r="CY95" i="120"/>
  <c r="CM95" i="120"/>
  <c r="LM95" i="120"/>
  <c r="LA95" i="120"/>
  <c r="KO95" i="120"/>
  <c r="KC95" i="120"/>
  <c r="JQ95" i="120"/>
  <c r="JE95" i="120"/>
  <c r="IS95" i="120"/>
  <c r="IG95" i="120"/>
  <c r="HU95" i="120"/>
  <c r="HI95" i="120"/>
  <c r="GW95" i="120"/>
  <c r="GK95" i="120"/>
  <c r="FY95" i="120"/>
  <c r="FM95" i="120"/>
  <c r="FA95" i="120"/>
  <c r="EO95" i="120"/>
  <c r="EC95" i="120"/>
  <c r="DQ95" i="120"/>
  <c r="DE95" i="120"/>
  <c r="CS95" i="120"/>
  <c r="CG95" i="120"/>
  <c r="LJ95" i="120"/>
  <c r="KV95" i="120"/>
  <c r="KG95" i="120"/>
  <c r="JS95" i="120"/>
  <c r="JD95" i="120"/>
  <c r="IP95" i="120"/>
  <c r="IB95" i="120"/>
  <c r="HM95" i="120"/>
  <c r="GY95" i="120"/>
  <c r="GJ95" i="120"/>
  <c r="FV95" i="120"/>
  <c r="FH95" i="120"/>
  <c r="ES95" i="120"/>
  <c r="EE95" i="120"/>
  <c r="DP95" i="120"/>
  <c r="DB95" i="120"/>
  <c r="CN95" i="120"/>
  <c r="LI95" i="120"/>
  <c r="KT95" i="120"/>
  <c r="KF95" i="120"/>
  <c r="JR95" i="120"/>
  <c r="JC95" i="120"/>
  <c r="IO95" i="120"/>
  <c r="HZ95" i="120"/>
  <c r="HL95" i="120"/>
  <c r="GX95" i="120"/>
  <c r="GI95" i="120"/>
  <c r="FU95" i="120"/>
  <c r="FF95" i="120"/>
  <c r="ER95" i="120"/>
  <c r="ED95" i="120"/>
  <c r="DO95" i="120"/>
  <c r="DA95" i="120"/>
  <c r="CL95" i="120"/>
  <c r="LH95" i="120"/>
  <c r="KS95" i="120"/>
  <c r="KE95" i="120"/>
  <c r="JP95" i="120"/>
  <c r="JB95" i="120"/>
  <c r="IN95" i="120"/>
  <c r="HY95" i="120"/>
  <c r="HK95" i="120"/>
  <c r="GV95" i="120"/>
  <c r="GH95" i="120"/>
  <c r="FT95" i="120"/>
  <c r="FE95" i="120"/>
  <c r="EQ95" i="120"/>
  <c r="EB95" i="120"/>
  <c r="DN95" i="120"/>
  <c r="CZ95" i="120"/>
  <c r="CK95" i="120"/>
  <c r="LF95" i="120"/>
  <c r="KR95" i="120"/>
  <c r="KD95" i="120"/>
  <c r="JO95" i="120"/>
  <c r="JA95" i="120"/>
  <c r="IL95" i="120"/>
  <c r="HX95" i="120"/>
  <c r="HJ95" i="120"/>
  <c r="GU95" i="120"/>
  <c r="GG95" i="120"/>
  <c r="FR95" i="120"/>
  <c r="FD95" i="120"/>
  <c r="EP95" i="120"/>
  <c r="EA95" i="120"/>
  <c r="DM95" i="120"/>
  <c r="CX95" i="120"/>
  <c r="CJ95" i="120"/>
  <c r="LT95" i="120"/>
  <c r="LE95" i="120"/>
  <c r="KQ95" i="120"/>
  <c r="KB95" i="120"/>
  <c r="JN95" i="120"/>
  <c r="IZ95" i="120"/>
  <c r="IK95" i="120"/>
  <c r="HW95" i="120"/>
  <c r="HH95" i="120"/>
  <c r="GT95" i="120"/>
  <c r="GF95" i="120"/>
  <c r="FQ95" i="120"/>
  <c r="FC95" i="120"/>
  <c r="EN95" i="120"/>
  <c r="DZ95" i="120"/>
  <c r="DL95" i="120"/>
  <c r="CW95" i="120"/>
  <c r="CI95" i="120"/>
  <c r="LR95" i="120"/>
  <c r="LD95" i="120"/>
  <c r="KP95" i="120"/>
  <c r="KA95" i="120"/>
  <c r="JM95" i="120"/>
  <c r="IX95" i="120"/>
  <c r="IJ95" i="120"/>
  <c r="HV95" i="120"/>
  <c r="HG95" i="120"/>
  <c r="GS95" i="120"/>
  <c r="GD95" i="120"/>
  <c r="FP95" i="120"/>
  <c r="FB95" i="120"/>
  <c r="EM95" i="120"/>
  <c r="DY95" i="120"/>
  <c r="DJ95" i="120"/>
  <c r="CV95" i="120"/>
  <c r="CH95" i="120"/>
  <c r="LQ95" i="120"/>
  <c r="LC95" i="120"/>
  <c r="KN95" i="120"/>
  <c r="JZ95" i="120"/>
  <c r="JL95" i="120"/>
  <c r="IW95" i="120"/>
  <c r="II95" i="120"/>
  <c r="HT95" i="120"/>
  <c r="HF95" i="120"/>
  <c r="GR95" i="120"/>
  <c r="GC95" i="120"/>
  <c r="FO95" i="120"/>
  <c r="EZ95" i="120"/>
  <c r="EL95" i="120"/>
  <c r="DX95" i="120"/>
  <c r="DI95" i="120"/>
  <c r="CU95" i="120"/>
  <c r="CF95" i="120"/>
  <c r="LO95" i="120"/>
  <c r="KJ95" i="120"/>
  <c r="IV95" i="120"/>
  <c r="HQ95" i="120"/>
  <c r="GL95" i="120"/>
  <c r="EX95" i="120"/>
  <c r="DS95" i="120"/>
  <c r="CE95" i="120"/>
  <c r="LN95" i="120"/>
  <c r="KH95" i="120"/>
  <c r="IU95" i="120"/>
  <c r="HP95" i="120"/>
  <c r="GB95" i="120"/>
  <c r="EW95" i="120"/>
  <c r="DR95" i="120"/>
  <c r="LL95" i="120"/>
  <c r="JY95" i="120"/>
  <c r="IT95" i="120"/>
  <c r="HN95" i="120"/>
  <c r="GA95" i="120"/>
  <c r="EV95" i="120"/>
  <c r="DH95" i="120"/>
  <c r="LK95" i="120"/>
  <c r="JX95" i="120"/>
  <c r="IR95" i="120"/>
  <c r="HE95" i="120"/>
  <c r="FZ95" i="120"/>
  <c r="ET95" i="120"/>
  <c r="DG95" i="120"/>
  <c r="LB95" i="120"/>
  <c r="JV95" i="120"/>
  <c r="IQ95" i="120"/>
  <c r="HD95" i="120"/>
  <c r="FX95" i="120"/>
  <c r="EK95" i="120"/>
  <c r="DF95" i="120"/>
  <c r="KZ95" i="120"/>
  <c r="JU95" i="120"/>
  <c r="IH95" i="120"/>
  <c r="HB95" i="120"/>
  <c r="FW95" i="120"/>
  <c r="EJ95" i="120"/>
  <c r="DD95" i="120"/>
  <c r="KW95" i="120"/>
  <c r="ID95" i="120"/>
  <c r="FK95" i="120"/>
  <c r="CR95" i="120"/>
  <c r="KM95" i="120"/>
  <c r="IC95" i="120"/>
  <c r="FJ95" i="120"/>
  <c r="CQ95" i="120"/>
  <c r="KL95" i="120"/>
  <c r="HS95" i="120"/>
  <c r="FI95" i="120"/>
  <c r="CP95" i="120"/>
  <c r="KK95" i="120"/>
  <c r="HR95" i="120"/>
  <c r="EY95" i="120"/>
  <c r="CO95" i="120"/>
  <c r="JT95" i="120"/>
  <c r="HA95" i="120"/>
  <c r="EH95" i="120"/>
  <c r="JI95" i="120"/>
  <c r="GP95" i="120"/>
  <c r="EF95" i="120"/>
  <c r="JG95" i="120"/>
  <c r="DU95" i="120"/>
  <c r="JF95" i="120"/>
  <c r="DT95" i="120"/>
  <c r="IF95" i="120"/>
  <c r="DC95" i="120"/>
  <c r="IE95" i="120"/>
  <c r="CT95" i="120"/>
  <c r="GZ95" i="120"/>
  <c r="GO95" i="120"/>
  <c r="GN95" i="120"/>
  <c r="DV95" i="120"/>
  <c r="AW95" i="120"/>
  <c r="KY95" i="120"/>
  <c r="KX95" i="120"/>
  <c r="JJ95" i="120"/>
  <c r="FL95" i="120"/>
  <c r="EG95" i="120"/>
  <c r="JH95" i="120"/>
  <c r="LP95" i="120"/>
  <c r="GM95" i="120"/>
  <c r="FN95" i="120"/>
  <c r="DS73" i="120"/>
  <c r="HA73" i="120"/>
  <c r="KP73" i="120"/>
  <c r="ED73" i="120"/>
  <c r="HL73" i="120"/>
  <c r="GE73" i="120"/>
  <c r="LS73" i="120"/>
  <c r="HP73" i="120"/>
  <c r="DM73" i="120"/>
  <c r="JA73" i="120"/>
  <c r="FJ73" i="120"/>
  <c r="KX73" i="120"/>
  <c r="GU73" i="120"/>
  <c r="CR73" i="120"/>
  <c r="IF73" i="120"/>
  <c r="EC73" i="120"/>
  <c r="JQ73" i="120"/>
  <c r="JS89" i="119"/>
  <c r="JP72" i="119"/>
  <c r="GD84" i="120"/>
  <c r="LQ84" i="120"/>
  <c r="GH84" i="120"/>
  <c r="LT84" i="120"/>
  <c r="ER84" i="120"/>
  <c r="LH84" i="120"/>
  <c r="IP84" i="120"/>
  <c r="FW84" i="120"/>
  <c r="DD84" i="120"/>
  <c r="JU84" i="120"/>
  <c r="HB84" i="120"/>
  <c r="EI84" i="120"/>
  <c r="KZ84" i="120"/>
  <c r="HD84" i="120"/>
  <c r="DY84" i="120"/>
  <c r="JM84" i="120"/>
  <c r="FO84" i="120"/>
  <c r="LC84" i="120"/>
  <c r="EF73" i="120"/>
  <c r="EV89" i="119"/>
  <c r="JM91" i="122"/>
  <c r="EH91" i="122"/>
  <c r="HY91" i="122"/>
  <c r="KJ91" i="122"/>
  <c r="FE91" i="122"/>
  <c r="JW91" i="122"/>
  <c r="KV91" i="122"/>
  <c r="CP91" i="122"/>
  <c r="ES91" i="122"/>
  <c r="FR91" i="122"/>
  <c r="EM91" i="122"/>
  <c r="KA91" i="122"/>
  <c r="FX91" i="122"/>
  <c r="LL91" i="122"/>
  <c r="HI91" i="122"/>
  <c r="DF91" i="122"/>
  <c r="IT91" i="122"/>
  <c r="EQ91" i="122"/>
  <c r="KE91" i="122"/>
  <c r="GB91" i="122"/>
  <c r="LP91" i="122"/>
  <c r="EO84" i="120"/>
  <c r="DR73" i="120"/>
  <c r="JS65" i="122"/>
  <c r="LG65" i="122"/>
  <c r="LP65" i="122"/>
  <c r="CZ65" i="122"/>
  <c r="GZ65" i="122"/>
  <c r="KT65" i="122"/>
  <c r="LT65" i="122"/>
  <c r="DT65" i="122"/>
  <c r="ES65" i="122"/>
  <c r="GP65" i="122"/>
  <c r="FI65" i="122"/>
  <c r="KW65" i="122"/>
  <c r="HF65" i="122"/>
  <c r="DC65" i="122"/>
  <c r="IQ65" i="122"/>
  <c r="EN65" i="122"/>
  <c r="KB65" i="122"/>
  <c r="FY65" i="122"/>
  <c r="LM65" i="122"/>
  <c r="HJ65" i="122"/>
  <c r="FG91" i="119"/>
  <c r="KI91" i="119"/>
  <c r="KJ91" i="119"/>
  <c r="KK91" i="119"/>
  <c r="JT91" i="119"/>
  <c r="JV91" i="119"/>
  <c r="JW91" i="119"/>
  <c r="GI91" i="119"/>
  <c r="CG91" i="119"/>
  <c r="HU91" i="119"/>
  <c r="DR91" i="119"/>
  <c r="JF91" i="119"/>
  <c r="FC91" i="119"/>
  <c r="KQ91" i="119"/>
  <c r="GO91" i="119"/>
  <c r="KQ89" i="119"/>
  <c r="HN89" i="119"/>
  <c r="HP89" i="119"/>
  <c r="GY89" i="119"/>
  <c r="GD89" i="119"/>
  <c r="FN89" i="119"/>
  <c r="ES89" i="119"/>
  <c r="DW89" i="119"/>
  <c r="JK89" i="119"/>
  <c r="FI89" i="119"/>
  <c r="KW89" i="119"/>
  <c r="HF89" i="119"/>
  <c r="DC89" i="119"/>
  <c r="IQ89" i="119"/>
  <c r="EO89" i="119"/>
  <c r="KC89" i="119"/>
  <c r="HA96" i="120"/>
  <c r="LE67" i="120"/>
  <c r="DH67" i="120"/>
  <c r="CU67" i="120"/>
  <c r="GC67" i="120"/>
  <c r="JR67" i="120"/>
  <c r="EF67" i="120"/>
  <c r="IU67" i="120"/>
  <c r="GQ67" i="120"/>
  <c r="CN67" i="120"/>
  <c r="IB67" i="120"/>
  <c r="DY67" i="120"/>
  <c r="JM67" i="120"/>
  <c r="FV67" i="120"/>
  <c r="LJ67" i="120"/>
  <c r="HG67" i="120"/>
  <c r="DD67" i="120"/>
  <c r="IR67" i="120"/>
  <c r="EO67" i="120"/>
  <c r="KC67" i="120"/>
  <c r="ES68" i="119"/>
  <c r="IG68" i="117"/>
  <c r="CF68" i="117"/>
  <c r="GY67" i="120"/>
  <c r="EN69" i="119"/>
  <c r="IG69" i="119"/>
  <c r="CF69" i="119"/>
  <c r="HF69" i="119"/>
  <c r="CH69" i="119"/>
  <c r="JR69" i="119"/>
  <c r="HH69" i="119"/>
  <c r="EX69" i="119"/>
  <c r="CN69" i="119"/>
  <c r="JX69" i="119"/>
  <c r="HL69" i="119"/>
  <c r="FR69" i="119"/>
  <c r="DG69" i="119"/>
  <c r="IU69" i="119"/>
  <c r="ES69" i="119"/>
  <c r="KG69" i="119"/>
  <c r="GE69" i="119"/>
  <c r="LS69" i="119"/>
  <c r="KS68" i="117"/>
  <c r="ER68" i="117"/>
  <c r="FI68" i="117"/>
  <c r="KW68" i="117"/>
  <c r="JB69" i="119"/>
  <c r="LE68" i="117"/>
  <c r="FD68" i="117"/>
  <c r="DI70" i="120"/>
  <c r="GX70" i="120"/>
  <c r="LN70" i="120"/>
  <c r="KH70" i="120"/>
  <c r="DV70" i="120"/>
  <c r="HK70" i="120"/>
  <c r="KS70" i="120"/>
  <c r="DW70" i="120"/>
  <c r="JK70" i="120"/>
  <c r="FH70" i="120"/>
  <c r="KV70" i="120"/>
  <c r="GS70" i="120"/>
  <c r="DB70" i="120"/>
  <c r="IP70" i="120"/>
  <c r="EM70" i="120"/>
  <c r="KA70" i="120"/>
  <c r="FX70" i="120"/>
  <c r="LL70" i="120"/>
  <c r="HC68" i="117"/>
  <c r="KZ96" i="120"/>
  <c r="LA68" i="119"/>
  <c r="CW68" i="119"/>
  <c r="HW68" i="119"/>
  <c r="DB68" i="119"/>
  <c r="HZ68" i="119"/>
  <c r="HL68" i="119"/>
  <c r="FB68" i="119"/>
  <c r="DG68" i="119"/>
  <c r="KQ68" i="119"/>
  <c r="IV68" i="119"/>
  <c r="HA68" i="119"/>
  <c r="EQ68" i="119"/>
  <c r="CM68" i="119"/>
  <c r="IA68" i="119"/>
  <c r="DY68" i="119"/>
  <c r="JM68" i="119"/>
  <c r="FK68" i="119"/>
  <c r="KY68" i="119"/>
  <c r="JP68" i="117"/>
  <c r="DO68" i="117"/>
  <c r="ID96" i="120"/>
  <c r="JI96" i="120"/>
  <c r="KI96" i="120"/>
  <c r="GI96" i="120"/>
  <c r="CM96" i="120"/>
  <c r="JH96" i="120"/>
  <c r="IE96" i="120"/>
  <c r="FZ96" i="120"/>
  <c r="CS96" i="120"/>
  <c r="JL96" i="120"/>
  <c r="GQ96" i="120"/>
  <c r="DX96" i="120"/>
  <c r="KU96" i="120"/>
  <c r="HV96" i="120"/>
  <c r="FD96" i="120"/>
  <c r="CO96" i="120"/>
  <c r="IC96" i="120"/>
  <c r="KO96" i="120"/>
  <c r="GM96" i="120"/>
  <c r="LQ88" i="119"/>
  <c r="LE88" i="119"/>
  <c r="KS88" i="119"/>
  <c r="KG88" i="119"/>
  <c r="JU88" i="119"/>
  <c r="JI88" i="119"/>
  <c r="IW88" i="119"/>
  <c r="IK88" i="119"/>
  <c r="HY88" i="119"/>
  <c r="HM88" i="119"/>
  <c r="HA88" i="119"/>
  <c r="GO88" i="119"/>
  <c r="GC88" i="119"/>
  <c r="FQ88" i="119"/>
  <c r="FE88" i="119"/>
  <c r="ES88" i="119"/>
  <c r="EG88" i="119"/>
  <c r="DU88" i="119"/>
  <c r="DI88" i="119"/>
  <c r="CW88" i="119"/>
  <c r="CK88" i="119"/>
  <c r="LO88" i="119"/>
  <c r="LC88" i="119"/>
  <c r="KQ88" i="119"/>
  <c r="KE88" i="119"/>
  <c r="JS88" i="119"/>
  <c r="JG88" i="119"/>
  <c r="IU88" i="119"/>
  <c r="II88" i="119"/>
  <c r="HW88" i="119"/>
  <c r="HK88" i="119"/>
  <c r="GY88" i="119"/>
  <c r="GM88" i="119"/>
  <c r="GA88" i="119"/>
  <c r="FO88" i="119"/>
  <c r="FC88" i="119"/>
  <c r="EQ88" i="119"/>
  <c r="EE88" i="119"/>
  <c r="DS88" i="119"/>
  <c r="DG88" i="119"/>
  <c r="CU88" i="119"/>
  <c r="CI88" i="119"/>
  <c r="LN88" i="119"/>
  <c r="LB88" i="119"/>
  <c r="KP88" i="119"/>
  <c r="KD88" i="119"/>
  <c r="JR88" i="119"/>
  <c r="JF88" i="119"/>
  <c r="IT88" i="119"/>
  <c r="IH88" i="119"/>
  <c r="HV88" i="119"/>
  <c r="HJ88" i="119"/>
  <c r="GX88" i="119"/>
  <c r="GL88" i="119"/>
  <c r="FZ88" i="119"/>
  <c r="FN88" i="119"/>
  <c r="FB88" i="119"/>
  <c r="EP88" i="119"/>
  <c r="ED88" i="119"/>
  <c r="DR88" i="119"/>
  <c r="DF88" i="119"/>
  <c r="CT88" i="119"/>
  <c r="CH88" i="119"/>
  <c r="LM88" i="119"/>
  <c r="LA88" i="119"/>
  <c r="KO88" i="119"/>
  <c r="KC88" i="119"/>
  <c r="JQ88" i="119"/>
  <c r="JE88" i="119"/>
  <c r="IS88" i="119"/>
  <c r="IG88" i="119"/>
  <c r="HU88" i="119"/>
  <c r="HI88" i="119"/>
  <c r="GW88" i="119"/>
  <c r="GK88" i="119"/>
  <c r="FY88" i="119"/>
  <c r="FM88" i="119"/>
  <c r="FA88" i="119"/>
  <c r="EO88" i="119"/>
  <c r="EC88" i="119"/>
  <c r="DQ88" i="119"/>
  <c r="DE88" i="119"/>
  <c r="CS88" i="119"/>
  <c r="CG88" i="119"/>
  <c r="LK88" i="119"/>
  <c r="KY88" i="119"/>
  <c r="KM88" i="119"/>
  <c r="KA88" i="119"/>
  <c r="JO88" i="119"/>
  <c r="JC88" i="119"/>
  <c r="IQ88" i="119"/>
  <c r="IE88" i="119"/>
  <c r="HS88" i="119"/>
  <c r="HG88" i="119"/>
  <c r="GU88" i="119"/>
  <c r="GI88" i="119"/>
  <c r="FW88" i="119"/>
  <c r="FK88" i="119"/>
  <c r="EY88" i="119"/>
  <c r="EM88" i="119"/>
  <c r="EA88" i="119"/>
  <c r="DO88" i="119"/>
  <c r="DC88" i="119"/>
  <c r="CQ88" i="119"/>
  <c r="CE88" i="119"/>
  <c r="LJ88" i="119"/>
  <c r="KR88" i="119"/>
  <c r="JW88" i="119"/>
  <c r="JA88" i="119"/>
  <c r="IF88" i="119"/>
  <c r="HN88" i="119"/>
  <c r="GR88" i="119"/>
  <c r="FV88" i="119"/>
  <c r="FD88" i="119"/>
  <c r="EI88" i="119"/>
  <c r="DM88" i="119"/>
  <c r="CR88" i="119"/>
  <c r="LI88" i="119"/>
  <c r="KN88" i="119"/>
  <c r="JV88" i="119"/>
  <c r="IZ88" i="119"/>
  <c r="ID88" i="119"/>
  <c r="HL88" i="119"/>
  <c r="GQ88" i="119"/>
  <c r="FU88" i="119"/>
  <c r="EZ88" i="119"/>
  <c r="EH88" i="119"/>
  <c r="DL88" i="119"/>
  <c r="CP88" i="119"/>
  <c r="LH88" i="119"/>
  <c r="KL88" i="119"/>
  <c r="JT88" i="119"/>
  <c r="IY88" i="119"/>
  <c r="IC88" i="119"/>
  <c r="HH88" i="119"/>
  <c r="GP88" i="119"/>
  <c r="FT88" i="119"/>
  <c r="EX88" i="119"/>
  <c r="EF88" i="119"/>
  <c r="DK88" i="119"/>
  <c r="CO88" i="119"/>
  <c r="AW88" i="119"/>
  <c r="LG88" i="119"/>
  <c r="KK88" i="119"/>
  <c r="JP88" i="119"/>
  <c r="IX88" i="119"/>
  <c r="IB88" i="119"/>
  <c r="HF88" i="119"/>
  <c r="GN88" i="119"/>
  <c r="FS88" i="119"/>
  <c r="EW88" i="119"/>
  <c r="EB88" i="119"/>
  <c r="DJ88" i="119"/>
  <c r="CN88" i="119"/>
  <c r="LF88" i="119"/>
  <c r="KJ88" i="119"/>
  <c r="JN88" i="119"/>
  <c r="IV88" i="119"/>
  <c r="IA88" i="119"/>
  <c r="HE88" i="119"/>
  <c r="GJ88" i="119"/>
  <c r="FR88" i="119"/>
  <c r="EV88" i="119"/>
  <c r="DZ88" i="119"/>
  <c r="DH88" i="119"/>
  <c r="CM88" i="119"/>
  <c r="LD88" i="119"/>
  <c r="KI88" i="119"/>
  <c r="JM88" i="119"/>
  <c r="IR88" i="119"/>
  <c r="HZ88" i="119"/>
  <c r="HD88" i="119"/>
  <c r="GH88" i="119"/>
  <c r="FP88" i="119"/>
  <c r="EU88" i="119"/>
  <c r="DY88" i="119"/>
  <c r="DD88" i="119"/>
  <c r="CL88" i="119"/>
  <c r="KV88" i="119"/>
  <c r="JH88" i="119"/>
  <c r="HQ88" i="119"/>
  <c r="GD88" i="119"/>
  <c r="EL88" i="119"/>
  <c r="CY88" i="119"/>
  <c r="KU88" i="119"/>
  <c r="JD88" i="119"/>
  <c r="HP88" i="119"/>
  <c r="GB88" i="119"/>
  <c r="EK88" i="119"/>
  <c r="CX88" i="119"/>
  <c r="KT88" i="119"/>
  <c r="JB88" i="119"/>
  <c r="HO88" i="119"/>
  <c r="FX88" i="119"/>
  <c r="EJ88" i="119"/>
  <c r="CV88" i="119"/>
  <c r="KH88" i="119"/>
  <c r="IP88" i="119"/>
  <c r="HC88" i="119"/>
  <c r="FL88" i="119"/>
  <c r="DX88" i="119"/>
  <c r="CJ88" i="119"/>
  <c r="LT88" i="119"/>
  <c r="KF88" i="119"/>
  <c r="IO88" i="119"/>
  <c r="HB88" i="119"/>
  <c r="FJ88" i="119"/>
  <c r="DW88" i="119"/>
  <c r="CF88" i="119"/>
  <c r="LR88" i="119"/>
  <c r="JZ88" i="119"/>
  <c r="IM88" i="119"/>
  <c r="GV88" i="119"/>
  <c r="FH88" i="119"/>
  <c r="DT88" i="119"/>
  <c r="KX88" i="119"/>
  <c r="HT88" i="119"/>
  <c r="ER88" i="119"/>
  <c r="KW88" i="119"/>
  <c r="HR88" i="119"/>
  <c r="EN88" i="119"/>
  <c r="KB88" i="119"/>
  <c r="GZ88" i="119"/>
  <c r="DV88" i="119"/>
  <c r="JY88" i="119"/>
  <c r="GT88" i="119"/>
  <c r="DP88" i="119"/>
  <c r="JX88" i="119"/>
  <c r="GS88" i="119"/>
  <c r="DN88" i="119"/>
  <c r="JL88" i="119"/>
  <c r="GG88" i="119"/>
  <c r="DB88" i="119"/>
  <c r="JK88" i="119"/>
  <c r="GF88" i="119"/>
  <c r="DA88" i="119"/>
  <c r="IN88" i="119"/>
  <c r="IL88" i="119"/>
  <c r="IJ88" i="119"/>
  <c r="GE88" i="119"/>
  <c r="FI88" i="119"/>
  <c r="FG88" i="119"/>
  <c r="KZ88" i="119"/>
  <c r="CZ88" i="119"/>
  <c r="LS88" i="119"/>
  <c r="LP88" i="119"/>
  <c r="LL88" i="119"/>
  <c r="JJ88" i="119"/>
  <c r="HX88" i="119"/>
  <c r="ET88" i="119"/>
  <c r="FF88" i="119"/>
  <c r="IK68" i="119"/>
  <c r="GZ68" i="117"/>
  <c r="BA94" i="119"/>
  <c r="AX89" i="119" s="1"/>
  <c r="LN78" i="120"/>
  <c r="KB78" i="120"/>
  <c r="KN78" i="120"/>
  <c r="CT78" i="120"/>
  <c r="JL78" i="120"/>
  <c r="HD78" i="120"/>
  <c r="CX78" i="120"/>
  <c r="JO78" i="120"/>
  <c r="GH78" i="120"/>
  <c r="DO78" i="120"/>
  <c r="KF78" i="120"/>
  <c r="HM78" i="120"/>
  <c r="ET78" i="120"/>
  <c r="LK78" i="120"/>
  <c r="IR78" i="120"/>
  <c r="FY78" i="120"/>
  <c r="DA78" i="120"/>
  <c r="IO78" i="120"/>
  <c r="EQ78" i="120"/>
  <c r="GC71" i="119"/>
  <c r="JH71" i="119"/>
  <c r="CK71" i="119"/>
  <c r="CL71" i="119"/>
  <c r="HV71" i="119"/>
  <c r="CZ71" i="119"/>
  <c r="HY71" i="119"/>
  <c r="CP71" i="119"/>
  <c r="JZ71" i="119"/>
  <c r="IF71" i="119"/>
  <c r="GK71" i="119"/>
  <c r="EP71" i="119"/>
  <c r="CF71" i="119"/>
  <c r="JP71" i="119"/>
  <c r="HD71" i="119"/>
  <c r="EI71" i="119"/>
  <c r="JW71" i="119"/>
  <c r="FU71" i="119"/>
  <c r="LI71" i="119"/>
  <c r="HG71" i="119"/>
  <c r="BA66" i="120"/>
  <c r="LL87" i="117"/>
  <c r="HR86" i="117"/>
  <c r="HO80" i="117"/>
  <c r="CX74" i="117"/>
  <c r="KA71" i="117"/>
  <c r="DX86" i="117"/>
  <c r="KO86" i="117"/>
  <c r="HI86" i="117"/>
  <c r="EB86" i="117"/>
  <c r="KR86" i="117"/>
  <c r="HY86" i="117"/>
  <c r="FF86" i="117"/>
  <c r="CN86" i="117"/>
  <c r="JE86" i="117"/>
  <c r="FS86" i="117"/>
  <c r="LG86" i="117"/>
  <c r="HE86" i="117"/>
  <c r="IK74" i="117"/>
  <c r="FN71" i="117"/>
  <c r="LO71" i="117"/>
  <c r="HP71" i="117"/>
  <c r="ED71" i="117"/>
  <c r="KE71" i="117"/>
  <c r="GE71" i="117"/>
  <c r="CF71" i="117"/>
  <c r="IG71" i="117"/>
  <c r="EG71" i="117"/>
  <c r="KH71" i="117"/>
  <c r="GS71" i="117"/>
  <c r="EU87" i="117"/>
  <c r="LO80" i="117"/>
  <c r="GX74" i="117"/>
  <c r="FO74" i="117"/>
  <c r="LP74" i="117"/>
  <c r="IE74" i="117"/>
  <c r="EE74" i="117"/>
  <c r="KF74" i="117"/>
  <c r="GF74" i="117"/>
  <c r="CG74" i="117"/>
  <c r="IH74" i="117"/>
  <c r="EU74" i="117"/>
  <c r="KV74" i="117"/>
  <c r="HE74" i="117"/>
  <c r="KL71" i="117"/>
  <c r="BA91" i="120"/>
  <c r="HY86" i="119"/>
  <c r="FT86" i="119"/>
  <c r="JD86" i="119"/>
  <c r="JS86" i="119"/>
  <c r="JU86" i="119"/>
  <c r="GA86" i="119"/>
  <c r="GB86" i="119"/>
  <c r="FH86" i="119"/>
  <c r="EQ86" i="119"/>
  <c r="DV86" i="119"/>
  <c r="DF86" i="119"/>
  <c r="CY86" i="119"/>
  <c r="IM86" i="119"/>
  <c r="EK86" i="119"/>
  <c r="JY86" i="119"/>
  <c r="GH86" i="119"/>
  <c r="CE86" i="119"/>
  <c r="HS86" i="119"/>
  <c r="DQ86" i="119"/>
  <c r="JE86" i="119"/>
  <c r="JD87" i="117"/>
  <c r="FK87" i="117"/>
  <c r="CE87" i="117"/>
  <c r="IV87" i="117"/>
  <c r="FN87" i="117"/>
  <c r="CG87" i="117"/>
  <c r="IY87" i="117"/>
  <c r="FR87" i="117"/>
  <c r="CJ87" i="117"/>
  <c r="JA87" i="117"/>
  <c r="FO87" i="117"/>
  <c r="LC87" i="117"/>
  <c r="HA87" i="117"/>
  <c r="JT86" i="117"/>
  <c r="JN80" i="117"/>
  <c r="HW74" i="117"/>
  <c r="CW71" i="117"/>
  <c r="HA86" i="117"/>
  <c r="LR86" i="117"/>
  <c r="LM80" i="117"/>
  <c r="HP74" i="117"/>
  <c r="CV71" i="117"/>
  <c r="FN74" i="117"/>
  <c r="JE66" i="117"/>
  <c r="EU66" i="117"/>
  <c r="KV66" i="117"/>
  <c r="HJ66" i="117"/>
  <c r="DX66" i="117"/>
  <c r="JY66" i="117"/>
  <c r="GL66" i="117"/>
  <c r="CZ66" i="117"/>
  <c r="JA66" i="117"/>
  <c r="FN66" i="117"/>
  <c r="LO66" i="117"/>
  <c r="HM66" i="117"/>
  <c r="KJ71" i="117"/>
  <c r="LO86" i="117"/>
  <c r="FC80" i="117"/>
  <c r="HD80" i="117"/>
  <c r="DF80" i="117"/>
  <c r="JG80" i="117"/>
  <c r="FG80" i="117"/>
  <c r="LH80" i="117"/>
  <c r="HV80" i="117"/>
  <c r="EI80" i="117"/>
  <c r="KJ80" i="117"/>
  <c r="GX80" i="117"/>
  <c r="DM80" i="117"/>
  <c r="JA80" i="117"/>
  <c r="DL74" i="117"/>
  <c r="LP71" i="117"/>
  <c r="JD66" i="117"/>
  <c r="IJ71" i="117"/>
  <c r="LC80" i="119"/>
  <c r="LO80" i="119"/>
  <c r="GY80" i="119"/>
  <c r="DJ80" i="119"/>
  <c r="KJ80" i="119"/>
  <c r="GR80" i="119"/>
  <c r="CV80" i="119"/>
  <c r="LD80" i="119"/>
  <c r="JU80" i="119"/>
  <c r="IL80" i="119"/>
  <c r="HD80" i="119"/>
  <c r="FX80" i="119"/>
  <c r="DU80" i="119"/>
  <c r="CM80" i="119"/>
  <c r="IA80" i="119"/>
  <c r="DY80" i="119"/>
  <c r="JM80" i="119"/>
  <c r="FV80" i="119"/>
  <c r="LJ80" i="119"/>
  <c r="HG80" i="119"/>
  <c r="KC80" i="117"/>
  <c r="JL74" i="117"/>
  <c r="FM71" i="117"/>
  <c r="DB66" i="117"/>
  <c r="HK83" i="119"/>
  <c r="HL83" i="119"/>
  <c r="FR83" i="119"/>
  <c r="JP83" i="119"/>
  <c r="JT83" i="119"/>
  <c r="JV83" i="119"/>
  <c r="GA83" i="119"/>
  <c r="GB83" i="119"/>
  <c r="FH83" i="119"/>
  <c r="EQ83" i="119"/>
  <c r="DV83" i="119"/>
  <c r="DF83" i="119"/>
  <c r="CY83" i="119"/>
  <c r="IM83" i="119"/>
  <c r="EK83" i="119"/>
  <c r="JY83" i="119"/>
  <c r="GH83" i="119"/>
  <c r="CE83" i="119"/>
  <c r="HS83" i="119"/>
  <c r="DQ83" i="119"/>
  <c r="JE83" i="119"/>
  <c r="GP73" i="117"/>
  <c r="FP73" i="117"/>
  <c r="JU73" i="117"/>
  <c r="ET73" i="117"/>
  <c r="KD73" i="117"/>
  <c r="KE73" i="117"/>
  <c r="HE73" i="117"/>
  <c r="FG73" i="117"/>
  <c r="DM73" i="117"/>
  <c r="DN73" i="117"/>
  <c r="DS73" i="117"/>
  <c r="JT73" i="117"/>
  <c r="FU73" i="117"/>
  <c r="CI73" i="117"/>
  <c r="IJ73" i="117"/>
  <c r="EW73" i="117"/>
  <c r="KX73" i="117"/>
  <c r="HL73" i="117"/>
  <c r="DY73" i="117"/>
  <c r="JZ73" i="117"/>
  <c r="FY73" i="117"/>
  <c r="GC70" i="117"/>
  <c r="ED70" i="117"/>
  <c r="EF70" i="117"/>
  <c r="DL70" i="117"/>
  <c r="LB70" i="117"/>
  <c r="LO70" i="117"/>
  <c r="IO70" i="117"/>
  <c r="JP70" i="117"/>
  <c r="HE70" i="117"/>
  <c r="DG70" i="117"/>
  <c r="JH70" i="117"/>
  <c r="FU70" i="117"/>
  <c r="CI70" i="117"/>
  <c r="IJ70" i="117"/>
  <c r="EW70" i="117"/>
  <c r="KX70" i="117"/>
  <c r="HL70" i="117"/>
  <c r="DQ70" i="117"/>
  <c r="JE70" i="117"/>
  <c r="AX62" i="117"/>
  <c r="LR95" i="117"/>
  <c r="HU95" i="117"/>
  <c r="IX95" i="117"/>
  <c r="KC95" i="117"/>
  <c r="JC95" i="117"/>
  <c r="JI95" i="117"/>
  <c r="HF95" i="117"/>
  <c r="DX95" i="117"/>
  <c r="EP95" i="117"/>
  <c r="LF95" i="117"/>
  <c r="IP95" i="117"/>
  <c r="FW95" i="117"/>
  <c r="DD95" i="117"/>
  <c r="JT95" i="117"/>
  <c r="HA95" i="117"/>
  <c r="EH95" i="117"/>
  <c r="KZ95" i="117"/>
  <c r="HC95" i="117"/>
  <c r="DA95" i="117"/>
  <c r="IO95" i="117"/>
  <c r="CK67" i="117"/>
  <c r="EE67" i="117"/>
  <c r="GB67" i="117"/>
  <c r="DA67" i="117"/>
  <c r="JO67" i="117"/>
  <c r="HP67" i="117"/>
  <c r="FR67" i="117"/>
  <c r="CX67" i="117"/>
  <c r="ED67" i="117"/>
  <c r="KE67" i="117"/>
  <c r="GF67" i="117"/>
  <c r="CF67" i="117"/>
  <c r="IH67" i="117"/>
  <c r="EU67" i="117"/>
  <c r="KV67" i="117"/>
  <c r="HJ67" i="117"/>
  <c r="DW67" i="117"/>
  <c r="JX67" i="117"/>
  <c r="FY67" i="117"/>
  <c r="GN92" i="117"/>
  <c r="KZ92" i="117"/>
  <c r="EH92" i="117"/>
  <c r="KD92" i="117"/>
  <c r="JH92" i="117"/>
  <c r="IG92" i="117"/>
  <c r="HF92" i="117"/>
  <c r="GC92" i="117"/>
  <c r="FQ92" i="117"/>
  <c r="CK92" i="117"/>
  <c r="JC92" i="117"/>
  <c r="GJ92" i="117"/>
  <c r="DQ92" i="117"/>
  <c r="KG92" i="117"/>
  <c r="HN92" i="117"/>
  <c r="EV92" i="117"/>
  <c r="LM92" i="117"/>
  <c r="HO92" i="117"/>
  <c r="DM92" i="117"/>
  <c r="JA92" i="117"/>
  <c r="FO76" i="117"/>
  <c r="EU76" i="117"/>
  <c r="DA76" i="117"/>
  <c r="DB76" i="117"/>
  <c r="JT76" i="117"/>
  <c r="ES76" i="117"/>
  <c r="JR76" i="117"/>
  <c r="KG76" i="117"/>
  <c r="HH76" i="117"/>
  <c r="FT76" i="117"/>
  <c r="CI76" i="117"/>
  <c r="IJ76" i="117"/>
  <c r="EW76" i="117"/>
  <c r="KX76" i="117"/>
  <c r="HL76" i="117"/>
  <c r="DY76" i="117"/>
  <c r="JZ76" i="117"/>
  <c r="GN76" i="117"/>
  <c r="CS76" i="117"/>
  <c r="IG76" i="117"/>
  <c r="CN76" i="117"/>
  <c r="HP76" i="117"/>
  <c r="FX87" i="117"/>
  <c r="LP87" i="117"/>
  <c r="HW87" i="117"/>
  <c r="LB67" i="117"/>
  <c r="EZ67" i="117"/>
  <c r="KA67" i="117"/>
  <c r="DZ67" i="117"/>
  <c r="JA67" i="117"/>
  <c r="IA67" i="117"/>
  <c r="HZ67" i="117"/>
  <c r="HA67" i="117"/>
  <c r="GA67" i="117"/>
  <c r="CZ67" i="117"/>
  <c r="HL67" i="117"/>
  <c r="CN67" i="117"/>
  <c r="KS67" i="117"/>
  <c r="HY67" i="117"/>
  <c r="ET67" i="117"/>
  <c r="GJ67" i="117"/>
  <c r="LM85" i="117"/>
  <c r="LA85" i="117"/>
  <c r="KO85" i="117"/>
  <c r="KC85" i="117"/>
  <c r="JQ85" i="117"/>
  <c r="JE85" i="117"/>
  <c r="IS85" i="117"/>
  <c r="IG85" i="117"/>
  <c r="HU85" i="117"/>
  <c r="HI85" i="117"/>
  <c r="GW85" i="117"/>
  <c r="GK85" i="117"/>
  <c r="FY85" i="117"/>
  <c r="FM85" i="117"/>
  <c r="FA85" i="117"/>
  <c r="EO85" i="117"/>
  <c r="EC85" i="117"/>
  <c r="DQ85" i="117"/>
  <c r="DE85" i="117"/>
  <c r="CS85" i="117"/>
  <c r="CG85" i="117"/>
  <c r="LK85" i="117"/>
  <c r="KY85" i="117"/>
  <c r="KM85" i="117"/>
  <c r="KA85" i="117"/>
  <c r="JO85" i="117"/>
  <c r="JC85" i="117"/>
  <c r="IQ85" i="117"/>
  <c r="IE85" i="117"/>
  <c r="HS85" i="117"/>
  <c r="HG85" i="117"/>
  <c r="GU85" i="117"/>
  <c r="GI85" i="117"/>
  <c r="FW85" i="117"/>
  <c r="FK85" i="117"/>
  <c r="EY85" i="117"/>
  <c r="EM85" i="117"/>
  <c r="EA85" i="117"/>
  <c r="DO85" i="117"/>
  <c r="DC85" i="117"/>
  <c r="CQ85" i="117"/>
  <c r="CE85" i="117"/>
  <c r="LP85" i="117"/>
  <c r="LB85" i="117"/>
  <c r="KL85" i="117"/>
  <c r="JX85" i="117"/>
  <c r="JJ85" i="117"/>
  <c r="IV85" i="117"/>
  <c r="IH85" i="117"/>
  <c r="HR85" i="117"/>
  <c r="HD85" i="117"/>
  <c r="GP85" i="117"/>
  <c r="GB85" i="117"/>
  <c r="FN85" i="117"/>
  <c r="EX85" i="117"/>
  <c r="EJ85" i="117"/>
  <c r="DV85" i="117"/>
  <c r="DH85" i="117"/>
  <c r="CT85" i="117"/>
  <c r="AW85" i="117"/>
  <c r="LO85" i="117"/>
  <c r="KZ85" i="117"/>
  <c r="KK85" i="117"/>
  <c r="JW85" i="117"/>
  <c r="JI85" i="117"/>
  <c r="IU85" i="117"/>
  <c r="IF85" i="117"/>
  <c r="HQ85" i="117"/>
  <c r="HC85" i="117"/>
  <c r="GO85" i="117"/>
  <c r="GA85" i="117"/>
  <c r="FL85" i="117"/>
  <c r="EW85" i="117"/>
  <c r="EI85" i="117"/>
  <c r="DU85" i="117"/>
  <c r="DG85" i="117"/>
  <c r="CR85" i="117"/>
  <c r="LN85" i="117"/>
  <c r="KX85" i="117"/>
  <c r="KJ85" i="117"/>
  <c r="JV85" i="117"/>
  <c r="JH85" i="117"/>
  <c r="IT85" i="117"/>
  <c r="ID85" i="117"/>
  <c r="HP85" i="117"/>
  <c r="HB85" i="117"/>
  <c r="GN85" i="117"/>
  <c r="FZ85" i="117"/>
  <c r="FJ85" i="117"/>
  <c r="EV85" i="117"/>
  <c r="EH85" i="117"/>
  <c r="DT85" i="117"/>
  <c r="DF85" i="117"/>
  <c r="CP85" i="117"/>
  <c r="LL85" i="117"/>
  <c r="KW85" i="117"/>
  <c r="KI85" i="117"/>
  <c r="JU85" i="117"/>
  <c r="JG85" i="117"/>
  <c r="IR85" i="117"/>
  <c r="IC85" i="117"/>
  <c r="HO85" i="117"/>
  <c r="HA85" i="117"/>
  <c r="GM85" i="117"/>
  <c r="FX85" i="117"/>
  <c r="FI85" i="117"/>
  <c r="EU85" i="117"/>
  <c r="EG85" i="117"/>
  <c r="DS85" i="117"/>
  <c r="DD85" i="117"/>
  <c r="CO85" i="117"/>
  <c r="LJ85" i="117"/>
  <c r="KV85" i="117"/>
  <c r="KH85" i="117"/>
  <c r="JT85" i="117"/>
  <c r="JF85" i="117"/>
  <c r="IP85" i="117"/>
  <c r="IB85" i="117"/>
  <c r="HN85" i="117"/>
  <c r="GZ85" i="117"/>
  <c r="GL85" i="117"/>
  <c r="FV85" i="117"/>
  <c r="FH85" i="117"/>
  <c r="ET85" i="117"/>
  <c r="EF85" i="117"/>
  <c r="DR85" i="117"/>
  <c r="DB85" i="117"/>
  <c r="CN85" i="117"/>
  <c r="LH85" i="117"/>
  <c r="KT85" i="117"/>
  <c r="KF85" i="117"/>
  <c r="JR85" i="117"/>
  <c r="JB85" i="117"/>
  <c r="IN85" i="117"/>
  <c r="HZ85" i="117"/>
  <c r="HL85" i="117"/>
  <c r="GX85" i="117"/>
  <c r="GH85" i="117"/>
  <c r="FT85" i="117"/>
  <c r="FF85" i="117"/>
  <c r="ER85" i="117"/>
  <c r="ED85" i="117"/>
  <c r="DN85" i="117"/>
  <c r="CZ85" i="117"/>
  <c r="CL85" i="117"/>
  <c r="LI85" i="117"/>
  <c r="KG85" i="117"/>
  <c r="JD85" i="117"/>
  <c r="IA85" i="117"/>
  <c r="GY85" i="117"/>
  <c r="FU85" i="117"/>
  <c r="ES85" i="117"/>
  <c r="DP85" i="117"/>
  <c r="CM85" i="117"/>
  <c r="HJ85" i="117"/>
  <c r="GE85" i="117"/>
  <c r="LG85" i="117"/>
  <c r="KE85" i="117"/>
  <c r="JA85" i="117"/>
  <c r="HY85" i="117"/>
  <c r="GV85" i="117"/>
  <c r="FS85" i="117"/>
  <c r="EQ85" i="117"/>
  <c r="DM85" i="117"/>
  <c r="CK85" i="117"/>
  <c r="FE85" i="117"/>
  <c r="JN85" i="117"/>
  <c r="CX85" i="117"/>
  <c r="DY85" i="117"/>
  <c r="LF85" i="117"/>
  <c r="KD85" i="117"/>
  <c r="IZ85" i="117"/>
  <c r="HX85" i="117"/>
  <c r="GT85" i="117"/>
  <c r="FR85" i="117"/>
  <c r="EP85" i="117"/>
  <c r="DL85" i="117"/>
  <c r="CJ85" i="117"/>
  <c r="KS85" i="117"/>
  <c r="EB85" i="117"/>
  <c r="KR85" i="117"/>
  <c r="DZ85" i="117"/>
  <c r="HH85" i="117"/>
  <c r="LE85" i="117"/>
  <c r="KB85" i="117"/>
  <c r="IY85" i="117"/>
  <c r="HW85" i="117"/>
  <c r="GS85" i="117"/>
  <c r="FQ85" i="117"/>
  <c r="EN85" i="117"/>
  <c r="DK85" i="117"/>
  <c r="CI85" i="117"/>
  <c r="JP85" i="117"/>
  <c r="CY85" i="117"/>
  <c r="GF85" i="117"/>
  <c r="KQ85" i="117"/>
  <c r="LD85" i="117"/>
  <c r="JZ85" i="117"/>
  <c r="IX85" i="117"/>
  <c r="HV85" i="117"/>
  <c r="GR85" i="117"/>
  <c r="FP85" i="117"/>
  <c r="EL85" i="117"/>
  <c r="DJ85" i="117"/>
  <c r="CH85" i="117"/>
  <c r="IM85" i="117"/>
  <c r="IL85" i="117"/>
  <c r="LS85" i="117"/>
  <c r="FC85" i="117"/>
  <c r="LC85" i="117"/>
  <c r="JY85" i="117"/>
  <c r="IW85" i="117"/>
  <c r="HT85" i="117"/>
  <c r="GQ85" i="117"/>
  <c r="FO85" i="117"/>
  <c r="EK85" i="117"/>
  <c r="DI85" i="117"/>
  <c r="CF85" i="117"/>
  <c r="HK85" i="117"/>
  <c r="LT85" i="117"/>
  <c r="FD85" i="117"/>
  <c r="JM85" i="117"/>
  <c r="KU85" i="117"/>
  <c r="JS85" i="117"/>
  <c r="IO85" i="117"/>
  <c r="HM85" i="117"/>
  <c r="GJ85" i="117"/>
  <c r="FG85" i="117"/>
  <c r="EE85" i="117"/>
  <c r="DA85" i="117"/>
  <c r="GG85" i="117"/>
  <c r="IK85" i="117"/>
  <c r="CW85" i="117"/>
  <c r="JL85" i="117"/>
  <c r="CV85" i="117"/>
  <c r="JK85" i="117"/>
  <c r="CU85" i="117"/>
  <c r="IJ85" i="117"/>
  <c r="II85" i="117"/>
  <c r="HF85" i="117"/>
  <c r="GD85" i="117"/>
  <c r="KP85" i="117"/>
  <c r="DX85" i="117"/>
  <c r="LR85" i="117"/>
  <c r="KN85" i="117"/>
  <c r="HE85" i="117"/>
  <c r="LQ85" i="117"/>
  <c r="GC85" i="117"/>
  <c r="FB85" i="117"/>
  <c r="EZ85" i="117"/>
  <c r="DW85" i="117"/>
  <c r="CR96" i="122"/>
  <c r="KV96" i="122"/>
  <c r="IC96" i="122"/>
  <c r="EK82" i="122"/>
  <c r="IW82" i="122"/>
  <c r="FB82" i="122"/>
  <c r="AW92" i="120"/>
  <c r="GQ89" i="119"/>
  <c r="FW89" i="119"/>
  <c r="HL71" i="119"/>
  <c r="EN71" i="119"/>
  <c r="FX71" i="119"/>
  <c r="EM71" i="119"/>
  <c r="HJ86" i="117"/>
  <c r="JY86" i="117"/>
  <c r="CN87" i="117"/>
  <c r="FS87" i="117"/>
  <c r="IL67" i="117"/>
  <c r="JF67" i="117"/>
  <c r="HD67" i="117"/>
  <c r="LH67" i="117"/>
  <c r="GX67" i="117"/>
  <c r="EX96" i="122"/>
  <c r="GM96" i="122"/>
  <c r="HC96" i="122"/>
  <c r="IH83" i="122"/>
  <c r="IN83" i="122"/>
  <c r="JD83" i="122"/>
  <c r="CY82" i="122"/>
  <c r="GU82" i="122"/>
  <c r="GY82" i="122"/>
  <c r="AX73" i="122"/>
  <c r="LJ79" i="120"/>
  <c r="JW79" i="120"/>
  <c r="IR79" i="120"/>
  <c r="HD79" i="120"/>
  <c r="FY79" i="120"/>
  <c r="ET79" i="120"/>
  <c r="DF79" i="120"/>
  <c r="LM79" i="120"/>
  <c r="IT79" i="120"/>
  <c r="GA79" i="120"/>
  <c r="DQ79" i="120"/>
  <c r="LL79" i="120"/>
  <c r="IS79" i="120"/>
  <c r="FZ79" i="120"/>
  <c r="DG79" i="120"/>
  <c r="KL79" i="120"/>
  <c r="IB79" i="120"/>
  <c r="FI79" i="120"/>
  <c r="CP79" i="120"/>
  <c r="KK79" i="120"/>
  <c r="HR79" i="120"/>
  <c r="FH79" i="120"/>
  <c r="CO79" i="120"/>
  <c r="KJ79" i="120"/>
  <c r="HQ79" i="120"/>
  <c r="EX79" i="120"/>
  <c r="CN79" i="120"/>
  <c r="KH79" i="120"/>
  <c r="HO79" i="120"/>
  <c r="EV79" i="120"/>
  <c r="HN79" i="120"/>
  <c r="GN79" i="120"/>
  <c r="GM79" i="120"/>
  <c r="LO79" i="120"/>
  <c r="GL79" i="120"/>
  <c r="LN79" i="120"/>
  <c r="GK79" i="120"/>
  <c r="KI79" i="120"/>
  <c r="EW79" i="120"/>
  <c r="JX79" i="120"/>
  <c r="EU79" i="120"/>
  <c r="JE79" i="120"/>
  <c r="IU79" i="120"/>
  <c r="HP79" i="120"/>
  <c r="DT79" i="120"/>
  <c r="DS79" i="120"/>
  <c r="DR79" i="120"/>
  <c r="JG79" i="120"/>
  <c r="JF79" i="120"/>
  <c r="DV79" i="120"/>
  <c r="DW79" i="120"/>
  <c r="KP79" i="120"/>
  <c r="CK79" i="120"/>
  <c r="LB89" i="119"/>
  <c r="DR67" i="120"/>
  <c r="DG67" i="120"/>
  <c r="GJ67" i="120"/>
  <c r="IO68" i="117"/>
  <c r="DP68" i="117"/>
  <c r="LC71" i="119"/>
  <c r="IW71" i="119"/>
  <c r="EY71" i="119"/>
  <c r="HX86" i="117"/>
  <c r="DK86" i="117"/>
  <c r="JN86" i="119"/>
  <c r="GG87" i="117"/>
  <c r="EL80" i="117"/>
  <c r="LK65" i="119"/>
  <c r="KY65" i="119"/>
  <c r="KM65" i="119"/>
  <c r="KA65" i="119"/>
  <c r="JO65" i="119"/>
  <c r="JC65" i="119"/>
  <c r="IQ65" i="119"/>
  <c r="IE65" i="119"/>
  <c r="HS65" i="119"/>
  <c r="HG65" i="119"/>
  <c r="GU65" i="119"/>
  <c r="GI65" i="119"/>
  <c r="FW65" i="119"/>
  <c r="FK65" i="119"/>
  <c r="EY65" i="119"/>
  <c r="EM65" i="119"/>
  <c r="EA65" i="119"/>
  <c r="DO65" i="119"/>
  <c r="DC65" i="119"/>
  <c r="CQ65" i="119"/>
  <c r="CE65" i="119"/>
  <c r="LI65" i="119"/>
  <c r="KW65" i="119"/>
  <c r="KK65" i="119"/>
  <c r="JY65" i="119"/>
  <c r="JM65" i="119"/>
  <c r="JA65" i="119"/>
  <c r="IO65" i="119"/>
  <c r="IC65" i="119"/>
  <c r="HQ65" i="119"/>
  <c r="HE65" i="119"/>
  <c r="GS65" i="119"/>
  <c r="GG65" i="119"/>
  <c r="FU65" i="119"/>
  <c r="FI65" i="119"/>
  <c r="EW65" i="119"/>
  <c r="EK65" i="119"/>
  <c r="DY65" i="119"/>
  <c r="DM65" i="119"/>
  <c r="DA65" i="119"/>
  <c r="CO65" i="119"/>
  <c r="LS65" i="119"/>
  <c r="LG65" i="119"/>
  <c r="KU65" i="119"/>
  <c r="KI65" i="119"/>
  <c r="JW65" i="119"/>
  <c r="JK65" i="119"/>
  <c r="IY65" i="119"/>
  <c r="IM65" i="119"/>
  <c r="IA65" i="119"/>
  <c r="HO65" i="119"/>
  <c r="HC65" i="119"/>
  <c r="GQ65" i="119"/>
  <c r="GE65" i="119"/>
  <c r="FS65" i="119"/>
  <c r="FG65" i="119"/>
  <c r="EU65" i="119"/>
  <c r="EI65" i="119"/>
  <c r="DW65" i="119"/>
  <c r="DK65" i="119"/>
  <c r="CY65" i="119"/>
  <c r="CM65" i="119"/>
  <c r="LJ65" i="119"/>
  <c r="KS65" i="119"/>
  <c r="KD65" i="119"/>
  <c r="JN65" i="119"/>
  <c r="IW65" i="119"/>
  <c r="IH65" i="119"/>
  <c r="HR65" i="119"/>
  <c r="HA65" i="119"/>
  <c r="GL65" i="119"/>
  <c r="FV65" i="119"/>
  <c r="FE65" i="119"/>
  <c r="EP65" i="119"/>
  <c r="DZ65" i="119"/>
  <c r="DI65" i="119"/>
  <c r="CT65" i="119"/>
  <c r="LH65" i="119"/>
  <c r="KR65" i="119"/>
  <c r="KC65" i="119"/>
  <c r="JL65" i="119"/>
  <c r="IV65" i="119"/>
  <c r="IG65" i="119"/>
  <c r="HP65" i="119"/>
  <c r="GZ65" i="119"/>
  <c r="GK65" i="119"/>
  <c r="FT65" i="119"/>
  <c r="FD65" i="119"/>
  <c r="EO65" i="119"/>
  <c r="DX65" i="119"/>
  <c r="DH65" i="119"/>
  <c r="CS65" i="119"/>
  <c r="LF65" i="119"/>
  <c r="KQ65" i="119"/>
  <c r="KB65" i="119"/>
  <c r="JJ65" i="119"/>
  <c r="IU65" i="119"/>
  <c r="IF65" i="119"/>
  <c r="HN65" i="119"/>
  <c r="GY65" i="119"/>
  <c r="GJ65" i="119"/>
  <c r="FR65" i="119"/>
  <c r="FC65" i="119"/>
  <c r="EN65" i="119"/>
  <c r="DV65" i="119"/>
  <c r="DG65" i="119"/>
  <c r="CR65" i="119"/>
  <c r="LE65" i="119"/>
  <c r="KP65" i="119"/>
  <c r="JZ65" i="119"/>
  <c r="JI65" i="119"/>
  <c r="IT65" i="119"/>
  <c r="ID65" i="119"/>
  <c r="HM65" i="119"/>
  <c r="GX65" i="119"/>
  <c r="GH65" i="119"/>
  <c r="FQ65" i="119"/>
  <c r="FB65" i="119"/>
  <c r="EL65" i="119"/>
  <c r="DU65" i="119"/>
  <c r="DF65" i="119"/>
  <c r="CP65" i="119"/>
  <c r="LT65" i="119"/>
  <c r="LD65" i="119"/>
  <c r="KO65" i="119"/>
  <c r="JX65" i="119"/>
  <c r="JH65" i="119"/>
  <c r="IS65" i="119"/>
  <c r="IB65" i="119"/>
  <c r="HL65" i="119"/>
  <c r="GW65" i="119"/>
  <c r="GF65" i="119"/>
  <c r="FP65" i="119"/>
  <c r="FA65" i="119"/>
  <c r="EJ65" i="119"/>
  <c r="DT65" i="119"/>
  <c r="DE65" i="119"/>
  <c r="CN65" i="119"/>
  <c r="LR65" i="119"/>
  <c r="LC65" i="119"/>
  <c r="KN65" i="119"/>
  <c r="JV65" i="119"/>
  <c r="JG65" i="119"/>
  <c r="IR65" i="119"/>
  <c r="HZ65" i="119"/>
  <c r="HK65" i="119"/>
  <c r="GV65" i="119"/>
  <c r="GD65" i="119"/>
  <c r="FO65" i="119"/>
  <c r="EZ65" i="119"/>
  <c r="EH65" i="119"/>
  <c r="DS65" i="119"/>
  <c r="DD65" i="119"/>
  <c r="CL65" i="119"/>
  <c r="KV65" i="119"/>
  <c r="JQ65" i="119"/>
  <c r="IJ65" i="119"/>
  <c r="HD65" i="119"/>
  <c r="FY65" i="119"/>
  <c r="ER65" i="119"/>
  <c r="DL65" i="119"/>
  <c r="CG65" i="119"/>
  <c r="KT65" i="119"/>
  <c r="JP65" i="119"/>
  <c r="II65" i="119"/>
  <c r="HB65" i="119"/>
  <c r="FX65" i="119"/>
  <c r="EQ65" i="119"/>
  <c r="DJ65" i="119"/>
  <c r="CF65" i="119"/>
  <c r="LQ65" i="119"/>
  <c r="KL65" i="119"/>
  <c r="JF65" i="119"/>
  <c r="HY65" i="119"/>
  <c r="GT65" i="119"/>
  <c r="FN65" i="119"/>
  <c r="EG65" i="119"/>
  <c r="DB65" i="119"/>
  <c r="LP65" i="119"/>
  <c r="KJ65" i="119"/>
  <c r="JE65" i="119"/>
  <c r="HX65" i="119"/>
  <c r="GR65" i="119"/>
  <c r="FM65" i="119"/>
  <c r="EF65" i="119"/>
  <c r="CZ65" i="119"/>
  <c r="LO65" i="119"/>
  <c r="KH65" i="119"/>
  <c r="JD65" i="119"/>
  <c r="HW65" i="119"/>
  <c r="GP65" i="119"/>
  <c r="FL65" i="119"/>
  <c r="EE65" i="119"/>
  <c r="CX65" i="119"/>
  <c r="LM65" i="119"/>
  <c r="KF65" i="119"/>
  <c r="IZ65" i="119"/>
  <c r="HU65" i="119"/>
  <c r="GN65" i="119"/>
  <c r="FH65" i="119"/>
  <c r="EC65" i="119"/>
  <c r="CV65" i="119"/>
  <c r="JS65" i="119"/>
  <c r="HH65" i="119"/>
  <c r="ET65" i="119"/>
  <c r="CI65" i="119"/>
  <c r="JR65" i="119"/>
  <c r="HF65" i="119"/>
  <c r="ES65" i="119"/>
  <c r="CH65" i="119"/>
  <c r="LN65" i="119"/>
  <c r="JB65" i="119"/>
  <c r="GO65" i="119"/>
  <c r="ED65" i="119"/>
  <c r="LL65" i="119"/>
  <c r="IX65" i="119"/>
  <c r="GM65" i="119"/>
  <c r="EB65" i="119"/>
  <c r="LB65" i="119"/>
  <c r="IP65" i="119"/>
  <c r="GC65" i="119"/>
  <c r="DR65" i="119"/>
  <c r="KZ65" i="119"/>
  <c r="IL65" i="119"/>
  <c r="GA65" i="119"/>
  <c r="DP65" i="119"/>
  <c r="AW65" i="119"/>
  <c r="IK65" i="119"/>
  <c r="DN65" i="119"/>
  <c r="HV65" i="119"/>
  <c r="CW65" i="119"/>
  <c r="HT65" i="119"/>
  <c r="CU65" i="119"/>
  <c r="HI65" i="119"/>
  <c r="CJ65" i="119"/>
  <c r="LA65" i="119"/>
  <c r="GB65" i="119"/>
  <c r="KX65" i="119"/>
  <c r="FZ65" i="119"/>
  <c r="JT65" i="119"/>
  <c r="EV65" i="119"/>
  <c r="KG65" i="119"/>
  <c r="FJ65" i="119"/>
  <c r="EX65" i="119"/>
  <c r="KE65" i="119"/>
  <c r="JU65" i="119"/>
  <c r="IN65" i="119"/>
  <c r="FF65" i="119"/>
  <c r="HJ65" i="119"/>
  <c r="DQ65" i="119"/>
  <c r="CK65" i="119"/>
  <c r="DU86" i="117"/>
  <c r="GT80" i="117"/>
  <c r="EJ80" i="117"/>
  <c r="EX86" i="117"/>
  <c r="LC80" i="117"/>
  <c r="CG95" i="117"/>
  <c r="FV95" i="117"/>
  <c r="KW67" i="117"/>
  <c r="EX76" i="117"/>
  <c r="GV87" i="122"/>
  <c r="FC87" i="122"/>
  <c r="KQ87" i="122"/>
  <c r="GN87" i="122"/>
  <c r="CK87" i="122"/>
  <c r="HY87" i="122"/>
  <c r="DJ87" i="122"/>
  <c r="IX87" i="122"/>
  <c r="EU87" i="122"/>
  <c r="KI87" i="122"/>
  <c r="GF87" i="122"/>
  <c r="LT87" i="122"/>
  <c r="FW87" i="122"/>
  <c r="GT87" i="122"/>
  <c r="HQ87" i="122"/>
  <c r="AX89" i="122"/>
  <c r="KD89" i="122"/>
  <c r="IH89" i="122"/>
  <c r="GL89" i="122"/>
  <c r="EP89" i="122"/>
  <c r="CT89" i="122"/>
  <c r="KC89" i="122"/>
  <c r="IG89" i="122"/>
  <c r="GK89" i="122"/>
  <c r="EO89" i="122"/>
  <c r="CS89" i="122"/>
  <c r="LR89" i="122"/>
  <c r="JV89" i="122"/>
  <c r="HZ89" i="122"/>
  <c r="GD89" i="122"/>
  <c r="EH89" i="122"/>
  <c r="CL89" i="122"/>
  <c r="LE89" i="122"/>
  <c r="JI89" i="122"/>
  <c r="HM89" i="122"/>
  <c r="FQ89" i="122"/>
  <c r="DU89" i="122"/>
  <c r="LD89" i="122"/>
  <c r="JH89" i="122"/>
  <c r="HL89" i="122"/>
  <c r="FP89" i="122"/>
  <c r="DT89" i="122"/>
  <c r="LB89" i="122"/>
  <c r="JF89" i="122"/>
  <c r="HJ89" i="122"/>
  <c r="FN89" i="122"/>
  <c r="DR89" i="122"/>
  <c r="II89" i="122"/>
  <c r="EQ89" i="122"/>
  <c r="LC89" i="122"/>
  <c r="HK89" i="122"/>
  <c r="DS89" i="122"/>
  <c r="LA89" i="122"/>
  <c r="HI89" i="122"/>
  <c r="DQ89" i="122"/>
  <c r="KT89" i="122"/>
  <c r="HB89" i="122"/>
  <c r="DJ89" i="122"/>
  <c r="KG89" i="122"/>
  <c r="GO89" i="122"/>
  <c r="CW89" i="122"/>
  <c r="KE89" i="122"/>
  <c r="GM89" i="122"/>
  <c r="CU89" i="122"/>
  <c r="IK89" i="122"/>
  <c r="IJ89" i="122"/>
  <c r="GN89" i="122"/>
  <c r="FO89" i="122"/>
  <c r="FM89" i="122"/>
  <c r="FF89" i="122"/>
  <c r="ES89" i="122"/>
  <c r="KF89" i="122"/>
  <c r="JG89" i="122"/>
  <c r="IX89" i="122"/>
  <c r="JE89" i="122"/>
  <c r="ER89" i="122"/>
  <c r="CV89" i="122"/>
  <c r="GP89" i="122"/>
  <c r="FS89" i="122"/>
  <c r="LG89" i="122"/>
  <c r="HD89" i="122"/>
  <c r="DA89" i="122"/>
  <c r="IO89" i="122"/>
  <c r="EX89" i="122"/>
  <c r="KL89" i="122"/>
  <c r="GI89" i="122"/>
  <c r="CF89" i="122"/>
  <c r="HT89" i="122"/>
  <c r="JZ96" i="122"/>
  <c r="HV83" i="122"/>
  <c r="HL96" i="122"/>
  <c r="HU83" i="122"/>
  <c r="FF77" i="122"/>
  <c r="CT77" i="122"/>
  <c r="EQ77" i="122"/>
  <c r="GN77" i="122"/>
  <c r="HM77" i="122"/>
  <c r="JJ77" i="122"/>
  <c r="GQ77" i="122"/>
  <c r="CN77" i="122"/>
  <c r="IB77" i="122"/>
  <c r="DY77" i="122"/>
  <c r="JM77" i="122"/>
  <c r="FV77" i="122"/>
  <c r="LJ77" i="122"/>
  <c r="HG77" i="122"/>
  <c r="DD77" i="122"/>
  <c r="IR77" i="122"/>
  <c r="HJ92" i="122"/>
  <c r="DQ92" i="122"/>
  <c r="GI96" i="122"/>
  <c r="LH96" i="122"/>
  <c r="GU96" i="122"/>
  <c r="LT96" i="122"/>
  <c r="FE96" i="122"/>
  <c r="CU96" i="122"/>
  <c r="KE96" i="122"/>
  <c r="HT96" i="122"/>
  <c r="ES96" i="122"/>
  <c r="CI96" i="122"/>
  <c r="JS96" i="122"/>
  <c r="HH96" i="122"/>
  <c r="EI96" i="122"/>
  <c r="JW96" i="122"/>
  <c r="FU96" i="122"/>
  <c r="LI96" i="122"/>
  <c r="HI96" i="122"/>
  <c r="HB92" i="122"/>
  <c r="LD92" i="122"/>
  <c r="CX92" i="122"/>
  <c r="EC92" i="122"/>
  <c r="FB92" i="122"/>
  <c r="GA92" i="122"/>
  <c r="EU92" i="122"/>
  <c r="KI92" i="122"/>
  <c r="GF92" i="122"/>
  <c r="LT92" i="122"/>
  <c r="HQ92" i="122"/>
  <c r="DZ92" i="122"/>
  <c r="JN92" i="122"/>
  <c r="FK92" i="122"/>
  <c r="KY92" i="122"/>
  <c r="GV92" i="122"/>
  <c r="LD83" i="122"/>
  <c r="IV83" i="122"/>
  <c r="JU83" i="122"/>
  <c r="KT83" i="122"/>
  <c r="CT83" i="122"/>
  <c r="EQ83" i="122"/>
  <c r="EI83" i="122"/>
  <c r="JW83" i="122"/>
  <c r="FT83" i="122"/>
  <c r="LH83" i="122"/>
  <c r="HE83" i="122"/>
  <c r="DN83" i="122"/>
  <c r="JB83" i="122"/>
  <c r="EY83" i="122"/>
  <c r="KM83" i="122"/>
  <c r="GJ83" i="122"/>
  <c r="FA77" i="122"/>
  <c r="CK85" i="122"/>
  <c r="CM85" i="122"/>
  <c r="CO85" i="122"/>
  <c r="JI85" i="122"/>
  <c r="KH85" i="122"/>
  <c r="CZ85" i="122"/>
  <c r="EW85" i="122"/>
  <c r="GT85" i="122"/>
  <c r="EY85" i="122"/>
  <c r="KM85" i="122"/>
  <c r="GJ85" i="122"/>
  <c r="CG85" i="122"/>
  <c r="HU85" i="122"/>
  <c r="DR85" i="122"/>
  <c r="JF85" i="122"/>
  <c r="FC85" i="122"/>
  <c r="KQ85" i="122"/>
  <c r="GN85" i="122"/>
  <c r="GE82" i="122"/>
  <c r="ID82" i="122"/>
  <c r="KH82" i="122"/>
  <c r="IM82" i="122"/>
  <c r="KJ82" i="122"/>
  <c r="DB82" i="122"/>
  <c r="EG82" i="122"/>
  <c r="FF82" i="122"/>
  <c r="EA82" i="122"/>
  <c r="JO82" i="122"/>
  <c r="FL82" i="122"/>
  <c r="KZ82" i="122"/>
  <c r="GW82" i="122"/>
  <c r="CT82" i="122"/>
  <c r="IH82" i="122"/>
  <c r="EE82" i="122"/>
  <c r="JS82" i="122"/>
  <c r="FP82" i="122"/>
  <c r="LD82" i="122"/>
  <c r="LI74" i="120"/>
  <c r="KW74" i="120"/>
  <c r="KK74" i="120"/>
  <c r="JY74" i="120"/>
  <c r="JM74" i="120"/>
  <c r="JA74" i="120"/>
  <c r="IO74" i="120"/>
  <c r="IC74" i="120"/>
  <c r="HQ74" i="120"/>
  <c r="HE74" i="120"/>
  <c r="GS74" i="120"/>
  <c r="GG74" i="120"/>
  <c r="FU74" i="120"/>
  <c r="FI74" i="120"/>
  <c r="EW74" i="120"/>
  <c r="EK74" i="120"/>
  <c r="DY74" i="120"/>
  <c r="DM74" i="120"/>
  <c r="DA74" i="120"/>
  <c r="CO74" i="120"/>
  <c r="LT74" i="120"/>
  <c r="LH74" i="120"/>
  <c r="KV74" i="120"/>
  <c r="KJ74" i="120"/>
  <c r="JX74" i="120"/>
  <c r="JL74" i="120"/>
  <c r="IZ74" i="120"/>
  <c r="IN74" i="120"/>
  <c r="IB74" i="120"/>
  <c r="HP74" i="120"/>
  <c r="HD74" i="120"/>
  <c r="GR74" i="120"/>
  <c r="GF74" i="120"/>
  <c r="FT74" i="120"/>
  <c r="FH74" i="120"/>
  <c r="EV74" i="120"/>
  <c r="EJ74" i="120"/>
  <c r="DX74" i="120"/>
  <c r="DL74" i="120"/>
  <c r="CZ74" i="120"/>
  <c r="CN74" i="120"/>
  <c r="LS74" i="120"/>
  <c r="LG74" i="120"/>
  <c r="KU74" i="120"/>
  <c r="KI74" i="120"/>
  <c r="JW74" i="120"/>
  <c r="JK74" i="120"/>
  <c r="IY74" i="120"/>
  <c r="IM74" i="120"/>
  <c r="IA74" i="120"/>
  <c r="HO74" i="120"/>
  <c r="HC74" i="120"/>
  <c r="GQ74" i="120"/>
  <c r="GE74" i="120"/>
  <c r="FS74" i="120"/>
  <c r="FG74" i="120"/>
  <c r="EU74" i="120"/>
  <c r="EI74" i="120"/>
  <c r="DW74" i="120"/>
  <c r="DK74" i="120"/>
  <c r="CY74" i="120"/>
  <c r="CM74" i="120"/>
  <c r="LR74" i="120"/>
  <c r="LF74" i="120"/>
  <c r="KT74" i="120"/>
  <c r="KH74" i="120"/>
  <c r="JV74" i="120"/>
  <c r="JJ74" i="120"/>
  <c r="IX74" i="120"/>
  <c r="IL74" i="120"/>
  <c r="HZ74" i="120"/>
  <c r="HN74" i="120"/>
  <c r="HB74" i="120"/>
  <c r="GP74" i="120"/>
  <c r="GD74" i="120"/>
  <c r="FR74" i="120"/>
  <c r="FF74" i="120"/>
  <c r="ET74" i="120"/>
  <c r="EH74" i="120"/>
  <c r="DV74" i="120"/>
  <c r="DJ74" i="120"/>
  <c r="CX74" i="120"/>
  <c r="CL74" i="120"/>
  <c r="AW74" i="120"/>
  <c r="LQ74" i="120"/>
  <c r="LE74" i="120"/>
  <c r="KS74" i="120"/>
  <c r="KG74" i="120"/>
  <c r="JU74" i="120"/>
  <c r="JI74" i="120"/>
  <c r="IW74" i="120"/>
  <c r="IK74" i="120"/>
  <c r="HY74" i="120"/>
  <c r="HM74" i="120"/>
  <c r="HA74" i="120"/>
  <c r="GO74" i="120"/>
  <c r="GC74" i="120"/>
  <c r="FQ74" i="120"/>
  <c r="FE74" i="120"/>
  <c r="ES74" i="120"/>
  <c r="EG74" i="120"/>
  <c r="DU74" i="120"/>
  <c r="DI74" i="120"/>
  <c r="CW74" i="120"/>
  <c r="CK74" i="120"/>
  <c r="LP74" i="120"/>
  <c r="LD74" i="120"/>
  <c r="KR74" i="120"/>
  <c r="KF74" i="120"/>
  <c r="JT74" i="120"/>
  <c r="JH74" i="120"/>
  <c r="IV74" i="120"/>
  <c r="IJ74" i="120"/>
  <c r="HX74" i="120"/>
  <c r="HL74" i="120"/>
  <c r="GZ74" i="120"/>
  <c r="GN74" i="120"/>
  <c r="GB74" i="120"/>
  <c r="FP74" i="120"/>
  <c r="FD74" i="120"/>
  <c r="ER74" i="120"/>
  <c r="EF74" i="120"/>
  <c r="DT74" i="120"/>
  <c r="DH74" i="120"/>
  <c r="CV74" i="120"/>
  <c r="CJ74" i="120"/>
  <c r="LO74" i="120"/>
  <c r="LC74" i="120"/>
  <c r="KQ74" i="120"/>
  <c r="KE74" i="120"/>
  <c r="JS74" i="120"/>
  <c r="JG74" i="120"/>
  <c r="IU74" i="120"/>
  <c r="II74" i="120"/>
  <c r="HW74" i="120"/>
  <c r="HK74" i="120"/>
  <c r="GY74" i="120"/>
  <c r="GM74" i="120"/>
  <c r="GA74" i="120"/>
  <c r="FO74" i="120"/>
  <c r="FC74" i="120"/>
  <c r="EQ74" i="120"/>
  <c r="EE74" i="120"/>
  <c r="DS74" i="120"/>
  <c r="DG74" i="120"/>
  <c r="CU74" i="120"/>
  <c r="CI74" i="120"/>
  <c r="LK74" i="120"/>
  <c r="KD74" i="120"/>
  <c r="JD74" i="120"/>
  <c r="ID74" i="120"/>
  <c r="GW74" i="120"/>
  <c r="FW74" i="120"/>
  <c r="EP74" i="120"/>
  <c r="DP74" i="120"/>
  <c r="CP74" i="120"/>
  <c r="LJ74" i="120"/>
  <c r="KC74" i="120"/>
  <c r="JC74" i="120"/>
  <c r="HV74" i="120"/>
  <c r="GV74" i="120"/>
  <c r="FV74" i="120"/>
  <c r="EO74" i="120"/>
  <c r="DO74" i="120"/>
  <c r="CH74" i="120"/>
  <c r="LB74" i="120"/>
  <c r="KB74" i="120"/>
  <c r="JB74" i="120"/>
  <c r="HU74" i="120"/>
  <c r="GU74" i="120"/>
  <c r="FN74" i="120"/>
  <c r="EN74" i="120"/>
  <c r="DN74" i="120"/>
  <c r="CG74" i="120"/>
  <c r="LA74" i="120"/>
  <c r="KA74" i="120"/>
  <c r="IT74" i="120"/>
  <c r="HT74" i="120"/>
  <c r="GT74" i="120"/>
  <c r="FM74" i="120"/>
  <c r="EM74" i="120"/>
  <c r="DF74" i="120"/>
  <c r="CF74" i="120"/>
  <c r="KZ74" i="120"/>
  <c r="JZ74" i="120"/>
  <c r="IS74" i="120"/>
  <c r="HS74" i="120"/>
  <c r="GL74" i="120"/>
  <c r="FL74" i="120"/>
  <c r="EL74" i="120"/>
  <c r="DE74" i="120"/>
  <c r="CE74" i="120"/>
  <c r="KY74" i="120"/>
  <c r="JR74" i="120"/>
  <c r="IR74" i="120"/>
  <c r="HR74" i="120"/>
  <c r="GK74" i="120"/>
  <c r="FK74" i="120"/>
  <c r="ED74" i="120"/>
  <c r="DD74" i="120"/>
  <c r="KM74" i="120"/>
  <c r="IF74" i="120"/>
  <c r="FY74" i="120"/>
  <c r="DR74" i="120"/>
  <c r="KL74" i="120"/>
  <c r="IE74" i="120"/>
  <c r="FX74" i="120"/>
  <c r="DQ74" i="120"/>
  <c r="JQ74" i="120"/>
  <c r="HJ74" i="120"/>
  <c r="FJ74" i="120"/>
  <c r="DC74" i="120"/>
  <c r="JP74" i="120"/>
  <c r="HI74" i="120"/>
  <c r="FB74" i="120"/>
  <c r="DB74" i="120"/>
  <c r="JO74" i="120"/>
  <c r="HH74" i="120"/>
  <c r="FA74" i="120"/>
  <c r="CT74" i="120"/>
  <c r="LM74" i="120"/>
  <c r="JF74" i="120"/>
  <c r="HF74" i="120"/>
  <c r="EY74" i="120"/>
  <c r="CR74" i="120"/>
  <c r="JN74" i="120"/>
  <c r="EZ74" i="120"/>
  <c r="JE74" i="120"/>
  <c r="EX74" i="120"/>
  <c r="IQ74" i="120"/>
  <c r="EC74" i="120"/>
  <c r="IP74" i="120"/>
  <c r="EB74" i="120"/>
  <c r="IH74" i="120"/>
  <c r="EA74" i="120"/>
  <c r="IG74" i="120"/>
  <c r="DZ74" i="120"/>
  <c r="LN74" i="120"/>
  <c r="HG74" i="120"/>
  <c r="CS74" i="120"/>
  <c r="LL74" i="120"/>
  <c r="KX74" i="120"/>
  <c r="KO74" i="120"/>
  <c r="KN74" i="120"/>
  <c r="GX74" i="120"/>
  <c r="FZ74" i="120"/>
  <c r="KP74" i="120"/>
  <c r="GJ74" i="120"/>
  <c r="GI74" i="120"/>
  <c r="GH74" i="120"/>
  <c r="CQ74" i="120"/>
  <c r="FZ95" i="122"/>
  <c r="LN95" i="122"/>
  <c r="CK95" i="122"/>
  <c r="FB95" i="122"/>
  <c r="IV95" i="122"/>
  <c r="HJ95" i="122"/>
  <c r="JG95" i="122"/>
  <c r="LD95" i="122"/>
  <c r="CX95" i="122"/>
  <c r="EC95" i="122"/>
  <c r="DW95" i="122"/>
  <c r="JK95" i="122"/>
  <c r="FH95" i="122"/>
  <c r="KV95" i="122"/>
  <c r="GS95" i="122"/>
  <c r="DB95" i="122"/>
  <c r="IP95" i="122"/>
  <c r="EM95" i="122"/>
  <c r="KA95" i="122"/>
  <c r="FX95" i="122"/>
  <c r="LL95" i="122"/>
  <c r="IA93" i="120"/>
  <c r="GL93" i="120"/>
  <c r="DT93" i="120"/>
  <c r="KJ93" i="120"/>
  <c r="HR93" i="120"/>
  <c r="DV93" i="120"/>
  <c r="KM93" i="120"/>
  <c r="HF93" i="120"/>
  <c r="DX93" i="120"/>
  <c r="KO93" i="120"/>
  <c r="HH93" i="120"/>
  <c r="DY93" i="120"/>
  <c r="JM93" i="120"/>
  <c r="FO93" i="120"/>
  <c r="LC93" i="120"/>
  <c r="IW78" i="120"/>
  <c r="GP78" i="120"/>
  <c r="LS78" i="120"/>
  <c r="HH78" i="120"/>
  <c r="GO78" i="120"/>
  <c r="DJ78" i="120"/>
  <c r="AX72" i="122"/>
  <c r="KZ79" i="120"/>
  <c r="LR67" i="122"/>
  <c r="LF67" i="122"/>
  <c r="KT67" i="122"/>
  <c r="KH67" i="122"/>
  <c r="JV67" i="122"/>
  <c r="JJ67" i="122"/>
  <c r="IX67" i="122"/>
  <c r="IL67" i="122"/>
  <c r="HZ67" i="122"/>
  <c r="HN67" i="122"/>
  <c r="HB67" i="122"/>
  <c r="GP67" i="122"/>
  <c r="GD67" i="122"/>
  <c r="FR67" i="122"/>
  <c r="FF67" i="122"/>
  <c r="ET67" i="122"/>
  <c r="EH67" i="122"/>
  <c r="DV67" i="122"/>
  <c r="DJ67" i="122"/>
  <c r="CX67" i="122"/>
  <c r="CL67" i="122"/>
  <c r="AW67" i="122"/>
  <c r="LQ67" i="122"/>
  <c r="LE67" i="122"/>
  <c r="KS67" i="122"/>
  <c r="KG67" i="122"/>
  <c r="JU67" i="122"/>
  <c r="JI67" i="122"/>
  <c r="IW67" i="122"/>
  <c r="IK67" i="122"/>
  <c r="HY67" i="122"/>
  <c r="HM67" i="122"/>
  <c r="HA67" i="122"/>
  <c r="GO67" i="122"/>
  <c r="GC67" i="122"/>
  <c r="FQ67" i="122"/>
  <c r="FE67" i="122"/>
  <c r="ES67" i="122"/>
  <c r="EG67" i="122"/>
  <c r="DU67" i="122"/>
  <c r="DI67" i="122"/>
  <c r="CW67" i="122"/>
  <c r="CK67" i="122"/>
  <c r="LP67" i="122"/>
  <c r="LD67" i="122"/>
  <c r="KR67" i="122"/>
  <c r="KF67" i="122"/>
  <c r="JT67" i="122"/>
  <c r="JH67" i="122"/>
  <c r="IV67" i="122"/>
  <c r="IJ67" i="122"/>
  <c r="HX67" i="122"/>
  <c r="HL67" i="122"/>
  <c r="GZ67" i="122"/>
  <c r="GN67" i="122"/>
  <c r="GB67" i="122"/>
  <c r="FP67" i="122"/>
  <c r="FD67" i="122"/>
  <c r="ER67" i="122"/>
  <c r="EF67" i="122"/>
  <c r="DT67" i="122"/>
  <c r="DH67" i="122"/>
  <c r="CV67" i="122"/>
  <c r="CJ67" i="122"/>
  <c r="LO67" i="122"/>
  <c r="LC67" i="122"/>
  <c r="KQ67" i="122"/>
  <c r="KE67" i="122"/>
  <c r="JS67" i="122"/>
  <c r="JG67" i="122"/>
  <c r="IU67" i="122"/>
  <c r="II67" i="122"/>
  <c r="HW67" i="122"/>
  <c r="HK67" i="122"/>
  <c r="GY67" i="122"/>
  <c r="GM67" i="122"/>
  <c r="GA67" i="122"/>
  <c r="FO67" i="122"/>
  <c r="FC67" i="122"/>
  <c r="EQ67" i="122"/>
  <c r="EE67" i="122"/>
  <c r="DS67" i="122"/>
  <c r="DG67" i="122"/>
  <c r="CU67" i="122"/>
  <c r="CI67" i="122"/>
  <c r="LN67" i="122"/>
  <c r="LB67" i="122"/>
  <c r="KP67" i="122"/>
  <c r="KD67" i="122"/>
  <c r="JR67" i="122"/>
  <c r="JF67" i="122"/>
  <c r="IT67" i="122"/>
  <c r="IH67" i="122"/>
  <c r="HV67" i="122"/>
  <c r="HJ67" i="122"/>
  <c r="GX67" i="122"/>
  <c r="GL67" i="122"/>
  <c r="FZ67" i="122"/>
  <c r="FN67" i="122"/>
  <c r="FB67" i="122"/>
  <c r="EP67" i="122"/>
  <c r="ED67" i="122"/>
  <c r="DR67" i="122"/>
  <c r="DF67" i="122"/>
  <c r="CT67" i="122"/>
  <c r="CH67" i="122"/>
  <c r="LM67" i="122"/>
  <c r="LA67" i="122"/>
  <c r="KO67" i="122"/>
  <c r="KC67" i="122"/>
  <c r="JQ67" i="122"/>
  <c r="JE67" i="122"/>
  <c r="IS67" i="122"/>
  <c r="IG67" i="122"/>
  <c r="HU67" i="122"/>
  <c r="HI67" i="122"/>
  <c r="GW67" i="122"/>
  <c r="GK67" i="122"/>
  <c r="FY67" i="122"/>
  <c r="FM67" i="122"/>
  <c r="FA67" i="122"/>
  <c r="EO67" i="122"/>
  <c r="EC67" i="122"/>
  <c r="DQ67" i="122"/>
  <c r="DE67" i="122"/>
  <c r="CS67" i="122"/>
  <c r="CG67" i="122"/>
  <c r="LI67" i="122"/>
  <c r="KK67" i="122"/>
  <c r="JM67" i="122"/>
  <c r="IO67" i="122"/>
  <c r="HQ67" i="122"/>
  <c r="GS67" i="122"/>
  <c r="FU67" i="122"/>
  <c r="EW67" i="122"/>
  <c r="DY67" i="122"/>
  <c r="DA67" i="122"/>
  <c r="LH67" i="122"/>
  <c r="KJ67" i="122"/>
  <c r="JL67" i="122"/>
  <c r="IN67" i="122"/>
  <c r="HP67" i="122"/>
  <c r="GR67" i="122"/>
  <c r="FT67" i="122"/>
  <c r="EV67" i="122"/>
  <c r="DX67" i="122"/>
  <c r="CZ67" i="122"/>
  <c r="LG67" i="122"/>
  <c r="KI67" i="122"/>
  <c r="JK67" i="122"/>
  <c r="IM67" i="122"/>
  <c r="HO67" i="122"/>
  <c r="GQ67" i="122"/>
  <c r="FS67" i="122"/>
  <c r="EU67" i="122"/>
  <c r="DW67" i="122"/>
  <c r="CY67" i="122"/>
  <c r="KZ67" i="122"/>
  <c r="KB67" i="122"/>
  <c r="JD67" i="122"/>
  <c r="IF67" i="122"/>
  <c r="HH67" i="122"/>
  <c r="GJ67" i="122"/>
  <c r="FL67" i="122"/>
  <c r="EN67" i="122"/>
  <c r="DP67" i="122"/>
  <c r="CR67" i="122"/>
  <c r="KY67" i="122"/>
  <c r="KA67" i="122"/>
  <c r="JC67" i="122"/>
  <c r="IE67" i="122"/>
  <c r="HG67" i="122"/>
  <c r="GI67" i="122"/>
  <c r="FK67" i="122"/>
  <c r="EM67" i="122"/>
  <c r="DO67" i="122"/>
  <c r="CQ67" i="122"/>
  <c r="KW67" i="122"/>
  <c r="JY67" i="122"/>
  <c r="JA67" i="122"/>
  <c r="IC67" i="122"/>
  <c r="HE67" i="122"/>
  <c r="GG67" i="122"/>
  <c r="FI67" i="122"/>
  <c r="EK67" i="122"/>
  <c r="DM67" i="122"/>
  <c r="CO67" i="122"/>
  <c r="LJ67" i="122"/>
  <c r="JN67" i="122"/>
  <c r="HR67" i="122"/>
  <c r="FV67" i="122"/>
  <c r="DZ67" i="122"/>
  <c r="KX67" i="122"/>
  <c r="JB67" i="122"/>
  <c r="HF67" i="122"/>
  <c r="FJ67" i="122"/>
  <c r="DN67" i="122"/>
  <c r="KV67" i="122"/>
  <c r="IZ67" i="122"/>
  <c r="HD67" i="122"/>
  <c r="FH67" i="122"/>
  <c r="DL67" i="122"/>
  <c r="KU67" i="122"/>
  <c r="IY67" i="122"/>
  <c r="HC67" i="122"/>
  <c r="FG67" i="122"/>
  <c r="DK67" i="122"/>
  <c r="KN67" i="122"/>
  <c r="IR67" i="122"/>
  <c r="GV67" i="122"/>
  <c r="EZ67" i="122"/>
  <c r="DD67" i="122"/>
  <c r="KL67" i="122"/>
  <c r="IP67" i="122"/>
  <c r="GT67" i="122"/>
  <c r="EX67" i="122"/>
  <c r="DB67" i="122"/>
  <c r="KM67" i="122"/>
  <c r="GU67" i="122"/>
  <c r="DC67" i="122"/>
  <c r="JZ67" i="122"/>
  <c r="GH67" i="122"/>
  <c r="CP67" i="122"/>
  <c r="JX67" i="122"/>
  <c r="GF67" i="122"/>
  <c r="CN67" i="122"/>
  <c r="JW67" i="122"/>
  <c r="GE67" i="122"/>
  <c r="CM67" i="122"/>
  <c r="JP67" i="122"/>
  <c r="FX67" i="122"/>
  <c r="CF67" i="122"/>
  <c r="JO67" i="122"/>
  <c r="FW67" i="122"/>
  <c r="CE67" i="122"/>
  <c r="IQ67" i="122"/>
  <c r="EY67" i="122"/>
  <c r="LK67" i="122"/>
  <c r="ID67" i="122"/>
  <c r="IB67" i="122"/>
  <c r="IA67" i="122"/>
  <c r="HT67" i="122"/>
  <c r="HS67" i="122"/>
  <c r="LS67" i="122"/>
  <c r="LL67" i="122"/>
  <c r="EL67" i="122"/>
  <c r="EJ67" i="122"/>
  <c r="EI67" i="122"/>
  <c r="EA67" i="122"/>
  <c r="LT67" i="122"/>
  <c r="EB67" i="122"/>
  <c r="KX79" i="120"/>
  <c r="LI87" i="119"/>
  <c r="KW87" i="119"/>
  <c r="KK87" i="119"/>
  <c r="JY87" i="119"/>
  <c r="JM87" i="119"/>
  <c r="JA87" i="119"/>
  <c r="IO87" i="119"/>
  <c r="IC87" i="119"/>
  <c r="HQ87" i="119"/>
  <c r="HE87" i="119"/>
  <c r="GS87" i="119"/>
  <c r="GG87" i="119"/>
  <c r="FU87" i="119"/>
  <c r="FI87" i="119"/>
  <c r="EW87" i="119"/>
  <c r="EK87" i="119"/>
  <c r="DY87" i="119"/>
  <c r="DM87" i="119"/>
  <c r="DA87" i="119"/>
  <c r="CO87" i="119"/>
  <c r="LS87" i="119"/>
  <c r="LG87" i="119"/>
  <c r="KU87" i="119"/>
  <c r="KI87" i="119"/>
  <c r="JW87" i="119"/>
  <c r="JK87" i="119"/>
  <c r="IY87" i="119"/>
  <c r="IM87" i="119"/>
  <c r="IA87" i="119"/>
  <c r="HO87" i="119"/>
  <c r="HC87" i="119"/>
  <c r="GQ87" i="119"/>
  <c r="GE87" i="119"/>
  <c r="FS87" i="119"/>
  <c r="FG87" i="119"/>
  <c r="EU87" i="119"/>
  <c r="EI87" i="119"/>
  <c r="DW87" i="119"/>
  <c r="DK87" i="119"/>
  <c r="CY87" i="119"/>
  <c r="CM87" i="119"/>
  <c r="LR87" i="119"/>
  <c r="LF87" i="119"/>
  <c r="KT87" i="119"/>
  <c r="KH87" i="119"/>
  <c r="JV87" i="119"/>
  <c r="JJ87" i="119"/>
  <c r="IX87" i="119"/>
  <c r="IL87" i="119"/>
  <c r="HZ87" i="119"/>
  <c r="HN87" i="119"/>
  <c r="HB87" i="119"/>
  <c r="GP87" i="119"/>
  <c r="GD87" i="119"/>
  <c r="FR87" i="119"/>
  <c r="FF87" i="119"/>
  <c r="ET87" i="119"/>
  <c r="EH87" i="119"/>
  <c r="DV87" i="119"/>
  <c r="DJ87" i="119"/>
  <c r="CX87" i="119"/>
  <c r="CL87" i="119"/>
  <c r="AW87" i="119"/>
  <c r="LQ87" i="119"/>
  <c r="LE87" i="119"/>
  <c r="KS87" i="119"/>
  <c r="KG87" i="119"/>
  <c r="JU87" i="119"/>
  <c r="JI87" i="119"/>
  <c r="IW87" i="119"/>
  <c r="IK87" i="119"/>
  <c r="HY87" i="119"/>
  <c r="HM87" i="119"/>
  <c r="HA87" i="119"/>
  <c r="GO87" i="119"/>
  <c r="GC87" i="119"/>
  <c r="FQ87" i="119"/>
  <c r="FE87" i="119"/>
  <c r="ES87" i="119"/>
  <c r="EG87" i="119"/>
  <c r="DU87" i="119"/>
  <c r="DI87" i="119"/>
  <c r="CW87" i="119"/>
  <c r="CK87" i="119"/>
  <c r="LO87" i="119"/>
  <c r="LC87" i="119"/>
  <c r="KQ87" i="119"/>
  <c r="KE87" i="119"/>
  <c r="JS87" i="119"/>
  <c r="JG87" i="119"/>
  <c r="IU87" i="119"/>
  <c r="II87" i="119"/>
  <c r="HW87" i="119"/>
  <c r="HK87" i="119"/>
  <c r="GY87" i="119"/>
  <c r="GM87" i="119"/>
  <c r="GA87" i="119"/>
  <c r="FO87" i="119"/>
  <c r="FC87" i="119"/>
  <c r="EQ87" i="119"/>
  <c r="EE87" i="119"/>
  <c r="DS87" i="119"/>
  <c r="DG87" i="119"/>
  <c r="CU87" i="119"/>
  <c r="CI87" i="119"/>
  <c r="LN87" i="119"/>
  <c r="KV87" i="119"/>
  <c r="KA87" i="119"/>
  <c r="JE87" i="119"/>
  <c r="IJ87" i="119"/>
  <c r="HR87" i="119"/>
  <c r="GV87" i="119"/>
  <c r="FZ87" i="119"/>
  <c r="FH87" i="119"/>
  <c r="EM87" i="119"/>
  <c r="DQ87" i="119"/>
  <c r="CV87" i="119"/>
  <c r="LM87" i="119"/>
  <c r="KR87" i="119"/>
  <c r="JZ87" i="119"/>
  <c r="JD87" i="119"/>
  <c r="IH87" i="119"/>
  <c r="HP87" i="119"/>
  <c r="GU87" i="119"/>
  <c r="FY87" i="119"/>
  <c r="FD87" i="119"/>
  <c r="EL87" i="119"/>
  <c r="DP87" i="119"/>
  <c r="CT87" i="119"/>
  <c r="LL87" i="119"/>
  <c r="KP87" i="119"/>
  <c r="JX87" i="119"/>
  <c r="JC87" i="119"/>
  <c r="IG87" i="119"/>
  <c r="HL87" i="119"/>
  <c r="GT87" i="119"/>
  <c r="FX87" i="119"/>
  <c r="FB87" i="119"/>
  <c r="EJ87" i="119"/>
  <c r="DO87" i="119"/>
  <c r="CS87" i="119"/>
  <c r="LK87" i="119"/>
  <c r="KO87" i="119"/>
  <c r="JT87" i="119"/>
  <c r="JB87" i="119"/>
  <c r="IF87" i="119"/>
  <c r="HJ87" i="119"/>
  <c r="GR87" i="119"/>
  <c r="FW87" i="119"/>
  <c r="FA87" i="119"/>
  <c r="EF87" i="119"/>
  <c r="DN87" i="119"/>
  <c r="CR87" i="119"/>
  <c r="LJ87" i="119"/>
  <c r="KN87" i="119"/>
  <c r="JR87" i="119"/>
  <c r="IZ87" i="119"/>
  <c r="IE87" i="119"/>
  <c r="HI87" i="119"/>
  <c r="GN87" i="119"/>
  <c r="FV87" i="119"/>
  <c r="EZ87" i="119"/>
  <c r="ED87" i="119"/>
  <c r="DL87" i="119"/>
  <c r="CQ87" i="119"/>
  <c r="LH87" i="119"/>
  <c r="KM87" i="119"/>
  <c r="JQ87" i="119"/>
  <c r="IV87" i="119"/>
  <c r="ID87" i="119"/>
  <c r="HH87" i="119"/>
  <c r="GL87" i="119"/>
  <c r="FT87" i="119"/>
  <c r="EY87" i="119"/>
  <c r="EC87" i="119"/>
  <c r="DH87" i="119"/>
  <c r="CP87" i="119"/>
  <c r="LA87" i="119"/>
  <c r="JN87" i="119"/>
  <c r="HV87" i="119"/>
  <c r="GI87" i="119"/>
  <c r="ER87" i="119"/>
  <c r="DD87" i="119"/>
  <c r="KZ87" i="119"/>
  <c r="JL87" i="119"/>
  <c r="HU87" i="119"/>
  <c r="GH87" i="119"/>
  <c r="EP87" i="119"/>
  <c r="DC87" i="119"/>
  <c r="KY87" i="119"/>
  <c r="JH87" i="119"/>
  <c r="HT87" i="119"/>
  <c r="GF87" i="119"/>
  <c r="EO87" i="119"/>
  <c r="DB87" i="119"/>
  <c r="KX87" i="119"/>
  <c r="JF87" i="119"/>
  <c r="HS87" i="119"/>
  <c r="GB87" i="119"/>
  <c r="EN87" i="119"/>
  <c r="CZ87" i="119"/>
  <c r="KL87" i="119"/>
  <c r="IT87" i="119"/>
  <c r="HG87" i="119"/>
  <c r="FP87" i="119"/>
  <c r="EB87" i="119"/>
  <c r="CN87" i="119"/>
  <c r="KF87" i="119"/>
  <c r="IR87" i="119"/>
  <c r="HD87" i="119"/>
  <c r="FM87" i="119"/>
  <c r="DZ87" i="119"/>
  <c r="CH87" i="119"/>
  <c r="KD87" i="119"/>
  <c r="GZ87" i="119"/>
  <c r="DX87" i="119"/>
  <c r="KC87" i="119"/>
  <c r="GX87" i="119"/>
  <c r="DT87" i="119"/>
  <c r="KB87" i="119"/>
  <c r="GW87" i="119"/>
  <c r="DR87" i="119"/>
  <c r="JP87" i="119"/>
  <c r="GK87" i="119"/>
  <c r="DF87" i="119"/>
  <c r="JO87" i="119"/>
  <c r="GJ87" i="119"/>
  <c r="DE87" i="119"/>
  <c r="IS87" i="119"/>
  <c r="FN87" i="119"/>
  <c r="CJ87" i="119"/>
  <c r="IQ87" i="119"/>
  <c r="FL87" i="119"/>
  <c r="CG87" i="119"/>
  <c r="IP87" i="119"/>
  <c r="IN87" i="119"/>
  <c r="IB87" i="119"/>
  <c r="HF87" i="119"/>
  <c r="FK87" i="119"/>
  <c r="FJ87" i="119"/>
  <c r="LB87" i="119"/>
  <c r="CF87" i="119"/>
  <c r="HX87" i="119"/>
  <c r="EV87" i="119"/>
  <c r="LT87" i="119"/>
  <c r="EX87" i="119"/>
  <c r="LP87" i="119"/>
  <c r="LD87" i="119"/>
  <c r="KJ87" i="119"/>
  <c r="CE87" i="119"/>
  <c r="EA87" i="119"/>
  <c r="BA87" i="120"/>
  <c r="FJ79" i="120"/>
  <c r="HE79" i="120"/>
  <c r="DX79" i="120"/>
  <c r="KO79" i="120"/>
  <c r="HH79" i="120"/>
  <c r="DZ79" i="120"/>
  <c r="KQ79" i="120"/>
  <c r="HJ79" i="120"/>
  <c r="EQ79" i="120"/>
  <c r="LH79" i="120"/>
  <c r="IO79" i="120"/>
  <c r="FE79" i="120"/>
  <c r="KS79" i="120"/>
  <c r="GI79" i="120"/>
  <c r="IV73" i="120"/>
  <c r="GO73" i="120"/>
  <c r="EH73" i="120"/>
  <c r="CH73" i="120"/>
  <c r="JF73" i="120"/>
  <c r="ER73" i="120"/>
  <c r="IX73" i="120"/>
  <c r="EQ73" i="120"/>
  <c r="HX73" i="120"/>
  <c r="DJ73" i="120"/>
  <c r="HV73" i="120"/>
  <c r="DH73" i="120"/>
  <c r="HN73" i="120"/>
  <c r="DG73" i="120"/>
  <c r="HM73" i="120"/>
  <c r="DF73" i="120"/>
  <c r="LF73" i="120"/>
  <c r="GY73" i="120"/>
  <c r="CK73" i="120"/>
  <c r="JV73" i="120"/>
  <c r="JU73" i="120"/>
  <c r="JT73" i="120"/>
  <c r="FQ73" i="120"/>
  <c r="FO73" i="120"/>
  <c r="FN73" i="120"/>
  <c r="LE73" i="120"/>
  <c r="KE73" i="120"/>
  <c r="GX73" i="120"/>
  <c r="FF73" i="120"/>
  <c r="CJ73" i="120"/>
  <c r="CI73" i="120"/>
  <c r="DL89" i="119"/>
  <c r="CH72" i="119"/>
  <c r="IF89" i="119"/>
  <c r="HF72" i="119"/>
  <c r="GS72" i="119"/>
  <c r="EH72" i="119"/>
  <c r="LR72" i="119"/>
  <c r="JF72" i="119"/>
  <c r="GV72" i="119"/>
  <c r="FA72" i="119"/>
  <c r="DF72" i="119"/>
  <c r="KP72" i="119"/>
  <c r="GY72" i="119"/>
  <c r="CW72" i="119"/>
  <c r="IK72" i="119"/>
  <c r="EI72" i="119"/>
  <c r="JW72" i="119"/>
  <c r="ES73" i="120"/>
  <c r="IH73" i="120"/>
  <c r="LP73" i="120"/>
  <c r="FD73" i="120"/>
  <c r="IL73" i="120"/>
  <c r="GQ73" i="120"/>
  <c r="CN73" i="120"/>
  <c r="IB73" i="120"/>
  <c r="DY73" i="120"/>
  <c r="JM73" i="120"/>
  <c r="FV73" i="120"/>
  <c r="LJ73" i="120"/>
  <c r="HG73" i="120"/>
  <c r="DD73" i="120"/>
  <c r="IR73" i="120"/>
  <c r="EO73" i="120"/>
  <c r="KC73" i="120"/>
  <c r="IB89" i="119"/>
  <c r="IJ72" i="119"/>
  <c r="HI84" i="120"/>
  <c r="CH84" i="120"/>
  <c r="HU84" i="120"/>
  <c r="CT84" i="120"/>
  <c r="FF84" i="120"/>
  <c r="CM84" i="120"/>
  <c r="JD84" i="120"/>
  <c r="GK84" i="120"/>
  <c r="DR84" i="120"/>
  <c r="KI84" i="120"/>
  <c r="HP84" i="120"/>
  <c r="EX84" i="120"/>
  <c r="LN84" i="120"/>
  <c r="HS84" i="120"/>
  <c r="EK84" i="120"/>
  <c r="JY84" i="120"/>
  <c r="GA84" i="120"/>
  <c r="LO84" i="120"/>
  <c r="LT91" i="119"/>
  <c r="DH89" i="119"/>
  <c r="JN91" i="122"/>
  <c r="HZ91" i="122"/>
  <c r="JU91" i="122"/>
  <c r="DA91" i="122"/>
  <c r="HA91" i="122"/>
  <c r="KU91" i="122"/>
  <c r="LT91" i="122"/>
  <c r="DN91" i="122"/>
  <c r="FQ91" i="122"/>
  <c r="GP91" i="122"/>
  <c r="EY91" i="122"/>
  <c r="KM91" i="122"/>
  <c r="GJ91" i="122"/>
  <c r="CG91" i="122"/>
  <c r="HU91" i="122"/>
  <c r="DR91" i="122"/>
  <c r="JF91" i="122"/>
  <c r="FC91" i="122"/>
  <c r="KQ91" i="122"/>
  <c r="GN91" i="122"/>
  <c r="LC70" i="120"/>
  <c r="GO70" i="120"/>
  <c r="CH70" i="120"/>
  <c r="KD70" i="120"/>
  <c r="JV70" i="120"/>
  <c r="IV70" i="120"/>
  <c r="FQ70" i="120"/>
  <c r="FP70" i="120"/>
  <c r="FO70" i="120"/>
  <c r="KF70" i="120"/>
  <c r="KE70" i="120"/>
  <c r="FR70" i="120"/>
  <c r="EH70" i="120"/>
  <c r="CK65" i="122"/>
  <c r="DX65" i="122"/>
  <c r="CM65" i="122"/>
  <c r="EV65" i="122"/>
  <c r="IV65" i="122"/>
  <c r="LR65" i="122"/>
  <c r="CU65" i="122"/>
  <c r="ER65" i="122"/>
  <c r="FQ65" i="122"/>
  <c r="HN65" i="122"/>
  <c r="FU65" i="122"/>
  <c r="LI65" i="122"/>
  <c r="HR65" i="122"/>
  <c r="DO65" i="122"/>
  <c r="JC65" i="122"/>
  <c r="EZ65" i="122"/>
  <c r="KN65" i="122"/>
  <c r="GK65" i="122"/>
  <c r="CH65" i="122"/>
  <c r="HV65" i="122"/>
  <c r="DP91" i="119"/>
  <c r="LD91" i="119"/>
  <c r="LF91" i="119"/>
  <c r="LG91" i="119"/>
  <c r="KL91" i="119"/>
  <c r="KN91" i="119"/>
  <c r="KR91" i="119"/>
  <c r="GU91" i="119"/>
  <c r="CS91" i="119"/>
  <c r="IG91" i="119"/>
  <c r="ED91" i="119"/>
  <c r="JR91" i="119"/>
  <c r="FO91" i="119"/>
  <c r="LC91" i="119"/>
  <c r="HA91" i="119"/>
  <c r="IZ89" i="119"/>
  <c r="IJ89" i="119"/>
  <c r="IK89" i="119"/>
  <c r="HT89" i="119"/>
  <c r="GZ89" i="119"/>
  <c r="GF89" i="119"/>
  <c r="FO89" i="119"/>
  <c r="EI89" i="119"/>
  <c r="JW89" i="119"/>
  <c r="FU89" i="119"/>
  <c r="LI89" i="119"/>
  <c r="HR89" i="119"/>
  <c r="DO89" i="119"/>
  <c r="JC89" i="119"/>
  <c r="FA89" i="119"/>
  <c r="KO89" i="119"/>
  <c r="KA84" i="120"/>
  <c r="CL67" i="120"/>
  <c r="FO67" i="120"/>
  <c r="DU67" i="120"/>
  <c r="HJ67" i="120"/>
  <c r="KR67" i="120"/>
  <c r="FF67" i="120"/>
  <c r="JU67" i="120"/>
  <c r="HC67" i="120"/>
  <c r="CZ67" i="120"/>
  <c r="IN67" i="120"/>
  <c r="EK67" i="120"/>
  <c r="JY67" i="120"/>
  <c r="GH67" i="120"/>
  <c r="CE67" i="120"/>
  <c r="HS67" i="120"/>
  <c r="DP67" i="120"/>
  <c r="JD67" i="120"/>
  <c r="FA67" i="120"/>
  <c r="KO67" i="120"/>
  <c r="CH68" i="119"/>
  <c r="HT68" i="117"/>
  <c r="CK67" i="120"/>
  <c r="DF69" i="119"/>
  <c r="JN69" i="119"/>
  <c r="DM69" i="119"/>
  <c r="IL69" i="119"/>
  <c r="CZ69" i="119"/>
  <c r="KJ69" i="119"/>
  <c r="HX69" i="119"/>
  <c r="FM69" i="119"/>
  <c r="DC69" i="119"/>
  <c r="KM69" i="119"/>
  <c r="IC69" i="119"/>
  <c r="GH69" i="119"/>
  <c r="DS69" i="119"/>
  <c r="JG69" i="119"/>
  <c r="FE69" i="119"/>
  <c r="KS69" i="119"/>
  <c r="GQ69" i="119"/>
  <c r="JQ68" i="119"/>
  <c r="KF68" i="117"/>
  <c r="EE68" i="117"/>
  <c r="FU68" i="117"/>
  <c r="LI68" i="117"/>
  <c r="GP69" i="119"/>
  <c r="KR68" i="117"/>
  <c r="EQ68" i="117"/>
  <c r="EG70" i="120"/>
  <c r="IX70" i="120"/>
  <c r="DG70" i="120"/>
  <c r="LO70" i="120"/>
  <c r="FC70" i="120"/>
  <c r="IK70" i="120"/>
  <c r="DF70" i="120"/>
  <c r="EI70" i="120"/>
  <c r="JW70" i="120"/>
  <c r="FT70" i="120"/>
  <c r="LH70" i="120"/>
  <c r="HE70" i="120"/>
  <c r="DN70" i="120"/>
  <c r="JB70" i="120"/>
  <c r="EY70" i="120"/>
  <c r="KM70" i="120"/>
  <c r="GJ70" i="120"/>
  <c r="CG70" i="120"/>
  <c r="HU70" i="120"/>
  <c r="GP68" i="117"/>
  <c r="FH96" i="120"/>
  <c r="IN68" i="119"/>
  <c r="ED68" i="119"/>
  <c r="JD68" i="119"/>
  <c r="EG68" i="119"/>
  <c r="JG68" i="119"/>
  <c r="IB68" i="119"/>
  <c r="FQ68" i="119"/>
  <c r="DV68" i="119"/>
  <c r="LF68" i="119"/>
  <c r="JL68" i="119"/>
  <c r="HR68" i="119"/>
  <c r="FF68" i="119"/>
  <c r="CY68" i="119"/>
  <c r="IM68" i="119"/>
  <c r="EK68" i="119"/>
  <c r="JY68" i="119"/>
  <c r="FW68" i="119"/>
  <c r="LK68" i="119"/>
  <c r="JC68" i="117"/>
  <c r="DB68" i="117"/>
  <c r="LD96" i="120"/>
  <c r="ED96" i="120"/>
  <c r="LR96" i="120"/>
  <c r="HN96" i="120"/>
  <c r="DR96" i="120"/>
  <c r="KY96" i="120"/>
  <c r="IT96" i="120"/>
  <c r="GO96" i="120"/>
  <c r="DH96" i="120"/>
  <c r="KB96" i="120"/>
  <c r="HF96" i="120"/>
  <c r="EM96" i="120"/>
  <c r="LK96" i="120"/>
  <c r="IK96" i="120"/>
  <c r="FR96" i="120"/>
  <c r="DA96" i="120"/>
  <c r="IO96" i="120"/>
  <c r="LA96" i="120"/>
  <c r="GY96" i="120"/>
  <c r="KG70" i="120"/>
  <c r="FZ68" i="119"/>
  <c r="GM68" i="117"/>
  <c r="LQ94" i="119"/>
  <c r="LE94" i="119"/>
  <c r="KS94" i="119"/>
  <c r="KG94" i="119"/>
  <c r="JU94" i="119"/>
  <c r="JI94" i="119"/>
  <c r="IW94" i="119"/>
  <c r="IK94" i="119"/>
  <c r="HY94" i="119"/>
  <c r="HM94" i="119"/>
  <c r="HA94" i="119"/>
  <c r="GO94" i="119"/>
  <c r="GC94" i="119"/>
  <c r="FQ94" i="119"/>
  <c r="FE94" i="119"/>
  <c r="ES94" i="119"/>
  <c r="EG94" i="119"/>
  <c r="DU94" i="119"/>
  <c r="DI94" i="119"/>
  <c r="CW94" i="119"/>
  <c r="CK94" i="119"/>
  <c r="LO94" i="119"/>
  <c r="LC94" i="119"/>
  <c r="KQ94" i="119"/>
  <c r="KE94" i="119"/>
  <c r="JS94" i="119"/>
  <c r="JG94" i="119"/>
  <c r="IU94" i="119"/>
  <c r="II94" i="119"/>
  <c r="HW94" i="119"/>
  <c r="HK94" i="119"/>
  <c r="GY94" i="119"/>
  <c r="GM94" i="119"/>
  <c r="GA94" i="119"/>
  <c r="FO94" i="119"/>
  <c r="FC94" i="119"/>
  <c r="EQ94" i="119"/>
  <c r="EE94" i="119"/>
  <c r="DS94" i="119"/>
  <c r="DG94" i="119"/>
  <c r="CU94" i="119"/>
  <c r="CI94" i="119"/>
  <c r="LN94" i="119"/>
  <c r="LB94" i="119"/>
  <c r="KP94" i="119"/>
  <c r="KD94" i="119"/>
  <c r="JR94" i="119"/>
  <c r="JF94" i="119"/>
  <c r="IT94" i="119"/>
  <c r="IH94" i="119"/>
  <c r="HV94" i="119"/>
  <c r="HJ94" i="119"/>
  <c r="GX94" i="119"/>
  <c r="GL94" i="119"/>
  <c r="FZ94" i="119"/>
  <c r="FN94" i="119"/>
  <c r="FB94" i="119"/>
  <c r="EP94" i="119"/>
  <c r="ED94" i="119"/>
  <c r="DR94" i="119"/>
  <c r="DF94" i="119"/>
  <c r="CT94" i="119"/>
  <c r="CH94" i="119"/>
  <c r="LM94" i="119"/>
  <c r="LA94" i="119"/>
  <c r="KO94" i="119"/>
  <c r="KC94" i="119"/>
  <c r="JQ94" i="119"/>
  <c r="JE94" i="119"/>
  <c r="IS94" i="119"/>
  <c r="IG94" i="119"/>
  <c r="HU94" i="119"/>
  <c r="HI94" i="119"/>
  <c r="GW94" i="119"/>
  <c r="GK94" i="119"/>
  <c r="FY94" i="119"/>
  <c r="FM94" i="119"/>
  <c r="FA94" i="119"/>
  <c r="EO94" i="119"/>
  <c r="EC94" i="119"/>
  <c r="DQ94" i="119"/>
  <c r="DE94" i="119"/>
  <c r="CS94" i="119"/>
  <c r="CG94" i="119"/>
  <c r="LK94" i="119"/>
  <c r="KY94" i="119"/>
  <c r="KM94" i="119"/>
  <c r="KA94" i="119"/>
  <c r="JO94" i="119"/>
  <c r="JC94" i="119"/>
  <c r="IQ94" i="119"/>
  <c r="IE94" i="119"/>
  <c r="HS94" i="119"/>
  <c r="HG94" i="119"/>
  <c r="GU94" i="119"/>
  <c r="GI94" i="119"/>
  <c r="FW94" i="119"/>
  <c r="FK94" i="119"/>
  <c r="EY94" i="119"/>
  <c r="EM94" i="119"/>
  <c r="EA94" i="119"/>
  <c r="DO94" i="119"/>
  <c r="DC94" i="119"/>
  <c r="CQ94" i="119"/>
  <c r="CE94" i="119"/>
  <c r="LJ94" i="119"/>
  <c r="KR94" i="119"/>
  <c r="JW94" i="119"/>
  <c r="JA94" i="119"/>
  <c r="IF94" i="119"/>
  <c r="HN94" i="119"/>
  <c r="GR94" i="119"/>
  <c r="FV94" i="119"/>
  <c r="FD94" i="119"/>
  <c r="EI94" i="119"/>
  <c r="DM94" i="119"/>
  <c r="CR94" i="119"/>
  <c r="LI94" i="119"/>
  <c r="KN94" i="119"/>
  <c r="JV94" i="119"/>
  <c r="IZ94" i="119"/>
  <c r="ID94" i="119"/>
  <c r="HL94" i="119"/>
  <c r="GQ94" i="119"/>
  <c r="FU94" i="119"/>
  <c r="EZ94" i="119"/>
  <c r="EH94" i="119"/>
  <c r="DL94" i="119"/>
  <c r="CP94" i="119"/>
  <c r="LH94" i="119"/>
  <c r="KL94" i="119"/>
  <c r="JT94" i="119"/>
  <c r="IY94" i="119"/>
  <c r="IC94" i="119"/>
  <c r="HH94" i="119"/>
  <c r="GP94" i="119"/>
  <c r="FT94" i="119"/>
  <c r="EX94" i="119"/>
  <c r="EF94" i="119"/>
  <c r="DK94" i="119"/>
  <c r="CO94" i="119"/>
  <c r="AW94" i="119"/>
  <c r="LG94" i="119"/>
  <c r="KK94" i="119"/>
  <c r="JP94" i="119"/>
  <c r="IX94" i="119"/>
  <c r="IB94" i="119"/>
  <c r="HF94" i="119"/>
  <c r="GN94" i="119"/>
  <c r="FS94" i="119"/>
  <c r="EW94" i="119"/>
  <c r="EB94" i="119"/>
  <c r="DJ94" i="119"/>
  <c r="CN94" i="119"/>
  <c r="LF94" i="119"/>
  <c r="KJ94" i="119"/>
  <c r="JN94" i="119"/>
  <c r="IV94" i="119"/>
  <c r="IA94" i="119"/>
  <c r="HE94" i="119"/>
  <c r="GJ94" i="119"/>
  <c r="FR94" i="119"/>
  <c r="EV94" i="119"/>
  <c r="DZ94" i="119"/>
  <c r="DH94" i="119"/>
  <c r="CM94" i="119"/>
  <c r="LD94" i="119"/>
  <c r="KI94" i="119"/>
  <c r="JM94" i="119"/>
  <c r="IR94" i="119"/>
  <c r="HZ94" i="119"/>
  <c r="HD94" i="119"/>
  <c r="GH94" i="119"/>
  <c r="FP94" i="119"/>
  <c r="EU94" i="119"/>
  <c r="DY94" i="119"/>
  <c r="DD94" i="119"/>
  <c r="CL94" i="119"/>
  <c r="KT94" i="119"/>
  <c r="JB94" i="119"/>
  <c r="HO94" i="119"/>
  <c r="FX94" i="119"/>
  <c r="EJ94" i="119"/>
  <c r="CV94" i="119"/>
  <c r="KH94" i="119"/>
  <c r="IP94" i="119"/>
  <c r="HC94" i="119"/>
  <c r="FL94" i="119"/>
  <c r="DX94" i="119"/>
  <c r="CJ94" i="119"/>
  <c r="LT94" i="119"/>
  <c r="KF94" i="119"/>
  <c r="IO94" i="119"/>
  <c r="HB94" i="119"/>
  <c r="FJ94" i="119"/>
  <c r="DW94" i="119"/>
  <c r="CF94" i="119"/>
  <c r="LS94" i="119"/>
  <c r="KB94" i="119"/>
  <c r="IN94" i="119"/>
  <c r="GZ94" i="119"/>
  <c r="FI94" i="119"/>
  <c r="DV94" i="119"/>
  <c r="LR94" i="119"/>
  <c r="JZ94" i="119"/>
  <c r="IM94" i="119"/>
  <c r="GV94" i="119"/>
  <c r="FH94" i="119"/>
  <c r="DT94" i="119"/>
  <c r="LL94" i="119"/>
  <c r="JX94" i="119"/>
  <c r="IJ94" i="119"/>
  <c r="GS94" i="119"/>
  <c r="FF94" i="119"/>
  <c r="DN94" i="119"/>
  <c r="JD94" i="119"/>
  <c r="GB94" i="119"/>
  <c r="CX94" i="119"/>
  <c r="LP94" i="119"/>
  <c r="IL94" i="119"/>
  <c r="FG94" i="119"/>
  <c r="KZ94" i="119"/>
  <c r="HX94" i="119"/>
  <c r="ET94" i="119"/>
  <c r="KX94" i="119"/>
  <c r="HT94" i="119"/>
  <c r="ER94" i="119"/>
  <c r="KW94" i="119"/>
  <c r="HR94" i="119"/>
  <c r="EN94" i="119"/>
  <c r="KV94" i="119"/>
  <c r="HQ94" i="119"/>
  <c r="EL94" i="119"/>
  <c r="KU94" i="119"/>
  <c r="HP94" i="119"/>
  <c r="EK94" i="119"/>
  <c r="GF94" i="119"/>
  <c r="GE94" i="119"/>
  <c r="GD94" i="119"/>
  <c r="DB94" i="119"/>
  <c r="JY94" i="119"/>
  <c r="DA94" i="119"/>
  <c r="JL94" i="119"/>
  <c r="CZ94" i="119"/>
  <c r="GT94" i="119"/>
  <c r="JH94" i="119"/>
  <c r="GG94" i="119"/>
  <c r="DP94" i="119"/>
  <c r="CY94" i="119"/>
  <c r="JK94" i="119"/>
  <c r="JJ94" i="119"/>
  <c r="CG78" i="120"/>
  <c r="DI78" i="120"/>
  <c r="DZ78" i="120"/>
  <c r="KZ78" i="120"/>
  <c r="IJ78" i="120"/>
  <c r="DL78" i="120"/>
  <c r="KC78" i="120"/>
  <c r="GV78" i="120"/>
  <c r="EC78" i="120"/>
  <c r="KT78" i="120"/>
  <c r="IA78" i="120"/>
  <c r="FH78" i="120"/>
  <c r="CP78" i="120"/>
  <c r="JF78" i="120"/>
  <c r="GN78" i="120"/>
  <c r="DM78" i="120"/>
  <c r="JA78" i="120"/>
  <c r="FC78" i="120"/>
  <c r="KQ78" i="120"/>
  <c r="LT71" i="119"/>
  <c r="EX71" i="119"/>
  <c r="DS71" i="119"/>
  <c r="JB71" i="119"/>
  <c r="EF71" i="119"/>
  <c r="JF71" i="119"/>
  <c r="DF71" i="119"/>
  <c r="KP71" i="119"/>
  <c r="IU71" i="119"/>
  <c r="GZ71" i="119"/>
  <c r="FE71" i="119"/>
  <c r="CU71" i="119"/>
  <c r="KE71" i="119"/>
  <c r="HU71" i="119"/>
  <c r="EU71" i="119"/>
  <c r="KI71" i="119"/>
  <c r="GG71" i="119"/>
  <c r="CE71" i="119"/>
  <c r="HS71" i="119"/>
  <c r="KJ87" i="117"/>
  <c r="GN86" i="117"/>
  <c r="GO80" i="117"/>
  <c r="LR73" i="117"/>
  <c r="FQ73" i="117"/>
  <c r="KR73" i="117"/>
  <c r="EQ73" i="117"/>
  <c r="CP73" i="117"/>
  <c r="CO73" i="117"/>
  <c r="JR73" i="117"/>
  <c r="IQ73" i="117"/>
  <c r="HQ73" i="117"/>
  <c r="GQ73" i="117"/>
  <c r="IP73" i="117"/>
  <c r="DP73" i="117"/>
  <c r="IZ71" i="117"/>
  <c r="EM86" i="117"/>
  <c r="LC86" i="117"/>
  <c r="HW86" i="117"/>
  <c r="EP86" i="117"/>
  <c r="LF86" i="117"/>
  <c r="IN86" i="117"/>
  <c r="FV86" i="117"/>
  <c r="DC86" i="117"/>
  <c r="JS86" i="117"/>
  <c r="GE86" i="117"/>
  <c r="LS86" i="117"/>
  <c r="HQ86" i="117"/>
  <c r="GA71" i="117"/>
  <c r="ID71" i="117"/>
  <c r="EQ71" i="117"/>
  <c r="KR71" i="117"/>
  <c r="GR71" i="117"/>
  <c r="CS71" i="117"/>
  <c r="IT71" i="117"/>
  <c r="ET71" i="117"/>
  <c r="KU71" i="117"/>
  <c r="HE71" i="117"/>
  <c r="LR78" i="120"/>
  <c r="DQ87" i="117"/>
  <c r="KO80" i="117"/>
  <c r="FX74" i="117"/>
  <c r="GB74" i="117"/>
  <c r="CQ74" i="117"/>
  <c r="IR74" i="117"/>
  <c r="ER74" i="117"/>
  <c r="KS74" i="117"/>
  <c r="GT74" i="117"/>
  <c r="CT74" i="117"/>
  <c r="IU74" i="117"/>
  <c r="FH74" i="117"/>
  <c r="LJ74" i="117"/>
  <c r="HQ74" i="117"/>
  <c r="GK71" i="117"/>
  <c r="KA91" i="120"/>
  <c r="JO91" i="120"/>
  <c r="JC91" i="120"/>
  <c r="IQ91" i="120"/>
  <c r="IE91" i="120"/>
  <c r="EM91" i="120"/>
  <c r="EA91" i="120"/>
  <c r="DO91" i="120"/>
  <c r="DC91" i="120"/>
  <c r="CQ91" i="120"/>
  <c r="IW91" i="120"/>
  <c r="IK91" i="120"/>
  <c r="HY91" i="120"/>
  <c r="HM91" i="120"/>
  <c r="HA91" i="120"/>
  <c r="DI91" i="120"/>
  <c r="CW91" i="120"/>
  <c r="CK91" i="120"/>
  <c r="LN91" i="120"/>
  <c r="KZ91" i="120"/>
  <c r="GN91" i="120"/>
  <c r="FZ91" i="120"/>
  <c r="FL91" i="120"/>
  <c r="EW91" i="120"/>
  <c r="EI91" i="120"/>
  <c r="JG91" i="120"/>
  <c r="IS91" i="120"/>
  <c r="ID91" i="120"/>
  <c r="HP91" i="120"/>
  <c r="HB91" i="120"/>
  <c r="CP91" i="120"/>
  <c r="LL91" i="120"/>
  <c r="KW91" i="120"/>
  <c r="KI91" i="120"/>
  <c r="JT91" i="120"/>
  <c r="FI91" i="120"/>
  <c r="EU91" i="120"/>
  <c r="EF91" i="120"/>
  <c r="DR91" i="120"/>
  <c r="DD91" i="120"/>
  <c r="IB91" i="120"/>
  <c r="HN91" i="120"/>
  <c r="GY91" i="120"/>
  <c r="GK91" i="120"/>
  <c r="FV91" i="120"/>
  <c r="KU91" i="120"/>
  <c r="KF91" i="120"/>
  <c r="JR91" i="120"/>
  <c r="JD91" i="120"/>
  <c r="IO91" i="120"/>
  <c r="ED91" i="120"/>
  <c r="DP91" i="120"/>
  <c r="DA91" i="120"/>
  <c r="CM91" i="120"/>
  <c r="LH91" i="120"/>
  <c r="GW91" i="120"/>
  <c r="GH91" i="120"/>
  <c r="FT91" i="120"/>
  <c r="FF91" i="120"/>
  <c r="EQ91" i="120"/>
  <c r="JP91" i="120"/>
  <c r="JA91" i="120"/>
  <c r="IM91" i="120"/>
  <c r="HX91" i="120"/>
  <c r="HJ91" i="120"/>
  <c r="CY91" i="120"/>
  <c r="CJ91" i="120"/>
  <c r="LT91" i="120"/>
  <c r="KO91" i="120"/>
  <c r="JJ91" i="120"/>
  <c r="IZ91" i="120"/>
  <c r="HU91" i="120"/>
  <c r="GP91" i="120"/>
  <c r="FB91" i="120"/>
  <c r="DW91" i="120"/>
  <c r="DV91" i="120"/>
  <c r="CH91" i="120"/>
  <c r="LP91" i="120"/>
  <c r="KC91" i="120"/>
  <c r="IX91" i="120"/>
  <c r="AW91" i="120"/>
  <c r="KB91" i="120"/>
  <c r="IV91" i="120"/>
  <c r="HI91" i="120"/>
  <c r="GD91" i="120"/>
  <c r="EX91" i="120"/>
  <c r="EO91" i="120"/>
  <c r="DJ91" i="120"/>
  <c r="JL91" i="120"/>
  <c r="GS91" i="120"/>
  <c r="DZ91" i="120"/>
  <c r="LC91" i="120"/>
  <c r="IJ91" i="120"/>
  <c r="FR91" i="120"/>
  <c r="DG91" i="120"/>
  <c r="LB91" i="120"/>
  <c r="IH91" i="120"/>
  <c r="CV91" i="120"/>
  <c r="HW91" i="120"/>
  <c r="CT91" i="120"/>
  <c r="HF91" i="120"/>
  <c r="EL91" i="120"/>
  <c r="EJ91" i="120"/>
  <c r="JN91" i="120"/>
  <c r="JM91" i="120"/>
  <c r="KP91" i="120"/>
  <c r="LD86" i="119"/>
  <c r="IX86" i="119"/>
  <c r="KR86" i="119"/>
  <c r="LF86" i="119"/>
  <c r="LL86" i="119"/>
  <c r="GV86" i="119"/>
  <c r="GX86" i="119"/>
  <c r="GC86" i="119"/>
  <c r="FL86" i="119"/>
  <c r="ER86" i="119"/>
  <c r="DX86" i="119"/>
  <c r="DK86" i="119"/>
  <c r="IY86" i="119"/>
  <c r="EW86" i="119"/>
  <c r="KK86" i="119"/>
  <c r="GT86" i="119"/>
  <c r="CQ86" i="119"/>
  <c r="IE86" i="119"/>
  <c r="EC86" i="119"/>
  <c r="JQ86" i="119"/>
  <c r="IB87" i="117"/>
  <c r="FY87" i="117"/>
  <c r="CS87" i="117"/>
  <c r="JK87" i="117"/>
  <c r="GD87" i="117"/>
  <c r="CV87" i="117"/>
  <c r="JM87" i="117"/>
  <c r="GF87" i="117"/>
  <c r="CY87" i="117"/>
  <c r="JO87" i="117"/>
  <c r="GA87" i="117"/>
  <c r="LO87" i="117"/>
  <c r="HM87" i="117"/>
  <c r="IR86" i="117"/>
  <c r="IM80" i="117"/>
  <c r="GW74" i="117"/>
  <c r="KP86" i="117"/>
  <c r="KM80" i="117"/>
  <c r="GP74" i="117"/>
  <c r="LG66" i="117"/>
  <c r="EN74" i="117"/>
  <c r="KV71" i="117"/>
  <c r="IE66" i="117"/>
  <c r="FH66" i="117"/>
  <c r="LI66" i="117"/>
  <c r="HW66" i="117"/>
  <c r="EK66" i="117"/>
  <c r="KL66" i="117"/>
  <c r="GY66" i="117"/>
  <c r="DM66" i="117"/>
  <c r="JN66" i="117"/>
  <c r="GA66" i="117"/>
  <c r="CK66" i="117"/>
  <c r="HY66" i="117"/>
  <c r="LO67" i="119"/>
  <c r="LC67" i="119"/>
  <c r="KQ67" i="119"/>
  <c r="KE67" i="119"/>
  <c r="JS67" i="119"/>
  <c r="JG67" i="119"/>
  <c r="IU67" i="119"/>
  <c r="II67" i="119"/>
  <c r="HW67" i="119"/>
  <c r="HK67" i="119"/>
  <c r="GY67" i="119"/>
  <c r="GM67" i="119"/>
  <c r="GA67" i="119"/>
  <c r="FO67" i="119"/>
  <c r="FC67" i="119"/>
  <c r="EQ67" i="119"/>
  <c r="EE67" i="119"/>
  <c r="DS67" i="119"/>
  <c r="DG67" i="119"/>
  <c r="CU67" i="119"/>
  <c r="CI67" i="119"/>
  <c r="LM67" i="119"/>
  <c r="LA67" i="119"/>
  <c r="KO67" i="119"/>
  <c r="KC67" i="119"/>
  <c r="JQ67" i="119"/>
  <c r="JE67" i="119"/>
  <c r="IS67" i="119"/>
  <c r="IG67" i="119"/>
  <c r="HU67" i="119"/>
  <c r="HI67" i="119"/>
  <c r="GW67" i="119"/>
  <c r="GK67" i="119"/>
  <c r="FY67" i="119"/>
  <c r="FM67" i="119"/>
  <c r="FA67" i="119"/>
  <c r="EO67" i="119"/>
  <c r="EC67" i="119"/>
  <c r="DQ67" i="119"/>
  <c r="DE67" i="119"/>
  <c r="CS67" i="119"/>
  <c r="CG67" i="119"/>
  <c r="LK67" i="119"/>
  <c r="KY67" i="119"/>
  <c r="KM67" i="119"/>
  <c r="KA67" i="119"/>
  <c r="JO67" i="119"/>
  <c r="JC67" i="119"/>
  <c r="IQ67" i="119"/>
  <c r="IE67" i="119"/>
  <c r="HS67" i="119"/>
  <c r="HG67" i="119"/>
  <c r="GU67" i="119"/>
  <c r="GI67" i="119"/>
  <c r="FW67" i="119"/>
  <c r="FK67" i="119"/>
  <c r="EY67" i="119"/>
  <c r="EM67" i="119"/>
  <c r="EA67" i="119"/>
  <c r="DO67" i="119"/>
  <c r="DC67" i="119"/>
  <c r="CQ67" i="119"/>
  <c r="CE67" i="119"/>
  <c r="LQ67" i="119"/>
  <c r="KZ67" i="119"/>
  <c r="KJ67" i="119"/>
  <c r="JU67" i="119"/>
  <c r="JD67" i="119"/>
  <c r="IN67" i="119"/>
  <c r="HY67" i="119"/>
  <c r="HH67" i="119"/>
  <c r="GR67" i="119"/>
  <c r="GC67" i="119"/>
  <c r="FL67" i="119"/>
  <c r="EV67" i="119"/>
  <c r="EG67" i="119"/>
  <c r="DP67" i="119"/>
  <c r="CZ67" i="119"/>
  <c r="CK67" i="119"/>
  <c r="LP67" i="119"/>
  <c r="KX67" i="119"/>
  <c r="KI67" i="119"/>
  <c r="JT67" i="119"/>
  <c r="JB67" i="119"/>
  <c r="IM67" i="119"/>
  <c r="HX67" i="119"/>
  <c r="HF67" i="119"/>
  <c r="GQ67" i="119"/>
  <c r="GB67" i="119"/>
  <c r="FJ67" i="119"/>
  <c r="EU67" i="119"/>
  <c r="EF67" i="119"/>
  <c r="DN67" i="119"/>
  <c r="CY67" i="119"/>
  <c r="CJ67" i="119"/>
  <c r="LN67" i="119"/>
  <c r="KW67" i="119"/>
  <c r="KH67" i="119"/>
  <c r="JR67" i="119"/>
  <c r="JA67" i="119"/>
  <c r="IL67" i="119"/>
  <c r="HV67" i="119"/>
  <c r="HE67" i="119"/>
  <c r="GP67" i="119"/>
  <c r="FZ67" i="119"/>
  <c r="FI67" i="119"/>
  <c r="ET67" i="119"/>
  <c r="ED67" i="119"/>
  <c r="DM67" i="119"/>
  <c r="CX67" i="119"/>
  <c r="CH67" i="119"/>
  <c r="AW67" i="119"/>
  <c r="LL67" i="119"/>
  <c r="KV67" i="119"/>
  <c r="KG67" i="119"/>
  <c r="JP67" i="119"/>
  <c r="IZ67" i="119"/>
  <c r="IK67" i="119"/>
  <c r="HT67" i="119"/>
  <c r="HD67" i="119"/>
  <c r="GO67" i="119"/>
  <c r="FX67" i="119"/>
  <c r="FH67" i="119"/>
  <c r="ES67" i="119"/>
  <c r="EB67" i="119"/>
  <c r="DL67" i="119"/>
  <c r="CW67" i="119"/>
  <c r="CF67" i="119"/>
  <c r="LJ67" i="119"/>
  <c r="KU67" i="119"/>
  <c r="KF67" i="119"/>
  <c r="JN67" i="119"/>
  <c r="IY67" i="119"/>
  <c r="IJ67" i="119"/>
  <c r="HR67" i="119"/>
  <c r="HC67" i="119"/>
  <c r="GN67" i="119"/>
  <c r="FV67" i="119"/>
  <c r="FG67" i="119"/>
  <c r="ER67" i="119"/>
  <c r="DZ67" i="119"/>
  <c r="DK67" i="119"/>
  <c r="CV67" i="119"/>
  <c r="LI67" i="119"/>
  <c r="KT67" i="119"/>
  <c r="KD67" i="119"/>
  <c r="JM67" i="119"/>
  <c r="IX67" i="119"/>
  <c r="IH67" i="119"/>
  <c r="HQ67" i="119"/>
  <c r="HB67" i="119"/>
  <c r="GL67" i="119"/>
  <c r="FU67" i="119"/>
  <c r="FF67" i="119"/>
  <c r="EP67" i="119"/>
  <c r="DY67" i="119"/>
  <c r="DJ67" i="119"/>
  <c r="CT67" i="119"/>
  <c r="LD67" i="119"/>
  <c r="JW67" i="119"/>
  <c r="IP67" i="119"/>
  <c r="HL67" i="119"/>
  <c r="GE67" i="119"/>
  <c r="EX67" i="119"/>
  <c r="DT67" i="119"/>
  <c r="CM67" i="119"/>
  <c r="LB67" i="119"/>
  <c r="JV67" i="119"/>
  <c r="IO67" i="119"/>
  <c r="HJ67" i="119"/>
  <c r="GD67" i="119"/>
  <c r="EW67" i="119"/>
  <c r="DR67" i="119"/>
  <c r="CL67" i="119"/>
  <c r="KS67" i="119"/>
  <c r="JL67" i="119"/>
  <c r="IF67" i="119"/>
  <c r="HA67" i="119"/>
  <c r="FT67" i="119"/>
  <c r="EN67" i="119"/>
  <c r="DI67" i="119"/>
  <c r="KR67" i="119"/>
  <c r="JK67" i="119"/>
  <c r="ID67" i="119"/>
  <c r="GZ67" i="119"/>
  <c r="FS67" i="119"/>
  <c r="EL67" i="119"/>
  <c r="DH67" i="119"/>
  <c r="KP67" i="119"/>
  <c r="JJ67" i="119"/>
  <c r="IC67" i="119"/>
  <c r="GX67" i="119"/>
  <c r="FR67" i="119"/>
  <c r="EK67" i="119"/>
  <c r="DF67" i="119"/>
  <c r="LS67" i="119"/>
  <c r="KL67" i="119"/>
  <c r="JH67" i="119"/>
  <c r="IA67" i="119"/>
  <c r="GT67" i="119"/>
  <c r="FP67" i="119"/>
  <c r="EI67" i="119"/>
  <c r="DB67" i="119"/>
  <c r="JX67" i="119"/>
  <c r="HM67" i="119"/>
  <c r="EZ67" i="119"/>
  <c r="CN67" i="119"/>
  <c r="LT67" i="119"/>
  <c r="JI67" i="119"/>
  <c r="GV67" i="119"/>
  <c r="EJ67" i="119"/>
  <c r="LR67" i="119"/>
  <c r="JF67" i="119"/>
  <c r="GS67" i="119"/>
  <c r="EH67" i="119"/>
  <c r="LH67" i="119"/>
  <c r="IW67" i="119"/>
  <c r="GJ67" i="119"/>
  <c r="DX67" i="119"/>
  <c r="LG67" i="119"/>
  <c r="IV67" i="119"/>
  <c r="GH67" i="119"/>
  <c r="DW67" i="119"/>
  <c r="LE67" i="119"/>
  <c r="IR67" i="119"/>
  <c r="GF67" i="119"/>
  <c r="DU67" i="119"/>
  <c r="HO67" i="119"/>
  <c r="CP67" i="119"/>
  <c r="HN67" i="119"/>
  <c r="CO67" i="119"/>
  <c r="LF67" i="119"/>
  <c r="GG67" i="119"/>
  <c r="KK67" i="119"/>
  <c r="FN67" i="119"/>
  <c r="KB67" i="119"/>
  <c r="FE67" i="119"/>
  <c r="JZ67" i="119"/>
  <c r="FD67" i="119"/>
  <c r="HZ67" i="119"/>
  <c r="DA67" i="119"/>
  <c r="DV67" i="119"/>
  <c r="DD67" i="119"/>
  <c r="IT67" i="119"/>
  <c r="HP67" i="119"/>
  <c r="CR67" i="119"/>
  <c r="IB67" i="119"/>
  <c r="KN67" i="119"/>
  <c r="JY67" i="119"/>
  <c r="FB67" i="119"/>
  <c r="FQ67" i="119"/>
  <c r="DI71" i="117"/>
  <c r="KM86" i="117"/>
  <c r="EC80" i="117"/>
  <c r="HR80" i="117"/>
  <c r="DS80" i="117"/>
  <c r="JT80" i="117"/>
  <c r="FT80" i="117"/>
  <c r="CH80" i="117"/>
  <c r="II80" i="117"/>
  <c r="EV80" i="117"/>
  <c r="KX80" i="117"/>
  <c r="HK80" i="117"/>
  <c r="DY80" i="117"/>
  <c r="JM80" i="117"/>
  <c r="CL74" i="117"/>
  <c r="KP71" i="117"/>
  <c r="ID66" i="117"/>
  <c r="LM71" i="117"/>
  <c r="FN80" i="119"/>
  <c r="DI80" i="119"/>
  <c r="JS80" i="119"/>
  <c r="ET80" i="119"/>
  <c r="LT80" i="119"/>
  <c r="IB80" i="119"/>
  <c r="DP80" i="119"/>
  <c r="CG80" i="119"/>
  <c r="KO80" i="119"/>
  <c r="JF80" i="119"/>
  <c r="HW80" i="119"/>
  <c r="GN80" i="119"/>
  <c r="EO80" i="119"/>
  <c r="CY80" i="119"/>
  <c r="IM80" i="119"/>
  <c r="EK80" i="119"/>
  <c r="JY80" i="119"/>
  <c r="GH80" i="119"/>
  <c r="CE80" i="119"/>
  <c r="HS80" i="119"/>
  <c r="LN86" i="117"/>
  <c r="JC80" i="117"/>
  <c r="IL74" i="117"/>
  <c r="EM71" i="117"/>
  <c r="LM86" i="117"/>
  <c r="ED83" i="119"/>
  <c r="KQ83" i="119"/>
  <c r="IW83" i="119"/>
  <c r="LD83" i="119"/>
  <c r="LH83" i="119"/>
  <c r="LN83" i="119"/>
  <c r="GV83" i="119"/>
  <c r="GX83" i="119"/>
  <c r="GC83" i="119"/>
  <c r="FL83" i="119"/>
  <c r="ER83" i="119"/>
  <c r="DX83" i="119"/>
  <c r="DK83" i="119"/>
  <c r="IY83" i="119"/>
  <c r="EW83" i="119"/>
  <c r="KK83" i="119"/>
  <c r="GT83" i="119"/>
  <c r="CQ83" i="119"/>
  <c r="IE83" i="119"/>
  <c r="EC83" i="119"/>
  <c r="JQ83" i="119"/>
  <c r="LR70" i="117"/>
  <c r="DZ73" i="117"/>
  <c r="GT73" i="117"/>
  <c r="LD73" i="117"/>
  <c r="LE73" i="117"/>
  <c r="IE73" i="117"/>
  <c r="GG73" i="117"/>
  <c r="EM73" i="117"/>
  <c r="EN73" i="117"/>
  <c r="EF73" i="117"/>
  <c r="KG73" i="117"/>
  <c r="GH73" i="117"/>
  <c r="CV73" i="117"/>
  <c r="IW73" i="117"/>
  <c r="FJ73" i="117"/>
  <c r="LK73" i="117"/>
  <c r="HY73" i="117"/>
  <c r="EL73" i="117"/>
  <c r="KM73" i="117"/>
  <c r="GK73" i="117"/>
  <c r="KR70" i="117"/>
  <c r="HC70" i="117"/>
  <c r="FD70" i="117"/>
  <c r="FF70" i="117"/>
  <c r="EL70" i="117"/>
  <c r="FB70" i="117"/>
  <c r="HZ70" i="117"/>
  <c r="JO70" i="117"/>
  <c r="KQ70" i="117"/>
  <c r="HR70" i="117"/>
  <c r="DT70" i="117"/>
  <c r="JU70" i="117"/>
  <c r="GH70" i="117"/>
  <c r="CV70" i="117"/>
  <c r="IW70" i="117"/>
  <c r="FJ70" i="117"/>
  <c r="LK70" i="117"/>
  <c r="HY70" i="117"/>
  <c r="EC70" i="117"/>
  <c r="JQ70" i="117"/>
  <c r="FB95" i="117"/>
  <c r="IW95" i="117"/>
  <c r="KB95" i="117"/>
  <c r="LE95" i="117"/>
  <c r="KE95" i="117"/>
  <c r="KM95" i="117"/>
  <c r="IH95" i="117"/>
  <c r="FA95" i="117"/>
  <c r="FD95" i="117"/>
  <c r="CL95" i="117"/>
  <c r="JD95" i="117"/>
  <c r="GK95" i="117"/>
  <c r="DR95" i="117"/>
  <c r="KH95" i="117"/>
  <c r="HP95" i="117"/>
  <c r="EX95" i="117"/>
  <c r="LN95" i="117"/>
  <c r="HO95" i="117"/>
  <c r="DM95" i="117"/>
  <c r="DK67" i="117"/>
  <c r="KF67" i="117"/>
  <c r="IE67" i="117"/>
  <c r="KB67" i="117"/>
  <c r="KP67" i="117"/>
  <c r="IP67" i="117"/>
  <c r="GR67" i="117"/>
  <c r="DX67" i="117"/>
  <c r="EQ67" i="117"/>
  <c r="KR67" i="117"/>
  <c r="GS67" i="117"/>
  <c r="CT67" i="117"/>
  <c r="IU67" i="117"/>
  <c r="FH67" i="117"/>
  <c r="LI67" i="117"/>
  <c r="HW67" i="117"/>
  <c r="EJ67" i="117"/>
  <c r="KK67" i="117"/>
  <c r="GK67" i="117"/>
  <c r="LD66" i="117"/>
  <c r="CF92" i="117"/>
  <c r="EJ92" i="117"/>
  <c r="CE92" i="117"/>
  <c r="LF92" i="117"/>
  <c r="KL92" i="117"/>
  <c r="JI92" i="117"/>
  <c r="IH92" i="117"/>
  <c r="HG92" i="117"/>
  <c r="GF92" i="117"/>
  <c r="CZ92" i="117"/>
  <c r="JQ92" i="117"/>
  <c r="GX92" i="117"/>
  <c r="EE92" i="117"/>
  <c r="KV92" i="117"/>
  <c r="ID92" i="117"/>
  <c r="FK92" i="117"/>
  <c r="CM92" i="117"/>
  <c r="IA92" i="117"/>
  <c r="DY92" i="117"/>
  <c r="JM92" i="117"/>
  <c r="LP76" i="117"/>
  <c r="FU76" i="117"/>
  <c r="EA76" i="117"/>
  <c r="EB76" i="117"/>
  <c r="DC76" i="117"/>
  <c r="KT76" i="117"/>
  <c r="CQ76" i="117"/>
  <c r="LG76" i="117"/>
  <c r="II76" i="117"/>
  <c r="GG76" i="117"/>
  <c r="CV76" i="117"/>
  <c r="IW76" i="117"/>
  <c r="FJ76" i="117"/>
  <c r="LK76" i="117"/>
  <c r="HY76" i="117"/>
  <c r="EL76" i="117"/>
  <c r="KM76" i="117"/>
  <c r="HA76" i="117"/>
  <c r="DE76" i="117"/>
  <c r="IS76" i="117"/>
  <c r="DP87" i="117"/>
  <c r="IL87" i="117"/>
  <c r="HH67" i="117"/>
  <c r="AX96" i="122"/>
  <c r="IF96" i="122"/>
  <c r="DH96" i="122"/>
  <c r="IE96" i="122"/>
  <c r="DG96" i="122"/>
  <c r="GY96" i="122"/>
  <c r="LD96" i="122"/>
  <c r="GF96" i="122"/>
  <c r="LC96" i="122"/>
  <c r="GD96" i="122"/>
  <c r="KR96" i="122"/>
  <c r="FT96" i="122"/>
  <c r="LB96" i="122"/>
  <c r="KQ96" i="122"/>
  <c r="JJ96" i="122"/>
  <c r="IR96" i="122"/>
  <c r="IQ96" i="122"/>
  <c r="IP96" i="122"/>
  <c r="GC96" i="122"/>
  <c r="DS96" i="122"/>
  <c r="DR96" i="122"/>
  <c r="FR96" i="122"/>
  <c r="EM96" i="122"/>
  <c r="DT96" i="122"/>
  <c r="FW96" i="122"/>
  <c r="GQ96" i="122"/>
  <c r="DX82" i="122"/>
  <c r="HR82" i="122"/>
  <c r="HT82" i="122"/>
  <c r="HX82" i="122"/>
  <c r="LQ89" i="119"/>
  <c r="IC89" i="119"/>
  <c r="AX68" i="117"/>
  <c r="LH68" i="117"/>
  <c r="KH68" i="117"/>
  <c r="JH68" i="117"/>
  <c r="IH68" i="117"/>
  <c r="HH68" i="117"/>
  <c r="GH68" i="117"/>
  <c r="FG68" i="117"/>
  <c r="EG68" i="117"/>
  <c r="DG68" i="117"/>
  <c r="CG68" i="117"/>
  <c r="GN68" i="117"/>
  <c r="KM68" i="117"/>
  <c r="KL68" i="117"/>
  <c r="CJ68" i="117"/>
  <c r="LB68" i="117"/>
  <c r="KB68" i="117"/>
  <c r="JB68" i="117"/>
  <c r="IA68" i="117"/>
  <c r="HA68" i="117"/>
  <c r="GA68" i="117"/>
  <c r="FA68" i="117"/>
  <c r="EA68" i="117"/>
  <c r="CZ68" i="117"/>
  <c r="DN68" i="117"/>
  <c r="CK68" i="117"/>
  <c r="LL68" i="117"/>
  <c r="EJ68" i="117"/>
  <c r="KZ68" i="117"/>
  <c r="JZ68" i="117"/>
  <c r="IY68" i="117"/>
  <c r="HY68" i="117"/>
  <c r="GY68" i="117"/>
  <c r="FY68" i="117"/>
  <c r="EY68" i="117"/>
  <c r="DX68" i="117"/>
  <c r="CX68" i="117"/>
  <c r="FN68" i="117"/>
  <c r="IL68" i="117"/>
  <c r="EL68" i="117"/>
  <c r="JK68" i="117"/>
  <c r="DJ68" i="117"/>
  <c r="KY68" i="117"/>
  <c r="JX68" i="117"/>
  <c r="IX68" i="117"/>
  <c r="HX68" i="117"/>
  <c r="GX68" i="117"/>
  <c r="FX68" i="117"/>
  <c r="EX68" i="117"/>
  <c r="DW68" i="117"/>
  <c r="CW68" i="117"/>
  <c r="JO68" i="117"/>
  <c r="JL68" i="117"/>
  <c r="FL68" i="117"/>
  <c r="FK68" i="117"/>
  <c r="KX68" i="117"/>
  <c r="JW68" i="117"/>
  <c r="IW68" i="117"/>
  <c r="HW68" i="117"/>
  <c r="GW68" i="117"/>
  <c r="FW68" i="117"/>
  <c r="EV68" i="117"/>
  <c r="DV68" i="117"/>
  <c r="CV68" i="117"/>
  <c r="KO68" i="117"/>
  <c r="EN68" i="117"/>
  <c r="IK68" i="117"/>
  <c r="KV68" i="117"/>
  <c r="JV68" i="117"/>
  <c r="IV68" i="117"/>
  <c r="HV68" i="117"/>
  <c r="GV68" i="117"/>
  <c r="FV68" i="117"/>
  <c r="EU68" i="117"/>
  <c r="DU68" i="117"/>
  <c r="CU68" i="117"/>
  <c r="IN68" i="117"/>
  <c r="CM68" i="117"/>
  <c r="LM68" i="117"/>
  <c r="GL68" i="117"/>
  <c r="HK68" i="117"/>
  <c r="KU68" i="117"/>
  <c r="JU68" i="117"/>
  <c r="IU68" i="117"/>
  <c r="HU68" i="117"/>
  <c r="GU68" i="117"/>
  <c r="FT68" i="117"/>
  <c r="ET68" i="117"/>
  <c r="DT68" i="117"/>
  <c r="CT68" i="117"/>
  <c r="LO68" i="117"/>
  <c r="HN68" i="117"/>
  <c r="HL68" i="117"/>
  <c r="DK68" i="117"/>
  <c r="GK68" i="117"/>
  <c r="JJ68" i="117"/>
  <c r="DI68" i="117"/>
  <c r="JI68" i="117"/>
  <c r="DH68" i="117"/>
  <c r="IJ68" i="117"/>
  <c r="CI68" i="117"/>
  <c r="II68" i="117"/>
  <c r="CH68" i="117"/>
  <c r="HJ68" i="117"/>
  <c r="GJ68" i="117"/>
  <c r="KJ68" i="117"/>
  <c r="EI68" i="117"/>
  <c r="GI68" i="117"/>
  <c r="FJ68" i="117"/>
  <c r="FH68" i="117"/>
  <c r="EH68" i="117"/>
  <c r="HI68" i="117"/>
  <c r="LK68" i="117"/>
  <c r="LJ68" i="117"/>
  <c r="KI68" i="117"/>
  <c r="FO71" i="119"/>
  <c r="HC71" i="119"/>
  <c r="EA86" i="117"/>
  <c r="IP86" i="117"/>
  <c r="IM86" i="117"/>
  <c r="FM87" i="117"/>
  <c r="FP87" i="117"/>
  <c r="II87" i="117"/>
  <c r="DD86" i="117"/>
  <c r="IH86" i="117"/>
  <c r="FZ86" i="117"/>
  <c r="EY67" i="117"/>
  <c r="LM88" i="117"/>
  <c r="LA88" i="117"/>
  <c r="KO88" i="117"/>
  <c r="KC88" i="117"/>
  <c r="JQ88" i="117"/>
  <c r="JE88" i="117"/>
  <c r="IS88" i="117"/>
  <c r="IG88" i="117"/>
  <c r="HU88" i="117"/>
  <c r="HI88" i="117"/>
  <c r="GW88" i="117"/>
  <c r="GK88" i="117"/>
  <c r="FY88" i="117"/>
  <c r="FM88" i="117"/>
  <c r="FA88" i="117"/>
  <c r="EO88" i="117"/>
  <c r="EC88" i="117"/>
  <c r="DQ88" i="117"/>
  <c r="DE88" i="117"/>
  <c r="CS88" i="117"/>
  <c r="CG88" i="117"/>
  <c r="LK88" i="117"/>
  <c r="KY88" i="117"/>
  <c r="KM88" i="117"/>
  <c r="KA88" i="117"/>
  <c r="JO88" i="117"/>
  <c r="JC88" i="117"/>
  <c r="IQ88" i="117"/>
  <c r="IE88" i="117"/>
  <c r="HS88" i="117"/>
  <c r="HG88" i="117"/>
  <c r="GU88" i="117"/>
  <c r="GI88" i="117"/>
  <c r="FW88" i="117"/>
  <c r="FK88" i="117"/>
  <c r="EY88" i="117"/>
  <c r="EM88" i="117"/>
  <c r="EA88" i="117"/>
  <c r="DO88" i="117"/>
  <c r="DC88" i="117"/>
  <c r="CQ88" i="117"/>
  <c r="CE88" i="117"/>
  <c r="LQ88" i="117"/>
  <c r="LC88" i="117"/>
  <c r="KN88" i="117"/>
  <c r="JY88" i="117"/>
  <c r="JK88" i="117"/>
  <c r="IW88" i="117"/>
  <c r="II88" i="117"/>
  <c r="HT88" i="117"/>
  <c r="HE88" i="117"/>
  <c r="GQ88" i="117"/>
  <c r="GC88" i="117"/>
  <c r="FO88" i="117"/>
  <c r="EZ88" i="117"/>
  <c r="EK88" i="117"/>
  <c r="DW88" i="117"/>
  <c r="DI88" i="117"/>
  <c r="CU88" i="117"/>
  <c r="CF88" i="117"/>
  <c r="LP88" i="117"/>
  <c r="LB88" i="117"/>
  <c r="KL88" i="117"/>
  <c r="JX88" i="117"/>
  <c r="JJ88" i="117"/>
  <c r="IV88" i="117"/>
  <c r="IH88" i="117"/>
  <c r="HR88" i="117"/>
  <c r="HD88" i="117"/>
  <c r="GP88" i="117"/>
  <c r="GB88" i="117"/>
  <c r="FN88" i="117"/>
  <c r="EX88" i="117"/>
  <c r="EJ88" i="117"/>
  <c r="DV88" i="117"/>
  <c r="DH88" i="117"/>
  <c r="CT88" i="117"/>
  <c r="AW88" i="117"/>
  <c r="LO88" i="117"/>
  <c r="KZ88" i="117"/>
  <c r="KK88" i="117"/>
  <c r="JW88" i="117"/>
  <c r="JI88" i="117"/>
  <c r="IU88" i="117"/>
  <c r="IF88" i="117"/>
  <c r="HQ88" i="117"/>
  <c r="HC88" i="117"/>
  <c r="GO88" i="117"/>
  <c r="GA88" i="117"/>
  <c r="FL88" i="117"/>
  <c r="EW88" i="117"/>
  <c r="EI88" i="117"/>
  <c r="DU88" i="117"/>
  <c r="DG88" i="117"/>
  <c r="CR88" i="117"/>
  <c r="LN88" i="117"/>
  <c r="KX88" i="117"/>
  <c r="KJ88" i="117"/>
  <c r="JV88" i="117"/>
  <c r="JH88" i="117"/>
  <c r="IT88" i="117"/>
  <c r="ID88" i="117"/>
  <c r="HP88" i="117"/>
  <c r="HB88" i="117"/>
  <c r="GN88" i="117"/>
  <c r="FZ88" i="117"/>
  <c r="FJ88" i="117"/>
  <c r="EV88" i="117"/>
  <c r="EH88" i="117"/>
  <c r="DT88" i="117"/>
  <c r="DF88" i="117"/>
  <c r="CP88" i="117"/>
  <c r="LL88" i="117"/>
  <c r="KW88" i="117"/>
  <c r="KI88" i="117"/>
  <c r="JU88" i="117"/>
  <c r="JG88" i="117"/>
  <c r="IR88" i="117"/>
  <c r="IC88" i="117"/>
  <c r="HO88" i="117"/>
  <c r="HA88" i="117"/>
  <c r="GM88" i="117"/>
  <c r="FX88" i="117"/>
  <c r="FI88" i="117"/>
  <c r="EU88" i="117"/>
  <c r="EG88" i="117"/>
  <c r="DS88" i="117"/>
  <c r="DD88" i="117"/>
  <c r="CO88" i="117"/>
  <c r="LI88" i="117"/>
  <c r="KU88" i="117"/>
  <c r="KG88" i="117"/>
  <c r="JS88" i="117"/>
  <c r="JD88" i="117"/>
  <c r="IO88" i="117"/>
  <c r="IA88" i="117"/>
  <c r="HM88" i="117"/>
  <c r="GY88" i="117"/>
  <c r="GJ88" i="117"/>
  <c r="FU88" i="117"/>
  <c r="FG88" i="117"/>
  <c r="ES88" i="117"/>
  <c r="EE88" i="117"/>
  <c r="DP88" i="117"/>
  <c r="DA88" i="117"/>
  <c r="CM88" i="117"/>
  <c r="LH88" i="117"/>
  <c r="KF88" i="117"/>
  <c r="JB88" i="117"/>
  <c r="HZ88" i="117"/>
  <c r="GX88" i="117"/>
  <c r="FT88" i="117"/>
  <c r="ER88" i="117"/>
  <c r="DN88" i="117"/>
  <c r="CL88" i="117"/>
  <c r="HK88" i="117"/>
  <c r="LT88" i="117"/>
  <c r="HJ88" i="117"/>
  <c r="IK88" i="117"/>
  <c r="LG88" i="117"/>
  <c r="KE88" i="117"/>
  <c r="JA88" i="117"/>
  <c r="HY88" i="117"/>
  <c r="GV88" i="117"/>
  <c r="FS88" i="117"/>
  <c r="EQ88" i="117"/>
  <c r="DM88" i="117"/>
  <c r="CK88" i="117"/>
  <c r="IM88" i="117"/>
  <c r="FE88" i="117"/>
  <c r="HH88" i="117"/>
  <c r="LF88" i="117"/>
  <c r="KD88" i="117"/>
  <c r="IZ88" i="117"/>
  <c r="HX88" i="117"/>
  <c r="GT88" i="117"/>
  <c r="FR88" i="117"/>
  <c r="EP88" i="117"/>
  <c r="DL88" i="117"/>
  <c r="CJ88" i="117"/>
  <c r="GG88" i="117"/>
  <c r="JN88" i="117"/>
  <c r="FD88" i="117"/>
  <c r="KQ88" i="117"/>
  <c r="DY88" i="117"/>
  <c r="LE88" i="117"/>
  <c r="KB88" i="117"/>
  <c r="IY88" i="117"/>
  <c r="HW88" i="117"/>
  <c r="GS88" i="117"/>
  <c r="FQ88" i="117"/>
  <c r="EN88" i="117"/>
  <c r="DK88" i="117"/>
  <c r="CI88" i="117"/>
  <c r="GF88" i="117"/>
  <c r="GE88" i="117"/>
  <c r="LD88" i="117"/>
  <c r="JZ88" i="117"/>
  <c r="IX88" i="117"/>
  <c r="HV88" i="117"/>
  <c r="GR88" i="117"/>
  <c r="FP88" i="117"/>
  <c r="EL88" i="117"/>
  <c r="DJ88" i="117"/>
  <c r="CH88" i="117"/>
  <c r="JP88" i="117"/>
  <c r="KR88" i="117"/>
  <c r="DZ88" i="117"/>
  <c r="FC88" i="117"/>
  <c r="KV88" i="117"/>
  <c r="JT88" i="117"/>
  <c r="IP88" i="117"/>
  <c r="HN88" i="117"/>
  <c r="GL88" i="117"/>
  <c r="FH88" i="117"/>
  <c r="EF88" i="117"/>
  <c r="DB88" i="117"/>
  <c r="KS88" i="117"/>
  <c r="CY88" i="117"/>
  <c r="IL88" i="117"/>
  <c r="CX88" i="117"/>
  <c r="JM88" i="117"/>
  <c r="KT88" i="117"/>
  <c r="JR88" i="117"/>
  <c r="IN88" i="117"/>
  <c r="HL88" i="117"/>
  <c r="GH88" i="117"/>
  <c r="FF88" i="117"/>
  <c r="ED88" i="117"/>
  <c r="CZ88" i="117"/>
  <c r="EB88" i="117"/>
  <c r="LS88" i="117"/>
  <c r="CW88" i="117"/>
  <c r="HF88" i="117"/>
  <c r="GZ88" i="117"/>
  <c r="GD88" i="117"/>
  <c r="FV88" i="117"/>
  <c r="LR88" i="117"/>
  <c r="FB88" i="117"/>
  <c r="KP88" i="117"/>
  <c r="DX88" i="117"/>
  <c r="IJ88" i="117"/>
  <c r="CV88" i="117"/>
  <c r="CN88" i="117"/>
  <c r="KH88" i="117"/>
  <c r="JL88" i="117"/>
  <c r="ET88" i="117"/>
  <c r="LJ88" i="117"/>
  <c r="JF88" i="117"/>
  <c r="IB88" i="117"/>
  <c r="DR88" i="117"/>
  <c r="GN67" i="117"/>
  <c r="IY67" i="117"/>
  <c r="FG67" i="117"/>
  <c r="KJ67" i="117"/>
  <c r="LI83" i="117"/>
  <c r="KW83" i="117"/>
  <c r="KK83" i="117"/>
  <c r="JY83" i="117"/>
  <c r="JM83" i="117"/>
  <c r="JA83" i="117"/>
  <c r="IO83" i="117"/>
  <c r="IC83" i="117"/>
  <c r="HQ83" i="117"/>
  <c r="HE83" i="117"/>
  <c r="GS83" i="117"/>
  <c r="GG83" i="117"/>
  <c r="FU83" i="117"/>
  <c r="FI83" i="117"/>
  <c r="EW83" i="117"/>
  <c r="EK83" i="117"/>
  <c r="DY83" i="117"/>
  <c r="DM83" i="117"/>
  <c r="DA83" i="117"/>
  <c r="CO83" i="117"/>
  <c r="LS83" i="117"/>
  <c r="LG83" i="117"/>
  <c r="KU83" i="117"/>
  <c r="KI83" i="117"/>
  <c r="JW83" i="117"/>
  <c r="JK83" i="117"/>
  <c r="IY83" i="117"/>
  <c r="IM83" i="117"/>
  <c r="IA83" i="117"/>
  <c r="HO83" i="117"/>
  <c r="HC83" i="117"/>
  <c r="GQ83" i="117"/>
  <c r="GE83" i="117"/>
  <c r="FS83" i="117"/>
  <c r="FG83" i="117"/>
  <c r="EU83" i="117"/>
  <c r="EI83" i="117"/>
  <c r="DW83" i="117"/>
  <c r="DK83" i="117"/>
  <c r="CY83" i="117"/>
  <c r="CM83" i="117"/>
  <c r="LJ83" i="117"/>
  <c r="KT83" i="117"/>
  <c r="KF83" i="117"/>
  <c r="JR83" i="117"/>
  <c r="JD83" i="117"/>
  <c r="IP83" i="117"/>
  <c r="HZ83" i="117"/>
  <c r="HL83" i="117"/>
  <c r="GX83" i="117"/>
  <c r="GJ83" i="117"/>
  <c r="FV83" i="117"/>
  <c r="FF83" i="117"/>
  <c r="ER83" i="117"/>
  <c r="ED83" i="117"/>
  <c r="DP83" i="117"/>
  <c r="DB83" i="117"/>
  <c r="CL83" i="117"/>
  <c r="LH83" i="117"/>
  <c r="KS83" i="117"/>
  <c r="KE83" i="117"/>
  <c r="JQ83" i="117"/>
  <c r="JC83" i="117"/>
  <c r="IN83" i="117"/>
  <c r="HY83" i="117"/>
  <c r="HK83" i="117"/>
  <c r="GW83" i="117"/>
  <c r="GI83" i="117"/>
  <c r="FT83" i="117"/>
  <c r="FE83" i="117"/>
  <c r="EQ83" i="117"/>
  <c r="EC83" i="117"/>
  <c r="DO83" i="117"/>
  <c r="CZ83" i="117"/>
  <c r="CK83" i="117"/>
  <c r="LF83" i="117"/>
  <c r="KR83" i="117"/>
  <c r="KD83" i="117"/>
  <c r="JP83" i="117"/>
  <c r="JB83" i="117"/>
  <c r="IL83" i="117"/>
  <c r="HX83" i="117"/>
  <c r="HJ83" i="117"/>
  <c r="GV83" i="117"/>
  <c r="GH83" i="117"/>
  <c r="FR83" i="117"/>
  <c r="FD83" i="117"/>
  <c r="EP83" i="117"/>
  <c r="EB83" i="117"/>
  <c r="DN83" i="117"/>
  <c r="CX83" i="117"/>
  <c r="CJ83" i="117"/>
  <c r="LT83" i="117"/>
  <c r="LE83" i="117"/>
  <c r="KQ83" i="117"/>
  <c r="KC83" i="117"/>
  <c r="JO83" i="117"/>
  <c r="IZ83" i="117"/>
  <c r="IK83" i="117"/>
  <c r="HW83" i="117"/>
  <c r="HI83" i="117"/>
  <c r="GU83" i="117"/>
  <c r="GF83" i="117"/>
  <c r="FQ83" i="117"/>
  <c r="FC83" i="117"/>
  <c r="EO83" i="117"/>
  <c r="EA83" i="117"/>
  <c r="DL83" i="117"/>
  <c r="CW83" i="117"/>
  <c r="CI83" i="117"/>
  <c r="LR83" i="117"/>
  <c r="LD83" i="117"/>
  <c r="KP83" i="117"/>
  <c r="KB83" i="117"/>
  <c r="JN83" i="117"/>
  <c r="IX83" i="117"/>
  <c r="IJ83" i="117"/>
  <c r="HV83" i="117"/>
  <c r="HH83" i="117"/>
  <c r="GT83" i="117"/>
  <c r="GD83" i="117"/>
  <c r="FP83" i="117"/>
  <c r="FB83" i="117"/>
  <c r="EN83" i="117"/>
  <c r="DZ83" i="117"/>
  <c r="DJ83" i="117"/>
  <c r="CV83" i="117"/>
  <c r="CH83" i="117"/>
  <c r="LP83" i="117"/>
  <c r="LB83" i="117"/>
  <c r="KN83" i="117"/>
  <c r="JZ83" i="117"/>
  <c r="JJ83" i="117"/>
  <c r="IV83" i="117"/>
  <c r="IH83" i="117"/>
  <c r="HT83" i="117"/>
  <c r="HF83" i="117"/>
  <c r="GP83" i="117"/>
  <c r="GB83" i="117"/>
  <c r="FN83" i="117"/>
  <c r="EZ83" i="117"/>
  <c r="EL83" i="117"/>
  <c r="DV83" i="117"/>
  <c r="DH83" i="117"/>
  <c r="CT83" i="117"/>
  <c r="CF83" i="117"/>
  <c r="AW83" i="117"/>
  <c r="LC83" i="117"/>
  <c r="KA83" i="117"/>
  <c r="IW83" i="117"/>
  <c r="HU83" i="117"/>
  <c r="GR83" i="117"/>
  <c r="FO83" i="117"/>
  <c r="EM83" i="117"/>
  <c r="DI83" i="117"/>
  <c r="CG83" i="117"/>
  <c r="CS83" i="117"/>
  <c r="CR83" i="117"/>
  <c r="JG83" i="117"/>
  <c r="LA83" i="117"/>
  <c r="JX83" i="117"/>
  <c r="IU83" i="117"/>
  <c r="HS83" i="117"/>
  <c r="GO83" i="117"/>
  <c r="FM83" i="117"/>
  <c r="EJ83" i="117"/>
  <c r="DG83" i="117"/>
  <c r="CE83" i="117"/>
  <c r="IG83" i="117"/>
  <c r="LN83" i="117"/>
  <c r="EX83" i="117"/>
  <c r="HA83" i="117"/>
  <c r="CQ83" i="117"/>
  <c r="KZ83" i="117"/>
  <c r="JV83" i="117"/>
  <c r="IT83" i="117"/>
  <c r="HR83" i="117"/>
  <c r="GN83" i="117"/>
  <c r="FL83" i="117"/>
  <c r="EH83" i="117"/>
  <c r="DF83" i="117"/>
  <c r="KM83" i="117"/>
  <c r="EY83" i="117"/>
  <c r="FZ83" i="117"/>
  <c r="KY83" i="117"/>
  <c r="JU83" i="117"/>
  <c r="IS83" i="117"/>
  <c r="HP83" i="117"/>
  <c r="GM83" i="117"/>
  <c r="FK83" i="117"/>
  <c r="EG83" i="117"/>
  <c r="DE83" i="117"/>
  <c r="LO83" i="117"/>
  <c r="DU83" i="117"/>
  <c r="IF83" i="117"/>
  <c r="DT83" i="117"/>
  <c r="FY83" i="117"/>
  <c r="KX83" i="117"/>
  <c r="JT83" i="117"/>
  <c r="IR83" i="117"/>
  <c r="HN83" i="117"/>
  <c r="GL83" i="117"/>
  <c r="FJ83" i="117"/>
  <c r="EF83" i="117"/>
  <c r="DD83" i="117"/>
  <c r="JI83" i="117"/>
  <c r="HB83" i="117"/>
  <c r="IE83" i="117"/>
  <c r="KV83" i="117"/>
  <c r="JS83" i="117"/>
  <c r="IQ83" i="117"/>
  <c r="HM83" i="117"/>
  <c r="GK83" i="117"/>
  <c r="FH83" i="117"/>
  <c r="EE83" i="117"/>
  <c r="DC83" i="117"/>
  <c r="GA83" i="117"/>
  <c r="JH83" i="117"/>
  <c r="KJ83" i="117"/>
  <c r="DS83" i="117"/>
  <c r="LQ83" i="117"/>
  <c r="KO83" i="117"/>
  <c r="JL83" i="117"/>
  <c r="II83" i="117"/>
  <c r="HG83" i="117"/>
  <c r="GC83" i="117"/>
  <c r="FA83" i="117"/>
  <c r="DX83" i="117"/>
  <c r="CU83" i="117"/>
  <c r="HD83" i="117"/>
  <c r="KL83" i="117"/>
  <c r="LM83" i="117"/>
  <c r="EV83" i="117"/>
  <c r="KG83" i="117"/>
  <c r="DQ83" i="117"/>
  <c r="JF83" i="117"/>
  <c r="CP83" i="117"/>
  <c r="JE83" i="117"/>
  <c r="CN83" i="117"/>
  <c r="ID83" i="117"/>
  <c r="IB83" i="117"/>
  <c r="GY83" i="117"/>
  <c r="LK83" i="117"/>
  <c r="ES83" i="117"/>
  <c r="LL83" i="117"/>
  <c r="KH83" i="117"/>
  <c r="GZ83" i="117"/>
  <c r="FW83" i="117"/>
  <c r="ET83" i="117"/>
  <c r="FX83" i="117"/>
  <c r="DR83" i="117"/>
  <c r="EJ96" i="122"/>
  <c r="IK96" i="122"/>
  <c r="EO96" i="122"/>
  <c r="DH83" i="122"/>
  <c r="CZ83" i="122"/>
  <c r="HS83" i="122"/>
  <c r="IK82" i="122"/>
  <c r="KT82" i="122"/>
  <c r="JQ82" i="122"/>
  <c r="LO79" i="119"/>
  <c r="LC79" i="119"/>
  <c r="KQ79" i="119"/>
  <c r="KE79" i="119"/>
  <c r="JS79" i="119"/>
  <c r="JG79" i="119"/>
  <c r="IU79" i="119"/>
  <c r="II79" i="119"/>
  <c r="HW79" i="119"/>
  <c r="HK79" i="119"/>
  <c r="GY79" i="119"/>
  <c r="GM79" i="119"/>
  <c r="GA79" i="119"/>
  <c r="FO79" i="119"/>
  <c r="FC79" i="119"/>
  <c r="EQ79" i="119"/>
  <c r="EE79" i="119"/>
  <c r="DS79" i="119"/>
  <c r="DG79" i="119"/>
  <c r="CU79" i="119"/>
  <c r="CI79" i="119"/>
  <c r="LN79" i="119"/>
  <c r="LB79" i="119"/>
  <c r="KP79" i="119"/>
  <c r="KD79" i="119"/>
  <c r="JR79" i="119"/>
  <c r="JF79" i="119"/>
  <c r="IT79" i="119"/>
  <c r="IH79" i="119"/>
  <c r="HV79" i="119"/>
  <c r="HJ79" i="119"/>
  <c r="GX79" i="119"/>
  <c r="GL79" i="119"/>
  <c r="FZ79" i="119"/>
  <c r="FN79" i="119"/>
  <c r="FB79" i="119"/>
  <c r="EP79" i="119"/>
  <c r="ED79" i="119"/>
  <c r="DR79" i="119"/>
  <c r="DF79" i="119"/>
  <c r="CT79" i="119"/>
  <c r="CH79" i="119"/>
  <c r="LM79" i="119"/>
  <c r="LA79" i="119"/>
  <c r="KO79" i="119"/>
  <c r="KC79" i="119"/>
  <c r="JQ79" i="119"/>
  <c r="JE79" i="119"/>
  <c r="IS79" i="119"/>
  <c r="IG79" i="119"/>
  <c r="HU79" i="119"/>
  <c r="HI79" i="119"/>
  <c r="GW79" i="119"/>
  <c r="GK79" i="119"/>
  <c r="FY79" i="119"/>
  <c r="FM79" i="119"/>
  <c r="FA79" i="119"/>
  <c r="EO79" i="119"/>
  <c r="EC79" i="119"/>
  <c r="DQ79" i="119"/>
  <c r="DE79" i="119"/>
  <c r="CS79" i="119"/>
  <c r="CG79" i="119"/>
  <c r="LK79" i="119"/>
  <c r="KY79" i="119"/>
  <c r="KM79" i="119"/>
  <c r="KA79" i="119"/>
  <c r="JO79" i="119"/>
  <c r="JC79" i="119"/>
  <c r="IQ79" i="119"/>
  <c r="IE79" i="119"/>
  <c r="HS79" i="119"/>
  <c r="HG79" i="119"/>
  <c r="GU79" i="119"/>
  <c r="GI79" i="119"/>
  <c r="FW79" i="119"/>
  <c r="FK79" i="119"/>
  <c r="EY79" i="119"/>
  <c r="EM79" i="119"/>
  <c r="EA79" i="119"/>
  <c r="DO79" i="119"/>
  <c r="DC79" i="119"/>
  <c r="CQ79" i="119"/>
  <c r="CE79" i="119"/>
  <c r="LT79" i="119"/>
  <c r="LD79" i="119"/>
  <c r="KJ79" i="119"/>
  <c r="JT79" i="119"/>
  <c r="IZ79" i="119"/>
  <c r="IJ79" i="119"/>
  <c r="HP79" i="119"/>
  <c r="GZ79" i="119"/>
  <c r="GF79" i="119"/>
  <c r="FP79" i="119"/>
  <c r="EV79" i="119"/>
  <c r="EF79" i="119"/>
  <c r="DL79" i="119"/>
  <c r="CV79" i="119"/>
  <c r="LS79" i="119"/>
  <c r="KZ79" i="119"/>
  <c r="KI79" i="119"/>
  <c r="JP79" i="119"/>
  <c r="IY79" i="119"/>
  <c r="IF79" i="119"/>
  <c r="HO79" i="119"/>
  <c r="GV79" i="119"/>
  <c r="GE79" i="119"/>
  <c r="FL79" i="119"/>
  <c r="EU79" i="119"/>
  <c r="EB79" i="119"/>
  <c r="DK79" i="119"/>
  <c r="CR79" i="119"/>
  <c r="LR79" i="119"/>
  <c r="KX79" i="119"/>
  <c r="KH79" i="119"/>
  <c r="JN79" i="119"/>
  <c r="IX79" i="119"/>
  <c r="ID79" i="119"/>
  <c r="HN79" i="119"/>
  <c r="GT79" i="119"/>
  <c r="GD79" i="119"/>
  <c r="FJ79" i="119"/>
  <c r="ET79" i="119"/>
  <c r="DZ79" i="119"/>
  <c r="DJ79" i="119"/>
  <c r="CP79" i="119"/>
  <c r="LQ79" i="119"/>
  <c r="KW79" i="119"/>
  <c r="KG79" i="119"/>
  <c r="JM79" i="119"/>
  <c r="IW79" i="119"/>
  <c r="IC79" i="119"/>
  <c r="HM79" i="119"/>
  <c r="GS79" i="119"/>
  <c r="GC79" i="119"/>
  <c r="FI79" i="119"/>
  <c r="ES79" i="119"/>
  <c r="DY79" i="119"/>
  <c r="DI79" i="119"/>
  <c r="CO79" i="119"/>
  <c r="LP79" i="119"/>
  <c r="KV79" i="119"/>
  <c r="KF79" i="119"/>
  <c r="JL79" i="119"/>
  <c r="IV79" i="119"/>
  <c r="IB79" i="119"/>
  <c r="HL79" i="119"/>
  <c r="GR79" i="119"/>
  <c r="GB79" i="119"/>
  <c r="FH79" i="119"/>
  <c r="ER79" i="119"/>
  <c r="DX79" i="119"/>
  <c r="DH79" i="119"/>
  <c r="CN79" i="119"/>
  <c r="LL79" i="119"/>
  <c r="KU79" i="119"/>
  <c r="KB79" i="119"/>
  <c r="JK79" i="119"/>
  <c r="IR79" i="119"/>
  <c r="IA79" i="119"/>
  <c r="HH79" i="119"/>
  <c r="GQ79" i="119"/>
  <c r="FX79" i="119"/>
  <c r="FG79" i="119"/>
  <c r="EN79" i="119"/>
  <c r="DW79" i="119"/>
  <c r="DD79" i="119"/>
  <c r="CM79" i="119"/>
  <c r="LG79" i="119"/>
  <c r="JW79" i="119"/>
  <c r="IM79" i="119"/>
  <c r="HC79" i="119"/>
  <c r="FS79" i="119"/>
  <c r="EI79" i="119"/>
  <c r="CY79" i="119"/>
  <c r="LF79" i="119"/>
  <c r="JV79" i="119"/>
  <c r="IL79" i="119"/>
  <c r="HB79" i="119"/>
  <c r="FR79" i="119"/>
  <c r="EH79" i="119"/>
  <c r="CX79" i="119"/>
  <c r="LE79" i="119"/>
  <c r="JU79" i="119"/>
  <c r="IK79" i="119"/>
  <c r="HA79" i="119"/>
  <c r="FQ79" i="119"/>
  <c r="EG79" i="119"/>
  <c r="CW79" i="119"/>
  <c r="KT79" i="119"/>
  <c r="JJ79" i="119"/>
  <c r="HZ79" i="119"/>
  <c r="GP79" i="119"/>
  <c r="FF79" i="119"/>
  <c r="DV79" i="119"/>
  <c r="CL79" i="119"/>
  <c r="KS79" i="119"/>
  <c r="JI79" i="119"/>
  <c r="HY79" i="119"/>
  <c r="GO79" i="119"/>
  <c r="FE79" i="119"/>
  <c r="DU79" i="119"/>
  <c r="CK79" i="119"/>
  <c r="AW79" i="119"/>
  <c r="KN79" i="119"/>
  <c r="JD79" i="119"/>
  <c r="HT79" i="119"/>
  <c r="GJ79" i="119"/>
  <c r="EZ79" i="119"/>
  <c r="DP79" i="119"/>
  <c r="CF79" i="119"/>
  <c r="LH79" i="119"/>
  <c r="IN79" i="119"/>
  <c r="FT79" i="119"/>
  <c r="CZ79" i="119"/>
  <c r="KR79" i="119"/>
  <c r="HX79" i="119"/>
  <c r="FD79" i="119"/>
  <c r="CJ79" i="119"/>
  <c r="KL79" i="119"/>
  <c r="HR79" i="119"/>
  <c r="EX79" i="119"/>
  <c r="KK79" i="119"/>
  <c r="HQ79" i="119"/>
  <c r="EW79" i="119"/>
  <c r="JZ79" i="119"/>
  <c r="HF79" i="119"/>
  <c r="EL79" i="119"/>
  <c r="JY79" i="119"/>
  <c r="HE79" i="119"/>
  <c r="EK79" i="119"/>
  <c r="JX79" i="119"/>
  <c r="HD79" i="119"/>
  <c r="EJ79" i="119"/>
  <c r="IP79" i="119"/>
  <c r="IO79" i="119"/>
  <c r="GN79" i="119"/>
  <c r="GG79" i="119"/>
  <c r="FV79" i="119"/>
  <c r="FU79" i="119"/>
  <c r="JB79" i="119"/>
  <c r="DB79" i="119"/>
  <c r="DT79" i="119"/>
  <c r="DN79" i="119"/>
  <c r="LJ79" i="119"/>
  <c r="DM79" i="119"/>
  <c r="DA79" i="119"/>
  <c r="LI79" i="119"/>
  <c r="JH79" i="119"/>
  <c r="GH79" i="119"/>
  <c r="JA79" i="119"/>
  <c r="KN79" i="120"/>
  <c r="HZ79" i="120"/>
  <c r="DR89" i="119"/>
  <c r="EX89" i="119"/>
  <c r="HL67" i="120"/>
  <c r="EY67" i="120"/>
  <c r="KT68" i="117"/>
  <c r="DA68" i="117"/>
  <c r="ID74" i="117"/>
  <c r="FC74" i="117"/>
  <c r="KD74" i="117"/>
  <c r="DC74" i="117"/>
  <c r="LD74" i="117"/>
  <c r="GC74" i="117"/>
  <c r="HC74" i="117"/>
  <c r="JD74" i="117"/>
  <c r="EC74" i="117"/>
  <c r="KA74" i="117"/>
  <c r="DZ74" i="117"/>
  <c r="JB74" i="117"/>
  <c r="CZ74" i="117"/>
  <c r="IZ74" i="117"/>
  <c r="CY74" i="117"/>
  <c r="IA74" i="117"/>
  <c r="HZ74" i="117"/>
  <c r="GZ74" i="117"/>
  <c r="LA74" i="117"/>
  <c r="EZ74" i="117"/>
  <c r="LB74" i="117"/>
  <c r="KB74" i="117"/>
  <c r="GA74" i="117"/>
  <c r="FZ74" i="117"/>
  <c r="HA74" i="117"/>
  <c r="FA74" i="117"/>
  <c r="EA74" i="117"/>
  <c r="JX71" i="119"/>
  <c r="GV71" i="119"/>
  <c r="DH71" i="119"/>
  <c r="EC71" i="119"/>
  <c r="KM71" i="119"/>
  <c r="HY74" i="117"/>
  <c r="EO86" i="117"/>
  <c r="IJ95" i="117"/>
  <c r="HI95" i="117"/>
  <c r="GF95" i="117"/>
  <c r="GD95" i="117"/>
  <c r="JN95" i="117"/>
  <c r="CV95" i="117"/>
  <c r="LT95" i="117"/>
  <c r="KQ95" i="117"/>
  <c r="KP95" i="117"/>
  <c r="JO95" i="117"/>
  <c r="IK95" i="117"/>
  <c r="EA95" i="117"/>
  <c r="DZ95" i="117"/>
  <c r="FC95" i="117"/>
  <c r="CW95" i="117"/>
  <c r="EW74" i="117"/>
  <c r="HJ86" i="119"/>
  <c r="LE86" i="119"/>
  <c r="KV86" i="119"/>
  <c r="IT86" i="119"/>
  <c r="KY86" i="119"/>
  <c r="CT87" i="117"/>
  <c r="ES87" i="117"/>
  <c r="CL80" i="117"/>
  <c r="KR80" i="117"/>
  <c r="GS80" i="117"/>
  <c r="DY67" i="117"/>
  <c r="DU95" i="117"/>
  <c r="KY95" i="117"/>
  <c r="JC67" i="117"/>
  <c r="DQ67" i="117"/>
  <c r="JO76" i="117"/>
  <c r="KB76" i="117"/>
  <c r="JD76" i="117"/>
  <c r="DG76" i="117"/>
  <c r="CJ76" i="117"/>
  <c r="KY76" i="117"/>
  <c r="LM76" i="117"/>
  <c r="FX87" i="122"/>
  <c r="FO87" i="122"/>
  <c r="LC87" i="122"/>
  <c r="GZ87" i="122"/>
  <c r="CW87" i="122"/>
  <c r="IK87" i="122"/>
  <c r="DV87" i="122"/>
  <c r="JJ87" i="122"/>
  <c r="FG87" i="122"/>
  <c r="KU87" i="122"/>
  <c r="GR87" i="122"/>
  <c r="EY87" i="122"/>
  <c r="FV87" i="122"/>
  <c r="GS87" i="122"/>
  <c r="LM89" i="122"/>
  <c r="LB87" i="122"/>
  <c r="FR89" i="122"/>
  <c r="GE89" i="122"/>
  <c r="LS89" i="122"/>
  <c r="HP89" i="122"/>
  <c r="DM89" i="122"/>
  <c r="JA89" i="122"/>
  <c r="FJ89" i="122"/>
  <c r="KX89" i="122"/>
  <c r="GU89" i="122"/>
  <c r="CR89" i="122"/>
  <c r="IF89" i="122"/>
  <c r="HM96" i="122"/>
  <c r="FZ83" i="122"/>
  <c r="LM77" i="122"/>
  <c r="EZ96" i="122"/>
  <c r="FY83" i="122"/>
  <c r="DJ77" i="122"/>
  <c r="DR77" i="122"/>
  <c r="FO77" i="122"/>
  <c r="HL77" i="122"/>
  <c r="IK77" i="122"/>
  <c r="KH77" i="122"/>
  <c r="HC77" i="122"/>
  <c r="CZ77" i="122"/>
  <c r="IN77" i="122"/>
  <c r="EK77" i="122"/>
  <c r="JY77" i="122"/>
  <c r="GH77" i="122"/>
  <c r="CE77" i="122"/>
  <c r="HS77" i="122"/>
  <c r="DP77" i="122"/>
  <c r="JD77" i="122"/>
  <c r="FN92" i="122"/>
  <c r="IW77" i="122"/>
  <c r="LE83" i="122"/>
  <c r="HN96" i="122"/>
  <c r="DB96" i="122"/>
  <c r="HZ96" i="122"/>
  <c r="DF96" i="122"/>
  <c r="FV96" i="122"/>
  <c r="DJ96" i="122"/>
  <c r="KT96" i="122"/>
  <c r="IJ96" i="122"/>
  <c r="FJ96" i="122"/>
  <c r="CX96" i="122"/>
  <c r="KH96" i="122"/>
  <c r="HX96" i="122"/>
  <c r="EU96" i="122"/>
  <c r="KI96" i="122"/>
  <c r="GG96" i="122"/>
  <c r="CG96" i="122"/>
  <c r="HU96" i="122"/>
  <c r="FF92" i="122"/>
  <c r="DV92" i="122"/>
  <c r="FA92" i="122"/>
  <c r="FZ92" i="122"/>
  <c r="GY92" i="122"/>
  <c r="FG92" i="122"/>
  <c r="KU92" i="122"/>
  <c r="GR92" i="122"/>
  <c r="CO92" i="122"/>
  <c r="IC92" i="122"/>
  <c r="EL92" i="122"/>
  <c r="JZ92" i="122"/>
  <c r="FW92" i="122"/>
  <c r="LK92" i="122"/>
  <c r="HH92" i="122"/>
  <c r="JH83" i="122"/>
  <c r="JT83" i="122"/>
  <c r="KS83" i="122"/>
  <c r="LR83" i="122"/>
  <c r="DR83" i="122"/>
  <c r="FO83" i="122"/>
  <c r="EU83" i="122"/>
  <c r="KI83" i="122"/>
  <c r="GF83" i="122"/>
  <c r="LT83" i="122"/>
  <c r="HQ83" i="122"/>
  <c r="DZ83" i="122"/>
  <c r="JN83" i="122"/>
  <c r="FK83" i="122"/>
  <c r="KY83" i="122"/>
  <c r="GV83" i="122"/>
  <c r="AX81" i="122"/>
  <c r="GH96" i="122"/>
  <c r="DE77" i="122"/>
  <c r="EG85" i="122"/>
  <c r="EI85" i="122"/>
  <c r="EK85" i="122"/>
  <c r="KG85" i="122"/>
  <c r="LF85" i="122"/>
  <c r="DX85" i="122"/>
  <c r="FU85" i="122"/>
  <c r="HR85" i="122"/>
  <c r="FK85" i="122"/>
  <c r="KY85" i="122"/>
  <c r="GV85" i="122"/>
  <c r="CS85" i="122"/>
  <c r="IG85" i="122"/>
  <c r="ED85" i="122"/>
  <c r="JR85" i="122"/>
  <c r="FO85" i="122"/>
  <c r="LC85" i="122"/>
  <c r="GZ85" i="122"/>
  <c r="IA82" i="122"/>
  <c r="JZ82" i="122"/>
  <c r="DK82" i="122"/>
  <c r="JK82" i="122"/>
  <c r="LH82" i="122"/>
  <c r="DZ82" i="122"/>
  <c r="FE82" i="122"/>
  <c r="GD82" i="122"/>
  <c r="EM82" i="122"/>
  <c r="KA82" i="122"/>
  <c r="FX82" i="122"/>
  <c r="LL82" i="122"/>
  <c r="HI82" i="122"/>
  <c r="DF82" i="122"/>
  <c r="IT82" i="122"/>
  <c r="EQ82" i="122"/>
  <c r="KE82" i="122"/>
  <c r="GB82" i="122"/>
  <c r="LP82" i="122"/>
  <c r="LI71" i="120"/>
  <c r="KW71" i="120"/>
  <c r="KK71" i="120"/>
  <c r="JY71" i="120"/>
  <c r="JM71" i="120"/>
  <c r="JA71" i="120"/>
  <c r="IO71" i="120"/>
  <c r="IC71" i="120"/>
  <c r="HQ71" i="120"/>
  <c r="HE71" i="120"/>
  <c r="GS71" i="120"/>
  <c r="GG71" i="120"/>
  <c r="FU71" i="120"/>
  <c r="FI71" i="120"/>
  <c r="EW71" i="120"/>
  <c r="EK71" i="120"/>
  <c r="DY71" i="120"/>
  <c r="DM71" i="120"/>
  <c r="DA71" i="120"/>
  <c r="CO71" i="120"/>
  <c r="LT71" i="120"/>
  <c r="LH71" i="120"/>
  <c r="KV71" i="120"/>
  <c r="KJ71" i="120"/>
  <c r="JX71" i="120"/>
  <c r="JL71" i="120"/>
  <c r="IZ71" i="120"/>
  <c r="IN71" i="120"/>
  <c r="IB71" i="120"/>
  <c r="HP71" i="120"/>
  <c r="HD71" i="120"/>
  <c r="GR71" i="120"/>
  <c r="GF71" i="120"/>
  <c r="FT71" i="120"/>
  <c r="FH71" i="120"/>
  <c r="EV71" i="120"/>
  <c r="EJ71" i="120"/>
  <c r="DX71" i="120"/>
  <c r="DL71" i="120"/>
  <c r="CZ71" i="120"/>
  <c r="CN71" i="120"/>
  <c r="LS71" i="120"/>
  <c r="LG71" i="120"/>
  <c r="KU71" i="120"/>
  <c r="KI71" i="120"/>
  <c r="JW71" i="120"/>
  <c r="JK71" i="120"/>
  <c r="IY71" i="120"/>
  <c r="IM71" i="120"/>
  <c r="IA71" i="120"/>
  <c r="HO71" i="120"/>
  <c r="HC71" i="120"/>
  <c r="GQ71" i="120"/>
  <c r="GE71" i="120"/>
  <c r="FS71" i="120"/>
  <c r="FG71" i="120"/>
  <c r="EU71" i="120"/>
  <c r="EI71" i="120"/>
  <c r="DW71" i="120"/>
  <c r="DK71" i="120"/>
  <c r="CY71" i="120"/>
  <c r="CM71" i="120"/>
  <c r="LR71" i="120"/>
  <c r="LF71" i="120"/>
  <c r="KT71" i="120"/>
  <c r="KH71" i="120"/>
  <c r="JV71" i="120"/>
  <c r="JJ71" i="120"/>
  <c r="IX71" i="120"/>
  <c r="IL71" i="120"/>
  <c r="HZ71" i="120"/>
  <c r="HN71" i="120"/>
  <c r="HB71" i="120"/>
  <c r="GP71" i="120"/>
  <c r="GD71" i="120"/>
  <c r="FR71" i="120"/>
  <c r="FF71" i="120"/>
  <c r="ET71" i="120"/>
  <c r="EH71" i="120"/>
  <c r="DV71" i="120"/>
  <c r="DJ71" i="120"/>
  <c r="CX71" i="120"/>
  <c r="CL71" i="120"/>
  <c r="AW71" i="120"/>
  <c r="LQ71" i="120"/>
  <c r="LE71" i="120"/>
  <c r="KS71" i="120"/>
  <c r="KG71" i="120"/>
  <c r="JU71" i="120"/>
  <c r="JI71" i="120"/>
  <c r="IW71" i="120"/>
  <c r="IK71" i="120"/>
  <c r="HY71" i="120"/>
  <c r="HM71" i="120"/>
  <c r="HA71" i="120"/>
  <c r="GO71" i="120"/>
  <c r="GC71" i="120"/>
  <c r="FQ71" i="120"/>
  <c r="FE71" i="120"/>
  <c r="ES71" i="120"/>
  <c r="EG71" i="120"/>
  <c r="DU71" i="120"/>
  <c r="DI71" i="120"/>
  <c r="CW71" i="120"/>
  <c r="CK71" i="120"/>
  <c r="LP71" i="120"/>
  <c r="LD71" i="120"/>
  <c r="KR71" i="120"/>
  <c r="KF71" i="120"/>
  <c r="JT71" i="120"/>
  <c r="JH71" i="120"/>
  <c r="IV71" i="120"/>
  <c r="IJ71" i="120"/>
  <c r="HX71" i="120"/>
  <c r="HL71" i="120"/>
  <c r="GZ71" i="120"/>
  <c r="GN71" i="120"/>
  <c r="GB71" i="120"/>
  <c r="FP71" i="120"/>
  <c r="FD71" i="120"/>
  <c r="ER71" i="120"/>
  <c r="EF71" i="120"/>
  <c r="DT71" i="120"/>
  <c r="DH71" i="120"/>
  <c r="CV71" i="120"/>
  <c r="CJ71" i="120"/>
  <c r="LO71" i="120"/>
  <c r="LC71" i="120"/>
  <c r="KQ71" i="120"/>
  <c r="KE71" i="120"/>
  <c r="JS71" i="120"/>
  <c r="JG71" i="120"/>
  <c r="IU71" i="120"/>
  <c r="II71" i="120"/>
  <c r="HW71" i="120"/>
  <c r="HK71" i="120"/>
  <c r="GY71" i="120"/>
  <c r="GM71" i="120"/>
  <c r="GA71" i="120"/>
  <c r="FO71" i="120"/>
  <c r="FC71" i="120"/>
  <c r="EQ71" i="120"/>
  <c r="EE71" i="120"/>
  <c r="DS71" i="120"/>
  <c r="DG71" i="120"/>
  <c r="CU71" i="120"/>
  <c r="CI71" i="120"/>
  <c r="LL71" i="120"/>
  <c r="KL71" i="120"/>
  <c r="JE71" i="120"/>
  <c r="IE71" i="120"/>
  <c r="GX71" i="120"/>
  <c r="FX71" i="120"/>
  <c r="EX71" i="120"/>
  <c r="DQ71" i="120"/>
  <c r="CQ71" i="120"/>
  <c r="LK71" i="120"/>
  <c r="KD71" i="120"/>
  <c r="JD71" i="120"/>
  <c r="ID71" i="120"/>
  <c r="GW71" i="120"/>
  <c r="FW71" i="120"/>
  <c r="EP71" i="120"/>
  <c r="DP71" i="120"/>
  <c r="CP71" i="120"/>
  <c r="LJ71" i="120"/>
  <c r="KC71" i="120"/>
  <c r="JC71" i="120"/>
  <c r="HV71" i="120"/>
  <c r="GV71" i="120"/>
  <c r="FV71" i="120"/>
  <c r="EO71" i="120"/>
  <c r="DO71" i="120"/>
  <c r="CH71" i="120"/>
  <c r="LB71" i="120"/>
  <c r="KB71" i="120"/>
  <c r="JB71" i="120"/>
  <c r="HU71" i="120"/>
  <c r="GU71" i="120"/>
  <c r="FN71" i="120"/>
  <c r="EN71" i="120"/>
  <c r="DN71" i="120"/>
  <c r="CG71" i="120"/>
  <c r="LA71" i="120"/>
  <c r="KA71" i="120"/>
  <c r="IT71" i="120"/>
  <c r="HT71" i="120"/>
  <c r="GT71" i="120"/>
  <c r="FM71" i="120"/>
  <c r="EM71" i="120"/>
  <c r="DF71" i="120"/>
  <c r="CF71" i="120"/>
  <c r="KZ71" i="120"/>
  <c r="JZ71" i="120"/>
  <c r="IS71" i="120"/>
  <c r="HS71" i="120"/>
  <c r="GL71" i="120"/>
  <c r="FL71" i="120"/>
  <c r="EL71" i="120"/>
  <c r="DE71" i="120"/>
  <c r="CE71" i="120"/>
  <c r="KP71" i="120"/>
  <c r="IP71" i="120"/>
  <c r="GI71" i="120"/>
  <c r="EB71" i="120"/>
  <c r="KO71" i="120"/>
  <c r="IH71" i="120"/>
  <c r="GH71" i="120"/>
  <c r="EA71" i="120"/>
  <c r="KN71" i="120"/>
  <c r="IG71" i="120"/>
  <c r="FZ71" i="120"/>
  <c r="DZ71" i="120"/>
  <c r="KM71" i="120"/>
  <c r="IF71" i="120"/>
  <c r="FY71" i="120"/>
  <c r="DR71" i="120"/>
  <c r="JR71" i="120"/>
  <c r="HR71" i="120"/>
  <c r="FK71" i="120"/>
  <c r="DD71" i="120"/>
  <c r="JP71" i="120"/>
  <c r="HI71" i="120"/>
  <c r="FB71" i="120"/>
  <c r="DB71" i="120"/>
  <c r="JF71" i="120"/>
  <c r="EY71" i="120"/>
  <c r="IR71" i="120"/>
  <c r="ED71" i="120"/>
  <c r="IQ71" i="120"/>
  <c r="EC71" i="120"/>
  <c r="HJ71" i="120"/>
  <c r="DC71" i="120"/>
  <c r="HH71" i="120"/>
  <c r="CT71" i="120"/>
  <c r="LN71" i="120"/>
  <c r="HG71" i="120"/>
  <c r="CS71" i="120"/>
  <c r="LM71" i="120"/>
  <c r="HF71" i="120"/>
  <c r="CR71" i="120"/>
  <c r="KY71" i="120"/>
  <c r="JQ71" i="120"/>
  <c r="JO71" i="120"/>
  <c r="JN71" i="120"/>
  <c r="FA71" i="120"/>
  <c r="KX71" i="120"/>
  <c r="GK71" i="120"/>
  <c r="GJ71" i="120"/>
  <c r="FJ71" i="120"/>
  <c r="EZ71" i="120"/>
  <c r="AX88" i="122"/>
  <c r="EE95" i="122"/>
  <c r="EG95" i="122"/>
  <c r="GX95" i="122"/>
  <c r="KR95" i="122"/>
  <c r="IH95" i="122"/>
  <c r="KE95" i="122"/>
  <c r="DV95" i="122"/>
  <c r="FA95" i="122"/>
  <c r="EI95" i="122"/>
  <c r="JW95" i="122"/>
  <c r="FT95" i="122"/>
  <c r="LH95" i="122"/>
  <c r="HE95" i="122"/>
  <c r="DN95" i="122"/>
  <c r="JB95" i="122"/>
  <c r="EY95" i="122"/>
  <c r="KM95" i="122"/>
  <c r="GJ95" i="122"/>
  <c r="LL86" i="122"/>
  <c r="KZ86" i="122"/>
  <c r="KN86" i="122"/>
  <c r="KB86" i="122"/>
  <c r="JP86" i="122"/>
  <c r="JD86" i="122"/>
  <c r="IR86" i="122"/>
  <c r="IF86" i="122"/>
  <c r="HT86" i="122"/>
  <c r="HH86" i="122"/>
  <c r="GV86" i="122"/>
  <c r="GJ86" i="122"/>
  <c r="FX86" i="122"/>
  <c r="FL86" i="122"/>
  <c r="EZ86" i="122"/>
  <c r="EN86" i="122"/>
  <c r="EB86" i="122"/>
  <c r="DP86" i="122"/>
  <c r="DD86" i="122"/>
  <c r="CR86" i="122"/>
  <c r="CF86" i="122"/>
  <c r="LK86" i="122"/>
  <c r="KY86" i="122"/>
  <c r="KM86" i="122"/>
  <c r="KA86" i="122"/>
  <c r="JO86" i="122"/>
  <c r="JC86" i="122"/>
  <c r="IQ86" i="122"/>
  <c r="IE86" i="122"/>
  <c r="HS86" i="122"/>
  <c r="HG86" i="122"/>
  <c r="GU86" i="122"/>
  <c r="GI86" i="122"/>
  <c r="FW86" i="122"/>
  <c r="FK86" i="122"/>
  <c r="EY86" i="122"/>
  <c r="EM86" i="122"/>
  <c r="EA86" i="122"/>
  <c r="DO86" i="122"/>
  <c r="DC86" i="122"/>
  <c r="CQ86" i="122"/>
  <c r="CE86" i="122"/>
  <c r="LJ86" i="122"/>
  <c r="KX86" i="122"/>
  <c r="KL86" i="122"/>
  <c r="JZ86" i="122"/>
  <c r="JN86" i="122"/>
  <c r="JB86" i="122"/>
  <c r="IP86" i="122"/>
  <c r="ID86" i="122"/>
  <c r="HR86" i="122"/>
  <c r="HF86" i="122"/>
  <c r="GT86" i="122"/>
  <c r="GH86" i="122"/>
  <c r="FV86" i="122"/>
  <c r="FJ86" i="122"/>
  <c r="EX86" i="122"/>
  <c r="EL86" i="122"/>
  <c r="DZ86" i="122"/>
  <c r="DN86" i="122"/>
  <c r="DB86" i="122"/>
  <c r="CP86" i="122"/>
  <c r="LI86" i="122"/>
  <c r="KW86" i="122"/>
  <c r="KK86" i="122"/>
  <c r="JY86" i="122"/>
  <c r="JM86" i="122"/>
  <c r="JA86" i="122"/>
  <c r="IO86" i="122"/>
  <c r="IC86" i="122"/>
  <c r="HQ86" i="122"/>
  <c r="HE86" i="122"/>
  <c r="GS86" i="122"/>
  <c r="GG86" i="122"/>
  <c r="FU86" i="122"/>
  <c r="FI86" i="122"/>
  <c r="EW86" i="122"/>
  <c r="EK86" i="122"/>
  <c r="DY86" i="122"/>
  <c r="DM86" i="122"/>
  <c r="DA86" i="122"/>
  <c r="CO86" i="122"/>
  <c r="LT86" i="122"/>
  <c r="LH86" i="122"/>
  <c r="KV86" i="122"/>
  <c r="KJ86" i="122"/>
  <c r="JX86" i="122"/>
  <c r="JL86" i="122"/>
  <c r="IZ86" i="122"/>
  <c r="IN86" i="122"/>
  <c r="IB86" i="122"/>
  <c r="HP86" i="122"/>
  <c r="HD86" i="122"/>
  <c r="GR86" i="122"/>
  <c r="GF86" i="122"/>
  <c r="FT86" i="122"/>
  <c r="FH86" i="122"/>
  <c r="EV86" i="122"/>
  <c r="EJ86" i="122"/>
  <c r="DX86" i="122"/>
  <c r="DL86" i="122"/>
  <c r="CZ86" i="122"/>
  <c r="CN86" i="122"/>
  <c r="LS86" i="122"/>
  <c r="LG86" i="122"/>
  <c r="KU86" i="122"/>
  <c r="KI86" i="122"/>
  <c r="JW86" i="122"/>
  <c r="JK86" i="122"/>
  <c r="IY86" i="122"/>
  <c r="IM86" i="122"/>
  <c r="IA86" i="122"/>
  <c r="HO86" i="122"/>
  <c r="HC86" i="122"/>
  <c r="GQ86" i="122"/>
  <c r="GE86" i="122"/>
  <c r="FS86" i="122"/>
  <c r="FG86" i="122"/>
  <c r="EU86" i="122"/>
  <c r="EI86" i="122"/>
  <c r="DW86" i="122"/>
  <c r="DK86" i="122"/>
  <c r="CY86" i="122"/>
  <c r="CM86" i="122"/>
  <c r="LA86" i="122"/>
  <c r="KC86" i="122"/>
  <c r="JE86" i="122"/>
  <c r="IG86" i="122"/>
  <c r="HI86" i="122"/>
  <c r="GK86" i="122"/>
  <c r="FM86" i="122"/>
  <c r="EO86" i="122"/>
  <c r="DQ86" i="122"/>
  <c r="CS86" i="122"/>
  <c r="LR86" i="122"/>
  <c r="KT86" i="122"/>
  <c r="JV86" i="122"/>
  <c r="IX86" i="122"/>
  <c r="HZ86" i="122"/>
  <c r="HB86" i="122"/>
  <c r="GD86" i="122"/>
  <c r="FF86" i="122"/>
  <c r="EH86" i="122"/>
  <c r="DJ86" i="122"/>
  <c r="CL86" i="122"/>
  <c r="LQ86" i="122"/>
  <c r="KS86" i="122"/>
  <c r="JU86" i="122"/>
  <c r="IW86" i="122"/>
  <c r="HY86" i="122"/>
  <c r="HA86" i="122"/>
  <c r="GC86" i="122"/>
  <c r="FE86" i="122"/>
  <c r="EG86" i="122"/>
  <c r="DI86" i="122"/>
  <c r="CK86" i="122"/>
  <c r="LP86" i="122"/>
  <c r="KR86" i="122"/>
  <c r="JT86" i="122"/>
  <c r="IV86" i="122"/>
  <c r="HX86" i="122"/>
  <c r="GZ86" i="122"/>
  <c r="GB86" i="122"/>
  <c r="FD86" i="122"/>
  <c r="EF86" i="122"/>
  <c r="DH86" i="122"/>
  <c r="CJ86" i="122"/>
  <c r="LO86" i="122"/>
  <c r="KQ86" i="122"/>
  <c r="JS86" i="122"/>
  <c r="IU86" i="122"/>
  <c r="HW86" i="122"/>
  <c r="GY86" i="122"/>
  <c r="GA86" i="122"/>
  <c r="FC86" i="122"/>
  <c r="EE86" i="122"/>
  <c r="DG86" i="122"/>
  <c r="CI86" i="122"/>
  <c r="LN86" i="122"/>
  <c r="KP86" i="122"/>
  <c r="JR86" i="122"/>
  <c r="IT86" i="122"/>
  <c r="HV86" i="122"/>
  <c r="GX86" i="122"/>
  <c r="FZ86" i="122"/>
  <c r="FB86" i="122"/>
  <c r="ED86" i="122"/>
  <c r="DF86" i="122"/>
  <c r="CH86" i="122"/>
  <c r="LB86" i="122"/>
  <c r="JF86" i="122"/>
  <c r="HJ86" i="122"/>
  <c r="FN86" i="122"/>
  <c r="DR86" i="122"/>
  <c r="KO86" i="122"/>
  <c r="IS86" i="122"/>
  <c r="GW86" i="122"/>
  <c r="FA86" i="122"/>
  <c r="DE86" i="122"/>
  <c r="KH86" i="122"/>
  <c r="IL86" i="122"/>
  <c r="GP86" i="122"/>
  <c r="ET86" i="122"/>
  <c r="CX86" i="122"/>
  <c r="KG86" i="122"/>
  <c r="IK86" i="122"/>
  <c r="GO86" i="122"/>
  <c r="ES86" i="122"/>
  <c r="CW86" i="122"/>
  <c r="AW86" i="122"/>
  <c r="KF86" i="122"/>
  <c r="IJ86" i="122"/>
  <c r="GN86" i="122"/>
  <c r="ER86" i="122"/>
  <c r="CV86" i="122"/>
  <c r="KD86" i="122"/>
  <c r="IH86" i="122"/>
  <c r="GL86" i="122"/>
  <c r="EP86" i="122"/>
  <c r="CT86" i="122"/>
  <c r="JJ86" i="122"/>
  <c r="FR86" i="122"/>
  <c r="JI86" i="122"/>
  <c r="FQ86" i="122"/>
  <c r="JH86" i="122"/>
  <c r="FP86" i="122"/>
  <c r="JG86" i="122"/>
  <c r="FO86" i="122"/>
  <c r="II86" i="122"/>
  <c r="EQ86" i="122"/>
  <c r="LF86" i="122"/>
  <c r="HN86" i="122"/>
  <c r="DV86" i="122"/>
  <c r="HU86" i="122"/>
  <c r="HM86" i="122"/>
  <c r="HL86" i="122"/>
  <c r="HK86" i="122"/>
  <c r="GM86" i="122"/>
  <c r="FY86" i="122"/>
  <c r="LM86" i="122"/>
  <c r="EC86" i="122"/>
  <c r="CU86" i="122"/>
  <c r="CG86" i="122"/>
  <c r="LE86" i="122"/>
  <c r="LD86" i="122"/>
  <c r="LC86" i="122"/>
  <c r="KE86" i="122"/>
  <c r="JQ86" i="122"/>
  <c r="DU86" i="122"/>
  <c r="DT86" i="122"/>
  <c r="DS86" i="122"/>
  <c r="GV93" i="120"/>
  <c r="HA93" i="120"/>
  <c r="EH93" i="120"/>
  <c r="KY93" i="120"/>
  <c r="IF93" i="120"/>
  <c r="EJ93" i="120"/>
  <c r="LA93" i="120"/>
  <c r="HT93" i="120"/>
  <c r="EM93" i="120"/>
  <c r="LD93" i="120"/>
  <c r="HV93" i="120"/>
  <c r="EK93" i="120"/>
  <c r="JY93" i="120"/>
  <c r="GA93" i="120"/>
  <c r="LO93" i="120"/>
  <c r="JT79" i="120"/>
  <c r="AX67" i="122"/>
  <c r="JS79" i="120"/>
  <c r="LI84" i="119"/>
  <c r="KW84" i="119"/>
  <c r="KK84" i="119"/>
  <c r="JY84" i="119"/>
  <c r="JM84" i="119"/>
  <c r="JA84" i="119"/>
  <c r="IO84" i="119"/>
  <c r="IC84" i="119"/>
  <c r="HQ84" i="119"/>
  <c r="HE84" i="119"/>
  <c r="GS84" i="119"/>
  <c r="GG84" i="119"/>
  <c r="FU84" i="119"/>
  <c r="FI84" i="119"/>
  <c r="EW84" i="119"/>
  <c r="EK84" i="119"/>
  <c r="DY84" i="119"/>
  <c r="DM84" i="119"/>
  <c r="DA84" i="119"/>
  <c r="CO84" i="119"/>
  <c r="LS84" i="119"/>
  <c r="LG84" i="119"/>
  <c r="KU84" i="119"/>
  <c r="KI84" i="119"/>
  <c r="JW84" i="119"/>
  <c r="JK84" i="119"/>
  <c r="IY84" i="119"/>
  <c r="IM84" i="119"/>
  <c r="IA84" i="119"/>
  <c r="HO84" i="119"/>
  <c r="HC84" i="119"/>
  <c r="GQ84" i="119"/>
  <c r="GE84" i="119"/>
  <c r="FS84" i="119"/>
  <c r="FG84" i="119"/>
  <c r="EU84" i="119"/>
  <c r="EI84" i="119"/>
  <c r="DW84" i="119"/>
  <c r="DK84" i="119"/>
  <c r="CY84" i="119"/>
  <c r="CM84" i="119"/>
  <c r="LR84" i="119"/>
  <c r="LF84" i="119"/>
  <c r="KT84" i="119"/>
  <c r="KH84" i="119"/>
  <c r="JV84" i="119"/>
  <c r="JJ84" i="119"/>
  <c r="IX84" i="119"/>
  <c r="IL84" i="119"/>
  <c r="HZ84" i="119"/>
  <c r="HN84" i="119"/>
  <c r="HB84" i="119"/>
  <c r="GP84" i="119"/>
  <c r="GD84" i="119"/>
  <c r="FR84" i="119"/>
  <c r="FF84" i="119"/>
  <c r="ET84" i="119"/>
  <c r="EH84" i="119"/>
  <c r="DV84" i="119"/>
  <c r="DJ84" i="119"/>
  <c r="CX84" i="119"/>
  <c r="CL84" i="119"/>
  <c r="AW84" i="119"/>
  <c r="LQ84" i="119"/>
  <c r="LE84" i="119"/>
  <c r="KS84" i="119"/>
  <c r="KG84" i="119"/>
  <c r="JU84" i="119"/>
  <c r="JI84" i="119"/>
  <c r="IW84" i="119"/>
  <c r="IK84" i="119"/>
  <c r="HY84" i="119"/>
  <c r="HM84" i="119"/>
  <c r="HA84" i="119"/>
  <c r="GO84" i="119"/>
  <c r="GC84" i="119"/>
  <c r="FQ84" i="119"/>
  <c r="FE84" i="119"/>
  <c r="ES84" i="119"/>
  <c r="EG84" i="119"/>
  <c r="DU84" i="119"/>
  <c r="DI84" i="119"/>
  <c r="CW84" i="119"/>
  <c r="CK84" i="119"/>
  <c r="LO84" i="119"/>
  <c r="LC84" i="119"/>
  <c r="KQ84" i="119"/>
  <c r="KE84" i="119"/>
  <c r="JS84" i="119"/>
  <c r="JG84" i="119"/>
  <c r="IU84" i="119"/>
  <c r="II84" i="119"/>
  <c r="HW84" i="119"/>
  <c r="HK84" i="119"/>
  <c r="GY84" i="119"/>
  <c r="GM84" i="119"/>
  <c r="GA84" i="119"/>
  <c r="FO84" i="119"/>
  <c r="FC84" i="119"/>
  <c r="EQ84" i="119"/>
  <c r="EE84" i="119"/>
  <c r="DS84" i="119"/>
  <c r="DG84" i="119"/>
  <c r="CU84" i="119"/>
  <c r="CI84" i="119"/>
  <c r="LN84" i="119"/>
  <c r="KV84" i="119"/>
  <c r="KA84" i="119"/>
  <c r="JE84" i="119"/>
  <c r="IJ84" i="119"/>
  <c r="HR84" i="119"/>
  <c r="GV84" i="119"/>
  <c r="FZ84" i="119"/>
  <c r="FH84" i="119"/>
  <c r="EM84" i="119"/>
  <c r="DQ84" i="119"/>
  <c r="CV84" i="119"/>
  <c r="LM84" i="119"/>
  <c r="KR84" i="119"/>
  <c r="JZ84" i="119"/>
  <c r="JD84" i="119"/>
  <c r="IH84" i="119"/>
  <c r="HP84" i="119"/>
  <c r="GU84" i="119"/>
  <c r="FY84" i="119"/>
  <c r="FD84" i="119"/>
  <c r="EL84" i="119"/>
  <c r="DP84" i="119"/>
  <c r="CT84" i="119"/>
  <c r="LL84" i="119"/>
  <c r="KP84" i="119"/>
  <c r="JX84" i="119"/>
  <c r="JC84" i="119"/>
  <c r="IG84" i="119"/>
  <c r="HL84" i="119"/>
  <c r="GT84" i="119"/>
  <c r="FX84" i="119"/>
  <c r="FB84" i="119"/>
  <c r="EJ84" i="119"/>
  <c r="DO84" i="119"/>
  <c r="CS84" i="119"/>
  <c r="LK84" i="119"/>
  <c r="KO84" i="119"/>
  <c r="JT84" i="119"/>
  <c r="JB84" i="119"/>
  <c r="IF84" i="119"/>
  <c r="HJ84" i="119"/>
  <c r="GR84" i="119"/>
  <c r="FW84" i="119"/>
  <c r="FA84" i="119"/>
  <c r="EF84" i="119"/>
  <c r="DN84" i="119"/>
  <c r="CR84" i="119"/>
  <c r="LJ84" i="119"/>
  <c r="KN84" i="119"/>
  <c r="JR84" i="119"/>
  <c r="IZ84" i="119"/>
  <c r="IE84" i="119"/>
  <c r="HI84" i="119"/>
  <c r="GN84" i="119"/>
  <c r="FV84" i="119"/>
  <c r="EZ84" i="119"/>
  <c r="ED84" i="119"/>
  <c r="DL84" i="119"/>
  <c r="CQ84" i="119"/>
  <c r="LH84" i="119"/>
  <c r="KM84" i="119"/>
  <c r="JQ84" i="119"/>
  <c r="IV84" i="119"/>
  <c r="ID84" i="119"/>
  <c r="HH84" i="119"/>
  <c r="GL84" i="119"/>
  <c r="FT84" i="119"/>
  <c r="EY84" i="119"/>
  <c r="EC84" i="119"/>
  <c r="DH84" i="119"/>
  <c r="CP84" i="119"/>
  <c r="LB84" i="119"/>
  <c r="JO84" i="119"/>
  <c r="HX84" i="119"/>
  <c r="GJ84" i="119"/>
  <c r="EV84" i="119"/>
  <c r="DE84" i="119"/>
  <c r="LA84" i="119"/>
  <c r="JN84" i="119"/>
  <c r="HV84" i="119"/>
  <c r="GI84" i="119"/>
  <c r="ER84" i="119"/>
  <c r="DD84" i="119"/>
  <c r="KZ84" i="119"/>
  <c r="JL84" i="119"/>
  <c r="HU84" i="119"/>
  <c r="GH84" i="119"/>
  <c r="EP84" i="119"/>
  <c r="DC84" i="119"/>
  <c r="KY84" i="119"/>
  <c r="JH84" i="119"/>
  <c r="HT84" i="119"/>
  <c r="GF84" i="119"/>
  <c r="EO84" i="119"/>
  <c r="DB84" i="119"/>
  <c r="KX84" i="119"/>
  <c r="JF84" i="119"/>
  <c r="HS84" i="119"/>
  <c r="GB84" i="119"/>
  <c r="EN84" i="119"/>
  <c r="CZ84" i="119"/>
  <c r="KJ84" i="119"/>
  <c r="IS84" i="119"/>
  <c r="HF84" i="119"/>
  <c r="FN84" i="119"/>
  <c r="EA84" i="119"/>
  <c r="CJ84" i="119"/>
  <c r="KC84" i="119"/>
  <c r="GX84" i="119"/>
  <c r="DT84" i="119"/>
  <c r="KB84" i="119"/>
  <c r="GW84" i="119"/>
  <c r="DR84" i="119"/>
  <c r="JP84" i="119"/>
  <c r="GK84" i="119"/>
  <c r="DF84" i="119"/>
  <c r="IT84" i="119"/>
  <c r="FP84" i="119"/>
  <c r="CN84" i="119"/>
  <c r="IR84" i="119"/>
  <c r="FM84" i="119"/>
  <c r="CH84" i="119"/>
  <c r="IQ84" i="119"/>
  <c r="FL84" i="119"/>
  <c r="CG84" i="119"/>
  <c r="LT84" i="119"/>
  <c r="IP84" i="119"/>
  <c r="FK84" i="119"/>
  <c r="CF84" i="119"/>
  <c r="KL84" i="119"/>
  <c r="DX84" i="119"/>
  <c r="KF84" i="119"/>
  <c r="CE84" i="119"/>
  <c r="KD84" i="119"/>
  <c r="IB84" i="119"/>
  <c r="HG84" i="119"/>
  <c r="HD84" i="119"/>
  <c r="LP84" i="119"/>
  <c r="EB84" i="119"/>
  <c r="IN84" i="119"/>
  <c r="GZ84" i="119"/>
  <c r="FJ84" i="119"/>
  <c r="EX84" i="119"/>
  <c r="DZ84" i="119"/>
  <c r="LD84" i="119"/>
  <c r="EE79" i="120"/>
  <c r="HT79" i="120"/>
  <c r="EL79" i="120"/>
  <c r="LC79" i="120"/>
  <c r="HV79" i="120"/>
  <c r="EO79" i="120"/>
  <c r="LF79" i="120"/>
  <c r="HX79" i="120"/>
  <c r="FF79" i="120"/>
  <c r="CM79" i="120"/>
  <c r="JD79" i="120"/>
  <c r="FQ79" i="120"/>
  <c r="LE79" i="120"/>
  <c r="GU79" i="120"/>
  <c r="BA92" i="120"/>
  <c r="GO89" i="119"/>
  <c r="FY72" i="119"/>
  <c r="HH72" i="119"/>
  <c r="EX72" i="119"/>
  <c r="CN72" i="119"/>
  <c r="JX72" i="119"/>
  <c r="HL72" i="119"/>
  <c r="FR72" i="119"/>
  <c r="DX72" i="119"/>
  <c r="LH72" i="119"/>
  <c r="HK72" i="119"/>
  <c r="DI72" i="119"/>
  <c r="IW72" i="119"/>
  <c r="EU72" i="119"/>
  <c r="KI72" i="119"/>
  <c r="FZ73" i="120"/>
  <c r="JH73" i="120"/>
  <c r="CV73" i="120"/>
  <c r="GD73" i="120"/>
  <c r="JS73" i="120"/>
  <c r="HC73" i="120"/>
  <c r="CZ73" i="120"/>
  <c r="IN73" i="120"/>
  <c r="EK73" i="120"/>
  <c r="JY73" i="120"/>
  <c r="GH73" i="120"/>
  <c r="CE73" i="120"/>
  <c r="HS73" i="120"/>
  <c r="DP73" i="120"/>
  <c r="JD73" i="120"/>
  <c r="FA73" i="120"/>
  <c r="KO73" i="120"/>
  <c r="GN89" i="119"/>
  <c r="HE72" i="119"/>
  <c r="IW84" i="120"/>
  <c r="DN84" i="120"/>
  <c r="IZ84" i="120"/>
  <c r="DZ84" i="120"/>
  <c r="FT84" i="120"/>
  <c r="DB84" i="120"/>
  <c r="JR84" i="120"/>
  <c r="GZ84" i="120"/>
  <c r="EG84" i="120"/>
  <c r="KX84" i="120"/>
  <c r="IE84" i="120"/>
  <c r="FL84" i="120"/>
  <c r="IG84" i="120"/>
  <c r="EW84" i="120"/>
  <c r="KK84" i="120"/>
  <c r="GM84" i="120"/>
  <c r="KF91" i="119"/>
  <c r="CL91" i="122"/>
  <c r="LR91" i="122"/>
  <c r="LQ91" i="122"/>
  <c r="EW91" i="122"/>
  <c r="IW91" i="122"/>
  <c r="LS91" i="122"/>
  <c r="CO91" i="122"/>
  <c r="EL91" i="122"/>
  <c r="GO91" i="122"/>
  <c r="HN91" i="122"/>
  <c r="FK91" i="122"/>
  <c r="KY91" i="122"/>
  <c r="GV91" i="122"/>
  <c r="CS91" i="122"/>
  <c r="IG91" i="122"/>
  <c r="ED91" i="122"/>
  <c r="JR91" i="122"/>
  <c r="FO91" i="122"/>
  <c r="LC91" i="122"/>
  <c r="GZ91" i="122"/>
  <c r="LS91" i="119"/>
  <c r="GC65" i="122"/>
  <c r="HP65" i="122"/>
  <c r="EI65" i="122"/>
  <c r="GR65" i="122"/>
  <c r="KR65" i="122"/>
  <c r="CN65" i="122"/>
  <c r="DS65" i="122"/>
  <c r="FP65" i="122"/>
  <c r="GO65" i="122"/>
  <c r="IL65" i="122"/>
  <c r="GG65" i="122"/>
  <c r="CP65" i="122"/>
  <c r="ID65" i="122"/>
  <c r="EA65" i="122"/>
  <c r="JO65" i="122"/>
  <c r="FL65" i="122"/>
  <c r="KZ65" i="122"/>
  <c r="GW65" i="122"/>
  <c r="CT65" i="122"/>
  <c r="IH65" i="122"/>
  <c r="CL91" i="119"/>
  <c r="CM91" i="119"/>
  <c r="CN91" i="119"/>
  <c r="LH91" i="119"/>
  <c r="LI91" i="119"/>
  <c r="LJ91" i="119"/>
  <c r="HG91" i="119"/>
  <c r="DE91" i="119"/>
  <c r="IS91" i="119"/>
  <c r="EP91" i="119"/>
  <c r="KD91" i="119"/>
  <c r="GA91" i="119"/>
  <c r="LO91" i="119"/>
  <c r="HM91" i="119"/>
  <c r="HL89" i="119"/>
  <c r="JF89" i="119"/>
  <c r="JG89" i="119"/>
  <c r="IL89" i="119"/>
  <c r="HV89" i="119"/>
  <c r="HA89" i="119"/>
  <c r="GJ89" i="119"/>
  <c r="EU89" i="119"/>
  <c r="KI89" i="119"/>
  <c r="GG89" i="119"/>
  <c r="CP89" i="119"/>
  <c r="ID89" i="119"/>
  <c r="EA89" i="119"/>
  <c r="JO89" i="119"/>
  <c r="FM89" i="119"/>
  <c r="LA89" i="119"/>
  <c r="ES67" i="120"/>
  <c r="HV67" i="120"/>
  <c r="FB67" i="120"/>
  <c r="IJ67" i="120"/>
  <c r="LR67" i="120"/>
  <c r="GM67" i="120"/>
  <c r="LB67" i="120"/>
  <c r="HO67" i="120"/>
  <c r="DL67" i="120"/>
  <c r="IZ67" i="120"/>
  <c r="EW67" i="120"/>
  <c r="KK67" i="120"/>
  <c r="GT67" i="120"/>
  <c r="CQ67" i="120"/>
  <c r="IE67" i="120"/>
  <c r="EB67" i="120"/>
  <c r="JP67" i="120"/>
  <c r="FM67" i="120"/>
  <c r="LA67" i="120"/>
  <c r="HG68" i="117"/>
  <c r="EM69" i="119"/>
  <c r="KT69" i="119"/>
  <c r="ER69" i="119"/>
  <c r="JQ69" i="119"/>
  <c r="DO69" i="119"/>
  <c r="KY69" i="119"/>
  <c r="IO69" i="119"/>
  <c r="GD69" i="119"/>
  <c r="DR69" i="119"/>
  <c r="LB69" i="119"/>
  <c r="IR69" i="119"/>
  <c r="GW69" i="119"/>
  <c r="EE69" i="119"/>
  <c r="JS69" i="119"/>
  <c r="FQ69" i="119"/>
  <c r="LE69" i="119"/>
  <c r="HC69" i="119"/>
  <c r="HD68" i="119"/>
  <c r="JS68" i="117"/>
  <c r="DR68" i="117"/>
  <c r="GG68" i="117"/>
  <c r="EC69" i="119"/>
  <c r="KE68" i="117"/>
  <c r="ED68" i="117"/>
  <c r="GN70" i="120"/>
  <c r="LE70" i="120"/>
  <c r="FN70" i="120"/>
  <c r="CU70" i="120"/>
  <c r="GC70" i="120"/>
  <c r="JR70" i="120"/>
  <c r="EF70" i="120"/>
  <c r="EU70" i="120"/>
  <c r="KI70" i="120"/>
  <c r="GF70" i="120"/>
  <c r="LT70" i="120"/>
  <c r="HQ70" i="120"/>
  <c r="DZ70" i="120"/>
  <c r="JN70" i="120"/>
  <c r="FK70" i="120"/>
  <c r="KY70" i="120"/>
  <c r="GV70" i="120"/>
  <c r="CS70" i="120"/>
  <c r="IG70" i="120"/>
  <c r="KI71" i="117"/>
  <c r="EH71" i="117"/>
  <c r="KC71" i="117"/>
  <c r="EB71" i="117"/>
  <c r="JI71" i="117"/>
  <c r="DH71" i="117"/>
  <c r="JC71" i="117"/>
  <c r="DB71" i="117"/>
  <c r="II71" i="117"/>
  <c r="CH71" i="117"/>
  <c r="HI71" i="117"/>
  <c r="LJ71" i="117"/>
  <c r="FH71" i="117"/>
  <c r="LC71" i="117"/>
  <c r="IB71" i="117"/>
  <c r="HB71" i="117"/>
  <c r="GI71" i="117"/>
  <c r="GB71" i="117"/>
  <c r="FB71" i="117"/>
  <c r="GC68" i="117"/>
  <c r="GB68" i="119"/>
  <c r="FJ68" i="119"/>
  <c r="KH68" i="119"/>
  <c r="FN68" i="119"/>
  <c r="KN68" i="119"/>
  <c r="IS68" i="119"/>
  <c r="GH68" i="119"/>
  <c r="EN68" i="119"/>
  <c r="CS68" i="119"/>
  <c r="KC68" i="119"/>
  <c r="IH68" i="119"/>
  <c r="FX68" i="119"/>
  <c r="DK68" i="119"/>
  <c r="IY68" i="119"/>
  <c r="EW68" i="119"/>
  <c r="KK68" i="119"/>
  <c r="GI68" i="119"/>
  <c r="IP68" i="117"/>
  <c r="CN68" i="117"/>
  <c r="LQ85" i="119"/>
  <c r="LE85" i="119"/>
  <c r="KS85" i="119"/>
  <c r="KG85" i="119"/>
  <c r="JU85" i="119"/>
  <c r="JI85" i="119"/>
  <c r="IW85" i="119"/>
  <c r="IK85" i="119"/>
  <c r="HY85" i="119"/>
  <c r="HM85" i="119"/>
  <c r="HA85" i="119"/>
  <c r="GO85" i="119"/>
  <c r="GC85" i="119"/>
  <c r="FQ85" i="119"/>
  <c r="FE85" i="119"/>
  <c r="ES85" i="119"/>
  <c r="EG85" i="119"/>
  <c r="DU85" i="119"/>
  <c r="DI85" i="119"/>
  <c r="CW85" i="119"/>
  <c r="CK85" i="119"/>
  <c r="LO85" i="119"/>
  <c r="LC85" i="119"/>
  <c r="KQ85" i="119"/>
  <c r="KE85" i="119"/>
  <c r="JS85" i="119"/>
  <c r="JG85" i="119"/>
  <c r="IU85" i="119"/>
  <c r="II85" i="119"/>
  <c r="HW85" i="119"/>
  <c r="HK85" i="119"/>
  <c r="GY85" i="119"/>
  <c r="GM85" i="119"/>
  <c r="GA85" i="119"/>
  <c r="FO85" i="119"/>
  <c r="FC85" i="119"/>
  <c r="EQ85" i="119"/>
  <c r="EE85" i="119"/>
  <c r="DS85" i="119"/>
  <c r="DG85" i="119"/>
  <c r="CU85" i="119"/>
  <c r="CI85" i="119"/>
  <c r="LN85" i="119"/>
  <c r="LB85" i="119"/>
  <c r="KP85" i="119"/>
  <c r="KD85" i="119"/>
  <c r="JR85" i="119"/>
  <c r="JF85" i="119"/>
  <c r="IT85" i="119"/>
  <c r="IH85" i="119"/>
  <c r="HV85" i="119"/>
  <c r="HJ85" i="119"/>
  <c r="GX85" i="119"/>
  <c r="GL85" i="119"/>
  <c r="FZ85" i="119"/>
  <c r="FN85" i="119"/>
  <c r="FB85" i="119"/>
  <c r="EP85" i="119"/>
  <c r="ED85" i="119"/>
  <c r="DR85" i="119"/>
  <c r="DF85" i="119"/>
  <c r="CT85" i="119"/>
  <c r="CH85" i="119"/>
  <c r="LM85" i="119"/>
  <c r="LA85" i="119"/>
  <c r="KO85" i="119"/>
  <c r="KC85" i="119"/>
  <c r="JQ85" i="119"/>
  <c r="JE85" i="119"/>
  <c r="IS85" i="119"/>
  <c r="IG85" i="119"/>
  <c r="HU85" i="119"/>
  <c r="HI85" i="119"/>
  <c r="GW85" i="119"/>
  <c r="GK85" i="119"/>
  <c r="FY85" i="119"/>
  <c r="FM85" i="119"/>
  <c r="FA85" i="119"/>
  <c r="EO85" i="119"/>
  <c r="EC85" i="119"/>
  <c r="DQ85" i="119"/>
  <c r="DE85" i="119"/>
  <c r="CS85" i="119"/>
  <c r="CG85" i="119"/>
  <c r="LK85" i="119"/>
  <c r="KY85" i="119"/>
  <c r="KM85" i="119"/>
  <c r="KA85" i="119"/>
  <c r="JO85" i="119"/>
  <c r="JC85" i="119"/>
  <c r="IQ85" i="119"/>
  <c r="IE85" i="119"/>
  <c r="HS85" i="119"/>
  <c r="HG85" i="119"/>
  <c r="GU85" i="119"/>
  <c r="GI85" i="119"/>
  <c r="FW85" i="119"/>
  <c r="FK85" i="119"/>
  <c r="EY85" i="119"/>
  <c r="EM85" i="119"/>
  <c r="EA85" i="119"/>
  <c r="DO85" i="119"/>
  <c r="DC85" i="119"/>
  <c r="CQ85" i="119"/>
  <c r="CE85" i="119"/>
  <c r="LJ85" i="119"/>
  <c r="KR85" i="119"/>
  <c r="JW85" i="119"/>
  <c r="JA85" i="119"/>
  <c r="IF85" i="119"/>
  <c r="HN85" i="119"/>
  <c r="GR85" i="119"/>
  <c r="FV85" i="119"/>
  <c r="FD85" i="119"/>
  <c r="EI85" i="119"/>
  <c r="DM85" i="119"/>
  <c r="CR85" i="119"/>
  <c r="LI85" i="119"/>
  <c r="KN85" i="119"/>
  <c r="JV85" i="119"/>
  <c r="IZ85" i="119"/>
  <c r="ID85" i="119"/>
  <c r="HL85" i="119"/>
  <c r="GQ85" i="119"/>
  <c r="FU85" i="119"/>
  <c r="EZ85" i="119"/>
  <c r="EH85" i="119"/>
  <c r="DL85" i="119"/>
  <c r="CP85" i="119"/>
  <c r="LH85" i="119"/>
  <c r="KL85" i="119"/>
  <c r="JT85" i="119"/>
  <c r="IY85" i="119"/>
  <c r="IC85" i="119"/>
  <c r="HH85" i="119"/>
  <c r="GP85" i="119"/>
  <c r="FT85" i="119"/>
  <c r="EX85" i="119"/>
  <c r="EF85" i="119"/>
  <c r="DK85" i="119"/>
  <c r="CO85" i="119"/>
  <c r="AW85" i="119"/>
  <c r="LG85" i="119"/>
  <c r="KK85" i="119"/>
  <c r="JP85" i="119"/>
  <c r="IX85" i="119"/>
  <c r="IB85" i="119"/>
  <c r="HF85" i="119"/>
  <c r="GN85" i="119"/>
  <c r="FS85" i="119"/>
  <c r="EW85" i="119"/>
  <c r="EB85" i="119"/>
  <c r="DJ85" i="119"/>
  <c r="CN85" i="119"/>
  <c r="LF85" i="119"/>
  <c r="KJ85" i="119"/>
  <c r="JN85" i="119"/>
  <c r="IV85" i="119"/>
  <c r="IA85" i="119"/>
  <c r="HE85" i="119"/>
  <c r="GJ85" i="119"/>
  <c r="FR85" i="119"/>
  <c r="EV85" i="119"/>
  <c r="DZ85" i="119"/>
  <c r="DH85" i="119"/>
  <c r="CM85" i="119"/>
  <c r="LD85" i="119"/>
  <c r="KI85" i="119"/>
  <c r="JM85" i="119"/>
  <c r="IR85" i="119"/>
  <c r="HZ85" i="119"/>
  <c r="HD85" i="119"/>
  <c r="GH85" i="119"/>
  <c r="FP85" i="119"/>
  <c r="EU85" i="119"/>
  <c r="DY85" i="119"/>
  <c r="DD85" i="119"/>
  <c r="CL85" i="119"/>
  <c r="KW85" i="119"/>
  <c r="JJ85" i="119"/>
  <c r="HR85" i="119"/>
  <c r="GE85" i="119"/>
  <c r="EN85" i="119"/>
  <c r="CZ85" i="119"/>
  <c r="KV85" i="119"/>
  <c r="JH85" i="119"/>
  <c r="HQ85" i="119"/>
  <c r="GD85" i="119"/>
  <c r="EL85" i="119"/>
  <c r="CY85" i="119"/>
  <c r="KU85" i="119"/>
  <c r="JD85" i="119"/>
  <c r="HP85" i="119"/>
  <c r="GB85" i="119"/>
  <c r="EK85" i="119"/>
  <c r="CX85" i="119"/>
  <c r="KT85" i="119"/>
  <c r="JB85" i="119"/>
  <c r="HO85" i="119"/>
  <c r="FX85" i="119"/>
  <c r="EJ85" i="119"/>
  <c r="CV85" i="119"/>
  <c r="KH85" i="119"/>
  <c r="IP85" i="119"/>
  <c r="HC85" i="119"/>
  <c r="FL85" i="119"/>
  <c r="DX85" i="119"/>
  <c r="CJ85" i="119"/>
  <c r="LS85" i="119"/>
  <c r="KB85" i="119"/>
  <c r="IN85" i="119"/>
  <c r="GZ85" i="119"/>
  <c r="FI85" i="119"/>
  <c r="DV85" i="119"/>
  <c r="KF85" i="119"/>
  <c r="HB85" i="119"/>
  <c r="DW85" i="119"/>
  <c r="JZ85" i="119"/>
  <c r="GV85" i="119"/>
  <c r="DT85" i="119"/>
  <c r="JY85" i="119"/>
  <c r="GT85" i="119"/>
  <c r="DP85" i="119"/>
  <c r="JX85" i="119"/>
  <c r="GS85" i="119"/>
  <c r="DN85" i="119"/>
  <c r="JL85" i="119"/>
  <c r="GG85" i="119"/>
  <c r="DB85" i="119"/>
  <c r="JK85" i="119"/>
  <c r="GF85" i="119"/>
  <c r="DA85" i="119"/>
  <c r="LT85" i="119"/>
  <c r="IO85" i="119"/>
  <c r="FJ85" i="119"/>
  <c r="CF85" i="119"/>
  <c r="KX85" i="119"/>
  <c r="IM85" i="119"/>
  <c r="IL85" i="119"/>
  <c r="HX85" i="119"/>
  <c r="HT85" i="119"/>
  <c r="FH85" i="119"/>
  <c r="LL85" i="119"/>
  <c r="ER85" i="119"/>
  <c r="FG85" i="119"/>
  <c r="LP85" i="119"/>
  <c r="FF85" i="119"/>
  <c r="ET85" i="119"/>
  <c r="LR85" i="119"/>
  <c r="KZ85" i="119"/>
  <c r="IJ85" i="119"/>
  <c r="DC96" i="120"/>
  <c r="GW96" i="120"/>
  <c r="DO96" i="120"/>
  <c r="JC96" i="120"/>
  <c r="FF96" i="120"/>
  <c r="CQ96" i="120"/>
  <c r="JJ96" i="120"/>
  <c r="HC96" i="120"/>
  <c r="DV96" i="120"/>
  <c r="KS96" i="120"/>
  <c r="HT96" i="120"/>
  <c r="FA96" i="120"/>
  <c r="CH96" i="120"/>
  <c r="IZ96" i="120"/>
  <c r="GF96" i="120"/>
  <c r="DM96" i="120"/>
  <c r="JA96" i="120"/>
  <c r="LM96" i="120"/>
  <c r="HK96" i="120"/>
  <c r="FZ70" i="120"/>
  <c r="DN68" i="119"/>
  <c r="FZ68" i="117"/>
  <c r="GD78" i="120"/>
  <c r="EZ78" i="120"/>
  <c r="GB78" i="120"/>
  <c r="FM78" i="120"/>
  <c r="CW78" i="120"/>
  <c r="JW78" i="120"/>
  <c r="EA78" i="120"/>
  <c r="KR78" i="120"/>
  <c r="HJ78" i="120"/>
  <c r="ER78" i="120"/>
  <c r="LH78" i="120"/>
  <c r="IP78" i="120"/>
  <c r="FW78" i="120"/>
  <c r="DD78" i="120"/>
  <c r="JU78" i="120"/>
  <c r="HB78" i="120"/>
  <c r="DY78" i="120"/>
  <c r="JM78" i="120"/>
  <c r="FO78" i="120"/>
  <c r="LC78" i="120"/>
  <c r="HF71" i="119"/>
  <c r="HJ71" i="119"/>
  <c r="EZ71" i="119"/>
  <c r="KG71" i="119"/>
  <c r="FM71" i="119"/>
  <c r="KL71" i="119"/>
  <c r="DU71" i="119"/>
  <c r="LE71" i="119"/>
  <c r="JJ71" i="119"/>
  <c r="HP71" i="119"/>
  <c r="FV71" i="119"/>
  <c r="DJ71" i="119"/>
  <c r="KT71" i="119"/>
  <c r="IJ71" i="119"/>
  <c r="FG71" i="119"/>
  <c r="KU71" i="119"/>
  <c r="GS71" i="119"/>
  <c r="CQ71" i="119"/>
  <c r="IE71" i="119"/>
  <c r="JF87" i="117"/>
  <c r="FL86" i="117"/>
  <c r="FO80" i="117"/>
  <c r="HZ71" i="117"/>
  <c r="FA86" i="117"/>
  <c r="LQ86" i="117"/>
  <c r="IK86" i="117"/>
  <c r="FD86" i="117"/>
  <c r="CK86" i="117"/>
  <c r="JC86" i="117"/>
  <c r="GJ86" i="117"/>
  <c r="DQ86" i="117"/>
  <c r="KG86" i="117"/>
  <c r="GQ86" i="117"/>
  <c r="CO86" i="117"/>
  <c r="IC86" i="117"/>
  <c r="JL71" i="117"/>
  <c r="AX84" i="117"/>
  <c r="GN71" i="117"/>
  <c r="CP71" i="117"/>
  <c r="IQ71" i="117"/>
  <c r="FD71" i="117"/>
  <c r="LE71" i="117"/>
  <c r="HF71" i="117"/>
  <c r="DF71" i="117"/>
  <c r="JG71" i="117"/>
  <c r="FG71" i="117"/>
  <c r="LH71" i="117"/>
  <c r="HQ71" i="117"/>
  <c r="CO87" i="117"/>
  <c r="JO80" i="117"/>
  <c r="EX74" i="117"/>
  <c r="JZ71" i="117"/>
  <c r="JG86" i="117"/>
  <c r="GL71" i="117"/>
  <c r="GO74" i="117"/>
  <c r="DD74" i="117"/>
  <c r="JE74" i="117"/>
  <c r="FE74" i="117"/>
  <c r="LF74" i="117"/>
  <c r="HG74" i="117"/>
  <c r="DG74" i="117"/>
  <c r="JH74" i="117"/>
  <c r="FV74" i="117"/>
  <c r="CO74" i="117"/>
  <c r="IC74" i="117"/>
  <c r="CK86" i="119"/>
  <c r="CT86" i="119"/>
  <c r="DH86" i="119"/>
  <c r="DJ86" i="119"/>
  <c r="DP86" i="119"/>
  <c r="HN86" i="119"/>
  <c r="HP86" i="119"/>
  <c r="GY86" i="119"/>
  <c r="GD86" i="119"/>
  <c r="FN86" i="119"/>
  <c r="ES86" i="119"/>
  <c r="DW86" i="119"/>
  <c r="JK86" i="119"/>
  <c r="FI86" i="119"/>
  <c r="KW86" i="119"/>
  <c r="HF86" i="119"/>
  <c r="DC86" i="119"/>
  <c r="IQ86" i="119"/>
  <c r="EO86" i="119"/>
  <c r="KC86" i="119"/>
  <c r="GX87" i="117"/>
  <c r="GN87" i="117"/>
  <c r="DH87" i="117"/>
  <c r="JY87" i="117"/>
  <c r="GR87" i="117"/>
  <c r="DK87" i="117"/>
  <c r="KA87" i="117"/>
  <c r="GT87" i="117"/>
  <c r="DM87" i="117"/>
  <c r="KC87" i="117"/>
  <c r="GM87" i="117"/>
  <c r="CK87" i="117"/>
  <c r="HY87" i="117"/>
  <c r="HN86" i="117"/>
  <c r="HM80" i="117"/>
  <c r="FW74" i="117"/>
  <c r="JN86" i="117"/>
  <c r="JL80" i="117"/>
  <c r="FP74" i="117"/>
  <c r="KF66" i="117"/>
  <c r="IL71" i="117"/>
  <c r="LK74" i="117"/>
  <c r="DN74" i="117"/>
  <c r="JV71" i="117"/>
  <c r="HE66" i="117"/>
  <c r="FU66" i="117"/>
  <c r="CI66" i="117"/>
  <c r="IJ66" i="117"/>
  <c r="EX66" i="117"/>
  <c r="KY66" i="117"/>
  <c r="HL66" i="117"/>
  <c r="DZ66" i="117"/>
  <c r="KA66" i="117"/>
  <c r="GN66" i="117"/>
  <c r="CW66" i="117"/>
  <c r="IK66" i="117"/>
  <c r="JI86" i="117"/>
  <c r="DC80" i="117"/>
  <c r="IE80" i="117"/>
  <c r="EF80" i="117"/>
  <c r="KG80" i="117"/>
  <c r="GH80" i="117"/>
  <c r="CU80" i="117"/>
  <c r="IV80" i="117"/>
  <c r="FJ80" i="117"/>
  <c r="LK80" i="117"/>
  <c r="HX80" i="117"/>
  <c r="EK80" i="117"/>
  <c r="JY80" i="117"/>
  <c r="JP71" i="117"/>
  <c r="HD66" i="117"/>
  <c r="FL71" i="117"/>
  <c r="HJ74" i="117"/>
  <c r="HK80" i="119"/>
  <c r="GC80" i="119"/>
  <c r="EP80" i="119"/>
  <c r="GD80" i="119"/>
  <c r="CL80" i="119"/>
  <c r="JL80" i="119"/>
  <c r="EF80" i="119"/>
  <c r="CW80" i="119"/>
  <c r="LE80" i="119"/>
  <c r="JV80" i="119"/>
  <c r="IN80" i="119"/>
  <c r="HH80" i="119"/>
  <c r="FE80" i="119"/>
  <c r="DK80" i="119"/>
  <c r="IY80" i="119"/>
  <c r="EW80" i="119"/>
  <c r="KK80" i="119"/>
  <c r="GT80" i="119"/>
  <c r="CQ80" i="119"/>
  <c r="IE80" i="119"/>
  <c r="KL86" i="117"/>
  <c r="IB80" i="117"/>
  <c r="HL74" i="117"/>
  <c r="DL71" i="117"/>
  <c r="EI74" i="117"/>
  <c r="KP83" i="119"/>
  <c r="EH83" i="119"/>
  <c r="CR83" i="119"/>
  <c r="DI83" i="119"/>
  <c r="DL83" i="119"/>
  <c r="CK83" i="119"/>
  <c r="HN83" i="119"/>
  <c r="HP83" i="119"/>
  <c r="GY83" i="119"/>
  <c r="GD83" i="119"/>
  <c r="FN83" i="119"/>
  <c r="ES83" i="119"/>
  <c r="DW83" i="119"/>
  <c r="JK83" i="119"/>
  <c r="FI83" i="119"/>
  <c r="KW83" i="119"/>
  <c r="HF83" i="119"/>
  <c r="DC83" i="119"/>
  <c r="IQ83" i="119"/>
  <c r="EO83" i="119"/>
  <c r="KC83" i="119"/>
  <c r="GQ70" i="117"/>
  <c r="FQ70" i="117"/>
  <c r="DA73" i="117"/>
  <c r="KU73" i="117"/>
  <c r="GR73" i="117"/>
  <c r="ER73" i="117"/>
  <c r="JF73" i="117"/>
  <c r="HG73" i="117"/>
  <c r="FN73" i="117"/>
  <c r="FO73" i="117"/>
  <c r="ES73" i="117"/>
  <c r="KT73" i="117"/>
  <c r="GU73" i="117"/>
  <c r="DI73" i="117"/>
  <c r="JJ73" i="117"/>
  <c r="FW73" i="117"/>
  <c r="CK73" i="117"/>
  <c r="IL73" i="117"/>
  <c r="EY73" i="117"/>
  <c r="KZ73" i="117"/>
  <c r="GW73" i="117"/>
  <c r="EQ70" i="117"/>
  <c r="IC70" i="117"/>
  <c r="GD70" i="117"/>
  <c r="GF70" i="117"/>
  <c r="FL70" i="117"/>
  <c r="LC70" i="117"/>
  <c r="GA70" i="117"/>
  <c r="KP70" i="117"/>
  <c r="LQ70" i="117"/>
  <c r="IE70" i="117"/>
  <c r="EG70" i="117"/>
  <c r="KH70" i="117"/>
  <c r="GU70" i="117"/>
  <c r="DI70" i="117"/>
  <c r="JJ70" i="117"/>
  <c r="FW70" i="117"/>
  <c r="CK70" i="117"/>
  <c r="IL70" i="117"/>
  <c r="EO70" i="117"/>
  <c r="KC70" i="117"/>
  <c r="CZ95" i="117"/>
  <c r="KA95" i="117"/>
  <c r="LD95" i="117"/>
  <c r="IN95" i="117"/>
  <c r="LH95" i="117"/>
  <c r="LO95" i="117"/>
  <c r="JJ95" i="117"/>
  <c r="GC95" i="117"/>
  <c r="FR95" i="117"/>
  <c r="DB95" i="117"/>
  <c r="JR95" i="117"/>
  <c r="GY95" i="117"/>
  <c r="EF95" i="117"/>
  <c r="KX95" i="117"/>
  <c r="IE95" i="117"/>
  <c r="FL95" i="117"/>
  <c r="CM95" i="117"/>
  <c r="IA95" i="117"/>
  <c r="DY95" i="117"/>
  <c r="JM95" i="117"/>
  <c r="AX91" i="117"/>
  <c r="EK67" i="117"/>
  <c r="CL67" i="117"/>
  <c r="CM67" i="117"/>
  <c r="HC67" i="117"/>
  <c r="LP67" i="117"/>
  <c r="JP67" i="117"/>
  <c r="HR67" i="117"/>
  <c r="EX67" i="117"/>
  <c r="FD67" i="117"/>
  <c r="LE67" i="117"/>
  <c r="HF67" i="117"/>
  <c r="DG67" i="117"/>
  <c r="JH67" i="117"/>
  <c r="FU67" i="117"/>
  <c r="CI67" i="117"/>
  <c r="IJ67" i="117"/>
  <c r="EW67" i="117"/>
  <c r="KX67" i="117"/>
  <c r="GW67" i="117"/>
  <c r="LB92" i="117"/>
  <c r="HT92" i="117"/>
  <c r="JX92" i="117"/>
  <c r="DF92" i="117"/>
  <c r="LN92" i="117"/>
  <c r="KM92" i="117"/>
  <c r="JJ92" i="117"/>
  <c r="II92" i="117"/>
  <c r="GU92" i="117"/>
  <c r="DO92" i="117"/>
  <c r="KE92" i="117"/>
  <c r="HL92" i="117"/>
  <c r="ES92" i="117"/>
  <c r="LK92" i="117"/>
  <c r="IR92" i="117"/>
  <c r="FY92" i="117"/>
  <c r="CY92" i="117"/>
  <c r="IM92" i="117"/>
  <c r="EK92" i="117"/>
  <c r="JY92" i="117"/>
  <c r="FP76" i="117"/>
  <c r="GU76" i="117"/>
  <c r="FB76" i="117"/>
  <c r="FC76" i="117"/>
  <c r="ED76" i="117"/>
  <c r="DD76" i="117"/>
  <c r="HR76" i="117"/>
  <c r="DP76" i="117"/>
  <c r="JI76" i="117"/>
  <c r="GT76" i="117"/>
  <c r="DI76" i="117"/>
  <c r="JJ76" i="117"/>
  <c r="FW76" i="117"/>
  <c r="CK76" i="117"/>
  <c r="IL76" i="117"/>
  <c r="EY76" i="117"/>
  <c r="KZ76" i="117"/>
  <c r="HN76" i="117"/>
  <c r="DQ76" i="117"/>
  <c r="JE76" i="117"/>
  <c r="KN83" i="119"/>
  <c r="HJ77" i="117" l="1"/>
  <c r="AX85" i="117"/>
  <c r="AX80" i="117"/>
  <c r="AX92" i="117"/>
  <c r="HQ77" i="117"/>
  <c r="GS77" i="117"/>
  <c r="DY77" i="117"/>
  <c r="DA77" i="117"/>
  <c r="CO77" i="117"/>
  <c r="KV77" i="117"/>
  <c r="JV77" i="117"/>
  <c r="JI77" i="117"/>
  <c r="IV77" i="117"/>
  <c r="HV77" i="117"/>
  <c r="GU77" i="117"/>
  <c r="GH77" i="117"/>
  <c r="FG77" i="117"/>
  <c r="CG77" i="117"/>
  <c r="LG77" i="117"/>
  <c r="DF77" i="117"/>
  <c r="KF77" i="117"/>
  <c r="JF77" i="117"/>
  <c r="IS77" i="117"/>
  <c r="IF77" i="117"/>
  <c r="HC77" i="117"/>
  <c r="GP77" i="117"/>
  <c r="GC77" i="117"/>
  <c r="FC77" i="117"/>
  <c r="KR77" i="117"/>
  <c r="IR77" i="117"/>
  <c r="CQ77" i="117"/>
  <c r="KC77" i="117"/>
  <c r="FA77" i="117"/>
  <c r="DN77" i="117"/>
  <c r="IE77" i="117"/>
  <c r="IB77" i="117"/>
  <c r="DB77" i="117"/>
  <c r="EA77" i="117"/>
  <c r="FL77" i="117"/>
  <c r="EL77" i="117"/>
  <c r="CK77" i="117"/>
  <c r="KL77" i="117"/>
  <c r="IK77" i="117"/>
  <c r="CX77" i="117"/>
  <c r="FZ77" i="117"/>
  <c r="EZ77" i="117"/>
  <c r="DZ77" i="117"/>
  <c r="LA77" i="117"/>
  <c r="AX75" i="119"/>
  <c r="AX69" i="119"/>
  <c r="AW63" i="119"/>
  <c r="AX93" i="119"/>
  <c r="AX62" i="119"/>
  <c r="AX85" i="119"/>
  <c r="IA92" i="120"/>
  <c r="LS92" i="120"/>
  <c r="LG92" i="120"/>
  <c r="KU92" i="120"/>
  <c r="KI92" i="120"/>
  <c r="JW92" i="120"/>
  <c r="GE92" i="120"/>
  <c r="FS92" i="120"/>
  <c r="FG92" i="120"/>
  <c r="EU92" i="120"/>
  <c r="EI92" i="120"/>
  <c r="KC92" i="120"/>
  <c r="JQ92" i="120"/>
  <c r="JE92" i="120"/>
  <c r="IS92" i="120"/>
  <c r="IG92" i="120"/>
  <c r="EO92" i="120"/>
  <c r="EC92" i="120"/>
  <c r="DQ92" i="120"/>
  <c r="DE92" i="120"/>
  <c r="CS92" i="120"/>
  <c r="HZ92" i="120"/>
  <c r="HL92" i="120"/>
  <c r="GX92" i="120"/>
  <c r="GI92" i="120"/>
  <c r="FU92" i="120"/>
  <c r="KS92" i="120"/>
  <c r="KE92" i="120"/>
  <c r="JP92" i="120"/>
  <c r="JB92" i="120"/>
  <c r="IN92" i="120"/>
  <c r="EB92" i="120"/>
  <c r="DN92" i="120"/>
  <c r="CZ92" i="120"/>
  <c r="CK92" i="120"/>
  <c r="LF92" i="120"/>
  <c r="GU92" i="120"/>
  <c r="GG92" i="120"/>
  <c r="FR92" i="120"/>
  <c r="FD92" i="120"/>
  <c r="EP92" i="120"/>
  <c r="KB92" i="120"/>
  <c r="JN92" i="120"/>
  <c r="IZ92" i="120"/>
  <c r="IK92" i="120"/>
  <c r="HW92" i="120"/>
  <c r="DL92" i="120"/>
  <c r="CW92" i="120"/>
  <c r="CI92" i="120"/>
  <c r="LR92" i="120"/>
  <c r="LD92" i="120"/>
  <c r="GS92" i="120"/>
  <c r="GD92" i="120"/>
  <c r="FP92" i="120"/>
  <c r="FB92" i="120"/>
  <c r="EM92" i="120"/>
  <c r="JZ92" i="120"/>
  <c r="JL92" i="120"/>
  <c r="IW92" i="120"/>
  <c r="II92" i="120"/>
  <c r="HT92" i="120"/>
  <c r="DI92" i="120"/>
  <c r="CU92" i="120"/>
  <c r="CF92" i="120"/>
  <c r="LP92" i="120"/>
  <c r="LB92" i="120"/>
  <c r="GP92" i="120"/>
  <c r="GB92" i="120"/>
  <c r="FN92" i="120"/>
  <c r="EY92" i="120"/>
  <c r="EK92" i="120"/>
  <c r="IB92" i="120"/>
  <c r="GN92" i="120"/>
  <c r="FI92" i="120"/>
  <c r="DU92" i="120"/>
  <c r="CP92" i="120"/>
  <c r="LO92" i="120"/>
  <c r="KJ92" i="120"/>
  <c r="JD92" i="120"/>
  <c r="HQ92" i="120"/>
  <c r="GL92" i="120"/>
  <c r="GJ92" i="120"/>
  <c r="EW92" i="120"/>
  <c r="DR92" i="120"/>
  <c r="LL92" i="120"/>
  <c r="KG92" i="120"/>
  <c r="IR92" i="120"/>
  <c r="HM92" i="120"/>
  <c r="FZ92" i="120"/>
  <c r="ET92" i="120"/>
  <c r="DG92" i="120"/>
  <c r="JU92" i="120"/>
  <c r="HB92" i="120"/>
  <c r="EJ92" i="120"/>
  <c r="JT92" i="120"/>
  <c r="HA92" i="120"/>
  <c r="KZ92" i="120"/>
  <c r="FW92" i="120"/>
  <c r="KY92" i="120"/>
  <c r="FV92" i="120"/>
  <c r="KX92" i="120"/>
  <c r="IP92" i="120"/>
  <c r="DD92" i="120"/>
  <c r="IF92" i="120"/>
  <c r="IE92" i="120"/>
  <c r="ID92" i="120"/>
  <c r="AX95" i="120"/>
  <c r="AX70" i="120"/>
  <c r="II87" i="120"/>
  <c r="LO87" i="120"/>
  <c r="LC87" i="120"/>
  <c r="KQ87" i="120"/>
  <c r="GY87" i="120"/>
  <c r="GM87" i="120"/>
  <c r="GA87" i="120"/>
  <c r="FO87" i="120"/>
  <c r="FC87" i="120"/>
  <c r="KW87" i="120"/>
  <c r="KK87" i="120"/>
  <c r="JY87" i="120"/>
  <c r="JM87" i="120"/>
  <c r="JA87" i="120"/>
  <c r="FI87" i="120"/>
  <c r="EW87" i="120"/>
  <c r="EK87" i="120"/>
  <c r="DY87" i="120"/>
  <c r="DM87" i="120"/>
  <c r="IW87" i="120"/>
  <c r="IH87" i="120"/>
  <c r="HT87" i="120"/>
  <c r="HF87" i="120"/>
  <c r="GQ87" i="120"/>
  <c r="CF87" i="120"/>
  <c r="LP87" i="120"/>
  <c r="LA87" i="120"/>
  <c r="KM87" i="120"/>
  <c r="JX87" i="120"/>
  <c r="FM87" i="120"/>
  <c r="EY87" i="120"/>
  <c r="EJ87" i="120"/>
  <c r="DV87" i="120"/>
  <c r="DH87" i="120"/>
  <c r="JI87" i="120"/>
  <c r="IT87" i="120"/>
  <c r="IF87" i="120"/>
  <c r="HR87" i="120"/>
  <c r="HC87" i="120"/>
  <c r="CR87" i="120"/>
  <c r="LM87" i="120"/>
  <c r="KY87" i="120"/>
  <c r="KJ87" i="120"/>
  <c r="JV87" i="120"/>
  <c r="FK87" i="120"/>
  <c r="EV87" i="120"/>
  <c r="EH87" i="120"/>
  <c r="DT87" i="120"/>
  <c r="DE87" i="120"/>
  <c r="ID87" i="120"/>
  <c r="HO87" i="120"/>
  <c r="HA87" i="120"/>
  <c r="GL87" i="120"/>
  <c r="FX87" i="120"/>
  <c r="KV87" i="120"/>
  <c r="KH87" i="120"/>
  <c r="JT87" i="120"/>
  <c r="JE87" i="120"/>
  <c r="IQ87" i="120"/>
  <c r="EF87" i="120"/>
  <c r="DQ87" i="120"/>
  <c r="DC87" i="120"/>
  <c r="CN87" i="120"/>
  <c r="LJ87" i="120"/>
  <c r="GX87" i="120"/>
  <c r="GJ87" i="120"/>
  <c r="FV87" i="120"/>
  <c r="FG87" i="120"/>
  <c r="ES87" i="120"/>
  <c r="HU87" i="120"/>
  <c r="GH87" i="120"/>
  <c r="FB87" i="120"/>
  <c r="DO87" i="120"/>
  <c r="CJ87" i="120"/>
  <c r="CH87" i="120"/>
  <c r="LH87" i="120"/>
  <c r="KC87" i="120"/>
  <c r="IX87" i="120"/>
  <c r="HJ87" i="120"/>
  <c r="HI87" i="120"/>
  <c r="GD87" i="120"/>
  <c r="EP87" i="120"/>
  <c r="DK87" i="120"/>
  <c r="LF87" i="120"/>
  <c r="JQ87" i="120"/>
  <c r="IL87" i="120"/>
  <c r="HG87" i="120"/>
  <c r="FS87" i="120"/>
  <c r="EN87" i="120"/>
  <c r="JC87" i="120"/>
  <c r="GR87" i="120"/>
  <c r="DZ87" i="120"/>
  <c r="LT87" i="120"/>
  <c r="JB87" i="120"/>
  <c r="HZ87" i="120"/>
  <c r="FP87" i="120"/>
  <c r="CW87" i="120"/>
  <c r="IJ87" i="120"/>
  <c r="CX87" i="120"/>
  <c r="GV87" i="120"/>
  <c r="KT87" i="120"/>
  <c r="FQ87" i="120"/>
  <c r="JP87" i="120"/>
  <c r="JO87" i="120"/>
  <c r="KO87" i="120"/>
  <c r="AX91" i="120"/>
  <c r="AX75" i="120"/>
  <c r="AX96" i="120"/>
  <c r="AX84" i="120"/>
  <c r="AX67" i="120"/>
  <c r="AX93" i="120"/>
  <c r="AX81" i="120"/>
  <c r="AX90" i="122"/>
  <c r="HV68" i="122"/>
  <c r="HJ68" i="122"/>
  <c r="FB68" i="122"/>
  <c r="EP68" i="122"/>
  <c r="ED68" i="122"/>
  <c r="IG68" i="122"/>
  <c r="HU68" i="122"/>
  <c r="HI68" i="122"/>
  <c r="GW68" i="122"/>
  <c r="GK68" i="122"/>
  <c r="KN68" i="122"/>
  <c r="KB68" i="122"/>
  <c r="HT68" i="122"/>
  <c r="HH68" i="122"/>
  <c r="GV68" i="122"/>
  <c r="KY68" i="122"/>
  <c r="KM68" i="122"/>
  <c r="KA68" i="122"/>
  <c r="JO68" i="122"/>
  <c r="JC68" i="122"/>
  <c r="DO68" i="122"/>
  <c r="DC68" i="122"/>
  <c r="KL68" i="122"/>
  <c r="JZ68" i="122"/>
  <c r="JN68" i="122"/>
  <c r="DZ68" i="122"/>
  <c r="DN68" i="122"/>
  <c r="DB68" i="122"/>
  <c r="CP68" i="122"/>
  <c r="LI68" i="122"/>
  <c r="FU68" i="122"/>
  <c r="FI68" i="122"/>
  <c r="DA68" i="122"/>
  <c r="CO68" i="122"/>
  <c r="LC68" i="122"/>
  <c r="JX68" i="122"/>
  <c r="IZ68" i="122"/>
  <c r="IB68" i="122"/>
  <c r="HD68" i="122"/>
  <c r="GF68" i="122"/>
  <c r="FG68" i="122"/>
  <c r="EI68" i="122"/>
  <c r="JV68" i="122"/>
  <c r="IX68" i="122"/>
  <c r="HZ68" i="122"/>
  <c r="HA68" i="122"/>
  <c r="GC68" i="122"/>
  <c r="FE68" i="122"/>
  <c r="EG68" i="122"/>
  <c r="DI68" i="122"/>
  <c r="CI68" i="122"/>
  <c r="KI68" i="122"/>
  <c r="KH68" i="122"/>
  <c r="IL68" i="122"/>
  <c r="GP68" i="122"/>
  <c r="GN68" i="122"/>
  <c r="ER68" i="122"/>
  <c r="CV68" i="122"/>
  <c r="LP68" i="122"/>
  <c r="JT68" i="122"/>
  <c r="JH68" i="122"/>
  <c r="FP68" i="122"/>
  <c r="IV68" i="122"/>
  <c r="HP68" i="122"/>
  <c r="DX68" i="122"/>
  <c r="JL68" i="122"/>
  <c r="JJ68" i="122"/>
  <c r="HL68" i="122"/>
  <c r="GZ68" i="122"/>
  <c r="GR68" i="122"/>
  <c r="AX91" i="122"/>
  <c r="AX86" i="122"/>
  <c r="AW62" i="122"/>
  <c r="AX95" i="122"/>
  <c r="AX84" i="122"/>
  <c r="EN80" i="122"/>
  <c r="LL80" i="122"/>
  <c r="KZ80" i="122"/>
  <c r="KB80" i="122"/>
  <c r="HH80" i="122"/>
  <c r="JO80" i="122"/>
  <c r="IQ80" i="122"/>
  <c r="FW80" i="122"/>
  <c r="EY80" i="122"/>
  <c r="EM80" i="122"/>
  <c r="EL80" i="122"/>
  <c r="DN80" i="122"/>
  <c r="DB80" i="122"/>
  <c r="CP80" i="122"/>
  <c r="KW80" i="122"/>
  <c r="KV80" i="122"/>
  <c r="KJ80" i="122"/>
  <c r="JL80" i="122"/>
  <c r="GR80" i="122"/>
  <c r="FT80" i="122"/>
  <c r="IA80" i="122"/>
  <c r="FG80" i="122"/>
  <c r="EI80" i="122"/>
  <c r="DW80" i="122"/>
  <c r="DK80" i="122"/>
  <c r="FP80" i="122"/>
  <c r="DT80" i="122"/>
  <c r="CV80" i="122"/>
  <c r="LC80" i="122"/>
  <c r="JG80" i="122"/>
  <c r="IG80" i="122"/>
  <c r="HI80" i="122"/>
  <c r="FM80" i="122"/>
  <c r="JV80" i="122"/>
  <c r="HZ80" i="122"/>
  <c r="CX80" i="122"/>
  <c r="CK80" i="122"/>
  <c r="JT80" i="122"/>
  <c r="HX80" i="122"/>
  <c r="GB80" i="122"/>
  <c r="HA80" i="122"/>
  <c r="DI80" i="122"/>
  <c r="KR80" i="122"/>
  <c r="DH80" i="122"/>
  <c r="CH80" i="122"/>
  <c r="AX67" i="119"/>
  <c r="IZ75" i="119"/>
  <c r="DZ75" i="119"/>
  <c r="DL75" i="119"/>
  <c r="EY75" i="119"/>
  <c r="JY75" i="119"/>
  <c r="GI75" i="119"/>
  <c r="CI75" i="119"/>
  <c r="DU75" i="119"/>
  <c r="JI75" i="119"/>
  <c r="FG75" i="119"/>
  <c r="CW78" i="119"/>
  <c r="AX95" i="117"/>
  <c r="EN91" i="120"/>
  <c r="CU91" i="120"/>
  <c r="DH91" i="120"/>
  <c r="GB91" i="120"/>
  <c r="LO91" i="120"/>
  <c r="FA91" i="120"/>
  <c r="KN91" i="120"/>
  <c r="DM91" i="120"/>
  <c r="KD91" i="120"/>
  <c r="HK91" i="120"/>
  <c r="ER91" i="120"/>
  <c r="LI91" i="120"/>
  <c r="IP91" i="120"/>
  <c r="FX91" i="120"/>
  <c r="DE91" i="120"/>
  <c r="JV91" i="120"/>
  <c r="HC91" i="120"/>
  <c r="DU91" i="120"/>
  <c r="JI91" i="120"/>
  <c r="EY91" i="120"/>
  <c r="KM91" i="120"/>
  <c r="AX73" i="120"/>
  <c r="DF92" i="120"/>
  <c r="EE92" i="120"/>
  <c r="ES92" i="120"/>
  <c r="JX92" i="120"/>
  <c r="HP92" i="120"/>
  <c r="CO92" i="120"/>
  <c r="JG92" i="120"/>
  <c r="HE92" i="120"/>
  <c r="DX92" i="120"/>
  <c r="KN92" i="120"/>
  <c r="HG92" i="120"/>
  <c r="DZ92" i="120"/>
  <c r="KQ92" i="120"/>
  <c r="HJ92" i="120"/>
  <c r="EQ92" i="120"/>
  <c r="LH92" i="120"/>
  <c r="IO92" i="120"/>
  <c r="FA92" i="120"/>
  <c r="KO92" i="120"/>
  <c r="GQ92" i="120"/>
  <c r="AX94" i="119"/>
  <c r="FE87" i="120"/>
  <c r="GW87" i="120"/>
  <c r="KS87" i="120"/>
  <c r="EA87" i="120"/>
  <c r="LE87" i="120"/>
  <c r="IN87" i="120"/>
  <c r="DN87" i="120"/>
  <c r="IZ87" i="120"/>
  <c r="HM87" i="120"/>
  <c r="ET87" i="120"/>
  <c r="LK87" i="120"/>
  <c r="IR87" i="120"/>
  <c r="FY87" i="120"/>
  <c r="DF87" i="120"/>
  <c r="JW87" i="120"/>
  <c r="GB87" i="120"/>
  <c r="CT87" i="120"/>
  <c r="JK87" i="120"/>
  <c r="FU87" i="120"/>
  <c r="LI87" i="120"/>
  <c r="HK87" i="120"/>
  <c r="LJ93" i="117"/>
  <c r="FY93" i="117"/>
  <c r="CR93" i="117"/>
  <c r="KK93" i="117"/>
  <c r="HC93" i="117"/>
  <c r="KL93" i="117"/>
  <c r="JH93" i="117"/>
  <c r="DT93" i="117"/>
  <c r="CE93" i="117"/>
  <c r="IV93" i="117"/>
  <c r="FP93" i="117"/>
  <c r="CH93" i="117"/>
  <c r="IZ93" i="117"/>
  <c r="FS93" i="117"/>
  <c r="CZ93" i="117"/>
  <c r="JP93" i="117"/>
  <c r="GW93" i="117"/>
  <c r="DS93" i="117"/>
  <c r="JG93" i="117"/>
  <c r="FE93" i="117"/>
  <c r="KS93" i="117"/>
  <c r="HG75" i="119"/>
  <c r="FF75" i="119"/>
  <c r="FY75" i="119"/>
  <c r="GK75" i="119"/>
  <c r="ED75" i="119"/>
  <c r="JD75" i="119"/>
  <c r="EP75" i="119"/>
  <c r="IJ75" i="119"/>
  <c r="HZ75" i="119"/>
  <c r="FN75" i="119"/>
  <c r="DD75" i="119"/>
  <c r="KN75" i="119"/>
  <c r="IS75" i="119"/>
  <c r="GX75" i="119"/>
  <c r="FD75" i="119"/>
  <c r="CU75" i="119"/>
  <c r="II75" i="119"/>
  <c r="EG75" i="119"/>
  <c r="JU75" i="119"/>
  <c r="FS75" i="119"/>
  <c r="LG75" i="119"/>
  <c r="AX76" i="122"/>
  <c r="KJ68" i="122"/>
  <c r="FQ68" i="122"/>
  <c r="IJ68" i="122"/>
  <c r="DG68" i="122"/>
  <c r="HY68" i="122"/>
  <c r="GE68" i="122"/>
  <c r="KV68" i="122"/>
  <c r="GG68" i="122"/>
  <c r="EL68" i="122"/>
  <c r="EA68" i="122"/>
  <c r="LK68" i="122"/>
  <c r="KZ68" i="122"/>
  <c r="IS68" i="122"/>
  <c r="IH68" i="122"/>
  <c r="CY77" i="117"/>
  <c r="GL77" i="117"/>
  <c r="JO77" i="117"/>
  <c r="LR77" i="117"/>
  <c r="ID77" i="117"/>
  <c r="EF77" i="117"/>
  <c r="HH77" i="117"/>
  <c r="EI77" i="117"/>
  <c r="IC77" i="117"/>
  <c r="ID78" i="119"/>
  <c r="HF78" i="119"/>
  <c r="CH78" i="119"/>
  <c r="GV78" i="119"/>
  <c r="GX78" i="119"/>
  <c r="JX78" i="119"/>
  <c r="DI78" i="119"/>
  <c r="IL78" i="119"/>
  <c r="DV80" i="122"/>
  <c r="GP80" i="122"/>
  <c r="JE80" i="122"/>
  <c r="LD80" i="122"/>
  <c r="IY80" i="122"/>
  <c r="LH80" i="122"/>
  <c r="HF80" i="122"/>
  <c r="KA80" i="122"/>
  <c r="LM94" i="117"/>
  <c r="LA94" i="117"/>
  <c r="KO94" i="117"/>
  <c r="KC94" i="117"/>
  <c r="JQ94" i="117"/>
  <c r="JE94" i="117"/>
  <c r="IS94" i="117"/>
  <c r="IG94" i="117"/>
  <c r="HU94" i="117"/>
  <c r="HI94" i="117"/>
  <c r="GW94" i="117"/>
  <c r="GK94" i="117"/>
  <c r="FY94" i="117"/>
  <c r="FM94" i="117"/>
  <c r="FA94" i="117"/>
  <c r="EO94" i="117"/>
  <c r="EC94" i="117"/>
  <c r="DQ94" i="117"/>
  <c r="DE94" i="117"/>
  <c r="CS94" i="117"/>
  <c r="CG94" i="117"/>
  <c r="LK94" i="117"/>
  <c r="KY94" i="117"/>
  <c r="KM94" i="117"/>
  <c r="KA94" i="117"/>
  <c r="JO94" i="117"/>
  <c r="JC94" i="117"/>
  <c r="IQ94" i="117"/>
  <c r="IE94" i="117"/>
  <c r="HS94" i="117"/>
  <c r="HG94" i="117"/>
  <c r="GU94" i="117"/>
  <c r="GI94" i="117"/>
  <c r="FW94" i="117"/>
  <c r="FK94" i="117"/>
  <c r="EY94" i="117"/>
  <c r="EM94" i="117"/>
  <c r="EA94" i="117"/>
  <c r="DO94" i="117"/>
  <c r="DC94" i="117"/>
  <c r="CQ94" i="117"/>
  <c r="CE94" i="117"/>
  <c r="LS94" i="117"/>
  <c r="LE94" i="117"/>
  <c r="KQ94" i="117"/>
  <c r="KB94" i="117"/>
  <c r="JM94" i="117"/>
  <c r="IY94" i="117"/>
  <c r="IK94" i="117"/>
  <c r="HW94" i="117"/>
  <c r="HH94" i="117"/>
  <c r="GS94" i="117"/>
  <c r="GE94" i="117"/>
  <c r="FQ94" i="117"/>
  <c r="FC94" i="117"/>
  <c r="EN94" i="117"/>
  <c r="DY94" i="117"/>
  <c r="DK94" i="117"/>
  <c r="CW94" i="117"/>
  <c r="CI94" i="117"/>
  <c r="LR94" i="117"/>
  <c r="LD94" i="117"/>
  <c r="KP94" i="117"/>
  <c r="JZ94" i="117"/>
  <c r="JL94" i="117"/>
  <c r="IX94" i="117"/>
  <c r="IJ94" i="117"/>
  <c r="HV94" i="117"/>
  <c r="HF94" i="117"/>
  <c r="GR94" i="117"/>
  <c r="GD94" i="117"/>
  <c r="FP94" i="117"/>
  <c r="FB94" i="117"/>
  <c r="EL94" i="117"/>
  <c r="DX94" i="117"/>
  <c r="DJ94" i="117"/>
  <c r="CV94" i="117"/>
  <c r="CH94" i="117"/>
  <c r="LQ94" i="117"/>
  <c r="LC94" i="117"/>
  <c r="KN94" i="117"/>
  <c r="JY94" i="117"/>
  <c r="JK94" i="117"/>
  <c r="IW94" i="117"/>
  <c r="II94" i="117"/>
  <c r="HT94" i="117"/>
  <c r="HE94" i="117"/>
  <c r="GQ94" i="117"/>
  <c r="GC94" i="117"/>
  <c r="FO94" i="117"/>
  <c r="EZ94" i="117"/>
  <c r="EK94" i="117"/>
  <c r="DW94" i="117"/>
  <c r="DI94" i="117"/>
  <c r="CU94" i="117"/>
  <c r="CF94" i="117"/>
  <c r="LP94" i="117"/>
  <c r="LB94" i="117"/>
  <c r="KL94" i="117"/>
  <c r="JX94" i="117"/>
  <c r="JJ94" i="117"/>
  <c r="IV94" i="117"/>
  <c r="IH94" i="117"/>
  <c r="HR94" i="117"/>
  <c r="HD94" i="117"/>
  <c r="GP94" i="117"/>
  <c r="GB94" i="117"/>
  <c r="FN94" i="117"/>
  <c r="EX94" i="117"/>
  <c r="EJ94" i="117"/>
  <c r="DV94" i="117"/>
  <c r="DH94" i="117"/>
  <c r="CT94" i="117"/>
  <c r="AW94" i="117"/>
  <c r="LO94" i="117"/>
  <c r="KZ94" i="117"/>
  <c r="KK94" i="117"/>
  <c r="JW94" i="117"/>
  <c r="JI94" i="117"/>
  <c r="IU94" i="117"/>
  <c r="IF94" i="117"/>
  <c r="HQ94" i="117"/>
  <c r="HC94" i="117"/>
  <c r="GO94" i="117"/>
  <c r="GA94" i="117"/>
  <c r="FL94" i="117"/>
  <c r="EW94" i="117"/>
  <c r="EI94" i="117"/>
  <c r="DU94" i="117"/>
  <c r="DG94" i="117"/>
  <c r="CR94" i="117"/>
  <c r="LL94" i="117"/>
  <c r="KW94" i="117"/>
  <c r="KI94" i="117"/>
  <c r="JU94" i="117"/>
  <c r="JG94" i="117"/>
  <c r="IR94" i="117"/>
  <c r="IC94" i="117"/>
  <c r="HO94" i="117"/>
  <c r="HA94" i="117"/>
  <c r="GM94" i="117"/>
  <c r="FX94" i="117"/>
  <c r="FI94" i="117"/>
  <c r="EU94" i="117"/>
  <c r="EG94" i="117"/>
  <c r="DS94" i="117"/>
  <c r="DD94" i="117"/>
  <c r="CO94" i="117"/>
  <c r="KU94" i="117"/>
  <c r="JS94" i="117"/>
  <c r="IO94" i="117"/>
  <c r="HM94" i="117"/>
  <c r="GJ94" i="117"/>
  <c r="FG94" i="117"/>
  <c r="EE94" i="117"/>
  <c r="DA94" i="117"/>
  <c r="FT94" i="117"/>
  <c r="GV94" i="117"/>
  <c r="HX94" i="117"/>
  <c r="KT94" i="117"/>
  <c r="JR94" i="117"/>
  <c r="IN94" i="117"/>
  <c r="HL94" i="117"/>
  <c r="GH94" i="117"/>
  <c r="FF94" i="117"/>
  <c r="ED94" i="117"/>
  <c r="CZ94" i="117"/>
  <c r="JB94" i="117"/>
  <c r="JA94" i="117"/>
  <c r="EQ94" i="117"/>
  <c r="IZ94" i="117"/>
  <c r="CJ94" i="117"/>
  <c r="KS94" i="117"/>
  <c r="JP94" i="117"/>
  <c r="IM94" i="117"/>
  <c r="HK94" i="117"/>
  <c r="GG94" i="117"/>
  <c r="FE94" i="117"/>
  <c r="EB94" i="117"/>
  <c r="CY94" i="117"/>
  <c r="GX94" i="117"/>
  <c r="KE94" i="117"/>
  <c r="KD94" i="117"/>
  <c r="DL94" i="117"/>
  <c r="LT94" i="117"/>
  <c r="KR94" i="117"/>
  <c r="JN94" i="117"/>
  <c r="IL94" i="117"/>
  <c r="HJ94" i="117"/>
  <c r="GF94" i="117"/>
  <c r="FD94" i="117"/>
  <c r="DZ94" i="117"/>
  <c r="CX94" i="117"/>
  <c r="LH94" i="117"/>
  <c r="ER94" i="117"/>
  <c r="LG94" i="117"/>
  <c r="DM94" i="117"/>
  <c r="FR94" i="117"/>
  <c r="LN94" i="117"/>
  <c r="KJ94" i="117"/>
  <c r="JH94" i="117"/>
  <c r="ID94" i="117"/>
  <c r="HB94" i="117"/>
  <c r="FZ94" i="117"/>
  <c r="EV94" i="117"/>
  <c r="DT94" i="117"/>
  <c r="CP94" i="117"/>
  <c r="DN94" i="117"/>
  <c r="FS94" i="117"/>
  <c r="LF94" i="117"/>
  <c r="EP94" i="117"/>
  <c r="LJ94" i="117"/>
  <c r="KH94" i="117"/>
  <c r="JF94" i="117"/>
  <c r="IB94" i="117"/>
  <c r="GZ94" i="117"/>
  <c r="FV94" i="117"/>
  <c r="ET94" i="117"/>
  <c r="DR94" i="117"/>
  <c r="CN94" i="117"/>
  <c r="HZ94" i="117"/>
  <c r="LI94" i="117"/>
  <c r="KG94" i="117"/>
  <c r="JD94" i="117"/>
  <c r="IA94" i="117"/>
  <c r="GY94" i="117"/>
  <c r="FU94" i="117"/>
  <c r="ES94" i="117"/>
  <c r="DP94" i="117"/>
  <c r="CM94" i="117"/>
  <c r="KF94" i="117"/>
  <c r="CL94" i="117"/>
  <c r="HY94" i="117"/>
  <c r="CK94" i="117"/>
  <c r="GT94" i="117"/>
  <c r="IP94" i="117"/>
  <c r="HP94" i="117"/>
  <c r="HN94" i="117"/>
  <c r="GN94" i="117"/>
  <c r="GL94" i="117"/>
  <c r="FH94" i="117"/>
  <c r="JT94" i="117"/>
  <c r="DB94" i="117"/>
  <c r="KX94" i="117"/>
  <c r="JV94" i="117"/>
  <c r="IT94" i="117"/>
  <c r="EH94" i="117"/>
  <c r="FJ94" i="117"/>
  <c r="KV94" i="117"/>
  <c r="EF94" i="117"/>
  <c r="DF94" i="117"/>
  <c r="AX78" i="119"/>
  <c r="JK78" i="119"/>
  <c r="DW78" i="119"/>
  <c r="HZ78" i="119"/>
  <c r="CL78" i="119"/>
  <c r="GO78" i="119"/>
  <c r="KQ78" i="119"/>
  <c r="FC78" i="119"/>
  <c r="HT78" i="119"/>
  <c r="JC78" i="119"/>
  <c r="KL78" i="119"/>
  <c r="LA78" i="119"/>
  <c r="CS78" i="119"/>
  <c r="EB78" i="119"/>
  <c r="FK78" i="119"/>
  <c r="KO78" i="119"/>
  <c r="EP78" i="119"/>
  <c r="HH78" i="119"/>
  <c r="GT78" i="119"/>
  <c r="LK78" i="119"/>
  <c r="KA78" i="119"/>
  <c r="IB78" i="119"/>
  <c r="IY78" i="119"/>
  <c r="DK78" i="119"/>
  <c r="HN78" i="119"/>
  <c r="LQ78" i="119"/>
  <c r="GC78" i="119"/>
  <c r="KE78" i="119"/>
  <c r="EQ78" i="119"/>
  <c r="HD78" i="119"/>
  <c r="IJ78" i="119"/>
  <c r="JR78" i="119"/>
  <c r="KK78" i="119"/>
  <c r="LT78" i="119"/>
  <c r="DL78" i="119"/>
  <c r="ER78" i="119"/>
  <c r="JE78" i="119"/>
  <c r="DF78" i="119"/>
  <c r="FX78" i="119"/>
  <c r="DZ78" i="119"/>
  <c r="IQ78" i="119"/>
  <c r="CO78" i="119"/>
  <c r="FI78" i="119"/>
  <c r="IM78" i="119"/>
  <c r="CY78" i="119"/>
  <c r="HB78" i="119"/>
  <c r="LE78" i="119"/>
  <c r="FQ78" i="119"/>
  <c r="JS78" i="119"/>
  <c r="EE78" i="119"/>
  <c r="GJ78" i="119"/>
  <c r="HS78" i="119"/>
  <c r="JB78" i="119"/>
  <c r="JQ78" i="119"/>
  <c r="KZ78" i="119"/>
  <c r="CR78" i="119"/>
  <c r="EA78" i="119"/>
  <c r="HU78" i="119"/>
  <c r="LM78" i="119"/>
  <c r="EN78" i="119"/>
  <c r="JM78" i="119"/>
  <c r="FW78" i="119"/>
  <c r="JY78" i="119"/>
  <c r="FH78" i="119"/>
  <c r="IA78" i="119"/>
  <c r="CM78" i="119"/>
  <c r="GP78" i="119"/>
  <c r="KS78" i="119"/>
  <c r="FE78" i="119"/>
  <c r="JG78" i="119"/>
  <c r="DS78" i="119"/>
  <c r="FT78" i="119"/>
  <c r="GZ78" i="119"/>
  <c r="IH78" i="119"/>
  <c r="JA78" i="119"/>
  <c r="KJ78" i="119"/>
  <c r="LP78" i="119"/>
  <c r="DH78" i="119"/>
  <c r="GK78" i="119"/>
  <c r="KC78" i="119"/>
  <c r="DD78" i="119"/>
  <c r="GS78" i="119"/>
  <c r="DC78" i="119"/>
  <c r="CN78" i="119"/>
  <c r="FD78" i="119"/>
  <c r="HO78" i="119"/>
  <c r="LR78" i="119"/>
  <c r="GD78" i="119"/>
  <c r="KG78" i="119"/>
  <c r="ES78" i="119"/>
  <c r="IU78" i="119"/>
  <c r="DG78" i="119"/>
  <c r="EZ78" i="119"/>
  <c r="GI78" i="119"/>
  <c r="HR78" i="119"/>
  <c r="IG78" i="119"/>
  <c r="JP78" i="119"/>
  <c r="KY78" i="119"/>
  <c r="CQ78" i="119"/>
  <c r="FA78" i="119"/>
  <c r="IS78" i="119"/>
  <c r="LJ78" i="119"/>
  <c r="DY78" i="119"/>
  <c r="LI78" i="119"/>
  <c r="IC78" i="119"/>
  <c r="EK78" i="119"/>
  <c r="GQ78" i="119"/>
  <c r="KT78" i="119"/>
  <c r="FF78" i="119"/>
  <c r="JI78" i="119"/>
  <c r="DU78" i="119"/>
  <c r="HW78" i="119"/>
  <c r="CI78" i="119"/>
  <c r="DP78" i="119"/>
  <c r="EY78" i="119"/>
  <c r="GH78" i="119"/>
  <c r="GW78" i="119"/>
  <c r="IF78" i="119"/>
  <c r="JO78" i="119"/>
  <c r="JF78" i="119"/>
  <c r="CG78" i="119"/>
  <c r="FY78" i="119"/>
  <c r="IP78" i="119"/>
  <c r="GR78" i="119"/>
  <c r="FU78" i="119"/>
  <c r="HX78" i="119"/>
  <c r="KI78" i="119"/>
  <c r="EU78" i="119"/>
  <c r="IX78" i="119"/>
  <c r="DJ78" i="119"/>
  <c r="HM78" i="119"/>
  <c r="LO78" i="119"/>
  <c r="GA78" i="119"/>
  <c r="JD78" i="119"/>
  <c r="KM78" i="119"/>
  <c r="CE78" i="119"/>
  <c r="DN78" i="119"/>
  <c r="EC78" i="119"/>
  <c r="FL78" i="119"/>
  <c r="GU78" i="119"/>
  <c r="DR78" i="119"/>
  <c r="HJ78" i="119"/>
  <c r="KB78" i="119"/>
  <c r="DB78" i="119"/>
  <c r="DT78" i="119"/>
  <c r="FJ78" i="119"/>
  <c r="EM78" i="119"/>
  <c r="GF78" i="119"/>
  <c r="FM91" i="120"/>
  <c r="FN91" i="120"/>
  <c r="GA91" i="120"/>
  <c r="HH91" i="120"/>
  <c r="GF91" i="120"/>
  <c r="LS91" i="120"/>
  <c r="EB91" i="120"/>
  <c r="KR91" i="120"/>
  <c r="HZ91" i="120"/>
  <c r="FG91" i="120"/>
  <c r="CN91" i="120"/>
  <c r="JE91" i="120"/>
  <c r="GL91" i="120"/>
  <c r="DS91" i="120"/>
  <c r="KJ91" i="120"/>
  <c r="HQ91" i="120"/>
  <c r="EG91" i="120"/>
  <c r="JU91" i="120"/>
  <c r="FK91" i="120"/>
  <c r="KY91" i="120"/>
  <c r="AW66" i="120"/>
  <c r="AX78" i="120"/>
  <c r="CR92" i="120"/>
  <c r="IQ92" i="120"/>
  <c r="GO92" i="120"/>
  <c r="HD92" i="120"/>
  <c r="LK92" i="120"/>
  <c r="IU92" i="120"/>
  <c r="DT92" i="120"/>
  <c r="KL92" i="120"/>
  <c r="HS92" i="120"/>
  <c r="EL92" i="120"/>
  <c r="LC92" i="120"/>
  <c r="HV92" i="120"/>
  <c r="EN92" i="120"/>
  <c r="LE92" i="120"/>
  <c r="HX92" i="120"/>
  <c r="FE92" i="120"/>
  <c r="CL92" i="120"/>
  <c r="JC92" i="120"/>
  <c r="FM92" i="120"/>
  <c r="LA92" i="120"/>
  <c r="HC92" i="120"/>
  <c r="AX65" i="117"/>
  <c r="KR87" i="120"/>
  <c r="CK87" i="120"/>
  <c r="CY87" i="120"/>
  <c r="GT87" i="120"/>
  <c r="DJ87" i="120"/>
  <c r="KB87" i="120"/>
  <c r="FA87" i="120"/>
  <c r="KF87" i="120"/>
  <c r="IA87" i="120"/>
  <c r="FH87" i="120"/>
  <c r="CP87" i="120"/>
  <c r="JF87" i="120"/>
  <c r="GN87" i="120"/>
  <c r="DU87" i="120"/>
  <c r="KL87" i="120"/>
  <c r="GP87" i="120"/>
  <c r="DI87" i="120"/>
  <c r="JZ87" i="120"/>
  <c r="GG87" i="120"/>
  <c r="CI87" i="120"/>
  <c r="HW87" i="120"/>
  <c r="AX76" i="117"/>
  <c r="GX93" i="117"/>
  <c r="FZ93" i="117"/>
  <c r="LN93" i="117"/>
  <c r="HD93" i="117"/>
  <c r="IF93" i="117"/>
  <c r="EX93" i="117"/>
  <c r="LM93" i="117"/>
  <c r="CS93" i="117"/>
  <c r="JK93" i="117"/>
  <c r="GE93" i="117"/>
  <c r="CX93" i="117"/>
  <c r="JN93" i="117"/>
  <c r="GG93" i="117"/>
  <c r="DN93" i="117"/>
  <c r="KD93" i="117"/>
  <c r="HL93" i="117"/>
  <c r="EE93" i="117"/>
  <c r="JS93" i="117"/>
  <c r="FQ93" i="117"/>
  <c r="LE93" i="117"/>
  <c r="EA75" i="119"/>
  <c r="HR75" i="119"/>
  <c r="IL75" i="119"/>
  <c r="IX75" i="119"/>
  <c r="FK75" i="119"/>
  <c r="KK75" i="119"/>
  <c r="FW75" i="119"/>
  <c r="JP75" i="119"/>
  <c r="IP75" i="119"/>
  <c r="GF75" i="119"/>
  <c r="DT75" i="119"/>
  <c r="LD75" i="119"/>
  <c r="JJ75" i="119"/>
  <c r="HP75" i="119"/>
  <c r="FU75" i="119"/>
  <c r="DG75" i="119"/>
  <c r="IU75" i="119"/>
  <c r="ES75" i="119"/>
  <c r="KG75" i="119"/>
  <c r="GE75" i="119"/>
  <c r="LS75" i="119"/>
  <c r="DU68" i="122"/>
  <c r="JI68" i="122"/>
  <c r="EE68" i="122"/>
  <c r="IW68" i="122"/>
  <c r="HC68" i="122"/>
  <c r="LT68" i="122"/>
  <c r="GS68" i="122"/>
  <c r="EX68" i="122"/>
  <c r="EM68" i="122"/>
  <c r="CF68" i="122"/>
  <c r="LL68" i="122"/>
  <c r="JE68" i="122"/>
  <c r="IT68" i="122"/>
  <c r="IZ77" i="117"/>
  <c r="IL77" i="117"/>
  <c r="LO77" i="117"/>
  <c r="GA77" i="117"/>
  <c r="LD77" i="117"/>
  <c r="ES77" i="117"/>
  <c r="IH77" i="117"/>
  <c r="FJ77" i="117"/>
  <c r="IO77" i="117"/>
  <c r="AX65" i="119"/>
  <c r="AX73" i="119"/>
  <c r="AX81" i="119"/>
  <c r="AX77" i="119"/>
  <c r="AX80" i="119"/>
  <c r="AX63" i="119"/>
  <c r="AW64" i="119"/>
  <c r="AX87" i="119"/>
  <c r="AX66" i="119"/>
  <c r="AX82" i="119"/>
  <c r="AX79" i="119"/>
  <c r="AX91" i="119"/>
  <c r="AX68" i="119"/>
  <c r="AX84" i="119"/>
  <c r="AX76" i="119"/>
  <c r="AX71" i="119"/>
  <c r="AX92" i="119"/>
  <c r="AX90" i="119"/>
  <c r="AX83" i="119"/>
  <c r="AX86" i="119"/>
  <c r="AX95" i="119"/>
  <c r="KX78" i="119"/>
  <c r="JZ78" i="119"/>
  <c r="FB78" i="119"/>
  <c r="HP78" i="119"/>
  <c r="LB78" i="119"/>
  <c r="KN78" i="119"/>
  <c r="EG78" i="119"/>
  <c r="JJ78" i="119"/>
  <c r="LS78" i="119"/>
  <c r="AX64" i="120"/>
  <c r="AX85" i="120"/>
  <c r="AX74" i="120"/>
  <c r="AX82" i="120"/>
  <c r="AX63" i="120"/>
  <c r="AX94" i="120"/>
  <c r="AX65" i="120"/>
  <c r="CG80" i="122"/>
  <c r="IL80" i="122"/>
  <c r="LA80" i="122"/>
  <c r="JK80" i="122"/>
  <c r="CO80" i="122"/>
  <c r="ID80" i="122"/>
  <c r="KM80" i="122"/>
  <c r="AX86" i="120"/>
  <c r="AX64" i="119"/>
  <c r="FR78" i="119"/>
  <c r="FO91" i="120"/>
  <c r="IG91" i="120"/>
  <c r="IL91" i="120"/>
  <c r="IU91" i="120"/>
  <c r="CG91" i="120"/>
  <c r="HT91" i="120"/>
  <c r="CS91" i="120"/>
  <c r="EP91" i="120"/>
  <c r="LG91" i="120"/>
  <c r="IN91" i="120"/>
  <c r="FU91" i="120"/>
  <c r="DB91" i="120"/>
  <c r="JS91" i="120"/>
  <c r="GZ91" i="120"/>
  <c r="EH91" i="120"/>
  <c r="KX91" i="120"/>
  <c r="IF91" i="120"/>
  <c r="ES91" i="120"/>
  <c r="KG91" i="120"/>
  <c r="FW91" i="120"/>
  <c r="LK91" i="120"/>
  <c r="FX92" i="120"/>
  <c r="EF92" i="120"/>
  <c r="JH92" i="120"/>
  <c r="JV92" i="120"/>
  <c r="DP92" i="120"/>
  <c r="KH92" i="120"/>
  <c r="FH92" i="120"/>
  <c r="IH92" i="120"/>
  <c r="EZ92" i="120"/>
  <c r="LQ92" i="120"/>
  <c r="IJ92" i="120"/>
  <c r="FC92" i="120"/>
  <c r="LT92" i="120"/>
  <c r="IL92" i="120"/>
  <c r="FT92" i="120"/>
  <c r="DA92" i="120"/>
  <c r="JR92" i="120"/>
  <c r="FY92" i="120"/>
  <c r="LM92" i="120"/>
  <c r="HO92" i="120"/>
  <c r="KP87" i="120"/>
  <c r="HV87" i="120"/>
  <c r="FR87" i="120"/>
  <c r="JL87" i="120"/>
  <c r="EO87" i="120"/>
  <c r="LG87" i="120"/>
  <c r="GF87" i="120"/>
  <c r="LS87" i="120"/>
  <c r="IP87" i="120"/>
  <c r="FW87" i="120"/>
  <c r="DD87" i="120"/>
  <c r="JU87" i="120"/>
  <c r="HB87" i="120"/>
  <c r="EI87" i="120"/>
  <c r="KZ87" i="120"/>
  <c r="HD87" i="120"/>
  <c r="DW87" i="120"/>
  <c r="KN87" i="120"/>
  <c r="GS87" i="120"/>
  <c r="CU87" i="120"/>
  <c r="IB93" i="117"/>
  <c r="CT93" i="117"/>
  <c r="DB93" i="117"/>
  <c r="DC93" i="117"/>
  <c r="DD93" i="117"/>
  <c r="DE93" i="117"/>
  <c r="DF93" i="117"/>
  <c r="JJ93" i="117"/>
  <c r="DH93" i="117"/>
  <c r="JY93" i="117"/>
  <c r="GS93" i="117"/>
  <c r="DL93" i="117"/>
  <c r="KB93" i="117"/>
  <c r="GU93" i="117"/>
  <c r="EB93" i="117"/>
  <c r="KT93" i="117"/>
  <c r="IA93" i="117"/>
  <c r="EQ93" i="117"/>
  <c r="KE93" i="117"/>
  <c r="GC93" i="117"/>
  <c r="LQ93" i="117"/>
  <c r="JQ75" i="119"/>
  <c r="KC75" i="119"/>
  <c r="KX75" i="119"/>
  <c r="LJ75" i="119"/>
  <c r="GR75" i="119"/>
  <c r="LP75" i="119"/>
  <c r="HD75" i="119"/>
  <c r="KW75" i="119"/>
  <c r="JE75" i="119"/>
  <c r="GU75" i="119"/>
  <c r="EK75" i="119"/>
  <c r="CP75" i="119"/>
  <c r="JZ75" i="119"/>
  <c r="IE75" i="119"/>
  <c r="GJ75" i="119"/>
  <c r="DS75" i="119"/>
  <c r="JG75" i="119"/>
  <c r="FE75" i="119"/>
  <c r="KS75" i="119"/>
  <c r="GQ75" i="119"/>
  <c r="AX88" i="119"/>
  <c r="HM68" i="122"/>
  <c r="DW68" i="122"/>
  <c r="GO68" i="122"/>
  <c r="FC68" i="122"/>
  <c r="DJ68" i="122"/>
  <c r="IA68" i="122"/>
  <c r="GM68" i="122"/>
  <c r="HE68" i="122"/>
  <c r="HF68" i="122"/>
  <c r="EY68" i="122"/>
  <c r="EN68" i="122"/>
  <c r="CG68" i="122"/>
  <c r="LM68" i="122"/>
  <c r="JF68" i="122"/>
  <c r="DX77" i="117"/>
  <c r="FB77" i="117"/>
  <c r="LB77" i="117"/>
  <c r="LC77" i="117"/>
  <c r="CE77" i="117"/>
  <c r="FF77" i="117"/>
  <c r="LH77" i="117"/>
  <c r="FW77" i="117"/>
  <c r="JM77" i="117"/>
  <c r="DA78" i="119"/>
  <c r="IR78" i="119"/>
  <c r="GL78" i="119"/>
  <c r="IZ78" i="119"/>
  <c r="CV78" i="119"/>
  <c r="LH78" i="119"/>
  <c r="HA78" i="119"/>
  <c r="JV78" i="119"/>
  <c r="AX89" i="120"/>
  <c r="FE80" i="122"/>
  <c r="FY80" i="122"/>
  <c r="KH80" i="122"/>
  <c r="HJ80" i="122"/>
  <c r="CW80" i="122"/>
  <c r="JW80" i="122"/>
  <c r="FI80" i="122"/>
  <c r="IP80" i="122"/>
  <c r="LK80" i="122"/>
  <c r="AX62" i="120"/>
  <c r="FV78" i="119"/>
  <c r="FN78" i="119"/>
  <c r="LA91" i="120"/>
  <c r="KQ91" i="120"/>
  <c r="LD91" i="120"/>
  <c r="JZ91" i="120"/>
  <c r="DL91" i="120"/>
  <c r="IY91" i="120"/>
  <c r="DX91" i="120"/>
  <c r="FD91" i="120"/>
  <c r="CL91" i="120"/>
  <c r="JB91" i="120"/>
  <c r="GJ91" i="120"/>
  <c r="DQ91" i="120"/>
  <c r="KH91" i="120"/>
  <c r="HO91" i="120"/>
  <c r="EV91" i="120"/>
  <c r="LM91" i="120"/>
  <c r="IT91" i="120"/>
  <c r="FE91" i="120"/>
  <c r="KS91" i="120"/>
  <c r="GI91" i="120"/>
  <c r="AX73" i="117"/>
  <c r="AX87" i="120"/>
  <c r="LJ92" i="120"/>
  <c r="JI92" i="120"/>
  <c r="EG92" i="120"/>
  <c r="CQ92" i="120"/>
  <c r="EV92" i="120"/>
  <c r="LN92" i="120"/>
  <c r="GM92" i="120"/>
  <c r="CE92" i="120"/>
  <c r="IV92" i="120"/>
  <c r="FO92" i="120"/>
  <c r="CH92" i="120"/>
  <c r="IX92" i="120"/>
  <c r="FQ92" i="120"/>
  <c r="CJ92" i="120"/>
  <c r="JA92" i="120"/>
  <c r="GH92" i="120"/>
  <c r="DO92" i="120"/>
  <c r="KF92" i="120"/>
  <c r="GK92" i="120"/>
  <c r="CM92" i="120"/>
  <c r="AX88" i="117"/>
  <c r="AX66" i="120"/>
  <c r="EC87" i="120"/>
  <c r="CL87" i="120"/>
  <c r="IK87" i="120"/>
  <c r="EB87" i="120"/>
  <c r="FT87" i="120"/>
  <c r="CG87" i="120"/>
  <c r="HL87" i="120"/>
  <c r="CM87" i="120"/>
  <c r="JD87" i="120"/>
  <c r="GK87" i="120"/>
  <c r="DR87" i="120"/>
  <c r="KI87" i="120"/>
  <c r="HP87" i="120"/>
  <c r="EX87" i="120"/>
  <c r="LN87" i="120"/>
  <c r="HS87" i="120"/>
  <c r="EL87" i="120"/>
  <c r="LB87" i="120"/>
  <c r="HE87" i="120"/>
  <c r="DG87" i="120"/>
  <c r="IU87" i="120"/>
  <c r="IC93" i="117"/>
  <c r="DX93" i="117"/>
  <c r="ED93" i="117"/>
  <c r="EF93" i="117"/>
  <c r="EH93" i="117"/>
  <c r="EI93" i="117"/>
  <c r="EJ93" i="117"/>
  <c r="CF93" i="117"/>
  <c r="DW93" i="117"/>
  <c r="KM93" i="117"/>
  <c r="HG93" i="117"/>
  <c r="DZ93" i="117"/>
  <c r="KP93" i="117"/>
  <c r="HI93" i="117"/>
  <c r="EP93" i="117"/>
  <c r="LH93" i="117"/>
  <c r="IO93" i="117"/>
  <c r="FC93" i="117"/>
  <c r="KQ93" i="117"/>
  <c r="GO93" i="117"/>
  <c r="AX82" i="117"/>
  <c r="JB75" i="119"/>
  <c r="EC75" i="119"/>
  <c r="CT75" i="119"/>
  <c r="DO75" i="119"/>
  <c r="CV75" i="119"/>
  <c r="HV75" i="119"/>
  <c r="DJ75" i="119"/>
  <c r="IH75" i="119"/>
  <c r="CL75" i="119"/>
  <c r="JV75" i="119"/>
  <c r="HJ75" i="119"/>
  <c r="EZ75" i="119"/>
  <c r="DE75" i="119"/>
  <c r="KO75" i="119"/>
  <c r="IT75" i="119"/>
  <c r="GZ75" i="119"/>
  <c r="EE75" i="119"/>
  <c r="JS75" i="119"/>
  <c r="FQ75" i="119"/>
  <c r="LE75" i="119"/>
  <c r="HC75" i="119"/>
  <c r="LE68" i="122"/>
  <c r="FS68" i="122"/>
  <c r="IK68" i="122"/>
  <c r="GA68" i="122"/>
  <c r="EH68" i="122"/>
  <c r="IY68" i="122"/>
  <c r="HK68" i="122"/>
  <c r="HQ68" i="122"/>
  <c r="HR68" i="122"/>
  <c r="FK68" i="122"/>
  <c r="EZ68" i="122"/>
  <c r="CS68" i="122"/>
  <c r="CH68" i="122"/>
  <c r="JR68" i="122"/>
  <c r="IA77" i="117"/>
  <c r="CL77" i="117"/>
  <c r="FD77" i="117"/>
  <c r="FX77" i="117"/>
  <c r="CR77" i="117"/>
  <c r="GF77" i="117"/>
  <c r="CU77" i="117"/>
  <c r="GJ77" i="117"/>
  <c r="AX90" i="120"/>
  <c r="IO78" i="119"/>
  <c r="LL78" i="119"/>
  <c r="HV78" i="119"/>
  <c r="DM78" i="119"/>
  <c r="DO78" i="119"/>
  <c r="CU78" i="119"/>
  <c r="HY78" i="119"/>
  <c r="KH78" i="119"/>
  <c r="GX80" i="122"/>
  <c r="HU80" i="122"/>
  <c r="FA80" i="122"/>
  <c r="JF80" i="122"/>
  <c r="DU80" i="122"/>
  <c r="KU80" i="122"/>
  <c r="GG80" i="122"/>
  <c r="JB80" i="122"/>
  <c r="IN78" i="119"/>
  <c r="AX71" i="117"/>
  <c r="AX92" i="120"/>
  <c r="AX74" i="117"/>
  <c r="EK91" i="120"/>
  <c r="GT91" i="120"/>
  <c r="CX91" i="120"/>
  <c r="DY91" i="120"/>
  <c r="LF91" i="120"/>
  <c r="EZ91" i="120"/>
  <c r="KL91" i="120"/>
  <c r="FC91" i="120"/>
  <c r="FS91" i="120"/>
  <c r="CZ91" i="120"/>
  <c r="JQ91" i="120"/>
  <c r="GX91" i="120"/>
  <c r="EE91" i="120"/>
  <c r="KV91" i="120"/>
  <c r="IC91" i="120"/>
  <c r="FJ91" i="120"/>
  <c r="CR91" i="120"/>
  <c r="JH91" i="120"/>
  <c r="FQ91" i="120"/>
  <c r="LE91" i="120"/>
  <c r="GU91" i="120"/>
  <c r="AX79" i="120"/>
  <c r="DC92" i="120"/>
  <c r="FK92" i="120"/>
  <c r="GZ92" i="120"/>
  <c r="FJ92" i="120"/>
  <c r="GA92" i="120"/>
  <c r="CN92" i="120"/>
  <c r="HR92" i="120"/>
  <c r="CT92" i="120"/>
  <c r="JJ92" i="120"/>
  <c r="GC92" i="120"/>
  <c r="CV92" i="120"/>
  <c r="JM92" i="120"/>
  <c r="GF92" i="120"/>
  <c r="CX92" i="120"/>
  <c r="JO92" i="120"/>
  <c r="GV92" i="120"/>
  <c r="ED92" i="120"/>
  <c r="KT92" i="120"/>
  <c r="GW92" i="120"/>
  <c r="CY92" i="120"/>
  <c r="IM92" i="120"/>
  <c r="EM87" i="120"/>
  <c r="HX87" i="120"/>
  <c r="LD87" i="120"/>
  <c r="GU87" i="120"/>
  <c r="HH87" i="120"/>
  <c r="DL87" i="120"/>
  <c r="IY87" i="120"/>
  <c r="DB87" i="120"/>
  <c r="JR87" i="120"/>
  <c r="GZ87" i="120"/>
  <c r="EG87" i="120"/>
  <c r="KX87" i="120"/>
  <c r="IE87" i="120"/>
  <c r="FL87" i="120"/>
  <c r="IG87" i="120"/>
  <c r="EZ87" i="120"/>
  <c r="LQ87" i="120"/>
  <c r="HQ87" i="120"/>
  <c r="DS87" i="120"/>
  <c r="JG87" i="120"/>
  <c r="AX81" i="117"/>
  <c r="GZ93" i="117"/>
  <c r="CN93" i="117"/>
  <c r="EZ93" i="117"/>
  <c r="FH93" i="117"/>
  <c r="FI93" i="117"/>
  <c r="FJ93" i="117"/>
  <c r="FK93" i="117"/>
  <c r="FL93" i="117"/>
  <c r="DJ93" i="117"/>
  <c r="EK93" i="117"/>
  <c r="LA93" i="117"/>
  <c r="HU93" i="117"/>
  <c r="EN93" i="117"/>
  <c r="LF93" i="117"/>
  <c r="HX93" i="117"/>
  <c r="FF93" i="117"/>
  <c r="CM93" i="117"/>
  <c r="JC93" i="117"/>
  <c r="FO93" i="117"/>
  <c r="LC93" i="117"/>
  <c r="HA93" i="117"/>
  <c r="LK75" i="119"/>
  <c r="JR75" i="119"/>
  <c r="FH75" i="119"/>
  <c r="FZ75" i="119"/>
  <c r="EB75" i="119"/>
  <c r="JC75" i="119"/>
  <c r="EO75" i="119"/>
  <c r="JO75" i="119"/>
  <c r="DB75" i="119"/>
  <c r="KL75" i="119"/>
  <c r="IB75" i="119"/>
  <c r="FP75" i="119"/>
  <c r="DV75" i="119"/>
  <c r="LF75" i="119"/>
  <c r="JL75" i="119"/>
  <c r="HQ75" i="119"/>
  <c r="EQ75" i="119"/>
  <c r="KE75" i="119"/>
  <c r="GC75" i="119"/>
  <c r="LQ75" i="119"/>
  <c r="HO75" i="119"/>
  <c r="DV68" i="122"/>
  <c r="HO68" i="122"/>
  <c r="KG68" i="122"/>
  <c r="GY68" i="122"/>
  <c r="FF68" i="122"/>
  <c r="JW68" i="122"/>
  <c r="II68" i="122"/>
  <c r="IC68" i="122"/>
  <c r="ID68" i="122"/>
  <c r="FW68" i="122"/>
  <c r="FL68" i="122"/>
  <c r="DE68" i="122"/>
  <c r="CT68" i="122"/>
  <c r="KD68" i="122"/>
  <c r="EJ77" i="117"/>
  <c r="DL77" i="117"/>
  <c r="DO77" i="117"/>
  <c r="HX77" i="117"/>
  <c r="DE77" i="117"/>
  <c r="JG77" i="117"/>
  <c r="DH77" i="117"/>
  <c r="DE78" i="119"/>
  <c r="KP78" i="119"/>
  <c r="EW78" i="119"/>
  <c r="EF78" i="119"/>
  <c r="FO78" i="119"/>
  <c r="IK78" i="119"/>
  <c r="LF78" i="119"/>
  <c r="AX80" i="122"/>
  <c r="JP80" i="122"/>
  <c r="EB80" i="122"/>
  <c r="IE80" i="122"/>
  <c r="CQ80" i="122"/>
  <c r="GT80" i="122"/>
  <c r="KK80" i="122"/>
  <c r="EW80" i="122"/>
  <c r="IZ80" i="122"/>
  <c r="DL80" i="122"/>
  <c r="HO80" i="122"/>
  <c r="LE80" i="122"/>
  <c r="KF80" i="122"/>
  <c r="II80" i="122"/>
  <c r="GL80" i="122"/>
  <c r="EO80" i="122"/>
  <c r="DJ80" i="122"/>
  <c r="LQ80" i="122"/>
  <c r="LO80" i="122"/>
  <c r="LN80" i="122"/>
  <c r="KQ80" i="122"/>
  <c r="FR80" i="122"/>
  <c r="JD80" i="122"/>
  <c r="DP80" i="122"/>
  <c r="HS80" i="122"/>
  <c r="CE80" i="122"/>
  <c r="GH80" i="122"/>
  <c r="JY80" i="122"/>
  <c r="EK80" i="122"/>
  <c r="IN80" i="122"/>
  <c r="CZ80" i="122"/>
  <c r="HC80" i="122"/>
  <c r="KG80" i="122"/>
  <c r="JH80" i="122"/>
  <c r="HK80" i="122"/>
  <c r="FN80" i="122"/>
  <c r="DQ80" i="122"/>
  <c r="CL80" i="122"/>
  <c r="JU80" i="122"/>
  <c r="JS80" i="122"/>
  <c r="HV80" i="122"/>
  <c r="GY80" i="122"/>
  <c r="FC80" i="122"/>
  <c r="IR80" i="122"/>
  <c r="DD80" i="122"/>
  <c r="HG80" i="122"/>
  <c r="LJ80" i="122"/>
  <c r="FV80" i="122"/>
  <c r="JM80" i="122"/>
  <c r="DY80" i="122"/>
  <c r="IB80" i="122"/>
  <c r="CN80" i="122"/>
  <c r="GQ80" i="122"/>
  <c r="JI80" i="122"/>
  <c r="IJ80" i="122"/>
  <c r="GM80" i="122"/>
  <c r="EP80" i="122"/>
  <c r="CS80" i="122"/>
  <c r="KO80" i="122"/>
  <c r="HY80" i="122"/>
  <c r="HW80" i="122"/>
  <c r="ED80" i="122"/>
  <c r="DG80" i="122"/>
  <c r="FB80" i="122"/>
  <c r="IF80" i="122"/>
  <c r="CR80" i="122"/>
  <c r="GU80" i="122"/>
  <c r="KX80" i="122"/>
  <c r="FJ80" i="122"/>
  <c r="JA80" i="122"/>
  <c r="DM80" i="122"/>
  <c r="HP80" i="122"/>
  <c r="LS80" i="122"/>
  <c r="GE80" i="122"/>
  <c r="IK80" i="122"/>
  <c r="HL80" i="122"/>
  <c r="FO80" i="122"/>
  <c r="DR80" i="122"/>
  <c r="LR80" i="122"/>
  <c r="IS80" i="122"/>
  <c r="GC80" i="122"/>
  <c r="GA80" i="122"/>
  <c r="LF80" i="122"/>
  <c r="JR80" i="122"/>
  <c r="DF80" i="122"/>
  <c r="HT80" i="122"/>
  <c r="CF80" i="122"/>
  <c r="GI80" i="122"/>
  <c r="KL80" i="122"/>
  <c r="EX80" i="122"/>
  <c r="IO80" i="122"/>
  <c r="DA80" i="122"/>
  <c r="HD80" i="122"/>
  <c r="LG80" i="122"/>
  <c r="FS80" i="122"/>
  <c r="HM80" i="122"/>
  <c r="GN80" i="122"/>
  <c r="EQ80" i="122"/>
  <c r="CT80" i="122"/>
  <c r="KT80" i="122"/>
  <c r="GW80" i="122"/>
  <c r="EG80" i="122"/>
  <c r="EE80" i="122"/>
  <c r="HN80" i="122"/>
  <c r="FZ80" i="122"/>
  <c r="KP80" i="122"/>
  <c r="GV80" i="122"/>
  <c r="KY80" i="122"/>
  <c r="FK80" i="122"/>
  <c r="JN80" i="122"/>
  <c r="DZ80" i="122"/>
  <c r="HQ80" i="122"/>
  <c r="LT80" i="122"/>
  <c r="GF80" i="122"/>
  <c r="KI80" i="122"/>
  <c r="EU80" i="122"/>
  <c r="FQ80" i="122"/>
  <c r="ER80" i="122"/>
  <c r="CU80" i="122"/>
  <c r="KC80" i="122"/>
  <c r="IX80" i="122"/>
  <c r="DE80" i="122"/>
  <c r="LP80" i="122"/>
  <c r="LM80" i="122"/>
  <c r="KS80" i="122"/>
  <c r="JJ80" i="122"/>
  <c r="FD80" i="122"/>
  <c r="KN80" i="122"/>
  <c r="EZ80" i="122"/>
  <c r="JC80" i="122"/>
  <c r="DO80" i="122"/>
  <c r="HR80" i="122"/>
  <c r="LI80" i="122"/>
  <c r="FU80" i="122"/>
  <c r="JX80" i="122"/>
  <c r="EJ80" i="122"/>
  <c r="IM80" i="122"/>
  <c r="CY80" i="122"/>
  <c r="KE80" i="122"/>
  <c r="IH80" i="122"/>
  <c r="GK80" i="122"/>
  <c r="FF80" i="122"/>
  <c r="ET80" i="122"/>
  <c r="EF80" i="122"/>
  <c r="EC80" i="122"/>
  <c r="GZ80" i="122"/>
  <c r="IT80" i="122"/>
  <c r="IU80" i="122"/>
  <c r="JQ80" i="122"/>
  <c r="EH80" i="122"/>
  <c r="KD80" i="122"/>
  <c r="ES80" i="122"/>
  <c r="DX80" i="122"/>
  <c r="GS80" i="122"/>
  <c r="JZ80" i="122"/>
  <c r="FL80" i="122"/>
  <c r="CP78" i="119"/>
  <c r="DQ78" i="119"/>
  <c r="KU78" i="119"/>
  <c r="JY91" i="120"/>
  <c r="HD91" i="120"/>
  <c r="FP91" i="120"/>
  <c r="GR91" i="120"/>
  <c r="CF91" i="120"/>
  <c r="GE91" i="120"/>
  <c r="LR91" i="120"/>
  <c r="GQ91" i="120"/>
  <c r="GG91" i="120"/>
  <c r="DN91" i="120"/>
  <c r="KE91" i="120"/>
  <c r="HL91" i="120"/>
  <c r="ET91" i="120"/>
  <c r="LJ91" i="120"/>
  <c r="IR91" i="120"/>
  <c r="FY91" i="120"/>
  <c r="DF91" i="120"/>
  <c r="JW91" i="120"/>
  <c r="GC91" i="120"/>
  <c r="LQ91" i="120"/>
  <c r="HG91" i="120"/>
  <c r="GY92" i="120"/>
  <c r="KW92" i="120"/>
  <c r="JS92" i="120"/>
  <c r="IC92" i="120"/>
  <c r="HN92" i="120"/>
  <c r="DS92" i="120"/>
  <c r="JF92" i="120"/>
  <c r="DH92" i="120"/>
  <c r="JY92" i="120"/>
  <c r="GR92" i="120"/>
  <c r="DJ92" i="120"/>
  <c r="KA92" i="120"/>
  <c r="GT92" i="120"/>
  <c r="DM92" i="120"/>
  <c r="KD92" i="120"/>
  <c r="HK92" i="120"/>
  <c r="ER92" i="120"/>
  <c r="LI92" i="120"/>
  <c r="HI92" i="120"/>
  <c r="DK92" i="120"/>
  <c r="IY92" i="120"/>
  <c r="FD87" i="120"/>
  <c r="CV87" i="120"/>
  <c r="DX87" i="120"/>
  <c r="JN87" i="120"/>
  <c r="IM87" i="120"/>
  <c r="ER87" i="120"/>
  <c r="KD87" i="120"/>
  <c r="DP87" i="120"/>
  <c r="KG87" i="120"/>
  <c r="HN87" i="120"/>
  <c r="EU87" i="120"/>
  <c r="LL87" i="120"/>
  <c r="IS87" i="120"/>
  <c r="FZ87" i="120"/>
  <c r="CE87" i="120"/>
  <c r="IV87" i="120"/>
  <c r="FN87" i="120"/>
  <c r="CO87" i="120"/>
  <c r="IC87" i="120"/>
  <c r="EE87" i="120"/>
  <c r="JS87" i="120"/>
  <c r="KI93" i="117"/>
  <c r="JD93" i="117"/>
  <c r="GD93" i="117"/>
  <c r="GJ93" i="117"/>
  <c r="GK93" i="117"/>
  <c r="GL93" i="117"/>
  <c r="GN93" i="117"/>
  <c r="GP93" i="117"/>
  <c r="EL93" i="117"/>
  <c r="EY93" i="117"/>
  <c r="LP93" i="117"/>
  <c r="IJ93" i="117"/>
  <c r="FB93" i="117"/>
  <c r="LT93" i="117"/>
  <c r="IM93" i="117"/>
  <c r="FT93" i="117"/>
  <c r="DA93" i="117"/>
  <c r="JQ93" i="117"/>
  <c r="GA93" i="117"/>
  <c r="LO93" i="117"/>
  <c r="HM93" i="117"/>
  <c r="AX68" i="122"/>
  <c r="AX66" i="122"/>
  <c r="GX68" i="122"/>
  <c r="LA68" i="122"/>
  <c r="FM68" i="122"/>
  <c r="JP68" i="122"/>
  <c r="EB68" i="122"/>
  <c r="IE68" i="122"/>
  <c r="CQ68" i="122"/>
  <c r="GT68" i="122"/>
  <c r="KK68" i="122"/>
  <c r="EW68" i="122"/>
  <c r="FO68" i="122"/>
  <c r="EJ68" i="122"/>
  <c r="DK68" i="122"/>
  <c r="CL68" i="122"/>
  <c r="LO68" i="122"/>
  <c r="IM68" i="122"/>
  <c r="ES68" i="122"/>
  <c r="EF68" i="122"/>
  <c r="FD68" i="122"/>
  <c r="DH68" i="122"/>
  <c r="DT68" i="122"/>
  <c r="GL68" i="122"/>
  <c r="KO68" i="122"/>
  <c r="FA68" i="122"/>
  <c r="JD68" i="122"/>
  <c r="DP68" i="122"/>
  <c r="HS68" i="122"/>
  <c r="CE68" i="122"/>
  <c r="GH68" i="122"/>
  <c r="JY68" i="122"/>
  <c r="EK68" i="122"/>
  <c r="EQ68" i="122"/>
  <c r="DL68" i="122"/>
  <c r="CM68" i="122"/>
  <c r="LQ68" i="122"/>
  <c r="KQ68" i="122"/>
  <c r="GQ68" i="122"/>
  <c r="CW68" i="122"/>
  <c r="CJ68" i="122"/>
  <c r="IN68" i="122"/>
  <c r="LD68" i="122"/>
  <c r="LN68" i="122"/>
  <c r="FZ68" i="122"/>
  <c r="KC68" i="122"/>
  <c r="EO68" i="122"/>
  <c r="IR68" i="122"/>
  <c r="DD68" i="122"/>
  <c r="HG68" i="122"/>
  <c r="LJ68" i="122"/>
  <c r="FV68" i="122"/>
  <c r="JM68" i="122"/>
  <c r="DY68" i="122"/>
  <c r="DS68" i="122"/>
  <c r="CN68" i="122"/>
  <c r="LR68" i="122"/>
  <c r="KS68" i="122"/>
  <c r="JS68" i="122"/>
  <c r="EU68" i="122"/>
  <c r="LG68" i="122"/>
  <c r="EV68" i="122"/>
  <c r="CZ68" i="122"/>
  <c r="AX83" i="122"/>
  <c r="LB68" i="122"/>
  <c r="FN68" i="122"/>
  <c r="JQ68" i="122"/>
  <c r="EC68" i="122"/>
  <c r="IF68" i="122"/>
  <c r="CR68" i="122"/>
  <c r="GU68" i="122"/>
  <c r="KX68" i="122"/>
  <c r="FJ68" i="122"/>
  <c r="JA68" i="122"/>
  <c r="DM68" i="122"/>
  <c r="CU68" i="122"/>
  <c r="LS68" i="122"/>
  <c r="KT68" i="122"/>
  <c r="JU68" i="122"/>
  <c r="IU68" i="122"/>
  <c r="CY68" i="122"/>
  <c r="KF68" i="122"/>
  <c r="JK68" i="122"/>
  <c r="LH68" i="122"/>
  <c r="KR68" i="122"/>
  <c r="AX74" i="122"/>
  <c r="CG75" i="119"/>
  <c r="ET75" i="119"/>
  <c r="HS75" i="119"/>
  <c r="IN75" i="119"/>
  <c r="FI75" i="119"/>
  <c r="KJ75" i="119"/>
  <c r="FV75" i="119"/>
  <c r="KV75" i="119"/>
  <c r="DQ75" i="119"/>
  <c r="LA75" i="119"/>
  <c r="IQ75" i="119"/>
  <c r="GG75" i="119"/>
  <c r="EL75" i="119"/>
  <c r="CQ75" i="119"/>
  <c r="KA75" i="119"/>
  <c r="IF75" i="119"/>
  <c r="FC75" i="119"/>
  <c r="KQ75" i="119"/>
  <c r="GO75" i="119"/>
  <c r="CM75" i="119"/>
  <c r="IA75" i="119"/>
  <c r="AX77" i="117"/>
  <c r="AX90" i="117"/>
  <c r="AX69" i="117"/>
  <c r="AX78" i="117"/>
  <c r="GG77" i="117"/>
  <c r="JW77" i="117"/>
  <c r="DV77" i="117"/>
  <c r="HI77" i="117"/>
  <c r="KU77" i="117"/>
  <c r="ET77" i="117"/>
  <c r="IT77" i="117"/>
  <c r="CS77" i="117"/>
  <c r="GR77" i="117"/>
  <c r="KQ77" i="117"/>
  <c r="EP77" i="117"/>
  <c r="EX77" i="117"/>
  <c r="HR77" i="117"/>
  <c r="IP77" i="117"/>
  <c r="IN77" i="117"/>
  <c r="LN77" i="117"/>
  <c r="JB77" i="117"/>
  <c r="LE77" i="117"/>
  <c r="DJ77" i="117"/>
  <c r="HZ77" i="117"/>
  <c r="AX75" i="117"/>
  <c r="AX72" i="117"/>
  <c r="LI77" i="117"/>
  <c r="FU77" i="117"/>
  <c r="JJ77" i="117"/>
  <c r="DI77" i="117"/>
  <c r="GV77" i="117"/>
  <c r="KH77" i="117"/>
  <c r="EG77" i="117"/>
  <c r="IG77" i="117"/>
  <c r="CF77" i="117"/>
  <c r="GE77" i="117"/>
  <c r="KD77" i="117"/>
  <c r="EC77" i="117"/>
  <c r="DW77" i="117"/>
  <c r="GQ77" i="117"/>
  <c r="HO77" i="117"/>
  <c r="HN77" i="117"/>
  <c r="KN77" i="117"/>
  <c r="CZ77" i="117"/>
  <c r="DD77" i="117"/>
  <c r="CJ77" i="117"/>
  <c r="HY77" i="117"/>
  <c r="AX89" i="117"/>
  <c r="KW77" i="117"/>
  <c r="FI77" i="117"/>
  <c r="IW77" i="117"/>
  <c r="CV77" i="117"/>
  <c r="GI77" i="117"/>
  <c r="JU77" i="117"/>
  <c r="DT77" i="117"/>
  <c r="HT77" i="117"/>
  <c r="LS77" i="117"/>
  <c r="FR77" i="117"/>
  <c r="JQ77" i="117"/>
  <c r="DP77" i="117"/>
  <c r="CW77" i="117"/>
  <c r="FQ77" i="117"/>
  <c r="GO77" i="117"/>
  <c r="GN77" i="117"/>
  <c r="JN77" i="117"/>
  <c r="LM77" i="117"/>
  <c r="JC77" i="117"/>
  <c r="GD77" i="117"/>
  <c r="GY77" i="117"/>
  <c r="AX87" i="117"/>
  <c r="KK77" i="117"/>
  <c r="EW77" i="117"/>
  <c r="IJ77" i="117"/>
  <c r="CI77" i="117"/>
  <c r="FV77" i="117"/>
  <c r="JH77" i="117"/>
  <c r="DG77" i="117"/>
  <c r="HG77" i="117"/>
  <c r="LF77" i="117"/>
  <c r="FE77" i="117"/>
  <c r="JD77" i="117"/>
  <c r="DC77" i="117"/>
  <c r="KE77" i="117"/>
  <c r="EQ77" i="117"/>
  <c r="FO77" i="117"/>
  <c r="FN77" i="117"/>
  <c r="IM77" i="117"/>
  <c r="KM77" i="117"/>
  <c r="HA77" i="117"/>
  <c r="HB77" i="117"/>
  <c r="KZ77" i="117"/>
  <c r="JY77" i="117"/>
  <c r="EK77" i="117"/>
  <c r="HW77" i="117"/>
  <c r="LJ77" i="117"/>
  <c r="FH77" i="117"/>
  <c r="IU77" i="117"/>
  <c r="CT77" i="117"/>
  <c r="GT77" i="117"/>
  <c r="KS77" i="117"/>
  <c r="ER77" i="117"/>
  <c r="IQ77" i="117"/>
  <c r="CP77" i="117"/>
  <c r="HD77" i="117"/>
  <c r="DQ77" i="117"/>
  <c r="EO77" i="117"/>
  <c r="EN77" i="117"/>
  <c r="HM77" i="117"/>
  <c r="JL77" i="117"/>
  <c r="LL77" i="117"/>
  <c r="EB77" i="117"/>
  <c r="EY77" i="117"/>
  <c r="JA77" i="117"/>
  <c r="DM77" i="117"/>
  <c r="GW77" i="117"/>
  <c r="KI77" i="117"/>
  <c r="EH77" i="117"/>
  <c r="HU77" i="117"/>
  <c r="LT77" i="117"/>
  <c r="FS77" i="117"/>
  <c r="JS77" i="117"/>
  <c r="DR77" i="117"/>
  <c r="HP77" i="117"/>
  <c r="KY77" i="117"/>
  <c r="GB77" i="117"/>
  <c r="JE77" i="117"/>
  <c r="CN77" i="117"/>
  <c r="CM77" i="117"/>
  <c r="FM77" i="117"/>
  <c r="HL77" i="117"/>
  <c r="JK77" i="117"/>
  <c r="JZ77" i="117"/>
  <c r="FY77" i="117"/>
  <c r="HE77" i="117"/>
  <c r="KX77" i="117"/>
  <c r="EV77" i="117"/>
  <c r="II77" i="117"/>
  <c r="CH77" i="117"/>
  <c r="FT77" i="117"/>
  <c r="JT77" i="117"/>
  <c r="DS77" i="117"/>
  <c r="HS77" i="117"/>
  <c r="LQ77" i="117"/>
  <c r="FP77" i="117"/>
  <c r="GX77" i="117"/>
  <c r="JR77" i="117"/>
  <c r="KP77" i="117"/>
  <c r="KO77" i="117"/>
  <c r="KB77" i="117"/>
  <c r="ED77" i="117"/>
  <c r="DK77" i="117"/>
  <c r="FK77" i="117"/>
  <c r="IY77" i="117"/>
  <c r="KA77" i="117"/>
  <c r="FR68" i="122"/>
  <c r="HN68" i="122"/>
  <c r="GB68" i="122"/>
  <c r="CX68" i="122"/>
  <c r="HW68" i="122"/>
  <c r="GD68" i="122"/>
  <c r="KU68" i="122"/>
  <c r="JG68" i="122"/>
  <c r="IO68" i="122"/>
  <c r="IP68" i="122"/>
  <c r="GI68" i="122"/>
  <c r="FX68" i="122"/>
  <c r="DQ68" i="122"/>
  <c r="DF68" i="122"/>
  <c r="KP68" i="122"/>
  <c r="GK77" i="117"/>
  <c r="EM77" i="117"/>
  <c r="JP77" i="117"/>
  <c r="IX77" i="117"/>
  <c r="EE77" i="117"/>
  <c r="KG77" i="117"/>
  <c r="DU77" i="117"/>
  <c r="KJ77" i="117"/>
  <c r="AX69" i="122"/>
  <c r="AX75" i="122"/>
  <c r="AX65" i="122"/>
  <c r="KW78" i="119"/>
  <c r="GN78" i="119"/>
  <c r="EO78" i="119"/>
  <c r="GB78" i="119"/>
  <c r="FM78" i="119"/>
  <c r="FP78" i="119"/>
  <c r="GM78" i="119"/>
  <c r="IW78" i="119"/>
  <c r="EI78" i="119"/>
  <c r="IV80" i="122"/>
  <c r="CI80" i="122"/>
  <c r="GD80" i="122"/>
  <c r="LB80" i="122"/>
  <c r="GO80" i="122"/>
  <c r="EV80" i="122"/>
  <c r="HE80" i="122"/>
  <c r="DC80" i="122"/>
  <c r="FX80" i="122"/>
  <c r="LK74" i="119"/>
  <c r="KY74" i="119"/>
  <c r="KM74" i="119"/>
  <c r="KA74" i="119"/>
  <c r="JO74" i="119"/>
  <c r="JC74" i="119"/>
  <c r="IQ74" i="119"/>
  <c r="IE74" i="119"/>
  <c r="HS74" i="119"/>
  <c r="HG74" i="119"/>
  <c r="GU74" i="119"/>
  <c r="GI74" i="119"/>
  <c r="FW74" i="119"/>
  <c r="FK74" i="119"/>
  <c r="EY74" i="119"/>
  <c r="EM74" i="119"/>
  <c r="EA74" i="119"/>
  <c r="DO74" i="119"/>
  <c r="DC74" i="119"/>
  <c r="CQ74" i="119"/>
  <c r="CE74" i="119"/>
  <c r="LI74" i="119"/>
  <c r="KW74" i="119"/>
  <c r="KK74" i="119"/>
  <c r="JY74" i="119"/>
  <c r="JM74" i="119"/>
  <c r="JA74" i="119"/>
  <c r="IO74" i="119"/>
  <c r="IC74" i="119"/>
  <c r="HQ74" i="119"/>
  <c r="HE74" i="119"/>
  <c r="GS74" i="119"/>
  <c r="GG74" i="119"/>
  <c r="FU74" i="119"/>
  <c r="FI74" i="119"/>
  <c r="EW74" i="119"/>
  <c r="EK74" i="119"/>
  <c r="DY74" i="119"/>
  <c r="DM74" i="119"/>
  <c r="DA74" i="119"/>
  <c r="CO74" i="119"/>
  <c r="LS74" i="119"/>
  <c r="LG74" i="119"/>
  <c r="KU74" i="119"/>
  <c r="KI74" i="119"/>
  <c r="JW74" i="119"/>
  <c r="JK74" i="119"/>
  <c r="IY74" i="119"/>
  <c r="IM74" i="119"/>
  <c r="IA74" i="119"/>
  <c r="HO74" i="119"/>
  <c r="HC74" i="119"/>
  <c r="GQ74" i="119"/>
  <c r="GE74" i="119"/>
  <c r="FS74" i="119"/>
  <c r="FG74" i="119"/>
  <c r="EU74" i="119"/>
  <c r="EI74" i="119"/>
  <c r="DW74" i="119"/>
  <c r="DK74" i="119"/>
  <c r="CY74" i="119"/>
  <c r="CM74" i="119"/>
  <c r="LN74" i="119"/>
  <c r="KX74" i="119"/>
  <c r="KG74" i="119"/>
  <c r="JR74" i="119"/>
  <c r="JB74" i="119"/>
  <c r="IK74" i="119"/>
  <c r="HV74" i="119"/>
  <c r="HF74" i="119"/>
  <c r="GO74" i="119"/>
  <c r="FZ74" i="119"/>
  <c r="FJ74" i="119"/>
  <c r="ES74" i="119"/>
  <c r="ED74" i="119"/>
  <c r="DN74" i="119"/>
  <c r="CW74" i="119"/>
  <c r="CH74" i="119"/>
  <c r="LM74" i="119"/>
  <c r="KV74" i="119"/>
  <c r="KF74" i="119"/>
  <c r="JQ74" i="119"/>
  <c r="IZ74" i="119"/>
  <c r="IJ74" i="119"/>
  <c r="HU74" i="119"/>
  <c r="HD74" i="119"/>
  <c r="GN74" i="119"/>
  <c r="FY74" i="119"/>
  <c r="FH74" i="119"/>
  <c r="ER74" i="119"/>
  <c r="EC74" i="119"/>
  <c r="DL74" i="119"/>
  <c r="CV74" i="119"/>
  <c r="CG74" i="119"/>
  <c r="LL74" i="119"/>
  <c r="KT74" i="119"/>
  <c r="KE74" i="119"/>
  <c r="JP74" i="119"/>
  <c r="IX74" i="119"/>
  <c r="II74" i="119"/>
  <c r="HT74" i="119"/>
  <c r="HB74" i="119"/>
  <c r="GM74" i="119"/>
  <c r="FX74" i="119"/>
  <c r="FF74" i="119"/>
  <c r="EQ74" i="119"/>
  <c r="EB74" i="119"/>
  <c r="DJ74" i="119"/>
  <c r="CU74" i="119"/>
  <c r="CF74" i="119"/>
  <c r="LJ74" i="119"/>
  <c r="KS74" i="119"/>
  <c r="KD74" i="119"/>
  <c r="JN74" i="119"/>
  <c r="IW74" i="119"/>
  <c r="IH74" i="119"/>
  <c r="HR74" i="119"/>
  <c r="HA74" i="119"/>
  <c r="GL74" i="119"/>
  <c r="FV74" i="119"/>
  <c r="FE74" i="119"/>
  <c r="EP74" i="119"/>
  <c r="DZ74" i="119"/>
  <c r="DI74" i="119"/>
  <c r="CT74" i="119"/>
  <c r="LH74" i="119"/>
  <c r="KR74" i="119"/>
  <c r="KC74" i="119"/>
  <c r="JL74" i="119"/>
  <c r="IV74" i="119"/>
  <c r="IG74" i="119"/>
  <c r="HP74" i="119"/>
  <c r="GZ74" i="119"/>
  <c r="GK74" i="119"/>
  <c r="FT74" i="119"/>
  <c r="FD74" i="119"/>
  <c r="EO74" i="119"/>
  <c r="DX74" i="119"/>
  <c r="DH74" i="119"/>
  <c r="CS74" i="119"/>
  <c r="LF74" i="119"/>
  <c r="KQ74" i="119"/>
  <c r="KB74" i="119"/>
  <c r="JJ74" i="119"/>
  <c r="IU74" i="119"/>
  <c r="IF74" i="119"/>
  <c r="HN74" i="119"/>
  <c r="GY74" i="119"/>
  <c r="GJ74" i="119"/>
  <c r="FR74" i="119"/>
  <c r="FC74" i="119"/>
  <c r="EN74" i="119"/>
  <c r="DV74" i="119"/>
  <c r="DG74" i="119"/>
  <c r="CR74" i="119"/>
  <c r="LP74" i="119"/>
  <c r="KJ74" i="119"/>
  <c r="JE74" i="119"/>
  <c r="HX74" i="119"/>
  <c r="GR74" i="119"/>
  <c r="FM74" i="119"/>
  <c r="EF74" i="119"/>
  <c r="CZ74" i="119"/>
  <c r="LO74" i="119"/>
  <c r="KH74" i="119"/>
  <c r="JD74" i="119"/>
  <c r="HW74" i="119"/>
  <c r="GP74" i="119"/>
  <c r="FL74" i="119"/>
  <c r="EE74" i="119"/>
  <c r="CX74" i="119"/>
  <c r="LE74" i="119"/>
  <c r="JZ74" i="119"/>
  <c r="IT74" i="119"/>
  <c r="HM74" i="119"/>
  <c r="GH74" i="119"/>
  <c r="FB74" i="119"/>
  <c r="DU74" i="119"/>
  <c r="CP74" i="119"/>
  <c r="LD74" i="119"/>
  <c r="JX74" i="119"/>
  <c r="IS74" i="119"/>
  <c r="HL74" i="119"/>
  <c r="GF74" i="119"/>
  <c r="FA74" i="119"/>
  <c r="DT74" i="119"/>
  <c r="CN74" i="119"/>
  <c r="LC74" i="119"/>
  <c r="JV74" i="119"/>
  <c r="IR74" i="119"/>
  <c r="HK74" i="119"/>
  <c r="GD74" i="119"/>
  <c r="EZ74" i="119"/>
  <c r="DS74" i="119"/>
  <c r="CL74" i="119"/>
  <c r="LA74" i="119"/>
  <c r="JT74" i="119"/>
  <c r="IN74" i="119"/>
  <c r="HI74" i="119"/>
  <c r="GB74" i="119"/>
  <c r="EV74" i="119"/>
  <c r="DQ74" i="119"/>
  <c r="CJ74" i="119"/>
  <c r="LB74" i="119"/>
  <c r="IP74" i="119"/>
  <c r="GC74" i="119"/>
  <c r="DR74" i="119"/>
  <c r="KZ74" i="119"/>
  <c r="IL74" i="119"/>
  <c r="GA74" i="119"/>
  <c r="DP74" i="119"/>
  <c r="AW74" i="119"/>
  <c r="KP74" i="119"/>
  <c r="ID74" i="119"/>
  <c r="FQ74" i="119"/>
  <c r="DF74" i="119"/>
  <c r="KO74" i="119"/>
  <c r="IB74" i="119"/>
  <c r="FP74" i="119"/>
  <c r="DE74" i="119"/>
  <c r="KN74" i="119"/>
  <c r="HZ74" i="119"/>
  <c r="FO74" i="119"/>
  <c r="DD74" i="119"/>
  <c r="KL74" i="119"/>
  <c r="HY74" i="119"/>
  <c r="FN74" i="119"/>
  <c r="DB74" i="119"/>
  <c r="JU74" i="119"/>
  <c r="HJ74" i="119"/>
  <c r="EX74" i="119"/>
  <c r="CK74" i="119"/>
  <c r="JG74" i="119"/>
  <c r="CI74" i="119"/>
  <c r="JF74" i="119"/>
  <c r="HH74" i="119"/>
  <c r="GW74" i="119"/>
  <c r="GV74" i="119"/>
  <c r="LT74" i="119"/>
  <c r="GT74" i="119"/>
  <c r="JI74" i="119"/>
  <c r="EH74" i="119"/>
  <c r="ET74" i="119"/>
  <c r="EJ74" i="119"/>
  <c r="LR74" i="119"/>
  <c r="LQ74" i="119"/>
  <c r="JS74" i="119"/>
  <c r="JH74" i="119"/>
  <c r="EL74" i="119"/>
  <c r="GX74" i="119"/>
  <c r="EG74" i="119"/>
  <c r="CS75" i="119"/>
  <c r="DN75" i="119"/>
  <c r="CZ75" i="119"/>
  <c r="HX75" i="119"/>
  <c r="HE75" i="119"/>
  <c r="HI75" i="119"/>
  <c r="CO75" i="119"/>
  <c r="ID75" i="119"/>
  <c r="EN75" i="119"/>
  <c r="HW75" i="119"/>
  <c r="KU75" i="119"/>
  <c r="AX72" i="119"/>
  <c r="AX64" i="117"/>
  <c r="JX91" i="120"/>
  <c r="HE91" i="120"/>
  <c r="II91" i="120"/>
  <c r="JK91" i="120"/>
  <c r="DK91" i="120"/>
  <c r="HR91" i="120"/>
  <c r="CI91" i="120"/>
  <c r="HV91" i="120"/>
  <c r="GV91" i="120"/>
  <c r="EC91" i="120"/>
  <c r="KT91" i="120"/>
  <c r="IA91" i="120"/>
  <c r="FH91" i="120"/>
  <c r="CO91" i="120"/>
  <c r="JF91" i="120"/>
  <c r="GM91" i="120"/>
  <c r="DT91" i="120"/>
  <c r="KK91" i="120"/>
  <c r="GO91" i="120"/>
  <c r="CE91" i="120"/>
  <c r="HS91" i="120"/>
  <c r="DB92" i="120"/>
  <c r="FL92" i="120"/>
  <c r="EH92" i="120"/>
  <c r="KV92" i="120"/>
  <c r="IT92" i="120"/>
  <c r="EX92" i="120"/>
  <c r="KK92" i="120"/>
  <c r="DV92" i="120"/>
  <c r="KM92" i="120"/>
  <c r="HF92" i="120"/>
  <c r="DY92" i="120"/>
  <c r="KP92" i="120"/>
  <c r="HH92" i="120"/>
  <c r="EA92" i="120"/>
  <c r="KR92" i="120"/>
  <c r="HY92" i="120"/>
  <c r="FF92" i="120"/>
  <c r="CG92" i="120"/>
  <c r="HU92" i="120"/>
  <c r="DW92" i="120"/>
  <c r="JK92" i="120"/>
  <c r="AX67" i="117"/>
  <c r="FF87" i="120"/>
  <c r="HY87" i="120"/>
  <c r="GI87" i="120"/>
  <c r="CZ87" i="120"/>
  <c r="KA87" i="120"/>
  <c r="GE87" i="120"/>
  <c r="LR87" i="120"/>
  <c r="ED87" i="120"/>
  <c r="KU87" i="120"/>
  <c r="IB87" i="120"/>
  <c r="FJ87" i="120"/>
  <c r="CQ87" i="120"/>
  <c r="JH87" i="120"/>
  <c r="GO87" i="120"/>
  <c r="CS87" i="120"/>
  <c r="JJ87" i="120"/>
  <c r="GC87" i="120"/>
  <c r="DA87" i="120"/>
  <c r="IO87" i="120"/>
  <c r="EQ87" i="120"/>
  <c r="KE87" i="120"/>
  <c r="FV93" i="117"/>
  <c r="CO93" i="117"/>
  <c r="HF93" i="117"/>
  <c r="HN93" i="117"/>
  <c r="HO93" i="117"/>
  <c r="HP93" i="117"/>
  <c r="HQ93" i="117"/>
  <c r="HR93" i="117"/>
  <c r="FN93" i="117"/>
  <c r="FM93" i="117"/>
  <c r="CG93" i="117"/>
  <c r="IY93" i="117"/>
  <c r="FR93" i="117"/>
  <c r="CJ93" i="117"/>
  <c r="JA93" i="117"/>
  <c r="GH93" i="117"/>
  <c r="DO93" i="117"/>
  <c r="KF93" i="117"/>
  <c r="GM93" i="117"/>
  <c r="CK93" i="117"/>
  <c r="HY93" i="117"/>
  <c r="AX66" i="117"/>
  <c r="CH75" i="119"/>
  <c r="JT75" i="119"/>
  <c r="KD75" i="119"/>
  <c r="KY75" i="119"/>
  <c r="GN75" i="119"/>
  <c r="LN75" i="119"/>
  <c r="HB75" i="119"/>
  <c r="EH75" i="119"/>
  <c r="LR75" i="119"/>
  <c r="JF75" i="119"/>
  <c r="GV75" i="119"/>
  <c r="FA75" i="119"/>
  <c r="DF75" i="119"/>
  <c r="KP75" i="119"/>
  <c r="IV75" i="119"/>
  <c r="FO75" i="119"/>
  <c r="LC75" i="119"/>
  <c r="HA75" i="119"/>
  <c r="CY75" i="119"/>
  <c r="IM75" i="119"/>
  <c r="AX86" i="117"/>
  <c r="AX70" i="117"/>
  <c r="FT68" i="122"/>
  <c r="LF68" i="122"/>
  <c r="HX68" i="122"/>
  <c r="ET68" i="122"/>
  <c r="CK68" i="122"/>
  <c r="HB68" i="122"/>
  <c r="FH68" i="122"/>
  <c r="KE68" i="122"/>
  <c r="KW68" i="122"/>
  <c r="JB68" i="122"/>
  <c r="IQ68" i="122"/>
  <c r="GJ68" i="122"/>
  <c r="FY68" i="122"/>
  <c r="DR68" i="122"/>
  <c r="GZ77" i="117"/>
  <c r="HK77" i="117"/>
  <c r="GM77" i="117"/>
  <c r="LP77" i="117"/>
  <c r="JX77" i="117"/>
  <c r="HF77" i="117"/>
  <c r="KT77" i="117"/>
  <c r="EU77" i="117"/>
  <c r="LK77" i="117"/>
  <c r="AX77" i="122"/>
  <c r="KR78" i="119"/>
  <c r="JH78" i="119"/>
  <c r="HI78" i="119"/>
  <c r="HL78" i="119"/>
  <c r="GG78" i="119"/>
  <c r="JT78" i="119"/>
  <c r="GY78" i="119"/>
  <c r="JU78" i="119"/>
  <c r="FG78" i="119"/>
  <c r="IW80" i="122"/>
  <c r="CJ80" i="122"/>
  <c r="HB80" i="122"/>
  <c r="DS80" i="122"/>
  <c r="CM80" i="122"/>
  <c r="FH80" i="122"/>
  <c r="IC80" i="122"/>
  <c r="EA80" i="122"/>
  <c r="GJ80" i="122"/>
  <c r="AX96" i="119"/>
  <c r="AX83" i="117"/>
  <c r="AX64" i="122"/>
  <c r="AX94" i="122"/>
  <c r="AX79" i="122"/>
  <c r="AX94" i="117"/>
  <c r="AX70" i="119"/>
  <c r="LO70" i="119"/>
  <c r="LC70" i="119"/>
  <c r="KQ70" i="119"/>
  <c r="KE70" i="119"/>
  <c r="JS70" i="119"/>
  <c r="JG70" i="119"/>
  <c r="IU70" i="119"/>
  <c r="II70" i="119"/>
  <c r="HW70" i="119"/>
  <c r="HK70" i="119"/>
  <c r="GY70" i="119"/>
  <c r="GM70" i="119"/>
  <c r="GA70" i="119"/>
  <c r="FO70" i="119"/>
  <c r="FC70" i="119"/>
  <c r="EQ70" i="119"/>
  <c r="EE70" i="119"/>
  <c r="DS70" i="119"/>
  <c r="DG70" i="119"/>
  <c r="CU70" i="119"/>
  <c r="CI70" i="119"/>
  <c r="LM70" i="119"/>
  <c r="LA70" i="119"/>
  <c r="KO70" i="119"/>
  <c r="KC70" i="119"/>
  <c r="JQ70" i="119"/>
  <c r="JE70" i="119"/>
  <c r="IS70" i="119"/>
  <c r="IG70" i="119"/>
  <c r="HU70" i="119"/>
  <c r="HI70" i="119"/>
  <c r="GW70" i="119"/>
  <c r="GK70" i="119"/>
  <c r="FY70" i="119"/>
  <c r="FM70" i="119"/>
  <c r="FA70" i="119"/>
  <c r="EO70" i="119"/>
  <c r="EC70" i="119"/>
  <c r="DQ70" i="119"/>
  <c r="DE70" i="119"/>
  <c r="CS70" i="119"/>
  <c r="CG70" i="119"/>
  <c r="LK70" i="119"/>
  <c r="KY70" i="119"/>
  <c r="KM70" i="119"/>
  <c r="KA70" i="119"/>
  <c r="JO70" i="119"/>
  <c r="JC70" i="119"/>
  <c r="IQ70" i="119"/>
  <c r="IE70" i="119"/>
  <c r="HS70" i="119"/>
  <c r="HG70" i="119"/>
  <c r="GU70" i="119"/>
  <c r="GI70" i="119"/>
  <c r="FW70" i="119"/>
  <c r="FK70" i="119"/>
  <c r="EY70" i="119"/>
  <c r="EM70" i="119"/>
  <c r="EA70" i="119"/>
  <c r="DO70" i="119"/>
  <c r="DC70" i="119"/>
  <c r="CQ70" i="119"/>
  <c r="CE70" i="119"/>
  <c r="LR70" i="119"/>
  <c r="LB70" i="119"/>
  <c r="KK70" i="119"/>
  <c r="JV70" i="119"/>
  <c r="JF70" i="119"/>
  <c r="IO70" i="119"/>
  <c r="HZ70" i="119"/>
  <c r="HJ70" i="119"/>
  <c r="GS70" i="119"/>
  <c r="GD70" i="119"/>
  <c r="FN70" i="119"/>
  <c r="EW70" i="119"/>
  <c r="EH70" i="119"/>
  <c r="DR70" i="119"/>
  <c r="DA70" i="119"/>
  <c r="CL70" i="119"/>
  <c r="LQ70" i="119"/>
  <c r="KZ70" i="119"/>
  <c r="KJ70" i="119"/>
  <c r="JU70" i="119"/>
  <c r="JD70" i="119"/>
  <c r="IN70" i="119"/>
  <c r="HY70" i="119"/>
  <c r="HH70" i="119"/>
  <c r="GR70" i="119"/>
  <c r="GC70" i="119"/>
  <c r="FL70" i="119"/>
  <c r="EV70" i="119"/>
  <c r="EG70" i="119"/>
  <c r="DP70" i="119"/>
  <c r="CZ70" i="119"/>
  <c r="CK70" i="119"/>
  <c r="LP70" i="119"/>
  <c r="KX70" i="119"/>
  <c r="KI70" i="119"/>
  <c r="JT70" i="119"/>
  <c r="JB70" i="119"/>
  <c r="IM70" i="119"/>
  <c r="HX70" i="119"/>
  <c r="HF70" i="119"/>
  <c r="GQ70" i="119"/>
  <c r="GB70" i="119"/>
  <c r="FJ70" i="119"/>
  <c r="EU70" i="119"/>
  <c r="EF70" i="119"/>
  <c r="DN70" i="119"/>
  <c r="CY70" i="119"/>
  <c r="CJ70" i="119"/>
  <c r="LN70" i="119"/>
  <c r="KW70" i="119"/>
  <c r="KH70" i="119"/>
  <c r="JR70" i="119"/>
  <c r="JA70" i="119"/>
  <c r="IL70" i="119"/>
  <c r="HV70" i="119"/>
  <c r="HE70" i="119"/>
  <c r="GP70" i="119"/>
  <c r="FZ70" i="119"/>
  <c r="FI70" i="119"/>
  <c r="ET70" i="119"/>
  <c r="ED70" i="119"/>
  <c r="DM70" i="119"/>
  <c r="CX70" i="119"/>
  <c r="CH70" i="119"/>
  <c r="AW70" i="119"/>
  <c r="LL70" i="119"/>
  <c r="KV70" i="119"/>
  <c r="KG70" i="119"/>
  <c r="JP70" i="119"/>
  <c r="IZ70" i="119"/>
  <c r="IK70" i="119"/>
  <c r="HT70" i="119"/>
  <c r="HD70" i="119"/>
  <c r="GO70" i="119"/>
  <c r="FX70" i="119"/>
  <c r="FH70" i="119"/>
  <c r="ES70" i="119"/>
  <c r="EB70" i="119"/>
  <c r="DL70" i="119"/>
  <c r="CW70" i="119"/>
  <c r="CF70" i="119"/>
  <c r="LJ70" i="119"/>
  <c r="KU70" i="119"/>
  <c r="KF70" i="119"/>
  <c r="JN70" i="119"/>
  <c r="IY70" i="119"/>
  <c r="IJ70" i="119"/>
  <c r="HR70" i="119"/>
  <c r="HC70" i="119"/>
  <c r="GN70" i="119"/>
  <c r="FV70" i="119"/>
  <c r="FG70" i="119"/>
  <c r="ER70" i="119"/>
  <c r="DZ70" i="119"/>
  <c r="DK70" i="119"/>
  <c r="CV70" i="119"/>
  <c r="KT70" i="119"/>
  <c r="JM70" i="119"/>
  <c r="IH70" i="119"/>
  <c r="HB70" i="119"/>
  <c r="FU70" i="119"/>
  <c r="EP70" i="119"/>
  <c r="DJ70" i="119"/>
  <c r="KS70" i="119"/>
  <c r="JL70" i="119"/>
  <c r="IF70" i="119"/>
  <c r="HA70" i="119"/>
  <c r="FT70" i="119"/>
  <c r="EN70" i="119"/>
  <c r="DI70" i="119"/>
  <c r="KR70" i="119"/>
  <c r="JK70" i="119"/>
  <c r="ID70" i="119"/>
  <c r="GZ70" i="119"/>
  <c r="FS70" i="119"/>
  <c r="EL70" i="119"/>
  <c r="DH70" i="119"/>
  <c r="KP70" i="119"/>
  <c r="JJ70" i="119"/>
  <c r="IC70" i="119"/>
  <c r="GX70" i="119"/>
  <c r="FR70" i="119"/>
  <c r="EK70" i="119"/>
  <c r="DF70" i="119"/>
  <c r="LT70" i="119"/>
  <c r="KN70" i="119"/>
  <c r="JI70" i="119"/>
  <c r="IB70" i="119"/>
  <c r="GV70" i="119"/>
  <c r="FQ70" i="119"/>
  <c r="EJ70" i="119"/>
  <c r="DD70" i="119"/>
  <c r="LI70" i="119"/>
  <c r="KD70" i="119"/>
  <c r="IX70" i="119"/>
  <c r="HQ70" i="119"/>
  <c r="GL70" i="119"/>
  <c r="FF70" i="119"/>
  <c r="DY70" i="119"/>
  <c r="CT70" i="119"/>
  <c r="JZ70" i="119"/>
  <c r="HO70" i="119"/>
  <c r="FD70" i="119"/>
  <c r="CP70" i="119"/>
  <c r="JY70" i="119"/>
  <c r="HN70" i="119"/>
  <c r="FB70" i="119"/>
  <c r="CO70" i="119"/>
  <c r="JX70" i="119"/>
  <c r="HM70" i="119"/>
  <c r="EZ70" i="119"/>
  <c r="CN70" i="119"/>
  <c r="JW70" i="119"/>
  <c r="HL70" i="119"/>
  <c r="EX70" i="119"/>
  <c r="CM70" i="119"/>
  <c r="LS70" i="119"/>
  <c r="JH70" i="119"/>
  <c r="GT70" i="119"/>
  <c r="EI70" i="119"/>
  <c r="LG70" i="119"/>
  <c r="IV70" i="119"/>
  <c r="GH70" i="119"/>
  <c r="DW70" i="119"/>
  <c r="HP70" i="119"/>
  <c r="CR70" i="119"/>
  <c r="LH70" i="119"/>
  <c r="GJ70" i="119"/>
  <c r="LF70" i="119"/>
  <c r="GG70" i="119"/>
  <c r="LD70" i="119"/>
  <c r="GE70" i="119"/>
  <c r="KL70" i="119"/>
  <c r="FP70" i="119"/>
  <c r="KB70" i="119"/>
  <c r="FE70" i="119"/>
  <c r="IP70" i="119"/>
  <c r="DT70" i="119"/>
  <c r="LE70" i="119"/>
  <c r="DX70" i="119"/>
  <c r="DV70" i="119"/>
  <c r="IW70" i="119"/>
  <c r="IT70" i="119"/>
  <c r="IR70" i="119"/>
  <c r="IA70" i="119"/>
  <c r="DU70" i="119"/>
  <c r="GF70" i="119"/>
  <c r="DB70" i="119"/>
  <c r="AX92" i="122"/>
  <c r="AX71" i="122"/>
  <c r="AW64" i="120"/>
  <c r="AX76" i="120"/>
  <c r="AX83" i="120"/>
  <c r="AX71" i="120"/>
  <c r="AW62" i="120"/>
  <c r="AX69" i="120"/>
  <c r="AX80" i="120"/>
  <c r="AW63" i="120"/>
  <c r="AX88" i="120"/>
  <c r="AX68" i="120"/>
  <c r="AX72" i="120"/>
  <c r="AX62" i="122"/>
  <c r="AX70" i="122"/>
  <c r="AX78" i="122"/>
  <c r="AX63" i="122"/>
  <c r="FM57" i="122" s="1"/>
  <c r="AX74" i="119"/>
  <c r="AX77" i="120"/>
  <c r="AW65" i="120"/>
  <c r="II57" i="117" l="1"/>
  <c r="JS57" i="117"/>
  <c r="LC57" i="117"/>
  <c r="KM57" i="119"/>
  <c r="JH57" i="119"/>
  <c r="LQ57" i="119"/>
  <c r="CI57" i="119"/>
  <c r="FS57" i="119"/>
  <c r="EO57" i="119"/>
  <c r="KW57" i="119"/>
  <c r="GU57" i="119"/>
  <c r="HL57" i="119"/>
  <c r="GT57" i="119"/>
  <c r="ED57" i="119"/>
  <c r="HN57" i="119"/>
  <c r="EZ57" i="119"/>
  <c r="EV57" i="119"/>
  <c r="IQ57" i="119"/>
  <c r="EG57" i="119"/>
  <c r="FI57" i="119"/>
  <c r="LK57" i="119"/>
  <c r="IH57" i="119"/>
  <c r="GB57" i="119"/>
  <c r="LU61" i="119"/>
  <c r="BD223" i="119" s="1"/>
  <c r="GW57" i="122"/>
  <c r="KY57" i="122"/>
  <c r="JK57" i="122"/>
  <c r="EI57" i="122"/>
  <c r="GF57" i="122"/>
  <c r="JN57" i="122"/>
  <c r="JK57" i="119"/>
  <c r="FL57" i="119"/>
  <c r="ET57" i="119"/>
  <c r="IK57" i="122"/>
  <c r="GA57" i="122"/>
  <c r="HO57" i="122"/>
  <c r="KH57" i="122"/>
  <c r="FE57" i="122"/>
  <c r="JJ57" i="122"/>
  <c r="LP57" i="122"/>
  <c r="CM57" i="122"/>
  <c r="DR57" i="122"/>
  <c r="FO57" i="122"/>
  <c r="GN57" i="122"/>
  <c r="FH57" i="122"/>
  <c r="KV57" i="122"/>
  <c r="GS57" i="122"/>
  <c r="DB57" i="122"/>
  <c r="IP57" i="122"/>
  <c r="EM57" i="122"/>
  <c r="KA57" i="122"/>
  <c r="FX57" i="122"/>
  <c r="LL57" i="122"/>
  <c r="HI57" i="122"/>
  <c r="HD57" i="119"/>
  <c r="DO57" i="119"/>
  <c r="GR57" i="119"/>
  <c r="CS57" i="119"/>
  <c r="CY57" i="119"/>
  <c r="KP57" i="119"/>
  <c r="JV57" i="119"/>
  <c r="KH57" i="119"/>
  <c r="DD57" i="119"/>
  <c r="DU57" i="119"/>
  <c r="KO57" i="119"/>
  <c r="IO57" i="119"/>
  <c r="II57" i="119"/>
  <c r="IT57" i="119"/>
  <c r="JU57" i="117"/>
  <c r="CK57" i="117"/>
  <c r="GN57" i="117"/>
  <c r="ES57" i="117"/>
  <c r="CX57" i="117"/>
  <c r="DL57" i="117"/>
  <c r="KI57" i="117"/>
  <c r="HP57" i="117"/>
  <c r="EX57" i="117"/>
  <c r="CJ57" i="117"/>
  <c r="DA57" i="117"/>
  <c r="IO57" i="117"/>
  <c r="EM57" i="117"/>
  <c r="KA57" i="117"/>
  <c r="FX57" i="117"/>
  <c r="LL57" i="117"/>
  <c r="HI57" i="117"/>
  <c r="DF57" i="117"/>
  <c r="IT57" i="117"/>
  <c r="EQ57" i="117"/>
  <c r="KE57" i="117"/>
  <c r="GZ57" i="119"/>
  <c r="KI57" i="119"/>
  <c r="GP57" i="119"/>
  <c r="LM57" i="119"/>
  <c r="HA57" i="119"/>
  <c r="HM57" i="119"/>
  <c r="EQ57" i="119"/>
  <c r="GJ57" i="119"/>
  <c r="EA57" i="119"/>
  <c r="JO57" i="119"/>
  <c r="FJ57" i="119"/>
  <c r="IY57" i="119"/>
  <c r="IM57" i="122"/>
  <c r="JS57" i="122"/>
  <c r="LG57" i="122"/>
  <c r="DF57" i="122"/>
  <c r="HA57" i="122"/>
  <c r="LF57" i="122"/>
  <c r="CL57" i="122"/>
  <c r="DK57" i="122"/>
  <c r="EP57" i="122"/>
  <c r="GM57" i="122"/>
  <c r="HL57" i="122"/>
  <c r="FT57" i="122"/>
  <c r="LH57" i="122"/>
  <c r="HE57" i="122"/>
  <c r="DN57" i="122"/>
  <c r="JB57" i="122"/>
  <c r="EY57" i="122"/>
  <c r="KM57" i="122"/>
  <c r="GJ57" i="122"/>
  <c r="CG57" i="122"/>
  <c r="HU57" i="122"/>
  <c r="ID57" i="119"/>
  <c r="JC57" i="119"/>
  <c r="DN57" i="119"/>
  <c r="IG57" i="119"/>
  <c r="EW57" i="119"/>
  <c r="GM57" i="119"/>
  <c r="KU57" i="119"/>
  <c r="JY57" i="119"/>
  <c r="IR57" i="119"/>
  <c r="HP57" i="119"/>
  <c r="GL57" i="119"/>
  <c r="KL57" i="119"/>
  <c r="DT57" i="119"/>
  <c r="FY57" i="119"/>
  <c r="JV57" i="117"/>
  <c r="HY57" i="117"/>
  <c r="HL57" i="117"/>
  <c r="FQ57" i="117"/>
  <c r="DV57" i="117"/>
  <c r="IB57" i="117"/>
  <c r="LG57" i="117"/>
  <c r="IN57" i="117"/>
  <c r="FV57" i="117"/>
  <c r="DH57" i="117"/>
  <c r="DM57" i="117"/>
  <c r="JA57" i="117"/>
  <c r="EY57" i="117"/>
  <c r="KM57" i="117"/>
  <c r="GJ57" i="117"/>
  <c r="CG57" i="117"/>
  <c r="HU57" i="117"/>
  <c r="DR57" i="117"/>
  <c r="JF57" i="117"/>
  <c r="FC57" i="117"/>
  <c r="KQ57" i="117"/>
  <c r="KQ57" i="119"/>
  <c r="HZ57" i="119"/>
  <c r="EM57" i="119"/>
  <c r="FC57" i="119"/>
  <c r="CJ57" i="122"/>
  <c r="LT57" i="122"/>
  <c r="GV57" i="122"/>
  <c r="KS57" i="117"/>
  <c r="IJ57" i="117"/>
  <c r="ET57" i="117"/>
  <c r="CM57" i="117"/>
  <c r="GT57" i="117"/>
  <c r="DY57" i="117"/>
  <c r="CS57" i="117"/>
  <c r="DB57" i="119"/>
  <c r="JM57" i="119"/>
  <c r="HO57" i="119"/>
  <c r="LQ57" i="122"/>
  <c r="II57" i="122"/>
  <c r="KN57" i="119"/>
  <c r="JR57" i="119"/>
  <c r="CR57" i="119"/>
  <c r="CM57" i="119"/>
  <c r="LQ57" i="117"/>
  <c r="JH57" i="117"/>
  <c r="HM57" i="117"/>
  <c r="KX57" i="117"/>
  <c r="IY57" i="117"/>
  <c r="HR57" i="117"/>
  <c r="FD57" i="117"/>
  <c r="EK57" i="117"/>
  <c r="FW57" i="117"/>
  <c r="LK57" i="117"/>
  <c r="HH57" i="117"/>
  <c r="DE57" i="117"/>
  <c r="IS57" i="117"/>
  <c r="EP57" i="117"/>
  <c r="KD57" i="117"/>
  <c r="GA57" i="117"/>
  <c r="LO57" i="117"/>
  <c r="KV57" i="119"/>
  <c r="FD57" i="119"/>
  <c r="JR57" i="122"/>
  <c r="JU57" i="122"/>
  <c r="LN57" i="122"/>
  <c r="IT57" i="122"/>
  <c r="DU57" i="122"/>
  <c r="EF57" i="122"/>
  <c r="FF57" i="122"/>
  <c r="GE57" i="122"/>
  <c r="HJ57" i="122"/>
  <c r="JG57" i="122"/>
  <c r="KF57" i="122"/>
  <c r="HD57" i="122"/>
  <c r="DA57" i="122"/>
  <c r="IO57" i="122"/>
  <c r="EX57" i="122"/>
  <c r="KL57" i="122"/>
  <c r="GI57" i="122"/>
  <c r="CF57" i="122"/>
  <c r="HT57" i="122"/>
  <c r="DQ57" i="122"/>
  <c r="JE57" i="122"/>
  <c r="FH57" i="119"/>
  <c r="GK57" i="119"/>
  <c r="DA57" i="119"/>
  <c r="FO57" i="119"/>
  <c r="IX57" i="119"/>
  <c r="GG57" i="119"/>
  <c r="IF57" i="119"/>
  <c r="FT57" i="119"/>
  <c r="FZ57" i="119"/>
  <c r="JN57" i="119"/>
  <c r="DH57" i="119"/>
  <c r="CQ57" i="119"/>
  <c r="FV57" i="119"/>
  <c r="DJ57" i="117"/>
  <c r="HC57" i="117"/>
  <c r="KF57" i="117"/>
  <c r="IK57" i="117"/>
  <c r="GP57" i="117"/>
  <c r="CY57" i="117"/>
  <c r="GF57" i="117"/>
  <c r="LH57" i="117"/>
  <c r="IP57" i="117"/>
  <c r="GB57" i="117"/>
  <c r="EW57" i="117"/>
  <c r="KK57" i="117"/>
  <c r="GI57" i="117"/>
  <c r="CF57" i="117"/>
  <c r="HT57" i="117"/>
  <c r="DQ57" i="117"/>
  <c r="JE57" i="117"/>
  <c r="FB57" i="117"/>
  <c r="KP57" i="117"/>
  <c r="GM57" i="117"/>
  <c r="LU61" i="117"/>
  <c r="BD223" i="117" s="1"/>
  <c r="KA57" i="119"/>
  <c r="CZ57" i="119"/>
  <c r="JZ57" i="119"/>
  <c r="FB57" i="122"/>
  <c r="HK57" i="122"/>
  <c r="CS57" i="122"/>
  <c r="CL57" i="117"/>
  <c r="GO57" i="117"/>
  <c r="EL57" i="117"/>
  <c r="JL57" i="117"/>
  <c r="EF57" i="117"/>
  <c r="JM57" i="117"/>
  <c r="FK57" i="117"/>
  <c r="KY57" i="117"/>
  <c r="GV57" i="117"/>
  <c r="IG57" i="117"/>
  <c r="ED57" i="117"/>
  <c r="JR57" i="117"/>
  <c r="FO57" i="117"/>
  <c r="LE57" i="119"/>
  <c r="EY57" i="119"/>
  <c r="GC57" i="122"/>
  <c r="HV57" i="122"/>
  <c r="GX57" i="122"/>
  <c r="KS57" i="122"/>
  <c r="DH57" i="122"/>
  <c r="EH57" i="122"/>
  <c r="FG57" i="122"/>
  <c r="GL57" i="122"/>
  <c r="JH57" i="122"/>
  <c r="GR57" i="122"/>
  <c r="CO57" i="122"/>
  <c r="IC57" i="122"/>
  <c r="EL57" i="122"/>
  <c r="JZ57" i="122"/>
  <c r="FW57" i="122"/>
  <c r="LK57" i="122"/>
  <c r="HH57" i="122"/>
  <c r="DE57" i="122"/>
  <c r="IS57" i="122"/>
  <c r="CW57" i="119"/>
  <c r="JX57" i="119"/>
  <c r="HY57" i="119"/>
  <c r="CX57" i="119"/>
  <c r="KX57" i="119"/>
  <c r="KC57" i="119"/>
  <c r="HQ57" i="119"/>
  <c r="HW57" i="119"/>
  <c r="FG57" i="119"/>
  <c r="HZ57" i="117"/>
  <c r="FR57" i="117"/>
  <c r="KJ57" i="117"/>
  <c r="JY57" i="117"/>
  <c r="DE57" i="119"/>
  <c r="LH57" i="119"/>
  <c r="JS57" i="119"/>
  <c r="EH57" i="119"/>
  <c r="IN57" i="119"/>
  <c r="KD57" i="119"/>
  <c r="EG57" i="122"/>
  <c r="CW57" i="122"/>
  <c r="EE57" i="122"/>
  <c r="KP57" i="122"/>
  <c r="FQ57" i="122"/>
  <c r="FD57" i="122"/>
  <c r="GD57" i="122"/>
  <c r="HC57" i="122"/>
  <c r="IH57" i="122"/>
  <c r="KE57" i="122"/>
  <c r="LD57" i="122"/>
  <c r="HP57" i="122"/>
  <c r="DM57" i="122"/>
  <c r="JA57" i="122"/>
  <c r="FJ57" i="122"/>
  <c r="KX57" i="122"/>
  <c r="GU57" i="122"/>
  <c r="CR57" i="122"/>
  <c r="IF57" i="122"/>
  <c r="EC57" i="122"/>
  <c r="JQ57" i="122"/>
  <c r="EF57" i="119"/>
  <c r="JI57" i="119"/>
  <c r="CH57" i="119"/>
  <c r="EX57" i="119"/>
  <c r="LC57" i="119"/>
  <c r="JW57" i="119"/>
  <c r="HE57" i="119"/>
  <c r="EC57" i="119"/>
  <c r="EU57" i="119"/>
  <c r="LN57" i="119"/>
  <c r="KS57" i="119"/>
  <c r="IV57" i="119"/>
  <c r="IE57" i="119"/>
  <c r="GF57" i="119"/>
  <c r="IX57" i="117"/>
  <c r="EJ57" i="117"/>
  <c r="LD57" i="117"/>
  <c r="JI57" i="117"/>
  <c r="HN57" i="117"/>
  <c r="DW57" i="117"/>
  <c r="LT57" i="117"/>
  <c r="EI57" i="117"/>
  <c r="JN57" i="117"/>
  <c r="GZ57" i="117"/>
  <c r="FI57" i="117"/>
  <c r="KW57" i="117"/>
  <c r="GU57" i="117"/>
  <c r="CR57" i="117"/>
  <c r="IF57" i="117"/>
  <c r="EC57" i="117"/>
  <c r="JQ57" i="117"/>
  <c r="FN57" i="117"/>
  <c r="LB57" i="117"/>
  <c r="GY57" i="117"/>
  <c r="DK57" i="119"/>
  <c r="CT57" i="119"/>
  <c r="CK57" i="122"/>
  <c r="DJ57" i="122"/>
  <c r="FN57" i="122"/>
  <c r="DZ57" i="122"/>
  <c r="IG57" i="122"/>
  <c r="HI57" i="119"/>
  <c r="ES57" i="122"/>
  <c r="GO57" i="122"/>
  <c r="HW57" i="122"/>
  <c r="DG57" i="122"/>
  <c r="HM57" i="122"/>
  <c r="GB57" i="122"/>
  <c r="HB57" i="122"/>
  <c r="IA57" i="122"/>
  <c r="JF57" i="122"/>
  <c r="LC57" i="122"/>
  <c r="CN57" i="122"/>
  <c r="IB57" i="122"/>
  <c r="DY57" i="122"/>
  <c r="JM57" i="122"/>
  <c r="FV57" i="122"/>
  <c r="LJ57" i="122"/>
  <c r="HG57" i="122"/>
  <c r="DD57" i="122"/>
  <c r="IR57" i="122"/>
  <c r="EO57" i="122"/>
  <c r="KC57" i="122"/>
  <c r="JF57" i="119"/>
  <c r="CN57" i="119"/>
  <c r="HV57" i="119"/>
  <c r="GC57" i="119"/>
  <c r="GN57" i="119"/>
  <c r="GI57" i="119"/>
  <c r="JB57" i="119"/>
  <c r="JQ57" i="119"/>
  <c r="GS57" i="119"/>
  <c r="HK57" i="119"/>
  <c r="LR57" i="119"/>
  <c r="JA57" i="119"/>
  <c r="EB57" i="119"/>
  <c r="DL57" i="119"/>
  <c r="EG57" i="117"/>
  <c r="FF57" i="117"/>
  <c r="JX57" i="117"/>
  <c r="GE57" i="117"/>
  <c r="KG57" i="117"/>
  <c r="IL57" i="117"/>
  <c r="EU57" i="117"/>
  <c r="HF57" i="117"/>
  <c r="JW57" i="117"/>
  <c r="KL57" i="117"/>
  <c r="HX57" i="117"/>
  <c r="FU57" i="117"/>
  <c r="LI57" i="117"/>
  <c r="HG57" i="117"/>
  <c r="DD57" i="117"/>
  <c r="IR57" i="117"/>
  <c r="EO57" i="117"/>
  <c r="KC57" i="117"/>
  <c r="FZ57" i="117"/>
  <c r="LN57" i="117"/>
  <c r="HK57" i="117"/>
  <c r="DZ57" i="119"/>
  <c r="GD57" i="119"/>
  <c r="EE57" i="119"/>
  <c r="EN57" i="119"/>
  <c r="EU57" i="122"/>
  <c r="KG57" i="122"/>
  <c r="LO57" i="122"/>
  <c r="FC57" i="122"/>
  <c r="JI57" i="122"/>
  <c r="GZ57" i="122"/>
  <c r="HZ57" i="122"/>
  <c r="IY57" i="122"/>
  <c r="KD57" i="122"/>
  <c r="LU61" i="122"/>
  <c r="BD223" i="122" s="1"/>
  <c r="CZ57" i="122"/>
  <c r="IN57" i="122"/>
  <c r="EK57" i="122"/>
  <c r="JY57" i="122"/>
  <c r="GH57" i="122"/>
  <c r="CE57" i="122"/>
  <c r="CE58" i="122" s="1"/>
  <c r="HS57" i="122"/>
  <c r="DP57" i="122"/>
  <c r="JD57" i="122"/>
  <c r="FA57" i="122"/>
  <c r="KO57" i="122"/>
  <c r="GW57" i="119"/>
  <c r="EP57" i="119"/>
  <c r="IM57" i="119"/>
  <c r="DS57" i="119"/>
  <c r="HB57" i="119"/>
  <c r="IL57" i="119"/>
  <c r="CF57" i="119"/>
  <c r="DX57" i="119"/>
  <c r="FN57" i="119"/>
  <c r="IP57" i="119"/>
  <c r="CV57" i="119"/>
  <c r="CE57" i="119"/>
  <c r="CE58" i="119" s="1"/>
  <c r="GH57" i="119"/>
  <c r="JP57" i="119"/>
  <c r="DY57" i="119"/>
  <c r="GC57" i="117"/>
  <c r="KT57" i="117"/>
  <c r="JB57" i="117"/>
  <c r="HD57" i="117"/>
  <c r="LE57" i="117"/>
  <c r="JJ57" i="117"/>
  <c r="FS57" i="117"/>
  <c r="CZ57" i="117"/>
  <c r="CN57" i="117"/>
  <c r="LJ57" i="117"/>
  <c r="IV57" i="117"/>
  <c r="GG57" i="117"/>
  <c r="CE57" i="117"/>
  <c r="CE58" i="117" s="1"/>
  <c r="HS57" i="117"/>
  <c r="DP57" i="117"/>
  <c r="JD57" i="117"/>
  <c r="FA57" i="117"/>
  <c r="KO57" i="117"/>
  <c r="GL57" i="117"/>
  <c r="CI57" i="117"/>
  <c r="HW57" i="117"/>
  <c r="EJ57" i="119"/>
  <c r="DR57" i="119"/>
  <c r="ED57" i="122"/>
  <c r="HQ57" i="122"/>
  <c r="IS57" i="119"/>
  <c r="KB57" i="119"/>
  <c r="FS57" i="122"/>
  <c r="GY57" i="122"/>
  <c r="IX57" i="122"/>
  <c r="CV57" i="122"/>
  <c r="EW57" i="122"/>
  <c r="IE57" i="122"/>
  <c r="JG57" i="119"/>
  <c r="HT57" i="119"/>
  <c r="LB57" i="119"/>
  <c r="IJ57" i="119"/>
  <c r="FM57" i="119"/>
  <c r="DI57" i="117"/>
  <c r="CV57" i="117"/>
  <c r="KH57" i="117"/>
  <c r="DX57" i="117"/>
  <c r="IA57" i="117"/>
  <c r="GS57" i="117"/>
  <c r="IE57" i="117"/>
  <c r="JP57" i="117"/>
  <c r="LA57" i="117"/>
  <c r="CU57" i="117"/>
  <c r="GA57" i="119"/>
  <c r="FX57" i="119"/>
  <c r="KG57" i="119"/>
  <c r="FF57" i="119"/>
  <c r="FP57" i="119"/>
  <c r="LG57" i="119"/>
  <c r="DI57" i="119"/>
  <c r="FZ57" i="122"/>
  <c r="GQ57" i="122"/>
  <c r="ET57" i="122"/>
  <c r="IU57" i="122"/>
  <c r="DV57" i="122"/>
  <c r="IV57" i="122"/>
  <c r="JV57" i="122"/>
  <c r="KU57" i="122"/>
  <c r="CU57" i="122"/>
  <c r="DT57" i="122"/>
  <c r="DX57" i="122"/>
  <c r="JL57" i="122"/>
  <c r="FI57" i="122"/>
  <c r="KW57" i="122"/>
  <c r="HF57" i="122"/>
  <c r="DC57" i="122"/>
  <c r="IQ57" i="122"/>
  <c r="EN57" i="122"/>
  <c r="KB57" i="122"/>
  <c r="FY57" i="122"/>
  <c r="LM57" i="122"/>
  <c r="GE57" i="119"/>
  <c r="JT57" i="119"/>
  <c r="CK57" i="119"/>
  <c r="ER57" i="119"/>
  <c r="FK57" i="119"/>
  <c r="DM57" i="119"/>
  <c r="DQ57" i="119"/>
  <c r="FU57" i="119"/>
  <c r="GY57" i="119"/>
  <c r="KT57" i="119"/>
  <c r="EL57" i="119"/>
  <c r="DP57" i="119"/>
  <c r="FQ57" i="119"/>
  <c r="LA57" i="119"/>
  <c r="EH57" i="117"/>
  <c r="LR57" i="117"/>
  <c r="DT57" i="117"/>
  <c r="ID57" i="117"/>
  <c r="LS57" i="117"/>
  <c r="LF57" i="117"/>
  <c r="HO57" i="117"/>
  <c r="EV57" i="117"/>
  <c r="GH57" i="117"/>
  <c r="FH57" i="117"/>
  <c r="KR57" i="117"/>
  <c r="HE57" i="117"/>
  <c r="DC57" i="117"/>
  <c r="IQ57" i="117"/>
  <c r="EN57" i="117"/>
  <c r="KB57" i="117"/>
  <c r="FY57" i="117"/>
  <c r="LM57" i="117"/>
  <c r="HJ57" i="117"/>
  <c r="DG57" i="117"/>
  <c r="IU57" i="117"/>
  <c r="DV57" i="119"/>
  <c r="KE57" i="119"/>
  <c r="FR57" i="119"/>
  <c r="FK57" i="122"/>
  <c r="LP57" i="119"/>
  <c r="HC57" i="119"/>
  <c r="CY57" i="122"/>
  <c r="LE57" i="122"/>
  <c r="JW57" i="122"/>
  <c r="DL57" i="122"/>
  <c r="GT57" i="122"/>
  <c r="EB57" i="122"/>
  <c r="LA57" i="122"/>
  <c r="HS57" i="119"/>
  <c r="CP57" i="117"/>
  <c r="GX57" i="117"/>
  <c r="DC57" i="119"/>
  <c r="KR57" i="119"/>
  <c r="CL57" i="119"/>
  <c r="DG57" i="119"/>
  <c r="IU57" i="119"/>
  <c r="LT57" i="119"/>
  <c r="HY57" i="122"/>
  <c r="KI57" i="122"/>
  <c r="GP57" i="122"/>
  <c r="KQ57" i="122"/>
  <c r="FR57" i="122"/>
  <c r="JT57" i="122"/>
  <c r="KT57" i="122"/>
  <c r="LS57" i="122"/>
  <c r="DS57" i="122"/>
  <c r="ER57" i="122"/>
  <c r="EJ57" i="122"/>
  <c r="JX57" i="122"/>
  <c r="FU57" i="122"/>
  <c r="LI57" i="122"/>
  <c r="HR57" i="122"/>
  <c r="DO57" i="122"/>
  <c r="JC57" i="122"/>
  <c r="EZ57" i="122"/>
  <c r="KN57" i="122"/>
  <c r="GK57" i="122"/>
  <c r="LI57" i="119"/>
  <c r="LJ57" i="119"/>
  <c r="DJ57" i="119"/>
  <c r="KF57" i="119"/>
  <c r="KY57" i="119"/>
  <c r="HF57" i="119"/>
  <c r="JE57" i="119"/>
  <c r="HR57" i="119"/>
  <c r="CJ57" i="119"/>
  <c r="LS57" i="119"/>
  <c r="CP57" i="119"/>
  <c r="JD57" i="119"/>
  <c r="JL57" i="119"/>
  <c r="GX57" i="119"/>
  <c r="LL57" i="119"/>
  <c r="KZ57" i="119"/>
  <c r="HH57" i="119"/>
  <c r="FE57" i="117"/>
  <c r="HA57" i="117"/>
  <c r="ER57" i="117"/>
  <c r="CW57" i="117"/>
  <c r="DN57" i="117"/>
  <c r="FG57" i="117"/>
  <c r="IM57" i="117"/>
  <c r="FT57" i="117"/>
  <c r="DB57" i="117"/>
  <c r="KV57" i="117"/>
  <c r="LP57" i="117"/>
  <c r="HQ57" i="117"/>
  <c r="DO57" i="117"/>
  <c r="JC57" i="117"/>
  <c r="EZ57" i="117"/>
  <c r="KN57" i="117"/>
  <c r="GK57" i="117"/>
  <c r="CH57" i="117"/>
  <c r="HV57" i="117"/>
  <c r="DS57" i="117"/>
  <c r="JG57" i="117"/>
  <c r="HJ57" i="119"/>
  <c r="IW57" i="122"/>
  <c r="IJ57" i="122"/>
  <c r="LT57" i="120"/>
  <c r="LH57" i="120"/>
  <c r="KV57" i="120"/>
  <c r="KJ57" i="120"/>
  <c r="JX57" i="120"/>
  <c r="JL57" i="120"/>
  <c r="IZ57" i="120"/>
  <c r="IN57" i="120"/>
  <c r="IB57" i="120"/>
  <c r="HP57" i="120"/>
  <c r="HD57" i="120"/>
  <c r="GR57" i="120"/>
  <c r="GF57" i="120"/>
  <c r="FT57" i="120"/>
  <c r="FH57" i="120"/>
  <c r="EV57" i="120"/>
  <c r="EJ57" i="120"/>
  <c r="DX57" i="120"/>
  <c r="DL57" i="120"/>
  <c r="CZ57" i="120"/>
  <c r="CN57" i="120"/>
  <c r="LS57" i="120"/>
  <c r="LG57" i="120"/>
  <c r="KU57" i="120"/>
  <c r="KI57" i="120"/>
  <c r="JW57" i="120"/>
  <c r="JK57" i="120"/>
  <c r="IY57" i="120"/>
  <c r="IM57" i="120"/>
  <c r="IA57" i="120"/>
  <c r="HO57" i="120"/>
  <c r="HC57" i="120"/>
  <c r="GQ57" i="120"/>
  <c r="GE57" i="120"/>
  <c r="FS57" i="120"/>
  <c r="FG57" i="120"/>
  <c r="EU57" i="120"/>
  <c r="EI57" i="120"/>
  <c r="DW57" i="120"/>
  <c r="DK57" i="120"/>
  <c r="CY57" i="120"/>
  <c r="CM57" i="120"/>
  <c r="LR57" i="120"/>
  <c r="LF57" i="120"/>
  <c r="KT57" i="120"/>
  <c r="KH57" i="120"/>
  <c r="JV57" i="120"/>
  <c r="JJ57" i="120"/>
  <c r="IX57" i="120"/>
  <c r="IL57" i="120"/>
  <c r="HZ57" i="120"/>
  <c r="HN57" i="120"/>
  <c r="HB57" i="120"/>
  <c r="GP57" i="120"/>
  <c r="GD57" i="120"/>
  <c r="FR57" i="120"/>
  <c r="FF57" i="120"/>
  <c r="ET57" i="120"/>
  <c r="EH57" i="120"/>
  <c r="DV57" i="120"/>
  <c r="DJ57" i="120"/>
  <c r="CX57" i="120"/>
  <c r="CL57" i="120"/>
  <c r="LQ57" i="120"/>
  <c r="LE57" i="120"/>
  <c r="KS57" i="120"/>
  <c r="KG57" i="120"/>
  <c r="JU57" i="120"/>
  <c r="JI57" i="120"/>
  <c r="IW57" i="120"/>
  <c r="IK57" i="120"/>
  <c r="HY57" i="120"/>
  <c r="HM57" i="120"/>
  <c r="HA57" i="120"/>
  <c r="GO57" i="120"/>
  <c r="GC57" i="120"/>
  <c r="FQ57" i="120"/>
  <c r="FE57" i="120"/>
  <c r="ES57" i="120"/>
  <c r="EG57" i="120"/>
  <c r="DU57" i="120"/>
  <c r="DI57" i="120"/>
  <c r="CW57" i="120"/>
  <c r="CK57" i="120"/>
  <c r="LP57" i="120"/>
  <c r="LD57" i="120"/>
  <c r="KR57" i="120"/>
  <c r="KF57" i="120"/>
  <c r="JT57" i="120"/>
  <c r="JH57" i="120"/>
  <c r="IV57" i="120"/>
  <c r="IJ57" i="120"/>
  <c r="HX57" i="120"/>
  <c r="HL57" i="120"/>
  <c r="GZ57" i="120"/>
  <c r="GN57" i="120"/>
  <c r="GB57" i="120"/>
  <c r="FP57" i="120"/>
  <c r="FD57" i="120"/>
  <c r="ER57" i="120"/>
  <c r="EF57" i="120"/>
  <c r="DT57" i="120"/>
  <c r="DH57" i="120"/>
  <c r="CV57" i="120"/>
  <c r="CJ57" i="120"/>
  <c r="LU61" i="120"/>
  <c r="BD223" i="120" s="1"/>
  <c r="LN57" i="120"/>
  <c r="LB57" i="120"/>
  <c r="KP57" i="120"/>
  <c r="KD57" i="120"/>
  <c r="JR57" i="120"/>
  <c r="JF57" i="120"/>
  <c r="IT57" i="120"/>
  <c r="IH57" i="120"/>
  <c r="HV57" i="120"/>
  <c r="HJ57" i="120"/>
  <c r="GX57" i="120"/>
  <c r="GL57" i="120"/>
  <c r="FZ57" i="120"/>
  <c r="FN57" i="120"/>
  <c r="FB57" i="120"/>
  <c r="EP57" i="120"/>
  <c r="ED57" i="120"/>
  <c r="DR57" i="120"/>
  <c r="DF57" i="120"/>
  <c r="CT57" i="120"/>
  <c r="CH57" i="120"/>
  <c r="LA57" i="120"/>
  <c r="KC57" i="120"/>
  <c r="JE57" i="120"/>
  <c r="IG57" i="120"/>
  <c r="HI57" i="120"/>
  <c r="GK57" i="120"/>
  <c r="FM57" i="120"/>
  <c r="EO57" i="120"/>
  <c r="DQ57" i="120"/>
  <c r="CS57" i="120"/>
  <c r="KZ57" i="120"/>
  <c r="KB57" i="120"/>
  <c r="JD57" i="120"/>
  <c r="IF57" i="120"/>
  <c r="HH57" i="120"/>
  <c r="GJ57" i="120"/>
  <c r="FL57" i="120"/>
  <c r="EN57" i="120"/>
  <c r="DP57" i="120"/>
  <c r="CR57" i="120"/>
  <c r="KY57" i="120"/>
  <c r="KA57" i="120"/>
  <c r="JC57" i="120"/>
  <c r="IE57" i="120"/>
  <c r="HG57" i="120"/>
  <c r="GI57" i="120"/>
  <c r="FK57" i="120"/>
  <c r="EM57" i="120"/>
  <c r="DO57" i="120"/>
  <c r="CQ57" i="120"/>
  <c r="KX57" i="120"/>
  <c r="JZ57" i="120"/>
  <c r="JB57" i="120"/>
  <c r="ID57" i="120"/>
  <c r="HF57" i="120"/>
  <c r="GH57" i="120"/>
  <c r="FJ57" i="120"/>
  <c r="EL57" i="120"/>
  <c r="DN57" i="120"/>
  <c r="CP57" i="120"/>
  <c r="KW57" i="120"/>
  <c r="JY57" i="120"/>
  <c r="JA57" i="120"/>
  <c r="IC57" i="120"/>
  <c r="HE57" i="120"/>
  <c r="GG57" i="120"/>
  <c r="FI57" i="120"/>
  <c r="EK57" i="120"/>
  <c r="DM57" i="120"/>
  <c r="CO57" i="120"/>
  <c r="LO57" i="120"/>
  <c r="KQ57" i="120"/>
  <c r="JS57" i="120"/>
  <c r="IU57" i="120"/>
  <c r="HW57" i="120"/>
  <c r="GY57" i="120"/>
  <c r="GA57" i="120"/>
  <c r="FC57" i="120"/>
  <c r="EE57" i="120"/>
  <c r="DG57" i="120"/>
  <c r="CI57" i="120"/>
  <c r="KL57" i="120"/>
  <c r="IP57" i="120"/>
  <c r="GT57" i="120"/>
  <c r="EX57" i="120"/>
  <c r="DB57" i="120"/>
  <c r="KK57" i="120"/>
  <c r="IO57" i="120"/>
  <c r="GS57" i="120"/>
  <c r="EW57" i="120"/>
  <c r="DA57" i="120"/>
  <c r="KE57" i="120"/>
  <c r="II57" i="120"/>
  <c r="GM57" i="120"/>
  <c r="EQ57" i="120"/>
  <c r="CU57" i="120"/>
  <c r="LM57" i="120"/>
  <c r="JQ57" i="120"/>
  <c r="HU57" i="120"/>
  <c r="FY57" i="120"/>
  <c r="EC57" i="120"/>
  <c r="CG57" i="120"/>
  <c r="LL57" i="120"/>
  <c r="JP57" i="120"/>
  <c r="HT57" i="120"/>
  <c r="FX57" i="120"/>
  <c r="EB57" i="120"/>
  <c r="CF57" i="120"/>
  <c r="LJ57" i="120"/>
  <c r="JN57" i="120"/>
  <c r="HR57" i="120"/>
  <c r="FV57" i="120"/>
  <c r="DZ57" i="120"/>
  <c r="KN57" i="120"/>
  <c r="GV57" i="120"/>
  <c r="DD57" i="120"/>
  <c r="KM57" i="120"/>
  <c r="GU57" i="120"/>
  <c r="DC57" i="120"/>
  <c r="JO57" i="120"/>
  <c r="FW57" i="120"/>
  <c r="CE57" i="120"/>
  <c r="CE58" i="120" s="1"/>
  <c r="JM57" i="120"/>
  <c r="FU57" i="120"/>
  <c r="JG57" i="120"/>
  <c r="FO57" i="120"/>
  <c r="IS57" i="120"/>
  <c r="FA57" i="120"/>
  <c r="IR57" i="120"/>
  <c r="EZ57" i="120"/>
  <c r="IQ57" i="120"/>
  <c r="HS57" i="120"/>
  <c r="HQ57" i="120"/>
  <c r="GW57" i="120"/>
  <c r="EY57" i="120"/>
  <c r="EA57" i="120"/>
  <c r="LC57" i="120"/>
  <c r="DY57" i="120"/>
  <c r="DS57" i="120"/>
  <c r="DE57" i="120"/>
  <c r="LK57" i="120"/>
  <c r="LI57" i="120"/>
  <c r="KO57" i="120"/>
  <c r="HK57" i="120"/>
  <c r="CX57" i="122"/>
  <c r="HX57" i="122"/>
  <c r="LB57" i="122"/>
  <c r="IZ57" i="122"/>
  <c r="KK57" i="122"/>
  <c r="CQ57" i="122"/>
  <c r="JP57" i="122"/>
  <c r="KK57" i="119"/>
  <c r="IA57" i="119"/>
  <c r="CO57" i="119"/>
  <c r="DW57" i="119"/>
  <c r="JU57" i="119"/>
  <c r="IC57" i="119"/>
  <c r="GD57" i="117"/>
  <c r="DK57" i="117"/>
  <c r="GQ57" i="117"/>
  <c r="IZ57" i="117"/>
  <c r="JT57" i="117"/>
  <c r="CQ57" i="117"/>
  <c r="EB57" i="117"/>
  <c r="FM57" i="117"/>
  <c r="KJ57" i="119"/>
  <c r="LD57" i="119"/>
  <c r="FE57" i="119"/>
  <c r="HU57" i="119"/>
  <c r="IZ57" i="119"/>
  <c r="CH57" i="122"/>
  <c r="CI57" i="122"/>
  <c r="DW57" i="122"/>
  <c r="IL57" i="122"/>
  <c r="DI57" i="122"/>
  <c r="HN57" i="122"/>
  <c r="KR57" i="122"/>
  <c r="LR57" i="122"/>
  <c r="CT57" i="122"/>
  <c r="EQ57" i="122"/>
  <c r="FP57" i="122"/>
  <c r="EV57" i="122"/>
  <c r="KJ57" i="122"/>
  <c r="GG57" i="122"/>
  <c r="CP57" i="122"/>
  <c r="ID57" i="122"/>
  <c r="EA57" i="122"/>
  <c r="JO57" i="122"/>
  <c r="FL57" i="122"/>
  <c r="KZ57" i="122"/>
  <c r="IB57" i="119"/>
  <c r="FW57" i="119"/>
  <c r="DF57" i="119"/>
  <c r="EI57" i="119"/>
  <c r="ES57" i="119"/>
  <c r="GV57" i="119"/>
  <c r="LF57" i="119"/>
  <c r="FB57" i="119"/>
  <c r="IW57" i="119"/>
  <c r="HX57" i="119"/>
  <c r="HG57" i="119"/>
  <c r="EK57" i="119"/>
  <c r="FA57" i="119"/>
  <c r="GQ57" i="119"/>
  <c r="CU57" i="119"/>
  <c r="JJ57" i="119"/>
  <c r="GO57" i="119"/>
  <c r="IK57" i="119"/>
  <c r="IW57" i="117"/>
  <c r="HB57" i="117"/>
  <c r="FP57" i="117"/>
  <c r="DU57" i="117"/>
  <c r="JZ57" i="117"/>
  <c r="KU57" i="117"/>
  <c r="JK57" i="117"/>
  <c r="GR57" i="117"/>
  <c r="DZ57" i="117"/>
  <c r="FJ57" i="117"/>
  <c r="CO57" i="117"/>
  <c r="IC57" i="117"/>
  <c r="EA57" i="117"/>
  <c r="JO57" i="117"/>
  <c r="FL57" i="117"/>
  <c r="KZ57" i="117"/>
  <c r="GW57" i="117"/>
  <c r="CT57" i="117"/>
  <c r="CT58" i="117" s="1"/>
  <c r="IH57" i="117"/>
  <c r="EE57" i="117"/>
  <c r="CG57" i="119"/>
  <c r="CG58" i="119" s="1"/>
  <c r="LO57" i="119"/>
  <c r="LO58" i="119" s="1"/>
  <c r="FJ58" i="117" l="1"/>
  <c r="DZ58" i="117"/>
  <c r="CU58" i="117"/>
  <c r="CL58" i="117"/>
  <c r="JJ58" i="119"/>
  <c r="EI58" i="119"/>
  <c r="DW58" i="119"/>
  <c r="CF58" i="119"/>
  <c r="GW58" i="120"/>
  <c r="LP58" i="120"/>
  <c r="LT58" i="120"/>
  <c r="EV58" i="122"/>
  <c r="CT58" i="122"/>
  <c r="HX58" i="122"/>
  <c r="CR58" i="122"/>
  <c r="CG58" i="122"/>
  <c r="IU58" i="120"/>
  <c r="GK58" i="120"/>
  <c r="FB58" i="120"/>
  <c r="GB58" i="120"/>
  <c r="GF58" i="120"/>
  <c r="CU58" i="119"/>
  <c r="DF58" i="119"/>
  <c r="FP58" i="122"/>
  <c r="HU58" i="119"/>
  <c r="IC58" i="119"/>
  <c r="CX58" i="122"/>
  <c r="HQ58" i="120"/>
  <c r="FW58" i="120"/>
  <c r="LJ58" i="120"/>
  <c r="LM58" i="120"/>
  <c r="EX58" i="120"/>
  <c r="JS58" i="120"/>
  <c r="KW58" i="120"/>
  <c r="DO58" i="120"/>
  <c r="FL58" i="120"/>
  <c r="HI58" i="120"/>
  <c r="FN58" i="120"/>
  <c r="LB58" i="120"/>
  <c r="GN58" i="120"/>
  <c r="CK58" i="120"/>
  <c r="HY58" i="120"/>
  <c r="DV58" i="120"/>
  <c r="JJ58" i="120"/>
  <c r="FG58" i="120"/>
  <c r="KU58" i="120"/>
  <c r="GR58" i="120"/>
  <c r="LQ58" i="119"/>
  <c r="JC58" i="117"/>
  <c r="HA58" i="117"/>
  <c r="JE58" i="119"/>
  <c r="HR58" i="122"/>
  <c r="GP58" i="122"/>
  <c r="EB58" i="122"/>
  <c r="DG58" i="117"/>
  <c r="EV58" i="117"/>
  <c r="KT58" i="119"/>
  <c r="KB58" i="122"/>
  <c r="JV58" i="122"/>
  <c r="FX58" i="119"/>
  <c r="FM58" i="119"/>
  <c r="IS58" i="119"/>
  <c r="FA58" i="117"/>
  <c r="LE58" i="117"/>
  <c r="DX58" i="119"/>
  <c r="HS58" i="122"/>
  <c r="JI58" i="122"/>
  <c r="IR58" i="117"/>
  <c r="GE58" i="117"/>
  <c r="GI58" i="119"/>
  <c r="FV58" i="122"/>
  <c r="HW58" i="122"/>
  <c r="CT58" i="119"/>
  <c r="GZ58" i="117"/>
  <c r="KS58" i="119"/>
  <c r="EC58" i="122"/>
  <c r="HC58" i="122"/>
  <c r="LH58" i="119"/>
  <c r="HY58" i="119"/>
  <c r="GR58" i="122"/>
  <c r="FO58" i="117"/>
  <c r="FB58" i="117"/>
  <c r="CY58" i="117"/>
  <c r="GG58" i="119"/>
  <c r="EX58" i="122"/>
  <c r="LN58" i="122"/>
  <c r="FW58" i="117"/>
  <c r="KN58" i="119"/>
  <c r="IJ58" i="117"/>
  <c r="EM58" i="119"/>
  <c r="JA58" i="117"/>
  <c r="FY58" i="119"/>
  <c r="JC58" i="119"/>
  <c r="HL58" i="122"/>
  <c r="FJ58" i="119"/>
  <c r="EQ58" i="117"/>
  <c r="HP58" i="117"/>
  <c r="DD58" i="119"/>
  <c r="KA58" i="122"/>
  <c r="JJ58" i="122"/>
  <c r="EI58" i="122"/>
  <c r="EE58" i="117"/>
  <c r="GR58" i="117"/>
  <c r="GQ58" i="119"/>
  <c r="FW58" i="119"/>
  <c r="EQ58" i="122"/>
  <c r="FE58" i="119"/>
  <c r="JU58" i="119"/>
  <c r="HK58" i="120"/>
  <c r="HS58" i="120"/>
  <c r="JO58" i="120"/>
  <c r="CF58" i="120"/>
  <c r="CU58" i="120"/>
  <c r="GT58" i="120"/>
  <c r="KQ58" i="120"/>
  <c r="CP58" i="120"/>
  <c r="EM58" i="120"/>
  <c r="GJ58" i="120"/>
  <c r="IG58" i="120"/>
  <c r="FZ58" i="120"/>
  <c r="LN58" i="120"/>
  <c r="GZ58" i="120"/>
  <c r="CW58" i="120"/>
  <c r="IK58" i="120"/>
  <c r="EH58" i="120"/>
  <c r="JV58" i="120"/>
  <c r="FS58" i="120"/>
  <c r="LG58" i="120"/>
  <c r="HD58" i="120"/>
  <c r="EZ58" i="119"/>
  <c r="DO58" i="117"/>
  <c r="FE58" i="117"/>
  <c r="HF58" i="119"/>
  <c r="LI58" i="122"/>
  <c r="KI58" i="122"/>
  <c r="GT58" i="122"/>
  <c r="HJ58" i="117"/>
  <c r="HO58" i="117"/>
  <c r="GY58" i="119"/>
  <c r="EN58" i="122"/>
  <c r="IV58" i="122"/>
  <c r="GA58" i="119"/>
  <c r="IJ58" i="119"/>
  <c r="JH58" i="119"/>
  <c r="JD58" i="117"/>
  <c r="HD58" i="117"/>
  <c r="FC58" i="122"/>
  <c r="DD58" i="117"/>
  <c r="JX58" i="117"/>
  <c r="GN58" i="119"/>
  <c r="JM58" i="122"/>
  <c r="GO58" i="122"/>
  <c r="DK58" i="119"/>
  <c r="JN58" i="117"/>
  <c r="LN58" i="119"/>
  <c r="IF58" i="122"/>
  <c r="GD58" i="122"/>
  <c r="DE58" i="119"/>
  <c r="JX58" i="119"/>
  <c r="JH58" i="122"/>
  <c r="JR58" i="117"/>
  <c r="CI58" i="119"/>
  <c r="JE58" i="117"/>
  <c r="GP58" i="117"/>
  <c r="IX58" i="119"/>
  <c r="IO58" i="122"/>
  <c r="JU58" i="122"/>
  <c r="EK58" i="117"/>
  <c r="II58" i="122"/>
  <c r="KS58" i="117"/>
  <c r="HZ58" i="119"/>
  <c r="DM58" i="117"/>
  <c r="DT58" i="119"/>
  <c r="ID58" i="119"/>
  <c r="GM58" i="122"/>
  <c r="JO58" i="119"/>
  <c r="IT58" i="117"/>
  <c r="KI58" i="117"/>
  <c r="KH58" i="119"/>
  <c r="EM58" i="122"/>
  <c r="FE58" i="122"/>
  <c r="JK58" i="122"/>
  <c r="IZ58" i="119"/>
  <c r="JQ58" i="120"/>
  <c r="CQ58" i="120"/>
  <c r="IX58" i="120"/>
  <c r="DC58" i="120"/>
  <c r="DN58" i="120"/>
  <c r="HL58" i="120"/>
  <c r="KH58" i="120"/>
  <c r="IJ58" i="122"/>
  <c r="HY58" i="122"/>
  <c r="LM58" i="117"/>
  <c r="LB58" i="119"/>
  <c r="HG58" i="117"/>
  <c r="FD58" i="122"/>
  <c r="KM58" i="119"/>
  <c r="DF58" i="117"/>
  <c r="IP58" i="122"/>
  <c r="KJ58" i="119"/>
  <c r="GM58" i="120"/>
  <c r="GI58" i="120"/>
  <c r="KT58" i="120"/>
  <c r="KZ58" i="119"/>
  <c r="LA58" i="117"/>
  <c r="ED58" i="119"/>
  <c r="GU58" i="122"/>
  <c r="CS58" i="122"/>
  <c r="HO58" i="119"/>
  <c r="DK58" i="122"/>
  <c r="JS58" i="117"/>
  <c r="FL58" i="122"/>
  <c r="IR58" i="120"/>
  <c r="DM58" i="120"/>
  <c r="HJ58" i="120"/>
  <c r="LF58" i="120"/>
  <c r="DJ58" i="119"/>
  <c r="HF58" i="122"/>
  <c r="EU58" i="122"/>
  <c r="KX58" i="122"/>
  <c r="GV58" i="117"/>
  <c r="LO58" i="117"/>
  <c r="GU58" i="119"/>
  <c r="GJ58" i="122"/>
  <c r="EQ58" i="119"/>
  <c r="LL58" i="117"/>
  <c r="ES58" i="117"/>
  <c r="CY58" i="119"/>
  <c r="GS58" i="122"/>
  <c r="GA58" i="122"/>
  <c r="KY58" i="122"/>
  <c r="KZ58" i="117"/>
  <c r="DU58" i="117"/>
  <c r="HX58" i="119"/>
  <c r="JO58" i="122"/>
  <c r="HN58" i="122"/>
  <c r="EB58" i="117"/>
  <c r="KK58" i="119"/>
  <c r="DE58" i="120"/>
  <c r="FA58" i="120"/>
  <c r="DD58" i="120"/>
  <c r="JP58" i="120"/>
  <c r="KE58" i="120"/>
  <c r="DG58" i="120"/>
  <c r="EK58" i="120"/>
  <c r="GH58" i="120"/>
  <c r="IE58" i="120"/>
  <c r="KB58" i="120"/>
  <c r="CH58" i="120"/>
  <c r="HV58" i="120"/>
  <c r="DH58" i="120"/>
  <c r="IV58" i="120"/>
  <c r="ES58" i="120"/>
  <c r="KG58" i="120"/>
  <c r="GD58" i="120"/>
  <c r="LR58" i="120"/>
  <c r="HO58" i="120"/>
  <c r="DL58" i="120"/>
  <c r="IZ58" i="120"/>
  <c r="JG58" i="117"/>
  <c r="DB58" i="117"/>
  <c r="GX58" i="119"/>
  <c r="LJ58" i="119"/>
  <c r="ER58" i="122"/>
  <c r="DG58" i="119"/>
  <c r="CY58" i="122"/>
  <c r="EN58" i="117"/>
  <c r="DT58" i="117"/>
  <c r="FK58" i="119"/>
  <c r="KW58" i="122"/>
  <c r="GQ58" i="122"/>
  <c r="IE58" i="117"/>
  <c r="IE58" i="122"/>
  <c r="ED58" i="122"/>
  <c r="GG58" i="117"/>
  <c r="DY58" i="119"/>
  <c r="IM58" i="119"/>
  <c r="IN58" i="122"/>
  <c r="EN58" i="119"/>
  <c r="GD58" i="119"/>
  <c r="HX58" i="117"/>
  <c r="EB58" i="119"/>
  <c r="JF58" i="119"/>
  <c r="LC58" i="122"/>
  <c r="IG58" i="122"/>
  <c r="JQ58" i="117"/>
  <c r="HN58" i="117"/>
  <c r="JW58" i="119"/>
  <c r="FJ58" i="122"/>
  <c r="EE58" i="122"/>
  <c r="HZ58" i="117"/>
  <c r="HH58" i="122"/>
  <c r="DH58" i="122"/>
  <c r="KY58" i="117"/>
  <c r="FB58" i="122"/>
  <c r="GI58" i="117"/>
  <c r="DJ58" i="117"/>
  <c r="FH58" i="119"/>
  <c r="JG58" i="122"/>
  <c r="GA58" i="117"/>
  <c r="KX58" i="117"/>
  <c r="DB58" i="119"/>
  <c r="GT58" i="119"/>
  <c r="JF58" i="117"/>
  <c r="LG58" i="117"/>
  <c r="IR58" i="119"/>
  <c r="KM58" i="122"/>
  <c r="LF58" i="122"/>
  <c r="HM58" i="119"/>
  <c r="FX58" i="117"/>
  <c r="GN58" i="117"/>
  <c r="CS58" i="119"/>
  <c r="KV58" i="122"/>
  <c r="IK58" i="122"/>
  <c r="II58" i="117"/>
  <c r="IB58" i="119"/>
  <c r="IQ58" i="120"/>
  <c r="LO58" i="120"/>
  <c r="GL58" i="120"/>
  <c r="LS58" i="120"/>
  <c r="HH58" i="119"/>
  <c r="GH58" i="122"/>
  <c r="GC58" i="119"/>
  <c r="EU58" i="119"/>
  <c r="DQ58" i="117"/>
  <c r="LQ58" i="122"/>
  <c r="EK58" i="119"/>
  <c r="GU58" i="120"/>
  <c r="CJ58" i="120"/>
  <c r="IB58" i="120"/>
  <c r="LT58" i="119"/>
  <c r="FY58" i="117"/>
  <c r="HT58" i="119"/>
  <c r="KG58" i="122"/>
  <c r="IB58" i="122"/>
  <c r="IS58" i="122"/>
  <c r="DA58" i="119"/>
  <c r="JL58" i="120"/>
  <c r="DS58" i="117"/>
  <c r="FT58" i="117"/>
  <c r="JL58" i="119"/>
  <c r="LI58" i="119"/>
  <c r="DS58" i="122"/>
  <c r="CL58" i="119"/>
  <c r="HC58" i="119"/>
  <c r="IQ58" i="117"/>
  <c r="LR58" i="117"/>
  <c r="ER58" i="119"/>
  <c r="FI58" i="122"/>
  <c r="FZ58" i="122"/>
  <c r="GS58" i="117"/>
  <c r="EW58" i="122"/>
  <c r="DR58" i="119"/>
  <c r="IV58" i="117"/>
  <c r="JP58" i="119"/>
  <c r="EP58" i="119"/>
  <c r="CZ58" i="122"/>
  <c r="EE58" i="119"/>
  <c r="DZ58" i="119"/>
  <c r="KL58" i="117"/>
  <c r="JA58" i="119"/>
  <c r="KC58" i="122"/>
  <c r="JF58" i="122"/>
  <c r="DZ58" i="122"/>
  <c r="EC58" i="117"/>
  <c r="JI58" i="117"/>
  <c r="LC58" i="119"/>
  <c r="JA58" i="122"/>
  <c r="CW58" i="122"/>
  <c r="FG58" i="119"/>
  <c r="LK58" i="122"/>
  <c r="KS58" i="122"/>
  <c r="FK58" i="117"/>
  <c r="JZ58" i="119"/>
  <c r="KK58" i="117"/>
  <c r="FV58" i="119"/>
  <c r="CQ58" i="119"/>
  <c r="JE58" i="122"/>
  <c r="HJ58" i="122"/>
  <c r="KD58" i="117"/>
  <c r="HM58" i="117"/>
  <c r="IH58" i="119"/>
  <c r="EV58" i="119"/>
  <c r="DR58" i="117"/>
  <c r="IB58" i="117"/>
  <c r="JY58" i="119"/>
  <c r="EY58" i="122"/>
  <c r="HA58" i="122"/>
  <c r="HA58" i="119"/>
  <c r="KA58" i="117"/>
  <c r="CK58" i="117"/>
  <c r="GR58" i="119"/>
  <c r="FH58" i="122"/>
  <c r="ET58" i="119"/>
  <c r="LK58" i="119"/>
  <c r="DB58" i="120"/>
  <c r="EN58" i="120"/>
  <c r="KP58" i="120"/>
  <c r="KI58" i="120"/>
  <c r="EB58" i="120"/>
  <c r="FK58" i="120"/>
  <c r="DI58" i="120"/>
  <c r="HQ58" i="117"/>
  <c r="DV58" i="122"/>
  <c r="HL58" i="119"/>
  <c r="LO58" i="122"/>
  <c r="DY58" i="122"/>
  <c r="JY58" i="117"/>
  <c r="IK58" i="117"/>
  <c r="DA58" i="122"/>
  <c r="KL58" i="119"/>
  <c r="EA58" i="119"/>
  <c r="LR58" i="122"/>
  <c r="FX58" i="120"/>
  <c r="IF58" i="120"/>
  <c r="FF58" i="120"/>
  <c r="KF58" i="119"/>
  <c r="LS58" i="117"/>
  <c r="JY58" i="122"/>
  <c r="HI58" i="119"/>
  <c r="FG58" i="122"/>
  <c r="KV58" i="119"/>
  <c r="FV58" i="117"/>
  <c r="HI58" i="117"/>
  <c r="FM58" i="117"/>
  <c r="CI58" i="120"/>
  <c r="LA58" i="120"/>
  <c r="JU58" i="120"/>
  <c r="IN58" i="120"/>
  <c r="IU58" i="119"/>
  <c r="ID58" i="117"/>
  <c r="JG58" i="119"/>
  <c r="EK58" i="122"/>
  <c r="FU58" i="117"/>
  <c r="FN58" i="117"/>
  <c r="EH58" i="122"/>
  <c r="JM58" i="119"/>
  <c r="CL58" i="122"/>
  <c r="FP58" i="117"/>
  <c r="CQ58" i="117"/>
  <c r="IS58" i="120"/>
  <c r="DA58" i="120"/>
  <c r="HF58" i="120"/>
  <c r="IH58" i="120"/>
  <c r="KS58" i="120"/>
  <c r="DX58" i="120"/>
  <c r="JO58" i="117"/>
  <c r="HB58" i="117"/>
  <c r="FB58" i="119"/>
  <c r="ID58" i="122"/>
  <c r="IL58" i="122"/>
  <c r="JT58" i="117"/>
  <c r="CQ58" i="122"/>
  <c r="DY58" i="120"/>
  <c r="FO58" i="120"/>
  <c r="KN58" i="120"/>
  <c r="CG58" i="120"/>
  <c r="EW58" i="120"/>
  <c r="FC58" i="120"/>
  <c r="GG58" i="120"/>
  <c r="ID58" i="120"/>
  <c r="KA58" i="120"/>
  <c r="CS58" i="120"/>
  <c r="DF58" i="120"/>
  <c r="IT58" i="120"/>
  <c r="EF58" i="120"/>
  <c r="JT58" i="120"/>
  <c r="FQ58" i="120"/>
  <c r="LE58" i="120"/>
  <c r="HB58" i="120"/>
  <c r="CY58" i="120"/>
  <c r="IM58" i="120"/>
  <c r="EJ58" i="120"/>
  <c r="JX58" i="120"/>
  <c r="HV58" i="117"/>
  <c r="IM58" i="117"/>
  <c r="JD58" i="119"/>
  <c r="GK58" i="122"/>
  <c r="LS58" i="122"/>
  <c r="KR58" i="119"/>
  <c r="LP58" i="119"/>
  <c r="DC58" i="117"/>
  <c r="EH58" i="117"/>
  <c r="CK58" i="119"/>
  <c r="JL58" i="122"/>
  <c r="DI58" i="119"/>
  <c r="IA58" i="117"/>
  <c r="CV58" i="122"/>
  <c r="EJ58" i="119"/>
  <c r="LJ58" i="117"/>
  <c r="GH58" i="119"/>
  <c r="GW58" i="119"/>
  <c r="HK58" i="117"/>
  <c r="JW58" i="117"/>
  <c r="LR58" i="119"/>
  <c r="EO58" i="122"/>
  <c r="IA58" i="122"/>
  <c r="FN58" i="122"/>
  <c r="IF58" i="117"/>
  <c r="LD58" i="117"/>
  <c r="EX58" i="119"/>
  <c r="DM58" i="122"/>
  <c r="EG58" i="122"/>
  <c r="HW58" i="119"/>
  <c r="FW58" i="122"/>
  <c r="GX58" i="122"/>
  <c r="JM58" i="117"/>
  <c r="CZ58" i="119"/>
  <c r="EW58" i="117"/>
  <c r="DH58" i="119"/>
  <c r="DQ58" i="122"/>
  <c r="GE58" i="122"/>
  <c r="EP58" i="117"/>
  <c r="JH58" i="117"/>
  <c r="CS58" i="117"/>
  <c r="GV58" i="122"/>
  <c r="HU58" i="117"/>
  <c r="DV58" i="117"/>
  <c r="KU58" i="119"/>
  <c r="JB58" i="122"/>
  <c r="DF58" i="122"/>
  <c r="LM58" i="119"/>
  <c r="EM58" i="117"/>
  <c r="JU58" i="117"/>
  <c r="IT58" i="119"/>
  <c r="DO58" i="119"/>
  <c r="GN58" i="122"/>
  <c r="FL58" i="119"/>
  <c r="GW58" i="122"/>
  <c r="JN58" i="120"/>
  <c r="JY58" i="120"/>
  <c r="EU58" i="120"/>
  <c r="FA58" i="119"/>
  <c r="KO58" i="120"/>
  <c r="IP58" i="120"/>
  <c r="JE58" i="120"/>
  <c r="IW58" i="120"/>
  <c r="HP58" i="120"/>
  <c r="FU58" i="122"/>
  <c r="DL58" i="122"/>
  <c r="IQ58" i="122"/>
  <c r="IL58" i="119"/>
  <c r="ES58" i="122"/>
  <c r="GL58" i="122"/>
  <c r="FD58" i="117"/>
  <c r="DL58" i="117"/>
  <c r="JV58" i="119"/>
  <c r="KU58" i="117"/>
  <c r="LI58" i="120"/>
  <c r="CO58" i="120"/>
  <c r="GX58" i="120"/>
  <c r="JI58" i="120"/>
  <c r="LP58" i="117"/>
  <c r="JW58" i="122"/>
  <c r="IU58" i="122"/>
  <c r="KT58" i="117"/>
  <c r="HV58" i="119"/>
  <c r="FQ58" i="122"/>
  <c r="HT58" i="117"/>
  <c r="HR58" i="117"/>
  <c r="FS58" i="119"/>
  <c r="CX58" i="117"/>
  <c r="HO58" i="122"/>
  <c r="GW58" i="117"/>
  <c r="KR58" i="122"/>
  <c r="KM58" i="120"/>
  <c r="HG58" i="120"/>
  <c r="EG58" i="120"/>
  <c r="CZ58" i="120"/>
  <c r="LL58" i="119"/>
  <c r="KB58" i="117"/>
  <c r="JP58" i="117"/>
  <c r="DS58" i="119"/>
  <c r="CN58" i="119"/>
  <c r="EO58" i="119"/>
  <c r="HE58" i="119"/>
  <c r="DE58" i="122"/>
  <c r="HC58" i="117"/>
  <c r="KF58" i="122"/>
  <c r="FC58" i="117"/>
  <c r="FL58" i="117"/>
  <c r="EA58" i="122"/>
  <c r="JP58" i="122"/>
  <c r="GV58" i="120"/>
  <c r="EE58" i="120"/>
  <c r="JC58" i="120"/>
  <c r="DT58" i="120"/>
  <c r="FE58" i="120"/>
  <c r="IA58" i="120"/>
  <c r="EA58" i="117"/>
  <c r="IW58" i="117"/>
  <c r="LF58" i="119"/>
  <c r="CP58" i="122"/>
  <c r="DW58" i="122"/>
  <c r="IZ58" i="117"/>
  <c r="KK58" i="122"/>
  <c r="LC58" i="120"/>
  <c r="JG58" i="120"/>
  <c r="DZ58" i="120"/>
  <c r="EC58" i="120"/>
  <c r="GS58" i="120"/>
  <c r="GA58" i="120"/>
  <c r="HE58" i="120"/>
  <c r="JB58" i="120"/>
  <c r="KY58" i="120"/>
  <c r="DQ58" i="120"/>
  <c r="DR58" i="120"/>
  <c r="JF58" i="120"/>
  <c r="ER58" i="120"/>
  <c r="KF58" i="120"/>
  <c r="GC58" i="120"/>
  <c r="LQ58" i="120"/>
  <c r="HN58" i="120"/>
  <c r="DK58" i="120"/>
  <c r="IY58" i="120"/>
  <c r="EV58" i="120"/>
  <c r="KJ58" i="120"/>
  <c r="CH58" i="117"/>
  <c r="FG58" i="117"/>
  <c r="CP58" i="119"/>
  <c r="KN58" i="122"/>
  <c r="KT58" i="122"/>
  <c r="DC58" i="119"/>
  <c r="GX58" i="117"/>
  <c r="FK58" i="122"/>
  <c r="HE58" i="117"/>
  <c r="LA58" i="119"/>
  <c r="JT58" i="119"/>
  <c r="DX58" i="122"/>
  <c r="LG58" i="119"/>
  <c r="DX58" i="117"/>
  <c r="IX58" i="122"/>
  <c r="HW58" i="117"/>
  <c r="CN58" i="117"/>
  <c r="KO58" i="122"/>
  <c r="KD58" i="122"/>
  <c r="LN58" i="117"/>
  <c r="HF58" i="117"/>
  <c r="HK58" i="119"/>
  <c r="IR58" i="122"/>
  <c r="HB58" i="122"/>
  <c r="DJ58" i="122"/>
  <c r="CR58" i="117"/>
  <c r="EJ58" i="117"/>
  <c r="CH58" i="119"/>
  <c r="HP58" i="122"/>
  <c r="KD58" i="119"/>
  <c r="HQ58" i="119"/>
  <c r="JZ58" i="122"/>
  <c r="HV58" i="122"/>
  <c r="EF58" i="117"/>
  <c r="KA58" i="119"/>
  <c r="GB58" i="117"/>
  <c r="JN58" i="119"/>
  <c r="HT58" i="122"/>
  <c r="FF58" i="122"/>
  <c r="IS58" i="117"/>
  <c r="LQ58" i="117"/>
  <c r="DY58" i="117"/>
  <c r="LT58" i="122"/>
  <c r="CG58" i="117"/>
  <c r="FQ58" i="117"/>
  <c r="GM58" i="119"/>
  <c r="DN58" i="122"/>
  <c r="LG58" i="122"/>
  <c r="GP58" i="119"/>
  <c r="IO58" i="117"/>
  <c r="II58" i="119"/>
  <c r="HD58" i="119"/>
  <c r="FO58" i="122"/>
  <c r="JK58" i="119"/>
  <c r="DJ58" i="120"/>
  <c r="IH58" i="117"/>
  <c r="LD58" i="119"/>
  <c r="EQ58" i="120"/>
  <c r="HH58" i="120"/>
  <c r="ET58" i="120"/>
  <c r="FU58" i="119"/>
  <c r="JB58" i="117"/>
  <c r="FF58" i="117"/>
  <c r="EI58" i="117"/>
  <c r="CW58" i="119"/>
  <c r="HN58" i="119"/>
  <c r="DH58" i="117"/>
  <c r="EP58" i="122"/>
  <c r="GB58" i="119"/>
  <c r="KZ58" i="122"/>
  <c r="EZ58" i="120"/>
  <c r="EL58" i="120"/>
  <c r="HX58" i="120"/>
  <c r="GQ58" i="120"/>
  <c r="IW58" i="122"/>
  <c r="DQ58" i="119"/>
  <c r="HB58" i="119"/>
  <c r="EG58" i="117"/>
  <c r="LT58" i="117"/>
  <c r="KJ58" i="117"/>
  <c r="KF58" i="117"/>
  <c r="FD58" i="119"/>
  <c r="KQ58" i="117"/>
  <c r="GJ58" i="119"/>
  <c r="KP58" i="119"/>
  <c r="HG58" i="119"/>
  <c r="LK58" i="120"/>
  <c r="II58" i="120"/>
  <c r="JD58" i="120"/>
  <c r="IJ58" i="120"/>
  <c r="HC58" i="120"/>
  <c r="KV58" i="117"/>
  <c r="DM58" i="119"/>
  <c r="HQ58" i="122"/>
  <c r="CN58" i="122"/>
  <c r="KP58" i="122"/>
  <c r="HK58" i="122"/>
  <c r="GK58" i="119"/>
  <c r="IN58" i="117"/>
  <c r="IW58" i="119"/>
  <c r="DI58" i="122"/>
  <c r="DS58" i="120"/>
  <c r="LL58" i="120"/>
  <c r="FI58" i="120"/>
  <c r="CT58" i="120"/>
  <c r="JH58" i="120"/>
  <c r="GP58" i="120"/>
  <c r="CM58" i="120"/>
  <c r="IC58" i="117"/>
  <c r="IK58" i="119"/>
  <c r="GV58" i="119"/>
  <c r="GG58" i="122"/>
  <c r="CI58" i="122"/>
  <c r="GQ58" i="117"/>
  <c r="IZ58" i="122"/>
  <c r="EA58" i="120"/>
  <c r="FU58" i="120"/>
  <c r="FV58" i="120"/>
  <c r="FY58" i="120"/>
  <c r="IO58" i="120"/>
  <c r="GY58" i="120"/>
  <c r="IC58" i="120"/>
  <c r="JZ58" i="120"/>
  <c r="CR58" i="120"/>
  <c r="EO58" i="120"/>
  <c r="ED58" i="120"/>
  <c r="JR58" i="120"/>
  <c r="FD58" i="120"/>
  <c r="KR58" i="120"/>
  <c r="GO58" i="120"/>
  <c r="CL58" i="120"/>
  <c r="HZ58" i="120"/>
  <c r="DW58" i="120"/>
  <c r="JK58" i="120"/>
  <c r="FH58" i="120"/>
  <c r="KV58" i="120"/>
  <c r="GK58" i="117"/>
  <c r="DN58" i="117"/>
  <c r="LS58" i="119"/>
  <c r="EZ58" i="122"/>
  <c r="JT58" i="122"/>
  <c r="CP58" i="117"/>
  <c r="FR58" i="119"/>
  <c r="KE58" i="119"/>
  <c r="KR58" i="117"/>
  <c r="FQ58" i="119"/>
  <c r="GE58" i="119"/>
  <c r="DT58" i="122"/>
  <c r="FP58" i="119"/>
  <c r="KH58" i="117"/>
  <c r="GY58" i="122"/>
  <c r="CI58" i="117"/>
  <c r="CZ58" i="117"/>
  <c r="CV58" i="119"/>
  <c r="FA58" i="122"/>
  <c r="IY58" i="122"/>
  <c r="FZ58" i="117"/>
  <c r="EU58" i="117"/>
  <c r="GS58" i="119"/>
  <c r="DD58" i="122"/>
  <c r="GB58" i="122"/>
  <c r="CK58" i="122"/>
  <c r="GU58" i="117"/>
  <c r="IX58" i="117"/>
  <c r="GF58" i="119"/>
  <c r="JI58" i="119"/>
  <c r="LD58" i="122"/>
  <c r="IN58" i="119"/>
  <c r="KC58" i="119"/>
  <c r="EL58" i="122"/>
  <c r="GC58" i="122"/>
  <c r="JL58" i="117"/>
  <c r="IP58" i="117"/>
  <c r="FZ58" i="119"/>
  <c r="CF58" i="122"/>
  <c r="EF58" i="122"/>
  <c r="DE58" i="117"/>
  <c r="CM58" i="119"/>
  <c r="GT58" i="117"/>
  <c r="CJ58" i="122"/>
  <c r="GJ58" i="117"/>
  <c r="HL58" i="117"/>
  <c r="EW58" i="119"/>
  <c r="HE58" i="122"/>
  <c r="JS58" i="122"/>
  <c r="KI58" i="119"/>
  <c r="DA58" i="117"/>
  <c r="IO58" i="119"/>
  <c r="HI58" i="122"/>
  <c r="DR58" i="122"/>
  <c r="KW58" i="119"/>
  <c r="GD58" i="117"/>
  <c r="HM58" i="120"/>
  <c r="JK58" i="117"/>
  <c r="GE58" i="120"/>
  <c r="KY58" i="119"/>
  <c r="LF58" i="117"/>
  <c r="DP58" i="117"/>
  <c r="GY58" i="117"/>
  <c r="ED58" i="117"/>
  <c r="FO58" i="119"/>
  <c r="JR58" i="122"/>
  <c r="KQ58" i="119"/>
  <c r="HU58" i="122"/>
  <c r="KH58" i="122"/>
  <c r="CO58" i="119"/>
  <c r="KL58" i="120"/>
  <c r="KC58" i="120"/>
  <c r="DU58" i="120"/>
  <c r="CN58" i="120"/>
  <c r="JX58" i="122"/>
  <c r="DC58" i="122"/>
  <c r="HS58" i="117"/>
  <c r="LI58" i="117"/>
  <c r="LB58" i="117"/>
  <c r="EC58" i="119"/>
  <c r="IG58" i="117"/>
  <c r="HD58" i="122"/>
  <c r="GL58" i="119"/>
  <c r="DB58" i="122"/>
  <c r="JZ58" i="117"/>
  <c r="IA58" i="119"/>
  <c r="HT58" i="120"/>
  <c r="FJ58" i="120"/>
  <c r="CV58" i="120"/>
  <c r="FR58" i="120"/>
  <c r="HJ58" i="119"/>
  <c r="EJ58" i="122"/>
  <c r="LE58" i="122"/>
  <c r="ET58" i="122"/>
  <c r="GC58" i="117"/>
  <c r="DL58" i="119"/>
  <c r="DW58" i="117"/>
  <c r="FR58" i="117"/>
  <c r="CF58" i="117"/>
  <c r="IY58" i="117"/>
  <c r="HP58" i="119"/>
  <c r="KZ58" i="120"/>
  <c r="CO58" i="117"/>
  <c r="GO58" i="119"/>
  <c r="ES58" i="119"/>
  <c r="KJ58" i="122"/>
  <c r="CH58" i="122"/>
  <c r="DK58" i="117"/>
  <c r="LB58" i="122"/>
  <c r="EY58" i="120"/>
  <c r="JM58" i="120"/>
  <c r="HR58" i="120"/>
  <c r="HU58" i="120"/>
  <c r="KK58" i="120"/>
  <c r="HW58" i="120"/>
  <c r="JA58" i="120"/>
  <c r="KX58" i="120"/>
  <c r="DP58" i="120"/>
  <c r="FM58" i="120"/>
  <c r="EP58" i="120"/>
  <c r="KD58" i="120"/>
  <c r="FP58" i="120"/>
  <c r="LD58" i="120"/>
  <c r="HA58" i="120"/>
  <c r="CX58" i="120"/>
  <c r="IL58" i="120"/>
  <c r="EI58" i="120"/>
  <c r="JW58" i="120"/>
  <c r="FT58" i="120"/>
  <c r="LH58" i="120"/>
  <c r="KN58" i="117"/>
  <c r="CW58" i="117"/>
  <c r="CJ58" i="119"/>
  <c r="JC58" i="122"/>
  <c r="FR58" i="122"/>
  <c r="HS58" i="119"/>
  <c r="DV58" i="119"/>
  <c r="FH58" i="117"/>
  <c r="DP58" i="119"/>
  <c r="LM58" i="122"/>
  <c r="CU58" i="122"/>
  <c r="FF58" i="119"/>
  <c r="CV58" i="117"/>
  <c r="FS58" i="122"/>
  <c r="GL58" i="117"/>
  <c r="FS58" i="117"/>
  <c r="IP58" i="119"/>
  <c r="JD58" i="122"/>
  <c r="HZ58" i="122"/>
  <c r="KC58" i="117"/>
  <c r="IL58" i="117"/>
  <c r="JQ58" i="119"/>
  <c r="HG58" i="122"/>
  <c r="HM58" i="122"/>
  <c r="EG58" i="119"/>
  <c r="KW58" i="117"/>
  <c r="IE58" i="119"/>
  <c r="EF58" i="119"/>
  <c r="KE58" i="122"/>
  <c r="EH58" i="119"/>
  <c r="KX58" i="119"/>
  <c r="IC58" i="122"/>
  <c r="EY58" i="119"/>
  <c r="EL58" i="117"/>
  <c r="GM58" i="117"/>
  <c r="LH58" i="117"/>
  <c r="FT58" i="119"/>
  <c r="GI58" i="122"/>
  <c r="DU58" i="122"/>
  <c r="HH58" i="117"/>
  <c r="CR58" i="119"/>
  <c r="CM58" i="117"/>
  <c r="IQ58" i="119"/>
  <c r="KM58" i="117"/>
  <c r="HY58" i="117"/>
  <c r="IG58" i="119"/>
  <c r="LH58" i="122"/>
  <c r="IM58" i="122"/>
  <c r="GZ58" i="119"/>
  <c r="CJ58" i="117"/>
  <c r="KO58" i="119"/>
  <c r="LL58" i="122"/>
  <c r="CM58" i="122"/>
  <c r="JN58" i="122"/>
  <c r="LC58" i="117"/>
  <c r="EZ58" i="117"/>
  <c r="ER58" i="117"/>
  <c r="HR58" i="119"/>
  <c r="DO58" i="122"/>
  <c r="KQ58" i="122"/>
  <c r="LA58" i="122"/>
  <c r="IU58" i="117"/>
  <c r="GH58" i="117"/>
  <c r="EL58" i="119"/>
  <c r="FY58" i="122"/>
  <c r="KU58" i="122"/>
  <c r="KG58" i="119"/>
  <c r="DI58" i="117"/>
  <c r="KB58" i="119"/>
  <c r="KO58" i="117"/>
  <c r="JJ58" i="117"/>
  <c r="FN58" i="119"/>
  <c r="DP58" i="122"/>
  <c r="GZ58" i="122"/>
  <c r="EO58" i="117"/>
  <c r="KG58" i="117"/>
  <c r="JB58" i="119"/>
  <c r="LJ58" i="122"/>
  <c r="DG58" i="122"/>
  <c r="FI58" i="119"/>
  <c r="FI58" i="117"/>
  <c r="IV58" i="119"/>
  <c r="JQ58" i="122"/>
  <c r="IH58" i="122"/>
  <c r="JS58" i="119"/>
  <c r="CX58" i="119"/>
  <c r="CO58" i="122"/>
  <c r="LE58" i="119"/>
  <c r="GO58" i="117"/>
  <c r="KP58" i="117"/>
  <c r="GF58" i="117"/>
  <c r="IF58" i="119"/>
  <c r="KL58" i="122"/>
  <c r="IT58" i="122"/>
  <c r="LK58" i="117"/>
  <c r="JR58" i="119"/>
  <c r="ET58" i="117"/>
  <c r="FC58" i="119"/>
  <c r="EY58" i="117"/>
  <c r="JV58" i="117"/>
  <c r="DN58" i="119"/>
  <c r="FT58" i="122"/>
  <c r="IY58" i="119"/>
  <c r="KE58" i="117"/>
  <c r="EX58" i="117"/>
  <c r="DU58" i="119"/>
  <c r="IY59" i="119" s="1"/>
  <c r="IY61" i="119" s="1"/>
  <c r="FX58" i="122"/>
  <c r="LP58" i="122"/>
  <c r="GF58" i="122"/>
  <c r="FM58" i="122"/>
  <c r="JK59" i="117" l="1"/>
  <c r="JK61" i="117" s="1"/>
  <c r="CK59" i="117"/>
  <c r="CK61" i="117" s="1"/>
  <c r="LG59" i="117"/>
  <c r="LG61" i="117" s="1"/>
  <c r="IZ59" i="119"/>
  <c r="IZ61" i="119" s="1"/>
  <c r="EI59" i="119"/>
  <c r="EI61" i="119" s="1"/>
  <c r="EL59" i="120"/>
  <c r="EL61" i="120" s="1"/>
  <c r="EX59" i="120"/>
  <c r="EX61" i="120" s="1"/>
  <c r="GH59" i="120"/>
  <c r="GH61" i="120" s="1"/>
  <c r="LL59" i="120"/>
  <c r="LL61" i="120" s="1"/>
  <c r="LB59" i="122"/>
  <c r="LB61" i="122" s="1"/>
  <c r="IK59" i="122"/>
  <c r="IK61" i="122" s="1"/>
  <c r="KC59" i="122"/>
  <c r="KC61" i="122" s="1"/>
  <c r="KB59" i="122"/>
  <c r="KB61" i="122" s="1"/>
  <c r="BD178" i="122"/>
  <c r="BE179" i="122"/>
  <c r="KB53" i="122"/>
  <c r="KB62" i="122"/>
  <c r="BE180" i="122"/>
  <c r="BD179" i="122"/>
  <c r="KC53" i="122"/>
  <c r="LG53" i="117"/>
  <c r="BE210" i="117"/>
  <c r="BD209" i="117"/>
  <c r="IZ53" i="119"/>
  <c r="BD150" i="119"/>
  <c r="BE151" i="119"/>
  <c r="BD67" i="117"/>
  <c r="CK53" i="117"/>
  <c r="BE68" i="117"/>
  <c r="EL53" i="120"/>
  <c r="BE215" i="120"/>
  <c r="BD214" i="120"/>
  <c r="LL53" i="120"/>
  <c r="BD204" i="122"/>
  <c r="BE205" i="122"/>
  <c r="LB53" i="122"/>
  <c r="EI53" i="119"/>
  <c r="GH53" i="120"/>
  <c r="EX53" i="120"/>
  <c r="BE136" i="122"/>
  <c r="BD135" i="122"/>
  <c r="IK53" i="122"/>
  <c r="JK53" i="117"/>
  <c r="BE162" i="117"/>
  <c r="BD161" i="117"/>
  <c r="BD149" i="119"/>
  <c r="IY53" i="119"/>
  <c r="BE150" i="119"/>
  <c r="IY64" i="119"/>
  <c r="IY63" i="119"/>
  <c r="JY59" i="119"/>
  <c r="JY61" i="119" s="1"/>
  <c r="DC59" i="117"/>
  <c r="DC61" i="117" s="1"/>
  <c r="JE59" i="117"/>
  <c r="JE61" i="117" s="1"/>
  <c r="LR59" i="122"/>
  <c r="LR61" i="122" s="1"/>
  <c r="LG59" i="122"/>
  <c r="LG61" i="122" s="1"/>
  <c r="EC59" i="122"/>
  <c r="EC61" i="122" s="1"/>
  <c r="IJ59" i="122"/>
  <c r="IJ61" i="122" s="1"/>
  <c r="JU59" i="122"/>
  <c r="JU61" i="122" s="1"/>
  <c r="HX59" i="120"/>
  <c r="HX61" i="120" s="1"/>
  <c r="IC59" i="120"/>
  <c r="IC61" i="120" s="1"/>
  <c r="LB59" i="119"/>
  <c r="LB61" i="119" s="1"/>
  <c r="FM59" i="119"/>
  <c r="FM61" i="119" s="1"/>
  <c r="DQ59" i="119"/>
  <c r="DQ61" i="119" s="1"/>
  <c r="KD59" i="119"/>
  <c r="KD61" i="119" s="1"/>
  <c r="EZ59" i="119"/>
  <c r="EZ61" i="119" s="1"/>
  <c r="EY59" i="119"/>
  <c r="EY61" i="119" s="1"/>
  <c r="FY59" i="119"/>
  <c r="FY61" i="119" s="1"/>
  <c r="GX59" i="119"/>
  <c r="GX61" i="119" s="1"/>
  <c r="IC59" i="119"/>
  <c r="IC61" i="119" s="1"/>
  <c r="JZ59" i="119"/>
  <c r="JZ61" i="119" s="1"/>
  <c r="CI59" i="119"/>
  <c r="CI61" i="119" s="1"/>
  <c r="HW59" i="119"/>
  <c r="HW61" i="119" s="1"/>
  <c r="DT59" i="119"/>
  <c r="DT61" i="119" s="1"/>
  <c r="JH59" i="119"/>
  <c r="JH61" i="119" s="1"/>
  <c r="FE59" i="119"/>
  <c r="FE61" i="119" s="1"/>
  <c r="KS59" i="119"/>
  <c r="KS61" i="119" s="1"/>
  <c r="GP59" i="119"/>
  <c r="GP61" i="119" s="1"/>
  <c r="CM59" i="119"/>
  <c r="CM61" i="119" s="1"/>
  <c r="IA59" i="119"/>
  <c r="IA61" i="119" s="1"/>
  <c r="DX59" i="119"/>
  <c r="DX61" i="119" s="1"/>
  <c r="JL59" i="119"/>
  <c r="JL61" i="119" s="1"/>
  <c r="GG59" i="117"/>
  <c r="GG61" i="117" s="1"/>
  <c r="KW59" i="117"/>
  <c r="KW61" i="117" s="1"/>
  <c r="GR59" i="117"/>
  <c r="GR61" i="117" s="1"/>
  <c r="EW59" i="117"/>
  <c r="EW61" i="117" s="1"/>
  <c r="EX59" i="117"/>
  <c r="EX61" i="117" s="1"/>
  <c r="KD59" i="117"/>
  <c r="KD61" i="117" s="1"/>
  <c r="CQ59" i="117"/>
  <c r="CQ61" i="117" s="1"/>
  <c r="IR59" i="117"/>
  <c r="IR61" i="117" s="1"/>
  <c r="FZ59" i="117"/>
  <c r="FZ61" i="117" s="1"/>
  <c r="CN59" i="117"/>
  <c r="CN61" i="117" s="1"/>
  <c r="CS59" i="117"/>
  <c r="CS61" i="117" s="1"/>
  <c r="IG59" i="117"/>
  <c r="IG61" i="117" s="1"/>
  <c r="EE59" i="117"/>
  <c r="EE61" i="117" s="1"/>
  <c r="JS59" i="117"/>
  <c r="JS61" i="117" s="1"/>
  <c r="FP59" i="117"/>
  <c r="FP61" i="117" s="1"/>
  <c r="LD59" i="117"/>
  <c r="LD61" i="117" s="1"/>
  <c r="HA59" i="117"/>
  <c r="HA61" i="117" s="1"/>
  <c r="CX59" i="117"/>
  <c r="CX61" i="117" s="1"/>
  <c r="IL59" i="117"/>
  <c r="IL61" i="117" s="1"/>
  <c r="EI59" i="117"/>
  <c r="EI61" i="117" s="1"/>
  <c r="JW59" i="117"/>
  <c r="JW61" i="117" s="1"/>
  <c r="HS59" i="122"/>
  <c r="HS61" i="122" s="1"/>
  <c r="FI59" i="122"/>
  <c r="FI61" i="122" s="1"/>
  <c r="KT59" i="122"/>
  <c r="KT61" i="122" s="1"/>
  <c r="HZ59" i="122"/>
  <c r="HZ61" i="122" s="1"/>
  <c r="IC59" i="122"/>
  <c r="IC61" i="122" s="1"/>
  <c r="CN59" i="122"/>
  <c r="CN61" i="122" s="1"/>
  <c r="DN59" i="122"/>
  <c r="DN61" i="122" s="1"/>
  <c r="FK59" i="122"/>
  <c r="FK61" i="122" s="1"/>
  <c r="HN59" i="122"/>
  <c r="HN61" i="122" s="1"/>
  <c r="JK59" i="122"/>
  <c r="JK61" i="122" s="1"/>
  <c r="LH59" i="122"/>
  <c r="LH61" i="122" s="1"/>
  <c r="HH59" i="122"/>
  <c r="HH61" i="122" s="1"/>
  <c r="DE59" i="122"/>
  <c r="DE61" i="122" s="1"/>
  <c r="IS59" i="122"/>
  <c r="IS61" i="122" s="1"/>
  <c r="EP59" i="122"/>
  <c r="EP61" i="122" s="1"/>
  <c r="KD59" i="122"/>
  <c r="KD61" i="122" s="1"/>
  <c r="KC62" i="122" s="1"/>
  <c r="GA59" i="122"/>
  <c r="GA61" i="122" s="1"/>
  <c r="LO59" i="122"/>
  <c r="LO61" i="122" s="1"/>
  <c r="HL59" i="122"/>
  <c r="HL61" i="122" s="1"/>
  <c r="DI59" i="122"/>
  <c r="DI61" i="122" s="1"/>
  <c r="IW59" i="122"/>
  <c r="IW61" i="122" s="1"/>
  <c r="FY59" i="120"/>
  <c r="FY61" i="120" s="1"/>
  <c r="LE59" i="120"/>
  <c r="LE61" i="120" s="1"/>
  <c r="GY59" i="120"/>
  <c r="GY61" i="120" s="1"/>
  <c r="DH59" i="120"/>
  <c r="DH61" i="120" s="1"/>
  <c r="HA59" i="120"/>
  <c r="HA61" i="120" s="1"/>
  <c r="KP59" i="120"/>
  <c r="KP61" i="120" s="1"/>
  <c r="ED59" i="120"/>
  <c r="ED61" i="120" s="1"/>
  <c r="IS59" i="120"/>
  <c r="IS61" i="120" s="1"/>
  <c r="CX59" i="120"/>
  <c r="CX61" i="120" s="1"/>
  <c r="IL59" i="120"/>
  <c r="IL61" i="120" s="1"/>
  <c r="EI59" i="120"/>
  <c r="EI61" i="120" s="1"/>
  <c r="JW59" i="120"/>
  <c r="JW61" i="120" s="1"/>
  <c r="FT59" i="120"/>
  <c r="FT61" i="120" s="1"/>
  <c r="LH59" i="120"/>
  <c r="LH61" i="120" s="1"/>
  <c r="HE59" i="120"/>
  <c r="HE61" i="120" s="1"/>
  <c r="DN59" i="120"/>
  <c r="DN61" i="120" s="1"/>
  <c r="JB59" i="120"/>
  <c r="JB61" i="120" s="1"/>
  <c r="EY59" i="120"/>
  <c r="EY61" i="120" s="1"/>
  <c r="EX63" i="120" s="1"/>
  <c r="KM59" i="120"/>
  <c r="KM61" i="120" s="1"/>
  <c r="GJ59" i="120"/>
  <c r="GJ61" i="120" s="1"/>
  <c r="LJ59" i="119"/>
  <c r="LJ61" i="119" s="1"/>
  <c r="JE59" i="119"/>
  <c r="JE61" i="119" s="1"/>
  <c r="HI59" i="119"/>
  <c r="HI61" i="119" s="1"/>
  <c r="DA59" i="119"/>
  <c r="DA61" i="119" s="1"/>
  <c r="GV59" i="119"/>
  <c r="GV61" i="119" s="1"/>
  <c r="FW59" i="119"/>
  <c r="FW61" i="119" s="1"/>
  <c r="GW59" i="119"/>
  <c r="GW61" i="119" s="1"/>
  <c r="HV59" i="119"/>
  <c r="HV61" i="119" s="1"/>
  <c r="JA59" i="119"/>
  <c r="JA61" i="119" s="1"/>
  <c r="IZ63" i="119" s="1"/>
  <c r="KX59" i="119"/>
  <c r="KX61" i="119" s="1"/>
  <c r="CU59" i="119"/>
  <c r="CU61" i="119" s="1"/>
  <c r="II59" i="119"/>
  <c r="II61" i="119" s="1"/>
  <c r="EF59" i="119"/>
  <c r="EF61" i="119" s="1"/>
  <c r="JT59" i="119"/>
  <c r="JT61" i="119" s="1"/>
  <c r="FQ59" i="119"/>
  <c r="FQ61" i="119" s="1"/>
  <c r="LE59" i="119"/>
  <c r="LE61" i="119" s="1"/>
  <c r="HB59" i="119"/>
  <c r="HB61" i="119" s="1"/>
  <c r="CY59" i="119"/>
  <c r="CY61" i="119" s="1"/>
  <c r="IM59" i="119"/>
  <c r="IM61" i="119" s="1"/>
  <c r="EJ59" i="119"/>
  <c r="EJ61" i="119" s="1"/>
  <c r="EI63" i="119" s="1"/>
  <c r="JX59" i="119"/>
  <c r="JX61" i="119" s="1"/>
  <c r="HE59" i="117"/>
  <c r="HE61" i="117" s="1"/>
  <c r="FJ59" i="117"/>
  <c r="FJ61" i="117" s="1"/>
  <c r="HP59" i="117"/>
  <c r="HP61" i="117" s="1"/>
  <c r="FU59" i="117"/>
  <c r="FU61" i="117" s="1"/>
  <c r="FV59" i="117"/>
  <c r="FV61" i="117" s="1"/>
  <c r="CE59" i="117"/>
  <c r="CE61" i="117" s="1"/>
  <c r="KA59" i="117"/>
  <c r="KA61" i="117" s="1"/>
  <c r="JP59" i="117"/>
  <c r="JP61" i="117" s="1"/>
  <c r="GX59" i="117"/>
  <c r="GX61" i="117" s="1"/>
  <c r="DL59" i="117"/>
  <c r="DL61" i="117" s="1"/>
  <c r="DE59" i="117"/>
  <c r="DE61" i="117" s="1"/>
  <c r="IS59" i="117"/>
  <c r="IS61" i="117" s="1"/>
  <c r="EQ59" i="117"/>
  <c r="EQ61" i="117" s="1"/>
  <c r="KE59" i="117"/>
  <c r="KE61" i="117" s="1"/>
  <c r="GB59" i="117"/>
  <c r="GB61" i="117" s="1"/>
  <c r="LP59" i="117"/>
  <c r="LP61" i="117" s="1"/>
  <c r="HM59" i="117"/>
  <c r="HM61" i="117" s="1"/>
  <c r="DJ59" i="117"/>
  <c r="DJ61" i="117" s="1"/>
  <c r="IX59" i="117"/>
  <c r="IX61" i="117" s="1"/>
  <c r="EU59" i="117"/>
  <c r="EU61" i="117" s="1"/>
  <c r="KI59" i="117"/>
  <c r="KI61" i="117" s="1"/>
  <c r="IQ59" i="122"/>
  <c r="IQ61" i="122" s="1"/>
  <c r="JA59" i="122"/>
  <c r="JA61" i="122" s="1"/>
  <c r="DK59" i="122"/>
  <c r="DK61" i="122" s="1"/>
  <c r="JV59" i="122"/>
  <c r="JV61" i="122" s="1"/>
  <c r="JY59" i="122"/>
  <c r="JY61" i="122" s="1"/>
  <c r="DL59" i="122"/>
  <c r="DL61" i="122" s="1"/>
  <c r="EL59" i="122"/>
  <c r="EL61" i="122" s="1"/>
  <c r="GI59" i="122"/>
  <c r="GI61" i="122" s="1"/>
  <c r="IL59" i="122"/>
  <c r="IL61" i="122" s="1"/>
  <c r="IK62" i="122" s="1"/>
  <c r="KI59" i="122"/>
  <c r="KI61" i="122" s="1"/>
  <c r="CF59" i="122"/>
  <c r="CF61" i="122" s="1"/>
  <c r="HT59" i="122"/>
  <c r="HT61" i="122" s="1"/>
  <c r="DQ59" i="122"/>
  <c r="DQ61" i="122" s="1"/>
  <c r="JE59" i="122"/>
  <c r="JE61" i="122" s="1"/>
  <c r="FB59" i="122"/>
  <c r="FB61" i="122" s="1"/>
  <c r="KP59" i="122"/>
  <c r="KP61" i="122" s="1"/>
  <c r="GM59" i="122"/>
  <c r="GM61" i="122" s="1"/>
  <c r="CJ59" i="122"/>
  <c r="CJ61" i="122" s="1"/>
  <c r="HX59" i="122"/>
  <c r="HX61" i="122" s="1"/>
  <c r="DU59" i="122"/>
  <c r="DU61" i="122" s="1"/>
  <c r="JI59" i="122"/>
  <c r="JI61" i="122" s="1"/>
  <c r="KF59" i="120"/>
  <c r="KF61" i="120" s="1"/>
  <c r="DQ59" i="120"/>
  <c r="DQ61" i="120" s="1"/>
  <c r="JF59" i="120"/>
  <c r="JF61" i="120" s="1"/>
  <c r="FO59" i="120"/>
  <c r="FO61" i="120" s="1"/>
  <c r="IH59" i="120"/>
  <c r="IH61" i="120" s="1"/>
  <c r="LP59" i="120"/>
  <c r="LP61" i="120" s="1"/>
  <c r="FD59" i="120"/>
  <c r="FD61" i="120" s="1"/>
  <c r="JS59" i="120"/>
  <c r="JS61" i="120" s="1"/>
  <c r="DJ59" i="120"/>
  <c r="DJ61" i="120" s="1"/>
  <c r="IX59" i="120"/>
  <c r="IX61" i="120" s="1"/>
  <c r="EU59" i="120"/>
  <c r="EU61" i="120" s="1"/>
  <c r="KI59" i="120"/>
  <c r="KI61" i="120" s="1"/>
  <c r="GF59" i="120"/>
  <c r="GF61" i="120" s="1"/>
  <c r="LT59" i="120"/>
  <c r="LT61" i="120" s="1"/>
  <c r="HQ59" i="120"/>
  <c r="HQ61" i="120" s="1"/>
  <c r="DZ59" i="120"/>
  <c r="DZ61" i="120" s="1"/>
  <c r="JN59" i="120"/>
  <c r="JN61" i="120" s="1"/>
  <c r="FK59" i="120"/>
  <c r="FK61" i="120" s="1"/>
  <c r="KY59" i="120"/>
  <c r="KY61" i="120" s="1"/>
  <c r="GV59" i="120"/>
  <c r="GV61" i="120" s="1"/>
  <c r="DR59" i="119"/>
  <c r="DR61" i="119" s="1"/>
  <c r="IU59" i="119"/>
  <c r="IU61" i="119" s="1"/>
  <c r="GS59" i="117"/>
  <c r="GS61" i="117" s="1"/>
  <c r="EJ59" i="117"/>
  <c r="EJ61" i="117" s="1"/>
  <c r="KQ59" i="117"/>
  <c r="KQ61" i="117" s="1"/>
  <c r="JJ59" i="117"/>
  <c r="JJ61" i="117" s="1"/>
  <c r="KW59" i="122"/>
  <c r="KW61" i="122" s="1"/>
  <c r="FJ59" i="122"/>
  <c r="FJ61" i="122" s="1"/>
  <c r="JQ59" i="122"/>
  <c r="JQ61" i="122" s="1"/>
  <c r="HV59" i="120"/>
  <c r="HV61" i="120" s="1"/>
  <c r="KS59" i="120"/>
  <c r="KS61" i="120" s="1"/>
  <c r="FG59" i="120"/>
  <c r="FG61" i="120" s="1"/>
  <c r="LK59" i="120"/>
  <c r="LK61" i="120" s="1"/>
  <c r="IS59" i="119"/>
  <c r="IS61" i="119" s="1"/>
  <c r="HR59" i="117"/>
  <c r="HR61" i="117" s="1"/>
  <c r="FH59" i="117"/>
  <c r="FH61" i="117" s="1"/>
  <c r="IK59" i="117"/>
  <c r="IK61" i="117" s="1"/>
  <c r="JM59" i="122"/>
  <c r="JM61" i="122" s="1"/>
  <c r="CZ59" i="122"/>
  <c r="CZ61" i="122" s="1"/>
  <c r="EG59" i="120"/>
  <c r="EG61" i="120" s="1"/>
  <c r="KL59" i="120"/>
  <c r="KL61" i="120" s="1"/>
  <c r="DP59" i="119"/>
  <c r="DP61" i="119" s="1"/>
  <c r="EE59" i="119"/>
  <c r="EE61" i="119" s="1"/>
  <c r="FT59" i="119"/>
  <c r="FT61" i="119" s="1"/>
  <c r="ID59" i="117"/>
  <c r="ID61" i="117" s="1"/>
  <c r="KY59" i="117"/>
  <c r="KY61" i="117" s="1"/>
  <c r="KJ59" i="117"/>
  <c r="KJ61" i="117" s="1"/>
  <c r="IO59" i="117"/>
  <c r="IO61" i="117" s="1"/>
  <c r="IP59" i="117"/>
  <c r="IP61" i="117" s="1"/>
  <c r="EY59" i="117"/>
  <c r="EY61" i="117" s="1"/>
  <c r="FN59" i="117"/>
  <c r="FN61" i="117" s="1"/>
  <c r="FK59" i="117"/>
  <c r="FK61" i="117" s="1"/>
  <c r="JR59" i="117"/>
  <c r="JR61" i="117" s="1"/>
  <c r="GF59" i="117"/>
  <c r="GF61" i="117" s="1"/>
  <c r="EO59" i="117"/>
  <c r="EO61" i="117" s="1"/>
  <c r="KC59" i="117"/>
  <c r="KC61" i="117" s="1"/>
  <c r="GA59" i="117"/>
  <c r="GA61" i="117" s="1"/>
  <c r="LO59" i="117"/>
  <c r="LO61" i="117" s="1"/>
  <c r="HL59" i="117"/>
  <c r="HL61" i="117" s="1"/>
  <c r="DI59" i="117"/>
  <c r="DI61" i="117" s="1"/>
  <c r="IW59" i="117"/>
  <c r="IW61" i="117" s="1"/>
  <c r="ET59" i="117"/>
  <c r="ET61" i="117" s="1"/>
  <c r="KH59" i="117"/>
  <c r="KH61" i="117" s="1"/>
  <c r="GE59" i="117"/>
  <c r="GE61" i="117" s="1"/>
  <c r="LS59" i="117"/>
  <c r="LS61" i="117" s="1"/>
  <c r="DM59" i="122"/>
  <c r="DM61" i="122" s="1"/>
  <c r="CE59" i="122"/>
  <c r="CE61" i="122" s="1"/>
  <c r="DZ59" i="122"/>
  <c r="DZ61" i="122" s="1"/>
  <c r="EI59" i="122"/>
  <c r="EI61" i="122" s="1"/>
  <c r="GS59" i="122"/>
  <c r="GS61" i="122" s="1"/>
  <c r="GF59" i="122"/>
  <c r="GF61" i="122" s="1"/>
  <c r="HF59" i="122"/>
  <c r="HF61" i="122" s="1"/>
  <c r="JC59" i="122"/>
  <c r="JC61" i="122" s="1"/>
  <c r="LF59" i="122"/>
  <c r="LF61" i="122" s="1"/>
  <c r="DX59" i="122"/>
  <c r="DX61" i="122" s="1"/>
  <c r="DP59" i="122"/>
  <c r="DP61" i="122" s="1"/>
  <c r="JD59" i="122"/>
  <c r="JD61" i="122" s="1"/>
  <c r="FA59" i="122"/>
  <c r="FA61" i="122" s="1"/>
  <c r="KO59" i="122"/>
  <c r="KO61" i="122" s="1"/>
  <c r="GL59" i="122"/>
  <c r="GL61" i="122" s="1"/>
  <c r="CI59" i="122"/>
  <c r="CI61" i="122" s="1"/>
  <c r="HW59" i="122"/>
  <c r="HW61" i="122" s="1"/>
  <c r="DT59" i="122"/>
  <c r="DT61" i="122" s="1"/>
  <c r="JH59" i="122"/>
  <c r="JH61" i="122" s="1"/>
  <c r="FE59" i="122"/>
  <c r="FE61" i="122" s="1"/>
  <c r="KS59" i="122"/>
  <c r="KS61" i="122" s="1"/>
  <c r="IG59" i="120"/>
  <c r="IG61" i="120" s="1"/>
  <c r="CG59" i="120"/>
  <c r="CG61" i="120" s="1"/>
  <c r="HY59" i="120"/>
  <c r="HY61" i="120" s="1"/>
  <c r="ES59" i="120"/>
  <c r="ES61" i="120" s="1"/>
  <c r="DI59" i="120"/>
  <c r="DI61" i="120" s="1"/>
  <c r="LO59" i="120"/>
  <c r="LO61" i="120" s="1"/>
  <c r="FC59" i="120"/>
  <c r="FC61" i="120" s="1"/>
  <c r="IK59" i="120"/>
  <c r="IK61" i="120" s="1"/>
  <c r="EF59" i="120"/>
  <c r="EF61" i="120" s="1"/>
  <c r="ET59" i="120"/>
  <c r="ET61" i="120" s="1"/>
  <c r="KH59" i="120"/>
  <c r="KH61" i="120" s="1"/>
  <c r="GE59" i="120"/>
  <c r="GE61" i="120" s="1"/>
  <c r="LS59" i="120"/>
  <c r="LS61" i="120" s="1"/>
  <c r="HP59" i="120"/>
  <c r="HP61" i="120" s="1"/>
  <c r="DM59" i="120"/>
  <c r="DM61" i="120" s="1"/>
  <c r="JA59" i="120"/>
  <c r="JA61" i="120" s="1"/>
  <c r="FJ59" i="120"/>
  <c r="FJ61" i="120" s="1"/>
  <c r="KX59" i="120"/>
  <c r="KX61" i="120" s="1"/>
  <c r="GU59" i="120"/>
  <c r="GU61" i="120" s="1"/>
  <c r="CR59" i="120"/>
  <c r="CR61" i="120" s="1"/>
  <c r="IF59" i="120"/>
  <c r="IF61" i="120" s="1"/>
  <c r="DZ59" i="119"/>
  <c r="DZ61" i="119" s="1"/>
  <c r="JM59" i="119"/>
  <c r="JM61" i="119" s="1"/>
  <c r="GJ59" i="119"/>
  <c r="GJ61" i="119" s="1"/>
  <c r="KK59" i="119"/>
  <c r="KK61" i="119" s="1"/>
  <c r="FL59" i="119"/>
  <c r="FL61" i="119" s="1"/>
  <c r="JO59" i="119"/>
  <c r="JO61" i="119" s="1"/>
  <c r="KO59" i="119"/>
  <c r="KO61" i="119" s="1"/>
  <c r="LN59" i="119"/>
  <c r="LN61" i="119" s="1"/>
  <c r="DN59" i="119"/>
  <c r="DN61" i="119" s="1"/>
  <c r="FK59" i="119"/>
  <c r="FK61" i="119" s="1"/>
  <c r="EQ59" i="119"/>
  <c r="EQ61" i="119" s="1"/>
  <c r="KE59" i="119"/>
  <c r="KE61" i="119" s="1"/>
  <c r="GB59" i="119"/>
  <c r="GB61" i="119" s="1"/>
  <c r="LP59" i="119"/>
  <c r="LP61" i="119" s="1"/>
  <c r="HM59" i="119"/>
  <c r="HM61" i="119" s="1"/>
  <c r="DJ59" i="119"/>
  <c r="DJ61" i="119" s="1"/>
  <c r="IX59" i="119"/>
  <c r="IX61" i="119" s="1"/>
  <c r="EU59" i="119"/>
  <c r="EU61" i="119" s="1"/>
  <c r="KI59" i="119"/>
  <c r="KI61" i="119" s="1"/>
  <c r="GF59" i="119"/>
  <c r="GF61" i="119" s="1"/>
  <c r="LT59" i="119"/>
  <c r="LT61" i="119" s="1"/>
  <c r="DN59" i="117"/>
  <c r="DN61" i="117" s="1"/>
  <c r="EN59" i="117"/>
  <c r="EN61" i="117" s="1"/>
  <c r="LH59" i="117"/>
  <c r="LH61" i="117" s="1"/>
  <c r="LG62" i="117" s="1"/>
  <c r="JM59" i="117"/>
  <c r="JM61" i="117" s="1"/>
  <c r="JN59" i="117"/>
  <c r="JN61" i="117" s="1"/>
  <c r="FW59" i="117"/>
  <c r="FW61" i="117" s="1"/>
  <c r="CF59" i="117"/>
  <c r="CF61" i="117" s="1"/>
  <c r="GJ59" i="117"/>
  <c r="GJ61" i="117" s="1"/>
  <c r="KP59" i="117"/>
  <c r="KP61" i="117" s="1"/>
  <c r="HD59" i="117"/>
  <c r="HD61" i="117" s="1"/>
  <c r="FA59" i="117"/>
  <c r="FA61" i="117" s="1"/>
  <c r="KO59" i="117"/>
  <c r="KO61" i="117" s="1"/>
  <c r="GM59" i="117"/>
  <c r="GM61" i="117" s="1"/>
  <c r="CJ59" i="117"/>
  <c r="CJ61" i="117" s="1"/>
  <c r="HX59" i="117"/>
  <c r="HX61" i="117" s="1"/>
  <c r="DU59" i="117"/>
  <c r="DU61" i="117" s="1"/>
  <c r="JI59" i="117"/>
  <c r="JI61" i="117" s="1"/>
  <c r="FF59" i="117"/>
  <c r="FF61" i="117" s="1"/>
  <c r="KT59" i="117"/>
  <c r="KT61" i="117" s="1"/>
  <c r="GQ59" i="117"/>
  <c r="GQ61" i="117" s="1"/>
  <c r="LK59" i="122"/>
  <c r="LK61" i="122" s="1"/>
  <c r="FW59" i="122"/>
  <c r="FW61" i="122" s="1"/>
  <c r="FV59" i="122"/>
  <c r="FV61" i="122" s="1"/>
  <c r="GE59" i="122"/>
  <c r="GE61" i="122" s="1"/>
  <c r="IO59" i="122"/>
  <c r="IO61" i="122" s="1"/>
  <c r="HD59" i="122"/>
  <c r="HD61" i="122" s="1"/>
  <c r="ID59" i="122"/>
  <c r="ID61" i="122" s="1"/>
  <c r="KA59" i="122"/>
  <c r="KA61" i="122" s="1"/>
  <c r="CY59" i="122"/>
  <c r="CY61" i="122" s="1"/>
  <c r="EV59" i="122"/>
  <c r="EV61" i="122" s="1"/>
  <c r="EB59" i="122"/>
  <c r="EB61" i="122" s="1"/>
  <c r="JP59" i="122"/>
  <c r="JP61" i="122" s="1"/>
  <c r="FM59" i="122"/>
  <c r="FM61" i="122" s="1"/>
  <c r="LA59" i="122"/>
  <c r="LA61" i="122" s="1"/>
  <c r="GX59" i="122"/>
  <c r="GX61" i="122" s="1"/>
  <c r="CU59" i="122"/>
  <c r="CU61" i="122" s="1"/>
  <c r="II59" i="122"/>
  <c r="II61" i="122" s="1"/>
  <c r="EF59" i="122"/>
  <c r="EF61" i="122" s="1"/>
  <c r="JT59" i="122"/>
  <c r="JT61" i="122" s="1"/>
  <c r="FQ59" i="122"/>
  <c r="FQ61" i="122" s="1"/>
  <c r="LE59" i="122"/>
  <c r="LE61" i="122" s="1"/>
  <c r="KE59" i="120"/>
  <c r="KE61" i="120" s="1"/>
  <c r="GN59" i="120"/>
  <c r="GN61" i="120" s="1"/>
  <c r="CI59" i="120"/>
  <c r="CI61" i="120" s="1"/>
  <c r="GZ59" i="120"/>
  <c r="GZ61" i="120" s="1"/>
  <c r="FP59" i="120"/>
  <c r="FP61" i="120" s="1"/>
  <c r="CU59" i="120"/>
  <c r="CU61" i="120" s="1"/>
  <c r="GC59" i="120"/>
  <c r="GC61" i="120" s="1"/>
  <c r="JR59" i="120"/>
  <c r="JR61" i="120" s="1"/>
  <c r="FM59" i="120"/>
  <c r="FM61" i="120" s="1"/>
  <c r="FF59" i="120"/>
  <c r="FF61" i="120" s="1"/>
  <c r="KT59" i="120"/>
  <c r="KT61" i="120" s="1"/>
  <c r="GQ59" i="120"/>
  <c r="GQ61" i="120" s="1"/>
  <c r="CN59" i="120"/>
  <c r="CN61" i="120" s="1"/>
  <c r="IB59" i="120"/>
  <c r="IB61" i="120" s="1"/>
  <c r="DY59" i="120"/>
  <c r="DY61" i="120" s="1"/>
  <c r="JM59" i="120"/>
  <c r="JM61" i="120" s="1"/>
  <c r="FV59" i="120"/>
  <c r="FV61" i="120" s="1"/>
  <c r="LJ59" i="120"/>
  <c r="LJ61" i="120" s="1"/>
  <c r="HG59" i="120"/>
  <c r="HG61" i="120" s="1"/>
  <c r="DD59" i="120"/>
  <c r="DD61" i="120" s="1"/>
  <c r="IR59" i="120"/>
  <c r="IR61" i="120" s="1"/>
  <c r="GU59" i="119"/>
  <c r="GU61" i="119" s="1"/>
  <c r="GC59" i="119"/>
  <c r="GC61" i="119" s="1"/>
  <c r="GH59" i="117"/>
  <c r="GH61" i="117" s="1"/>
  <c r="KN59" i="117"/>
  <c r="KN61" i="117" s="1"/>
  <c r="FC59" i="117"/>
  <c r="FC61" i="117" s="1"/>
  <c r="DV59" i="117"/>
  <c r="DV61" i="117" s="1"/>
  <c r="KU59" i="117"/>
  <c r="KU61" i="117" s="1"/>
  <c r="EJ59" i="122"/>
  <c r="EJ61" i="122" s="1"/>
  <c r="IF59" i="122"/>
  <c r="IF61" i="122" s="1"/>
  <c r="FN59" i="122"/>
  <c r="FN61" i="122" s="1"/>
  <c r="EG59" i="122"/>
  <c r="EG61" i="122" s="1"/>
  <c r="JH59" i="120"/>
  <c r="JH61" i="120" s="1"/>
  <c r="DV59" i="120"/>
  <c r="DV61" i="120" s="1"/>
  <c r="KU59" i="120"/>
  <c r="KU61" i="120" s="1"/>
  <c r="JZ59" i="120"/>
  <c r="JZ61" i="120" s="1"/>
  <c r="LL59" i="119"/>
  <c r="LL61" i="119" s="1"/>
  <c r="HS59" i="119"/>
  <c r="HS61" i="119" s="1"/>
  <c r="DO59" i="119"/>
  <c r="DO61" i="119" s="1"/>
  <c r="FD59" i="119"/>
  <c r="FD61" i="119" s="1"/>
  <c r="CL59" i="119"/>
  <c r="CL61" i="119" s="1"/>
  <c r="DW59" i="119"/>
  <c r="DW61" i="119" s="1"/>
  <c r="FH59" i="119"/>
  <c r="FH61" i="119" s="1"/>
  <c r="KV59" i="119"/>
  <c r="KV61" i="119" s="1"/>
  <c r="JL59" i="117"/>
  <c r="JL61" i="117" s="1"/>
  <c r="LC59" i="117"/>
  <c r="LC61" i="117" s="1"/>
  <c r="CM59" i="122"/>
  <c r="CM61" i="122" s="1"/>
  <c r="GH59" i="122"/>
  <c r="GH61" i="122" s="1"/>
  <c r="IE59" i="122"/>
  <c r="IE61" i="122" s="1"/>
  <c r="DD59" i="122"/>
  <c r="DD61" i="122" s="1"/>
  <c r="FZ59" i="122"/>
  <c r="FZ61" i="122" s="1"/>
  <c r="DH59" i="122"/>
  <c r="DH61" i="122" s="1"/>
  <c r="ES59" i="122"/>
  <c r="ES61" i="122" s="1"/>
  <c r="KG59" i="122"/>
  <c r="KG61" i="122" s="1"/>
  <c r="KG59" i="120"/>
  <c r="KG61" i="120" s="1"/>
  <c r="CS59" i="120"/>
  <c r="CS61" i="120" s="1"/>
  <c r="KO59" i="120"/>
  <c r="KO61" i="120" s="1"/>
  <c r="HK59" i="120"/>
  <c r="HK61" i="120" s="1"/>
  <c r="EH59" i="120"/>
  <c r="EH61" i="120" s="1"/>
  <c r="FS59" i="120"/>
  <c r="FS61" i="120" s="1"/>
  <c r="HD59" i="120"/>
  <c r="HD61" i="120" s="1"/>
  <c r="HT59" i="120"/>
  <c r="HT61" i="120" s="1"/>
  <c r="FU59" i="119"/>
  <c r="FU61" i="119" s="1"/>
  <c r="JS59" i="119"/>
  <c r="JS61" i="119" s="1"/>
  <c r="IF59" i="119"/>
  <c r="IF61" i="119" s="1"/>
  <c r="LM59" i="119"/>
  <c r="LM61" i="119" s="1"/>
  <c r="KQ59" i="119"/>
  <c r="KQ61" i="119" s="1"/>
  <c r="HY59" i="119"/>
  <c r="HY61" i="119" s="1"/>
  <c r="JJ59" i="119"/>
  <c r="JJ61" i="119" s="1"/>
  <c r="GR59" i="119"/>
  <c r="GR61" i="119" s="1"/>
  <c r="JB59" i="117"/>
  <c r="JB61" i="117" s="1"/>
  <c r="KL59" i="117"/>
  <c r="KL61" i="117" s="1"/>
  <c r="EP59" i="117"/>
  <c r="EP61" i="117" s="1"/>
  <c r="FM59" i="117"/>
  <c r="FM61" i="117" s="1"/>
  <c r="GY59" i="117"/>
  <c r="GY61" i="117" s="1"/>
  <c r="IJ59" i="117"/>
  <c r="IJ61" i="117" s="1"/>
  <c r="HC59" i="117"/>
  <c r="HC61" i="117" s="1"/>
  <c r="DY59" i="122"/>
  <c r="DY61" i="122" s="1"/>
  <c r="EO59" i="120"/>
  <c r="EO61" i="120" s="1"/>
  <c r="EP59" i="120"/>
  <c r="EP61" i="120" s="1"/>
  <c r="HW59" i="120"/>
  <c r="HW61" i="120" s="1"/>
  <c r="HJ59" i="120"/>
  <c r="HJ61" i="120" s="1"/>
  <c r="GM59" i="120"/>
  <c r="GM61" i="120" s="1"/>
  <c r="LF59" i="120"/>
  <c r="LF61" i="120" s="1"/>
  <c r="CZ59" i="120"/>
  <c r="CZ61" i="120" s="1"/>
  <c r="EK59" i="120"/>
  <c r="EK61" i="120" s="1"/>
  <c r="JD59" i="120"/>
  <c r="JD61" i="120" s="1"/>
  <c r="HR59" i="119"/>
  <c r="HR61" i="119" s="1"/>
  <c r="FX59" i="119"/>
  <c r="FX61" i="119" s="1"/>
  <c r="KB59" i="119"/>
  <c r="KB61" i="119" s="1"/>
  <c r="EX59" i="119"/>
  <c r="EX61" i="119" s="1"/>
  <c r="JD59" i="119"/>
  <c r="JD61" i="119" s="1"/>
  <c r="LK59" i="119"/>
  <c r="LK61" i="119" s="1"/>
  <c r="CH59" i="119"/>
  <c r="CH61" i="119" s="1"/>
  <c r="DM59" i="119"/>
  <c r="DM61" i="119" s="1"/>
  <c r="FJ59" i="119"/>
  <c r="FJ61" i="119" s="1"/>
  <c r="HG59" i="119"/>
  <c r="HG61" i="119" s="1"/>
  <c r="FO59" i="119"/>
  <c r="FO61" i="119" s="1"/>
  <c r="LC59" i="119"/>
  <c r="LC61" i="119" s="1"/>
  <c r="GZ59" i="119"/>
  <c r="GZ61" i="119" s="1"/>
  <c r="CW59" i="119"/>
  <c r="CW61" i="119" s="1"/>
  <c r="IK59" i="119"/>
  <c r="IK61" i="119" s="1"/>
  <c r="EH59" i="119"/>
  <c r="EH61" i="119" s="1"/>
  <c r="JV59" i="119"/>
  <c r="JV61" i="119" s="1"/>
  <c r="FS59" i="119"/>
  <c r="FS61" i="119" s="1"/>
  <c r="LG59" i="119"/>
  <c r="LG61" i="119" s="1"/>
  <c r="HD59" i="119"/>
  <c r="HD61" i="119" s="1"/>
  <c r="IC59" i="117"/>
  <c r="IC61" i="117" s="1"/>
  <c r="EK59" i="117"/>
  <c r="EK61" i="117" s="1"/>
  <c r="HJ59" i="117"/>
  <c r="HJ61" i="117" s="1"/>
  <c r="JC59" i="117"/>
  <c r="JC61" i="117" s="1"/>
  <c r="LI59" i="117"/>
  <c r="LI61" i="117" s="1"/>
  <c r="LJ59" i="117"/>
  <c r="LJ61" i="117" s="1"/>
  <c r="HS59" i="117"/>
  <c r="HS61" i="117" s="1"/>
  <c r="EB59" i="117"/>
  <c r="EB61" i="117" s="1"/>
  <c r="LB59" i="117"/>
  <c r="LB61" i="117" s="1"/>
  <c r="IE59" i="117"/>
  <c r="IE61" i="117" s="1"/>
  <c r="IZ59" i="117"/>
  <c r="IZ61" i="117" s="1"/>
  <c r="FY59" i="117"/>
  <c r="FY61" i="117" s="1"/>
  <c r="LM59" i="117"/>
  <c r="LM61" i="117" s="1"/>
  <c r="HK59" i="117"/>
  <c r="HK61" i="117" s="1"/>
  <c r="DH59" i="117"/>
  <c r="DH61" i="117" s="1"/>
  <c r="IV59" i="117"/>
  <c r="IV61" i="117" s="1"/>
  <c r="ES59" i="117"/>
  <c r="ES61" i="117" s="1"/>
  <c r="KG59" i="117"/>
  <c r="KG61" i="117" s="1"/>
  <c r="GD59" i="117"/>
  <c r="GD61" i="117" s="1"/>
  <c r="LR59" i="117"/>
  <c r="LR61" i="117" s="1"/>
  <c r="HO59" i="117"/>
  <c r="HO61" i="117" s="1"/>
  <c r="EA59" i="122"/>
  <c r="EA61" i="122" s="1"/>
  <c r="DC59" i="122"/>
  <c r="DC61" i="122" s="1"/>
  <c r="JN59" i="122"/>
  <c r="JN61" i="122" s="1"/>
  <c r="JW59" i="122"/>
  <c r="JW61" i="122" s="1"/>
  <c r="DB59" i="122"/>
  <c r="DB61" i="122" s="1"/>
  <c r="IZ59" i="122"/>
  <c r="IZ61" i="122" s="1"/>
  <c r="JZ59" i="122"/>
  <c r="JZ61" i="122" s="1"/>
  <c r="CX59" i="122"/>
  <c r="CX61" i="122" s="1"/>
  <c r="EU59" i="122"/>
  <c r="EU61" i="122" s="1"/>
  <c r="GR59" i="122"/>
  <c r="GR61" i="122" s="1"/>
  <c r="EZ59" i="122"/>
  <c r="EZ61" i="122" s="1"/>
  <c r="KN59" i="122"/>
  <c r="KN61" i="122" s="1"/>
  <c r="GK59" i="122"/>
  <c r="GK61" i="122" s="1"/>
  <c r="CH59" i="122"/>
  <c r="CH61" i="122" s="1"/>
  <c r="HV59" i="122"/>
  <c r="HV61" i="122" s="1"/>
  <c r="DS59" i="122"/>
  <c r="DS61" i="122" s="1"/>
  <c r="JG59" i="122"/>
  <c r="JG61" i="122" s="1"/>
  <c r="FD59" i="122"/>
  <c r="FD61" i="122" s="1"/>
  <c r="KR59" i="122"/>
  <c r="KR61" i="122" s="1"/>
  <c r="GO59" i="122"/>
  <c r="GO61" i="122" s="1"/>
  <c r="EQ59" i="120"/>
  <c r="EQ61" i="120" s="1"/>
  <c r="CH59" i="120"/>
  <c r="CH61" i="120" s="1"/>
  <c r="GW59" i="120"/>
  <c r="GW61" i="120" s="1"/>
  <c r="LN59" i="120"/>
  <c r="LN61" i="120" s="1"/>
  <c r="KD59" i="120"/>
  <c r="KD61" i="120" s="1"/>
  <c r="FB59" i="120"/>
  <c r="FB61" i="120" s="1"/>
  <c r="IJ59" i="120"/>
  <c r="IJ61" i="120" s="1"/>
  <c r="DE59" i="120"/>
  <c r="DE61" i="120" s="1"/>
  <c r="HM59" i="120"/>
  <c r="HM61" i="120" s="1"/>
  <c r="GD59" i="120"/>
  <c r="GD61" i="120" s="1"/>
  <c r="LR59" i="120"/>
  <c r="LR61" i="120" s="1"/>
  <c r="HO59" i="120"/>
  <c r="HO61" i="120" s="1"/>
  <c r="DL59" i="120"/>
  <c r="DL61" i="120" s="1"/>
  <c r="IZ59" i="120"/>
  <c r="IZ61" i="120" s="1"/>
  <c r="EW59" i="120"/>
  <c r="EW61" i="120" s="1"/>
  <c r="KK59" i="120"/>
  <c r="KK61" i="120" s="1"/>
  <c r="GT59" i="120"/>
  <c r="GT61" i="120" s="1"/>
  <c r="CQ59" i="120"/>
  <c r="CQ61" i="120" s="1"/>
  <c r="IE59" i="120"/>
  <c r="IE61" i="120" s="1"/>
  <c r="EB59" i="120"/>
  <c r="EB61" i="120" s="1"/>
  <c r="JP59" i="120"/>
  <c r="JP61" i="120" s="1"/>
  <c r="IR59" i="119"/>
  <c r="IR61" i="119" s="1"/>
  <c r="DG59" i="119"/>
  <c r="DG61" i="119" s="1"/>
  <c r="LQ59" i="119"/>
  <c r="LQ61" i="119" s="1"/>
  <c r="KJ59" i="119"/>
  <c r="KJ61" i="119" s="1"/>
  <c r="IN59" i="117"/>
  <c r="IN61" i="117" s="1"/>
  <c r="HV59" i="117"/>
  <c r="HV61" i="117" s="1"/>
  <c r="HY59" i="117"/>
  <c r="HY61" i="117" s="1"/>
  <c r="DA59" i="122"/>
  <c r="DA61" i="122" s="1"/>
  <c r="CR59" i="122"/>
  <c r="CR61" i="122" s="1"/>
  <c r="GY59" i="122"/>
  <c r="GY61" i="122" s="1"/>
  <c r="DS59" i="120"/>
  <c r="DS61" i="120" s="1"/>
  <c r="GK59" i="120"/>
  <c r="GK61" i="120" s="1"/>
  <c r="FW59" i="120"/>
  <c r="FW61" i="120" s="1"/>
  <c r="KN59" i="119"/>
  <c r="KN61" i="119" s="1"/>
  <c r="KW59" i="119"/>
  <c r="KW61" i="119" s="1"/>
  <c r="JG59" i="119"/>
  <c r="JG61" i="119" s="1"/>
  <c r="HZ59" i="119"/>
  <c r="HZ61" i="119" s="1"/>
  <c r="GI59" i="117"/>
  <c r="GI61" i="117" s="1"/>
  <c r="LL59" i="117"/>
  <c r="LL61" i="117" s="1"/>
  <c r="JQ59" i="117"/>
  <c r="JQ61" i="117" s="1"/>
  <c r="EH59" i="117"/>
  <c r="EH61" i="117" s="1"/>
  <c r="KU59" i="122"/>
  <c r="KU61" i="122" s="1"/>
  <c r="FH59" i="122"/>
  <c r="FH61" i="122" s="1"/>
  <c r="KH59" i="122"/>
  <c r="KH61" i="122" s="1"/>
  <c r="IR59" i="122"/>
  <c r="IR61" i="122" s="1"/>
  <c r="LN59" i="122"/>
  <c r="LN61" i="122" s="1"/>
  <c r="IV59" i="122"/>
  <c r="IV61" i="122" s="1"/>
  <c r="DR59" i="120"/>
  <c r="DR61" i="120" s="1"/>
  <c r="KC59" i="120"/>
  <c r="KC61" i="120" s="1"/>
  <c r="EC59" i="120"/>
  <c r="EC61" i="120" s="1"/>
  <c r="DF59" i="120"/>
  <c r="DF61" i="120" s="1"/>
  <c r="JV59" i="120"/>
  <c r="JV61" i="120" s="1"/>
  <c r="LG59" i="120"/>
  <c r="LG61" i="120" s="1"/>
  <c r="DA59" i="120"/>
  <c r="DA61" i="120" s="1"/>
  <c r="CF59" i="120"/>
  <c r="CF61" i="120" s="1"/>
  <c r="EN59" i="119"/>
  <c r="EN61" i="119" s="1"/>
  <c r="KP59" i="119"/>
  <c r="KP61" i="119" s="1"/>
  <c r="LD59" i="119"/>
  <c r="LD61" i="119" s="1"/>
  <c r="JW59" i="119"/>
  <c r="JW61" i="119" s="1"/>
  <c r="DB59" i="119"/>
  <c r="DB61" i="119" s="1"/>
  <c r="CO59" i="119"/>
  <c r="CO61" i="119" s="1"/>
  <c r="GN59" i="119"/>
  <c r="GN61" i="119" s="1"/>
  <c r="FG59" i="119"/>
  <c r="FG61" i="119" s="1"/>
  <c r="EM59" i="117"/>
  <c r="EM61" i="117" s="1"/>
  <c r="GU59" i="117"/>
  <c r="GU61" i="117" s="1"/>
  <c r="IB59" i="117"/>
  <c r="IB61" i="117" s="1"/>
  <c r="LA59" i="117"/>
  <c r="LA61" i="117" s="1"/>
  <c r="CV59" i="117"/>
  <c r="CV61" i="117" s="1"/>
  <c r="JU59" i="117"/>
  <c r="JU61" i="117" s="1"/>
  <c r="HR59" i="122"/>
  <c r="HR61" i="122" s="1"/>
  <c r="JB59" i="122"/>
  <c r="JB61" i="122" s="1"/>
  <c r="FT59" i="122"/>
  <c r="FT61" i="122" s="1"/>
  <c r="FY59" i="122"/>
  <c r="FY61" i="122" s="1"/>
  <c r="DG59" i="122"/>
  <c r="DG61" i="122" s="1"/>
  <c r="KF59" i="122"/>
  <c r="KF61" i="122" s="1"/>
  <c r="GC59" i="122"/>
  <c r="GC61" i="122" s="1"/>
  <c r="LB59" i="120"/>
  <c r="LB61" i="120" s="1"/>
  <c r="JG59" i="120"/>
  <c r="JG61" i="120" s="1"/>
  <c r="DU59" i="120"/>
  <c r="DU61" i="120" s="1"/>
  <c r="KR59" i="120"/>
  <c r="KR61" i="120" s="1"/>
  <c r="FR59" i="120"/>
  <c r="FR61" i="120" s="1"/>
  <c r="HC59" i="120"/>
  <c r="HC61" i="120" s="1"/>
  <c r="IN59" i="120"/>
  <c r="IN61" i="120" s="1"/>
  <c r="JY59" i="120"/>
  <c r="JY61" i="120" s="1"/>
  <c r="CE59" i="120"/>
  <c r="CE61" i="120" s="1"/>
  <c r="FV59" i="119"/>
  <c r="FV61" i="119" s="1"/>
  <c r="EO59" i="119"/>
  <c r="EO61" i="119" s="1"/>
  <c r="JP59" i="119"/>
  <c r="JP61" i="119" s="1"/>
  <c r="CT59" i="119"/>
  <c r="CT61" i="119" s="1"/>
  <c r="GT59" i="119"/>
  <c r="GT61" i="119" s="1"/>
  <c r="KZ59" i="119"/>
  <c r="KZ61" i="119" s="1"/>
  <c r="CG59" i="119"/>
  <c r="CG61" i="119" s="1"/>
  <c r="DF59" i="119"/>
  <c r="DF61" i="119" s="1"/>
  <c r="EK59" i="119"/>
  <c r="EK61" i="119" s="1"/>
  <c r="GH59" i="119"/>
  <c r="GH61" i="119" s="1"/>
  <c r="IE59" i="119"/>
  <c r="IE61" i="119" s="1"/>
  <c r="GA59" i="119"/>
  <c r="GA61" i="119" s="1"/>
  <c r="LO59" i="119"/>
  <c r="LO61" i="119" s="1"/>
  <c r="HL59" i="119"/>
  <c r="HL61" i="119" s="1"/>
  <c r="DI59" i="119"/>
  <c r="DI61" i="119" s="1"/>
  <c r="IW59" i="119"/>
  <c r="IW61" i="119" s="1"/>
  <c r="ET59" i="119"/>
  <c r="ET61" i="119" s="1"/>
  <c r="KH59" i="119"/>
  <c r="KH61" i="119" s="1"/>
  <c r="GE59" i="119"/>
  <c r="GE61" i="119" s="1"/>
  <c r="LS59" i="119"/>
  <c r="LS61" i="119" s="1"/>
  <c r="HP59" i="119"/>
  <c r="HP61" i="119" s="1"/>
  <c r="JA59" i="117"/>
  <c r="JA61" i="117" s="1"/>
  <c r="JY59" i="117"/>
  <c r="JY61" i="117" s="1"/>
  <c r="CZ59" i="117"/>
  <c r="CZ61" i="117" s="1"/>
  <c r="HH59" i="117"/>
  <c r="HH61" i="117" s="1"/>
  <c r="DO59" i="117"/>
  <c r="DO61" i="117" s="1"/>
  <c r="HG59" i="117"/>
  <c r="HG61" i="117" s="1"/>
  <c r="IQ59" i="117"/>
  <c r="IQ61" i="117" s="1"/>
  <c r="EZ59" i="117"/>
  <c r="EZ61" i="117" s="1"/>
  <c r="CH59" i="117"/>
  <c r="CH61" i="117" s="1"/>
  <c r="CR59" i="117"/>
  <c r="CR61" i="117" s="1"/>
  <c r="JX59" i="117"/>
  <c r="JX61" i="117" s="1"/>
  <c r="GK59" i="117"/>
  <c r="GK61" i="117" s="1"/>
  <c r="CI59" i="117"/>
  <c r="CI61" i="117" s="1"/>
  <c r="HW59" i="117"/>
  <c r="HW61" i="117" s="1"/>
  <c r="DT59" i="117"/>
  <c r="DT61" i="117" s="1"/>
  <c r="JH59" i="117"/>
  <c r="JH61" i="117" s="1"/>
  <c r="FE59" i="117"/>
  <c r="FE61" i="117" s="1"/>
  <c r="KS59" i="117"/>
  <c r="KS61" i="117" s="1"/>
  <c r="GP59" i="117"/>
  <c r="GP61" i="117" s="1"/>
  <c r="CM59" i="117"/>
  <c r="CM61" i="117" s="1"/>
  <c r="IA59" i="117"/>
  <c r="IA61" i="117" s="1"/>
  <c r="EY59" i="122"/>
  <c r="EY61" i="122" s="1"/>
  <c r="GU59" i="122"/>
  <c r="GU61" i="122" s="1"/>
  <c r="LJ59" i="122"/>
  <c r="LJ61" i="122" s="1"/>
  <c r="LS59" i="122"/>
  <c r="LS61" i="122" s="1"/>
  <c r="EX59" i="122"/>
  <c r="EX61" i="122" s="1"/>
  <c r="JX59" i="122"/>
  <c r="JX61" i="122" s="1"/>
  <c r="KX59" i="122"/>
  <c r="KX61" i="122" s="1"/>
  <c r="DV59" i="122"/>
  <c r="DV61" i="122" s="1"/>
  <c r="FS59" i="122"/>
  <c r="FS61" i="122" s="1"/>
  <c r="HP59" i="122"/>
  <c r="HP61" i="122" s="1"/>
  <c r="FL59" i="122"/>
  <c r="FL61" i="122" s="1"/>
  <c r="KZ59" i="122"/>
  <c r="KZ61" i="122" s="1"/>
  <c r="GW59" i="122"/>
  <c r="GW61" i="122" s="1"/>
  <c r="CT59" i="122"/>
  <c r="CT61" i="122" s="1"/>
  <c r="IH59" i="122"/>
  <c r="IH61" i="122" s="1"/>
  <c r="EE59" i="122"/>
  <c r="EE61" i="122" s="1"/>
  <c r="JS59" i="122"/>
  <c r="JS61" i="122" s="1"/>
  <c r="FP59" i="122"/>
  <c r="FP61" i="122" s="1"/>
  <c r="LD59" i="122"/>
  <c r="LD61" i="122" s="1"/>
  <c r="HA59" i="122"/>
  <c r="HA61" i="122" s="1"/>
  <c r="FQ59" i="120"/>
  <c r="FQ61" i="120" s="1"/>
  <c r="GO59" i="120"/>
  <c r="GO61" i="120" s="1"/>
  <c r="IW59" i="120"/>
  <c r="IW61" i="120" s="1"/>
  <c r="DG59" i="120"/>
  <c r="DG61" i="120" s="1"/>
  <c r="CT59" i="120"/>
  <c r="CT61" i="120" s="1"/>
  <c r="GB59" i="120"/>
  <c r="GB61" i="120" s="1"/>
  <c r="JQ59" i="120"/>
  <c r="JQ61" i="120" s="1"/>
  <c r="EE59" i="120"/>
  <c r="EE61" i="120" s="1"/>
  <c r="IT59" i="120"/>
  <c r="IT61" i="120" s="1"/>
  <c r="GP59" i="120"/>
  <c r="GP61" i="120" s="1"/>
  <c r="CM59" i="120"/>
  <c r="CM61" i="120" s="1"/>
  <c r="IA59" i="120"/>
  <c r="IA61" i="120" s="1"/>
  <c r="DX59" i="120"/>
  <c r="DX61" i="120" s="1"/>
  <c r="JL59" i="120"/>
  <c r="JL61" i="120" s="1"/>
  <c r="FI59" i="120"/>
  <c r="FI61" i="120" s="1"/>
  <c r="KW59" i="120"/>
  <c r="KW61" i="120" s="1"/>
  <c r="HF59" i="120"/>
  <c r="HF61" i="120" s="1"/>
  <c r="DC59" i="120"/>
  <c r="DC61" i="120" s="1"/>
  <c r="IQ59" i="120"/>
  <c r="IQ61" i="120" s="1"/>
  <c r="EN59" i="120"/>
  <c r="EN61" i="120" s="1"/>
  <c r="KB59" i="120"/>
  <c r="KB61" i="120" s="1"/>
  <c r="FN59" i="119"/>
  <c r="FN61" i="119" s="1"/>
  <c r="IT59" i="119"/>
  <c r="IT61" i="119" s="1"/>
  <c r="ER59" i="119"/>
  <c r="ER61" i="119" s="1"/>
  <c r="EV59" i="119"/>
  <c r="EV61" i="119" s="1"/>
  <c r="GT59" i="117"/>
  <c r="GT61" i="117" s="1"/>
  <c r="DQ59" i="117"/>
  <c r="DQ61" i="117" s="1"/>
  <c r="GN59" i="117"/>
  <c r="GN61" i="117" s="1"/>
  <c r="FG59" i="117"/>
  <c r="FG61" i="117" s="1"/>
  <c r="FU59" i="122"/>
  <c r="FU61" i="122" s="1"/>
  <c r="HG59" i="122"/>
  <c r="HG61" i="122" s="1"/>
  <c r="CV59" i="122"/>
  <c r="CV61" i="122" s="1"/>
  <c r="FZ59" i="120"/>
  <c r="FZ61" i="120" s="1"/>
  <c r="CV59" i="120"/>
  <c r="CV61" i="120" s="1"/>
  <c r="JJ59" i="120"/>
  <c r="JJ61" i="120" s="1"/>
  <c r="GR59" i="120"/>
  <c r="GR61" i="120" s="1"/>
  <c r="HH59" i="120"/>
  <c r="HH61" i="120" s="1"/>
  <c r="GS59" i="119"/>
  <c r="GS61" i="119" s="1"/>
  <c r="KR59" i="119"/>
  <c r="KR61" i="119" s="1"/>
  <c r="HQ59" i="117"/>
  <c r="HQ61" i="117" s="1"/>
  <c r="IT59" i="117"/>
  <c r="IT61" i="117" s="1"/>
  <c r="FO59" i="117"/>
  <c r="FO61" i="117" s="1"/>
  <c r="FS59" i="117"/>
  <c r="FS61" i="117" s="1"/>
  <c r="EO59" i="122"/>
  <c r="EO61" i="122" s="1"/>
  <c r="GI59" i="120"/>
  <c r="GI61" i="120" s="1"/>
  <c r="GH66" i="120" s="1"/>
  <c r="IO59" i="119"/>
  <c r="IO61" i="119" s="1"/>
  <c r="EM59" i="119"/>
  <c r="EM61" i="119" s="1"/>
  <c r="CX59" i="119"/>
  <c r="CX61" i="119" s="1"/>
  <c r="HH59" i="119"/>
  <c r="HH61" i="119" s="1"/>
  <c r="EL59" i="119"/>
  <c r="EL61" i="119" s="1"/>
  <c r="CK59" i="119"/>
  <c r="CK61" i="119" s="1"/>
  <c r="KU59" i="119"/>
  <c r="KU61" i="119" s="1"/>
  <c r="KK59" i="117"/>
  <c r="KK61" i="117" s="1"/>
  <c r="LF59" i="117"/>
  <c r="LF61" i="117" s="1"/>
  <c r="IA59" i="122"/>
  <c r="IA61" i="122" s="1"/>
  <c r="KY59" i="122"/>
  <c r="KY61" i="122" s="1"/>
  <c r="EN59" i="122"/>
  <c r="EN61" i="122" s="1"/>
  <c r="HJ59" i="122"/>
  <c r="HJ61" i="122" s="1"/>
  <c r="IU59" i="122"/>
  <c r="IU61" i="122" s="1"/>
  <c r="LQ59" i="122"/>
  <c r="LQ61" i="122" s="1"/>
  <c r="DP59" i="120"/>
  <c r="DP61" i="120" s="1"/>
  <c r="HJ59" i="119"/>
  <c r="HJ61" i="119" s="1"/>
  <c r="DY59" i="119"/>
  <c r="DY61" i="119" s="1"/>
  <c r="CS59" i="119"/>
  <c r="CS61" i="119" s="1"/>
  <c r="EP59" i="119"/>
  <c r="EP61" i="119" s="1"/>
  <c r="IP59" i="119"/>
  <c r="IP61" i="119" s="1"/>
  <c r="CE59" i="119"/>
  <c r="CE61" i="119" s="1"/>
  <c r="DE59" i="119"/>
  <c r="DE61" i="119" s="1"/>
  <c r="ED59" i="119"/>
  <c r="ED61" i="119" s="1"/>
  <c r="FI59" i="119"/>
  <c r="FI61" i="119" s="1"/>
  <c r="HF59" i="119"/>
  <c r="HF61" i="119" s="1"/>
  <c r="JC59" i="119"/>
  <c r="JC61" i="119" s="1"/>
  <c r="GM59" i="119"/>
  <c r="GM61" i="119" s="1"/>
  <c r="CJ59" i="119"/>
  <c r="CJ61" i="119" s="1"/>
  <c r="HX59" i="119"/>
  <c r="HX61" i="119" s="1"/>
  <c r="DU59" i="119"/>
  <c r="DU61" i="119" s="1"/>
  <c r="JI59" i="119"/>
  <c r="JI61" i="119" s="1"/>
  <c r="FF59" i="119"/>
  <c r="FF61" i="119" s="1"/>
  <c r="KT59" i="119"/>
  <c r="KT61" i="119" s="1"/>
  <c r="GQ59" i="119"/>
  <c r="GQ61" i="119" s="1"/>
  <c r="CN59" i="119"/>
  <c r="CN61" i="119" s="1"/>
  <c r="IB59" i="119"/>
  <c r="IB61" i="119" s="1"/>
  <c r="HF59" i="117"/>
  <c r="HF61" i="117" s="1"/>
  <c r="EL59" i="117"/>
  <c r="EL61" i="117" s="1"/>
  <c r="DX59" i="117"/>
  <c r="DX61" i="117" s="1"/>
  <c r="IH59" i="117"/>
  <c r="IH61" i="117" s="1"/>
  <c r="GL59" i="117"/>
  <c r="GL61" i="117" s="1"/>
  <c r="FL59" i="117"/>
  <c r="FL61" i="117" s="1"/>
  <c r="JO59" i="117"/>
  <c r="JO61" i="117" s="1"/>
  <c r="FX59" i="117"/>
  <c r="FX61" i="117" s="1"/>
  <c r="DF59" i="117"/>
  <c r="DF61" i="117" s="1"/>
  <c r="JD59" i="117"/>
  <c r="JD61" i="117" s="1"/>
  <c r="KV59" i="117"/>
  <c r="KV61" i="117" s="1"/>
  <c r="GW59" i="117"/>
  <c r="GW61" i="117" s="1"/>
  <c r="CU59" i="117"/>
  <c r="CU61" i="117" s="1"/>
  <c r="II59" i="117"/>
  <c r="II61" i="117" s="1"/>
  <c r="EF59" i="117"/>
  <c r="EF61" i="117" s="1"/>
  <c r="JT59" i="117"/>
  <c r="JT61" i="117" s="1"/>
  <c r="FQ59" i="117"/>
  <c r="FQ61" i="117" s="1"/>
  <c r="LE59" i="117"/>
  <c r="LE61" i="117" s="1"/>
  <c r="HB59" i="117"/>
  <c r="HB61" i="117" s="1"/>
  <c r="CY59" i="117"/>
  <c r="CY61" i="117" s="1"/>
  <c r="IM59" i="117"/>
  <c r="IM61" i="117" s="1"/>
  <c r="IX59" i="122"/>
  <c r="IX61" i="122" s="1"/>
  <c r="FF59" i="122"/>
  <c r="FF61" i="122" s="1"/>
  <c r="KM59" i="122"/>
  <c r="KM61" i="122" s="1"/>
  <c r="CL59" i="122"/>
  <c r="CL61" i="122" s="1"/>
  <c r="CO59" i="122"/>
  <c r="CO61" i="122" s="1"/>
  <c r="GT59" i="122"/>
  <c r="GT61" i="122" s="1"/>
  <c r="KV59" i="122"/>
  <c r="KV61" i="122" s="1"/>
  <c r="CQ59" i="122"/>
  <c r="CQ61" i="122" s="1"/>
  <c r="ET59" i="122"/>
  <c r="ET61" i="122" s="1"/>
  <c r="GQ59" i="122"/>
  <c r="GQ61" i="122" s="1"/>
  <c r="IN59" i="122"/>
  <c r="IN61" i="122" s="1"/>
  <c r="FX59" i="122"/>
  <c r="FX61" i="122" s="1"/>
  <c r="LL59" i="122"/>
  <c r="LL61" i="122" s="1"/>
  <c r="HI59" i="122"/>
  <c r="HI61" i="122" s="1"/>
  <c r="DF59" i="122"/>
  <c r="DF61" i="122" s="1"/>
  <c r="IT59" i="122"/>
  <c r="IT61" i="122" s="1"/>
  <c r="EQ59" i="122"/>
  <c r="EQ61" i="122" s="1"/>
  <c r="KE59" i="122"/>
  <c r="KE61" i="122" s="1"/>
  <c r="GB59" i="122"/>
  <c r="GB61" i="122" s="1"/>
  <c r="LP59" i="122"/>
  <c r="LP61" i="122" s="1"/>
  <c r="HM59" i="122"/>
  <c r="HM61" i="122" s="1"/>
  <c r="IU59" i="120"/>
  <c r="IU61" i="120" s="1"/>
  <c r="LC59" i="120"/>
  <c r="LC61" i="120" s="1"/>
  <c r="LD59" i="120"/>
  <c r="LD61" i="120" s="1"/>
  <c r="FN59" i="120"/>
  <c r="FN61" i="120" s="1"/>
  <c r="DT59" i="120"/>
  <c r="DT61" i="120" s="1"/>
  <c r="HI59" i="120"/>
  <c r="HI61" i="120" s="1"/>
  <c r="KQ59" i="120"/>
  <c r="KQ61" i="120" s="1"/>
  <c r="FE59" i="120"/>
  <c r="FE61" i="120" s="1"/>
  <c r="JT59" i="120"/>
  <c r="JT61" i="120" s="1"/>
  <c r="HB59" i="120"/>
  <c r="HB61" i="120" s="1"/>
  <c r="CY59" i="120"/>
  <c r="CY61" i="120" s="1"/>
  <c r="IM59" i="120"/>
  <c r="IM61" i="120" s="1"/>
  <c r="EJ59" i="120"/>
  <c r="EJ61" i="120" s="1"/>
  <c r="JX59" i="120"/>
  <c r="JX61" i="120" s="1"/>
  <c r="FU59" i="120"/>
  <c r="FU61" i="120" s="1"/>
  <c r="LI59" i="120"/>
  <c r="LI61" i="120" s="1"/>
  <c r="HR59" i="120"/>
  <c r="HR61" i="120" s="1"/>
  <c r="DO59" i="120"/>
  <c r="DO61" i="120" s="1"/>
  <c r="JC59" i="120"/>
  <c r="JC61" i="120" s="1"/>
  <c r="EZ59" i="120"/>
  <c r="EZ61" i="120" s="1"/>
  <c r="KN59" i="120"/>
  <c r="KN61" i="120" s="1"/>
  <c r="EW59" i="119"/>
  <c r="EW61" i="119" s="1"/>
  <c r="HN59" i="119"/>
  <c r="HN61" i="119" s="1"/>
  <c r="KX59" i="117"/>
  <c r="KX61" i="117" s="1"/>
  <c r="CO59" i="120"/>
  <c r="CO61" i="120" s="1"/>
  <c r="JF59" i="119"/>
  <c r="JF61" i="119" s="1"/>
  <c r="EA59" i="117"/>
  <c r="EA61" i="117" s="1"/>
  <c r="GZ59" i="117"/>
  <c r="GZ61" i="117" s="1"/>
  <c r="LI59" i="122"/>
  <c r="LI61" i="122" s="1"/>
  <c r="HK59" i="122"/>
  <c r="HK61" i="122" s="1"/>
  <c r="IO59" i="120"/>
  <c r="IO61" i="120" s="1"/>
  <c r="IG59" i="119"/>
  <c r="IG61" i="119" s="1"/>
  <c r="IQ59" i="119"/>
  <c r="IQ61" i="119" s="1"/>
  <c r="CP59" i="119"/>
  <c r="CP61" i="119" s="1"/>
  <c r="FP59" i="119"/>
  <c r="FP61" i="119" s="1"/>
  <c r="HA59" i="119"/>
  <c r="HA61" i="119" s="1"/>
  <c r="IL59" i="119"/>
  <c r="IL61" i="119" s="1"/>
  <c r="LH59" i="119"/>
  <c r="LH61" i="119" s="1"/>
  <c r="EB59" i="119"/>
  <c r="EB61" i="119" s="1"/>
  <c r="GI59" i="119"/>
  <c r="GI61" i="119" s="1"/>
  <c r="DD59" i="117"/>
  <c r="DD61" i="117" s="1"/>
  <c r="FR59" i="117"/>
  <c r="FR61" i="117" s="1"/>
  <c r="JO59" i="122"/>
  <c r="JO61" i="122" s="1"/>
  <c r="IB59" i="122"/>
  <c r="IB61" i="122" s="1"/>
  <c r="DW59" i="122"/>
  <c r="DW61" i="122" s="1"/>
  <c r="LM59" i="122"/>
  <c r="LM61" i="122" s="1"/>
  <c r="ER59" i="122"/>
  <c r="ER61" i="122" s="1"/>
  <c r="HS59" i="120"/>
  <c r="HS61" i="120" s="1"/>
  <c r="JN59" i="119"/>
  <c r="JN61" i="119" s="1"/>
  <c r="HQ59" i="119"/>
  <c r="HQ61" i="119" s="1"/>
  <c r="GK59" i="119"/>
  <c r="GK61" i="119" s="1"/>
  <c r="GL59" i="119"/>
  <c r="GL61" i="119" s="1"/>
  <c r="KL59" i="119"/>
  <c r="KL61" i="119" s="1"/>
  <c r="DC59" i="119"/>
  <c r="DC61" i="119" s="1"/>
  <c r="EC59" i="119"/>
  <c r="EC61" i="119" s="1"/>
  <c r="FB59" i="119"/>
  <c r="FB61" i="119" s="1"/>
  <c r="GG59" i="119"/>
  <c r="GG61" i="119" s="1"/>
  <c r="ID59" i="119"/>
  <c r="ID61" i="119" s="1"/>
  <c r="KA59" i="119"/>
  <c r="KA61" i="119" s="1"/>
  <c r="GY59" i="119"/>
  <c r="GY61" i="119" s="1"/>
  <c r="CV59" i="119"/>
  <c r="CV61" i="119" s="1"/>
  <c r="IJ59" i="119"/>
  <c r="IJ61" i="119" s="1"/>
  <c r="EG59" i="119"/>
  <c r="EG61" i="119" s="1"/>
  <c r="JU59" i="119"/>
  <c r="JU61" i="119" s="1"/>
  <c r="FR59" i="119"/>
  <c r="FR61" i="119" s="1"/>
  <c r="LF59" i="119"/>
  <c r="LF61" i="119" s="1"/>
  <c r="HC59" i="119"/>
  <c r="HC61" i="119" s="1"/>
  <c r="CZ59" i="119"/>
  <c r="CZ61" i="119" s="1"/>
  <c r="IN59" i="119"/>
  <c r="IN61" i="119" s="1"/>
  <c r="CO59" i="117"/>
  <c r="CO61" i="117" s="1"/>
  <c r="JZ59" i="117"/>
  <c r="JZ61" i="117" s="1"/>
  <c r="EV59" i="117"/>
  <c r="EV61" i="117" s="1"/>
  <c r="DA59" i="117"/>
  <c r="DA61" i="117" s="1"/>
  <c r="DB59" i="117"/>
  <c r="DB61" i="117" s="1"/>
  <c r="KZ59" i="117"/>
  <c r="KZ61" i="117" s="1"/>
  <c r="KM59" i="117"/>
  <c r="KM61" i="117" s="1"/>
  <c r="GV59" i="117"/>
  <c r="GV61" i="117" s="1"/>
  <c r="ED59" i="117"/>
  <c r="ED61" i="117" s="1"/>
  <c r="CT59" i="117"/>
  <c r="CT61" i="117" s="1"/>
  <c r="LT59" i="117"/>
  <c r="LT61" i="117" s="1"/>
  <c r="HI59" i="117"/>
  <c r="HI61" i="117" s="1"/>
  <c r="DG59" i="117"/>
  <c r="DG61" i="117" s="1"/>
  <c r="IU59" i="117"/>
  <c r="IU61" i="117" s="1"/>
  <c r="ER59" i="117"/>
  <c r="ER61" i="117" s="1"/>
  <c r="KF59" i="117"/>
  <c r="KF61" i="117" s="1"/>
  <c r="GC59" i="117"/>
  <c r="GC61" i="117" s="1"/>
  <c r="LQ59" i="117"/>
  <c r="LQ61" i="117" s="1"/>
  <c r="HN59" i="117"/>
  <c r="HN61" i="117" s="1"/>
  <c r="DK59" i="117"/>
  <c r="DK61" i="117" s="1"/>
  <c r="IY59" i="117"/>
  <c r="IY61" i="117" s="1"/>
  <c r="HE59" i="122"/>
  <c r="HE61" i="122" s="1"/>
  <c r="FG59" i="122"/>
  <c r="FG61" i="122" s="1"/>
  <c r="DJ59" i="122"/>
  <c r="DJ61" i="122" s="1"/>
  <c r="EH59" i="122"/>
  <c r="EH61" i="122" s="1"/>
  <c r="EK59" i="122"/>
  <c r="EK61" i="122" s="1"/>
  <c r="IP59" i="122"/>
  <c r="IP61" i="122" s="1"/>
  <c r="LT59" i="122"/>
  <c r="LT61" i="122" s="1"/>
  <c r="DO59" i="122"/>
  <c r="DO61" i="122" s="1"/>
  <c r="FR59" i="122"/>
  <c r="FR61" i="122" s="1"/>
  <c r="HO59" i="122"/>
  <c r="HO61" i="122" s="1"/>
  <c r="JL59" i="122"/>
  <c r="JL61" i="122" s="1"/>
  <c r="GJ59" i="122"/>
  <c r="GJ61" i="122" s="1"/>
  <c r="CG59" i="122"/>
  <c r="CG61" i="122" s="1"/>
  <c r="HU59" i="122"/>
  <c r="HU61" i="122" s="1"/>
  <c r="DR59" i="122"/>
  <c r="DR61" i="122" s="1"/>
  <c r="JF59" i="122"/>
  <c r="JF61" i="122" s="1"/>
  <c r="FC59" i="122"/>
  <c r="FC61" i="122" s="1"/>
  <c r="KQ59" i="122"/>
  <c r="KQ61" i="122" s="1"/>
  <c r="GN59" i="122"/>
  <c r="GN61" i="122" s="1"/>
  <c r="CK59" i="122"/>
  <c r="CK61" i="122" s="1"/>
  <c r="HY59" i="122"/>
  <c r="HY61" i="122" s="1"/>
  <c r="IV59" i="120"/>
  <c r="IV61" i="120" s="1"/>
  <c r="CJ59" i="120"/>
  <c r="CJ61" i="120" s="1"/>
  <c r="CK59" i="120"/>
  <c r="CK61" i="120" s="1"/>
  <c r="HU59" i="120"/>
  <c r="HU61" i="120" s="1"/>
  <c r="FA59" i="120"/>
  <c r="FA61" i="120" s="1"/>
  <c r="II59" i="120"/>
  <c r="II61" i="120" s="1"/>
  <c r="LQ59" i="120"/>
  <c r="LQ61" i="120" s="1"/>
  <c r="GL59" i="120"/>
  <c r="GL61" i="120" s="1"/>
  <c r="LA59" i="120"/>
  <c r="LA61" i="120" s="1"/>
  <c r="HN59" i="120"/>
  <c r="HN61" i="120" s="1"/>
  <c r="DK59" i="120"/>
  <c r="DK61" i="120" s="1"/>
  <c r="IY59" i="120"/>
  <c r="IY61" i="120" s="1"/>
  <c r="EV59" i="120"/>
  <c r="EV61" i="120" s="1"/>
  <c r="KJ59" i="120"/>
  <c r="KJ61" i="120" s="1"/>
  <c r="GG59" i="120"/>
  <c r="GG61" i="120" s="1"/>
  <c r="CP59" i="120"/>
  <c r="CP61" i="120" s="1"/>
  <c r="ID59" i="120"/>
  <c r="ID61" i="120" s="1"/>
  <c r="EA59" i="120"/>
  <c r="EA61" i="120" s="1"/>
  <c r="JO59" i="120"/>
  <c r="JO61" i="120" s="1"/>
  <c r="FL59" i="120"/>
  <c r="FL61" i="120" s="1"/>
  <c r="KZ59" i="120"/>
  <c r="KZ61" i="120" s="1"/>
  <c r="LA59" i="119"/>
  <c r="LA61" i="119" s="1"/>
  <c r="HU59" i="119"/>
  <c r="HU61" i="119" s="1"/>
  <c r="CQ59" i="119"/>
  <c r="CQ61" i="119" s="1"/>
  <c r="KF59" i="119"/>
  <c r="KF61" i="119" s="1"/>
  <c r="DK59" i="119"/>
  <c r="DK61" i="119" s="1"/>
  <c r="DP59" i="117"/>
  <c r="DP61" i="117" s="1"/>
  <c r="HC59" i="122"/>
  <c r="HC61" i="122" s="1"/>
  <c r="JJ59" i="122"/>
  <c r="JJ61" i="122" s="1"/>
  <c r="LM59" i="120"/>
  <c r="LM61" i="120" s="1"/>
  <c r="CR59" i="119"/>
  <c r="CR61" i="119" s="1"/>
  <c r="JR59" i="119"/>
  <c r="JR61" i="119" s="1"/>
  <c r="DS59" i="119"/>
  <c r="DS61" i="119" s="1"/>
  <c r="GO59" i="119"/>
  <c r="GO61" i="119" s="1"/>
  <c r="JK59" i="119"/>
  <c r="JK61" i="119" s="1"/>
  <c r="CP59" i="117"/>
  <c r="CP61" i="117" s="1"/>
  <c r="IF59" i="117"/>
  <c r="IF61" i="117" s="1"/>
  <c r="EC59" i="117"/>
  <c r="EC61" i="117" s="1"/>
  <c r="CW59" i="117"/>
  <c r="CW61" i="117" s="1"/>
  <c r="JV59" i="117"/>
  <c r="JV61" i="117" s="1"/>
  <c r="EW59" i="122"/>
  <c r="EW61" i="122" s="1"/>
  <c r="JQ59" i="119"/>
  <c r="JQ61" i="119" s="1"/>
  <c r="CF59" i="119"/>
  <c r="CF61" i="119" s="1"/>
  <c r="KM59" i="119"/>
  <c r="KM61" i="119" s="1"/>
  <c r="FC59" i="119"/>
  <c r="FC61" i="119" s="1"/>
  <c r="DV59" i="119"/>
  <c r="DV61" i="119" s="1"/>
  <c r="KB59" i="117"/>
  <c r="KB61" i="117" s="1"/>
  <c r="LN59" i="117"/>
  <c r="LN61" i="117" s="1"/>
  <c r="EG59" i="117"/>
  <c r="EG61" i="117" s="1"/>
  <c r="KK59" i="122"/>
  <c r="KK61" i="122" s="1"/>
  <c r="HT59" i="119"/>
  <c r="HT61" i="119" s="1"/>
  <c r="LI59" i="119"/>
  <c r="LI61" i="119" s="1"/>
  <c r="KC59" i="119"/>
  <c r="KC61" i="119" s="1"/>
  <c r="IH59" i="119"/>
  <c r="IH61" i="119" s="1"/>
  <c r="DD59" i="119"/>
  <c r="DD61" i="119" s="1"/>
  <c r="EA59" i="119"/>
  <c r="EA61" i="119" s="1"/>
  <c r="FA59" i="119"/>
  <c r="FA61" i="119" s="1"/>
  <c r="FZ59" i="119"/>
  <c r="FZ61" i="119" s="1"/>
  <c r="HE59" i="119"/>
  <c r="HE61" i="119" s="1"/>
  <c r="JB59" i="119"/>
  <c r="JB61" i="119" s="1"/>
  <c r="KY59" i="119"/>
  <c r="KY61" i="119" s="1"/>
  <c r="HK59" i="119"/>
  <c r="HK61" i="119" s="1"/>
  <c r="DH59" i="119"/>
  <c r="DH61" i="119" s="1"/>
  <c r="IV59" i="119"/>
  <c r="IV61" i="119" s="1"/>
  <c r="ES59" i="119"/>
  <c r="ES61" i="119" s="1"/>
  <c r="KG59" i="119"/>
  <c r="KG61" i="119" s="1"/>
  <c r="GD59" i="119"/>
  <c r="GD61" i="119" s="1"/>
  <c r="LR59" i="119"/>
  <c r="LR61" i="119" s="1"/>
  <c r="HO59" i="119"/>
  <c r="HO61" i="119" s="1"/>
  <c r="DL59" i="119"/>
  <c r="DL61" i="119" s="1"/>
  <c r="DM59" i="117"/>
  <c r="DM61" i="117" s="1"/>
  <c r="FI59" i="117"/>
  <c r="FI61" i="117" s="1"/>
  <c r="FT59" i="117"/>
  <c r="FT61" i="117" s="1"/>
  <c r="DY59" i="117"/>
  <c r="DY61" i="117" s="1"/>
  <c r="DZ59" i="117"/>
  <c r="DZ61" i="117" s="1"/>
  <c r="DR59" i="117"/>
  <c r="DR61" i="117" s="1"/>
  <c r="LK59" i="117"/>
  <c r="LK61" i="117" s="1"/>
  <c r="HT59" i="117"/>
  <c r="HT61" i="117" s="1"/>
  <c r="FB59" i="117"/>
  <c r="FB61" i="117" s="1"/>
  <c r="JF59" i="117"/>
  <c r="JF61" i="117" s="1"/>
  <c r="CG59" i="117"/>
  <c r="CG61" i="117" s="1"/>
  <c r="HU59" i="117"/>
  <c r="HU61" i="117" s="1"/>
  <c r="DS59" i="117"/>
  <c r="DS61" i="117" s="1"/>
  <c r="JG59" i="117"/>
  <c r="JG61" i="117" s="1"/>
  <c r="FD59" i="117"/>
  <c r="FD61" i="117" s="1"/>
  <c r="KR59" i="117"/>
  <c r="KR61" i="117" s="1"/>
  <c r="GO59" i="117"/>
  <c r="GO61" i="117" s="1"/>
  <c r="CL59" i="117"/>
  <c r="CL61" i="117" s="1"/>
  <c r="HZ59" i="117"/>
  <c r="HZ61" i="117" s="1"/>
  <c r="DW59" i="117"/>
  <c r="DW61" i="117" s="1"/>
  <c r="HQ59" i="122"/>
  <c r="HQ61" i="122" s="1"/>
  <c r="IY59" i="122"/>
  <c r="IY61" i="122" s="1"/>
  <c r="HB59" i="122"/>
  <c r="HB61" i="122" s="1"/>
  <c r="GD59" i="122"/>
  <c r="GD61" i="122" s="1"/>
  <c r="GG59" i="122"/>
  <c r="GG61" i="122" s="1"/>
  <c r="KL59" i="122"/>
  <c r="KL61" i="122" s="1"/>
  <c r="CP59" i="122"/>
  <c r="CP61" i="122" s="1"/>
  <c r="EM59" i="122"/>
  <c r="EM61" i="122" s="1"/>
  <c r="GP59" i="122"/>
  <c r="GP61" i="122" s="1"/>
  <c r="IM59" i="122"/>
  <c r="IM61" i="122" s="1"/>
  <c r="KJ59" i="122"/>
  <c r="KJ61" i="122" s="1"/>
  <c r="GV59" i="122"/>
  <c r="GV61" i="122" s="1"/>
  <c r="CS59" i="122"/>
  <c r="CS61" i="122" s="1"/>
  <c r="IG59" i="122"/>
  <c r="IG61" i="122" s="1"/>
  <c r="ED59" i="122"/>
  <c r="ED61" i="122" s="1"/>
  <c r="JR59" i="122"/>
  <c r="JR61" i="122" s="1"/>
  <c r="FO59" i="122"/>
  <c r="FO61" i="122" s="1"/>
  <c r="LC59" i="122"/>
  <c r="LC61" i="122" s="1"/>
  <c r="GZ59" i="122"/>
  <c r="GZ61" i="122" s="1"/>
  <c r="CW59" i="122"/>
  <c r="CW61" i="122" s="1"/>
  <c r="JE59" i="120"/>
  <c r="JE61" i="120" s="1"/>
  <c r="GX59" i="120"/>
  <c r="GX61" i="120" s="1"/>
  <c r="ER59" i="120"/>
  <c r="ER61" i="120" s="1"/>
  <c r="JU59" i="120"/>
  <c r="JU61" i="120" s="1"/>
  <c r="GA59" i="120"/>
  <c r="GA61" i="120" s="1"/>
  <c r="JI59" i="120"/>
  <c r="JI61" i="120" s="1"/>
  <c r="CW59" i="120"/>
  <c r="CW61" i="120" s="1"/>
  <c r="HL59" i="120"/>
  <c r="HL61" i="120" s="1"/>
  <c r="CL59" i="120"/>
  <c r="CL61" i="120" s="1"/>
  <c r="HZ59" i="120"/>
  <c r="HZ61" i="120" s="1"/>
  <c r="DW59" i="120"/>
  <c r="DW61" i="120" s="1"/>
  <c r="JK59" i="120"/>
  <c r="JK61" i="120" s="1"/>
  <c r="FH59" i="120"/>
  <c r="FH61" i="120" s="1"/>
  <c r="KV59" i="120"/>
  <c r="KV61" i="120" s="1"/>
  <c r="GS59" i="120"/>
  <c r="GS61" i="120" s="1"/>
  <c r="DB59" i="120"/>
  <c r="DB61" i="120" s="1"/>
  <c r="IP59" i="120"/>
  <c r="IP61" i="120" s="1"/>
  <c r="EM59" i="120"/>
  <c r="EM61" i="120" s="1"/>
  <c r="KA59" i="120"/>
  <c r="KA61" i="120" s="1"/>
  <c r="FX59" i="120"/>
  <c r="FX61" i="120" s="1"/>
  <c r="EL63" i="120" l="1"/>
  <c r="EL62" i="120"/>
  <c r="EL65" i="120"/>
  <c r="LL63" i="120"/>
  <c r="LL65" i="120"/>
  <c r="IK97" i="122"/>
  <c r="IK55" i="122"/>
  <c r="IK54" i="122" a="1"/>
  <c r="IK54" i="122" s="1"/>
  <c r="LG97" i="117"/>
  <c r="LG55" i="117"/>
  <c r="LG54" i="117" a="1"/>
  <c r="LG54" i="117" s="1"/>
  <c r="KC97" i="122"/>
  <c r="KC54" i="122" a="1"/>
  <c r="KC54" i="122" s="1"/>
  <c r="KC55" i="122"/>
  <c r="KL53" i="119"/>
  <c r="BE189" i="119"/>
  <c r="BD188" i="119"/>
  <c r="KL63" i="119"/>
  <c r="KL64" i="119"/>
  <c r="BD132" i="117"/>
  <c r="IH53" i="117"/>
  <c r="BE133" i="117"/>
  <c r="IH62" i="117"/>
  <c r="BD178" i="120"/>
  <c r="KB53" i="120"/>
  <c r="BE179" i="120"/>
  <c r="KB63" i="120"/>
  <c r="KB65" i="120"/>
  <c r="KB62" i="120"/>
  <c r="KB66" i="120"/>
  <c r="KB64" i="120"/>
  <c r="BD120" i="117"/>
  <c r="HV53" i="117"/>
  <c r="BE121" i="117"/>
  <c r="HV62" i="117"/>
  <c r="BD104" i="122"/>
  <c r="BE105" i="122"/>
  <c r="HF53" i="122"/>
  <c r="HF62" i="122"/>
  <c r="GO53" i="119"/>
  <c r="GO64" i="119"/>
  <c r="GO63" i="119"/>
  <c r="BD156" i="122"/>
  <c r="BE157" i="122"/>
  <c r="JF53" i="122"/>
  <c r="JF62" i="122"/>
  <c r="LH53" i="119"/>
  <c r="BD210" i="119"/>
  <c r="BE211" i="119"/>
  <c r="LH64" i="119"/>
  <c r="LH63" i="119"/>
  <c r="FU53" i="120"/>
  <c r="FU63" i="120"/>
  <c r="FU65" i="120"/>
  <c r="FU62" i="120"/>
  <c r="FU66" i="120"/>
  <c r="FU64" i="120"/>
  <c r="FI53" i="119"/>
  <c r="FI64" i="119"/>
  <c r="FI63" i="119"/>
  <c r="BD144" i="117"/>
  <c r="IT53" i="117"/>
  <c r="BE145" i="117"/>
  <c r="IT62" i="117"/>
  <c r="FV53" i="119"/>
  <c r="FV63" i="119"/>
  <c r="FV64" i="119"/>
  <c r="EX53" i="119"/>
  <c r="EX64" i="119"/>
  <c r="EX63" i="119"/>
  <c r="BD101" i="120"/>
  <c r="HD53" i="120"/>
  <c r="BE103" i="120"/>
  <c r="HD63" i="120"/>
  <c r="HD62" i="120"/>
  <c r="HD65" i="120"/>
  <c r="HD66" i="120"/>
  <c r="HD64" i="120"/>
  <c r="FV53" i="120"/>
  <c r="FV63" i="120"/>
  <c r="FV65" i="120"/>
  <c r="FV62" i="120"/>
  <c r="FV66" i="120"/>
  <c r="FV64" i="120"/>
  <c r="GE53" i="120"/>
  <c r="GE63" i="120"/>
  <c r="GE65" i="120"/>
  <c r="GE62" i="120"/>
  <c r="GE66" i="120"/>
  <c r="GE64" i="120"/>
  <c r="BD202" i="120"/>
  <c r="KZ53" i="120"/>
  <c r="BE203" i="120"/>
  <c r="KZ63" i="120"/>
  <c r="KZ65" i="120"/>
  <c r="KZ62" i="120"/>
  <c r="KZ66" i="120"/>
  <c r="KZ64" i="120"/>
  <c r="BD218" i="122"/>
  <c r="LP53" i="122"/>
  <c r="BE219" i="122"/>
  <c r="LP62" i="122"/>
  <c r="ED53" i="119"/>
  <c r="ED63" i="119"/>
  <c r="ED64" i="119"/>
  <c r="HQ53" i="117"/>
  <c r="BE116" i="117"/>
  <c r="BD115" i="117"/>
  <c r="HQ62" i="117"/>
  <c r="GA53" i="119"/>
  <c r="GA64" i="119"/>
  <c r="GA63" i="119"/>
  <c r="FR53" i="120"/>
  <c r="FR63" i="120"/>
  <c r="FR65" i="120"/>
  <c r="FR62" i="120"/>
  <c r="FR66" i="120"/>
  <c r="FR64" i="120"/>
  <c r="BE136" i="119"/>
  <c r="BD135" i="119"/>
  <c r="IK53" i="119"/>
  <c r="IK63" i="119"/>
  <c r="IK64" i="119"/>
  <c r="FS53" i="120"/>
  <c r="FS63" i="120"/>
  <c r="FS62" i="120"/>
  <c r="FS65" i="120"/>
  <c r="FS66" i="120"/>
  <c r="FS64" i="120"/>
  <c r="BE97" i="120"/>
  <c r="GZ53" i="120"/>
  <c r="GZ63" i="120"/>
  <c r="GZ62" i="120"/>
  <c r="GZ66" i="120"/>
  <c r="GZ65" i="120"/>
  <c r="GZ64" i="120"/>
  <c r="BD191" i="119"/>
  <c r="KO53" i="119"/>
  <c r="BE192" i="119"/>
  <c r="KO64" i="119"/>
  <c r="KO63" i="119"/>
  <c r="GF53" i="117"/>
  <c r="GF62" i="117"/>
  <c r="BD136" i="120"/>
  <c r="IL53" i="120"/>
  <c r="BE137" i="120"/>
  <c r="IL63" i="120"/>
  <c r="IL62" i="120"/>
  <c r="IL65" i="120"/>
  <c r="IL66" i="120"/>
  <c r="IL64" i="120"/>
  <c r="CN53" i="117"/>
  <c r="BD70" i="117"/>
  <c r="BE71" i="117"/>
  <c r="CN62" i="117"/>
  <c r="KB97" i="122"/>
  <c r="KB55" i="122"/>
  <c r="KB54" i="122" a="1"/>
  <c r="KB54" i="122" s="1"/>
  <c r="FX53" i="120"/>
  <c r="FX63" i="120"/>
  <c r="FX65" i="120"/>
  <c r="FX62" i="120"/>
  <c r="FX66" i="120"/>
  <c r="FX64" i="120"/>
  <c r="BD194" i="117"/>
  <c r="BE195" i="117"/>
  <c r="KR53" i="117"/>
  <c r="KR62" i="117"/>
  <c r="FL53" i="120"/>
  <c r="FL63" i="120"/>
  <c r="FL65" i="120"/>
  <c r="FL62" i="120"/>
  <c r="FL66" i="120"/>
  <c r="FL64" i="120"/>
  <c r="BD93" i="117"/>
  <c r="DK53" i="117"/>
  <c r="BE94" i="117"/>
  <c r="DK62" i="117"/>
  <c r="BD198" i="122"/>
  <c r="BE199" i="122"/>
  <c r="KV53" i="122"/>
  <c r="KV62" i="122"/>
  <c r="DO53" i="117"/>
  <c r="DO62" i="117"/>
  <c r="EU53" i="120"/>
  <c r="EU63" i="120"/>
  <c r="EU62" i="120"/>
  <c r="EU65" i="120"/>
  <c r="EU66" i="120"/>
  <c r="EU64" i="120"/>
  <c r="BD122" i="120"/>
  <c r="HX53" i="120"/>
  <c r="BE123" i="120"/>
  <c r="HX63" i="120"/>
  <c r="HX65" i="120"/>
  <c r="HX62" i="120"/>
  <c r="HX66" i="120"/>
  <c r="HX64" i="120"/>
  <c r="BD177" i="120"/>
  <c r="KA53" i="120"/>
  <c r="BE178" i="120"/>
  <c r="KA63" i="120"/>
  <c r="KA62" i="120"/>
  <c r="KA66" i="120"/>
  <c r="KA65" i="120"/>
  <c r="KA64" i="120"/>
  <c r="BD79" i="120"/>
  <c r="CW53" i="120"/>
  <c r="BE80" i="120"/>
  <c r="CW63" i="120"/>
  <c r="CW62" i="120"/>
  <c r="CW66" i="120"/>
  <c r="CW65" i="120"/>
  <c r="CW64" i="120"/>
  <c r="BD186" i="122"/>
  <c r="BE187" i="122"/>
  <c r="KJ53" i="122"/>
  <c r="KJ62" i="122"/>
  <c r="FD53" i="117"/>
  <c r="FD62" i="117"/>
  <c r="FT53" i="117"/>
  <c r="FT62" i="117"/>
  <c r="BD113" i="119"/>
  <c r="HO53" i="119"/>
  <c r="BE114" i="119"/>
  <c r="HO64" i="119"/>
  <c r="HO63" i="119"/>
  <c r="FA53" i="119"/>
  <c r="FA64" i="119"/>
  <c r="FA63" i="119"/>
  <c r="DV53" i="119"/>
  <c r="DV63" i="119"/>
  <c r="DV64" i="119"/>
  <c r="BD130" i="117"/>
  <c r="IF53" i="117"/>
  <c r="BE131" i="117"/>
  <c r="IF62" i="117"/>
  <c r="BD74" i="119"/>
  <c r="BE75" i="119"/>
  <c r="CR53" i="119"/>
  <c r="CR63" i="119"/>
  <c r="CR64" i="119"/>
  <c r="BE216" i="120"/>
  <c r="BD215" i="120"/>
  <c r="LM53" i="120"/>
  <c r="LM63" i="120"/>
  <c r="LM65" i="120"/>
  <c r="LM62" i="120"/>
  <c r="LM66" i="120"/>
  <c r="LM64" i="120"/>
  <c r="BD203" i="119"/>
  <c r="LA53" i="119"/>
  <c r="BE204" i="119"/>
  <c r="LA63" i="119"/>
  <c r="LA64" i="119"/>
  <c r="BD165" i="120"/>
  <c r="JO53" i="120"/>
  <c r="BE166" i="120"/>
  <c r="JO63" i="120"/>
  <c r="JO62" i="120"/>
  <c r="JO65" i="120"/>
  <c r="JO66" i="120"/>
  <c r="JO64" i="120"/>
  <c r="BE220" i="120"/>
  <c r="BD219" i="120"/>
  <c r="LQ53" i="120"/>
  <c r="LQ63" i="120"/>
  <c r="LQ65" i="120"/>
  <c r="LQ62" i="120"/>
  <c r="LQ66" i="120"/>
  <c r="LQ64" i="120"/>
  <c r="BE64" i="122"/>
  <c r="BD63" i="122"/>
  <c r="CG53" i="122"/>
  <c r="CG62" i="122"/>
  <c r="BE104" i="122"/>
  <c r="BD103" i="122"/>
  <c r="HE53" i="122"/>
  <c r="HE62" i="122"/>
  <c r="BE113" i="117"/>
  <c r="HN53" i="117"/>
  <c r="HN62" i="117"/>
  <c r="BD112" i="117"/>
  <c r="BE190" i="117"/>
  <c r="KM53" i="117"/>
  <c r="BD189" i="117"/>
  <c r="KM62" i="117"/>
  <c r="BE79" i="119"/>
  <c r="BD78" i="119"/>
  <c r="CV53" i="119"/>
  <c r="CV63" i="119"/>
  <c r="CV64" i="119"/>
  <c r="JN53" i="119"/>
  <c r="BE165" i="119"/>
  <c r="BD164" i="119"/>
  <c r="JN64" i="119"/>
  <c r="JN63" i="119"/>
  <c r="FP53" i="119"/>
  <c r="FP63" i="119"/>
  <c r="FP64" i="119"/>
  <c r="BE110" i="122"/>
  <c r="HK53" i="122"/>
  <c r="BD109" i="122"/>
  <c r="HK62" i="122"/>
  <c r="BE138" i="120"/>
  <c r="IM53" i="120"/>
  <c r="BD137" i="120"/>
  <c r="IM63" i="120"/>
  <c r="IM65" i="120"/>
  <c r="IM62" i="120"/>
  <c r="IM66" i="120"/>
  <c r="IM64" i="120"/>
  <c r="BE182" i="122"/>
  <c r="KE53" i="122"/>
  <c r="BD181" i="122"/>
  <c r="KE62" i="122"/>
  <c r="GT53" i="122"/>
  <c r="GT62" i="122"/>
  <c r="GW53" i="117"/>
  <c r="GW62" i="117"/>
  <c r="BD196" i="119"/>
  <c r="KT53" i="119"/>
  <c r="BE197" i="119"/>
  <c r="KT64" i="119"/>
  <c r="KT63" i="119"/>
  <c r="BE62" i="119"/>
  <c r="CE53" i="119"/>
  <c r="CE63" i="119"/>
  <c r="CE64" i="119"/>
  <c r="BE220" i="122"/>
  <c r="BD219" i="122"/>
  <c r="LQ53" i="122"/>
  <c r="LQ62" i="122"/>
  <c r="EV53" i="119"/>
  <c r="EV63" i="119"/>
  <c r="EV64" i="119"/>
  <c r="BD104" i="120"/>
  <c r="HF53" i="120"/>
  <c r="BE105" i="120"/>
  <c r="HF63" i="120"/>
  <c r="HF62" i="120"/>
  <c r="HF65" i="120"/>
  <c r="HF66" i="120"/>
  <c r="HF64" i="120"/>
  <c r="BD76" i="120"/>
  <c r="CT53" i="120"/>
  <c r="BE77" i="120"/>
  <c r="CT63" i="120"/>
  <c r="CT62" i="120"/>
  <c r="CT65" i="120"/>
  <c r="CT66" i="120"/>
  <c r="CT64" i="120"/>
  <c r="BD114" i="122"/>
  <c r="BE115" i="122"/>
  <c r="HP53" i="122"/>
  <c r="HP62" i="122"/>
  <c r="BD158" i="117"/>
  <c r="BE159" i="117"/>
  <c r="JH53" i="117"/>
  <c r="JH62" i="117"/>
  <c r="BE107" i="117"/>
  <c r="HH53" i="117"/>
  <c r="BD106" i="117"/>
  <c r="HH62" i="117"/>
  <c r="GH53" i="119"/>
  <c r="GH63" i="119"/>
  <c r="GH64" i="119"/>
  <c r="DU53" i="120"/>
  <c r="DU63" i="120"/>
  <c r="DU65" i="120"/>
  <c r="DU62" i="120"/>
  <c r="DU66" i="120"/>
  <c r="DU64" i="120"/>
  <c r="BD116" i="122"/>
  <c r="BE117" i="122"/>
  <c r="HR53" i="122"/>
  <c r="HR62" i="122"/>
  <c r="CF53" i="120"/>
  <c r="BE63" i="120"/>
  <c r="BD62" i="120"/>
  <c r="CF63" i="120"/>
  <c r="CF65" i="120"/>
  <c r="CF62" i="120"/>
  <c r="CF66" i="120"/>
  <c r="CF64" i="120"/>
  <c r="BE168" i="117"/>
  <c r="JQ53" i="117"/>
  <c r="BD167" i="117"/>
  <c r="JQ62" i="117"/>
  <c r="BD74" i="122"/>
  <c r="BE75" i="122"/>
  <c r="CR53" i="122"/>
  <c r="CR62" i="122"/>
  <c r="BD166" i="120"/>
  <c r="JP53" i="120"/>
  <c r="BE167" i="120"/>
  <c r="JP63" i="120"/>
  <c r="JP65" i="120"/>
  <c r="JP66" i="120"/>
  <c r="JP62" i="120"/>
  <c r="JP64" i="120"/>
  <c r="BE112" i="120"/>
  <c r="BD111" i="120"/>
  <c r="HM53" i="120"/>
  <c r="HM63" i="120"/>
  <c r="HM62" i="120"/>
  <c r="HM65" i="120"/>
  <c r="HM66" i="120"/>
  <c r="HM64" i="120"/>
  <c r="BE65" i="122"/>
  <c r="CH53" i="122"/>
  <c r="BD64" i="122"/>
  <c r="CH62" i="122"/>
  <c r="BE86" i="122"/>
  <c r="BD85" i="122"/>
  <c r="DC53" i="122"/>
  <c r="DC62" i="122"/>
  <c r="LR53" i="117"/>
  <c r="BD220" i="117"/>
  <c r="BE221" i="117"/>
  <c r="LR62" i="117"/>
  <c r="EB53" i="117"/>
  <c r="EB62" i="117"/>
  <c r="BE97" i="119"/>
  <c r="GZ53" i="119"/>
  <c r="GZ64" i="119"/>
  <c r="GZ63" i="119"/>
  <c r="HR53" i="119"/>
  <c r="BE117" i="119"/>
  <c r="BD116" i="119"/>
  <c r="HR64" i="119"/>
  <c r="HR63" i="119"/>
  <c r="BD208" i="120"/>
  <c r="BE209" i="120"/>
  <c r="LF53" i="120"/>
  <c r="LF63" i="120"/>
  <c r="LF65" i="120"/>
  <c r="LF66" i="120"/>
  <c r="LF62" i="120"/>
  <c r="LF64" i="120"/>
  <c r="BE110" i="120"/>
  <c r="BD109" i="120"/>
  <c r="HK53" i="120"/>
  <c r="HK63" i="120"/>
  <c r="HK65" i="120"/>
  <c r="HK66" i="120"/>
  <c r="HK62" i="120"/>
  <c r="HK64" i="120"/>
  <c r="FZ53" i="122"/>
  <c r="FZ62" i="122"/>
  <c r="FH53" i="119"/>
  <c r="FH64" i="119"/>
  <c r="FH63" i="119"/>
  <c r="EJ53" i="122"/>
  <c r="EJ62" i="122"/>
  <c r="BD126" i="120"/>
  <c r="IB53" i="120"/>
  <c r="BE127" i="120"/>
  <c r="IB63" i="120"/>
  <c r="IB65" i="120"/>
  <c r="IB66" i="120"/>
  <c r="IB62" i="120"/>
  <c r="IB64" i="120"/>
  <c r="GN53" i="120"/>
  <c r="GN63" i="120"/>
  <c r="GN62" i="120"/>
  <c r="GN65" i="120"/>
  <c r="GN66" i="120"/>
  <c r="GN64" i="120"/>
  <c r="BD170" i="122"/>
  <c r="JT53" i="122"/>
  <c r="BE171" i="122"/>
  <c r="JT62" i="122"/>
  <c r="BD128" i="122"/>
  <c r="BE129" i="122"/>
  <c r="ID53" i="122"/>
  <c r="ID62" i="122"/>
  <c r="FA53" i="117"/>
  <c r="FA62" i="117"/>
  <c r="BD148" i="119"/>
  <c r="IX53" i="119"/>
  <c r="BE149" i="119"/>
  <c r="IX64" i="119"/>
  <c r="IX63" i="119"/>
  <c r="FL53" i="119"/>
  <c r="FL64" i="119"/>
  <c r="FL63" i="119"/>
  <c r="BD130" i="120"/>
  <c r="IF53" i="120"/>
  <c r="BE131" i="120"/>
  <c r="IF63" i="120"/>
  <c r="IF65" i="120"/>
  <c r="IF62" i="120"/>
  <c r="IF66" i="120"/>
  <c r="IF64" i="120"/>
  <c r="EF53" i="120"/>
  <c r="EF63" i="120"/>
  <c r="EF65" i="120"/>
  <c r="EF66" i="120"/>
  <c r="EF62" i="120"/>
  <c r="EF64" i="120"/>
  <c r="GL53" i="122"/>
  <c r="GL62" i="122"/>
  <c r="DZ53" i="122"/>
  <c r="DZ62" i="122"/>
  <c r="GE53" i="117"/>
  <c r="GE62" i="117"/>
  <c r="FK53" i="117"/>
  <c r="FK62" i="117"/>
  <c r="FG53" i="120"/>
  <c r="FG63" i="120"/>
  <c r="FG62" i="120"/>
  <c r="FG66" i="120"/>
  <c r="FG65" i="120"/>
  <c r="FG64" i="120"/>
  <c r="BD148" i="120"/>
  <c r="BE149" i="120"/>
  <c r="IX53" i="120"/>
  <c r="IX63" i="120"/>
  <c r="IX62" i="120"/>
  <c r="IX65" i="120"/>
  <c r="IX66" i="120"/>
  <c r="IX64" i="120"/>
  <c r="BD192" i="122"/>
  <c r="BE193" i="122"/>
  <c r="KP53" i="122"/>
  <c r="KP62" i="122"/>
  <c r="BD172" i="122"/>
  <c r="JV53" i="122"/>
  <c r="BE173" i="122"/>
  <c r="JV62" i="122"/>
  <c r="BD94" i="117"/>
  <c r="DL53" i="117"/>
  <c r="BE95" i="117"/>
  <c r="DL62" i="117"/>
  <c r="BE208" i="119"/>
  <c r="BD207" i="119"/>
  <c r="LE53" i="119"/>
  <c r="LE64" i="119"/>
  <c r="LE63" i="119"/>
  <c r="BD83" i="119"/>
  <c r="BE84" i="119"/>
  <c r="DA53" i="119"/>
  <c r="DA63" i="119"/>
  <c r="DA64" i="119"/>
  <c r="GJ53" i="120"/>
  <c r="GJ63" i="120"/>
  <c r="GJ65" i="120"/>
  <c r="GJ62" i="120"/>
  <c r="GJ66" i="120"/>
  <c r="GJ64" i="120"/>
  <c r="BE144" i="120"/>
  <c r="BD143" i="120"/>
  <c r="IS53" i="120"/>
  <c r="IS63" i="120"/>
  <c r="IS65" i="120"/>
  <c r="IS62" i="120"/>
  <c r="IS66" i="120"/>
  <c r="IS64" i="120"/>
  <c r="BE144" i="122"/>
  <c r="BD143" i="122"/>
  <c r="IS53" i="122"/>
  <c r="IS62" i="122"/>
  <c r="FI53" i="122"/>
  <c r="FI62" i="122"/>
  <c r="EI53" i="117"/>
  <c r="EI62" i="117"/>
  <c r="BD142" i="117"/>
  <c r="IR53" i="117"/>
  <c r="BE143" i="117"/>
  <c r="IR62" i="117"/>
  <c r="BE159" i="119"/>
  <c r="JH53" i="119"/>
  <c r="BD158" i="119"/>
  <c r="JH64" i="119"/>
  <c r="JH63" i="119"/>
  <c r="FM53" i="119"/>
  <c r="FM64" i="119"/>
  <c r="FM63" i="119"/>
  <c r="BD85" i="117"/>
  <c r="BE86" i="117"/>
  <c r="DC53" i="117"/>
  <c r="DC62" i="117"/>
  <c r="IZ64" i="119"/>
  <c r="IZ97" i="119" s="1"/>
  <c r="BR179" i="122"/>
  <c r="BS179" i="122" s="1"/>
  <c r="BG179" i="122"/>
  <c r="BH179" i="122" s="1"/>
  <c r="DW53" i="120"/>
  <c r="DW63" i="120"/>
  <c r="DW62" i="120"/>
  <c r="DW65" i="120"/>
  <c r="DW66" i="120"/>
  <c r="DW64" i="120"/>
  <c r="BD161" i="119"/>
  <c r="JK53" i="119"/>
  <c r="BE162" i="119"/>
  <c r="JK63" i="119"/>
  <c r="JK64" i="119"/>
  <c r="FR53" i="119"/>
  <c r="FR64" i="119"/>
  <c r="FR63" i="119"/>
  <c r="BD170" i="117"/>
  <c r="BE171" i="117"/>
  <c r="JT53" i="117"/>
  <c r="JT62" i="117"/>
  <c r="LF53" i="117"/>
  <c r="BE209" i="117"/>
  <c r="LF62" i="117"/>
  <c r="BD208" i="117"/>
  <c r="DQ53" i="117"/>
  <c r="DQ62" i="117"/>
  <c r="BD150" i="122"/>
  <c r="IZ53" i="122"/>
  <c r="BE151" i="122"/>
  <c r="IZ62" i="122"/>
  <c r="BE78" i="120"/>
  <c r="BD77" i="120"/>
  <c r="CU53" i="120"/>
  <c r="CU63" i="120"/>
  <c r="CU65" i="120"/>
  <c r="CU62" i="120"/>
  <c r="CU66" i="120"/>
  <c r="CU64" i="120"/>
  <c r="BE222" i="120"/>
  <c r="BD221" i="120"/>
  <c r="LS53" i="120"/>
  <c r="LS63" i="120"/>
  <c r="LS65" i="120"/>
  <c r="LS62" i="120"/>
  <c r="LS66" i="120"/>
  <c r="LS64" i="120"/>
  <c r="DQ53" i="120"/>
  <c r="DQ63" i="120"/>
  <c r="DQ62" i="120"/>
  <c r="DQ65" i="120"/>
  <c r="DQ66" i="120"/>
  <c r="DQ64" i="120"/>
  <c r="BE121" i="119"/>
  <c r="HV53" i="119"/>
  <c r="BD120" i="119"/>
  <c r="HV63" i="119"/>
  <c r="HV64" i="119"/>
  <c r="BD206" i="120"/>
  <c r="LD53" i="120"/>
  <c r="BE207" i="120"/>
  <c r="LD63" i="120"/>
  <c r="LD62" i="120"/>
  <c r="LD65" i="120"/>
  <c r="LD66" i="120"/>
  <c r="LD64" i="120"/>
  <c r="IB53" i="119"/>
  <c r="BD126" i="119"/>
  <c r="BE127" i="119"/>
  <c r="IB64" i="119"/>
  <c r="IB63" i="119"/>
  <c r="IN53" i="117"/>
  <c r="BD138" i="117"/>
  <c r="BE139" i="117"/>
  <c r="IN62" i="117"/>
  <c r="BE184" i="122"/>
  <c r="BD183" i="122"/>
  <c r="KG53" i="122"/>
  <c r="KG62" i="122"/>
  <c r="FP53" i="120"/>
  <c r="FP63" i="120"/>
  <c r="FP62" i="120"/>
  <c r="FP65" i="120"/>
  <c r="FP66" i="120"/>
  <c r="FP64" i="120"/>
  <c r="EN53" i="117"/>
  <c r="EN62" i="117"/>
  <c r="EO53" i="117"/>
  <c r="EO62" i="117"/>
  <c r="BE168" i="122"/>
  <c r="BD167" i="122"/>
  <c r="JQ53" i="122"/>
  <c r="JQ62" i="122"/>
  <c r="EL53" i="122"/>
  <c r="EL62" i="122"/>
  <c r="BE128" i="122"/>
  <c r="BD127" i="122"/>
  <c r="IC53" i="122"/>
  <c r="IC62" i="122"/>
  <c r="BE69" i="120"/>
  <c r="BD68" i="120"/>
  <c r="CL53" i="120"/>
  <c r="CL63" i="120"/>
  <c r="CL62" i="120"/>
  <c r="CL65" i="120"/>
  <c r="CL66" i="120"/>
  <c r="CL64" i="120"/>
  <c r="GO53" i="117"/>
  <c r="GO62" i="117"/>
  <c r="BD73" i="119"/>
  <c r="BE74" i="119"/>
  <c r="CQ53" i="119"/>
  <c r="CQ63" i="119"/>
  <c r="CQ64" i="119"/>
  <c r="ED53" i="117"/>
  <c r="ED62" i="117"/>
  <c r="BD136" i="119"/>
  <c r="IL53" i="119"/>
  <c r="BE137" i="119"/>
  <c r="IL63" i="119"/>
  <c r="IL64" i="119"/>
  <c r="BD70" i="119"/>
  <c r="CN53" i="119"/>
  <c r="BE71" i="119"/>
  <c r="CN64" i="119"/>
  <c r="CN63" i="119"/>
  <c r="BE128" i="120"/>
  <c r="BD127" i="120"/>
  <c r="IC53" i="120"/>
  <c r="IC63" i="120"/>
  <c r="IC62" i="120"/>
  <c r="IC66" i="120"/>
  <c r="IC65" i="120"/>
  <c r="IC64" i="120"/>
  <c r="DY53" i="117"/>
  <c r="DY62" i="117"/>
  <c r="BE135" i="119"/>
  <c r="IJ53" i="119"/>
  <c r="BD134" i="119"/>
  <c r="IJ64" i="119"/>
  <c r="IJ63" i="119"/>
  <c r="BE140" i="120"/>
  <c r="IO53" i="120"/>
  <c r="BD139" i="120"/>
  <c r="IO63" i="120"/>
  <c r="IO62" i="120"/>
  <c r="IO65" i="120"/>
  <c r="IO66" i="120"/>
  <c r="IO64" i="120"/>
  <c r="FE53" i="117"/>
  <c r="FE62" i="117"/>
  <c r="GD53" i="120"/>
  <c r="GD63" i="120"/>
  <c r="GD65" i="120"/>
  <c r="GD62" i="120"/>
  <c r="GD66" i="120"/>
  <c r="GD64" i="120"/>
  <c r="BD79" i="119"/>
  <c r="CW53" i="119"/>
  <c r="BE80" i="119"/>
  <c r="CW63" i="119"/>
  <c r="CW64" i="119"/>
  <c r="BE192" i="117"/>
  <c r="KO53" i="117"/>
  <c r="BD191" i="117"/>
  <c r="KO62" i="117"/>
  <c r="ET53" i="120"/>
  <c r="ET63" i="120"/>
  <c r="ET65" i="120"/>
  <c r="ET62" i="120"/>
  <c r="ET66" i="120"/>
  <c r="ET64" i="120"/>
  <c r="GM53" i="122"/>
  <c r="GM62" i="122"/>
  <c r="GV53" i="119"/>
  <c r="GV63" i="119"/>
  <c r="GV64" i="119"/>
  <c r="BD196" i="122"/>
  <c r="KT53" i="122"/>
  <c r="BE197" i="122"/>
  <c r="KT62" i="122"/>
  <c r="EM53" i="120"/>
  <c r="EM63" i="120"/>
  <c r="EM65" i="120"/>
  <c r="EM62" i="120"/>
  <c r="EM66" i="120"/>
  <c r="EM64" i="120"/>
  <c r="BD159" i="120"/>
  <c r="JI53" i="120"/>
  <c r="BE160" i="120"/>
  <c r="JI63" i="120"/>
  <c r="JI65" i="120"/>
  <c r="JI62" i="120"/>
  <c r="JI66" i="120"/>
  <c r="JI64" i="120"/>
  <c r="BE138" i="122"/>
  <c r="BD137" i="122"/>
  <c r="IM53" i="122"/>
  <c r="IM62" i="122"/>
  <c r="BE158" i="117"/>
  <c r="JG53" i="117"/>
  <c r="BD157" i="117"/>
  <c r="JG62" i="117"/>
  <c r="FI53" i="117"/>
  <c r="FI62" i="117"/>
  <c r="BD220" i="119"/>
  <c r="LR53" i="119"/>
  <c r="BE221" i="119"/>
  <c r="LR64" i="119"/>
  <c r="LR63" i="119"/>
  <c r="EA53" i="119"/>
  <c r="EA64" i="119"/>
  <c r="EA63" i="119"/>
  <c r="FC53" i="119"/>
  <c r="FC63" i="119"/>
  <c r="FC64" i="119"/>
  <c r="BE73" i="117"/>
  <c r="CP53" i="117"/>
  <c r="BD72" i="117"/>
  <c r="CP62" i="117"/>
  <c r="BD160" i="122"/>
  <c r="JJ53" i="122"/>
  <c r="BE161" i="122"/>
  <c r="JJ62" i="122"/>
  <c r="EA53" i="120"/>
  <c r="EA63" i="120"/>
  <c r="EA62" i="120"/>
  <c r="EA65" i="120"/>
  <c r="EA66" i="120"/>
  <c r="EA64" i="120"/>
  <c r="BE134" i="120"/>
  <c r="BD133" i="120"/>
  <c r="II53" i="120"/>
  <c r="II63" i="120"/>
  <c r="II65" i="120"/>
  <c r="II62" i="120"/>
  <c r="II66" i="120"/>
  <c r="II64" i="120"/>
  <c r="GJ53" i="122"/>
  <c r="GJ62" i="122"/>
  <c r="LQ53" i="117"/>
  <c r="BE220" i="117"/>
  <c r="BD219" i="117"/>
  <c r="LQ62" i="117"/>
  <c r="BE203" i="117"/>
  <c r="KZ53" i="117"/>
  <c r="BD202" i="117"/>
  <c r="KZ62" i="117"/>
  <c r="GY53" i="119"/>
  <c r="GY64" i="119"/>
  <c r="GY63" i="119"/>
  <c r="CP53" i="119"/>
  <c r="BD72" i="119"/>
  <c r="BE73" i="119"/>
  <c r="CP63" i="119"/>
  <c r="CP64" i="119"/>
  <c r="BE212" i="122"/>
  <c r="BD211" i="122"/>
  <c r="LI53" i="122"/>
  <c r="LI62" i="122"/>
  <c r="BE82" i="120"/>
  <c r="BD81" i="120"/>
  <c r="CY53" i="120"/>
  <c r="CY63" i="120"/>
  <c r="CY65" i="120"/>
  <c r="CY62" i="120"/>
  <c r="CY66" i="120"/>
  <c r="CY64" i="120"/>
  <c r="EQ53" i="122"/>
  <c r="EQ62" i="122"/>
  <c r="BD71" i="122"/>
  <c r="CO53" i="122"/>
  <c r="BE72" i="122"/>
  <c r="CO62" i="122"/>
  <c r="KV53" i="117"/>
  <c r="BE199" i="117"/>
  <c r="BD198" i="117"/>
  <c r="KV62" i="117"/>
  <c r="FF53" i="119"/>
  <c r="FF63" i="119"/>
  <c r="FF64" i="119"/>
  <c r="IP53" i="119"/>
  <c r="BE141" i="119"/>
  <c r="BD140" i="119"/>
  <c r="IP63" i="119"/>
  <c r="IP64" i="119"/>
  <c r="BE146" i="122"/>
  <c r="IU53" i="122"/>
  <c r="BD145" i="122"/>
  <c r="IU62" i="122"/>
  <c r="BD80" i="119"/>
  <c r="BE81" i="119"/>
  <c r="CX53" i="119"/>
  <c r="CX64" i="119"/>
  <c r="CX63" i="119"/>
  <c r="BE79" i="122"/>
  <c r="CV53" i="122"/>
  <c r="BD78" i="122"/>
  <c r="CV62" i="122"/>
  <c r="ER53" i="119"/>
  <c r="ER63" i="119"/>
  <c r="ER64" i="119"/>
  <c r="BD199" i="120"/>
  <c r="BE200" i="120"/>
  <c r="KW53" i="120"/>
  <c r="KW63" i="120"/>
  <c r="KW65" i="120"/>
  <c r="KW62" i="120"/>
  <c r="KW66" i="120"/>
  <c r="KW64" i="120"/>
  <c r="BD89" i="120"/>
  <c r="DG53" i="120"/>
  <c r="BE90" i="120"/>
  <c r="DG63" i="120"/>
  <c r="DG65" i="120"/>
  <c r="DG62" i="120"/>
  <c r="DG66" i="120"/>
  <c r="DG64" i="120"/>
  <c r="FS53" i="122"/>
  <c r="FS62" i="122"/>
  <c r="DT53" i="117"/>
  <c r="DT62" i="117"/>
  <c r="CZ53" i="117"/>
  <c r="BE83" i="117"/>
  <c r="BD82" i="117"/>
  <c r="CZ62" i="117"/>
  <c r="HP53" i="119"/>
  <c r="BD114" i="119"/>
  <c r="BE115" i="119"/>
  <c r="HP63" i="119"/>
  <c r="HP64" i="119"/>
  <c r="EK53" i="119"/>
  <c r="EK64" i="119"/>
  <c r="EK63" i="119"/>
  <c r="BE158" i="120"/>
  <c r="BD157" i="120"/>
  <c r="JG53" i="120"/>
  <c r="JG63" i="120"/>
  <c r="JG65" i="120"/>
  <c r="JG62" i="120"/>
  <c r="JG66" i="120"/>
  <c r="JG64" i="120"/>
  <c r="FG53" i="119"/>
  <c r="FG63" i="119"/>
  <c r="FG64" i="119"/>
  <c r="DA53" i="120"/>
  <c r="BD83" i="120"/>
  <c r="BE84" i="120"/>
  <c r="DA63" i="120"/>
  <c r="DA62" i="120"/>
  <c r="DA65" i="120"/>
  <c r="DA66" i="120"/>
  <c r="DA64" i="120"/>
  <c r="BD146" i="122"/>
  <c r="IV53" i="122"/>
  <c r="BE147" i="122"/>
  <c r="IV62" i="122"/>
  <c r="BE215" i="117"/>
  <c r="LL53" i="117"/>
  <c r="BD214" i="117"/>
  <c r="LL62" i="117"/>
  <c r="BD83" i="122"/>
  <c r="BE84" i="122"/>
  <c r="DA53" i="122"/>
  <c r="DA62" i="122"/>
  <c r="EB53" i="120"/>
  <c r="EB63" i="120"/>
  <c r="EB62" i="120"/>
  <c r="EB65" i="120"/>
  <c r="EB66" i="120"/>
  <c r="EB64" i="120"/>
  <c r="BE88" i="120"/>
  <c r="DE53" i="120"/>
  <c r="BD87" i="120"/>
  <c r="DE63" i="120"/>
  <c r="DE65" i="120"/>
  <c r="DE62" i="120"/>
  <c r="DE66" i="120"/>
  <c r="DE64" i="120"/>
  <c r="GK53" i="122"/>
  <c r="GK62" i="122"/>
  <c r="EA53" i="122"/>
  <c r="EA62" i="122"/>
  <c r="GD53" i="117"/>
  <c r="GD62" i="117"/>
  <c r="BD117" i="117"/>
  <c r="HS53" i="117"/>
  <c r="BE118" i="117"/>
  <c r="HS62" i="117"/>
  <c r="BE206" i="119"/>
  <c r="BD205" i="119"/>
  <c r="LC53" i="119"/>
  <c r="LC63" i="119"/>
  <c r="LC64" i="119"/>
  <c r="GM53" i="120"/>
  <c r="GM63" i="120"/>
  <c r="GM65" i="120"/>
  <c r="GM62" i="120"/>
  <c r="GM66" i="120"/>
  <c r="GM64" i="120"/>
  <c r="BD191" i="120"/>
  <c r="BE192" i="120"/>
  <c r="KO53" i="120"/>
  <c r="KO63" i="120"/>
  <c r="KO62" i="120"/>
  <c r="KO65" i="120"/>
  <c r="KO66" i="120"/>
  <c r="KO64" i="120"/>
  <c r="BD86" i="122"/>
  <c r="BE87" i="122"/>
  <c r="DD53" i="122"/>
  <c r="DD62" i="122"/>
  <c r="DW53" i="119"/>
  <c r="DW63" i="119"/>
  <c r="DW64" i="119"/>
  <c r="BD70" i="120"/>
  <c r="CN53" i="120"/>
  <c r="BE71" i="120"/>
  <c r="CN63" i="120"/>
  <c r="CN65" i="120"/>
  <c r="CN62" i="120"/>
  <c r="CN66" i="120"/>
  <c r="CN64" i="120"/>
  <c r="BD181" i="120"/>
  <c r="BE182" i="120"/>
  <c r="KE53" i="120"/>
  <c r="KE63" i="120"/>
  <c r="KE62" i="120"/>
  <c r="KE65" i="120"/>
  <c r="KE66" i="120"/>
  <c r="KE64" i="120"/>
  <c r="EF53" i="122"/>
  <c r="EF62" i="122"/>
  <c r="BD101" i="122"/>
  <c r="BE103" i="122"/>
  <c r="HD53" i="122"/>
  <c r="HD62" i="122"/>
  <c r="HD53" i="117"/>
  <c r="BE103" i="117"/>
  <c r="BD101" i="117"/>
  <c r="HD62" i="117"/>
  <c r="BD92" i="119"/>
  <c r="BE93" i="119"/>
  <c r="DJ53" i="119"/>
  <c r="DJ64" i="119"/>
  <c r="DJ63" i="119"/>
  <c r="KK53" i="119"/>
  <c r="BE188" i="119"/>
  <c r="BD187" i="119"/>
  <c r="KK63" i="119"/>
  <c r="KK64" i="119"/>
  <c r="CR53" i="120"/>
  <c r="BE75" i="120"/>
  <c r="BD74" i="120"/>
  <c r="CR63" i="120"/>
  <c r="CR62" i="120"/>
  <c r="CR65" i="120"/>
  <c r="CR66" i="120"/>
  <c r="CR64" i="120"/>
  <c r="BE136" i="120"/>
  <c r="BD135" i="120"/>
  <c r="IK53" i="120"/>
  <c r="IK63" i="120"/>
  <c r="IK62" i="120"/>
  <c r="IK65" i="120"/>
  <c r="IK66" i="120"/>
  <c r="IK64" i="120"/>
  <c r="BE192" i="122"/>
  <c r="BD191" i="122"/>
  <c r="KO53" i="122"/>
  <c r="KO62" i="122"/>
  <c r="BE62" i="122"/>
  <c r="CE53" i="122"/>
  <c r="CE62" i="122"/>
  <c r="KH53" i="117"/>
  <c r="BD184" i="117"/>
  <c r="KH62" i="117"/>
  <c r="BE185" i="117"/>
  <c r="FN53" i="117"/>
  <c r="FN62" i="117"/>
  <c r="BD195" i="120"/>
  <c r="KS53" i="120"/>
  <c r="BE196" i="120"/>
  <c r="KS63" i="120"/>
  <c r="KS65" i="120"/>
  <c r="KS62" i="120"/>
  <c r="KS66" i="120"/>
  <c r="KS64" i="120"/>
  <c r="BD92" i="120"/>
  <c r="BE93" i="120"/>
  <c r="DJ53" i="120"/>
  <c r="DJ63" i="120"/>
  <c r="DJ62" i="120"/>
  <c r="DJ65" i="120"/>
  <c r="DJ66" i="120"/>
  <c r="DJ64" i="120"/>
  <c r="FB53" i="122"/>
  <c r="FB62" i="122"/>
  <c r="BE94" i="122"/>
  <c r="BD93" i="122"/>
  <c r="DK53" i="122"/>
  <c r="DK62" i="122"/>
  <c r="KI53" i="117"/>
  <c r="BE186" i="117"/>
  <c r="BD185" i="117"/>
  <c r="KI62" i="117"/>
  <c r="GX53" i="117"/>
  <c r="GX62" i="117"/>
  <c r="FQ53" i="119"/>
  <c r="FQ64" i="119"/>
  <c r="FQ63" i="119"/>
  <c r="BD107" i="119"/>
  <c r="HI53" i="119"/>
  <c r="BE108" i="119"/>
  <c r="HI63" i="119"/>
  <c r="HI64" i="119"/>
  <c r="BD189" i="120"/>
  <c r="KM53" i="120"/>
  <c r="BE190" i="120"/>
  <c r="KM63" i="120"/>
  <c r="KM65" i="120"/>
  <c r="KM62" i="120"/>
  <c r="KM66" i="120"/>
  <c r="KM64" i="120"/>
  <c r="ED53" i="120"/>
  <c r="ED63" i="120"/>
  <c r="ED62" i="120"/>
  <c r="ED65" i="120"/>
  <c r="ED66" i="120"/>
  <c r="ED64" i="120"/>
  <c r="BE88" i="122"/>
  <c r="BD87" i="122"/>
  <c r="DE53" i="122"/>
  <c r="DE62" i="122"/>
  <c r="BE118" i="122"/>
  <c r="BD117" i="122"/>
  <c r="HS53" i="122"/>
  <c r="HS62" i="122"/>
  <c r="IL53" i="117"/>
  <c r="BD136" i="117"/>
  <c r="IL62" i="117"/>
  <c r="BE137" i="117"/>
  <c r="BE74" i="117"/>
  <c r="BD73" i="117"/>
  <c r="CQ53" i="117"/>
  <c r="CQ62" i="117"/>
  <c r="DT53" i="119"/>
  <c r="DT64" i="119"/>
  <c r="DT63" i="119"/>
  <c r="BE205" i="119"/>
  <c r="LB53" i="119"/>
  <c r="BD204" i="119"/>
  <c r="LB63" i="119"/>
  <c r="LB64" i="119"/>
  <c r="BE172" i="122"/>
  <c r="BD171" i="122"/>
  <c r="JU53" i="122"/>
  <c r="JU62" i="122"/>
  <c r="HZ53" i="117"/>
  <c r="BD124" i="117"/>
  <c r="BE125" i="117"/>
  <c r="HZ62" i="117"/>
  <c r="FC53" i="122"/>
  <c r="FC62" i="122"/>
  <c r="BE212" i="120"/>
  <c r="BD211" i="120"/>
  <c r="LI53" i="120"/>
  <c r="LI63" i="120"/>
  <c r="LI65" i="120"/>
  <c r="LI62" i="120"/>
  <c r="LI66" i="120"/>
  <c r="LI64" i="120"/>
  <c r="IT53" i="120"/>
  <c r="BD144" i="120"/>
  <c r="BE145" i="120"/>
  <c r="IT63" i="120"/>
  <c r="IT62" i="120"/>
  <c r="IT65" i="120"/>
  <c r="IT66" i="120"/>
  <c r="IT64" i="120"/>
  <c r="EZ53" i="117"/>
  <c r="EZ62" i="117"/>
  <c r="EM53" i="117"/>
  <c r="EM62" i="117"/>
  <c r="FD53" i="122"/>
  <c r="FD62" i="122"/>
  <c r="BD154" i="119"/>
  <c r="BE155" i="119"/>
  <c r="JD53" i="119"/>
  <c r="JD63" i="119"/>
  <c r="JD64" i="119"/>
  <c r="JL53" i="117"/>
  <c r="BD162" i="117"/>
  <c r="BE163" i="117"/>
  <c r="JL62" i="117"/>
  <c r="LT53" i="119"/>
  <c r="BD222" i="119"/>
  <c r="BE223" i="119"/>
  <c r="LT63" i="119"/>
  <c r="LT64" i="119"/>
  <c r="BD143" i="119"/>
  <c r="IS53" i="119"/>
  <c r="BE144" i="119"/>
  <c r="IS63" i="119"/>
  <c r="IS64" i="119"/>
  <c r="DU53" i="122"/>
  <c r="DU62" i="122"/>
  <c r="EJ53" i="119"/>
  <c r="EJ63" i="119"/>
  <c r="EJ64" i="119"/>
  <c r="BE218" i="122"/>
  <c r="LO53" i="122"/>
  <c r="BD217" i="122"/>
  <c r="LO62" i="122"/>
  <c r="BE183" i="119"/>
  <c r="KF53" i="119"/>
  <c r="BD182" i="119"/>
  <c r="KF63" i="119"/>
  <c r="KF64" i="119"/>
  <c r="EF53" i="117"/>
  <c r="EF62" i="117"/>
  <c r="GT53" i="117"/>
  <c r="GT62" i="117"/>
  <c r="BE158" i="122"/>
  <c r="JG53" i="122"/>
  <c r="BD157" i="122"/>
  <c r="JG62" i="122"/>
  <c r="EH53" i="119"/>
  <c r="EH64" i="119"/>
  <c r="EH63" i="119"/>
  <c r="HE53" i="119"/>
  <c r="BE104" i="119"/>
  <c r="BD103" i="119"/>
  <c r="HE64" i="119"/>
  <c r="HE63" i="119"/>
  <c r="BD203" i="120"/>
  <c r="LA53" i="120"/>
  <c r="BE204" i="120"/>
  <c r="LA63" i="120"/>
  <c r="LA62" i="120"/>
  <c r="LA65" i="120"/>
  <c r="LA66" i="120"/>
  <c r="LA64" i="120"/>
  <c r="IY53" i="117"/>
  <c r="BE150" i="117"/>
  <c r="BD149" i="117"/>
  <c r="IY62" i="117"/>
  <c r="GI53" i="119"/>
  <c r="GI64" i="119"/>
  <c r="GI63" i="119"/>
  <c r="BD205" i="120"/>
  <c r="BE206" i="120"/>
  <c r="LC53" i="120"/>
  <c r="LC63" i="120"/>
  <c r="LC62" i="120"/>
  <c r="LC65" i="120"/>
  <c r="LC66" i="120"/>
  <c r="LC64" i="120"/>
  <c r="EL53" i="117"/>
  <c r="EL62" i="117"/>
  <c r="BE142" i="120"/>
  <c r="IQ53" i="120"/>
  <c r="BD141" i="120"/>
  <c r="IQ63" i="120"/>
  <c r="IQ65" i="120"/>
  <c r="IQ62" i="120"/>
  <c r="IQ66" i="120"/>
  <c r="IQ64" i="120"/>
  <c r="HG53" i="117"/>
  <c r="BD105" i="117"/>
  <c r="BE106" i="117"/>
  <c r="HG62" i="117"/>
  <c r="BE174" i="122"/>
  <c r="JW53" i="122"/>
  <c r="BD173" i="122"/>
  <c r="JW62" i="122"/>
  <c r="FN53" i="122"/>
  <c r="FN62" i="122"/>
  <c r="BE82" i="122"/>
  <c r="BD81" i="122"/>
  <c r="CY53" i="122"/>
  <c r="CY62" i="122"/>
  <c r="FJ53" i="122"/>
  <c r="FJ62" i="122"/>
  <c r="BE95" i="122"/>
  <c r="BD94" i="122"/>
  <c r="DL53" i="122"/>
  <c r="DL62" i="122"/>
  <c r="FZ53" i="119"/>
  <c r="FZ63" i="119"/>
  <c r="FZ64" i="119"/>
  <c r="BE120" i="122"/>
  <c r="BD119" i="122"/>
  <c r="HU53" i="122"/>
  <c r="HU62" i="122"/>
  <c r="HQ53" i="119"/>
  <c r="BE116" i="119"/>
  <c r="BD115" i="119"/>
  <c r="HQ63" i="119"/>
  <c r="HQ64" i="119"/>
  <c r="BE157" i="119"/>
  <c r="JF53" i="119"/>
  <c r="BD156" i="119"/>
  <c r="JF64" i="119"/>
  <c r="JF63" i="119"/>
  <c r="BE130" i="119"/>
  <c r="BD129" i="119"/>
  <c r="IE53" i="119"/>
  <c r="IE63" i="119"/>
  <c r="IE64" i="119"/>
  <c r="EH53" i="117"/>
  <c r="EH62" i="117"/>
  <c r="BD82" i="120"/>
  <c r="CZ53" i="120"/>
  <c r="BE83" i="120"/>
  <c r="CZ63" i="120"/>
  <c r="CZ65" i="120"/>
  <c r="CZ66" i="120"/>
  <c r="CZ62" i="120"/>
  <c r="CZ64" i="120"/>
  <c r="KV53" i="119"/>
  <c r="BD198" i="119"/>
  <c r="BE199" i="119"/>
  <c r="KV63" i="119"/>
  <c r="KV64" i="119"/>
  <c r="EU53" i="119"/>
  <c r="EU63" i="119"/>
  <c r="EU64" i="119"/>
  <c r="BE176" i="122"/>
  <c r="BD175" i="122"/>
  <c r="JY53" i="122"/>
  <c r="JY62" i="122"/>
  <c r="JW53" i="117"/>
  <c r="BE174" i="117"/>
  <c r="BD173" i="117"/>
  <c r="JW62" i="117"/>
  <c r="BD140" i="120"/>
  <c r="IP53" i="120"/>
  <c r="BE141" i="120"/>
  <c r="IP63" i="120"/>
  <c r="IP62" i="120"/>
  <c r="IP65" i="120"/>
  <c r="IP66" i="120"/>
  <c r="IP64" i="120"/>
  <c r="GA53" i="120"/>
  <c r="GA63" i="120"/>
  <c r="GA62" i="120"/>
  <c r="GA65" i="120"/>
  <c r="GA66" i="120"/>
  <c r="GA64" i="120"/>
  <c r="GP53" i="122"/>
  <c r="GP62" i="122"/>
  <c r="DS53" i="117"/>
  <c r="DS62" i="117"/>
  <c r="DM53" i="117"/>
  <c r="BE96" i="117"/>
  <c r="BD95" i="117"/>
  <c r="DM62" i="117"/>
  <c r="GD53" i="119"/>
  <c r="GD64" i="119"/>
  <c r="GD63" i="119"/>
  <c r="BD86" i="119"/>
  <c r="BE87" i="119"/>
  <c r="DD53" i="119"/>
  <c r="DD64" i="119"/>
  <c r="DD63" i="119"/>
  <c r="BE188" i="122"/>
  <c r="BD187" i="122"/>
  <c r="KK53" i="122"/>
  <c r="KK62" i="122"/>
  <c r="BE190" i="119"/>
  <c r="BD189" i="119"/>
  <c r="KM53" i="119"/>
  <c r="KM64" i="119"/>
  <c r="KM63" i="119"/>
  <c r="BE101" i="122"/>
  <c r="BD99" i="122"/>
  <c r="HC53" i="122"/>
  <c r="HC62" i="122"/>
  <c r="BD128" i="120"/>
  <c r="ID53" i="120"/>
  <c r="BE129" i="120"/>
  <c r="ID63" i="120"/>
  <c r="ID65" i="120"/>
  <c r="ID62" i="120"/>
  <c r="ID66" i="120"/>
  <c r="ID64" i="120"/>
  <c r="FA53" i="120"/>
  <c r="FA63" i="120"/>
  <c r="FA65" i="120"/>
  <c r="FA66" i="120"/>
  <c r="FA62" i="120"/>
  <c r="FA64" i="120"/>
  <c r="BD162" i="122"/>
  <c r="BE163" i="122"/>
  <c r="JL53" i="122"/>
  <c r="JL62" i="122"/>
  <c r="GC53" i="117"/>
  <c r="GC62" i="117"/>
  <c r="BE85" i="117"/>
  <c r="BD84" i="117"/>
  <c r="DB53" i="117"/>
  <c r="DB62" i="117"/>
  <c r="BE178" i="119"/>
  <c r="BD177" i="119"/>
  <c r="KA53" i="119"/>
  <c r="KA64" i="119"/>
  <c r="KA63" i="119"/>
  <c r="ER53" i="122"/>
  <c r="ER62" i="122"/>
  <c r="BE142" i="119"/>
  <c r="BD141" i="119"/>
  <c r="IQ53" i="119"/>
  <c r="IQ64" i="119"/>
  <c r="IQ63" i="119"/>
  <c r="BD98" i="120"/>
  <c r="HB53" i="120"/>
  <c r="BE99" i="120"/>
  <c r="HB63" i="120"/>
  <c r="HB65" i="120"/>
  <c r="HB62" i="120"/>
  <c r="HB66" i="120"/>
  <c r="HB64" i="120"/>
  <c r="BD144" i="122"/>
  <c r="BE145" i="122"/>
  <c r="IT53" i="122"/>
  <c r="IT62" i="122"/>
  <c r="CL53" i="122"/>
  <c r="BD68" i="122"/>
  <c r="BE69" i="122"/>
  <c r="CL62" i="122"/>
  <c r="BD154" i="117"/>
  <c r="JD53" i="117"/>
  <c r="BE155" i="117"/>
  <c r="JD62" i="117"/>
  <c r="BE160" i="119"/>
  <c r="BD159" i="119"/>
  <c r="JI53" i="119"/>
  <c r="JI63" i="119"/>
  <c r="JI64" i="119"/>
  <c r="EP53" i="119"/>
  <c r="EP64" i="119"/>
  <c r="EP63" i="119"/>
  <c r="DP53" i="120"/>
  <c r="DP63" i="120"/>
  <c r="DP65" i="120"/>
  <c r="DP62" i="120"/>
  <c r="DP66" i="120"/>
  <c r="DP64" i="120"/>
  <c r="BD108" i="122"/>
  <c r="BE109" i="122"/>
  <c r="HJ53" i="122"/>
  <c r="HJ62" i="122"/>
  <c r="BD197" i="119"/>
  <c r="KU53" i="119"/>
  <c r="BE198" i="119"/>
  <c r="KU64" i="119"/>
  <c r="KU63" i="119"/>
  <c r="EM53" i="119"/>
  <c r="EM64" i="119"/>
  <c r="EM63" i="119"/>
  <c r="BE195" i="119"/>
  <c r="KR53" i="119"/>
  <c r="BD194" i="119"/>
  <c r="KR63" i="119"/>
  <c r="KR64" i="119"/>
  <c r="BE106" i="122"/>
  <c r="BD105" i="122"/>
  <c r="HG53" i="122"/>
  <c r="HG62" i="122"/>
  <c r="BE145" i="119"/>
  <c r="IT53" i="119"/>
  <c r="BD144" i="119"/>
  <c r="IT63" i="119"/>
  <c r="IT64" i="119"/>
  <c r="FI53" i="120"/>
  <c r="FI63" i="120"/>
  <c r="FI65" i="120"/>
  <c r="FI62" i="120"/>
  <c r="FI66" i="120"/>
  <c r="FI64" i="120"/>
  <c r="BE148" i="120"/>
  <c r="IW53" i="120"/>
  <c r="BD147" i="120"/>
  <c r="IW63" i="120"/>
  <c r="IW62" i="120"/>
  <c r="IW65" i="120"/>
  <c r="IW66" i="120"/>
  <c r="IW64" i="120"/>
  <c r="BD97" i="122"/>
  <c r="HA53" i="122"/>
  <c r="BE98" i="122"/>
  <c r="HA62" i="122"/>
  <c r="DV53" i="122"/>
  <c r="DV62" i="122"/>
  <c r="BE122" i="117"/>
  <c r="HW53" i="117"/>
  <c r="BD121" i="117"/>
  <c r="HW62" i="117"/>
  <c r="JY53" i="117"/>
  <c r="BE176" i="117"/>
  <c r="BD175" i="117"/>
  <c r="JY62" i="117"/>
  <c r="BD221" i="119"/>
  <c r="LS53" i="119"/>
  <c r="BE222" i="119"/>
  <c r="LS64" i="119"/>
  <c r="LS63" i="119"/>
  <c r="BD88" i="119"/>
  <c r="BE89" i="119"/>
  <c r="DF53" i="119"/>
  <c r="DF64" i="119"/>
  <c r="DF63" i="119"/>
  <c r="BD204" i="120"/>
  <c r="LB53" i="120"/>
  <c r="BE205" i="120"/>
  <c r="LB63" i="120"/>
  <c r="LB65" i="120"/>
  <c r="LB66" i="120"/>
  <c r="LB62" i="120"/>
  <c r="LB64" i="120"/>
  <c r="GN53" i="119"/>
  <c r="GN63" i="119"/>
  <c r="GN64" i="119"/>
  <c r="BE210" i="120"/>
  <c r="BD209" i="120"/>
  <c r="LG53" i="120"/>
  <c r="LG63" i="120"/>
  <c r="LG62" i="120"/>
  <c r="LG65" i="120"/>
  <c r="LG66" i="120"/>
  <c r="LG64" i="120"/>
  <c r="BD216" i="122"/>
  <c r="BE217" i="122"/>
  <c r="LN53" i="122"/>
  <c r="LN62" i="122"/>
  <c r="GI53" i="117"/>
  <c r="GI62" i="117"/>
  <c r="FW53" i="120"/>
  <c r="FW63" i="120"/>
  <c r="FW65" i="120"/>
  <c r="FW62" i="120"/>
  <c r="FW66" i="120"/>
  <c r="FW64" i="120"/>
  <c r="BE130" i="120"/>
  <c r="IE53" i="120"/>
  <c r="BD129" i="120"/>
  <c r="IE63" i="120"/>
  <c r="IE65" i="120"/>
  <c r="IE62" i="120"/>
  <c r="IE66" i="120"/>
  <c r="IE64" i="120"/>
  <c r="BD134" i="120"/>
  <c r="BE135" i="120"/>
  <c r="IJ53" i="120"/>
  <c r="IJ63" i="120"/>
  <c r="IJ65" i="120"/>
  <c r="IJ66" i="120"/>
  <c r="IJ62" i="120"/>
  <c r="IJ64" i="120"/>
  <c r="BD190" i="122"/>
  <c r="KN53" i="122"/>
  <c r="BE191" i="122"/>
  <c r="KN62" i="122"/>
  <c r="BE184" i="117"/>
  <c r="KG53" i="117"/>
  <c r="BD183" i="117"/>
  <c r="KG62" i="117"/>
  <c r="BD212" i="117"/>
  <c r="BE213" i="117"/>
  <c r="LJ53" i="117"/>
  <c r="LJ62" i="117"/>
  <c r="FO53" i="119"/>
  <c r="FO63" i="119"/>
  <c r="FO64" i="119"/>
  <c r="HJ53" i="120"/>
  <c r="BD108" i="120"/>
  <c r="BE109" i="120"/>
  <c r="HJ63" i="120"/>
  <c r="HJ65" i="120"/>
  <c r="HJ62" i="120"/>
  <c r="HJ66" i="120"/>
  <c r="HJ64" i="120"/>
  <c r="HC53" i="117"/>
  <c r="BE101" i="117"/>
  <c r="BD99" i="117"/>
  <c r="HC62" i="117"/>
  <c r="GR53" i="119"/>
  <c r="GR63" i="119"/>
  <c r="GR64" i="119"/>
  <c r="BD75" i="120"/>
  <c r="BE76" i="120"/>
  <c r="CS53" i="120"/>
  <c r="CS63" i="120"/>
  <c r="CS65" i="120"/>
  <c r="CS62" i="120"/>
  <c r="CS66" i="120"/>
  <c r="CS64" i="120"/>
  <c r="BE130" i="122"/>
  <c r="IE53" i="122"/>
  <c r="BD129" i="122"/>
  <c r="IE62" i="122"/>
  <c r="BD68" i="119"/>
  <c r="BE69" i="119"/>
  <c r="CL53" i="119"/>
  <c r="CL64" i="119"/>
  <c r="CL63" i="119"/>
  <c r="BD176" i="120"/>
  <c r="JZ53" i="120"/>
  <c r="BE177" i="120"/>
  <c r="JZ63" i="120"/>
  <c r="JZ65" i="120"/>
  <c r="JZ62" i="120"/>
  <c r="JZ66" i="120"/>
  <c r="JZ64" i="120"/>
  <c r="GQ53" i="120"/>
  <c r="GQ63" i="120"/>
  <c r="GQ66" i="120"/>
  <c r="GQ62" i="120"/>
  <c r="GQ65" i="120"/>
  <c r="GQ64" i="120"/>
  <c r="BE134" i="122"/>
  <c r="II53" i="122"/>
  <c r="BD133" i="122"/>
  <c r="II62" i="122"/>
  <c r="BE140" i="122"/>
  <c r="BD139" i="122"/>
  <c r="IO53" i="122"/>
  <c r="IO62" i="122"/>
  <c r="BD192" i="117"/>
  <c r="KP53" i="117"/>
  <c r="BE193" i="117"/>
  <c r="KP62" i="117"/>
  <c r="BE112" i="119"/>
  <c r="BD111" i="119"/>
  <c r="HM53" i="119"/>
  <c r="HM63" i="119"/>
  <c r="HM64" i="119"/>
  <c r="GJ53" i="119"/>
  <c r="GJ64" i="119"/>
  <c r="GJ63" i="119"/>
  <c r="GU53" i="120"/>
  <c r="GU63" i="120"/>
  <c r="GU66" i="120"/>
  <c r="GU62" i="120"/>
  <c r="GU65" i="120"/>
  <c r="GU64" i="120"/>
  <c r="FC53" i="120"/>
  <c r="FC63" i="120"/>
  <c r="FC62" i="120"/>
  <c r="FC65" i="120"/>
  <c r="FC66" i="120"/>
  <c r="FC64" i="120"/>
  <c r="FA53" i="122"/>
  <c r="FA62" i="122"/>
  <c r="BD95" i="122"/>
  <c r="DM53" i="122"/>
  <c r="BE96" i="122"/>
  <c r="DM62" i="122"/>
  <c r="ET53" i="117"/>
  <c r="ET62" i="117"/>
  <c r="EY53" i="117"/>
  <c r="EY62" i="117"/>
  <c r="BE136" i="117"/>
  <c r="IK53" i="117"/>
  <c r="BD135" i="117"/>
  <c r="IK62" i="117"/>
  <c r="HV53" i="120"/>
  <c r="BD120" i="120"/>
  <c r="BE121" i="120"/>
  <c r="HV63" i="120"/>
  <c r="HV62" i="120"/>
  <c r="HV65" i="120"/>
  <c r="HV66" i="120"/>
  <c r="HV64" i="120"/>
  <c r="GV53" i="120"/>
  <c r="GV63" i="120"/>
  <c r="GV62" i="120"/>
  <c r="GV65" i="120"/>
  <c r="GV66" i="120"/>
  <c r="GV64" i="120"/>
  <c r="BD169" i="120"/>
  <c r="BE170" i="120"/>
  <c r="JS53" i="120"/>
  <c r="JS63" i="120"/>
  <c r="JS62" i="120"/>
  <c r="JS65" i="120"/>
  <c r="JS66" i="120"/>
  <c r="JS64" i="120"/>
  <c r="BE156" i="122"/>
  <c r="BD155" i="122"/>
  <c r="JE53" i="122"/>
  <c r="JE62" i="122"/>
  <c r="BE152" i="122"/>
  <c r="BD151" i="122"/>
  <c r="JA53" i="122"/>
  <c r="JA62" i="122"/>
  <c r="EU53" i="117"/>
  <c r="EU62" i="117"/>
  <c r="BD166" i="117"/>
  <c r="JP53" i="117"/>
  <c r="BE167" i="117"/>
  <c r="JP62" i="117"/>
  <c r="BE171" i="119"/>
  <c r="BD170" i="119"/>
  <c r="JT53" i="119"/>
  <c r="JT63" i="119"/>
  <c r="JT64" i="119"/>
  <c r="BD155" i="119"/>
  <c r="JE53" i="119"/>
  <c r="BE156" i="119"/>
  <c r="JE63" i="119"/>
  <c r="JE64" i="119"/>
  <c r="EY53" i="120"/>
  <c r="EY63" i="120"/>
  <c r="EY62" i="120"/>
  <c r="EY65" i="120"/>
  <c r="EY66" i="120"/>
  <c r="EY64" i="120"/>
  <c r="BD192" i="120"/>
  <c r="KP53" i="120"/>
  <c r="BE193" i="120"/>
  <c r="KP63" i="120"/>
  <c r="KP65" i="120"/>
  <c r="KP62" i="120"/>
  <c r="KP66" i="120"/>
  <c r="KP64" i="120"/>
  <c r="BD106" i="122"/>
  <c r="HH53" i="122"/>
  <c r="BE107" i="122"/>
  <c r="HH62" i="122"/>
  <c r="BD80" i="117"/>
  <c r="CX53" i="117"/>
  <c r="BE81" i="117"/>
  <c r="CX62" i="117"/>
  <c r="BD180" i="117"/>
  <c r="KD53" i="117"/>
  <c r="BE181" i="117"/>
  <c r="KD62" i="117"/>
  <c r="BE122" i="119"/>
  <c r="BD121" i="119"/>
  <c r="HW53" i="119"/>
  <c r="HW64" i="119"/>
  <c r="HW63" i="119"/>
  <c r="BD134" i="122"/>
  <c r="IJ53" i="122"/>
  <c r="BE135" i="122"/>
  <c r="IJ62" i="122"/>
  <c r="JY53" i="119"/>
  <c r="BE176" i="119"/>
  <c r="BD175" i="119"/>
  <c r="JY63" i="119"/>
  <c r="JY64" i="119"/>
  <c r="LK53" i="117"/>
  <c r="BE214" i="117"/>
  <c r="BD213" i="117"/>
  <c r="LK62" i="117"/>
  <c r="BD93" i="120"/>
  <c r="BE94" i="120"/>
  <c r="DK53" i="120"/>
  <c r="DK63" i="120"/>
  <c r="DK65" i="120"/>
  <c r="DK62" i="120"/>
  <c r="DK66" i="120"/>
  <c r="DK64" i="120"/>
  <c r="EO53" i="119"/>
  <c r="EO63" i="119"/>
  <c r="EO64" i="119"/>
  <c r="BD172" i="119"/>
  <c r="JV53" i="119"/>
  <c r="BE173" i="119"/>
  <c r="JV63" i="119"/>
  <c r="JV64" i="119"/>
  <c r="BD118" i="120"/>
  <c r="HT53" i="120"/>
  <c r="BE119" i="120"/>
  <c r="HT63" i="120"/>
  <c r="HT62" i="120"/>
  <c r="HT65" i="120"/>
  <c r="HT66" i="120"/>
  <c r="HT64" i="120"/>
  <c r="BD122" i="117"/>
  <c r="BE123" i="117"/>
  <c r="HX53" i="117"/>
  <c r="HX62" i="117"/>
  <c r="BE223" i="120"/>
  <c r="BD222" i="120"/>
  <c r="LT53" i="120"/>
  <c r="LT63" i="120"/>
  <c r="LT62" i="120"/>
  <c r="LT65" i="120"/>
  <c r="LT66" i="120"/>
  <c r="LT64" i="120"/>
  <c r="BE182" i="117"/>
  <c r="KE53" i="117"/>
  <c r="BD181" i="117"/>
  <c r="KE62" i="117"/>
  <c r="BD69" i="119"/>
  <c r="CM53" i="119"/>
  <c r="BE70" i="119"/>
  <c r="CM63" i="119"/>
  <c r="CM64" i="119"/>
  <c r="DR53" i="117"/>
  <c r="DR62" i="117"/>
  <c r="BD167" i="119"/>
  <c r="BE168" i="119"/>
  <c r="JQ53" i="119"/>
  <c r="JQ63" i="119"/>
  <c r="JQ64" i="119"/>
  <c r="BD112" i="120"/>
  <c r="BE113" i="120"/>
  <c r="HN53" i="120"/>
  <c r="HN63" i="120"/>
  <c r="HN65" i="120"/>
  <c r="HN62" i="120"/>
  <c r="HN66" i="120"/>
  <c r="HN64" i="120"/>
  <c r="ET53" i="122"/>
  <c r="ET62" i="122"/>
  <c r="KK53" i="117"/>
  <c r="BE188" i="117"/>
  <c r="BD187" i="117"/>
  <c r="KK62" i="117"/>
  <c r="BE142" i="117"/>
  <c r="IQ53" i="117"/>
  <c r="BD141" i="117"/>
  <c r="IQ62" i="117"/>
  <c r="FY53" i="122"/>
  <c r="FY62" i="122"/>
  <c r="IZ53" i="117"/>
  <c r="BD150" i="117"/>
  <c r="BE151" i="117"/>
  <c r="IZ62" i="117"/>
  <c r="EV53" i="122"/>
  <c r="EV62" i="122"/>
  <c r="BD182" i="120"/>
  <c r="KF53" i="120"/>
  <c r="BE183" i="120"/>
  <c r="KF63" i="120"/>
  <c r="KF65" i="120"/>
  <c r="KF62" i="120"/>
  <c r="KF66" i="120"/>
  <c r="KF64" i="120"/>
  <c r="BD137" i="119"/>
  <c r="IM53" i="119"/>
  <c r="BE138" i="119"/>
  <c r="IM64" i="119"/>
  <c r="IM63" i="119"/>
  <c r="GA53" i="122"/>
  <c r="GA62" i="122"/>
  <c r="EZ53" i="119"/>
  <c r="EZ63" i="119"/>
  <c r="EZ64" i="119"/>
  <c r="DS53" i="119"/>
  <c r="DS64" i="119"/>
  <c r="DS63" i="119"/>
  <c r="EG53" i="119"/>
  <c r="EG63" i="119"/>
  <c r="EG64" i="119"/>
  <c r="BE134" i="117"/>
  <c r="II53" i="117"/>
  <c r="BD133" i="117"/>
  <c r="II62" i="117"/>
  <c r="BD202" i="122"/>
  <c r="BE203" i="122"/>
  <c r="KZ53" i="122"/>
  <c r="KZ62" i="122"/>
  <c r="BE130" i="117"/>
  <c r="IE53" i="117"/>
  <c r="IE62" i="117"/>
  <c r="BD129" i="117"/>
  <c r="BD163" i="120"/>
  <c r="BE164" i="120"/>
  <c r="JM53" i="120"/>
  <c r="JM63" i="120"/>
  <c r="JM66" i="120"/>
  <c r="JM62" i="120"/>
  <c r="JM65" i="120"/>
  <c r="JM64" i="120"/>
  <c r="BD96" i="117"/>
  <c r="DN53" i="117"/>
  <c r="DN62" i="117"/>
  <c r="BE122" i="122"/>
  <c r="HW53" i="122"/>
  <c r="BD121" i="122"/>
  <c r="HW62" i="122"/>
  <c r="BE82" i="119"/>
  <c r="CY53" i="119"/>
  <c r="BD81" i="119"/>
  <c r="CY64" i="119"/>
  <c r="CY63" i="119"/>
  <c r="BD180" i="122"/>
  <c r="BE181" i="122"/>
  <c r="KD53" i="122"/>
  <c r="KD62" i="122"/>
  <c r="BE196" i="119"/>
  <c r="BD195" i="119"/>
  <c r="KS53" i="119"/>
  <c r="KS64" i="119"/>
  <c r="KS63" i="119"/>
  <c r="EC53" i="117"/>
  <c r="EC62" i="117"/>
  <c r="BD97" i="119"/>
  <c r="BE98" i="119"/>
  <c r="HA53" i="119"/>
  <c r="HA63" i="119"/>
  <c r="HA64" i="119"/>
  <c r="GQ53" i="119"/>
  <c r="GQ64" i="119"/>
  <c r="GQ63" i="119"/>
  <c r="GB53" i="120"/>
  <c r="GB63" i="120"/>
  <c r="GB62" i="120"/>
  <c r="GB65" i="120"/>
  <c r="GB66" i="120"/>
  <c r="GB64" i="120"/>
  <c r="BE66" i="120"/>
  <c r="CI53" i="120"/>
  <c r="BD65" i="120"/>
  <c r="CI63" i="120"/>
  <c r="CI65" i="120"/>
  <c r="CI62" i="120"/>
  <c r="CI66" i="120"/>
  <c r="CI64" i="120"/>
  <c r="BD65" i="122"/>
  <c r="CI53" i="122"/>
  <c r="BE66" i="122"/>
  <c r="CI62" i="122"/>
  <c r="BE200" i="122"/>
  <c r="BD199" i="122"/>
  <c r="KW53" i="122"/>
  <c r="KW62" i="122"/>
  <c r="FZ53" i="117"/>
  <c r="FZ62" i="117"/>
  <c r="BE85" i="120"/>
  <c r="DB53" i="120"/>
  <c r="BD84" i="120"/>
  <c r="DB63" i="120"/>
  <c r="DB62" i="120"/>
  <c r="DB65" i="120"/>
  <c r="DB66" i="120"/>
  <c r="DB64" i="120"/>
  <c r="BD171" i="120"/>
  <c r="JU53" i="120"/>
  <c r="BE172" i="120"/>
  <c r="JU63" i="120"/>
  <c r="JU66" i="120"/>
  <c r="JU65" i="120"/>
  <c r="JU62" i="120"/>
  <c r="JU64" i="120"/>
  <c r="BE80" i="122"/>
  <c r="BD79" i="122"/>
  <c r="CW53" i="122"/>
  <c r="CW62" i="122"/>
  <c r="EM53" i="122"/>
  <c r="EM62" i="122"/>
  <c r="BD119" i="117"/>
  <c r="BE120" i="117"/>
  <c r="HU53" i="117"/>
  <c r="HU62" i="117"/>
  <c r="BE184" i="119"/>
  <c r="BD183" i="119"/>
  <c r="KG53" i="119"/>
  <c r="KG63" i="119"/>
  <c r="KG64" i="119"/>
  <c r="BE133" i="119"/>
  <c r="IH53" i="119"/>
  <c r="BD132" i="119"/>
  <c r="IH63" i="119"/>
  <c r="IH64" i="119"/>
  <c r="BE63" i="119"/>
  <c r="BD62" i="119"/>
  <c r="CF53" i="119"/>
  <c r="CF64" i="119"/>
  <c r="CF63" i="119"/>
  <c r="BE73" i="120"/>
  <c r="CP53" i="120"/>
  <c r="BD72" i="120"/>
  <c r="CP63" i="120"/>
  <c r="CP65" i="120"/>
  <c r="CP62" i="120"/>
  <c r="CP66" i="120"/>
  <c r="CP64" i="120"/>
  <c r="BE120" i="120"/>
  <c r="BD119" i="120"/>
  <c r="HU53" i="120"/>
  <c r="HU63" i="120"/>
  <c r="HU65" i="120"/>
  <c r="HU62" i="120"/>
  <c r="HU66" i="120"/>
  <c r="HU64" i="120"/>
  <c r="BE114" i="122"/>
  <c r="HO53" i="122"/>
  <c r="BD113" i="122"/>
  <c r="HO62" i="122"/>
  <c r="BD182" i="117"/>
  <c r="BE183" i="117"/>
  <c r="KF53" i="117"/>
  <c r="KF62" i="117"/>
  <c r="DA53" i="117"/>
  <c r="BD83" i="117"/>
  <c r="BE84" i="117"/>
  <c r="DA62" i="117"/>
  <c r="ID53" i="119"/>
  <c r="BE129" i="119"/>
  <c r="BD128" i="119"/>
  <c r="ID63" i="119"/>
  <c r="ID64" i="119"/>
  <c r="BE216" i="122"/>
  <c r="BD215" i="122"/>
  <c r="LM53" i="122"/>
  <c r="LM62" i="122"/>
  <c r="FR53" i="117"/>
  <c r="FR62" i="117"/>
  <c r="BD131" i="119"/>
  <c r="IG53" i="119"/>
  <c r="BE132" i="119"/>
  <c r="IG64" i="119"/>
  <c r="IG63" i="119"/>
  <c r="BD190" i="120"/>
  <c r="KN53" i="120"/>
  <c r="BE191" i="120"/>
  <c r="KN63" i="120"/>
  <c r="KN62" i="120"/>
  <c r="KN66" i="120"/>
  <c r="KN65" i="120"/>
  <c r="KN64" i="120"/>
  <c r="BD170" i="120"/>
  <c r="JT53" i="120"/>
  <c r="BE171" i="120"/>
  <c r="JT63" i="120"/>
  <c r="JT65" i="120"/>
  <c r="JT62" i="120"/>
  <c r="JT66" i="120"/>
  <c r="JT64" i="120"/>
  <c r="BE89" i="122"/>
  <c r="BD88" i="122"/>
  <c r="DF53" i="122"/>
  <c r="DF62" i="122"/>
  <c r="BE190" i="122"/>
  <c r="KM53" i="122"/>
  <c r="BD189" i="122"/>
  <c r="KM62" i="122"/>
  <c r="IM53" i="117"/>
  <c r="BE138" i="117"/>
  <c r="BD137" i="117"/>
  <c r="IM62" i="117"/>
  <c r="BD88" i="117"/>
  <c r="BE89" i="117"/>
  <c r="DF53" i="117"/>
  <c r="DF62" i="117"/>
  <c r="DU53" i="119"/>
  <c r="DU63" i="119"/>
  <c r="DU64" i="119"/>
  <c r="BE76" i="119"/>
  <c r="BD75" i="119"/>
  <c r="CS53" i="119"/>
  <c r="CS64" i="119"/>
  <c r="CS63" i="119"/>
  <c r="EN53" i="122"/>
  <c r="EN62" i="122"/>
  <c r="BD67" i="119"/>
  <c r="CK53" i="119"/>
  <c r="BE68" i="119"/>
  <c r="CK64" i="119"/>
  <c r="CK63" i="119"/>
  <c r="IO53" i="119"/>
  <c r="BE140" i="119"/>
  <c r="BD139" i="119"/>
  <c r="IO63" i="119"/>
  <c r="IO64" i="119"/>
  <c r="EO53" i="122"/>
  <c r="EO62" i="122"/>
  <c r="GS53" i="119"/>
  <c r="GS64" i="119"/>
  <c r="GS63" i="119"/>
  <c r="FU53" i="122"/>
  <c r="FU62" i="122"/>
  <c r="FN53" i="119"/>
  <c r="FN63" i="119"/>
  <c r="FN64" i="119"/>
  <c r="BD162" i="120"/>
  <c r="JL53" i="120"/>
  <c r="BE163" i="120"/>
  <c r="JL63" i="120"/>
  <c r="JL65" i="120"/>
  <c r="JL66" i="120"/>
  <c r="JL62" i="120"/>
  <c r="JL64" i="120"/>
  <c r="GO53" i="120"/>
  <c r="GO63" i="120"/>
  <c r="GO65" i="120"/>
  <c r="GO62" i="120"/>
  <c r="GO66" i="120"/>
  <c r="GO64" i="120"/>
  <c r="BD206" i="122"/>
  <c r="LD53" i="122"/>
  <c r="BE207" i="122"/>
  <c r="LD62" i="122"/>
  <c r="BD200" i="122"/>
  <c r="BE201" i="122"/>
  <c r="KX53" i="122"/>
  <c r="KX62" i="122"/>
  <c r="CI53" i="117"/>
  <c r="BE66" i="117"/>
  <c r="BD65" i="117"/>
  <c r="CI62" i="117"/>
  <c r="JA53" i="117"/>
  <c r="BE152" i="117"/>
  <c r="BD151" i="117"/>
  <c r="JA62" i="117"/>
  <c r="GE53" i="119"/>
  <c r="GE64" i="119"/>
  <c r="GE63" i="119"/>
  <c r="BD63" i="119"/>
  <c r="BE64" i="119"/>
  <c r="CG53" i="119"/>
  <c r="CG64" i="119"/>
  <c r="CG63" i="119"/>
  <c r="BE172" i="117"/>
  <c r="JU53" i="117"/>
  <c r="BD171" i="117"/>
  <c r="JU62" i="117"/>
  <c r="BD71" i="119"/>
  <c r="CO53" i="119"/>
  <c r="BE72" i="119"/>
  <c r="CO64" i="119"/>
  <c r="CO63" i="119"/>
  <c r="BD173" i="119"/>
  <c r="JW53" i="119"/>
  <c r="BE174" i="119"/>
  <c r="JW63" i="119"/>
  <c r="JW64" i="119"/>
  <c r="BD172" i="120"/>
  <c r="BE173" i="120"/>
  <c r="JV53" i="120"/>
  <c r="JV63" i="120"/>
  <c r="JV62" i="120"/>
  <c r="JV66" i="120"/>
  <c r="JV65" i="120"/>
  <c r="JV64" i="120"/>
  <c r="BD142" i="122"/>
  <c r="IR53" i="122"/>
  <c r="BE143" i="122"/>
  <c r="IR62" i="122"/>
  <c r="GK53" i="120"/>
  <c r="GK63" i="120"/>
  <c r="GK62" i="120"/>
  <c r="GK65" i="120"/>
  <c r="GK66" i="120"/>
  <c r="GK64" i="120"/>
  <c r="BD73" i="120"/>
  <c r="CQ53" i="120"/>
  <c r="BE74" i="120"/>
  <c r="CQ63" i="120"/>
  <c r="CQ62" i="120"/>
  <c r="CQ65" i="120"/>
  <c r="CQ66" i="120"/>
  <c r="CQ64" i="120"/>
  <c r="FB53" i="120"/>
  <c r="FB63" i="120"/>
  <c r="FB62" i="120"/>
  <c r="FB66" i="120"/>
  <c r="FB65" i="120"/>
  <c r="FB64" i="120"/>
  <c r="EZ53" i="122"/>
  <c r="EZ62" i="122"/>
  <c r="ES53" i="117"/>
  <c r="ES62" i="117"/>
  <c r="LI53" i="117"/>
  <c r="BD211" i="117"/>
  <c r="BE212" i="117"/>
  <c r="LI62" i="117"/>
  <c r="BE106" i="119"/>
  <c r="BD105" i="119"/>
  <c r="HG53" i="119"/>
  <c r="HG63" i="119"/>
  <c r="HG64" i="119"/>
  <c r="BE122" i="120"/>
  <c r="HW53" i="120"/>
  <c r="BD121" i="120"/>
  <c r="HW63" i="120"/>
  <c r="HW65" i="120"/>
  <c r="HW62" i="120"/>
  <c r="HW66" i="120"/>
  <c r="HW64" i="120"/>
  <c r="BD134" i="117"/>
  <c r="BE135" i="117"/>
  <c r="IJ53" i="117"/>
  <c r="IJ62" i="117"/>
  <c r="BD160" i="119"/>
  <c r="JJ53" i="119"/>
  <c r="BE161" i="119"/>
  <c r="JJ63" i="119"/>
  <c r="JJ64" i="119"/>
  <c r="BD183" i="120"/>
  <c r="KG53" i="120"/>
  <c r="BE184" i="120"/>
  <c r="KG63" i="120"/>
  <c r="KG65" i="120"/>
  <c r="KG66" i="120"/>
  <c r="KG62" i="120"/>
  <c r="KG64" i="120"/>
  <c r="GH53" i="122"/>
  <c r="GH62" i="122"/>
  <c r="FD53" i="119"/>
  <c r="FD64" i="119"/>
  <c r="FD63" i="119"/>
  <c r="BD197" i="120"/>
  <c r="KU53" i="120"/>
  <c r="BE198" i="120"/>
  <c r="KU63" i="120"/>
  <c r="KU62" i="120"/>
  <c r="KU65" i="120"/>
  <c r="KU66" i="120"/>
  <c r="KU64" i="120"/>
  <c r="GC53" i="119"/>
  <c r="GC63" i="119"/>
  <c r="GC64" i="119"/>
  <c r="BD196" i="120"/>
  <c r="BE197" i="120"/>
  <c r="KT53" i="120"/>
  <c r="KT63" i="120"/>
  <c r="KT66" i="120"/>
  <c r="KT62" i="120"/>
  <c r="KT65" i="120"/>
  <c r="KT64" i="120"/>
  <c r="BD77" i="122"/>
  <c r="CU53" i="122"/>
  <c r="BE78" i="122"/>
  <c r="CU62" i="122"/>
  <c r="GE53" i="122"/>
  <c r="GE62" i="122"/>
  <c r="GQ53" i="117"/>
  <c r="GQ62" i="117"/>
  <c r="GJ53" i="117"/>
  <c r="GJ62" i="117"/>
  <c r="BE219" i="119"/>
  <c r="BD218" i="119"/>
  <c r="LP53" i="119"/>
  <c r="LP63" i="119"/>
  <c r="LP64" i="119"/>
  <c r="JM53" i="119"/>
  <c r="BE164" i="119"/>
  <c r="BD163" i="119"/>
  <c r="JM64" i="119"/>
  <c r="JM63" i="119"/>
  <c r="BD200" i="120"/>
  <c r="KX53" i="120"/>
  <c r="BE201" i="120"/>
  <c r="KX63" i="120"/>
  <c r="KX65" i="120"/>
  <c r="KX66" i="120"/>
  <c r="KX62" i="120"/>
  <c r="KX64" i="120"/>
  <c r="BE218" i="120"/>
  <c r="BD217" i="120"/>
  <c r="LO53" i="120"/>
  <c r="LO63" i="120"/>
  <c r="LO62" i="120"/>
  <c r="LO65" i="120"/>
  <c r="LO66" i="120"/>
  <c r="LO64" i="120"/>
  <c r="BD154" i="122"/>
  <c r="BE155" i="122"/>
  <c r="JD53" i="122"/>
  <c r="JD62" i="122"/>
  <c r="BE148" i="117"/>
  <c r="IW53" i="117"/>
  <c r="BD147" i="117"/>
  <c r="IW62" i="117"/>
  <c r="BD140" i="117"/>
  <c r="IP53" i="117"/>
  <c r="BE141" i="117"/>
  <c r="IP62" i="117"/>
  <c r="BD188" i="120"/>
  <c r="KL53" i="120"/>
  <c r="BE189" i="120"/>
  <c r="KL63" i="120"/>
  <c r="KL62" i="120"/>
  <c r="KL65" i="120"/>
  <c r="KL66" i="120"/>
  <c r="KL64" i="120"/>
  <c r="FH53" i="117"/>
  <c r="FH62" i="117"/>
  <c r="BD201" i="120"/>
  <c r="KY53" i="120"/>
  <c r="BE202" i="120"/>
  <c r="KY63" i="120"/>
  <c r="KY62" i="120"/>
  <c r="KY65" i="120"/>
  <c r="KY66" i="120"/>
  <c r="KY64" i="120"/>
  <c r="FD53" i="120"/>
  <c r="FD63" i="120"/>
  <c r="FD65" i="120"/>
  <c r="FD62" i="120"/>
  <c r="FD66" i="120"/>
  <c r="FD64" i="120"/>
  <c r="DQ53" i="122"/>
  <c r="DQ62" i="122"/>
  <c r="BE142" i="122"/>
  <c r="BD141" i="122"/>
  <c r="IQ53" i="122"/>
  <c r="IQ62" i="122"/>
  <c r="IX53" i="117"/>
  <c r="BD148" i="117"/>
  <c r="BE149" i="117"/>
  <c r="IX62" i="117"/>
  <c r="BE178" i="117"/>
  <c r="KA53" i="117"/>
  <c r="BD177" i="117"/>
  <c r="KA62" i="117"/>
  <c r="EF53" i="119"/>
  <c r="EF63" i="119"/>
  <c r="EF64" i="119"/>
  <c r="LJ53" i="119"/>
  <c r="BE213" i="119"/>
  <c r="BD212" i="119"/>
  <c r="LJ63" i="119"/>
  <c r="LJ64" i="119"/>
  <c r="BD152" i="120"/>
  <c r="JB53" i="120"/>
  <c r="BE153" i="120"/>
  <c r="JB63" i="120"/>
  <c r="JB65" i="120"/>
  <c r="JB62" i="120"/>
  <c r="JB66" i="120"/>
  <c r="JB64" i="120"/>
  <c r="BD97" i="120"/>
  <c r="BE98" i="120"/>
  <c r="HA53" i="120"/>
  <c r="HA63" i="120"/>
  <c r="HA62" i="120"/>
  <c r="HA65" i="120"/>
  <c r="HA66" i="120"/>
  <c r="HA64" i="120"/>
  <c r="BD210" i="122"/>
  <c r="LH53" i="122"/>
  <c r="BE211" i="122"/>
  <c r="LH62" i="122"/>
  <c r="BE98" i="117"/>
  <c r="BD97" i="117"/>
  <c r="HA53" i="117"/>
  <c r="HA62" i="117"/>
  <c r="EX53" i="117"/>
  <c r="EX62" i="117"/>
  <c r="BD65" i="119"/>
  <c r="BE66" i="119"/>
  <c r="CI53" i="119"/>
  <c r="CI64" i="119"/>
  <c r="CI63" i="119"/>
  <c r="EC53" i="122"/>
  <c r="EC62" i="122"/>
  <c r="JK62" i="117"/>
  <c r="GH64" i="120"/>
  <c r="BR150" i="119"/>
  <c r="BS150" i="119" s="1"/>
  <c r="BG150" i="119"/>
  <c r="BH150" i="119" s="1"/>
  <c r="FN53" i="120"/>
  <c r="FN63" i="120"/>
  <c r="FN65" i="120"/>
  <c r="FN62" i="120"/>
  <c r="FN66" i="120"/>
  <c r="FN64" i="120"/>
  <c r="FZ53" i="120"/>
  <c r="FZ63" i="120"/>
  <c r="FZ62" i="120"/>
  <c r="FZ65" i="120"/>
  <c r="FZ66" i="120"/>
  <c r="FZ64" i="120"/>
  <c r="GU53" i="122"/>
  <c r="GU62" i="122"/>
  <c r="BD138" i="120"/>
  <c r="IN53" i="120"/>
  <c r="BE139" i="120"/>
  <c r="IN63" i="120"/>
  <c r="IN65" i="120"/>
  <c r="IN62" i="120"/>
  <c r="IN66" i="120"/>
  <c r="IN64" i="120"/>
  <c r="BD190" i="119"/>
  <c r="BE191" i="119"/>
  <c r="KN53" i="119"/>
  <c r="KN64" i="119"/>
  <c r="KN63" i="119"/>
  <c r="EQ53" i="120"/>
  <c r="EQ63" i="120"/>
  <c r="EQ62" i="120"/>
  <c r="EQ65" i="120"/>
  <c r="EQ66" i="120"/>
  <c r="EQ64" i="120"/>
  <c r="BE213" i="120"/>
  <c r="BD212" i="120"/>
  <c r="LJ53" i="120"/>
  <c r="LJ63" i="120"/>
  <c r="LJ62" i="120"/>
  <c r="LJ65" i="120"/>
  <c r="LJ66" i="120"/>
  <c r="LJ64" i="120"/>
  <c r="BE211" i="117"/>
  <c r="LH53" i="117"/>
  <c r="BD210" i="117"/>
  <c r="LH62" i="117"/>
  <c r="BE132" i="120"/>
  <c r="BD131" i="120"/>
  <c r="IG53" i="120"/>
  <c r="IG63" i="120"/>
  <c r="IG62" i="120"/>
  <c r="IG66" i="120"/>
  <c r="IG65" i="120"/>
  <c r="IG64" i="120"/>
  <c r="FJ53" i="117"/>
  <c r="FJ62" i="117"/>
  <c r="EY53" i="119"/>
  <c r="EY64" i="119"/>
  <c r="EY63" i="119"/>
  <c r="BD124" i="120"/>
  <c r="BE125" i="120"/>
  <c r="HZ53" i="120"/>
  <c r="HZ63" i="120"/>
  <c r="HZ62" i="120"/>
  <c r="HZ65" i="120"/>
  <c r="HZ66" i="120"/>
  <c r="HZ64" i="120"/>
  <c r="CL53" i="117"/>
  <c r="BE69" i="117"/>
  <c r="BD68" i="117"/>
  <c r="CL62" i="117"/>
  <c r="EH53" i="122"/>
  <c r="EH62" i="122"/>
  <c r="GL53" i="119"/>
  <c r="GL64" i="119"/>
  <c r="GL63" i="119"/>
  <c r="EN53" i="120"/>
  <c r="EN63" i="120"/>
  <c r="EN62" i="120"/>
  <c r="EN65" i="120"/>
  <c r="EN66" i="120"/>
  <c r="EN64" i="120"/>
  <c r="GP53" i="117"/>
  <c r="GP62" i="117"/>
  <c r="BE101" i="120"/>
  <c r="HC53" i="120"/>
  <c r="BD99" i="120"/>
  <c r="HC63" i="120"/>
  <c r="HC65" i="120"/>
  <c r="HC62" i="120"/>
  <c r="HC66" i="120"/>
  <c r="HC64" i="120"/>
  <c r="BE114" i="120"/>
  <c r="HO53" i="120"/>
  <c r="BD113" i="120"/>
  <c r="HO63" i="120"/>
  <c r="HO65" i="120"/>
  <c r="HO62" i="120"/>
  <c r="HO66" i="120"/>
  <c r="HO64" i="120"/>
  <c r="BE217" i="119"/>
  <c r="BD216" i="119"/>
  <c r="LN53" i="119"/>
  <c r="LN63" i="119"/>
  <c r="LN64" i="119"/>
  <c r="GF53" i="122"/>
  <c r="GF62" i="122"/>
  <c r="EQ53" i="117"/>
  <c r="EQ62" i="117"/>
  <c r="BE80" i="117"/>
  <c r="CW53" i="117"/>
  <c r="BD79" i="117"/>
  <c r="CW62" i="117"/>
  <c r="DR53" i="122"/>
  <c r="DR62" i="122"/>
  <c r="GK53" i="119"/>
  <c r="GK64" i="119"/>
  <c r="GK63" i="119"/>
  <c r="EW53" i="119"/>
  <c r="EW63" i="119"/>
  <c r="EW64" i="119"/>
  <c r="BE221" i="120"/>
  <c r="BD220" i="120"/>
  <c r="LR53" i="120"/>
  <c r="LR63" i="120"/>
  <c r="LR65" i="120"/>
  <c r="LR62" i="120"/>
  <c r="LR66" i="120"/>
  <c r="LR64" i="120"/>
  <c r="BD185" i="119"/>
  <c r="KI53" i="119"/>
  <c r="BE186" i="119"/>
  <c r="KI63" i="119"/>
  <c r="KI64" i="119"/>
  <c r="BD185" i="120"/>
  <c r="BE186" i="120"/>
  <c r="KI53" i="120"/>
  <c r="KI63" i="120"/>
  <c r="KI62" i="120"/>
  <c r="KI65" i="120"/>
  <c r="KI66" i="120"/>
  <c r="KI64" i="120"/>
  <c r="BE144" i="117"/>
  <c r="IS53" i="117"/>
  <c r="BD143" i="117"/>
  <c r="IS62" i="117"/>
  <c r="GV53" i="122"/>
  <c r="GV62" i="122"/>
  <c r="GB53" i="122"/>
  <c r="GB62" i="122"/>
  <c r="EI53" i="122"/>
  <c r="EI62" i="122"/>
  <c r="FE53" i="119"/>
  <c r="FE64" i="119"/>
  <c r="FE63" i="119"/>
  <c r="GS53" i="120"/>
  <c r="GS63" i="120"/>
  <c r="GS62" i="120"/>
  <c r="GS65" i="120"/>
  <c r="GS66" i="120"/>
  <c r="GS64" i="120"/>
  <c r="ER53" i="120"/>
  <c r="ER63" i="120"/>
  <c r="ER65" i="120"/>
  <c r="ER62" i="120"/>
  <c r="ER66" i="120"/>
  <c r="ER64" i="120"/>
  <c r="BE97" i="122"/>
  <c r="GZ53" i="122"/>
  <c r="GZ62" i="122"/>
  <c r="BE73" i="122"/>
  <c r="CP53" i="122"/>
  <c r="BD72" i="122"/>
  <c r="CP62" i="122"/>
  <c r="BD63" i="117"/>
  <c r="CG53" i="117"/>
  <c r="BE64" i="117"/>
  <c r="CG62" i="117"/>
  <c r="ES53" i="119"/>
  <c r="ES64" i="119"/>
  <c r="ES63" i="119"/>
  <c r="BD179" i="119"/>
  <c r="KC53" i="119"/>
  <c r="BE180" i="119"/>
  <c r="KC63" i="119"/>
  <c r="KC64" i="119"/>
  <c r="DP53" i="117"/>
  <c r="DP62" i="117"/>
  <c r="GG53" i="120"/>
  <c r="GG63" i="120"/>
  <c r="GG65" i="120"/>
  <c r="GG62" i="120"/>
  <c r="GG66" i="120"/>
  <c r="GG64" i="120"/>
  <c r="BD67" i="120"/>
  <c r="CK53" i="120"/>
  <c r="BE68" i="120"/>
  <c r="CK63" i="120"/>
  <c r="CK62" i="120"/>
  <c r="CK65" i="120"/>
  <c r="CK66" i="120"/>
  <c r="CK64" i="120"/>
  <c r="BE124" i="122"/>
  <c r="BD123" i="122"/>
  <c r="HY53" i="122"/>
  <c r="HY62" i="122"/>
  <c r="FR53" i="122"/>
  <c r="FR62" i="122"/>
  <c r="ER53" i="117"/>
  <c r="ER62" i="117"/>
  <c r="EV53" i="117"/>
  <c r="EV62" i="117"/>
  <c r="IN53" i="119"/>
  <c r="BD138" i="119"/>
  <c r="BE139" i="119"/>
  <c r="IN64" i="119"/>
  <c r="IN63" i="119"/>
  <c r="GG53" i="119"/>
  <c r="GG63" i="119"/>
  <c r="GG64" i="119"/>
  <c r="DW53" i="122"/>
  <c r="DW62" i="122"/>
  <c r="BD86" i="117"/>
  <c r="BE87" i="117"/>
  <c r="DD53" i="117"/>
  <c r="DD62" i="117"/>
  <c r="EZ53" i="120"/>
  <c r="EZ63" i="120"/>
  <c r="EZ65" i="120"/>
  <c r="EZ66" i="120"/>
  <c r="EZ62" i="120"/>
  <c r="EZ64" i="120"/>
  <c r="FE53" i="120"/>
  <c r="FE63" i="120"/>
  <c r="FE65" i="120"/>
  <c r="FE62" i="120"/>
  <c r="FE66" i="120"/>
  <c r="FE64" i="120"/>
  <c r="BE108" i="122"/>
  <c r="BD107" i="122"/>
  <c r="HI53" i="122"/>
  <c r="HI62" i="122"/>
  <c r="FF53" i="122"/>
  <c r="FF62" i="122"/>
  <c r="CY53" i="117"/>
  <c r="BE82" i="117"/>
  <c r="BD81" i="117"/>
  <c r="CY62" i="117"/>
  <c r="FX53" i="117"/>
  <c r="FX62" i="117"/>
  <c r="BE123" i="119"/>
  <c r="BD122" i="119"/>
  <c r="HX53" i="119"/>
  <c r="HX64" i="119"/>
  <c r="HX63" i="119"/>
  <c r="DY53" i="119"/>
  <c r="DY63" i="119"/>
  <c r="DY64" i="119"/>
  <c r="BE202" i="122"/>
  <c r="KY53" i="122"/>
  <c r="BD201" i="122"/>
  <c r="KY62" i="122"/>
  <c r="EL53" i="119"/>
  <c r="EL63" i="119"/>
  <c r="EL64" i="119"/>
  <c r="BD106" i="120"/>
  <c r="HH53" i="120"/>
  <c r="BE107" i="120"/>
  <c r="HH63" i="120"/>
  <c r="HH62" i="120"/>
  <c r="HH65" i="120"/>
  <c r="HH66" i="120"/>
  <c r="HH64" i="120"/>
  <c r="DX53" i="120"/>
  <c r="DX63" i="120"/>
  <c r="DX65" i="120"/>
  <c r="DX62" i="120"/>
  <c r="DX66" i="120"/>
  <c r="DX64" i="120"/>
  <c r="FQ53" i="120"/>
  <c r="FQ63" i="120"/>
  <c r="FQ65" i="120"/>
  <c r="FQ62" i="120"/>
  <c r="FQ66" i="120"/>
  <c r="FQ64" i="120"/>
  <c r="FP53" i="122"/>
  <c r="FP62" i="122"/>
  <c r="BD174" i="122"/>
  <c r="BE175" i="122"/>
  <c r="JX53" i="122"/>
  <c r="JX62" i="122"/>
  <c r="GK53" i="117"/>
  <c r="GK62" i="117"/>
  <c r="BD184" i="119"/>
  <c r="KH53" i="119"/>
  <c r="BE185" i="119"/>
  <c r="KH64" i="119"/>
  <c r="KH63" i="119"/>
  <c r="BD202" i="119"/>
  <c r="BE203" i="119"/>
  <c r="KZ53" i="119"/>
  <c r="KZ64" i="119"/>
  <c r="KZ63" i="119"/>
  <c r="BD78" i="117"/>
  <c r="BE79" i="117"/>
  <c r="CV53" i="117"/>
  <c r="CV62" i="117"/>
  <c r="DB53" i="119"/>
  <c r="BD84" i="119"/>
  <c r="BE85" i="119"/>
  <c r="DB63" i="119"/>
  <c r="DB64" i="119"/>
  <c r="BE207" i="119"/>
  <c r="LD53" i="119"/>
  <c r="BD206" i="119"/>
  <c r="LD63" i="119"/>
  <c r="LD64" i="119"/>
  <c r="BD88" i="120"/>
  <c r="BE89" i="120"/>
  <c r="DF53" i="120"/>
  <c r="DF63" i="120"/>
  <c r="DF62" i="120"/>
  <c r="DF65" i="120"/>
  <c r="DF66" i="120"/>
  <c r="DF64" i="120"/>
  <c r="BD184" i="122"/>
  <c r="KH53" i="122"/>
  <c r="BE185" i="122"/>
  <c r="KH62" i="122"/>
  <c r="DS53" i="120"/>
  <c r="DS63" i="120"/>
  <c r="DS65" i="120"/>
  <c r="DS62" i="120"/>
  <c r="DS66" i="120"/>
  <c r="DS64" i="120"/>
  <c r="KJ53" i="119"/>
  <c r="BD186" i="119"/>
  <c r="BE187" i="119"/>
  <c r="KJ64" i="119"/>
  <c r="KJ63" i="119"/>
  <c r="GT53" i="120"/>
  <c r="GT63" i="120"/>
  <c r="GT65" i="120"/>
  <c r="GT62" i="120"/>
  <c r="GT66" i="120"/>
  <c r="GT64" i="120"/>
  <c r="BD180" i="120"/>
  <c r="KD53" i="120"/>
  <c r="BE181" i="120"/>
  <c r="KD63" i="120"/>
  <c r="KD62" i="120"/>
  <c r="KD65" i="120"/>
  <c r="KD66" i="120"/>
  <c r="KD64" i="120"/>
  <c r="GR53" i="122"/>
  <c r="GR62" i="122"/>
  <c r="BD146" i="117"/>
  <c r="BE147" i="117"/>
  <c r="IV53" i="117"/>
  <c r="IV62" i="117"/>
  <c r="BE154" i="117"/>
  <c r="JC53" i="117"/>
  <c r="BD153" i="117"/>
  <c r="JC62" i="117"/>
  <c r="FJ53" i="119"/>
  <c r="FJ63" i="119"/>
  <c r="FJ64" i="119"/>
  <c r="EP53" i="120"/>
  <c r="EP63" i="120"/>
  <c r="EP65" i="120"/>
  <c r="EP62" i="120"/>
  <c r="EP66" i="120"/>
  <c r="EP64" i="120"/>
  <c r="GY53" i="117"/>
  <c r="GY62" i="117"/>
  <c r="BE124" i="119"/>
  <c r="BD123" i="119"/>
  <c r="HY53" i="119"/>
  <c r="HY64" i="119"/>
  <c r="HY63" i="119"/>
  <c r="BD69" i="122"/>
  <c r="CM53" i="122"/>
  <c r="BE70" i="122"/>
  <c r="CM62" i="122"/>
  <c r="DO53" i="119"/>
  <c r="DO64" i="119"/>
  <c r="DO63" i="119"/>
  <c r="DV53" i="120"/>
  <c r="DV63" i="120"/>
  <c r="DV62" i="120"/>
  <c r="DV65" i="120"/>
  <c r="DV66" i="120"/>
  <c r="DV64" i="120"/>
  <c r="GU53" i="119"/>
  <c r="GU64" i="119"/>
  <c r="GU63" i="119"/>
  <c r="FF53" i="120"/>
  <c r="FF63" i="120"/>
  <c r="FF65" i="120"/>
  <c r="FF62" i="120"/>
  <c r="FF66" i="120"/>
  <c r="FF64" i="120"/>
  <c r="GX53" i="122"/>
  <c r="GX62" i="122"/>
  <c r="FV53" i="122"/>
  <c r="FV62" i="122"/>
  <c r="BE197" i="117"/>
  <c r="KT53" i="117"/>
  <c r="BD196" i="117"/>
  <c r="KT62" i="117"/>
  <c r="BE63" i="117"/>
  <c r="CF53" i="117"/>
  <c r="BD62" i="117"/>
  <c r="CF62" i="117"/>
  <c r="GB53" i="119"/>
  <c r="GB63" i="119"/>
  <c r="GB64" i="119"/>
  <c r="DZ53" i="119"/>
  <c r="DZ64" i="119"/>
  <c r="DZ63" i="119"/>
  <c r="FJ53" i="120"/>
  <c r="FJ63" i="120"/>
  <c r="FJ62" i="120"/>
  <c r="FJ66" i="120"/>
  <c r="FJ65" i="120"/>
  <c r="FJ64" i="120"/>
  <c r="BD91" i="120"/>
  <c r="BE92" i="120"/>
  <c r="DI53" i="120"/>
  <c r="DI63" i="120"/>
  <c r="DI62" i="120"/>
  <c r="DI65" i="120"/>
  <c r="DI66" i="120"/>
  <c r="DI64" i="120"/>
  <c r="DP53" i="122"/>
  <c r="DP62" i="122"/>
  <c r="BD91" i="117"/>
  <c r="DI53" i="117"/>
  <c r="BE92" i="117"/>
  <c r="DI62" i="117"/>
  <c r="IO53" i="117"/>
  <c r="BE140" i="117"/>
  <c r="BD139" i="117"/>
  <c r="IO62" i="117"/>
  <c r="FT53" i="119"/>
  <c r="FT63" i="119"/>
  <c r="FT64" i="119"/>
  <c r="EG53" i="120"/>
  <c r="EG63" i="120"/>
  <c r="EG62" i="120"/>
  <c r="EG66" i="120"/>
  <c r="EG65" i="120"/>
  <c r="EG64" i="120"/>
  <c r="BD116" i="117"/>
  <c r="BE117" i="117"/>
  <c r="HR53" i="117"/>
  <c r="HR62" i="117"/>
  <c r="JJ53" i="117"/>
  <c r="BD160" i="117"/>
  <c r="JJ62" i="117"/>
  <c r="BE161" i="117"/>
  <c r="FK53" i="120"/>
  <c r="FK63" i="120"/>
  <c r="FK65" i="120"/>
  <c r="FK62" i="120"/>
  <c r="FK66" i="120"/>
  <c r="FK64" i="120"/>
  <c r="BE219" i="120"/>
  <c r="BD218" i="120"/>
  <c r="LP53" i="120"/>
  <c r="LP63" i="120"/>
  <c r="LP62" i="120"/>
  <c r="LP65" i="120"/>
  <c r="LP66" i="120"/>
  <c r="LP64" i="120"/>
  <c r="BD118" i="122"/>
  <c r="HT53" i="122"/>
  <c r="BE119" i="122"/>
  <c r="HT62" i="122"/>
  <c r="BE93" i="117"/>
  <c r="DJ53" i="117"/>
  <c r="BD92" i="117"/>
  <c r="DJ62" i="117"/>
  <c r="BE62" i="117"/>
  <c r="CE53" i="117"/>
  <c r="CE62" i="117"/>
  <c r="BE134" i="119"/>
  <c r="BD133" i="119"/>
  <c r="II53" i="119"/>
  <c r="II63" i="119"/>
  <c r="II64" i="119"/>
  <c r="BD96" i="120"/>
  <c r="DN53" i="120"/>
  <c r="DN63" i="120"/>
  <c r="DN62" i="120"/>
  <c r="DN65" i="120"/>
  <c r="DN66" i="120"/>
  <c r="DN64" i="120"/>
  <c r="BE91" i="120"/>
  <c r="DH53" i="120"/>
  <c r="BD90" i="120"/>
  <c r="DH63" i="120"/>
  <c r="DH65" i="120"/>
  <c r="DH66" i="120"/>
  <c r="DH62" i="120"/>
  <c r="DH64" i="120"/>
  <c r="BE162" i="122"/>
  <c r="BD161" i="122"/>
  <c r="JK53" i="122"/>
  <c r="JK62" i="122"/>
  <c r="BD206" i="117"/>
  <c r="LD53" i="117"/>
  <c r="BE207" i="117"/>
  <c r="LD62" i="117"/>
  <c r="EW53" i="117"/>
  <c r="EW62" i="117"/>
  <c r="JZ53" i="119"/>
  <c r="BE177" i="119"/>
  <c r="BD176" i="119"/>
  <c r="JZ64" i="119"/>
  <c r="JZ63" i="119"/>
  <c r="BE210" i="122"/>
  <c r="LG53" i="122"/>
  <c r="BD209" i="122"/>
  <c r="LG62" i="122"/>
  <c r="BG161" i="117"/>
  <c r="BH161" i="117" s="1"/>
  <c r="EX64" i="120"/>
  <c r="GH65" i="120"/>
  <c r="ED53" i="122"/>
  <c r="ED62" i="122"/>
  <c r="BD178" i="117"/>
  <c r="KB53" i="117"/>
  <c r="BE179" i="117"/>
  <c r="KB62" i="117"/>
  <c r="BD93" i="119"/>
  <c r="DK53" i="119"/>
  <c r="BE94" i="119"/>
  <c r="DK63" i="119"/>
  <c r="DK64" i="119"/>
  <c r="BE223" i="117"/>
  <c r="LT53" i="117"/>
  <c r="BD222" i="117"/>
  <c r="LT62" i="117"/>
  <c r="GQ53" i="122"/>
  <c r="GQ62" i="122"/>
  <c r="DY53" i="122"/>
  <c r="DY62" i="122"/>
  <c r="BE180" i="117"/>
  <c r="KC53" i="117"/>
  <c r="BD179" i="117"/>
  <c r="KC62" i="117"/>
  <c r="BD173" i="120"/>
  <c r="BE174" i="120"/>
  <c r="JW53" i="120"/>
  <c r="JW63" i="120"/>
  <c r="JW62" i="120"/>
  <c r="JW65" i="120"/>
  <c r="JW66" i="120"/>
  <c r="JW64" i="120"/>
  <c r="BE132" i="117"/>
  <c r="IG53" i="117"/>
  <c r="BD131" i="117"/>
  <c r="IG62" i="117"/>
  <c r="BE150" i="122"/>
  <c r="IY53" i="122"/>
  <c r="BD149" i="122"/>
  <c r="IY62" i="122"/>
  <c r="BE172" i="119"/>
  <c r="BD171" i="119"/>
  <c r="JU53" i="119"/>
  <c r="JU63" i="119"/>
  <c r="JU64" i="119"/>
  <c r="DX53" i="117"/>
  <c r="DX62" i="117"/>
  <c r="EY53" i="122"/>
  <c r="EY62" i="122"/>
  <c r="EG53" i="122"/>
  <c r="EG62" i="122"/>
  <c r="BD122" i="122"/>
  <c r="HX53" i="122"/>
  <c r="BE123" i="122"/>
  <c r="HX62" i="122"/>
  <c r="GW53" i="119"/>
  <c r="GW63" i="119"/>
  <c r="GW64" i="119"/>
  <c r="BR149" i="119"/>
  <c r="BS149" i="119" s="1"/>
  <c r="BG149" i="119"/>
  <c r="BH149" i="119" s="1"/>
  <c r="BE76" i="122"/>
  <c r="CS53" i="122"/>
  <c r="BD75" i="122"/>
  <c r="CS62" i="122"/>
  <c r="BD92" i="122"/>
  <c r="DJ53" i="122"/>
  <c r="BE93" i="122"/>
  <c r="DJ62" i="122"/>
  <c r="BD73" i="122"/>
  <c r="CQ53" i="122"/>
  <c r="BE74" i="122"/>
  <c r="CQ62" i="122"/>
  <c r="EK53" i="120"/>
  <c r="EK63" i="120"/>
  <c r="EK65" i="120"/>
  <c r="EK66" i="120"/>
  <c r="EK62" i="120"/>
  <c r="EK64" i="120"/>
  <c r="GM53" i="117"/>
  <c r="GM62" i="117"/>
  <c r="GS53" i="122"/>
  <c r="GS62" i="122"/>
  <c r="CJ53" i="122"/>
  <c r="BD66" i="122"/>
  <c r="BE67" i="122"/>
  <c r="CJ62" i="122"/>
  <c r="FW53" i="119"/>
  <c r="FW63" i="119"/>
  <c r="FW64" i="119"/>
  <c r="BD119" i="119"/>
  <c r="HU53" i="119"/>
  <c r="BE120" i="119"/>
  <c r="HU63" i="119"/>
  <c r="HU64" i="119"/>
  <c r="GV53" i="117"/>
  <c r="GV62" i="117"/>
  <c r="BD87" i="119"/>
  <c r="BE88" i="119"/>
  <c r="DE53" i="119"/>
  <c r="DE63" i="119"/>
  <c r="DE64" i="119"/>
  <c r="FL53" i="122"/>
  <c r="FL62" i="122"/>
  <c r="BE205" i="117"/>
  <c r="BD204" i="117"/>
  <c r="LB53" i="117"/>
  <c r="LB62" i="117"/>
  <c r="BE91" i="122"/>
  <c r="DH53" i="122"/>
  <c r="BD90" i="122"/>
  <c r="DH62" i="122"/>
  <c r="BE178" i="122"/>
  <c r="BR178" i="122" s="1"/>
  <c r="BS178" i="122" s="1"/>
  <c r="KA53" i="122"/>
  <c r="BD177" i="122"/>
  <c r="KA62" i="122"/>
  <c r="BD168" i="117"/>
  <c r="JR53" i="117"/>
  <c r="BE169" i="117"/>
  <c r="JR62" i="117"/>
  <c r="BD87" i="117"/>
  <c r="BE88" i="117"/>
  <c r="DE53" i="117"/>
  <c r="DE62" i="117"/>
  <c r="EP53" i="122"/>
  <c r="EP62" i="122"/>
  <c r="DQ53" i="119"/>
  <c r="DQ63" i="119"/>
  <c r="DQ64" i="119"/>
  <c r="BD198" i="120"/>
  <c r="KV53" i="120"/>
  <c r="BE199" i="120"/>
  <c r="KV63" i="120"/>
  <c r="KV62" i="120"/>
  <c r="KV65" i="120"/>
  <c r="KV66" i="120"/>
  <c r="KV64" i="120"/>
  <c r="GX53" i="120"/>
  <c r="GX63" i="120"/>
  <c r="GX65" i="120"/>
  <c r="GX62" i="120"/>
  <c r="GX66" i="120"/>
  <c r="GX64" i="120"/>
  <c r="BE206" i="122"/>
  <c r="LC53" i="122"/>
  <c r="BD205" i="122"/>
  <c r="LC62" i="122"/>
  <c r="BD188" i="122"/>
  <c r="BE189" i="122"/>
  <c r="KL53" i="122"/>
  <c r="KL62" i="122"/>
  <c r="BD156" i="117"/>
  <c r="JF53" i="117"/>
  <c r="BE157" i="117"/>
  <c r="JF62" i="117"/>
  <c r="BE147" i="119"/>
  <c r="IV53" i="119"/>
  <c r="BD146" i="119"/>
  <c r="IV63" i="119"/>
  <c r="IV64" i="119"/>
  <c r="LI53" i="119"/>
  <c r="BE212" i="119"/>
  <c r="BD211" i="119"/>
  <c r="LI64" i="119"/>
  <c r="LI63" i="119"/>
  <c r="BD186" i="120"/>
  <c r="KJ53" i="120"/>
  <c r="BE187" i="120"/>
  <c r="KJ63" i="120"/>
  <c r="KJ65" i="120"/>
  <c r="KJ62" i="120"/>
  <c r="KJ66" i="120"/>
  <c r="KJ64" i="120"/>
  <c r="BE67" i="120"/>
  <c r="BD66" i="120"/>
  <c r="CJ53" i="120"/>
  <c r="CJ63" i="120"/>
  <c r="CJ65" i="120"/>
  <c r="CJ62" i="120"/>
  <c r="CJ66" i="120"/>
  <c r="CJ64" i="120"/>
  <c r="BE68" i="122"/>
  <c r="CK53" i="122"/>
  <c r="BD67" i="122"/>
  <c r="CK62" i="122"/>
  <c r="DO53" i="122"/>
  <c r="DO62" i="122"/>
  <c r="BE146" i="117"/>
  <c r="IU53" i="117"/>
  <c r="BD145" i="117"/>
  <c r="IU62" i="117"/>
  <c r="BD176" i="117"/>
  <c r="JZ53" i="117"/>
  <c r="BE177" i="117"/>
  <c r="JZ62" i="117"/>
  <c r="BD82" i="119"/>
  <c r="CZ53" i="119"/>
  <c r="BE83" i="119"/>
  <c r="CZ63" i="119"/>
  <c r="CZ64" i="119"/>
  <c r="FB53" i="119"/>
  <c r="FB63" i="119"/>
  <c r="FB64" i="119"/>
  <c r="BD126" i="122"/>
  <c r="IB53" i="122"/>
  <c r="BE127" i="122"/>
  <c r="IB62" i="122"/>
  <c r="BE154" i="120"/>
  <c r="JC53" i="120"/>
  <c r="BD153" i="120"/>
  <c r="JC63" i="120"/>
  <c r="JC62" i="120"/>
  <c r="JC65" i="120"/>
  <c r="JC66" i="120"/>
  <c r="JC64" i="120"/>
  <c r="BD193" i="120"/>
  <c r="BE194" i="120"/>
  <c r="KQ53" i="120"/>
  <c r="KQ63" i="120"/>
  <c r="KQ62" i="120"/>
  <c r="KQ65" i="120"/>
  <c r="KQ66" i="120"/>
  <c r="KQ64" i="120"/>
  <c r="BD214" i="122"/>
  <c r="LL53" i="122"/>
  <c r="BE215" i="122"/>
  <c r="LL62" i="122"/>
  <c r="BD148" i="122"/>
  <c r="IX53" i="122"/>
  <c r="BE149" i="122"/>
  <c r="IX62" i="122"/>
  <c r="BD98" i="117"/>
  <c r="HB53" i="117"/>
  <c r="BE99" i="117"/>
  <c r="HB62" i="117"/>
  <c r="BE166" i="117"/>
  <c r="JO53" i="117"/>
  <c r="BD165" i="117"/>
  <c r="JO62" i="117"/>
  <c r="BD66" i="119"/>
  <c r="BE67" i="119"/>
  <c r="CJ53" i="119"/>
  <c r="CJ64" i="119"/>
  <c r="CJ63" i="119"/>
  <c r="BE109" i="119"/>
  <c r="HJ53" i="119"/>
  <c r="BD108" i="119"/>
  <c r="HJ63" i="119"/>
  <c r="HJ64" i="119"/>
  <c r="BE126" i="122"/>
  <c r="IA53" i="122"/>
  <c r="BD125" i="122"/>
  <c r="IA62" i="122"/>
  <c r="BD106" i="119"/>
  <c r="BE107" i="119"/>
  <c r="HH53" i="119"/>
  <c r="HH64" i="119"/>
  <c r="HH63" i="119"/>
  <c r="GR53" i="120"/>
  <c r="GR63" i="120"/>
  <c r="GR62" i="120"/>
  <c r="GR65" i="120"/>
  <c r="GR66" i="120"/>
  <c r="GR64" i="120"/>
  <c r="BE126" i="120"/>
  <c r="BD125" i="120"/>
  <c r="IA53" i="120"/>
  <c r="IA63" i="120"/>
  <c r="IA65" i="120"/>
  <c r="IA62" i="120"/>
  <c r="IA66" i="120"/>
  <c r="IA64" i="120"/>
  <c r="BE170" i="122"/>
  <c r="JS53" i="122"/>
  <c r="BD169" i="122"/>
  <c r="JS62" i="122"/>
  <c r="EX53" i="122"/>
  <c r="EX62" i="122"/>
  <c r="JX53" i="117"/>
  <c r="BD174" i="117"/>
  <c r="BE175" i="117"/>
  <c r="JX62" i="117"/>
  <c r="ET53" i="119"/>
  <c r="ET63" i="119"/>
  <c r="ET64" i="119"/>
  <c r="GT53" i="119"/>
  <c r="GT64" i="119"/>
  <c r="GT63" i="119"/>
  <c r="BE204" i="117"/>
  <c r="BD203" i="117"/>
  <c r="LA53" i="117"/>
  <c r="LA62" i="117"/>
  <c r="BE193" i="119"/>
  <c r="KP53" i="119"/>
  <c r="BD192" i="119"/>
  <c r="KP64" i="119"/>
  <c r="KP63" i="119"/>
  <c r="EC53" i="120"/>
  <c r="EC63" i="120"/>
  <c r="EC65" i="120"/>
  <c r="EC62" i="120"/>
  <c r="EC66" i="120"/>
  <c r="EC64" i="120"/>
  <c r="FH53" i="122"/>
  <c r="FH62" i="122"/>
  <c r="BD124" i="119"/>
  <c r="HZ53" i="119"/>
  <c r="BE125" i="119"/>
  <c r="HZ63" i="119"/>
  <c r="HZ64" i="119"/>
  <c r="BE220" i="119"/>
  <c r="BD219" i="119"/>
  <c r="LQ53" i="119"/>
  <c r="LQ63" i="119"/>
  <c r="LQ64" i="119"/>
  <c r="BD187" i="120"/>
  <c r="BE188" i="120"/>
  <c r="KK53" i="120"/>
  <c r="KK63" i="120"/>
  <c r="KK65" i="120"/>
  <c r="KK62" i="120"/>
  <c r="KK66" i="120"/>
  <c r="KK64" i="120"/>
  <c r="BE217" i="120"/>
  <c r="BD216" i="120"/>
  <c r="LN53" i="120"/>
  <c r="LN63" i="120"/>
  <c r="LN65" i="120"/>
  <c r="LN62" i="120"/>
  <c r="LN66" i="120"/>
  <c r="LN64" i="120"/>
  <c r="EU53" i="122"/>
  <c r="EU62" i="122"/>
  <c r="BD90" i="117"/>
  <c r="DH53" i="117"/>
  <c r="BE91" i="117"/>
  <c r="DH62" i="117"/>
  <c r="HJ53" i="117"/>
  <c r="BD108" i="117"/>
  <c r="BE109" i="117"/>
  <c r="HJ62" i="117"/>
  <c r="BD101" i="119"/>
  <c r="HD53" i="119"/>
  <c r="BE103" i="119"/>
  <c r="HD63" i="119"/>
  <c r="HD64" i="119"/>
  <c r="BD95" i="119"/>
  <c r="BE96" i="119"/>
  <c r="DM53" i="119"/>
  <c r="DM64" i="119"/>
  <c r="DM63" i="119"/>
  <c r="EO53" i="120"/>
  <c r="EO63" i="120"/>
  <c r="EO62" i="120"/>
  <c r="EO65" i="120"/>
  <c r="EO66" i="120"/>
  <c r="EO64" i="120"/>
  <c r="FM53" i="117"/>
  <c r="FM62" i="117"/>
  <c r="BE194" i="119"/>
  <c r="BD193" i="119"/>
  <c r="KQ53" i="119"/>
  <c r="KQ63" i="119"/>
  <c r="KQ64" i="119"/>
  <c r="BE118" i="119"/>
  <c r="BD117" i="119"/>
  <c r="HS53" i="119"/>
  <c r="HS63" i="119"/>
  <c r="HS64" i="119"/>
  <c r="BD158" i="120"/>
  <c r="BE159" i="120"/>
  <c r="JH53" i="120"/>
  <c r="JH63" i="120"/>
  <c r="JH65" i="120"/>
  <c r="JH62" i="120"/>
  <c r="JH66" i="120"/>
  <c r="JH64" i="120"/>
  <c r="BD197" i="117"/>
  <c r="KU53" i="117"/>
  <c r="BE198" i="117"/>
  <c r="KU62" i="117"/>
  <c r="BD142" i="120"/>
  <c r="IR53" i="120"/>
  <c r="BE143" i="120"/>
  <c r="IR63" i="120"/>
  <c r="IR65" i="120"/>
  <c r="IR62" i="120"/>
  <c r="IR66" i="120"/>
  <c r="IR64" i="120"/>
  <c r="FM53" i="120"/>
  <c r="FM63" i="120"/>
  <c r="FM62" i="120"/>
  <c r="FM65" i="120"/>
  <c r="FM66" i="120"/>
  <c r="FM64" i="120"/>
  <c r="BE204" i="122"/>
  <c r="BG204" i="122" s="1"/>
  <c r="BH204" i="122" s="1"/>
  <c r="BD203" i="122"/>
  <c r="LA53" i="122"/>
  <c r="LA62" i="122"/>
  <c r="FW53" i="122"/>
  <c r="FW62" i="122"/>
  <c r="FF53" i="117"/>
  <c r="FF62" i="117"/>
  <c r="FW53" i="117"/>
  <c r="FW62" i="117"/>
  <c r="BE182" i="119"/>
  <c r="BD181" i="119"/>
  <c r="KE53" i="119"/>
  <c r="KE63" i="119"/>
  <c r="KE64" i="119"/>
  <c r="BE152" i="120"/>
  <c r="BD151" i="120"/>
  <c r="JA53" i="120"/>
  <c r="JA63" i="120"/>
  <c r="JA65" i="120"/>
  <c r="JA62" i="120"/>
  <c r="JA66" i="120"/>
  <c r="JA64" i="120"/>
  <c r="ES53" i="120"/>
  <c r="ES63" i="120"/>
  <c r="ES65" i="120"/>
  <c r="ES62" i="120"/>
  <c r="ES66" i="120"/>
  <c r="ES64" i="120"/>
  <c r="DX53" i="122"/>
  <c r="DX62" i="122"/>
  <c r="BD110" i="117"/>
  <c r="BE111" i="117"/>
  <c r="HL53" i="117"/>
  <c r="HL62" i="117"/>
  <c r="KJ53" i="117"/>
  <c r="BD186" i="117"/>
  <c r="BE187" i="117"/>
  <c r="KJ62" i="117"/>
  <c r="EE53" i="119"/>
  <c r="EE63" i="119"/>
  <c r="EE64" i="119"/>
  <c r="BE194" i="117"/>
  <c r="KQ53" i="117"/>
  <c r="BD193" i="117"/>
  <c r="KQ62" i="117"/>
  <c r="BD164" i="120"/>
  <c r="JN53" i="120"/>
  <c r="BE165" i="120"/>
  <c r="JN63" i="120"/>
  <c r="JN62" i="120"/>
  <c r="JN65" i="120"/>
  <c r="JN66" i="120"/>
  <c r="JN64" i="120"/>
  <c r="IH53" i="120"/>
  <c r="BD132" i="120"/>
  <c r="BE133" i="120"/>
  <c r="IH63" i="120"/>
  <c r="IH65" i="120"/>
  <c r="IH62" i="120"/>
  <c r="IH66" i="120"/>
  <c r="IH64" i="120"/>
  <c r="BD62" i="122"/>
  <c r="CF53" i="122"/>
  <c r="BE63" i="122"/>
  <c r="CF62" i="122"/>
  <c r="HM53" i="117"/>
  <c r="BD111" i="117"/>
  <c r="BE112" i="117"/>
  <c r="HM62" i="117"/>
  <c r="FV53" i="117"/>
  <c r="FV62" i="117"/>
  <c r="BD77" i="119"/>
  <c r="BE78" i="119"/>
  <c r="CU53" i="119"/>
  <c r="CU63" i="119"/>
  <c r="CU64" i="119"/>
  <c r="BE104" i="120"/>
  <c r="BD103" i="120"/>
  <c r="HE53" i="120"/>
  <c r="HE63" i="120"/>
  <c r="HE62" i="120"/>
  <c r="HE65" i="120"/>
  <c r="HE66" i="120"/>
  <c r="HE64" i="120"/>
  <c r="GY53" i="120"/>
  <c r="GY63" i="120"/>
  <c r="GY66" i="120"/>
  <c r="GY65" i="120"/>
  <c r="GY62" i="120"/>
  <c r="GY64" i="120"/>
  <c r="BE148" i="122"/>
  <c r="BD147" i="122"/>
  <c r="IW53" i="122"/>
  <c r="IW62" i="122"/>
  <c r="BD112" i="122"/>
  <c r="HN53" i="122"/>
  <c r="BE113" i="122"/>
  <c r="HN62" i="122"/>
  <c r="FP53" i="117"/>
  <c r="FP62" i="117"/>
  <c r="GR53" i="117"/>
  <c r="GR62" i="117"/>
  <c r="JL53" i="119"/>
  <c r="BD162" i="119"/>
  <c r="BE163" i="119"/>
  <c r="JL63" i="119"/>
  <c r="JL64" i="119"/>
  <c r="IC53" i="119"/>
  <c r="BE128" i="119"/>
  <c r="BD127" i="119"/>
  <c r="IC64" i="119"/>
  <c r="IC63" i="119"/>
  <c r="BD220" i="122"/>
  <c r="LR53" i="122"/>
  <c r="BE221" i="122"/>
  <c r="LR62" i="122"/>
  <c r="IY54" i="119" a="1"/>
  <c r="IY54" i="119" s="1"/>
  <c r="IY97" i="119"/>
  <c r="IY55" i="119"/>
  <c r="EX66" i="120"/>
  <c r="GH62" i="120"/>
  <c r="LB62" i="122"/>
  <c r="LL64" i="120"/>
  <c r="CK62" i="117"/>
  <c r="BD98" i="122"/>
  <c r="BE99" i="122"/>
  <c r="HB53" i="122"/>
  <c r="HB62" i="122"/>
  <c r="BE202" i="119"/>
  <c r="BD201" i="119"/>
  <c r="KY53" i="119"/>
  <c r="KY64" i="119"/>
  <c r="KY63" i="119"/>
  <c r="HF53" i="119"/>
  <c r="BE105" i="119"/>
  <c r="BD104" i="119"/>
  <c r="HF64" i="119"/>
  <c r="HF63" i="119"/>
  <c r="BE70" i="117"/>
  <c r="CM53" i="117"/>
  <c r="BD69" i="117"/>
  <c r="CM62" i="117"/>
  <c r="BD89" i="122"/>
  <c r="DG53" i="122"/>
  <c r="BE90" i="122"/>
  <c r="DG62" i="122"/>
  <c r="BD94" i="120"/>
  <c r="BE95" i="120"/>
  <c r="DL53" i="120"/>
  <c r="DL63" i="120"/>
  <c r="DL65" i="120"/>
  <c r="DL62" i="120"/>
  <c r="DL66" i="120"/>
  <c r="DL64" i="120"/>
  <c r="BD190" i="117"/>
  <c r="BE191" i="117"/>
  <c r="KN53" i="117"/>
  <c r="KN62" i="117"/>
  <c r="BD158" i="122"/>
  <c r="JH53" i="122"/>
  <c r="BE159" i="122"/>
  <c r="JH62" i="122"/>
  <c r="BE71" i="122"/>
  <c r="CN53" i="122"/>
  <c r="BD70" i="122"/>
  <c r="CN62" i="122"/>
  <c r="BE132" i="122"/>
  <c r="BD131" i="122"/>
  <c r="IG53" i="122"/>
  <c r="IG62" i="122"/>
  <c r="BE77" i="117"/>
  <c r="BD76" i="117"/>
  <c r="CT53" i="117"/>
  <c r="CT62" i="117"/>
  <c r="BD112" i="119"/>
  <c r="HN53" i="119"/>
  <c r="BE113" i="119"/>
  <c r="HN63" i="119"/>
  <c r="HN64" i="119"/>
  <c r="GW53" i="122"/>
  <c r="GW62" i="122"/>
  <c r="BE218" i="119"/>
  <c r="BD217" i="119"/>
  <c r="LO53" i="119"/>
  <c r="LO63" i="119"/>
  <c r="LO64" i="119"/>
  <c r="BE85" i="122"/>
  <c r="BD84" i="122"/>
  <c r="DB53" i="122"/>
  <c r="DB62" i="122"/>
  <c r="BD154" i="120"/>
  <c r="JD53" i="120"/>
  <c r="BE155" i="120"/>
  <c r="JD63" i="120"/>
  <c r="JD62" i="120"/>
  <c r="JD65" i="120"/>
  <c r="JD66" i="120"/>
  <c r="JD64" i="120"/>
  <c r="GF53" i="119"/>
  <c r="GF63" i="119"/>
  <c r="GF64" i="119"/>
  <c r="EI53" i="120"/>
  <c r="EI63" i="120"/>
  <c r="EI62" i="120"/>
  <c r="EI65" i="120"/>
  <c r="EI66" i="120"/>
  <c r="EI64" i="120"/>
  <c r="BE76" i="117"/>
  <c r="CS53" i="117"/>
  <c r="BD75" i="117"/>
  <c r="CS62" i="117"/>
  <c r="DZ53" i="117"/>
  <c r="DZ62" i="117"/>
  <c r="BD174" i="120"/>
  <c r="JX53" i="120"/>
  <c r="BE175" i="120"/>
  <c r="JX63" i="120"/>
  <c r="JX65" i="120"/>
  <c r="JX62" i="120"/>
  <c r="JX66" i="120"/>
  <c r="JX64" i="120"/>
  <c r="BD167" i="120"/>
  <c r="BE168" i="120"/>
  <c r="JQ53" i="120"/>
  <c r="JQ63" i="120"/>
  <c r="JQ65" i="120"/>
  <c r="JQ66" i="120"/>
  <c r="JQ62" i="120"/>
  <c r="JQ64" i="120"/>
  <c r="KS53" i="117"/>
  <c r="BE196" i="117"/>
  <c r="BD195" i="117"/>
  <c r="KS62" i="117"/>
  <c r="FT53" i="122"/>
  <c r="FT62" i="122"/>
  <c r="BE208" i="122"/>
  <c r="BD207" i="122"/>
  <c r="LE53" i="122"/>
  <c r="LE62" i="122"/>
  <c r="BE146" i="119"/>
  <c r="BD145" i="119"/>
  <c r="IU53" i="119"/>
  <c r="IU64" i="119"/>
  <c r="IU63" i="119"/>
  <c r="BD124" i="122"/>
  <c r="HZ53" i="122"/>
  <c r="BE125" i="122"/>
  <c r="HZ62" i="122"/>
  <c r="BE181" i="119"/>
  <c r="KD53" i="119"/>
  <c r="BD180" i="119"/>
  <c r="KD64" i="119"/>
  <c r="KD63" i="119"/>
  <c r="BD110" i="120"/>
  <c r="BE111" i="120"/>
  <c r="HL53" i="120"/>
  <c r="HL63" i="120"/>
  <c r="HL62" i="120"/>
  <c r="HL66" i="120"/>
  <c r="HL65" i="120"/>
  <c r="HL64" i="120"/>
  <c r="BD94" i="119"/>
  <c r="DL53" i="119"/>
  <c r="BE95" i="119"/>
  <c r="DL63" i="119"/>
  <c r="DL64" i="119"/>
  <c r="BE169" i="119"/>
  <c r="BD168" i="119"/>
  <c r="JR53" i="119"/>
  <c r="JR64" i="119"/>
  <c r="JR63" i="119"/>
  <c r="FG53" i="122"/>
  <c r="FG62" i="122"/>
  <c r="EB53" i="119"/>
  <c r="EB63" i="119"/>
  <c r="EB64" i="119"/>
  <c r="EJ53" i="120"/>
  <c r="EJ63" i="120"/>
  <c r="EJ65" i="120"/>
  <c r="EJ62" i="120"/>
  <c r="EJ66" i="120"/>
  <c r="EJ64" i="120"/>
  <c r="BD104" i="117"/>
  <c r="BE105" i="117"/>
  <c r="HF53" i="117"/>
  <c r="HF62" i="117"/>
  <c r="BD85" i="120"/>
  <c r="DC53" i="120"/>
  <c r="BE86" i="120"/>
  <c r="DC63" i="120"/>
  <c r="DC62" i="120"/>
  <c r="DC65" i="120"/>
  <c r="DC66" i="120"/>
  <c r="DC64" i="120"/>
  <c r="BD194" i="120"/>
  <c r="BE195" i="120"/>
  <c r="KR53" i="120"/>
  <c r="KR63" i="120"/>
  <c r="KR65" i="120"/>
  <c r="KR62" i="120"/>
  <c r="KR66" i="120"/>
  <c r="KR64" i="120"/>
  <c r="GY53" i="122"/>
  <c r="GY62" i="122"/>
  <c r="BD120" i="122"/>
  <c r="BE121" i="122"/>
  <c r="HV53" i="122"/>
  <c r="HV62" i="122"/>
  <c r="HO53" i="117"/>
  <c r="BD113" i="117"/>
  <c r="BE114" i="117"/>
  <c r="HO62" i="117"/>
  <c r="EH53" i="120"/>
  <c r="EH63" i="120"/>
  <c r="EH62" i="120"/>
  <c r="EH65" i="120"/>
  <c r="EH66" i="120"/>
  <c r="EH64" i="120"/>
  <c r="BD130" i="122"/>
  <c r="BE131" i="122"/>
  <c r="IF53" i="122"/>
  <c r="IF62" i="122"/>
  <c r="FQ53" i="122"/>
  <c r="FQ62" i="122"/>
  <c r="BE166" i="119"/>
  <c r="BD165" i="119"/>
  <c r="JO53" i="119"/>
  <c r="JO64" i="119"/>
  <c r="JO63" i="119"/>
  <c r="LS53" i="117"/>
  <c r="BE222" i="117"/>
  <c r="BD221" i="117"/>
  <c r="LS62" i="117"/>
  <c r="BE214" i="120"/>
  <c r="BD213" i="120"/>
  <c r="LK53" i="120"/>
  <c r="LK63" i="120"/>
  <c r="LK62" i="120"/>
  <c r="LK65" i="120"/>
  <c r="LK66" i="120"/>
  <c r="LK64" i="120"/>
  <c r="BD98" i="119"/>
  <c r="BE99" i="119"/>
  <c r="HB53" i="119"/>
  <c r="HB63" i="119"/>
  <c r="HB64" i="119"/>
  <c r="EI64" i="119"/>
  <c r="FH53" i="120"/>
  <c r="FH63" i="120"/>
  <c r="FH62" i="120"/>
  <c r="FH65" i="120"/>
  <c r="FH66" i="120"/>
  <c r="FH64" i="120"/>
  <c r="BE156" i="120"/>
  <c r="BD155" i="120"/>
  <c r="JE53" i="120"/>
  <c r="JE63" i="120"/>
  <c r="JE65" i="120"/>
  <c r="JE62" i="120"/>
  <c r="JE66" i="120"/>
  <c r="JE64" i="120"/>
  <c r="FO53" i="122"/>
  <c r="FO62" i="122"/>
  <c r="GG53" i="122"/>
  <c r="GG62" i="122"/>
  <c r="FB53" i="117"/>
  <c r="FB62" i="117"/>
  <c r="BD90" i="119"/>
  <c r="DH53" i="119"/>
  <c r="BE91" i="119"/>
  <c r="DH63" i="119"/>
  <c r="DH64" i="119"/>
  <c r="BD118" i="119"/>
  <c r="BE119" i="119"/>
  <c r="HT53" i="119"/>
  <c r="HT64" i="119"/>
  <c r="HT63" i="119"/>
  <c r="EG53" i="117"/>
  <c r="EG62" i="117"/>
  <c r="EV53" i="120"/>
  <c r="EV63" i="120"/>
  <c r="EV65" i="120"/>
  <c r="EV62" i="120"/>
  <c r="EV66" i="120"/>
  <c r="EV64" i="120"/>
  <c r="BD146" i="120"/>
  <c r="BE147" i="120"/>
  <c r="IV53" i="120"/>
  <c r="IV63" i="120"/>
  <c r="IV65" i="120"/>
  <c r="IV66" i="120"/>
  <c r="IV62" i="120"/>
  <c r="IV64" i="120"/>
  <c r="GN53" i="122"/>
  <c r="GN62" i="122"/>
  <c r="BD222" i="122"/>
  <c r="LT53" i="122"/>
  <c r="BE223" i="122"/>
  <c r="LT62" i="122"/>
  <c r="BE90" i="117"/>
  <c r="DG53" i="117"/>
  <c r="BD89" i="117"/>
  <c r="DG62" i="117"/>
  <c r="BD71" i="117"/>
  <c r="CO53" i="117"/>
  <c r="BE72" i="117"/>
  <c r="CO62" i="117"/>
  <c r="BE101" i="119"/>
  <c r="BD99" i="119"/>
  <c r="HC53" i="119"/>
  <c r="HC64" i="119"/>
  <c r="HC63" i="119"/>
  <c r="EC53" i="119"/>
  <c r="EC63" i="119"/>
  <c r="EC64" i="119"/>
  <c r="BE166" i="122"/>
  <c r="JO53" i="122"/>
  <c r="BD165" i="122"/>
  <c r="JO62" i="122"/>
  <c r="BE97" i="117"/>
  <c r="GZ53" i="117"/>
  <c r="GZ62" i="117"/>
  <c r="BE72" i="120"/>
  <c r="BD71" i="120"/>
  <c r="CO53" i="120"/>
  <c r="CO63" i="120"/>
  <c r="CO62" i="120"/>
  <c r="CO66" i="120"/>
  <c r="CO65" i="120"/>
  <c r="CO64" i="120"/>
  <c r="DO53" i="120"/>
  <c r="DO63" i="120"/>
  <c r="DO65" i="120"/>
  <c r="DO62" i="120"/>
  <c r="DO66" i="120"/>
  <c r="DO64" i="120"/>
  <c r="BE108" i="120"/>
  <c r="BD107" i="120"/>
  <c r="HI53" i="120"/>
  <c r="HI63" i="120"/>
  <c r="HI65" i="120"/>
  <c r="HI62" i="120"/>
  <c r="HI66" i="120"/>
  <c r="HI64" i="120"/>
  <c r="FX53" i="122"/>
  <c r="FX62" i="122"/>
  <c r="LE53" i="117"/>
  <c r="BE208" i="117"/>
  <c r="LE62" i="117"/>
  <c r="BD207" i="117"/>
  <c r="FL53" i="117"/>
  <c r="FL62" i="117"/>
  <c r="GM53" i="119"/>
  <c r="GM64" i="119"/>
  <c r="GM63" i="119"/>
  <c r="BD160" i="120"/>
  <c r="BE161" i="120"/>
  <c r="JJ53" i="120"/>
  <c r="JJ63" i="120"/>
  <c r="JJ62" i="120"/>
  <c r="JJ66" i="120"/>
  <c r="JJ65" i="120"/>
  <c r="JJ64" i="120"/>
  <c r="FG53" i="117"/>
  <c r="FG62" i="117"/>
  <c r="BE70" i="120"/>
  <c r="BD69" i="120"/>
  <c r="CM53" i="120"/>
  <c r="CM63" i="120"/>
  <c r="CM65" i="120"/>
  <c r="CM62" i="120"/>
  <c r="CM66" i="120"/>
  <c r="CM64" i="120"/>
  <c r="EE53" i="122"/>
  <c r="EE62" i="122"/>
  <c r="BE222" i="122"/>
  <c r="BD221" i="122"/>
  <c r="LS53" i="122"/>
  <c r="LS62" i="122"/>
  <c r="BD74" i="117"/>
  <c r="CR53" i="117"/>
  <c r="BE75" i="117"/>
  <c r="CR62" i="117"/>
  <c r="BE148" i="119"/>
  <c r="BD147" i="119"/>
  <c r="IW53" i="119"/>
  <c r="IW64" i="119"/>
  <c r="IW63" i="119"/>
  <c r="BD76" i="119"/>
  <c r="BE77" i="119"/>
  <c r="CT53" i="119"/>
  <c r="CT64" i="119"/>
  <c r="CT63" i="119"/>
  <c r="CE53" i="120"/>
  <c r="BE62" i="120"/>
  <c r="CE63" i="120"/>
  <c r="CE62" i="120"/>
  <c r="CE66" i="120"/>
  <c r="CE65" i="120"/>
  <c r="CE64" i="120"/>
  <c r="GC53" i="122"/>
  <c r="GC62" i="122"/>
  <c r="IB53" i="117"/>
  <c r="BD126" i="117"/>
  <c r="BE127" i="117"/>
  <c r="IB62" i="117"/>
  <c r="EN53" i="119"/>
  <c r="EN64" i="119"/>
  <c r="EN63" i="119"/>
  <c r="BD179" i="120"/>
  <c r="KC53" i="120"/>
  <c r="BE180" i="120"/>
  <c r="KC63" i="120"/>
  <c r="KC66" i="120"/>
  <c r="KC65" i="120"/>
  <c r="KC62" i="120"/>
  <c r="KC64" i="120"/>
  <c r="BE198" i="122"/>
  <c r="KU53" i="122"/>
  <c r="BD197" i="122"/>
  <c r="KU62" i="122"/>
  <c r="BE158" i="119"/>
  <c r="BD157" i="119"/>
  <c r="JG53" i="119"/>
  <c r="JG63" i="119"/>
  <c r="JG64" i="119"/>
  <c r="BD89" i="119"/>
  <c r="BE90" i="119"/>
  <c r="DG53" i="119"/>
  <c r="DG64" i="119"/>
  <c r="DG63" i="119"/>
  <c r="EW53" i="120"/>
  <c r="EW63" i="120"/>
  <c r="EW65" i="120"/>
  <c r="EW62" i="120"/>
  <c r="EW66" i="120"/>
  <c r="EW64" i="120"/>
  <c r="GW53" i="120"/>
  <c r="GW63" i="120"/>
  <c r="GW62" i="120"/>
  <c r="GW65" i="120"/>
  <c r="GW66" i="120"/>
  <c r="GW64" i="120"/>
  <c r="GO53" i="122"/>
  <c r="GO62" i="122"/>
  <c r="BD80" i="122"/>
  <c r="CX53" i="122"/>
  <c r="BE81" i="122"/>
  <c r="CX62" i="122"/>
  <c r="BE110" i="117"/>
  <c r="HK53" i="117"/>
  <c r="BD109" i="117"/>
  <c r="HK62" i="117"/>
  <c r="EK53" i="117"/>
  <c r="EK62" i="117"/>
  <c r="BD209" i="119"/>
  <c r="LG53" i="119"/>
  <c r="BE210" i="119"/>
  <c r="LG63" i="119"/>
  <c r="LG64" i="119"/>
  <c r="BD64" i="119"/>
  <c r="BE65" i="119"/>
  <c r="CH53" i="119"/>
  <c r="CH64" i="119"/>
  <c r="CH63" i="119"/>
  <c r="EP53" i="117"/>
  <c r="EP62" i="117"/>
  <c r="BD215" i="119"/>
  <c r="LM53" i="119"/>
  <c r="BE216" i="119"/>
  <c r="LM64" i="119"/>
  <c r="LM63" i="119"/>
  <c r="BE170" i="119"/>
  <c r="BD169" i="119"/>
  <c r="JS53" i="119"/>
  <c r="JS63" i="119"/>
  <c r="JS64" i="119"/>
  <c r="BD214" i="119"/>
  <c r="BE215" i="119"/>
  <c r="LL53" i="119"/>
  <c r="LL64" i="119"/>
  <c r="LL63" i="119"/>
  <c r="DV53" i="117"/>
  <c r="DV62" i="117"/>
  <c r="BD86" i="120"/>
  <c r="DD53" i="120"/>
  <c r="BE87" i="120"/>
  <c r="DD63" i="120"/>
  <c r="DD65" i="120"/>
  <c r="DD66" i="120"/>
  <c r="DD62" i="120"/>
  <c r="DD64" i="120"/>
  <c r="BD168" i="120"/>
  <c r="JR53" i="120"/>
  <c r="BE169" i="120"/>
  <c r="JR63" i="120"/>
  <c r="JR65" i="120"/>
  <c r="JR62" i="120"/>
  <c r="JR66" i="120"/>
  <c r="JR64" i="120"/>
  <c r="FM53" i="122"/>
  <c r="FM62" i="122"/>
  <c r="BE214" i="122"/>
  <c r="BD213" i="122"/>
  <c r="LK53" i="122"/>
  <c r="LK62" i="122"/>
  <c r="BE160" i="117"/>
  <c r="JI53" i="117"/>
  <c r="BD159" i="117"/>
  <c r="JI62" i="117"/>
  <c r="BD164" i="117"/>
  <c r="BE165" i="117"/>
  <c r="JN53" i="117"/>
  <c r="JN62" i="117"/>
  <c r="EQ53" i="119"/>
  <c r="EQ63" i="119"/>
  <c r="EQ64" i="119"/>
  <c r="BD95" i="120"/>
  <c r="BE96" i="120"/>
  <c r="DM53" i="120"/>
  <c r="DM63" i="120"/>
  <c r="DM65" i="120"/>
  <c r="DM62" i="120"/>
  <c r="DM66" i="120"/>
  <c r="DM64" i="120"/>
  <c r="BE124" i="120"/>
  <c r="HY53" i="120"/>
  <c r="BD123" i="120"/>
  <c r="HY63" i="120"/>
  <c r="HY62" i="120"/>
  <c r="HY65" i="120"/>
  <c r="HY66" i="120"/>
  <c r="HY64" i="120"/>
  <c r="BE196" i="122"/>
  <c r="BD195" i="122"/>
  <c r="KS53" i="122"/>
  <c r="KS62" i="122"/>
  <c r="BD208" i="122"/>
  <c r="LF53" i="122"/>
  <c r="BE209" i="122"/>
  <c r="LF62" i="122"/>
  <c r="BD217" i="117"/>
  <c r="LO53" i="117"/>
  <c r="BE218" i="117"/>
  <c r="LO62" i="117"/>
  <c r="KY53" i="117"/>
  <c r="BD201" i="117"/>
  <c r="BE202" i="117"/>
  <c r="KY62" i="117"/>
  <c r="DP53" i="119"/>
  <c r="DP63" i="119"/>
  <c r="DP64" i="119"/>
  <c r="BE83" i="122"/>
  <c r="BD82" i="122"/>
  <c r="CZ53" i="122"/>
  <c r="CZ62" i="122"/>
  <c r="EJ53" i="117"/>
  <c r="EJ62" i="117"/>
  <c r="DZ53" i="120"/>
  <c r="DZ63" i="120"/>
  <c r="DZ62" i="120"/>
  <c r="DZ65" i="120"/>
  <c r="DZ66" i="120"/>
  <c r="DZ64" i="120"/>
  <c r="FO53" i="120"/>
  <c r="FO63" i="120"/>
  <c r="FO62" i="120"/>
  <c r="FO65" i="120"/>
  <c r="FO66" i="120"/>
  <c r="FO64" i="120"/>
  <c r="BE186" i="122"/>
  <c r="BD185" i="122"/>
  <c r="KI53" i="122"/>
  <c r="KI62" i="122"/>
  <c r="BD218" i="117"/>
  <c r="LP53" i="117"/>
  <c r="BE219" i="117"/>
  <c r="LP62" i="117"/>
  <c r="FU53" i="117"/>
  <c r="FU62" i="117"/>
  <c r="KX53" i="119"/>
  <c r="BE201" i="119"/>
  <c r="BD200" i="119"/>
  <c r="KX64" i="119"/>
  <c r="KX63" i="119"/>
  <c r="BE211" i="120"/>
  <c r="BD210" i="120"/>
  <c r="LH53" i="120"/>
  <c r="LH63" i="120"/>
  <c r="LH62" i="120"/>
  <c r="LH65" i="120"/>
  <c r="LH66" i="120"/>
  <c r="LH64" i="120"/>
  <c r="BD207" i="120"/>
  <c r="LE53" i="120"/>
  <c r="BE208" i="120"/>
  <c r="LE63" i="120"/>
  <c r="LE65" i="120"/>
  <c r="LE66" i="120"/>
  <c r="LE62" i="120"/>
  <c r="LE64" i="120"/>
  <c r="BE92" i="122"/>
  <c r="BD91" i="122"/>
  <c r="DI53" i="122"/>
  <c r="DI62" i="122"/>
  <c r="FK53" i="122"/>
  <c r="FK62" i="122"/>
  <c r="BE170" i="117"/>
  <c r="JS53" i="117"/>
  <c r="BD169" i="117"/>
  <c r="JS62" i="117"/>
  <c r="KW53" i="117"/>
  <c r="BE200" i="117"/>
  <c r="BD199" i="117"/>
  <c r="KW62" i="117"/>
  <c r="DX53" i="119"/>
  <c r="DX64" i="119"/>
  <c r="DX63" i="119"/>
  <c r="GX53" i="119"/>
  <c r="GX64" i="119"/>
  <c r="GX63" i="119"/>
  <c r="EX62" i="120"/>
  <c r="LL66" i="120"/>
  <c r="EL64" i="120"/>
  <c r="EK53" i="122"/>
  <c r="EK62" i="122"/>
  <c r="FO53" i="117"/>
  <c r="FO62" i="117"/>
  <c r="BE77" i="122"/>
  <c r="BD76" i="122"/>
  <c r="CT53" i="122"/>
  <c r="CT62" i="122"/>
  <c r="BE111" i="119"/>
  <c r="HL53" i="119"/>
  <c r="BD110" i="119"/>
  <c r="HL64" i="119"/>
  <c r="HL63" i="119"/>
  <c r="FY53" i="117"/>
  <c r="FY62" i="117"/>
  <c r="BD152" i="117"/>
  <c r="JB53" i="117"/>
  <c r="BE153" i="117"/>
  <c r="JB62" i="117"/>
  <c r="EB53" i="122"/>
  <c r="EB62" i="122"/>
  <c r="DN53" i="119"/>
  <c r="BD96" i="119"/>
  <c r="DN63" i="119"/>
  <c r="DN64" i="119"/>
  <c r="GI53" i="122"/>
  <c r="GI62" i="122"/>
  <c r="JB53" i="119"/>
  <c r="BE153" i="119"/>
  <c r="BD152" i="119"/>
  <c r="JB63" i="119"/>
  <c r="JB64" i="119"/>
  <c r="JV53" i="117"/>
  <c r="BD172" i="117"/>
  <c r="BE173" i="117"/>
  <c r="JV62" i="117"/>
  <c r="BE112" i="122"/>
  <c r="BD111" i="122"/>
  <c r="HM53" i="122"/>
  <c r="HM62" i="122"/>
  <c r="EE53" i="120"/>
  <c r="EE63" i="120"/>
  <c r="EE62" i="120"/>
  <c r="EE65" i="120"/>
  <c r="EE66" i="120"/>
  <c r="EE64" i="120"/>
  <c r="GH53" i="117"/>
  <c r="GH62" i="117"/>
  <c r="BE67" i="117"/>
  <c r="BD66" i="117"/>
  <c r="CJ53" i="117"/>
  <c r="CJ62" i="117"/>
  <c r="DT53" i="122"/>
  <c r="DT62" i="122"/>
  <c r="GF53" i="120"/>
  <c r="GF63" i="120"/>
  <c r="GF62" i="120"/>
  <c r="GF65" i="120"/>
  <c r="GF66" i="120"/>
  <c r="GF64" i="120"/>
  <c r="BD103" i="117"/>
  <c r="HE53" i="117"/>
  <c r="BE104" i="117"/>
  <c r="HE62" i="117"/>
  <c r="GP53" i="119"/>
  <c r="GP63" i="119"/>
  <c r="GP64" i="119"/>
  <c r="BE116" i="122"/>
  <c r="BD115" i="122"/>
  <c r="HQ53" i="122"/>
  <c r="HQ62" i="122"/>
  <c r="BE118" i="120"/>
  <c r="HS53" i="120"/>
  <c r="BD117" i="120"/>
  <c r="HS63" i="120"/>
  <c r="HS65" i="120"/>
  <c r="HS62" i="120"/>
  <c r="HS66" i="120"/>
  <c r="HS64" i="120"/>
  <c r="DS53" i="122"/>
  <c r="DS62" i="122"/>
  <c r="BD178" i="119"/>
  <c r="BE179" i="119"/>
  <c r="KB53" i="119"/>
  <c r="KB63" i="119"/>
  <c r="KB64" i="119"/>
  <c r="ES53" i="122"/>
  <c r="ES62" i="122"/>
  <c r="BD184" i="120"/>
  <c r="BE185" i="120"/>
  <c r="KH53" i="120"/>
  <c r="KH63" i="120"/>
  <c r="KH65" i="120"/>
  <c r="KH62" i="120"/>
  <c r="KH66" i="120"/>
  <c r="KH64" i="120"/>
  <c r="GL53" i="120"/>
  <c r="GL63" i="120"/>
  <c r="GL62" i="120"/>
  <c r="GL66" i="120"/>
  <c r="GL65" i="120"/>
  <c r="GL64" i="120"/>
  <c r="BE146" i="120"/>
  <c r="IU53" i="120"/>
  <c r="BD145" i="120"/>
  <c r="IU63" i="120"/>
  <c r="IU65" i="120"/>
  <c r="IU62" i="120"/>
  <c r="IU66" i="120"/>
  <c r="IU64" i="120"/>
  <c r="BD77" i="117"/>
  <c r="CU53" i="117"/>
  <c r="BE78" i="117"/>
  <c r="CU62" i="117"/>
  <c r="BD152" i="122"/>
  <c r="BE153" i="122"/>
  <c r="JB53" i="122"/>
  <c r="JB62" i="122"/>
  <c r="BD164" i="122"/>
  <c r="BE165" i="122"/>
  <c r="JN53" i="122"/>
  <c r="JN62" i="122"/>
  <c r="FX53" i="119"/>
  <c r="FX64" i="119"/>
  <c r="FX63" i="119"/>
  <c r="DY53" i="120"/>
  <c r="DY63" i="120"/>
  <c r="DY66" i="120"/>
  <c r="DY62" i="120"/>
  <c r="DY65" i="120"/>
  <c r="DY64" i="120"/>
  <c r="DR53" i="119"/>
  <c r="DR64" i="119"/>
  <c r="DR63" i="119"/>
  <c r="BE81" i="120"/>
  <c r="CX53" i="120"/>
  <c r="BD80" i="120"/>
  <c r="CX63" i="120"/>
  <c r="CX62" i="120"/>
  <c r="CX65" i="120"/>
  <c r="CX66" i="120"/>
  <c r="CX64" i="120"/>
  <c r="BE156" i="117"/>
  <c r="JE53" i="117"/>
  <c r="BD155" i="117"/>
  <c r="JE62" i="117"/>
  <c r="BD161" i="120"/>
  <c r="JK53" i="120"/>
  <c r="BE162" i="120"/>
  <c r="JK63" i="120"/>
  <c r="JK62" i="120"/>
  <c r="JK65" i="120"/>
  <c r="JK66" i="120"/>
  <c r="JK64" i="120"/>
  <c r="BD168" i="122"/>
  <c r="BE169" i="122"/>
  <c r="JR53" i="122"/>
  <c r="JR62" i="122"/>
  <c r="GD53" i="122"/>
  <c r="GD62" i="122"/>
  <c r="DW53" i="117"/>
  <c r="DW62" i="117"/>
  <c r="BE119" i="117"/>
  <c r="HT53" i="117"/>
  <c r="BD118" i="117"/>
  <c r="HT62" i="117"/>
  <c r="BE110" i="119"/>
  <c r="BD109" i="119"/>
  <c r="HK53" i="119"/>
  <c r="HK64" i="119"/>
  <c r="HK63" i="119"/>
  <c r="BE217" i="117"/>
  <c r="BD216" i="117"/>
  <c r="LN53" i="117"/>
  <c r="LN62" i="117"/>
  <c r="EW53" i="122"/>
  <c r="EW62" i="122"/>
  <c r="BE150" i="120"/>
  <c r="BD149" i="120"/>
  <c r="IY53" i="120"/>
  <c r="IY63" i="120"/>
  <c r="IY65" i="120"/>
  <c r="IY62" i="120"/>
  <c r="IY66" i="120"/>
  <c r="IY64" i="120"/>
  <c r="BE194" i="122"/>
  <c r="KQ53" i="122"/>
  <c r="BD193" i="122"/>
  <c r="KQ62" i="122"/>
  <c r="BD140" i="122"/>
  <c r="BE141" i="122"/>
  <c r="IP53" i="122"/>
  <c r="IP62" i="122"/>
  <c r="BD107" i="117"/>
  <c r="BE108" i="117"/>
  <c r="HI53" i="117"/>
  <c r="HI62" i="117"/>
  <c r="BD208" i="119"/>
  <c r="LF53" i="119"/>
  <c r="BE209" i="119"/>
  <c r="LF63" i="119"/>
  <c r="LF64" i="119"/>
  <c r="BD85" i="119"/>
  <c r="BE86" i="119"/>
  <c r="DC53" i="119"/>
  <c r="DC63" i="119"/>
  <c r="DC64" i="119"/>
  <c r="EA53" i="117"/>
  <c r="EA62" i="117"/>
  <c r="BD200" i="117"/>
  <c r="BE201" i="117"/>
  <c r="KX53" i="117"/>
  <c r="KX62" i="117"/>
  <c r="BD116" i="120"/>
  <c r="HR53" i="120"/>
  <c r="BE117" i="120"/>
  <c r="HR63" i="120"/>
  <c r="HR65" i="120"/>
  <c r="HR62" i="120"/>
  <c r="HR66" i="120"/>
  <c r="HR64" i="120"/>
  <c r="DT53" i="120"/>
  <c r="DT63" i="120"/>
  <c r="DT65" i="120"/>
  <c r="DT62" i="120"/>
  <c r="DT66" i="120"/>
  <c r="DT64" i="120"/>
  <c r="BD138" i="122"/>
  <c r="BE139" i="122"/>
  <c r="IN53" i="122"/>
  <c r="IN62" i="122"/>
  <c r="FQ53" i="117"/>
  <c r="FQ62" i="117"/>
  <c r="GL53" i="117"/>
  <c r="GL62" i="117"/>
  <c r="BE154" i="119"/>
  <c r="BD153" i="119"/>
  <c r="JC53" i="119"/>
  <c r="JC64" i="119"/>
  <c r="JC63" i="119"/>
  <c r="GI53" i="120"/>
  <c r="GI63" i="120"/>
  <c r="GI65" i="120"/>
  <c r="GI62" i="120"/>
  <c r="GI66" i="120"/>
  <c r="GI64" i="120"/>
  <c r="FS53" i="117"/>
  <c r="FS62" i="117"/>
  <c r="BE79" i="120"/>
  <c r="BD78" i="120"/>
  <c r="CV53" i="120"/>
  <c r="CV63" i="120"/>
  <c r="CV65" i="120"/>
  <c r="CV62" i="120"/>
  <c r="CV66" i="120"/>
  <c r="CV64" i="120"/>
  <c r="GN53" i="117"/>
  <c r="GN62" i="117"/>
  <c r="GP53" i="120"/>
  <c r="GP63" i="120"/>
  <c r="GP65" i="120"/>
  <c r="GP62" i="120"/>
  <c r="GP66" i="120"/>
  <c r="GP64" i="120"/>
  <c r="BD132" i="122"/>
  <c r="BE133" i="122"/>
  <c r="IH53" i="122"/>
  <c r="IH62" i="122"/>
  <c r="BD212" i="122"/>
  <c r="BE213" i="122"/>
  <c r="LJ53" i="122"/>
  <c r="LJ62" i="122"/>
  <c r="IA53" i="117"/>
  <c r="BE126" i="117"/>
  <c r="BD125" i="117"/>
  <c r="IA62" i="117"/>
  <c r="BE65" i="117"/>
  <c r="CH53" i="117"/>
  <c r="BD64" i="117"/>
  <c r="CH62" i="117"/>
  <c r="BD91" i="119"/>
  <c r="BE92" i="119"/>
  <c r="DI53" i="119"/>
  <c r="DI64" i="119"/>
  <c r="DI63" i="119"/>
  <c r="BD166" i="119"/>
  <c r="BE167" i="119"/>
  <c r="JP53" i="119"/>
  <c r="JP63" i="119"/>
  <c r="JP64" i="119"/>
  <c r="BD175" i="120"/>
  <c r="BE176" i="120"/>
  <c r="JY53" i="120"/>
  <c r="JY63" i="120"/>
  <c r="JY65" i="120"/>
  <c r="JY62" i="120"/>
  <c r="JY66" i="120"/>
  <c r="JY64" i="120"/>
  <c r="BD182" i="122"/>
  <c r="KF53" i="122"/>
  <c r="BE183" i="122"/>
  <c r="KF62" i="122"/>
  <c r="GU53" i="117"/>
  <c r="GU62" i="117"/>
  <c r="DR53" i="120"/>
  <c r="DR63" i="120"/>
  <c r="DR62" i="120"/>
  <c r="DR65" i="120"/>
  <c r="DR66" i="120"/>
  <c r="DR64" i="120"/>
  <c r="KW53" i="119"/>
  <c r="BE200" i="119"/>
  <c r="BD199" i="119"/>
  <c r="KW64" i="119"/>
  <c r="KW63" i="119"/>
  <c r="BE124" i="117"/>
  <c r="HY53" i="117"/>
  <c r="BD123" i="117"/>
  <c r="HY62" i="117"/>
  <c r="BD142" i="119"/>
  <c r="BE143" i="119"/>
  <c r="IR53" i="119"/>
  <c r="IR64" i="119"/>
  <c r="IR63" i="119"/>
  <c r="BD150" i="120"/>
  <c r="IZ53" i="120"/>
  <c r="BE151" i="120"/>
  <c r="IZ63" i="120"/>
  <c r="IZ65" i="120"/>
  <c r="IZ62" i="120"/>
  <c r="IZ66" i="120"/>
  <c r="IZ64" i="120"/>
  <c r="CH53" i="120"/>
  <c r="BD64" i="120"/>
  <c r="BE65" i="120"/>
  <c r="CH63" i="120"/>
  <c r="CH65" i="120"/>
  <c r="CH62" i="120"/>
  <c r="CH66" i="120"/>
  <c r="CH64" i="120"/>
  <c r="BD194" i="122"/>
  <c r="KR53" i="122"/>
  <c r="BE195" i="122"/>
  <c r="KR62" i="122"/>
  <c r="BD176" i="122"/>
  <c r="BE177" i="122"/>
  <c r="JZ53" i="122"/>
  <c r="JZ62" i="122"/>
  <c r="BE216" i="117"/>
  <c r="BD215" i="117"/>
  <c r="LM53" i="117"/>
  <c r="LM62" i="117"/>
  <c r="IC53" i="117"/>
  <c r="BE128" i="117"/>
  <c r="BD127" i="117"/>
  <c r="IC62" i="117"/>
  <c r="FS53" i="119"/>
  <c r="FS63" i="119"/>
  <c r="FS64" i="119"/>
  <c r="BE214" i="119"/>
  <c r="BD213" i="119"/>
  <c r="LK53" i="119"/>
  <c r="LK63" i="119"/>
  <c r="LK64" i="119"/>
  <c r="BD188" i="117"/>
  <c r="BE189" i="117"/>
  <c r="KL53" i="117"/>
  <c r="KL62" i="117"/>
  <c r="BD130" i="119"/>
  <c r="BE131" i="119"/>
  <c r="IF53" i="119"/>
  <c r="IF63" i="119"/>
  <c r="IF64" i="119"/>
  <c r="FU53" i="119"/>
  <c r="FU63" i="119"/>
  <c r="FU64" i="119"/>
  <c r="BD205" i="117"/>
  <c r="LC53" i="117"/>
  <c r="BE206" i="117"/>
  <c r="LC62" i="117"/>
  <c r="FC53" i="117"/>
  <c r="FC62" i="117"/>
  <c r="BE106" i="120"/>
  <c r="HG53" i="120"/>
  <c r="BD105" i="120"/>
  <c r="HG63" i="120"/>
  <c r="HG62" i="120"/>
  <c r="HG66" i="120"/>
  <c r="HG65" i="120"/>
  <c r="HG64" i="120"/>
  <c r="GC53" i="120"/>
  <c r="GC63" i="120"/>
  <c r="GC65" i="120"/>
  <c r="GC62" i="120"/>
  <c r="GC66" i="120"/>
  <c r="GC64" i="120"/>
  <c r="BD166" i="122"/>
  <c r="JP53" i="122"/>
  <c r="BE167" i="122"/>
  <c r="JP62" i="122"/>
  <c r="DU53" i="117"/>
  <c r="DU62" i="117"/>
  <c r="JM53" i="117"/>
  <c r="BE164" i="117"/>
  <c r="BD163" i="117"/>
  <c r="JM62" i="117"/>
  <c r="FK53" i="119"/>
  <c r="FK63" i="119"/>
  <c r="FK64" i="119"/>
  <c r="BD114" i="120"/>
  <c r="HP53" i="120"/>
  <c r="BE115" i="120"/>
  <c r="HP63" i="120"/>
  <c r="HP65" i="120"/>
  <c r="HP62" i="120"/>
  <c r="HP66" i="120"/>
  <c r="HP64" i="120"/>
  <c r="BE64" i="120"/>
  <c r="BD63" i="120"/>
  <c r="CG53" i="120"/>
  <c r="CG63" i="120"/>
  <c r="CG65" i="120"/>
  <c r="CG62" i="120"/>
  <c r="CG66" i="120"/>
  <c r="CG64" i="120"/>
  <c r="FE53" i="122"/>
  <c r="FE62" i="122"/>
  <c r="BE154" i="122"/>
  <c r="BD153" i="122"/>
  <c r="JC53" i="122"/>
  <c r="JC62" i="122"/>
  <c r="GA53" i="117"/>
  <c r="GA62" i="117"/>
  <c r="BD128" i="117"/>
  <c r="ID53" i="117"/>
  <c r="BE129" i="117"/>
  <c r="ID62" i="117"/>
  <c r="BE164" i="122"/>
  <c r="BD163" i="122"/>
  <c r="JM53" i="122"/>
  <c r="JM62" i="122"/>
  <c r="GS53" i="117"/>
  <c r="GS62" i="117"/>
  <c r="BE116" i="120"/>
  <c r="HQ53" i="120"/>
  <c r="BD115" i="120"/>
  <c r="HQ63" i="120"/>
  <c r="HQ62" i="120"/>
  <c r="HQ65" i="120"/>
  <c r="HQ66" i="120"/>
  <c r="HQ64" i="120"/>
  <c r="JF53" i="120"/>
  <c r="BD156" i="120"/>
  <c r="BE157" i="120"/>
  <c r="JF63" i="120"/>
  <c r="JF65" i="120"/>
  <c r="JF62" i="120"/>
  <c r="JF66" i="120"/>
  <c r="JF64" i="120"/>
  <c r="BE160" i="122"/>
  <c r="BD159" i="122"/>
  <c r="JI53" i="122"/>
  <c r="JI62" i="122"/>
  <c r="BD136" i="122"/>
  <c r="IL53" i="122"/>
  <c r="BE137" i="122"/>
  <c r="IL62" i="122"/>
  <c r="GB53" i="117"/>
  <c r="GB62" i="117"/>
  <c r="HP53" i="117"/>
  <c r="BD114" i="117"/>
  <c r="BE115" i="117"/>
  <c r="HP62" i="117"/>
  <c r="JX53" i="119"/>
  <c r="BD174" i="119"/>
  <c r="BE175" i="119"/>
  <c r="JX64" i="119"/>
  <c r="JX63" i="119"/>
  <c r="JA53" i="119"/>
  <c r="BE152" i="119"/>
  <c r="BD151" i="119"/>
  <c r="JA64" i="119"/>
  <c r="JA63" i="119"/>
  <c r="FT53" i="120"/>
  <c r="FT63" i="120"/>
  <c r="FT62" i="120"/>
  <c r="FT65" i="120"/>
  <c r="FT66" i="120"/>
  <c r="FT64" i="120"/>
  <c r="FY53" i="120"/>
  <c r="FY63" i="120"/>
  <c r="FY62" i="120"/>
  <c r="FY65" i="120"/>
  <c r="FY66" i="120"/>
  <c r="FY64" i="120"/>
  <c r="BD110" i="122"/>
  <c r="HL53" i="122"/>
  <c r="BE111" i="122"/>
  <c r="HL62" i="122"/>
  <c r="BD96" i="122"/>
  <c r="DN53" i="122"/>
  <c r="DN62" i="122"/>
  <c r="EE53" i="117"/>
  <c r="EE62" i="117"/>
  <c r="GG53" i="117"/>
  <c r="GG62" i="117"/>
  <c r="BD125" i="119"/>
  <c r="IA53" i="119"/>
  <c r="BE126" i="119"/>
  <c r="IA63" i="119"/>
  <c r="IA64" i="119"/>
  <c r="FY53" i="119"/>
  <c r="FY64" i="119"/>
  <c r="FY63" i="119"/>
  <c r="EX65" i="120"/>
  <c r="GH63" i="120"/>
  <c r="LL62" i="120"/>
  <c r="EL66" i="120"/>
  <c r="BR67" i="117" l="1"/>
  <c r="BS67" i="117" s="1"/>
  <c r="BG67" i="117"/>
  <c r="BH67" i="117" s="1"/>
  <c r="EL97" i="120"/>
  <c r="BG64" i="117"/>
  <c r="BH64" i="117" s="1"/>
  <c r="BR64" i="117"/>
  <c r="BS64" i="117" s="1"/>
  <c r="FO54" i="117" a="1"/>
  <c r="FO54" i="117" s="1"/>
  <c r="FO97" i="117"/>
  <c r="FO55" i="117"/>
  <c r="BG200" i="119"/>
  <c r="BH200" i="119" s="1"/>
  <c r="BR200" i="119"/>
  <c r="BS200" i="119" s="1"/>
  <c r="BR213" i="122"/>
  <c r="BS213" i="122" s="1"/>
  <c r="BG213" i="122"/>
  <c r="BH213" i="122" s="1"/>
  <c r="KU97" i="122"/>
  <c r="KU55" i="122"/>
  <c r="KU54" i="122" a="1"/>
  <c r="KU54" i="122" s="1"/>
  <c r="EC97" i="119"/>
  <c r="EC54" i="119" a="1"/>
  <c r="EC54" i="119" s="1"/>
  <c r="EC55" i="119"/>
  <c r="EI97" i="119"/>
  <c r="EI55" i="119"/>
  <c r="EI54" i="119" a="1"/>
  <c r="EI54" i="119" s="1"/>
  <c r="HZ55" i="122"/>
  <c r="HZ97" i="122"/>
  <c r="HZ54" i="122" a="1"/>
  <c r="HZ54" i="122" s="1"/>
  <c r="CT54" i="117" a="1"/>
  <c r="CT54" i="117" s="1"/>
  <c r="CT97" i="117"/>
  <c r="CT55" i="117"/>
  <c r="DL97" i="120"/>
  <c r="DL55" i="120"/>
  <c r="DL54" i="120" a="1"/>
  <c r="DL54" i="120" s="1"/>
  <c r="BG108" i="117"/>
  <c r="BH108" i="117" s="1"/>
  <c r="BR108" i="117"/>
  <c r="BS108" i="117" s="1"/>
  <c r="BR198" i="120"/>
  <c r="BS198" i="120" s="1"/>
  <c r="BG198" i="120"/>
  <c r="BH198" i="120" s="1"/>
  <c r="GV97" i="117"/>
  <c r="GV54" i="117" a="1"/>
  <c r="GV54" i="117" s="1"/>
  <c r="GV55" i="117"/>
  <c r="BG178" i="117"/>
  <c r="BH178" i="117" s="1"/>
  <c r="BR178" i="117"/>
  <c r="BS178" i="117" s="1"/>
  <c r="ES97" i="119"/>
  <c r="ES54" i="119" a="1"/>
  <c r="ES54" i="119" s="1"/>
  <c r="ES55" i="119"/>
  <c r="KT97" i="120"/>
  <c r="KT54" i="120" a="1"/>
  <c r="KT54" i="120" s="1"/>
  <c r="KT55" i="120"/>
  <c r="JJ97" i="119"/>
  <c r="JJ55" i="119"/>
  <c r="JJ54" i="119" a="1"/>
  <c r="JJ54" i="119" s="1"/>
  <c r="LI97" i="117"/>
  <c r="LI55" i="117"/>
  <c r="LI54" i="117" a="1"/>
  <c r="LI54" i="117" s="1"/>
  <c r="BG71" i="119"/>
  <c r="BH71" i="119" s="1"/>
  <c r="BR71" i="119"/>
  <c r="BS71" i="119" s="1"/>
  <c r="BR151" i="117"/>
  <c r="BS151" i="117" s="1"/>
  <c r="BG151" i="117"/>
  <c r="BH151" i="117" s="1"/>
  <c r="DU97" i="117"/>
  <c r="DU55" i="117"/>
  <c r="DU54" i="117" a="1"/>
  <c r="DU54" i="117" s="1"/>
  <c r="JY97" i="120"/>
  <c r="JY54" i="120" a="1"/>
  <c r="JY54" i="120" s="1"/>
  <c r="JY55" i="120"/>
  <c r="BR77" i="117"/>
  <c r="BS77" i="117" s="1"/>
  <c r="BG77" i="117"/>
  <c r="BH77" i="117" s="1"/>
  <c r="JI97" i="117"/>
  <c r="JI55" i="117"/>
  <c r="JI54" i="117" a="1"/>
  <c r="JI54" i="117" s="1"/>
  <c r="BR168" i="119"/>
  <c r="BS168" i="119" s="1"/>
  <c r="BG168" i="119"/>
  <c r="BH168" i="119" s="1"/>
  <c r="BR167" i="120"/>
  <c r="BS167" i="120" s="1"/>
  <c r="BG167" i="120"/>
  <c r="BH167" i="120" s="1"/>
  <c r="BR110" i="122"/>
  <c r="BS110" i="122" s="1"/>
  <c r="BG110" i="122"/>
  <c r="BH110" i="122" s="1"/>
  <c r="FT97" i="120"/>
  <c r="FT55" i="120"/>
  <c r="FT54" i="120" a="1"/>
  <c r="FT54" i="120" s="1"/>
  <c r="BR174" i="119"/>
  <c r="BS174" i="119" s="1"/>
  <c r="BG174" i="119"/>
  <c r="BH174" i="119" s="1"/>
  <c r="JF55" i="120"/>
  <c r="JF97" i="120"/>
  <c r="JF54" i="120" a="1"/>
  <c r="JF54" i="120" s="1"/>
  <c r="BG128" i="117"/>
  <c r="BH128" i="117" s="1"/>
  <c r="BR128" i="117"/>
  <c r="BS128" i="117" s="1"/>
  <c r="BR163" i="117"/>
  <c r="BS163" i="117" s="1"/>
  <c r="BG163" i="117"/>
  <c r="BH163" i="117" s="1"/>
  <c r="BG105" i="120"/>
  <c r="BH105" i="120" s="1"/>
  <c r="BR105" i="120"/>
  <c r="BS105" i="120" s="1"/>
  <c r="BR142" i="119"/>
  <c r="BS142" i="119" s="1"/>
  <c r="BG142" i="119"/>
  <c r="BH142" i="119" s="1"/>
  <c r="BR182" i="122"/>
  <c r="BS182" i="122" s="1"/>
  <c r="BG182" i="122"/>
  <c r="BH182" i="122" s="1"/>
  <c r="JP54" i="119" a="1"/>
  <c r="JP54" i="119" s="1"/>
  <c r="JP55" i="119"/>
  <c r="JP97" i="119"/>
  <c r="FS97" i="117"/>
  <c r="FS55" i="117"/>
  <c r="FS54" i="117" a="1"/>
  <c r="FS54" i="117" s="1"/>
  <c r="BG153" i="119"/>
  <c r="BH153" i="119" s="1"/>
  <c r="BR153" i="119"/>
  <c r="BS153" i="119" s="1"/>
  <c r="BR140" i="122"/>
  <c r="BS140" i="122" s="1"/>
  <c r="BG140" i="122"/>
  <c r="BH140" i="122" s="1"/>
  <c r="BG216" i="117"/>
  <c r="BH216" i="117" s="1"/>
  <c r="BR216" i="117"/>
  <c r="BS216" i="117" s="1"/>
  <c r="DW97" i="117"/>
  <c r="DW55" i="117"/>
  <c r="DW54" i="117" a="1"/>
  <c r="DW54" i="117" s="1"/>
  <c r="BR168" i="122"/>
  <c r="BS168" i="122" s="1"/>
  <c r="BG168" i="122"/>
  <c r="BH168" i="122" s="1"/>
  <c r="BR161" i="120"/>
  <c r="BS161" i="120" s="1"/>
  <c r="BG161" i="120"/>
  <c r="BH161" i="120" s="1"/>
  <c r="CU54" i="117" a="1"/>
  <c r="CU54" i="117" s="1"/>
  <c r="CU97" i="117"/>
  <c r="CU55" i="117"/>
  <c r="KH97" i="120"/>
  <c r="KH55" i="120"/>
  <c r="KH54" i="120" a="1"/>
  <c r="KH54" i="120" s="1"/>
  <c r="DS97" i="122"/>
  <c r="DS55" i="122"/>
  <c r="DS54" i="122" a="1"/>
  <c r="DS54" i="122" s="1"/>
  <c r="HQ97" i="122"/>
  <c r="HQ55" i="122"/>
  <c r="HQ54" i="122" a="1"/>
  <c r="HQ54" i="122" s="1"/>
  <c r="BG66" i="117"/>
  <c r="BH66" i="117" s="1"/>
  <c r="BR66" i="117"/>
  <c r="BS66" i="117" s="1"/>
  <c r="BG172" i="117"/>
  <c r="BH172" i="117" s="1"/>
  <c r="BR172" i="117"/>
  <c r="BS172" i="117" s="1"/>
  <c r="BG76" i="122"/>
  <c r="BH76" i="122" s="1"/>
  <c r="BR76" i="122"/>
  <c r="BS76" i="122" s="1"/>
  <c r="KX54" i="119" a="1"/>
  <c r="KX54" i="119" s="1"/>
  <c r="KX97" i="119"/>
  <c r="KX55" i="119"/>
  <c r="LK97" i="122"/>
  <c r="LK54" i="122" a="1"/>
  <c r="LK54" i="122" s="1"/>
  <c r="LK55" i="122"/>
  <c r="HK97" i="117"/>
  <c r="HK54" i="117" a="1"/>
  <c r="HK54" i="117" s="1"/>
  <c r="HK55" i="117"/>
  <c r="BG157" i="119"/>
  <c r="BH157" i="119" s="1"/>
  <c r="BR157" i="119"/>
  <c r="BS157" i="119" s="1"/>
  <c r="BG147" i="119"/>
  <c r="BH147" i="119" s="1"/>
  <c r="BR147" i="119"/>
  <c r="BS147" i="119" s="1"/>
  <c r="EE97" i="122"/>
  <c r="EE55" i="122"/>
  <c r="EE54" i="122" a="1"/>
  <c r="EE54" i="122" s="1"/>
  <c r="GZ54" i="117" a="1"/>
  <c r="GZ54" i="117" s="1"/>
  <c r="GZ55" i="117"/>
  <c r="GZ97" i="117"/>
  <c r="IV55" i="120"/>
  <c r="IV97" i="120"/>
  <c r="IV54" i="120" a="1"/>
  <c r="IV54" i="120" s="1"/>
  <c r="BR98" i="119"/>
  <c r="BS98" i="119" s="1"/>
  <c r="BG98" i="119"/>
  <c r="BH98" i="119" s="1"/>
  <c r="BG113" i="117"/>
  <c r="BH113" i="117" s="1"/>
  <c r="BR113" i="117"/>
  <c r="BS113" i="117" s="1"/>
  <c r="JR97" i="119"/>
  <c r="JR54" i="119" a="1"/>
  <c r="JR54" i="119" s="1"/>
  <c r="JR55" i="119"/>
  <c r="LE55" i="122"/>
  <c r="LE97" i="122"/>
  <c r="LE54" i="122" a="1"/>
  <c r="LE54" i="122" s="1"/>
  <c r="FT97" i="122"/>
  <c r="FT55" i="122"/>
  <c r="FT54" i="122" a="1"/>
  <c r="FT54" i="122" s="1"/>
  <c r="BG75" i="117"/>
  <c r="BH75" i="117" s="1"/>
  <c r="BR75" i="117"/>
  <c r="BS75" i="117" s="1"/>
  <c r="BR154" i="120"/>
  <c r="BS154" i="120" s="1"/>
  <c r="BG154" i="120"/>
  <c r="BH154" i="120" s="1"/>
  <c r="IG97" i="122"/>
  <c r="IG54" i="122" a="1"/>
  <c r="IG54" i="122" s="1"/>
  <c r="IG55" i="122"/>
  <c r="BG70" i="122"/>
  <c r="BH70" i="122" s="1"/>
  <c r="BR70" i="122"/>
  <c r="BS70" i="122" s="1"/>
  <c r="DG97" i="122"/>
  <c r="DG55" i="122"/>
  <c r="DG54" i="122" a="1"/>
  <c r="DG54" i="122" s="1"/>
  <c r="JL97" i="119"/>
  <c r="JL55" i="119"/>
  <c r="JL54" i="119" a="1"/>
  <c r="JL54" i="119" s="1"/>
  <c r="IW97" i="122"/>
  <c r="IW55" i="122"/>
  <c r="IW54" i="122" a="1"/>
  <c r="IW54" i="122" s="1"/>
  <c r="BR132" i="120"/>
  <c r="BS132" i="120" s="1"/>
  <c r="BG132" i="120"/>
  <c r="BH132" i="120" s="1"/>
  <c r="JA97" i="120"/>
  <c r="JA55" i="120"/>
  <c r="JA54" i="120" a="1"/>
  <c r="JA54" i="120" s="1"/>
  <c r="IR55" i="120"/>
  <c r="IR97" i="120"/>
  <c r="IR54" i="120" a="1"/>
  <c r="IR54" i="120" s="1"/>
  <c r="HJ97" i="117"/>
  <c r="HJ54" i="117" a="1"/>
  <c r="HJ54" i="117" s="1"/>
  <c r="HJ55" i="117"/>
  <c r="LN55" i="120"/>
  <c r="LN97" i="120"/>
  <c r="LN54" i="120" a="1"/>
  <c r="LN54" i="120" s="1"/>
  <c r="BG219" i="119"/>
  <c r="BH219" i="119" s="1"/>
  <c r="BR219" i="119"/>
  <c r="BS219" i="119" s="1"/>
  <c r="BR192" i="119"/>
  <c r="BS192" i="119" s="1"/>
  <c r="BG192" i="119"/>
  <c r="BH192" i="119" s="1"/>
  <c r="LA54" i="117" a="1"/>
  <c r="LA54" i="117" s="1"/>
  <c r="LA97" i="117"/>
  <c r="LA55" i="117"/>
  <c r="BG174" i="117"/>
  <c r="BH174" i="117" s="1"/>
  <c r="BR174" i="117"/>
  <c r="BS174" i="117" s="1"/>
  <c r="JS97" i="122"/>
  <c r="JS55" i="122"/>
  <c r="JS54" i="122" a="1"/>
  <c r="JS54" i="122" s="1"/>
  <c r="IA55" i="122"/>
  <c r="IA54" i="122" a="1"/>
  <c r="IA54" i="122" s="1"/>
  <c r="IA97" i="122"/>
  <c r="BR66" i="119"/>
  <c r="BS66" i="119" s="1"/>
  <c r="BG66" i="119"/>
  <c r="BH66" i="119" s="1"/>
  <c r="BG211" i="119"/>
  <c r="BH211" i="119" s="1"/>
  <c r="BR211" i="119"/>
  <c r="BS211" i="119" s="1"/>
  <c r="GS97" i="122"/>
  <c r="GS55" i="122"/>
  <c r="GS54" i="122" a="1"/>
  <c r="GS54" i="122" s="1"/>
  <c r="EK97" i="120"/>
  <c r="EK54" i="120" a="1"/>
  <c r="EK54" i="120" s="1"/>
  <c r="EK55" i="120"/>
  <c r="IY97" i="122"/>
  <c r="IY55" i="122"/>
  <c r="IY54" i="122" a="1"/>
  <c r="IY54" i="122" s="1"/>
  <c r="JW97" i="120"/>
  <c r="JW54" i="120" a="1"/>
  <c r="JW54" i="120" s="1"/>
  <c r="JW55" i="120"/>
  <c r="GY54" i="117" a="1"/>
  <c r="GY54" i="117" s="1"/>
  <c r="GY55" i="117"/>
  <c r="GY97" i="117"/>
  <c r="GT55" i="120"/>
  <c r="GT54" i="120" a="1"/>
  <c r="GT54" i="120" s="1"/>
  <c r="GT97" i="120"/>
  <c r="KH97" i="122"/>
  <c r="KH55" i="122"/>
  <c r="KH54" i="122" a="1"/>
  <c r="KH54" i="122" s="1"/>
  <c r="FX97" i="117"/>
  <c r="FX54" i="117" a="1"/>
  <c r="FX54" i="117" s="1"/>
  <c r="FX55" i="117"/>
  <c r="CK97" i="120"/>
  <c r="CK54" i="120" a="1"/>
  <c r="CK54" i="120" s="1"/>
  <c r="BQ68" i="120" s="1"/>
  <c r="CK55" i="120"/>
  <c r="BF68" i="120" s="1"/>
  <c r="BR72" i="122"/>
  <c r="BS72" i="122" s="1"/>
  <c r="BG72" i="122"/>
  <c r="BH72" i="122" s="1"/>
  <c r="ER97" i="120"/>
  <c r="ER55" i="120"/>
  <c r="ER54" i="120" a="1"/>
  <c r="ER54" i="120" s="1"/>
  <c r="DR97" i="122"/>
  <c r="DR54" i="122" a="1"/>
  <c r="DR54" i="122" s="1"/>
  <c r="DR55" i="122"/>
  <c r="BG210" i="117"/>
  <c r="BH210" i="117" s="1"/>
  <c r="BR210" i="117"/>
  <c r="BS210" i="117" s="1"/>
  <c r="BR210" i="122"/>
  <c r="BS210" i="122" s="1"/>
  <c r="BG210" i="122"/>
  <c r="BH210" i="122" s="1"/>
  <c r="HA97" i="120"/>
  <c r="HA54" i="120" a="1"/>
  <c r="HA54" i="120" s="1"/>
  <c r="HA55" i="120"/>
  <c r="BR152" i="120"/>
  <c r="BS152" i="120" s="1"/>
  <c r="BG152" i="120"/>
  <c r="BH152" i="120" s="1"/>
  <c r="LJ55" i="119"/>
  <c r="LJ97" i="119"/>
  <c r="LJ54" i="119" a="1"/>
  <c r="LJ54" i="119" s="1"/>
  <c r="BG140" i="117"/>
  <c r="BH140" i="117" s="1"/>
  <c r="BR140" i="117"/>
  <c r="BS140" i="117" s="1"/>
  <c r="CU97" i="122"/>
  <c r="CU55" i="122"/>
  <c r="CU54" i="122" a="1"/>
  <c r="CU54" i="122" s="1"/>
  <c r="BR222" i="120"/>
  <c r="BS222" i="120" s="1"/>
  <c r="BG222" i="120"/>
  <c r="BH222" i="120" s="1"/>
  <c r="HX54" i="117" a="1"/>
  <c r="HX54" i="117" s="1"/>
  <c r="HX97" i="117"/>
  <c r="HX55" i="117"/>
  <c r="EY97" i="120"/>
  <c r="EY54" i="120" a="1"/>
  <c r="EY54" i="120" s="1"/>
  <c r="EY55" i="120"/>
  <c r="BR151" i="122"/>
  <c r="BS151" i="122" s="1"/>
  <c r="BG151" i="122"/>
  <c r="BH151" i="122" s="1"/>
  <c r="IK97" i="117"/>
  <c r="IK55" i="117"/>
  <c r="IK54" i="117" a="1"/>
  <c r="IK54" i="117" s="1"/>
  <c r="GU97" i="120"/>
  <c r="GU54" i="120" a="1"/>
  <c r="GU54" i="120" s="1"/>
  <c r="GU55" i="120"/>
  <c r="BR129" i="122"/>
  <c r="BS129" i="122" s="1"/>
  <c r="BG129" i="122"/>
  <c r="BH129" i="122" s="1"/>
  <c r="LJ97" i="117"/>
  <c r="LJ54" i="117" a="1"/>
  <c r="LJ54" i="117" s="1"/>
  <c r="LJ55" i="117"/>
  <c r="GI55" i="117"/>
  <c r="GI97" i="117"/>
  <c r="GI54" i="117" a="1"/>
  <c r="GI54" i="117" s="1"/>
  <c r="BR209" i="120"/>
  <c r="BS209" i="120" s="1"/>
  <c r="BG209" i="120"/>
  <c r="BH209" i="120" s="1"/>
  <c r="BR204" i="120"/>
  <c r="BS204" i="120" s="1"/>
  <c r="BG204" i="120"/>
  <c r="BH204" i="120" s="1"/>
  <c r="HA97" i="122"/>
  <c r="HA55" i="122"/>
  <c r="HA54" i="122" a="1"/>
  <c r="HA54" i="122" s="1"/>
  <c r="BG194" i="119"/>
  <c r="BH194" i="119" s="1"/>
  <c r="BR194" i="119"/>
  <c r="BS194" i="119" s="1"/>
  <c r="BR197" i="119"/>
  <c r="BS197" i="119" s="1"/>
  <c r="BG197" i="119"/>
  <c r="BH197" i="119" s="1"/>
  <c r="BG154" i="117"/>
  <c r="BH154" i="117" s="1"/>
  <c r="BR154" i="117"/>
  <c r="BS154" i="117" s="1"/>
  <c r="IQ55" i="119"/>
  <c r="IQ97" i="119"/>
  <c r="IQ54" i="119" a="1"/>
  <c r="IQ54" i="119" s="1"/>
  <c r="HC97" i="122"/>
  <c r="HC55" i="122"/>
  <c r="HC54" i="122" a="1"/>
  <c r="HC54" i="122" s="1"/>
  <c r="KM55" i="119"/>
  <c r="KM54" i="119" a="1"/>
  <c r="KM54" i="119" s="1"/>
  <c r="KM97" i="119"/>
  <c r="GD54" i="119" a="1"/>
  <c r="GD54" i="119" s="1"/>
  <c r="GD55" i="119"/>
  <c r="GD97" i="119"/>
  <c r="BR198" i="119"/>
  <c r="BS198" i="119" s="1"/>
  <c r="BG198" i="119"/>
  <c r="BH198" i="119" s="1"/>
  <c r="BR136" i="122"/>
  <c r="BS136" i="122" s="1"/>
  <c r="BG136" i="122"/>
  <c r="BH136" i="122" s="1"/>
  <c r="GA54" i="117" a="1"/>
  <c r="GA54" i="117" s="1"/>
  <c r="GA55" i="117"/>
  <c r="GA97" i="117"/>
  <c r="BR153" i="122"/>
  <c r="BS153" i="122" s="1"/>
  <c r="BG153" i="122"/>
  <c r="BH153" i="122" s="1"/>
  <c r="IF55" i="119"/>
  <c r="IF54" i="119" a="1"/>
  <c r="IF54" i="119" s="1"/>
  <c r="IF97" i="119"/>
  <c r="FS97" i="119"/>
  <c r="FS54" i="119" a="1"/>
  <c r="FS54" i="119" s="1"/>
  <c r="FS55" i="119"/>
  <c r="BG215" i="117"/>
  <c r="BH215" i="117" s="1"/>
  <c r="BR215" i="117"/>
  <c r="BS215" i="117" s="1"/>
  <c r="JZ55" i="122"/>
  <c r="JZ54" i="122" a="1"/>
  <c r="JZ54" i="122" s="1"/>
  <c r="JZ97" i="122"/>
  <c r="HY97" i="117"/>
  <c r="HY55" i="117"/>
  <c r="HY54" i="117" a="1"/>
  <c r="HY54" i="117" s="1"/>
  <c r="CH97" i="117"/>
  <c r="CH54" i="117" a="1"/>
  <c r="CH54" i="117" s="1"/>
  <c r="CH55" i="117"/>
  <c r="BR138" i="122"/>
  <c r="BS138" i="122" s="1"/>
  <c r="BG138" i="122"/>
  <c r="BH138" i="122" s="1"/>
  <c r="KQ97" i="122"/>
  <c r="KQ54" i="122" a="1"/>
  <c r="KQ54" i="122" s="1"/>
  <c r="KQ55" i="122"/>
  <c r="IY97" i="120"/>
  <c r="IY54" i="120" a="1"/>
  <c r="IY54" i="120" s="1"/>
  <c r="IY55" i="120"/>
  <c r="BF217" i="117"/>
  <c r="BQ217" i="117"/>
  <c r="JE54" i="117" a="1"/>
  <c r="JE54" i="117" s="1"/>
  <c r="JE55" i="117"/>
  <c r="JE97" i="117"/>
  <c r="FX54" i="119" a="1"/>
  <c r="FX54" i="119" s="1"/>
  <c r="FX55" i="119"/>
  <c r="FX97" i="119"/>
  <c r="BR152" i="122"/>
  <c r="BS152" i="122" s="1"/>
  <c r="BG152" i="122"/>
  <c r="BH152" i="122" s="1"/>
  <c r="BQ78" i="117"/>
  <c r="BF78" i="117"/>
  <c r="GF97" i="120"/>
  <c r="GF55" i="120"/>
  <c r="GF54" i="120" a="1"/>
  <c r="GF54" i="120" s="1"/>
  <c r="BF67" i="117"/>
  <c r="BQ67" i="117"/>
  <c r="BF68" i="117"/>
  <c r="BG91" i="122"/>
  <c r="BH91" i="122" s="1"/>
  <c r="BR91" i="122"/>
  <c r="BS91" i="122" s="1"/>
  <c r="FU97" i="117"/>
  <c r="FU55" i="117"/>
  <c r="FU54" i="117" a="1"/>
  <c r="FU54" i="117" s="1"/>
  <c r="BG217" i="117"/>
  <c r="BH217" i="117" s="1"/>
  <c r="BR217" i="117"/>
  <c r="BS217" i="117" s="1"/>
  <c r="BR208" i="122"/>
  <c r="BS208" i="122" s="1"/>
  <c r="BG208" i="122"/>
  <c r="BH208" i="122" s="1"/>
  <c r="BR123" i="120"/>
  <c r="BS123" i="120" s="1"/>
  <c r="BG123" i="120"/>
  <c r="BH123" i="120" s="1"/>
  <c r="EQ97" i="119"/>
  <c r="EQ55" i="119"/>
  <c r="EQ54" i="119" a="1"/>
  <c r="EQ54" i="119" s="1"/>
  <c r="BQ165" i="117"/>
  <c r="BF165" i="117"/>
  <c r="BG109" i="117"/>
  <c r="BH109" i="117" s="1"/>
  <c r="BR109" i="117"/>
  <c r="BS109" i="117" s="1"/>
  <c r="CX97" i="122"/>
  <c r="CX55" i="122"/>
  <c r="CX54" i="122" a="1"/>
  <c r="CX54" i="122" s="1"/>
  <c r="BR179" i="120"/>
  <c r="BS179" i="120" s="1"/>
  <c r="BG179" i="120"/>
  <c r="BH179" i="120" s="1"/>
  <c r="BR74" i="117"/>
  <c r="BS74" i="117" s="1"/>
  <c r="BG74" i="117"/>
  <c r="BH74" i="117" s="1"/>
  <c r="BR160" i="120"/>
  <c r="BS160" i="120" s="1"/>
  <c r="BG160" i="120"/>
  <c r="BH160" i="120" s="1"/>
  <c r="DO97" i="120"/>
  <c r="DO54" i="120" a="1"/>
  <c r="DO54" i="120" s="1"/>
  <c r="DO55" i="120"/>
  <c r="LT55" i="122"/>
  <c r="LT54" i="122" a="1"/>
  <c r="LT54" i="122" s="1"/>
  <c r="LT97" i="122"/>
  <c r="BR118" i="119"/>
  <c r="BS118" i="119" s="1"/>
  <c r="BG118" i="119"/>
  <c r="BH118" i="119" s="1"/>
  <c r="LS97" i="117"/>
  <c r="LS55" i="117"/>
  <c r="LS54" i="117" a="1"/>
  <c r="LS54" i="117" s="1"/>
  <c r="BR130" i="122"/>
  <c r="BS130" i="122" s="1"/>
  <c r="BG130" i="122"/>
  <c r="BH130" i="122" s="1"/>
  <c r="HL55" i="120"/>
  <c r="HL97" i="120"/>
  <c r="HL54" i="120" a="1"/>
  <c r="HL54" i="120" s="1"/>
  <c r="BR174" i="120"/>
  <c r="BS174" i="120" s="1"/>
  <c r="BG174" i="120"/>
  <c r="BH174" i="120" s="1"/>
  <c r="BG217" i="119"/>
  <c r="BH217" i="119" s="1"/>
  <c r="BR217" i="119"/>
  <c r="BS217" i="119" s="1"/>
  <c r="KY97" i="119"/>
  <c r="KY55" i="119"/>
  <c r="KY54" i="119" a="1"/>
  <c r="KY54" i="119" s="1"/>
  <c r="BF210" i="117"/>
  <c r="LR55" i="122"/>
  <c r="LR97" i="122"/>
  <c r="LR54" i="122" a="1"/>
  <c r="LR54" i="122" s="1"/>
  <c r="BR197" i="117"/>
  <c r="BS197" i="117" s="1"/>
  <c r="BG197" i="117"/>
  <c r="BH197" i="117" s="1"/>
  <c r="KQ97" i="119"/>
  <c r="KQ54" i="119" a="1"/>
  <c r="KQ54" i="119" s="1"/>
  <c r="KQ55" i="119"/>
  <c r="BQ109" i="117"/>
  <c r="BF109" i="117"/>
  <c r="BR187" i="120"/>
  <c r="BS187" i="120" s="1"/>
  <c r="BG187" i="120"/>
  <c r="BH187" i="120" s="1"/>
  <c r="EC55" i="120"/>
  <c r="EC54" i="120" a="1"/>
  <c r="EC54" i="120" s="1"/>
  <c r="EC97" i="120"/>
  <c r="BR169" i="122"/>
  <c r="BS169" i="122" s="1"/>
  <c r="BG169" i="122"/>
  <c r="BH169" i="122" s="1"/>
  <c r="BR125" i="122"/>
  <c r="BS125" i="122" s="1"/>
  <c r="BG125" i="122"/>
  <c r="BH125" i="122" s="1"/>
  <c r="BR214" i="122"/>
  <c r="BS214" i="122" s="1"/>
  <c r="BG214" i="122"/>
  <c r="BH214" i="122" s="1"/>
  <c r="KQ97" i="120"/>
  <c r="KQ55" i="120"/>
  <c r="KQ54" i="120" a="1"/>
  <c r="KQ54" i="120" s="1"/>
  <c r="JZ54" i="117" a="1"/>
  <c r="JZ54" i="117" s="1"/>
  <c r="JZ55" i="117"/>
  <c r="JZ97" i="117"/>
  <c r="JF54" i="117" a="1"/>
  <c r="JF54" i="117" s="1"/>
  <c r="JF97" i="117"/>
  <c r="JF55" i="117"/>
  <c r="FL54" i="122" a="1"/>
  <c r="FL54" i="122" s="1"/>
  <c r="FL55" i="122"/>
  <c r="FL97" i="122"/>
  <c r="FW55" i="119"/>
  <c r="FW54" i="119" a="1"/>
  <c r="FW54" i="119" s="1"/>
  <c r="FW97" i="119"/>
  <c r="GW54" i="119" a="1"/>
  <c r="GW54" i="119" s="1"/>
  <c r="GW55" i="119"/>
  <c r="GW97" i="119"/>
  <c r="BR149" i="122"/>
  <c r="BS149" i="122" s="1"/>
  <c r="BG149" i="122"/>
  <c r="BH149" i="122" s="1"/>
  <c r="FK97" i="120"/>
  <c r="FK54" i="120" a="1"/>
  <c r="FK54" i="120" s="1"/>
  <c r="FK55" i="120"/>
  <c r="JJ54" i="117" a="1"/>
  <c r="JJ54" i="117" s="1"/>
  <c r="JJ55" i="117"/>
  <c r="JJ97" i="117"/>
  <c r="DO97" i="119"/>
  <c r="DO55" i="119"/>
  <c r="DO54" i="119" a="1"/>
  <c r="DO54" i="119" s="1"/>
  <c r="HX54" i="119" a="1"/>
  <c r="HX54" i="119" s="1"/>
  <c r="HX97" i="119"/>
  <c r="HX55" i="119"/>
  <c r="BR107" i="122"/>
  <c r="BS107" i="122" s="1"/>
  <c r="BG107" i="122"/>
  <c r="BH107" i="122" s="1"/>
  <c r="EV55" i="117"/>
  <c r="EV54" i="117" a="1"/>
  <c r="EV54" i="117" s="1"/>
  <c r="EV97" i="117"/>
  <c r="HY55" i="122"/>
  <c r="HY97" i="122"/>
  <c r="HY54" i="122" a="1"/>
  <c r="HY54" i="122" s="1"/>
  <c r="BR179" i="119"/>
  <c r="BS179" i="119" s="1"/>
  <c r="BG179" i="119"/>
  <c r="BH179" i="119" s="1"/>
  <c r="EQ97" i="117"/>
  <c r="EQ54" i="117" a="1"/>
  <c r="EQ54" i="117" s="1"/>
  <c r="EQ55" i="117"/>
  <c r="GL55" i="119"/>
  <c r="GL97" i="119"/>
  <c r="GL54" i="119" a="1"/>
  <c r="GL54" i="119" s="1"/>
  <c r="EQ97" i="120"/>
  <c r="EQ54" i="120" a="1"/>
  <c r="EQ54" i="120" s="1"/>
  <c r="EQ55" i="120"/>
  <c r="BG212" i="119"/>
  <c r="BH212" i="119" s="1"/>
  <c r="BR212" i="119"/>
  <c r="BS212" i="119" s="1"/>
  <c r="KA55" i="117"/>
  <c r="KA97" i="117"/>
  <c r="KA54" i="117" a="1"/>
  <c r="KA54" i="117" s="1"/>
  <c r="IW97" i="117"/>
  <c r="IW55" i="117"/>
  <c r="IW54" i="117" a="1"/>
  <c r="IW54" i="117" s="1"/>
  <c r="JD97" i="122"/>
  <c r="JD55" i="122"/>
  <c r="JD54" i="122" a="1"/>
  <c r="JD54" i="122" s="1"/>
  <c r="BG163" i="119"/>
  <c r="BH163" i="119" s="1"/>
  <c r="BR163" i="119"/>
  <c r="BS163" i="119" s="1"/>
  <c r="CQ97" i="120"/>
  <c r="CQ54" i="120" a="1"/>
  <c r="CQ54" i="120" s="1"/>
  <c r="CQ55" i="120"/>
  <c r="JV55" i="120"/>
  <c r="JV97" i="120"/>
  <c r="JV54" i="120" a="1"/>
  <c r="JV54" i="120" s="1"/>
  <c r="CG55" i="119"/>
  <c r="CG54" i="119" a="1"/>
  <c r="CG54" i="119" s="1"/>
  <c r="CG97" i="119"/>
  <c r="JA55" i="117"/>
  <c r="JA54" i="117" a="1"/>
  <c r="JA54" i="117" s="1"/>
  <c r="JA97" i="117"/>
  <c r="FU97" i="122"/>
  <c r="FU55" i="122"/>
  <c r="FU54" i="122" a="1"/>
  <c r="FU54" i="122" s="1"/>
  <c r="CK97" i="119"/>
  <c r="CK54" i="119" a="1"/>
  <c r="CK54" i="119" s="1"/>
  <c r="CK55" i="119"/>
  <c r="FR97" i="117"/>
  <c r="FR54" i="117" a="1"/>
  <c r="FR54" i="117" s="1"/>
  <c r="FR55" i="117"/>
  <c r="BQ84" i="117"/>
  <c r="BF84" i="117"/>
  <c r="CI97" i="122"/>
  <c r="CI54" i="122" a="1"/>
  <c r="CI54" i="122" s="1"/>
  <c r="CI55" i="122"/>
  <c r="HA97" i="119"/>
  <c r="HA55" i="119"/>
  <c r="HA54" i="119" a="1"/>
  <c r="HA54" i="119" s="1"/>
  <c r="IM54" i="119" a="1"/>
  <c r="IM54" i="119" s="1"/>
  <c r="IM97" i="119"/>
  <c r="IM55" i="119"/>
  <c r="BR182" i="120"/>
  <c r="BS182" i="120" s="1"/>
  <c r="BG182" i="120"/>
  <c r="BH182" i="120" s="1"/>
  <c r="HN97" i="120"/>
  <c r="HN55" i="120"/>
  <c r="HN54" i="120" a="1"/>
  <c r="HN54" i="120" s="1"/>
  <c r="BR223" i="120"/>
  <c r="BS223" i="120" s="1"/>
  <c r="BG223" i="120"/>
  <c r="BH223" i="120" s="1"/>
  <c r="BR118" i="120"/>
  <c r="BS118" i="120" s="1"/>
  <c r="BG118" i="120"/>
  <c r="BH118" i="120" s="1"/>
  <c r="KD97" i="117"/>
  <c r="KD54" i="117" a="1"/>
  <c r="KD54" i="117" s="1"/>
  <c r="KD55" i="117"/>
  <c r="JT54" i="119" a="1"/>
  <c r="JT54" i="119" s="1"/>
  <c r="JT97" i="119"/>
  <c r="JT55" i="119"/>
  <c r="JP97" i="117"/>
  <c r="JP54" i="117" a="1"/>
  <c r="JP54" i="117" s="1"/>
  <c r="JP55" i="117"/>
  <c r="GV55" i="120"/>
  <c r="GV97" i="120"/>
  <c r="GV54" i="120" a="1"/>
  <c r="GV54" i="120" s="1"/>
  <c r="BR135" i="117"/>
  <c r="BS135" i="117" s="1"/>
  <c r="BG135" i="117"/>
  <c r="BH135" i="117" s="1"/>
  <c r="GJ55" i="119"/>
  <c r="GJ97" i="119"/>
  <c r="GJ54" i="119" a="1"/>
  <c r="GJ54" i="119" s="1"/>
  <c r="KP97" i="117"/>
  <c r="KP54" i="117" a="1"/>
  <c r="KP54" i="117" s="1"/>
  <c r="KP55" i="117"/>
  <c r="BR176" i="120"/>
  <c r="BS176" i="120" s="1"/>
  <c r="BG176" i="120"/>
  <c r="BH176" i="120" s="1"/>
  <c r="BR134" i="120"/>
  <c r="BS134" i="120" s="1"/>
  <c r="BG134" i="120"/>
  <c r="BH134" i="120" s="1"/>
  <c r="FW97" i="120"/>
  <c r="FW54" i="120" a="1"/>
  <c r="FW54" i="120" s="1"/>
  <c r="FW55" i="120"/>
  <c r="BR147" i="120"/>
  <c r="BS147" i="120" s="1"/>
  <c r="BG147" i="120"/>
  <c r="BH147" i="120" s="1"/>
  <c r="HJ97" i="122"/>
  <c r="HJ54" i="122" a="1"/>
  <c r="HJ54" i="122" s="1"/>
  <c r="HJ55" i="122"/>
  <c r="HB97" i="120"/>
  <c r="HB55" i="120"/>
  <c r="HB54" i="120" a="1"/>
  <c r="HB54" i="120" s="1"/>
  <c r="IL97" i="117"/>
  <c r="IL54" i="117" a="1"/>
  <c r="IL54" i="117" s="1"/>
  <c r="IL55" i="117"/>
  <c r="BR87" i="122"/>
  <c r="BS87" i="122" s="1"/>
  <c r="BG87" i="122"/>
  <c r="BH87" i="122" s="1"/>
  <c r="KI97" i="117"/>
  <c r="KI55" i="117"/>
  <c r="KI54" i="117" a="1"/>
  <c r="KI54" i="117" s="1"/>
  <c r="DJ54" i="119" a="1"/>
  <c r="DJ54" i="119" s="1"/>
  <c r="DJ55" i="119"/>
  <c r="DJ97" i="119"/>
  <c r="DD97" i="122"/>
  <c r="DD54" i="122" a="1"/>
  <c r="DD54" i="122" s="1"/>
  <c r="DD55" i="122"/>
  <c r="JI55" i="122"/>
  <c r="JI97" i="122"/>
  <c r="JI54" i="122" a="1"/>
  <c r="JI54" i="122" s="1"/>
  <c r="BF216" i="117"/>
  <c r="BQ216" i="117"/>
  <c r="KW97" i="119"/>
  <c r="KW55" i="119"/>
  <c r="KW54" i="119" a="1"/>
  <c r="KW54" i="119" s="1"/>
  <c r="LJ97" i="122"/>
  <c r="LJ55" i="122"/>
  <c r="LJ54" i="122" a="1"/>
  <c r="LJ54" i="122" s="1"/>
  <c r="BR115" i="122"/>
  <c r="BS115" i="122" s="1"/>
  <c r="BG115" i="122"/>
  <c r="BH115" i="122" s="1"/>
  <c r="KI55" i="122"/>
  <c r="KI54" i="122" a="1"/>
  <c r="KI54" i="122" s="1"/>
  <c r="KI97" i="122"/>
  <c r="BG164" i="117"/>
  <c r="BH164" i="117" s="1"/>
  <c r="BR164" i="117"/>
  <c r="BS164" i="117" s="1"/>
  <c r="FB54" i="119" a="1"/>
  <c r="FB54" i="119" s="1"/>
  <c r="FB97" i="119"/>
  <c r="FB55" i="119"/>
  <c r="CY97" i="117"/>
  <c r="CY55" i="117"/>
  <c r="CY54" i="117" a="1"/>
  <c r="CY54" i="117" s="1"/>
  <c r="DD54" i="117" a="1"/>
  <c r="DD54" i="117" s="1"/>
  <c r="DD97" i="117"/>
  <c r="DD55" i="117"/>
  <c r="GG54" i="119" a="1"/>
  <c r="GG54" i="119" s="1"/>
  <c r="GG97" i="119"/>
  <c r="GG55" i="119"/>
  <c r="BR124" i="120"/>
  <c r="BS124" i="120" s="1"/>
  <c r="BG124" i="120"/>
  <c r="BH124" i="120" s="1"/>
  <c r="FZ55" i="120"/>
  <c r="FZ97" i="120"/>
  <c r="FZ54" i="120" a="1"/>
  <c r="FZ54" i="120" s="1"/>
  <c r="CO97" i="120"/>
  <c r="CO55" i="120"/>
  <c r="CO54" i="120" a="1"/>
  <c r="CO54" i="120" s="1"/>
  <c r="BR155" i="120"/>
  <c r="BS155" i="120" s="1"/>
  <c r="BG155" i="120"/>
  <c r="BH155" i="120" s="1"/>
  <c r="BR194" i="120"/>
  <c r="BS194" i="120" s="1"/>
  <c r="BG194" i="120"/>
  <c r="BH194" i="120" s="1"/>
  <c r="BG89" i="122"/>
  <c r="BH89" i="122" s="1"/>
  <c r="BR89" i="122"/>
  <c r="BS89" i="122" s="1"/>
  <c r="KQ54" i="117" a="1"/>
  <c r="KQ54" i="117" s="1"/>
  <c r="KQ97" i="117"/>
  <c r="KQ55" i="117"/>
  <c r="KJ97" i="120"/>
  <c r="KJ55" i="120"/>
  <c r="KJ54" i="120" a="1"/>
  <c r="KJ54" i="120" s="1"/>
  <c r="DE54" i="117" a="1"/>
  <c r="DE54" i="117" s="1"/>
  <c r="DE55" i="117"/>
  <c r="DE97" i="117"/>
  <c r="DX55" i="117"/>
  <c r="DX54" i="117" a="1"/>
  <c r="DX54" i="117" s="1"/>
  <c r="DX97" i="117"/>
  <c r="CF97" i="117"/>
  <c r="CF54" i="117" a="1"/>
  <c r="CF54" i="117" s="1"/>
  <c r="CF55" i="117"/>
  <c r="BR123" i="122"/>
  <c r="BS123" i="122" s="1"/>
  <c r="BG123" i="122"/>
  <c r="BH123" i="122" s="1"/>
  <c r="BR79" i="117"/>
  <c r="BS79" i="117" s="1"/>
  <c r="BG79" i="117"/>
  <c r="BH79" i="117" s="1"/>
  <c r="HC97" i="120"/>
  <c r="HC55" i="120"/>
  <c r="HC54" i="120" a="1"/>
  <c r="HC54" i="120" s="1"/>
  <c r="JA97" i="119"/>
  <c r="JA55" i="119"/>
  <c r="JA54" i="119" a="1"/>
  <c r="JA54" i="119" s="1"/>
  <c r="BR159" i="122"/>
  <c r="BS159" i="122" s="1"/>
  <c r="BG159" i="122"/>
  <c r="BH159" i="122" s="1"/>
  <c r="BG199" i="119"/>
  <c r="BH199" i="119" s="1"/>
  <c r="BR199" i="119"/>
  <c r="BS199" i="119" s="1"/>
  <c r="BF65" i="117"/>
  <c r="BQ65" i="117"/>
  <c r="BG199" i="117"/>
  <c r="BH199" i="117" s="1"/>
  <c r="BR199" i="117"/>
  <c r="BS199" i="117" s="1"/>
  <c r="BR159" i="117"/>
  <c r="BS159" i="117" s="1"/>
  <c r="BG159" i="117"/>
  <c r="BH159" i="117" s="1"/>
  <c r="BR222" i="122"/>
  <c r="BS222" i="122" s="1"/>
  <c r="BG222" i="122"/>
  <c r="BH222" i="122" s="1"/>
  <c r="DC97" i="120"/>
  <c r="DC54" i="120" a="1"/>
  <c r="DC54" i="120" s="1"/>
  <c r="DC55" i="120"/>
  <c r="BG201" i="119"/>
  <c r="BH201" i="119" s="1"/>
  <c r="BR201" i="119"/>
  <c r="BS201" i="119" s="1"/>
  <c r="BR151" i="120"/>
  <c r="BS151" i="120" s="1"/>
  <c r="BG151" i="120"/>
  <c r="BH151" i="120" s="1"/>
  <c r="HD55" i="119"/>
  <c r="HD97" i="119"/>
  <c r="HD54" i="119" a="1"/>
  <c r="HD54" i="119" s="1"/>
  <c r="HJ97" i="119"/>
  <c r="HJ54" i="119" a="1"/>
  <c r="HJ54" i="119" s="1"/>
  <c r="HJ55" i="119"/>
  <c r="BG176" i="117"/>
  <c r="BH176" i="117" s="1"/>
  <c r="BR176" i="117"/>
  <c r="BS176" i="117" s="1"/>
  <c r="IV54" i="119" a="1"/>
  <c r="IV54" i="119" s="1"/>
  <c r="IV55" i="119"/>
  <c r="IV97" i="119"/>
  <c r="BG156" i="117"/>
  <c r="BH156" i="117" s="1"/>
  <c r="BR156" i="117"/>
  <c r="BS156" i="117" s="1"/>
  <c r="EY97" i="122"/>
  <c r="EY54" i="122" a="1"/>
  <c r="EY54" i="122" s="1"/>
  <c r="EY55" i="122"/>
  <c r="JU97" i="119"/>
  <c r="JU54" i="119" a="1"/>
  <c r="JU54" i="119" s="1"/>
  <c r="JU55" i="119"/>
  <c r="BR173" i="120"/>
  <c r="BS173" i="120" s="1"/>
  <c r="BG173" i="120"/>
  <c r="BH173" i="120" s="1"/>
  <c r="BG176" i="119"/>
  <c r="BH176" i="119" s="1"/>
  <c r="BR176" i="119"/>
  <c r="BS176" i="119" s="1"/>
  <c r="DN55" i="120"/>
  <c r="DN54" i="120" a="1"/>
  <c r="DN54" i="120" s="1"/>
  <c r="DN97" i="120"/>
  <c r="II97" i="119"/>
  <c r="II54" i="119" a="1"/>
  <c r="II54" i="119" s="1"/>
  <c r="II55" i="119"/>
  <c r="BR139" i="117"/>
  <c r="BS139" i="117" s="1"/>
  <c r="BG139" i="117"/>
  <c r="BH139" i="117" s="1"/>
  <c r="FV97" i="122"/>
  <c r="FV55" i="122"/>
  <c r="FV54" i="122" a="1"/>
  <c r="FV54" i="122" s="1"/>
  <c r="GU55" i="119"/>
  <c r="GU54" i="119" a="1"/>
  <c r="GU54" i="119" s="1"/>
  <c r="GU97" i="119"/>
  <c r="CM97" i="122"/>
  <c r="CM55" i="122"/>
  <c r="CM54" i="122" a="1"/>
  <c r="CM54" i="122" s="1"/>
  <c r="EP97" i="120"/>
  <c r="EP55" i="120"/>
  <c r="EP54" i="120" a="1"/>
  <c r="EP54" i="120" s="1"/>
  <c r="BG122" i="119"/>
  <c r="BH122" i="119" s="1"/>
  <c r="BR122" i="119"/>
  <c r="BS122" i="119" s="1"/>
  <c r="BF82" i="117"/>
  <c r="BQ82" i="117"/>
  <c r="BQ87" i="117"/>
  <c r="BF87" i="117"/>
  <c r="IN97" i="119"/>
  <c r="IN55" i="119"/>
  <c r="IN54" i="119" a="1"/>
  <c r="IN54" i="119" s="1"/>
  <c r="GV97" i="122"/>
  <c r="GV54" i="122" a="1"/>
  <c r="GV54" i="122" s="1"/>
  <c r="GV55" i="122"/>
  <c r="KI55" i="119"/>
  <c r="KI54" i="119" a="1"/>
  <c r="KI54" i="119" s="1"/>
  <c r="KI97" i="119"/>
  <c r="LR54" i="120" a="1"/>
  <c r="LR54" i="120" s="1"/>
  <c r="LR97" i="120"/>
  <c r="LR55" i="120"/>
  <c r="EW97" i="119"/>
  <c r="EW55" i="119"/>
  <c r="EW54" i="119" a="1"/>
  <c r="EW54" i="119" s="1"/>
  <c r="EN97" i="120"/>
  <c r="EN55" i="120"/>
  <c r="EN54" i="120" a="1"/>
  <c r="EN54" i="120" s="1"/>
  <c r="EH55" i="122"/>
  <c r="EH97" i="122"/>
  <c r="EH54" i="122" a="1"/>
  <c r="EH54" i="122" s="1"/>
  <c r="BG68" i="117"/>
  <c r="BH68" i="117" s="1"/>
  <c r="BR68" i="117"/>
  <c r="BS68" i="117" s="1"/>
  <c r="KN55" i="119"/>
  <c r="KN97" i="119"/>
  <c r="KN54" i="119" a="1"/>
  <c r="KN54" i="119" s="1"/>
  <c r="BR138" i="120"/>
  <c r="BS138" i="120" s="1"/>
  <c r="BG138" i="120"/>
  <c r="BH138" i="120" s="1"/>
  <c r="CI97" i="119"/>
  <c r="CI55" i="119"/>
  <c r="CI54" i="119" a="1"/>
  <c r="CI54" i="119" s="1"/>
  <c r="BG97" i="120"/>
  <c r="BH97" i="120" s="1"/>
  <c r="BR97" i="120"/>
  <c r="BS97" i="120" s="1"/>
  <c r="BF178" i="117"/>
  <c r="BQ178" i="117"/>
  <c r="BR141" i="122"/>
  <c r="BS141" i="122" s="1"/>
  <c r="BG141" i="122"/>
  <c r="BH141" i="122" s="1"/>
  <c r="FD55" i="120"/>
  <c r="FD97" i="120"/>
  <c r="FD54" i="120" a="1"/>
  <c r="FD54" i="120" s="1"/>
  <c r="BF148" i="117"/>
  <c r="BQ148" i="117"/>
  <c r="BR154" i="122"/>
  <c r="BS154" i="122" s="1"/>
  <c r="BG154" i="122"/>
  <c r="BH154" i="122" s="1"/>
  <c r="LO97" i="120"/>
  <c r="LO55" i="120"/>
  <c r="LO54" i="120" a="1"/>
  <c r="LO54" i="120" s="1"/>
  <c r="BR200" i="120"/>
  <c r="BS200" i="120" s="1"/>
  <c r="BG200" i="120"/>
  <c r="BH200" i="120" s="1"/>
  <c r="HG55" i="119"/>
  <c r="HG97" i="119"/>
  <c r="HG54" i="119" a="1"/>
  <c r="HG54" i="119" s="1"/>
  <c r="BG211" i="117"/>
  <c r="BH211" i="117" s="1"/>
  <c r="BR211" i="117"/>
  <c r="BS211" i="117" s="1"/>
  <c r="GK97" i="120"/>
  <c r="GK55" i="120"/>
  <c r="GK54" i="120" a="1"/>
  <c r="GK54" i="120" s="1"/>
  <c r="BR171" i="117"/>
  <c r="BS171" i="117" s="1"/>
  <c r="BG171" i="117"/>
  <c r="BH171" i="117" s="1"/>
  <c r="BF64" i="119"/>
  <c r="BQ64" i="119"/>
  <c r="BF89" i="117"/>
  <c r="BQ89" i="117"/>
  <c r="BR189" i="122"/>
  <c r="BS189" i="122" s="1"/>
  <c r="BG189" i="122"/>
  <c r="BH189" i="122" s="1"/>
  <c r="KN55" i="120"/>
  <c r="KN97" i="120"/>
  <c r="KN54" i="120" a="1"/>
  <c r="KN54" i="120" s="1"/>
  <c r="BG128" i="119"/>
  <c r="BH128" i="119" s="1"/>
  <c r="BR128" i="119"/>
  <c r="BS128" i="119" s="1"/>
  <c r="KF97" i="117"/>
  <c r="KF54" i="117" a="1"/>
  <c r="KF54" i="117" s="1"/>
  <c r="KF55" i="117"/>
  <c r="CP97" i="120"/>
  <c r="CP55" i="120"/>
  <c r="CP54" i="120" a="1"/>
  <c r="CP54" i="120" s="1"/>
  <c r="BR171" i="120"/>
  <c r="BS171" i="120" s="1"/>
  <c r="BG171" i="120"/>
  <c r="BH171" i="120" s="1"/>
  <c r="KW97" i="122"/>
  <c r="KW55" i="122"/>
  <c r="KW54" i="122" a="1"/>
  <c r="KW54" i="122" s="1"/>
  <c r="BG65" i="122"/>
  <c r="BH65" i="122" s="1"/>
  <c r="BR65" i="122"/>
  <c r="BS65" i="122" s="1"/>
  <c r="BR97" i="119"/>
  <c r="BS97" i="119" s="1"/>
  <c r="BG97" i="119"/>
  <c r="BH97" i="119" s="1"/>
  <c r="BF130" i="117"/>
  <c r="BQ130" i="117"/>
  <c r="EZ55" i="119"/>
  <c r="EZ54" i="119" a="1"/>
  <c r="EZ54" i="119" s="1"/>
  <c r="EZ97" i="119"/>
  <c r="BQ151" i="117"/>
  <c r="BF151" i="117"/>
  <c r="BF188" i="117"/>
  <c r="BQ188" i="117"/>
  <c r="DR54" i="117" a="1"/>
  <c r="DR54" i="117" s="1"/>
  <c r="DR97" i="117"/>
  <c r="DR55" i="117"/>
  <c r="BG213" i="117"/>
  <c r="BH213" i="117" s="1"/>
  <c r="BR213" i="117"/>
  <c r="BS213" i="117" s="1"/>
  <c r="BG223" i="119"/>
  <c r="BH223" i="119" s="1"/>
  <c r="BR223" i="119"/>
  <c r="BS223" i="119" s="1"/>
  <c r="HZ97" i="117"/>
  <c r="HZ54" i="117" a="1"/>
  <c r="HZ54" i="117" s="1"/>
  <c r="HZ55" i="117"/>
  <c r="FN54" i="117" a="1"/>
  <c r="FN54" i="117" s="1"/>
  <c r="FN97" i="117"/>
  <c r="FN55" i="117"/>
  <c r="BQ103" i="117"/>
  <c r="BF103" i="117"/>
  <c r="BR86" i="122"/>
  <c r="BS86" i="122" s="1"/>
  <c r="BG86" i="122"/>
  <c r="BH86" i="122" s="1"/>
  <c r="BQ118" i="117"/>
  <c r="BF118" i="117"/>
  <c r="GK97" i="122"/>
  <c r="GK54" i="122" a="1"/>
  <c r="GK54" i="122" s="1"/>
  <c r="GK55" i="122"/>
  <c r="DA97" i="122"/>
  <c r="DA55" i="122"/>
  <c r="DA54" i="122" a="1"/>
  <c r="DA54" i="122" s="1"/>
  <c r="BG214" i="117"/>
  <c r="BH214" i="117" s="1"/>
  <c r="BR214" i="117"/>
  <c r="BS214" i="117" s="1"/>
  <c r="BF84" i="120"/>
  <c r="BQ84" i="120"/>
  <c r="BF158" i="120"/>
  <c r="BQ158" i="120"/>
  <c r="KO54" i="117" a="1"/>
  <c r="KO54" i="117" s="1"/>
  <c r="KO97" i="117"/>
  <c r="KO55" i="117"/>
  <c r="DY55" i="117"/>
  <c r="DY54" i="117" a="1"/>
  <c r="DY54" i="117" s="1"/>
  <c r="DY97" i="117"/>
  <c r="BR70" i="119"/>
  <c r="BS70" i="119" s="1"/>
  <c r="BG70" i="119"/>
  <c r="BH70" i="119" s="1"/>
  <c r="CL55" i="120"/>
  <c r="BF69" i="120" s="1"/>
  <c r="CL54" i="120" a="1"/>
  <c r="CL54" i="120" s="1"/>
  <c r="BQ69" i="120" s="1"/>
  <c r="CL97" i="120"/>
  <c r="IC97" i="122"/>
  <c r="IC55" i="122"/>
  <c r="IC54" i="122" a="1"/>
  <c r="IC54" i="122" s="1"/>
  <c r="BF207" i="120"/>
  <c r="BQ207" i="120"/>
  <c r="BF78" i="120"/>
  <c r="BQ78" i="120"/>
  <c r="BF209" i="117"/>
  <c r="BQ209" i="117"/>
  <c r="BG170" i="117"/>
  <c r="BH170" i="117" s="1"/>
  <c r="BR170" i="117"/>
  <c r="BS170" i="117" s="1"/>
  <c r="BR125" i="119"/>
  <c r="BS125" i="119" s="1"/>
  <c r="BG125" i="119"/>
  <c r="BH125" i="119" s="1"/>
  <c r="GS55" i="117"/>
  <c r="GS54" i="117" a="1"/>
  <c r="GS54" i="117" s="1"/>
  <c r="GS97" i="117"/>
  <c r="HP97" i="120"/>
  <c r="HP54" i="120" a="1"/>
  <c r="HP54" i="120" s="1"/>
  <c r="HP55" i="120"/>
  <c r="FK97" i="119"/>
  <c r="FK55" i="119"/>
  <c r="FK54" i="119" a="1"/>
  <c r="FK54" i="119" s="1"/>
  <c r="KL54" i="117" a="1"/>
  <c r="KL54" i="117" s="1"/>
  <c r="KL55" i="117"/>
  <c r="KL97" i="117"/>
  <c r="KR97" i="122"/>
  <c r="KR55" i="122"/>
  <c r="KR54" i="122" a="1"/>
  <c r="KR54" i="122" s="1"/>
  <c r="IA97" i="117"/>
  <c r="IA55" i="117"/>
  <c r="IA54" i="117" a="1"/>
  <c r="IA54" i="117" s="1"/>
  <c r="BR212" i="122"/>
  <c r="BS212" i="122" s="1"/>
  <c r="BG212" i="122"/>
  <c r="BH212" i="122" s="1"/>
  <c r="BF117" i="120"/>
  <c r="BQ117" i="120"/>
  <c r="BQ201" i="117"/>
  <c r="BF201" i="117"/>
  <c r="BG85" i="119"/>
  <c r="BH85" i="119" s="1"/>
  <c r="BR85" i="119"/>
  <c r="BS85" i="119" s="1"/>
  <c r="BR149" i="120"/>
  <c r="BS149" i="120" s="1"/>
  <c r="BG149" i="120"/>
  <c r="BH149" i="120" s="1"/>
  <c r="BR184" i="120"/>
  <c r="BS184" i="120" s="1"/>
  <c r="BG184" i="120"/>
  <c r="BH184" i="120" s="1"/>
  <c r="ES97" i="122"/>
  <c r="ES55" i="122"/>
  <c r="ES54" i="122" a="1"/>
  <c r="ES54" i="122" s="1"/>
  <c r="EE97" i="120"/>
  <c r="EE55" i="120"/>
  <c r="EE54" i="120" a="1"/>
  <c r="EE54" i="120" s="1"/>
  <c r="BQ153" i="117"/>
  <c r="BF153" i="117"/>
  <c r="HL55" i="119"/>
  <c r="HL54" i="119" a="1"/>
  <c r="HL54" i="119" s="1"/>
  <c r="HL97" i="119"/>
  <c r="GX55" i="119"/>
  <c r="GX54" i="119" a="1"/>
  <c r="GX54" i="119" s="1"/>
  <c r="GX97" i="119"/>
  <c r="BF200" i="117"/>
  <c r="BQ200" i="117"/>
  <c r="FO97" i="120"/>
  <c r="FO55" i="120"/>
  <c r="FO54" i="120" a="1"/>
  <c r="FO54" i="120" s="1"/>
  <c r="BF169" i="120"/>
  <c r="BQ169" i="120"/>
  <c r="LL97" i="119"/>
  <c r="LL54" i="119" a="1"/>
  <c r="LL54" i="119" s="1"/>
  <c r="LL55" i="119"/>
  <c r="LM55" i="119"/>
  <c r="LM97" i="119"/>
  <c r="LM54" i="119" a="1"/>
  <c r="LM54" i="119" s="1"/>
  <c r="BR209" i="119"/>
  <c r="BS209" i="119" s="1"/>
  <c r="BG209" i="119"/>
  <c r="BH209" i="119" s="1"/>
  <c r="GO97" i="122"/>
  <c r="GO55" i="122"/>
  <c r="GO54" i="122" a="1"/>
  <c r="GO54" i="122" s="1"/>
  <c r="FL54" i="117" a="1"/>
  <c r="FL54" i="117" s="1"/>
  <c r="FL97" i="117"/>
  <c r="FL55" i="117"/>
  <c r="HI55" i="120"/>
  <c r="HI54" i="120" a="1"/>
  <c r="HI54" i="120" s="1"/>
  <c r="HI97" i="120"/>
  <c r="BR165" i="122"/>
  <c r="BS165" i="122" s="1"/>
  <c r="BG165" i="122"/>
  <c r="BH165" i="122" s="1"/>
  <c r="GN97" i="122"/>
  <c r="GN55" i="122"/>
  <c r="GN54" i="122" a="1"/>
  <c r="GN54" i="122" s="1"/>
  <c r="BF147" i="120"/>
  <c r="BQ147" i="120"/>
  <c r="FO97" i="122"/>
  <c r="FO55" i="122"/>
  <c r="FO54" i="122" a="1"/>
  <c r="FO54" i="122" s="1"/>
  <c r="EH55" i="120"/>
  <c r="EH97" i="120"/>
  <c r="EH54" i="120" a="1"/>
  <c r="EH54" i="120" s="1"/>
  <c r="BR120" i="122"/>
  <c r="BS120" i="122" s="1"/>
  <c r="BG120" i="122"/>
  <c r="BH120" i="122" s="1"/>
  <c r="BR110" i="120"/>
  <c r="BS110" i="120" s="1"/>
  <c r="BG110" i="120"/>
  <c r="BH110" i="120" s="1"/>
  <c r="BR124" i="122"/>
  <c r="BS124" i="122" s="1"/>
  <c r="BG124" i="122"/>
  <c r="BH124" i="122" s="1"/>
  <c r="BR195" i="117"/>
  <c r="BS195" i="117" s="1"/>
  <c r="BG195" i="117"/>
  <c r="BH195" i="117" s="1"/>
  <c r="BG84" i="122"/>
  <c r="BH84" i="122" s="1"/>
  <c r="BR84" i="122"/>
  <c r="BS84" i="122" s="1"/>
  <c r="BF77" i="117"/>
  <c r="BQ77" i="117"/>
  <c r="HE55" i="120"/>
  <c r="HE54" i="120" a="1"/>
  <c r="HE54" i="120" s="1"/>
  <c r="HE97" i="120"/>
  <c r="JN97" i="120"/>
  <c r="JN55" i="120"/>
  <c r="JN54" i="120" a="1"/>
  <c r="JN54" i="120" s="1"/>
  <c r="BF152" i="120"/>
  <c r="BQ152" i="120"/>
  <c r="KE55" i="119"/>
  <c r="KE54" i="119" a="1"/>
  <c r="KE54" i="119" s="1"/>
  <c r="KE97" i="119"/>
  <c r="FW55" i="117"/>
  <c r="FW97" i="117"/>
  <c r="FW54" i="117" a="1"/>
  <c r="FW54" i="117" s="1"/>
  <c r="BR142" i="120"/>
  <c r="BS142" i="120" s="1"/>
  <c r="BG142" i="120"/>
  <c r="BH142" i="120" s="1"/>
  <c r="FM54" i="117" a="1"/>
  <c r="FM54" i="117" s="1"/>
  <c r="FM55" i="117"/>
  <c r="FM97" i="117"/>
  <c r="BF91" i="117"/>
  <c r="BQ91" i="117"/>
  <c r="BF217" i="120"/>
  <c r="BQ217" i="120"/>
  <c r="HZ97" i="119"/>
  <c r="HZ55" i="119"/>
  <c r="HZ54" i="119" a="1"/>
  <c r="HZ54" i="119" s="1"/>
  <c r="BR108" i="119"/>
  <c r="BS108" i="119" s="1"/>
  <c r="BG108" i="119"/>
  <c r="BH108" i="119" s="1"/>
  <c r="BR193" i="120"/>
  <c r="BS193" i="120" s="1"/>
  <c r="BG193" i="120"/>
  <c r="BH193" i="120" s="1"/>
  <c r="CZ97" i="119"/>
  <c r="CZ55" i="119"/>
  <c r="CZ54" i="119" a="1"/>
  <c r="CZ54" i="119" s="1"/>
  <c r="IU54" i="117" a="1"/>
  <c r="IU54" i="117" s="1"/>
  <c r="IU55" i="117"/>
  <c r="IU97" i="117"/>
  <c r="BG146" i="119"/>
  <c r="BH146" i="119" s="1"/>
  <c r="BR146" i="119"/>
  <c r="BS146" i="119" s="1"/>
  <c r="BF88" i="117"/>
  <c r="BQ88" i="117"/>
  <c r="BG204" i="117"/>
  <c r="BH204" i="117" s="1"/>
  <c r="BR204" i="117"/>
  <c r="BS204" i="117" s="1"/>
  <c r="HU55" i="119"/>
  <c r="HU97" i="119"/>
  <c r="HU54" i="119" a="1"/>
  <c r="HU54" i="119" s="1"/>
  <c r="BG66" i="122"/>
  <c r="BH66" i="122" s="1"/>
  <c r="BR66" i="122"/>
  <c r="BS66" i="122" s="1"/>
  <c r="GM54" i="117" a="1"/>
  <c r="GM54" i="117" s="1"/>
  <c r="GM55" i="117"/>
  <c r="GM97" i="117"/>
  <c r="DJ97" i="122"/>
  <c r="DJ55" i="122"/>
  <c r="DJ54" i="122" a="1"/>
  <c r="DJ54" i="122" s="1"/>
  <c r="IG54" i="117" a="1"/>
  <c r="IG54" i="117" s="1"/>
  <c r="IG55" i="117"/>
  <c r="IG97" i="117"/>
  <c r="GQ55" i="122"/>
  <c r="GQ54" i="122" a="1"/>
  <c r="GQ54" i="122" s="1"/>
  <c r="GQ97" i="122"/>
  <c r="BF223" i="117"/>
  <c r="BQ223" i="117"/>
  <c r="BG223" i="117"/>
  <c r="BH223" i="117" s="1"/>
  <c r="BR223" i="117"/>
  <c r="BS223" i="117" s="1"/>
  <c r="ED97" i="122"/>
  <c r="ED54" i="122" a="1"/>
  <c r="ED54" i="122" s="1"/>
  <c r="ED55" i="122"/>
  <c r="LD54" i="117" a="1"/>
  <c r="LD54" i="117" s="1"/>
  <c r="LD97" i="117"/>
  <c r="LD55" i="117"/>
  <c r="JK97" i="122"/>
  <c r="JK55" i="122"/>
  <c r="JK54" i="122" a="1"/>
  <c r="JK54" i="122" s="1"/>
  <c r="DJ97" i="117"/>
  <c r="DJ54" i="117" a="1"/>
  <c r="DJ54" i="117" s="1"/>
  <c r="DJ55" i="117"/>
  <c r="HT97" i="122"/>
  <c r="HT54" i="122" a="1"/>
  <c r="HT54" i="122" s="1"/>
  <c r="HT55" i="122"/>
  <c r="BF117" i="117"/>
  <c r="BQ117" i="117"/>
  <c r="BF140" i="117"/>
  <c r="BQ140" i="117"/>
  <c r="DP97" i="122"/>
  <c r="DP55" i="122"/>
  <c r="DP54" i="122" a="1"/>
  <c r="DP54" i="122" s="1"/>
  <c r="DZ97" i="119"/>
  <c r="DZ54" i="119" a="1"/>
  <c r="DZ54" i="119" s="1"/>
  <c r="DZ55" i="119"/>
  <c r="BG153" i="117"/>
  <c r="BH153" i="117" s="1"/>
  <c r="BR153" i="117"/>
  <c r="BS153" i="117" s="1"/>
  <c r="KD97" i="120"/>
  <c r="KD55" i="120"/>
  <c r="KD54" i="120" a="1"/>
  <c r="KD54" i="120" s="1"/>
  <c r="LD54" i="119" a="1"/>
  <c r="LD54" i="119" s="1"/>
  <c r="LD97" i="119"/>
  <c r="LD55" i="119"/>
  <c r="BR84" i="119"/>
  <c r="BS84" i="119" s="1"/>
  <c r="BG84" i="119"/>
  <c r="BH84" i="119" s="1"/>
  <c r="KZ55" i="119"/>
  <c r="KZ97" i="119"/>
  <c r="KZ54" i="119" a="1"/>
  <c r="KZ54" i="119" s="1"/>
  <c r="DX97" i="120"/>
  <c r="DX55" i="120"/>
  <c r="DX54" i="120" a="1"/>
  <c r="DX54" i="120" s="1"/>
  <c r="HH55" i="120"/>
  <c r="HH54" i="120" a="1"/>
  <c r="HH54" i="120" s="1"/>
  <c r="HH97" i="120"/>
  <c r="EL54" i="119" a="1"/>
  <c r="EL54" i="119" s="1"/>
  <c r="EL55" i="119"/>
  <c r="EL97" i="119"/>
  <c r="BG86" i="117"/>
  <c r="BH86" i="117" s="1"/>
  <c r="BR86" i="117"/>
  <c r="BS86" i="117" s="1"/>
  <c r="BF186" i="120"/>
  <c r="BQ186" i="120"/>
  <c r="BF80" i="117"/>
  <c r="BQ80" i="117"/>
  <c r="LN54" i="119" a="1"/>
  <c r="LN54" i="119" s="1"/>
  <c r="LN97" i="119"/>
  <c r="LN55" i="119"/>
  <c r="BF69" i="117"/>
  <c r="BQ69" i="117"/>
  <c r="EX54" i="117" a="1"/>
  <c r="EX54" i="117" s="1"/>
  <c r="EX55" i="117"/>
  <c r="EX97" i="117"/>
  <c r="EF55" i="119"/>
  <c r="EF97" i="119"/>
  <c r="EF54" i="119" a="1"/>
  <c r="EF54" i="119" s="1"/>
  <c r="IX97" i="117"/>
  <c r="IX54" i="117" a="1"/>
  <c r="IX54" i="117" s="1"/>
  <c r="IX55" i="117"/>
  <c r="BF189" i="120"/>
  <c r="BQ189" i="120"/>
  <c r="LP54" i="119" a="1"/>
  <c r="LP54" i="119" s="1"/>
  <c r="LP55" i="119"/>
  <c r="LP97" i="119"/>
  <c r="GQ97" i="117"/>
  <c r="GQ55" i="117"/>
  <c r="GQ54" i="117" a="1"/>
  <c r="GQ54" i="117" s="1"/>
  <c r="FD54" i="119" a="1"/>
  <c r="FD54" i="119" s="1"/>
  <c r="FD55" i="119"/>
  <c r="FD97" i="119"/>
  <c r="BR183" i="120"/>
  <c r="BS183" i="120" s="1"/>
  <c r="BG183" i="120"/>
  <c r="BH183" i="120" s="1"/>
  <c r="BR160" i="119"/>
  <c r="BS160" i="119" s="1"/>
  <c r="BG160" i="119"/>
  <c r="BH160" i="119" s="1"/>
  <c r="BF122" i="120"/>
  <c r="BQ122" i="120"/>
  <c r="BR73" i="120"/>
  <c r="BS73" i="120" s="1"/>
  <c r="BG73" i="120"/>
  <c r="BH73" i="120" s="1"/>
  <c r="BR172" i="120"/>
  <c r="BS172" i="120" s="1"/>
  <c r="BG172" i="120"/>
  <c r="BH172" i="120" s="1"/>
  <c r="CI54" i="117" a="1"/>
  <c r="CI54" i="117" s="1"/>
  <c r="CI97" i="117"/>
  <c r="CI55" i="117"/>
  <c r="KX97" i="122"/>
  <c r="KX54" i="122" a="1"/>
  <c r="KX54" i="122" s="1"/>
  <c r="KX55" i="122"/>
  <c r="BR67" i="119"/>
  <c r="BS67" i="119" s="1"/>
  <c r="BG67" i="119"/>
  <c r="BH67" i="119" s="1"/>
  <c r="BG75" i="119"/>
  <c r="BH75" i="119" s="1"/>
  <c r="BR75" i="119"/>
  <c r="BS75" i="119" s="1"/>
  <c r="BR88" i="117"/>
  <c r="BS88" i="117" s="1"/>
  <c r="BG88" i="117"/>
  <c r="BH88" i="117" s="1"/>
  <c r="BR215" i="122"/>
  <c r="BS215" i="122" s="1"/>
  <c r="BG215" i="122"/>
  <c r="BH215" i="122" s="1"/>
  <c r="BG183" i="119"/>
  <c r="BH183" i="119" s="1"/>
  <c r="BR183" i="119"/>
  <c r="BS183" i="119" s="1"/>
  <c r="BR137" i="119"/>
  <c r="BS137" i="119" s="1"/>
  <c r="BG137" i="119"/>
  <c r="BH137" i="119" s="1"/>
  <c r="BG150" i="117"/>
  <c r="BH150" i="117" s="1"/>
  <c r="BR150" i="117"/>
  <c r="BS150" i="117" s="1"/>
  <c r="BF113" i="120"/>
  <c r="BQ113" i="120"/>
  <c r="BR69" i="119"/>
  <c r="BS69" i="119" s="1"/>
  <c r="BG69" i="119"/>
  <c r="BH69" i="119" s="1"/>
  <c r="BF182" i="117"/>
  <c r="BQ182" i="117"/>
  <c r="DK97" i="120"/>
  <c r="DK54" i="120" a="1"/>
  <c r="DK54" i="120" s="1"/>
  <c r="DK55" i="120"/>
  <c r="BQ214" i="117"/>
  <c r="BF214" i="117"/>
  <c r="FJ97" i="122"/>
  <c r="FJ54" i="122" a="1"/>
  <c r="FJ54" i="122" s="1"/>
  <c r="FJ55" i="122"/>
  <c r="IQ97" i="120"/>
  <c r="IQ54" i="120" a="1"/>
  <c r="IQ54" i="120" s="1"/>
  <c r="IQ55" i="120"/>
  <c r="JG97" i="122"/>
  <c r="JG55" i="122"/>
  <c r="JG54" i="122" a="1"/>
  <c r="JG54" i="122" s="1"/>
  <c r="BR171" i="122"/>
  <c r="BS171" i="122" s="1"/>
  <c r="BG171" i="122"/>
  <c r="BH171" i="122" s="1"/>
  <c r="LB54" i="119" a="1"/>
  <c r="LB54" i="119" s="1"/>
  <c r="LB55" i="119"/>
  <c r="LB97" i="119"/>
  <c r="KM97" i="120"/>
  <c r="KM54" i="120" a="1"/>
  <c r="KM54" i="120" s="1"/>
  <c r="KM55" i="120"/>
  <c r="BG74" i="120"/>
  <c r="BH74" i="120" s="1"/>
  <c r="BR74" i="120"/>
  <c r="BS74" i="120" s="1"/>
  <c r="BR92" i="119"/>
  <c r="BS92" i="119" s="1"/>
  <c r="BG92" i="119"/>
  <c r="BH92" i="119" s="1"/>
  <c r="BG101" i="122"/>
  <c r="BH101" i="122" s="1"/>
  <c r="BR101" i="122"/>
  <c r="BS101" i="122" s="1"/>
  <c r="BG205" i="119"/>
  <c r="BH205" i="119" s="1"/>
  <c r="BR205" i="119"/>
  <c r="BS205" i="119" s="1"/>
  <c r="BF88" i="120"/>
  <c r="BQ88" i="120"/>
  <c r="BR83" i="120"/>
  <c r="BS83" i="120" s="1"/>
  <c r="BG83" i="120"/>
  <c r="BH83" i="120" s="1"/>
  <c r="LR97" i="119"/>
  <c r="LR55" i="119"/>
  <c r="LR54" i="119" a="1"/>
  <c r="LR54" i="119" s="1"/>
  <c r="BF158" i="117"/>
  <c r="BQ158" i="117"/>
  <c r="JB54" i="117" a="1"/>
  <c r="JB54" i="117" s="1"/>
  <c r="JB55" i="117"/>
  <c r="JB97" i="117"/>
  <c r="GP55" i="120"/>
  <c r="GP97" i="120"/>
  <c r="GP54" i="120" a="1"/>
  <c r="GP54" i="120" s="1"/>
  <c r="BG78" i="120"/>
  <c r="BH78" i="120" s="1"/>
  <c r="BR78" i="120"/>
  <c r="BS78" i="120" s="1"/>
  <c r="BR200" i="117"/>
  <c r="BS200" i="117" s="1"/>
  <c r="BG200" i="117"/>
  <c r="BH200" i="117" s="1"/>
  <c r="IU97" i="120"/>
  <c r="IU54" i="120" a="1"/>
  <c r="IU54" i="120" s="1"/>
  <c r="IU55" i="120"/>
  <c r="EX55" i="120"/>
  <c r="EX54" i="120" a="1"/>
  <c r="EX54" i="120" s="1"/>
  <c r="EX97" i="120"/>
  <c r="LH97" i="120"/>
  <c r="LH54" i="120" a="1"/>
  <c r="LH54" i="120" s="1"/>
  <c r="LH55" i="120"/>
  <c r="GM55" i="119"/>
  <c r="GM97" i="119"/>
  <c r="GM54" i="119" a="1"/>
  <c r="GM54" i="119" s="1"/>
  <c r="BR90" i="119"/>
  <c r="BS90" i="119" s="1"/>
  <c r="BG90" i="119"/>
  <c r="BH90" i="119" s="1"/>
  <c r="BG165" i="119"/>
  <c r="BH165" i="119" s="1"/>
  <c r="BR165" i="119"/>
  <c r="BS165" i="119" s="1"/>
  <c r="BF86" i="120"/>
  <c r="BQ86" i="120"/>
  <c r="DL97" i="119"/>
  <c r="DL55" i="119"/>
  <c r="DL54" i="119" a="1"/>
  <c r="DL54" i="119" s="1"/>
  <c r="IU97" i="119"/>
  <c r="IU54" i="119" a="1"/>
  <c r="IU54" i="119" s="1"/>
  <c r="IU55" i="119"/>
  <c r="EI97" i="120"/>
  <c r="EI55" i="120"/>
  <c r="EI54" i="120" a="1"/>
  <c r="EI54" i="120" s="1"/>
  <c r="BF95" i="120"/>
  <c r="BQ95" i="120"/>
  <c r="FV97" i="117"/>
  <c r="FV54" i="117" a="1"/>
  <c r="FV54" i="117" s="1"/>
  <c r="FV55" i="117"/>
  <c r="BR203" i="122"/>
  <c r="BS203" i="122" s="1"/>
  <c r="BG203" i="122"/>
  <c r="BH203" i="122" s="1"/>
  <c r="BG145" i="117"/>
  <c r="BH145" i="117" s="1"/>
  <c r="BR145" i="117"/>
  <c r="BS145" i="117" s="1"/>
  <c r="BR87" i="117"/>
  <c r="BS87" i="117" s="1"/>
  <c r="BG87" i="117"/>
  <c r="BH87" i="117" s="1"/>
  <c r="DH97" i="122"/>
  <c r="DH55" i="122"/>
  <c r="DH54" i="122" a="1"/>
  <c r="DH54" i="122" s="1"/>
  <c r="BR131" i="117"/>
  <c r="BS131" i="117" s="1"/>
  <c r="BG131" i="117"/>
  <c r="BH131" i="117" s="1"/>
  <c r="DY97" i="122"/>
  <c r="DY55" i="122"/>
  <c r="DY54" i="122" a="1"/>
  <c r="DY54" i="122" s="1"/>
  <c r="GX54" i="122" a="1"/>
  <c r="GX54" i="122" s="1"/>
  <c r="GX97" i="122"/>
  <c r="GX55" i="122"/>
  <c r="JW97" i="117"/>
  <c r="JW55" i="117"/>
  <c r="JW54" i="117" a="1"/>
  <c r="JW54" i="117" s="1"/>
  <c r="BF200" i="120"/>
  <c r="BQ200" i="120"/>
  <c r="KV97" i="117"/>
  <c r="KV55" i="117"/>
  <c r="KV54" i="117" a="1"/>
  <c r="KV54" i="117" s="1"/>
  <c r="BQ115" i="117"/>
  <c r="BF115" i="117"/>
  <c r="FC54" i="117" a="1"/>
  <c r="FC54" i="117" s="1"/>
  <c r="FC97" i="117"/>
  <c r="FC55" i="117"/>
  <c r="BQ206" i="117"/>
  <c r="BF206" i="117"/>
  <c r="BQ189" i="117"/>
  <c r="BF189" i="117"/>
  <c r="IC55" i="117"/>
  <c r="IC54" i="117" a="1"/>
  <c r="IC54" i="117" s="1"/>
  <c r="IC97" i="117"/>
  <c r="GU55" i="117"/>
  <c r="GU97" i="117"/>
  <c r="GU54" i="117" a="1"/>
  <c r="GU54" i="117" s="1"/>
  <c r="BF176" i="120"/>
  <c r="BQ176" i="120"/>
  <c r="BF126" i="117"/>
  <c r="BQ126" i="117"/>
  <c r="BF79" i="120"/>
  <c r="BQ79" i="120"/>
  <c r="BR116" i="120"/>
  <c r="BS116" i="120" s="1"/>
  <c r="BG116" i="120"/>
  <c r="BH116" i="120" s="1"/>
  <c r="LF97" i="119"/>
  <c r="LF55" i="119"/>
  <c r="LF54" i="119" a="1"/>
  <c r="LF54" i="119" s="1"/>
  <c r="HI97" i="117"/>
  <c r="HI54" i="117" a="1"/>
  <c r="HI54" i="117" s="1"/>
  <c r="HI55" i="117"/>
  <c r="HK54" i="119" a="1"/>
  <c r="HK54" i="119" s="1"/>
  <c r="HK97" i="119"/>
  <c r="HK55" i="119"/>
  <c r="GD97" i="122"/>
  <c r="GD55" i="122"/>
  <c r="GD54" i="122" a="1"/>
  <c r="GD54" i="122" s="1"/>
  <c r="BR164" i="122"/>
  <c r="BS164" i="122" s="1"/>
  <c r="BG164" i="122"/>
  <c r="BH164" i="122" s="1"/>
  <c r="HS97" i="120"/>
  <c r="HS54" i="120" a="1"/>
  <c r="HS54" i="120" s="1"/>
  <c r="HS55" i="120"/>
  <c r="GP97" i="119"/>
  <c r="GP55" i="119"/>
  <c r="GP54" i="119" a="1"/>
  <c r="GP54" i="119" s="1"/>
  <c r="BF104" i="117"/>
  <c r="BQ104" i="117"/>
  <c r="HM55" i="122"/>
  <c r="HM97" i="122"/>
  <c r="HM54" i="122" a="1"/>
  <c r="HM54" i="122" s="1"/>
  <c r="BR96" i="119"/>
  <c r="BS96" i="119" s="1"/>
  <c r="BG96" i="119"/>
  <c r="BH96" i="119" s="1"/>
  <c r="BG152" i="117"/>
  <c r="BH152" i="117" s="1"/>
  <c r="BR152" i="117"/>
  <c r="BS152" i="117" s="1"/>
  <c r="BG110" i="119"/>
  <c r="BH110" i="119" s="1"/>
  <c r="BR110" i="119"/>
  <c r="BS110" i="119" s="1"/>
  <c r="JS54" i="117" a="1"/>
  <c r="JS54" i="117" s="1"/>
  <c r="JS55" i="117"/>
  <c r="JS97" i="117"/>
  <c r="BQ202" i="117"/>
  <c r="BF202" i="117"/>
  <c r="BR168" i="120"/>
  <c r="BS168" i="120" s="1"/>
  <c r="BG168" i="120"/>
  <c r="BH168" i="120" s="1"/>
  <c r="EW55" i="120"/>
  <c r="EW97" i="120"/>
  <c r="EW54" i="120" a="1"/>
  <c r="EW54" i="120" s="1"/>
  <c r="KC97" i="120"/>
  <c r="KC55" i="120"/>
  <c r="KC54" i="120" a="1"/>
  <c r="KC54" i="120" s="1"/>
  <c r="IB97" i="117"/>
  <c r="IB55" i="117"/>
  <c r="IB54" i="117" a="1"/>
  <c r="IB54" i="117" s="1"/>
  <c r="BF215" i="120"/>
  <c r="BQ215" i="120"/>
  <c r="BG207" i="117"/>
  <c r="BH207" i="117" s="1"/>
  <c r="BR207" i="117"/>
  <c r="BS207" i="117" s="1"/>
  <c r="BF72" i="120"/>
  <c r="BQ72" i="120"/>
  <c r="BR99" i="119"/>
  <c r="BS99" i="119" s="1"/>
  <c r="BG99" i="119"/>
  <c r="BH99" i="119" s="1"/>
  <c r="BG104" i="117"/>
  <c r="BH104" i="117" s="1"/>
  <c r="BR104" i="117"/>
  <c r="BS104" i="117" s="1"/>
  <c r="JH55" i="122"/>
  <c r="JH97" i="122"/>
  <c r="JH54" i="122" a="1"/>
  <c r="JH54" i="122" s="1"/>
  <c r="BG190" i="117"/>
  <c r="BH190" i="117" s="1"/>
  <c r="BR190" i="117"/>
  <c r="BS190" i="117" s="1"/>
  <c r="BG94" i="120"/>
  <c r="BH94" i="120" s="1"/>
  <c r="BR94" i="120"/>
  <c r="BS94" i="120" s="1"/>
  <c r="BF165" i="120"/>
  <c r="BQ165" i="120"/>
  <c r="BG181" i="119"/>
  <c r="BH181" i="119" s="1"/>
  <c r="BR181" i="119"/>
  <c r="BS181" i="119" s="1"/>
  <c r="FF97" i="117"/>
  <c r="FF54" i="117" a="1"/>
  <c r="FF54" i="117" s="1"/>
  <c r="FF55" i="117"/>
  <c r="BR204" i="122"/>
  <c r="BS204" i="122" s="1"/>
  <c r="FM55" i="120"/>
  <c r="FM97" i="120"/>
  <c r="FM54" i="120" a="1"/>
  <c r="FM54" i="120" s="1"/>
  <c r="BR101" i="119"/>
  <c r="BS101" i="119" s="1"/>
  <c r="BG101" i="119"/>
  <c r="BH101" i="119" s="1"/>
  <c r="BR90" i="117"/>
  <c r="BS90" i="117" s="1"/>
  <c r="BG90" i="117"/>
  <c r="BH90" i="117" s="1"/>
  <c r="BF126" i="120"/>
  <c r="BQ126" i="120"/>
  <c r="HH97" i="119"/>
  <c r="HH55" i="119"/>
  <c r="HH54" i="119" a="1"/>
  <c r="HH54" i="119" s="1"/>
  <c r="JO55" i="117"/>
  <c r="JO97" i="117"/>
  <c r="JO54" i="117" a="1"/>
  <c r="JO54" i="117" s="1"/>
  <c r="DO97" i="122"/>
  <c r="DO55" i="122"/>
  <c r="DO54" i="122" a="1"/>
  <c r="DO54" i="122" s="1"/>
  <c r="CJ55" i="120"/>
  <c r="BF67" i="120" s="1"/>
  <c r="BG68" i="120" s="1"/>
  <c r="BH68" i="120" s="1"/>
  <c r="CJ97" i="120"/>
  <c r="CJ54" i="120" a="1"/>
  <c r="CJ54" i="120" s="1"/>
  <c r="BQ67" i="120" s="1"/>
  <c r="BR68" i="120" s="1"/>
  <c r="BS68" i="120" s="1"/>
  <c r="LC97" i="122"/>
  <c r="LC55" i="122"/>
  <c r="LC54" i="122" a="1"/>
  <c r="LC54" i="122" s="1"/>
  <c r="JR97" i="117"/>
  <c r="JR54" i="117" a="1"/>
  <c r="JR54" i="117" s="1"/>
  <c r="JR55" i="117"/>
  <c r="KA97" i="122"/>
  <c r="KA54" i="122" a="1"/>
  <c r="KA54" i="122" s="1"/>
  <c r="KA55" i="122"/>
  <c r="BR90" i="122"/>
  <c r="BS90" i="122" s="1"/>
  <c r="BG90" i="122"/>
  <c r="BH90" i="122" s="1"/>
  <c r="DE54" i="119" a="1"/>
  <c r="DE54" i="119" s="1"/>
  <c r="DE55" i="119"/>
  <c r="DE97" i="119"/>
  <c r="CQ97" i="122"/>
  <c r="CQ54" i="122" a="1"/>
  <c r="CQ54" i="122" s="1"/>
  <c r="CQ55" i="122"/>
  <c r="BR75" i="122"/>
  <c r="BS75" i="122" s="1"/>
  <c r="BG75" i="122"/>
  <c r="BH75" i="122" s="1"/>
  <c r="BR179" i="117"/>
  <c r="BS179" i="117" s="1"/>
  <c r="BG179" i="117"/>
  <c r="BH179" i="117" s="1"/>
  <c r="DK97" i="119"/>
  <c r="DK55" i="119"/>
  <c r="DK54" i="119" a="1"/>
  <c r="DK54" i="119" s="1"/>
  <c r="LG97" i="122"/>
  <c r="LG55" i="122"/>
  <c r="LG54" i="122" a="1"/>
  <c r="LG54" i="122" s="1"/>
  <c r="BR161" i="122"/>
  <c r="BS161" i="122" s="1"/>
  <c r="BG161" i="122"/>
  <c r="BH161" i="122" s="1"/>
  <c r="BR96" i="120"/>
  <c r="BS96" i="120" s="1"/>
  <c r="BG96" i="120"/>
  <c r="BH96" i="120" s="1"/>
  <c r="DI97" i="117"/>
  <c r="DI55" i="117"/>
  <c r="DI54" i="117" a="1"/>
  <c r="DI54" i="117" s="1"/>
  <c r="KT97" i="117"/>
  <c r="KT54" i="117" a="1"/>
  <c r="KT54" i="117" s="1"/>
  <c r="KT55" i="117"/>
  <c r="BR69" i="122"/>
  <c r="BS69" i="122" s="1"/>
  <c r="BG69" i="122"/>
  <c r="BH69" i="122" s="1"/>
  <c r="HY55" i="119"/>
  <c r="HY97" i="119"/>
  <c r="HY54" i="119" a="1"/>
  <c r="HY54" i="119" s="1"/>
  <c r="BF154" i="117"/>
  <c r="BQ154" i="117"/>
  <c r="BF181" i="120"/>
  <c r="BQ181" i="120"/>
  <c r="DF55" i="120"/>
  <c r="DF97" i="120"/>
  <c r="DF54" i="120" a="1"/>
  <c r="DF54" i="120" s="1"/>
  <c r="CV54" i="117" a="1"/>
  <c r="CV54" i="117" s="1"/>
  <c r="CV97" i="117"/>
  <c r="CV55" i="117"/>
  <c r="BF107" i="120"/>
  <c r="BQ107" i="120"/>
  <c r="KY97" i="122"/>
  <c r="KY54" i="122" a="1"/>
  <c r="KY54" i="122" s="1"/>
  <c r="KY55" i="122"/>
  <c r="BR138" i="119"/>
  <c r="BS138" i="119" s="1"/>
  <c r="BG138" i="119"/>
  <c r="BH138" i="119" s="1"/>
  <c r="GG97" i="120"/>
  <c r="GG55" i="120"/>
  <c r="GG54" i="120" a="1"/>
  <c r="GG54" i="120" s="1"/>
  <c r="GS97" i="120"/>
  <c r="GS54" i="120" a="1"/>
  <c r="GS54" i="120" s="1"/>
  <c r="GS55" i="120"/>
  <c r="IS54" i="117" a="1"/>
  <c r="IS54" i="117" s="1"/>
  <c r="IS55" i="117"/>
  <c r="IS97" i="117"/>
  <c r="BR185" i="119"/>
  <c r="BS185" i="119" s="1"/>
  <c r="BG185" i="119"/>
  <c r="BH185" i="119" s="1"/>
  <c r="BR216" i="119"/>
  <c r="BS216" i="119" s="1"/>
  <c r="BG216" i="119"/>
  <c r="BH216" i="119" s="1"/>
  <c r="BF132" i="120"/>
  <c r="BQ132" i="120"/>
  <c r="EC97" i="122"/>
  <c r="EC54" i="122" a="1"/>
  <c r="EC54" i="122" s="1"/>
  <c r="EC55" i="122"/>
  <c r="BQ66" i="119"/>
  <c r="BF66" i="119"/>
  <c r="HA97" i="117"/>
  <c r="HA55" i="117"/>
  <c r="HA54" i="117" a="1"/>
  <c r="HA54" i="117" s="1"/>
  <c r="JB55" i="120"/>
  <c r="JB97" i="120"/>
  <c r="JB54" i="120" a="1"/>
  <c r="JB54" i="120" s="1"/>
  <c r="BG148" i="117"/>
  <c r="BH148" i="117" s="1"/>
  <c r="BR148" i="117"/>
  <c r="BS148" i="117" s="1"/>
  <c r="BR188" i="120"/>
  <c r="BS188" i="120" s="1"/>
  <c r="BG188" i="120"/>
  <c r="BH188" i="120" s="1"/>
  <c r="BR217" i="120"/>
  <c r="BS217" i="120" s="1"/>
  <c r="BG217" i="120"/>
  <c r="BH217" i="120" s="1"/>
  <c r="BG218" i="119"/>
  <c r="BH218" i="119" s="1"/>
  <c r="BR218" i="119"/>
  <c r="BS218" i="119" s="1"/>
  <c r="BR196" i="120"/>
  <c r="BS196" i="120" s="1"/>
  <c r="BG196" i="120"/>
  <c r="BH196" i="120" s="1"/>
  <c r="KU97" i="120"/>
  <c r="KU54" i="120" a="1"/>
  <c r="KU54" i="120" s="1"/>
  <c r="KU55" i="120"/>
  <c r="FB55" i="120"/>
  <c r="FB97" i="120"/>
  <c r="FB54" i="120" a="1"/>
  <c r="FB54" i="120" s="1"/>
  <c r="BF66" i="117"/>
  <c r="BQ66" i="117"/>
  <c r="GO97" i="120"/>
  <c r="GO54" i="120" a="1"/>
  <c r="GO54" i="120" s="1"/>
  <c r="GO55" i="120"/>
  <c r="BG137" i="117"/>
  <c r="BH137" i="117" s="1"/>
  <c r="BR137" i="117"/>
  <c r="BS137" i="117" s="1"/>
  <c r="DF54" i="122" a="1"/>
  <c r="DF54" i="122" s="1"/>
  <c r="DF97" i="122"/>
  <c r="DF55" i="122"/>
  <c r="JT55" i="120"/>
  <c r="JT97" i="120"/>
  <c r="JT54" i="120" a="1"/>
  <c r="JT54" i="120" s="1"/>
  <c r="BG182" i="117"/>
  <c r="BH182" i="117" s="1"/>
  <c r="BR182" i="117"/>
  <c r="BS182" i="117" s="1"/>
  <c r="BR113" i="122"/>
  <c r="BS113" i="122" s="1"/>
  <c r="BG113" i="122"/>
  <c r="BH113" i="122" s="1"/>
  <c r="BG72" i="120"/>
  <c r="BH72" i="120" s="1"/>
  <c r="BR72" i="120"/>
  <c r="BS72" i="120" s="1"/>
  <c r="FZ54" i="117" a="1"/>
  <c r="FZ54" i="117" s="1"/>
  <c r="FZ55" i="117"/>
  <c r="FZ97" i="117"/>
  <c r="BG96" i="117"/>
  <c r="BH96" i="117" s="1"/>
  <c r="BR96" i="117"/>
  <c r="BS96" i="117" s="1"/>
  <c r="KZ97" i="122"/>
  <c r="KZ54" i="122" a="1"/>
  <c r="KZ54" i="122" s="1"/>
  <c r="KZ55" i="122"/>
  <c r="BR141" i="117"/>
  <c r="BS141" i="117" s="1"/>
  <c r="BG141" i="117"/>
  <c r="BH141" i="117" s="1"/>
  <c r="IJ97" i="122"/>
  <c r="IJ55" i="122"/>
  <c r="IJ54" i="122" a="1"/>
  <c r="IJ54" i="122" s="1"/>
  <c r="BR120" i="120"/>
  <c r="BS120" i="120" s="1"/>
  <c r="BG120" i="120"/>
  <c r="BH120" i="120" s="1"/>
  <c r="ET54" i="117" a="1"/>
  <c r="ET54" i="117" s="1"/>
  <c r="ET97" i="117"/>
  <c r="ET55" i="117"/>
  <c r="FC97" i="120"/>
  <c r="FC55" i="120"/>
  <c r="FC54" i="120" a="1"/>
  <c r="FC54" i="120" s="1"/>
  <c r="BG111" i="119"/>
  <c r="BH111" i="119" s="1"/>
  <c r="BR111" i="119"/>
  <c r="BS111" i="119" s="1"/>
  <c r="II97" i="122"/>
  <c r="II55" i="122"/>
  <c r="II54" i="122" a="1"/>
  <c r="II54" i="122" s="1"/>
  <c r="GQ55" i="120"/>
  <c r="GQ54" i="120" a="1"/>
  <c r="GQ54" i="120" s="1"/>
  <c r="GQ97" i="120"/>
  <c r="BF184" i="117"/>
  <c r="BQ184" i="117"/>
  <c r="IJ97" i="120"/>
  <c r="IJ55" i="120"/>
  <c r="IJ54" i="120" a="1"/>
  <c r="IJ54" i="120" s="1"/>
  <c r="BR129" i="120"/>
  <c r="BS129" i="120" s="1"/>
  <c r="BG129" i="120"/>
  <c r="BH129" i="120" s="1"/>
  <c r="LS97" i="119"/>
  <c r="LS55" i="119"/>
  <c r="LS54" i="119" a="1"/>
  <c r="LS54" i="119" s="1"/>
  <c r="DP55" i="120"/>
  <c r="DP97" i="120"/>
  <c r="DP54" i="120" a="1"/>
  <c r="DP54" i="120" s="1"/>
  <c r="CL97" i="122"/>
  <c r="CL55" i="122"/>
  <c r="CL54" i="122" a="1"/>
  <c r="CL54" i="122" s="1"/>
  <c r="EJ55" i="119"/>
  <c r="EJ54" i="119" a="1"/>
  <c r="EJ54" i="119" s="1"/>
  <c r="EJ97" i="119"/>
  <c r="HS97" i="122"/>
  <c r="HS54" i="122" a="1"/>
  <c r="HS54" i="122" s="1"/>
  <c r="HS55" i="122"/>
  <c r="BR92" i="120"/>
  <c r="BS92" i="120" s="1"/>
  <c r="BG92" i="120"/>
  <c r="BH92" i="120" s="1"/>
  <c r="KS97" i="120"/>
  <c r="KS54" i="120" a="1"/>
  <c r="KS54" i="120" s="1"/>
  <c r="KS55" i="120"/>
  <c r="KH54" i="117" a="1"/>
  <c r="KH54" i="117" s="1"/>
  <c r="KH97" i="117"/>
  <c r="KH55" i="117"/>
  <c r="IK97" i="120"/>
  <c r="IK54" i="120" a="1"/>
  <c r="IK54" i="120" s="1"/>
  <c r="IK55" i="120"/>
  <c r="BR181" i="120"/>
  <c r="BS181" i="120" s="1"/>
  <c r="BG181" i="120"/>
  <c r="BH181" i="120" s="1"/>
  <c r="GM97" i="120"/>
  <c r="GM55" i="120"/>
  <c r="GM54" i="120" a="1"/>
  <c r="GM54" i="120" s="1"/>
  <c r="GD54" i="117" a="1"/>
  <c r="GD54" i="117" s="1"/>
  <c r="GD97" i="117"/>
  <c r="GD55" i="117"/>
  <c r="BR83" i="122"/>
  <c r="BS83" i="122" s="1"/>
  <c r="BG83" i="122"/>
  <c r="BH83" i="122" s="1"/>
  <c r="IV97" i="122"/>
  <c r="IV55" i="122"/>
  <c r="IV54" i="122" a="1"/>
  <c r="IV54" i="122" s="1"/>
  <c r="BR82" i="117"/>
  <c r="BS82" i="117" s="1"/>
  <c r="BG82" i="117"/>
  <c r="BH82" i="117" s="1"/>
  <c r="BF151" i="120"/>
  <c r="BQ151" i="120"/>
  <c r="DC55" i="119"/>
  <c r="DC97" i="119"/>
  <c r="DC54" i="119" a="1"/>
  <c r="DC54" i="119" s="1"/>
  <c r="DY97" i="120"/>
  <c r="DY55" i="120"/>
  <c r="DY54" i="120" a="1"/>
  <c r="DY54" i="120" s="1"/>
  <c r="JR55" i="120"/>
  <c r="JR97" i="120"/>
  <c r="JR54" i="120" a="1"/>
  <c r="JR54" i="120" s="1"/>
  <c r="BF97" i="117"/>
  <c r="BQ97" i="117"/>
  <c r="BR207" i="122"/>
  <c r="BS207" i="122" s="1"/>
  <c r="BG207" i="122"/>
  <c r="BH207" i="122" s="1"/>
  <c r="BG203" i="117"/>
  <c r="BH203" i="117" s="1"/>
  <c r="BR203" i="117"/>
  <c r="BS203" i="117" s="1"/>
  <c r="IA55" i="120"/>
  <c r="IA54" i="120" a="1"/>
  <c r="IA54" i="120" s="1"/>
  <c r="IA97" i="120"/>
  <c r="BQ177" i="117"/>
  <c r="BF177" i="117"/>
  <c r="LT55" i="117"/>
  <c r="LT97" i="117"/>
  <c r="LT54" i="117" a="1"/>
  <c r="LT54" i="117" s="1"/>
  <c r="JZ54" i="119" a="1"/>
  <c r="JZ54" i="119" s="1"/>
  <c r="JZ97" i="119"/>
  <c r="JZ55" i="119"/>
  <c r="FJ55" i="120"/>
  <c r="FJ54" i="120" a="1"/>
  <c r="FJ54" i="120" s="1"/>
  <c r="FJ97" i="120"/>
  <c r="KI97" i="120"/>
  <c r="KI55" i="120"/>
  <c r="KI54" i="120" a="1"/>
  <c r="KI54" i="120" s="1"/>
  <c r="BF139" i="120"/>
  <c r="BQ139" i="120"/>
  <c r="IQ97" i="122"/>
  <c r="IQ54" i="122" a="1"/>
  <c r="IQ54" i="122" s="1"/>
  <c r="IQ55" i="122"/>
  <c r="BF201" i="120"/>
  <c r="BQ201" i="120"/>
  <c r="BR173" i="119"/>
  <c r="BS173" i="119" s="1"/>
  <c r="BG173" i="119"/>
  <c r="BH173" i="119" s="1"/>
  <c r="IO97" i="119"/>
  <c r="IO55" i="119"/>
  <c r="IO54" i="119" a="1"/>
  <c r="IO54" i="119" s="1"/>
  <c r="CS55" i="119"/>
  <c r="CS54" i="119" a="1"/>
  <c r="CS54" i="119" s="1"/>
  <c r="CS97" i="119"/>
  <c r="EV55" i="122"/>
  <c r="EV97" i="122"/>
  <c r="EV54" i="122" a="1"/>
  <c r="EV54" i="122" s="1"/>
  <c r="KK55" i="117"/>
  <c r="KK54" i="117" a="1"/>
  <c r="KK54" i="117" s="1"/>
  <c r="KK97" i="117"/>
  <c r="CH55" i="120"/>
  <c r="CH54" i="120" a="1"/>
  <c r="CH54" i="120" s="1"/>
  <c r="CH97" i="120"/>
  <c r="KW55" i="117"/>
  <c r="KW54" i="117" a="1"/>
  <c r="KW54" i="117" s="1"/>
  <c r="KW97" i="117"/>
  <c r="BR86" i="120"/>
  <c r="BS86" i="120" s="1"/>
  <c r="BG86" i="120"/>
  <c r="BH86" i="120" s="1"/>
  <c r="BF110" i="117"/>
  <c r="BQ110" i="117"/>
  <c r="GG97" i="122"/>
  <c r="GG55" i="122"/>
  <c r="GG54" i="122" a="1"/>
  <c r="GG54" i="122" s="1"/>
  <c r="JO55" i="119"/>
  <c r="JO97" i="119"/>
  <c r="JO54" i="119" a="1"/>
  <c r="JO54" i="119" s="1"/>
  <c r="HN55" i="119"/>
  <c r="HN54" i="119" a="1"/>
  <c r="HN54" i="119" s="1"/>
  <c r="HN97" i="119"/>
  <c r="BG193" i="119"/>
  <c r="BH193" i="119" s="1"/>
  <c r="BR193" i="119"/>
  <c r="BS193" i="119" s="1"/>
  <c r="LB54" i="117" a="1"/>
  <c r="LB54" i="117" s="1"/>
  <c r="LB97" i="117"/>
  <c r="LB55" i="117"/>
  <c r="CJ97" i="122"/>
  <c r="CJ55" i="122"/>
  <c r="CJ54" i="122" a="1"/>
  <c r="CJ54" i="122" s="1"/>
  <c r="HX55" i="122"/>
  <c r="HX54" i="122" a="1"/>
  <c r="HX54" i="122" s="1"/>
  <c r="HX97" i="122"/>
  <c r="BG222" i="117"/>
  <c r="BH222" i="117" s="1"/>
  <c r="BR222" i="117"/>
  <c r="BS222" i="117" s="1"/>
  <c r="HR54" i="117" a="1"/>
  <c r="HR54" i="117" s="1"/>
  <c r="HR55" i="117"/>
  <c r="HR97" i="117"/>
  <c r="FP55" i="122"/>
  <c r="FP97" i="122"/>
  <c r="FP54" i="122" a="1"/>
  <c r="FP54" i="122" s="1"/>
  <c r="BF124" i="117"/>
  <c r="BQ124" i="117"/>
  <c r="BR185" i="122"/>
  <c r="BS185" i="122" s="1"/>
  <c r="BG185" i="122"/>
  <c r="BH185" i="122" s="1"/>
  <c r="BR195" i="122"/>
  <c r="BS195" i="122" s="1"/>
  <c r="BG195" i="122"/>
  <c r="BH195" i="122" s="1"/>
  <c r="FM54" i="122" a="1"/>
  <c r="FM54" i="122" s="1"/>
  <c r="FM55" i="122"/>
  <c r="FM97" i="122"/>
  <c r="BR80" i="122"/>
  <c r="BS80" i="122" s="1"/>
  <c r="BG80" i="122"/>
  <c r="BH80" i="122" s="1"/>
  <c r="BG89" i="117"/>
  <c r="BH89" i="117" s="1"/>
  <c r="BR89" i="117"/>
  <c r="BS89" i="117" s="1"/>
  <c r="HF54" i="117" a="1"/>
  <c r="HF54" i="117" s="1"/>
  <c r="HF55" i="117"/>
  <c r="HF97" i="117"/>
  <c r="JC55" i="117"/>
  <c r="JC97" i="117"/>
  <c r="JC54" i="117" a="1"/>
  <c r="JC54" i="117" s="1"/>
  <c r="BG151" i="119"/>
  <c r="BH151" i="119" s="1"/>
  <c r="BR151" i="119"/>
  <c r="BS151" i="119" s="1"/>
  <c r="DR54" i="119" a="1"/>
  <c r="DR54" i="119" s="1"/>
  <c r="DR55" i="119"/>
  <c r="DR97" i="119"/>
  <c r="DN54" i="119" a="1"/>
  <c r="DN54" i="119" s="1"/>
  <c r="DN55" i="119"/>
  <c r="DN97" i="119"/>
  <c r="BG218" i="117"/>
  <c r="BH218" i="117" s="1"/>
  <c r="BR218" i="117"/>
  <c r="BS218" i="117" s="1"/>
  <c r="CZ55" i="122"/>
  <c r="CZ54" i="122" a="1"/>
  <c r="CZ54" i="122" s="1"/>
  <c r="CZ97" i="122"/>
  <c r="BF160" i="117"/>
  <c r="BQ160" i="117"/>
  <c r="BQ90" i="117"/>
  <c r="BF90" i="117"/>
  <c r="GY97" i="122"/>
  <c r="GY54" i="122" a="1"/>
  <c r="GY54" i="122" s="1"/>
  <c r="GY55" i="122"/>
  <c r="BR112" i="119"/>
  <c r="BS112" i="119" s="1"/>
  <c r="BG112" i="119"/>
  <c r="BH112" i="119" s="1"/>
  <c r="BQ191" i="117"/>
  <c r="BF191" i="117"/>
  <c r="HF55" i="119"/>
  <c r="HF97" i="119"/>
  <c r="HF54" i="119" a="1"/>
  <c r="HF54" i="119" s="1"/>
  <c r="GR55" i="117"/>
  <c r="GR54" i="117" a="1"/>
  <c r="GR54" i="117" s="1"/>
  <c r="GR97" i="117"/>
  <c r="BF187" i="120"/>
  <c r="BQ187" i="120"/>
  <c r="LP55" i="120"/>
  <c r="LP97" i="120"/>
  <c r="LP54" i="120" a="1"/>
  <c r="LP54" i="120" s="1"/>
  <c r="LJ97" i="120"/>
  <c r="LJ55" i="120"/>
  <c r="LJ54" i="120" a="1"/>
  <c r="LJ54" i="120" s="1"/>
  <c r="BF141" i="120"/>
  <c r="BQ141" i="120"/>
  <c r="BR204" i="119"/>
  <c r="BS204" i="119" s="1"/>
  <c r="BG204" i="119"/>
  <c r="BH204" i="119" s="1"/>
  <c r="BQ185" i="117"/>
  <c r="BF185" i="117"/>
  <c r="BF182" i="120"/>
  <c r="BQ182" i="120"/>
  <c r="CZ97" i="117"/>
  <c r="CZ55" i="117"/>
  <c r="CZ54" i="117" a="1"/>
  <c r="CZ54" i="117" s="1"/>
  <c r="GG55" i="117"/>
  <c r="GG54" i="117" a="1"/>
  <c r="GG54" i="117" s="1"/>
  <c r="GG97" i="117"/>
  <c r="BR96" i="122"/>
  <c r="BS96" i="122" s="1"/>
  <c r="BG96" i="122"/>
  <c r="BH96" i="122" s="1"/>
  <c r="BG114" i="117"/>
  <c r="BH114" i="117" s="1"/>
  <c r="BR114" i="117"/>
  <c r="BS114" i="117" s="1"/>
  <c r="BR163" i="122"/>
  <c r="BS163" i="122" s="1"/>
  <c r="BG163" i="122"/>
  <c r="BH163" i="122" s="1"/>
  <c r="BF115" i="120"/>
  <c r="BQ115" i="120"/>
  <c r="BG188" i="117"/>
  <c r="BH188" i="117" s="1"/>
  <c r="BR188" i="117"/>
  <c r="BS188" i="117" s="1"/>
  <c r="LK54" i="119" a="1"/>
  <c r="LK54" i="119" s="1"/>
  <c r="LK55" i="119"/>
  <c r="LK97" i="119"/>
  <c r="BR127" i="117"/>
  <c r="BS127" i="117" s="1"/>
  <c r="BG127" i="117"/>
  <c r="BH127" i="117" s="1"/>
  <c r="BR194" i="122"/>
  <c r="BS194" i="122" s="1"/>
  <c r="BG194" i="122"/>
  <c r="BH194" i="122" s="1"/>
  <c r="IR97" i="119"/>
  <c r="IR55" i="119"/>
  <c r="IR54" i="119" a="1"/>
  <c r="IR54" i="119" s="1"/>
  <c r="BR175" i="120"/>
  <c r="BS175" i="120" s="1"/>
  <c r="BG175" i="120"/>
  <c r="BH175" i="120" s="1"/>
  <c r="BG91" i="119"/>
  <c r="BH91" i="119" s="1"/>
  <c r="BR91" i="119"/>
  <c r="BS91" i="119" s="1"/>
  <c r="GL54" i="117" a="1"/>
  <c r="GL54" i="117" s="1"/>
  <c r="GL55" i="117"/>
  <c r="GL97" i="117"/>
  <c r="DT55" i="120"/>
  <c r="DT97" i="120"/>
  <c r="DT54" i="120" a="1"/>
  <c r="DT54" i="120" s="1"/>
  <c r="EW97" i="122"/>
  <c r="EW55" i="122"/>
  <c r="EW54" i="122" a="1"/>
  <c r="EW54" i="122" s="1"/>
  <c r="HT97" i="117"/>
  <c r="HT54" i="117" a="1"/>
  <c r="HT54" i="117" s="1"/>
  <c r="HT55" i="117"/>
  <c r="JK97" i="120"/>
  <c r="JK54" i="120" a="1"/>
  <c r="JK54" i="120" s="1"/>
  <c r="JK55" i="120"/>
  <c r="BF81" i="120"/>
  <c r="BQ81" i="120"/>
  <c r="KB55" i="119"/>
  <c r="KB54" i="119" a="1"/>
  <c r="KB54" i="119" s="1"/>
  <c r="KB97" i="119"/>
  <c r="DT97" i="122"/>
  <c r="DT55" i="122"/>
  <c r="DT54" i="122" a="1"/>
  <c r="DT54" i="122" s="1"/>
  <c r="JB54" i="119" a="1"/>
  <c r="JB54" i="119" s="1"/>
  <c r="JB55" i="119"/>
  <c r="JB97" i="119"/>
  <c r="DX97" i="119"/>
  <c r="DX55" i="119"/>
  <c r="DX54" i="119" a="1"/>
  <c r="DX54" i="119" s="1"/>
  <c r="BG169" i="117"/>
  <c r="BH169" i="117" s="1"/>
  <c r="BR169" i="117"/>
  <c r="BS169" i="117" s="1"/>
  <c r="LE97" i="120"/>
  <c r="LE54" i="120" a="1"/>
  <c r="LE54" i="120" s="1"/>
  <c r="LE55" i="120"/>
  <c r="BG82" i="122"/>
  <c r="BH82" i="122" s="1"/>
  <c r="BR82" i="122"/>
  <c r="BS82" i="122" s="1"/>
  <c r="BG201" i="117"/>
  <c r="BH201" i="117" s="1"/>
  <c r="BR201" i="117"/>
  <c r="BS201" i="117" s="1"/>
  <c r="DV54" i="117" a="1"/>
  <c r="DV54" i="117" s="1"/>
  <c r="DV55" i="117"/>
  <c r="DV97" i="117"/>
  <c r="JS97" i="119"/>
  <c r="JS54" i="119" a="1"/>
  <c r="JS54" i="119" s="1"/>
  <c r="JS55" i="119"/>
  <c r="CH97" i="119"/>
  <c r="CH54" i="119" a="1"/>
  <c r="CH54" i="119" s="1"/>
  <c r="CH55" i="119"/>
  <c r="BF65" i="119" s="1"/>
  <c r="BG65" i="119" s="1"/>
  <c r="BH65" i="119" s="1"/>
  <c r="BR89" i="119"/>
  <c r="BS89" i="119" s="1"/>
  <c r="BG89" i="119"/>
  <c r="BH89" i="119" s="1"/>
  <c r="BQ127" i="117"/>
  <c r="BF127" i="117"/>
  <c r="BR76" i="119"/>
  <c r="BS76" i="119" s="1"/>
  <c r="BG76" i="119"/>
  <c r="BH76" i="119" s="1"/>
  <c r="LS55" i="122"/>
  <c r="LS54" i="122" a="1"/>
  <c r="LS54" i="122" s="1"/>
  <c r="LS97" i="122"/>
  <c r="LE97" i="117"/>
  <c r="LE55" i="117"/>
  <c r="LE54" i="117" a="1"/>
  <c r="LE54" i="117" s="1"/>
  <c r="FH97" i="120"/>
  <c r="FH54" i="120" a="1"/>
  <c r="FH54" i="120" s="1"/>
  <c r="FH55" i="120"/>
  <c r="LK97" i="120"/>
  <c r="LK54" i="120" a="1"/>
  <c r="LK54" i="120" s="1"/>
  <c r="LK55" i="120"/>
  <c r="FQ55" i="122"/>
  <c r="FQ97" i="122"/>
  <c r="FQ54" i="122" a="1"/>
  <c r="FQ54" i="122" s="1"/>
  <c r="BG85" i="120"/>
  <c r="BH85" i="120" s="1"/>
  <c r="BR85" i="120"/>
  <c r="BS85" i="120" s="1"/>
  <c r="JX97" i="120"/>
  <c r="JX54" i="120" a="1"/>
  <c r="JX54" i="120" s="1"/>
  <c r="JX55" i="120"/>
  <c r="JD55" i="120"/>
  <c r="JD97" i="120"/>
  <c r="JD54" i="120" a="1"/>
  <c r="JD54" i="120" s="1"/>
  <c r="CM97" i="117"/>
  <c r="CM55" i="117"/>
  <c r="CM54" i="117" a="1"/>
  <c r="CM54" i="117" s="1"/>
  <c r="BG104" i="119"/>
  <c r="BH104" i="119" s="1"/>
  <c r="BR104" i="119"/>
  <c r="BS104" i="119" s="1"/>
  <c r="BG127" i="119"/>
  <c r="BH127" i="119" s="1"/>
  <c r="BR127" i="119"/>
  <c r="BS127" i="119" s="1"/>
  <c r="FP54" i="117" a="1"/>
  <c r="FP54" i="117" s="1"/>
  <c r="FP97" i="117"/>
  <c r="FP55" i="117"/>
  <c r="HN55" i="122"/>
  <c r="HN97" i="122"/>
  <c r="HN54" i="122" a="1"/>
  <c r="HN54" i="122" s="1"/>
  <c r="BG103" i="120"/>
  <c r="BH103" i="120" s="1"/>
  <c r="BR103" i="120"/>
  <c r="BS103" i="120" s="1"/>
  <c r="HM97" i="117"/>
  <c r="HM55" i="117"/>
  <c r="HM54" i="117" a="1"/>
  <c r="HM54" i="117" s="1"/>
  <c r="CF97" i="122"/>
  <c r="CF54" i="122" a="1"/>
  <c r="CF54" i="122" s="1"/>
  <c r="BQ63" i="122" s="1"/>
  <c r="CF55" i="122"/>
  <c r="BF63" i="122" s="1"/>
  <c r="IH97" i="120"/>
  <c r="IH55" i="120"/>
  <c r="IH54" i="120" a="1"/>
  <c r="IH54" i="120" s="1"/>
  <c r="BF111" i="117"/>
  <c r="BQ111" i="117"/>
  <c r="DX97" i="122"/>
  <c r="DX55" i="122"/>
  <c r="DX54" i="122" a="1"/>
  <c r="DX54" i="122" s="1"/>
  <c r="BF159" i="120"/>
  <c r="BQ159" i="120"/>
  <c r="BG117" i="119"/>
  <c r="BH117" i="119" s="1"/>
  <c r="BR117" i="119"/>
  <c r="BS117" i="119" s="1"/>
  <c r="KK97" i="120"/>
  <c r="KK55" i="120"/>
  <c r="KK54" i="120" a="1"/>
  <c r="KK54" i="120" s="1"/>
  <c r="BR124" i="119"/>
  <c r="BS124" i="119" s="1"/>
  <c r="BG124" i="119"/>
  <c r="BH124" i="119" s="1"/>
  <c r="GR97" i="120"/>
  <c r="GR54" i="120" a="1"/>
  <c r="GR54" i="120" s="1"/>
  <c r="GR55" i="120"/>
  <c r="CJ97" i="119"/>
  <c r="CJ55" i="119"/>
  <c r="CJ54" i="119" a="1"/>
  <c r="CJ54" i="119" s="1"/>
  <c r="BG165" i="117"/>
  <c r="BH165" i="117" s="1"/>
  <c r="BR165" i="117"/>
  <c r="BS165" i="117" s="1"/>
  <c r="IB55" i="122"/>
  <c r="IB54" i="122" a="1"/>
  <c r="IB54" i="122" s="1"/>
  <c r="IB97" i="122"/>
  <c r="BG82" i="119"/>
  <c r="BH82" i="119" s="1"/>
  <c r="BR82" i="119"/>
  <c r="BS82" i="119" s="1"/>
  <c r="BF146" i="117"/>
  <c r="BQ146" i="117"/>
  <c r="BR186" i="120"/>
  <c r="BS186" i="120" s="1"/>
  <c r="BG186" i="120"/>
  <c r="BH186" i="120" s="1"/>
  <c r="BR205" i="122"/>
  <c r="BS205" i="122" s="1"/>
  <c r="BG205" i="122"/>
  <c r="BH205" i="122" s="1"/>
  <c r="EP97" i="122"/>
  <c r="EP54" i="122" a="1"/>
  <c r="EP54" i="122" s="1"/>
  <c r="EP55" i="122"/>
  <c r="BQ169" i="117"/>
  <c r="BF169" i="117"/>
  <c r="BR177" i="122"/>
  <c r="BS177" i="122" s="1"/>
  <c r="BG177" i="122"/>
  <c r="BH177" i="122" s="1"/>
  <c r="BR119" i="119"/>
  <c r="BS119" i="119" s="1"/>
  <c r="BG119" i="119"/>
  <c r="BH119" i="119" s="1"/>
  <c r="BG92" i="122"/>
  <c r="BH92" i="122" s="1"/>
  <c r="BR92" i="122"/>
  <c r="BS92" i="122" s="1"/>
  <c r="BF132" i="117"/>
  <c r="BQ132" i="117"/>
  <c r="BF94" i="119"/>
  <c r="BQ94" i="119"/>
  <c r="BR209" i="122"/>
  <c r="BS209" i="122" s="1"/>
  <c r="BG209" i="122"/>
  <c r="BH209" i="122" s="1"/>
  <c r="BG206" i="117"/>
  <c r="BH206" i="117" s="1"/>
  <c r="BR206" i="117"/>
  <c r="BS206" i="117" s="1"/>
  <c r="BF93" i="117"/>
  <c r="BQ93" i="117"/>
  <c r="BR118" i="122"/>
  <c r="BS118" i="122" s="1"/>
  <c r="BG118" i="122"/>
  <c r="BH118" i="122" s="1"/>
  <c r="BF92" i="117"/>
  <c r="BQ92" i="117"/>
  <c r="BG196" i="117"/>
  <c r="BH196" i="117" s="1"/>
  <c r="BR196" i="117"/>
  <c r="BS196" i="117" s="1"/>
  <c r="FJ54" i="119" a="1"/>
  <c r="FJ54" i="119" s="1"/>
  <c r="FJ55" i="119"/>
  <c r="FJ97" i="119"/>
  <c r="IV54" i="117" a="1"/>
  <c r="IV54" i="117" s="1"/>
  <c r="IV97" i="117"/>
  <c r="IV55" i="117"/>
  <c r="GR55" i="122"/>
  <c r="GR54" i="122" a="1"/>
  <c r="GR54" i="122" s="1"/>
  <c r="GR97" i="122"/>
  <c r="BF207" i="119"/>
  <c r="BQ207" i="119"/>
  <c r="BQ203" i="119"/>
  <c r="BF203" i="119"/>
  <c r="BR201" i="122"/>
  <c r="BS201" i="122" s="1"/>
  <c r="BG201" i="122"/>
  <c r="BH201" i="122" s="1"/>
  <c r="BR143" i="117"/>
  <c r="BS143" i="117" s="1"/>
  <c r="BG143" i="117"/>
  <c r="BH143" i="117" s="1"/>
  <c r="BR220" i="120"/>
  <c r="BS220" i="120" s="1"/>
  <c r="BG220" i="120"/>
  <c r="BH220" i="120" s="1"/>
  <c r="BQ217" i="119"/>
  <c r="BF217" i="119"/>
  <c r="BF114" i="120"/>
  <c r="BQ114" i="120"/>
  <c r="BQ101" i="120"/>
  <c r="BF101" i="120"/>
  <c r="JK97" i="117"/>
  <c r="JK55" i="117"/>
  <c r="JK54" i="117" a="1"/>
  <c r="JK54" i="117" s="1"/>
  <c r="BF218" i="120"/>
  <c r="BQ218" i="120"/>
  <c r="BF219" i="119"/>
  <c r="BQ219" i="119"/>
  <c r="GH54" i="122" a="1"/>
  <c r="GH54" i="122" s="1"/>
  <c r="GH97" i="122"/>
  <c r="GH55" i="122"/>
  <c r="BQ135" i="117"/>
  <c r="BF135" i="117"/>
  <c r="BR200" i="122"/>
  <c r="BS200" i="122" s="1"/>
  <c r="BG200" i="122"/>
  <c r="BH200" i="122" s="1"/>
  <c r="DU54" i="119" a="1"/>
  <c r="DU54" i="119" s="1"/>
  <c r="DU55" i="119"/>
  <c r="DU97" i="119"/>
  <c r="BF138" i="117"/>
  <c r="BQ138" i="117"/>
  <c r="BR190" i="120"/>
  <c r="BS190" i="120" s="1"/>
  <c r="BG190" i="120"/>
  <c r="BH190" i="120" s="1"/>
  <c r="HU55" i="120"/>
  <c r="HU97" i="120"/>
  <c r="HU54" i="120" a="1"/>
  <c r="HU54" i="120" s="1"/>
  <c r="DB55" i="120"/>
  <c r="DB97" i="120"/>
  <c r="DB54" i="120" a="1"/>
  <c r="DB54" i="120" s="1"/>
  <c r="EG54" i="119" a="1"/>
  <c r="EG54" i="119" s="1"/>
  <c r="EG55" i="119"/>
  <c r="EG97" i="119"/>
  <c r="BR135" i="122"/>
  <c r="BS135" i="122" s="1"/>
  <c r="BG135" i="122"/>
  <c r="BH135" i="122" s="1"/>
  <c r="BG80" i="117"/>
  <c r="BH80" i="117" s="1"/>
  <c r="BR80" i="117"/>
  <c r="BS80" i="117" s="1"/>
  <c r="BR106" i="122"/>
  <c r="BS106" i="122" s="1"/>
  <c r="BG106" i="122"/>
  <c r="BH106" i="122" s="1"/>
  <c r="BR192" i="120"/>
  <c r="BS192" i="120" s="1"/>
  <c r="BG192" i="120"/>
  <c r="BH192" i="120" s="1"/>
  <c r="JE54" i="119" a="1"/>
  <c r="JE54" i="119" s="1"/>
  <c r="JE97" i="119"/>
  <c r="JE55" i="119"/>
  <c r="BF170" i="120"/>
  <c r="BQ170" i="120"/>
  <c r="BF112" i="119"/>
  <c r="BQ112" i="119"/>
  <c r="BR133" i="122"/>
  <c r="BS133" i="122" s="1"/>
  <c r="BG133" i="122"/>
  <c r="BH133" i="122" s="1"/>
  <c r="JZ97" i="120"/>
  <c r="JZ55" i="120"/>
  <c r="JZ54" i="120" a="1"/>
  <c r="JZ54" i="120" s="1"/>
  <c r="BR141" i="120"/>
  <c r="BS141" i="120" s="1"/>
  <c r="BG141" i="120"/>
  <c r="BH141" i="120" s="1"/>
  <c r="BR203" i="120"/>
  <c r="BS203" i="120" s="1"/>
  <c r="BG203" i="120"/>
  <c r="BH203" i="120" s="1"/>
  <c r="EL54" i="120" a="1"/>
  <c r="EL54" i="120" s="1"/>
  <c r="EF54" i="117" a="1"/>
  <c r="EF54" i="117" s="1"/>
  <c r="EF55" i="117"/>
  <c r="EF97" i="117"/>
  <c r="BG178" i="122"/>
  <c r="BH178" i="122" s="1"/>
  <c r="FE97" i="122"/>
  <c r="FE55" i="122"/>
  <c r="FE54" i="122" a="1"/>
  <c r="FE54" i="122" s="1"/>
  <c r="BR197" i="122"/>
  <c r="BS197" i="122" s="1"/>
  <c r="BG197" i="122"/>
  <c r="BH197" i="122" s="1"/>
  <c r="DG54" i="117" a="1"/>
  <c r="DG54" i="117" s="1"/>
  <c r="DG55" i="117"/>
  <c r="DG97" i="117"/>
  <c r="BF222" i="117"/>
  <c r="BQ222" i="117"/>
  <c r="DV97" i="120"/>
  <c r="DV55" i="120"/>
  <c r="DV54" i="120" a="1"/>
  <c r="DV54" i="120" s="1"/>
  <c r="BR184" i="122"/>
  <c r="BS184" i="122" s="1"/>
  <c r="BG184" i="122"/>
  <c r="BH184" i="122" s="1"/>
  <c r="BR156" i="120"/>
  <c r="BS156" i="120" s="1"/>
  <c r="BG156" i="120"/>
  <c r="BH156" i="120" s="1"/>
  <c r="BR130" i="119"/>
  <c r="BS130" i="119" s="1"/>
  <c r="BG130" i="119"/>
  <c r="BH130" i="119" s="1"/>
  <c r="BR150" i="120"/>
  <c r="BS150" i="120" s="1"/>
  <c r="BG150" i="120"/>
  <c r="BH150" i="120" s="1"/>
  <c r="DI55" i="119"/>
  <c r="DI54" i="119" a="1"/>
  <c r="DI54" i="119" s="1"/>
  <c r="DI97" i="119"/>
  <c r="GI97" i="120"/>
  <c r="GI54" i="120" a="1"/>
  <c r="GI54" i="120" s="1"/>
  <c r="GI55" i="120"/>
  <c r="CX54" i="120" a="1"/>
  <c r="CX54" i="120" s="1"/>
  <c r="CX97" i="120"/>
  <c r="CX55" i="120"/>
  <c r="BQ219" i="117"/>
  <c r="BF219" i="117"/>
  <c r="CE97" i="120"/>
  <c r="CE54" i="120" a="1"/>
  <c r="CE54" i="120" s="1"/>
  <c r="CE55" i="120"/>
  <c r="FG97" i="117"/>
  <c r="FG55" i="117"/>
  <c r="FG54" i="117" a="1"/>
  <c r="FG54" i="117" s="1"/>
  <c r="JO97" i="122"/>
  <c r="JO55" i="122"/>
  <c r="JO54" i="122" a="1"/>
  <c r="JO54" i="122" s="1"/>
  <c r="FY55" i="120"/>
  <c r="FY97" i="120"/>
  <c r="FY54" i="120" a="1"/>
  <c r="FY54" i="120" s="1"/>
  <c r="HP55" i="117"/>
  <c r="HP54" i="117" a="1"/>
  <c r="HP54" i="117" s="1"/>
  <c r="HP97" i="117"/>
  <c r="JM97" i="122"/>
  <c r="JM55" i="122"/>
  <c r="JM54" i="122" a="1"/>
  <c r="JM54" i="122" s="1"/>
  <c r="BF65" i="120"/>
  <c r="BQ65" i="120"/>
  <c r="BR125" i="117"/>
  <c r="BS125" i="117" s="1"/>
  <c r="BG125" i="117"/>
  <c r="BH125" i="117" s="1"/>
  <c r="BR80" i="120"/>
  <c r="BS80" i="120" s="1"/>
  <c r="BG80" i="120"/>
  <c r="BH80" i="120" s="1"/>
  <c r="CU54" i="119" a="1"/>
  <c r="CU54" i="119" s="1"/>
  <c r="CU97" i="119"/>
  <c r="CU55" i="119"/>
  <c r="HL97" i="117"/>
  <c r="HL54" i="117" a="1"/>
  <c r="HL54" i="117" s="1"/>
  <c r="HL55" i="117"/>
  <c r="BR125" i="120"/>
  <c r="BS125" i="120" s="1"/>
  <c r="BG125" i="120"/>
  <c r="BH125" i="120" s="1"/>
  <c r="IX97" i="122"/>
  <c r="IX55" i="122"/>
  <c r="IX54" i="122" a="1"/>
  <c r="IX54" i="122" s="1"/>
  <c r="CS97" i="122"/>
  <c r="CS54" i="122" a="1"/>
  <c r="CS54" i="122" s="1"/>
  <c r="CS55" i="122"/>
  <c r="BQ207" i="117"/>
  <c r="BF207" i="117"/>
  <c r="DI97" i="120"/>
  <c r="DI54" i="120" a="1"/>
  <c r="DI54" i="120" s="1"/>
  <c r="DI55" i="120"/>
  <c r="BR199" i="122"/>
  <c r="BS199" i="122" s="1"/>
  <c r="BG199" i="122"/>
  <c r="BH199" i="122" s="1"/>
  <c r="GA97" i="122"/>
  <c r="GA55" i="122"/>
  <c r="GA54" i="122" a="1"/>
  <c r="GA54" i="122" s="1"/>
  <c r="IQ55" i="117"/>
  <c r="IQ54" i="117" a="1"/>
  <c r="IQ54" i="117" s="1"/>
  <c r="IQ97" i="117"/>
  <c r="BF75" i="120"/>
  <c r="BQ75" i="120"/>
  <c r="BG117" i="117"/>
  <c r="BH117" i="117" s="1"/>
  <c r="BR117" i="117"/>
  <c r="BS117" i="117" s="1"/>
  <c r="HL97" i="122"/>
  <c r="HL55" i="122"/>
  <c r="HL54" i="122" a="1"/>
  <c r="HL54" i="122" s="1"/>
  <c r="JX97" i="119"/>
  <c r="JX55" i="119"/>
  <c r="JX54" i="119" a="1"/>
  <c r="JX54" i="119" s="1"/>
  <c r="HQ97" i="120"/>
  <c r="HQ54" i="120" a="1"/>
  <c r="HQ54" i="120" s="1"/>
  <c r="HQ55" i="120"/>
  <c r="ID54" i="117" a="1"/>
  <c r="ID54" i="117" s="1"/>
  <c r="ID55" i="117"/>
  <c r="ID97" i="117"/>
  <c r="CG55" i="120"/>
  <c r="BF64" i="120" s="1"/>
  <c r="BG65" i="120" s="1"/>
  <c r="BH65" i="120" s="1"/>
  <c r="CG97" i="120"/>
  <c r="CG54" i="120" a="1"/>
  <c r="CG54" i="120" s="1"/>
  <c r="BQ64" i="120" s="1"/>
  <c r="BR65" i="120" s="1"/>
  <c r="BS65" i="120" s="1"/>
  <c r="BG205" i="117"/>
  <c r="BH205" i="117" s="1"/>
  <c r="BR205" i="117"/>
  <c r="BS205" i="117" s="1"/>
  <c r="BF128" i="117"/>
  <c r="BQ128" i="117"/>
  <c r="KF97" i="122"/>
  <c r="KF55" i="122"/>
  <c r="KF54" i="122" a="1"/>
  <c r="KF54" i="122" s="1"/>
  <c r="BR132" i="122"/>
  <c r="BS132" i="122" s="1"/>
  <c r="BG132" i="122"/>
  <c r="BH132" i="122" s="1"/>
  <c r="JC97" i="119"/>
  <c r="JC55" i="119"/>
  <c r="JC54" i="119" a="1"/>
  <c r="JC54" i="119" s="1"/>
  <c r="BF108" i="117"/>
  <c r="BQ108" i="117"/>
  <c r="IP97" i="122"/>
  <c r="IP55" i="122"/>
  <c r="IP54" i="122" a="1"/>
  <c r="IP54" i="122" s="1"/>
  <c r="BR118" i="117"/>
  <c r="BS118" i="117" s="1"/>
  <c r="BG118" i="117"/>
  <c r="BH118" i="117" s="1"/>
  <c r="JR97" i="122"/>
  <c r="JR54" i="122" a="1"/>
  <c r="JR54" i="122" s="1"/>
  <c r="JR55" i="122"/>
  <c r="BR145" i="120"/>
  <c r="BS145" i="120" s="1"/>
  <c r="BG145" i="120"/>
  <c r="BH145" i="120" s="1"/>
  <c r="BR103" i="117"/>
  <c r="BS103" i="117" s="1"/>
  <c r="BG103" i="117"/>
  <c r="BH103" i="117" s="1"/>
  <c r="BR111" i="122"/>
  <c r="BS111" i="122" s="1"/>
  <c r="BG111" i="122"/>
  <c r="BH111" i="122" s="1"/>
  <c r="BG152" i="119"/>
  <c r="BH152" i="119" s="1"/>
  <c r="BR152" i="119"/>
  <c r="BS152" i="119" s="1"/>
  <c r="GI97" i="122"/>
  <c r="GI54" i="122" a="1"/>
  <c r="GI54" i="122" s="1"/>
  <c r="GI55" i="122"/>
  <c r="EB97" i="122"/>
  <c r="EB54" i="122" a="1"/>
  <c r="EB54" i="122" s="1"/>
  <c r="EB55" i="122"/>
  <c r="BF111" i="119"/>
  <c r="BQ111" i="119"/>
  <c r="EK97" i="122"/>
  <c r="EK55" i="122"/>
  <c r="EK54" i="122" a="1"/>
  <c r="EK54" i="122" s="1"/>
  <c r="FK97" i="122"/>
  <c r="FK54" i="122" a="1"/>
  <c r="FK54" i="122" s="1"/>
  <c r="FK55" i="122"/>
  <c r="BR210" i="120"/>
  <c r="BS210" i="120" s="1"/>
  <c r="BG210" i="120"/>
  <c r="BH210" i="120" s="1"/>
  <c r="EJ55" i="117"/>
  <c r="EJ54" i="117" a="1"/>
  <c r="EJ54" i="117" s="1"/>
  <c r="EJ97" i="117"/>
  <c r="DD55" i="120"/>
  <c r="DD97" i="120"/>
  <c r="DD54" i="120" a="1"/>
  <c r="DD54" i="120" s="1"/>
  <c r="BR214" i="119"/>
  <c r="BS214" i="119" s="1"/>
  <c r="BG214" i="119"/>
  <c r="BH214" i="119" s="1"/>
  <c r="BR215" i="119"/>
  <c r="BS215" i="119" s="1"/>
  <c r="BG215" i="119"/>
  <c r="BH215" i="119" s="1"/>
  <c r="EN55" i="119"/>
  <c r="EN97" i="119"/>
  <c r="EN54" i="119" a="1"/>
  <c r="EN54" i="119" s="1"/>
  <c r="BG126" i="117"/>
  <c r="BH126" i="117" s="1"/>
  <c r="BR126" i="117"/>
  <c r="BS126" i="117" s="1"/>
  <c r="IW54" i="119" a="1"/>
  <c r="IW54" i="119" s="1"/>
  <c r="IW55" i="119"/>
  <c r="IW97" i="119"/>
  <c r="JJ97" i="120"/>
  <c r="JJ55" i="120"/>
  <c r="JJ54" i="120" a="1"/>
  <c r="JJ54" i="120" s="1"/>
  <c r="BQ208" i="117"/>
  <c r="BF208" i="117"/>
  <c r="FX97" i="122"/>
  <c r="FX55" i="122"/>
  <c r="FX54" i="122" a="1"/>
  <c r="FX54" i="122" s="1"/>
  <c r="BR107" i="120"/>
  <c r="BS107" i="120" s="1"/>
  <c r="BG107" i="120"/>
  <c r="BH107" i="120" s="1"/>
  <c r="EV55" i="120"/>
  <c r="EV97" i="120"/>
  <c r="EV54" i="120" a="1"/>
  <c r="EV54" i="120" s="1"/>
  <c r="HT97" i="119"/>
  <c r="HT55" i="119"/>
  <c r="HT54" i="119" a="1"/>
  <c r="HT54" i="119" s="1"/>
  <c r="HB97" i="119"/>
  <c r="HB54" i="119" a="1"/>
  <c r="HB54" i="119" s="1"/>
  <c r="HB55" i="119"/>
  <c r="BG94" i="119"/>
  <c r="BH94" i="119" s="1"/>
  <c r="BR94" i="119"/>
  <c r="BS94" i="119" s="1"/>
  <c r="KD54" i="119" a="1"/>
  <c r="KD54" i="119" s="1"/>
  <c r="KD55" i="119"/>
  <c r="KD97" i="119"/>
  <c r="BG145" i="119"/>
  <c r="BH145" i="119" s="1"/>
  <c r="BR145" i="119"/>
  <c r="BS145" i="119" s="1"/>
  <c r="JQ55" i="120"/>
  <c r="JQ54" i="120" a="1"/>
  <c r="JQ54" i="120" s="1"/>
  <c r="JQ97" i="120"/>
  <c r="BG69" i="117"/>
  <c r="BH69" i="117" s="1"/>
  <c r="BR69" i="117"/>
  <c r="BS69" i="117" s="1"/>
  <c r="BF105" i="119"/>
  <c r="BQ105" i="119"/>
  <c r="BR98" i="122"/>
  <c r="BS98" i="122" s="1"/>
  <c r="BG98" i="122"/>
  <c r="BH98" i="122" s="1"/>
  <c r="LB97" i="122"/>
  <c r="LB54" i="122" a="1"/>
  <c r="LB54" i="122" s="1"/>
  <c r="LB55" i="122"/>
  <c r="BF128" i="119"/>
  <c r="BQ128" i="119"/>
  <c r="GY97" i="120"/>
  <c r="GY54" i="120" a="1"/>
  <c r="GY54" i="120" s="1"/>
  <c r="GY55" i="120"/>
  <c r="BF104" i="120"/>
  <c r="BQ104" i="120"/>
  <c r="BG77" i="119"/>
  <c r="BH77" i="119" s="1"/>
  <c r="BR77" i="119"/>
  <c r="BS77" i="119" s="1"/>
  <c r="BQ112" i="117"/>
  <c r="BF112" i="117"/>
  <c r="BR164" i="120"/>
  <c r="BS164" i="120" s="1"/>
  <c r="BG164" i="120"/>
  <c r="BH164" i="120" s="1"/>
  <c r="BG110" i="117"/>
  <c r="BH110" i="117" s="1"/>
  <c r="BR110" i="117"/>
  <c r="BS110" i="117" s="1"/>
  <c r="BR158" i="120"/>
  <c r="BS158" i="120" s="1"/>
  <c r="BG158" i="120"/>
  <c r="BH158" i="120" s="1"/>
  <c r="BF118" i="119"/>
  <c r="BQ118" i="119"/>
  <c r="FH97" i="122"/>
  <c r="FH55" i="122"/>
  <c r="FH54" i="122" a="1"/>
  <c r="FH54" i="122" s="1"/>
  <c r="BR148" i="122"/>
  <c r="BS148" i="122" s="1"/>
  <c r="BG148" i="122"/>
  <c r="BH148" i="122" s="1"/>
  <c r="JC97" i="120"/>
  <c r="JC54" i="120" a="1"/>
  <c r="JC54" i="120" s="1"/>
  <c r="JC55" i="120"/>
  <c r="CK97" i="122"/>
  <c r="CK55" i="122"/>
  <c r="CK54" i="122" a="1"/>
  <c r="CK54" i="122" s="1"/>
  <c r="BF88" i="119"/>
  <c r="BQ88" i="119"/>
  <c r="BF180" i="117"/>
  <c r="BQ180" i="117"/>
  <c r="BR209" i="117"/>
  <c r="BS209" i="117" s="1"/>
  <c r="BR218" i="120"/>
  <c r="BS218" i="120" s="1"/>
  <c r="BG218" i="120"/>
  <c r="BH218" i="120" s="1"/>
  <c r="FT55" i="119"/>
  <c r="FT54" i="119" a="1"/>
  <c r="FT54" i="119" s="1"/>
  <c r="FT97" i="119"/>
  <c r="BF92" i="120"/>
  <c r="BQ92" i="120"/>
  <c r="GB54" i="119" a="1"/>
  <c r="GB54" i="119" s="1"/>
  <c r="GB97" i="119"/>
  <c r="GB55" i="119"/>
  <c r="BR180" i="120"/>
  <c r="BS180" i="120" s="1"/>
  <c r="BG180" i="120"/>
  <c r="BH180" i="120" s="1"/>
  <c r="DS97" i="120"/>
  <c r="DS54" i="120" a="1"/>
  <c r="DS54" i="120" s="1"/>
  <c r="DS55" i="120"/>
  <c r="BF79" i="117"/>
  <c r="BQ79" i="117"/>
  <c r="BR212" i="120"/>
  <c r="BS212" i="120" s="1"/>
  <c r="BG212" i="120"/>
  <c r="BH212" i="120" s="1"/>
  <c r="GU97" i="122"/>
  <c r="GU54" i="122" a="1"/>
  <c r="GU54" i="122" s="1"/>
  <c r="GU55" i="122"/>
  <c r="BG97" i="117"/>
  <c r="BH97" i="117" s="1"/>
  <c r="BR97" i="117"/>
  <c r="BS97" i="117" s="1"/>
  <c r="LH97" i="122"/>
  <c r="LH55" i="122"/>
  <c r="LH54" i="122" a="1"/>
  <c r="LH54" i="122" s="1"/>
  <c r="IP97" i="117"/>
  <c r="IP54" i="117" a="1"/>
  <c r="IP54" i="117" s="1"/>
  <c r="IP55" i="117"/>
  <c r="GC97" i="119"/>
  <c r="GC54" i="119" a="1"/>
  <c r="GC54" i="119" s="1"/>
  <c r="GC55" i="119"/>
  <c r="BF198" i="120"/>
  <c r="BQ198" i="120"/>
  <c r="BG134" i="117"/>
  <c r="BH134" i="117" s="1"/>
  <c r="BR134" i="117"/>
  <c r="BS134" i="117" s="1"/>
  <c r="BR142" i="122"/>
  <c r="BS142" i="122" s="1"/>
  <c r="BG142" i="122"/>
  <c r="BH142" i="122" s="1"/>
  <c r="LD97" i="122"/>
  <c r="LD55" i="122"/>
  <c r="LD54" i="122" a="1"/>
  <c r="LD54" i="122" s="1"/>
  <c r="BG88" i="122"/>
  <c r="BH88" i="122" s="1"/>
  <c r="BR88" i="122"/>
  <c r="BS88" i="122" s="1"/>
  <c r="BF73" i="120"/>
  <c r="BQ73" i="120"/>
  <c r="GQ54" i="119" a="1"/>
  <c r="GQ54" i="119" s="1"/>
  <c r="GQ97" i="119"/>
  <c r="GQ55" i="119"/>
  <c r="KS54" i="119" a="1"/>
  <c r="KS54" i="119" s="1"/>
  <c r="KS97" i="119"/>
  <c r="KS55" i="119"/>
  <c r="CY97" i="119"/>
  <c r="CY55" i="119"/>
  <c r="CY54" i="119" a="1"/>
  <c r="CY54" i="119" s="1"/>
  <c r="HW97" i="122"/>
  <c r="HW54" i="122" a="1"/>
  <c r="HW54" i="122" s="1"/>
  <c r="HW55" i="122"/>
  <c r="II54" i="117" a="1"/>
  <c r="II54" i="117" s="1"/>
  <c r="II97" i="117"/>
  <c r="II55" i="117"/>
  <c r="BF96" i="117"/>
  <c r="BQ96" i="117"/>
  <c r="GP97" i="122"/>
  <c r="GP55" i="122"/>
  <c r="GP54" i="122" a="1"/>
  <c r="GP54" i="122" s="1"/>
  <c r="BG82" i="120"/>
  <c r="BH82" i="120" s="1"/>
  <c r="BR82" i="120"/>
  <c r="BS82" i="120" s="1"/>
  <c r="HQ55" i="119"/>
  <c r="HQ54" i="119" a="1"/>
  <c r="HQ54" i="119" s="1"/>
  <c r="HQ97" i="119"/>
  <c r="BG81" i="122"/>
  <c r="BH81" i="122" s="1"/>
  <c r="BR81" i="122"/>
  <c r="BS81" i="122" s="1"/>
  <c r="IY97" i="117"/>
  <c r="IY55" i="117"/>
  <c r="IY54" i="117" a="1"/>
  <c r="IY54" i="117" s="1"/>
  <c r="EL55" i="120"/>
  <c r="LO97" i="122"/>
  <c r="LO54" i="122" a="1"/>
  <c r="LO54" i="122" s="1"/>
  <c r="LO55" i="122"/>
  <c r="DU55" i="122"/>
  <c r="DU54" i="122" a="1"/>
  <c r="DU54" i="122" s="1"/>
  <c r="DU97" i="122"/>
  <c r="BR211" i="120"/>
  <c r="BS211" i="120" s="1"/>
  <c r="BG211" i="120"/>
  <c r="BH211" i="120" s="1"/>
  <c r="BR85" i="117"/>
  <c r="BS85" i="117" s="1"/>
  <c r="BG85" i="117"/>
  <c r="BH85" i="117" s="1"/>
  <c r="JH54" i="119" a="1"/>
  <c r="JH54" i="119" s="1"/>
  <c r="JH97" i="119"/>
  <c r="JH55" i="119"/>
  <c r="BQ143" i="117"/>
  <c r="BF143" i="117"/>
  <c r="BR143" i="122"/>
  <c r="BS143" i="122" s="1"/>
  <c r="BG143" i="122"/>
  <c r="BH143" i="122" s="1"/>
  <c r="IS55" i="120"/>
  <c r="IS97" i="120"/>
  <c r="IS54" i="120" a="1"/>
  <c r="IS54" i="120" s="1"/>
  <c r="DL55" i="117"/>
  <c r="DL97" i="117"/>
  <c r="DL54" i="117" a="1"/>
  <c r="DL54" i="117" s="1"/>
  <c r="EF55" i="120"/>
  <c r="EF97" i="120"/>
  <c r="EF54" i="120" a="1"/>
  <c r="EF54" i="120" s="1"/>
  <c r="BR130" i="120"/>
  <c r="BS130" i="120" s="1"/>
  <c r="BG130" i="120"/>
  <c r="BH130" i="120" s="1"/>
  <c r="BF127" i="120"/>
  <c r="BQ127" i="120"/>
  <c r="EJ55" i="122"/>
  <c r="EJ54" i="122" a="1"/>
  <c r="EJ54" i="122" s="1"/>
  <c r="EJ97" i="122"/>
  <c r="HK97" i="120"/>
  <c r="HK55" i="120"/>
  <c r="HK54" i="120" a="1"/>
  <c r="HK54" i="120" s="1"/>
  <c r="BR208" i="120"/>
  <c r="BS208" i="120" s="1"/>
  <c r="BG208" i="120"/>
  <c r="BH208" i="120" s="1"/>
  <c r="BF221" i="117"/>
  <c r="BQ221" i="117"/>
  <c r="CH97" i="122"/>
  <c r="CH54" i="122" a="1"/>
  <c r="CH54" i="122" s="1"/>
  <c r="CH55" i="122"/>
  <c r="DU97" i="120"/>
  <c r="DU54" i="120" a="1"/>
  <c r="DU54" i="120" s="1"/>
  <c r="DU55" i="120"/>
  <c r="BR137" i="120"/>
  <c r="BS137" i="120" s="1"/>
  <c r="BG137" i="120"/>
  <c r="BH137" i="120" s="1"/>
  <c r="BF165" i="119"/>
  <c r="BQ165" i="119"/>
  <c r="HE97" i="122"/>
  <c r="HE55" i="122"/>
  <c r="HE54" i="122" a="1"/>
  <c r="HE54" i="122" s="1"/>
  <c r="BR203" i="119"/>
  <c r="BS203" i="119" s="1"/>
  <c r="BG203" i="119"/>
  <c r="BH203" i="119" s="1"/>
  <c r="BQ114" i="119"/>
  <c r="BF114" i="119"/>
  <c r="EU97" i="120"/>
  <c r="EU55" i="120"/>
  <c r="EU54" i="120" a="1"/>
  <c r="EU54" i="120" s="1"/>
  <c r="DK97" i="117"/>
  <c r="DK55" i="117"/>
  <c r="DK54" i="117" a="1"/>
  <c r="DK54" i="117" s="1"/>
  <c r="IA55" i="119"/>
  <c r="IA54" i="119" a="1"/>
  <c r="IA54" i="119" s="1"/>
  <c r="IA97" i="119"/>
  <c r="CV97" i="120"/>
  <c r="CV55" i="120"/>
  <c r="CV54" i="120" a="1"/>
  <c r="CV54" i="120" s="1"/>
  <c r="HR97" i="120"/>
  <c r="HR55" i="120"/>
  <c r="HR54" i="120" a="1"/>
  <c r="HR54" i="120" s="1"/>
  <c r="GH54" i="117" a="1"/>
  <c r="GH54" i="117" s="1"/>
  <c r="GH55" i="117"/>
  <c r="GH97" i="117"/>
  <c r="DP55" i="119"/>
  <c r="DP54" i="119" a="1"/>
  <c r="DP54" i="119" s="1"/>
  <c r="DP97" i="119"/>
  <c r="LG55" i="119"/>
  <c r="LG97" i="119"/>
  <c r="LG54" i="119" a="1"/>
  <c r="LG54" i="119" s="1"/>
  <c r="GW55" i="120"/>
  <c r="GW97" i="120"/>
  <c r="GW54" i="120" a="1"/>
  <c r="GW54" i="120" s="1"/>
  <c r="BG223" i="122"/>
  <c r="BH223" i="122" s="1"/>
  <c r="BR223" i="122"/>
  <c r="BS223" i="122" s="1"/>
  <c r="BG221" i="117"/>
  <c r="BH221" i="117" s="1"/>
  <c r="BR221" i="117"/>
  <c r="BS221" i="117" s="1"/>
  <c r="HV97" i="122"/>
  <c r="HV54" i="122" a="1"/>
  <c r="HV54" i="122" s="1"/>
  <c r="HV55" i="122"/>
  <c r="BR131" i="122"/>
  <c r="BS131" i="122" s="1"/>
  <c r="BG131" i="122"/>
  <c r="BH131" i="122" s="1"/>
  <c r="BR147" i="122"/>
  <c r="BS147" i="122" s="1"/>
  <c r="BG147" i="122"/>
  <c r="BH147" i="122" s="1"/>
  <c r="KJ55" i="117"/>
  <c r="KJ54" i="117" a="1"/>
  <c r="KJ54" i="117" s="1"/>
  <c r="KJ97" i="117"/>
  <c r="FW97" i="122"/>
  <c r="FW54" i="122" a="1"/>
  <c r="FW54" i="122" s="1"/>
  <c r="FW55" i="122"/>
  <c r="BR95" i="119"/>
  <c r="BS95" i="119" s="1"/>
  <c r="BG95" i="119"/>
  <c r="BH95" i="119" s="1"/>
  <c r="BQ193" i="119"/>
  <c r="BF193" i="119"/>
  <c r="ET55" i="119"/>
  <c r="ET97" i="119"/>
  <c r="ET54" i="119" a="1"/>
  <c r="ET54" i="119" s="1"/>
  <c r="BG98" i="117"/>
  <c r="BH98" i="117" s="1"/>
  <c r="BR98" i="117"/>
  <c r="BS98" i="117" s="1"/>
  <c r="BQ157" i="117"/>
  <c r="BF157" i="117"/>
  <c r="BG160" i="117"/>
  <c r="BH160" i="117" s="1"/>
  <c r="BR160" i="117"/>
  <c r="BS160" i="117" s="1"/>
  <c r="BR184" i="119"/>
  <c r="BS184" i="119" s="1"/>
  <c r="BG184" i="119"/>
  <c r="BH184" i="119" s="1"/>
  <c r="GB97" i="122"/>
  <c r="GB55" i="122"/>
  <c r="GB54" i="122" a="1"/>
  <c r="GB54" i="122" s="1"/>
  <c r="BR177" i="117"/>
  <c r="BS177" i="117" s="1"/>
  <c r="BG177" i="117"/>
  <c r="BH177" i="117" s="1"/>
  <c r="BR147" i="117"/>
  <c r="BS147" i="117" s="1"/>
  <c r="BG147" i="117"/>
  <c r="BH147" i="117" s="1"/>
  <c r="BG83" i="117"/>
  <c r="BH83" i="117" s="1"/>
  <c r="BR83" i="117"/>
  <c r="BS83" i="117" s="1"/>
  <c r="BG119" i="117"/>
  <c r="BH119" i="117" s="1"/>
  <c r="BR119" i="117"/>
  <c r="BS119" i="117" s="1"/>
  <c r="LL97" i="120"/>
  <c r="LL55" i="120"/>
  <c r="LL54" i="120" a="1"/>
  <c r="LL54" i="120" s="1"/>
  <c r="JP97" i="122"/>
  <c r="JP54" i="122" a="1"/>
  <c r="JP54" i="122" s="1"/>
  <c r="JP55" i="122"/>
  <c r="BQ131" i="119"/>
  <c r="BF131" i="119"/>
  <c r="DR55" i="120"/>
  <c r="DR54" i="120" a="1"/>
  <c r="DR54" i="120" s="1"/>
  <c r="DR97" i="120"/>
  <c r="KX54" i="117" a="1"/>
  <c r="KX54" i="117" s="1"/>
  <c r="KX55" i="117"/>
  <c r="KX97" i="117"/>
  <c r="FY54" i="117" a="1"/>
  <c r="FY54" i="117" s="1"/>
  <c r="FY97" i="117"/>
  <c r="FY55" i="117"/>
  <c r="LP54" i="117" a="1"/>
  <c r="LP54" i="117" s="1"/>
  <c r="LP97" i="117"/>
  <c r="LP55" i="117"/>
  <c r="FB97" i="117"/>
  <c r="FB54" i="117" a="1"/>
  <c r="FB54" i="117" s="1"/>
  <c r="FB55" i="117"/>
  <c r="EB55" i="119"/>
  <c r="EB97" i="119"/>
  <c r="EB54" i="119" a="1"/>
  <c r="EB54" i="119" s="1"/>
  <c r="DB55" i="122"/>
  <c r="DB54" i="122" a="1"/>
  <c r="DB54" i="122" s="1"/>
  <c r="DB97" i="122"/>
  <c r="BQ187" i="117"/>
  <c r="BF187" i="117"/>
  <c r="KL55" i="122"/>
  <c r="KL54" i="122" a="1"/>
  <c r="KL54" i="122" s="1"/>
  <c r="KL97" i="122"/>
  <c r="BF174" i="120"/>
  <c r="BQ174" i="120"/>
  <c r="EW55" i="117"/>
  <c r="EW54" i="117" a="1"/>
  <c r="EW54" i="117" s="1"/>
  <c r="EW97" i="117"/>
  <c r="IO97" i="117"/>
  <c r="IO55" i="117"/>
  <c r="IO54" i="117" a="1"/>
  <c r="IO54" i="117" s="1"/>
  <c r="DB54" i="119" a="1"/>
  <c r="DB54" i="119" s="1"/>
  <c r="DB55" i="119"/>
  <c r="DB97" i="119"/>
  <c r="ER97" i="117"/>
  <c r="ER54" i="117" a="1"/>
  <c r="ER54" i="117" s="1"/>
  <c r="ER55" i="117"/>
  <c r="HO97" i="120"/>
  <c r="HO55" i="120"/>
  <c r="HO54" i="120" a="1"/>
  <c r="HO54" i="120" s="1"/>
  <c r="BF98" i="119"/>
  <c r="BQ98" i="119"/>
  <c r="BR163" i="120"/>
  <c r="BS163" i="120" s="1"/>
  <c r="BG163" i="120"/>
  <c r="BH163" i="120" s="1"/>
  <c r="BF70" i="119"/>
  <c r="BQ70" i="119"/>
  <c r="BG122" i="117"/>
  <c r="BH122" i="117" s="1"/>
  <c r="BR122" i="117"/>
  <c r="BS122" i="117" s="1"/>
  <c r="LK55" i="117"/>
  <c r="LK97" i="117"/>
  <c r="LK54" i="117" a="1"/>
  <c r="LK54" i="117" s="1"/>
  <c r="BR176" i="122"/>
  <c r="BS176" i="122" s="1"/>
  <c r="BG176" i="122"/>
  <c r="BH176" i="122" s="1"/>
  <c r="BF86" i="119"/>
  <c r="BQ86" i="119"/>
  <c r="BF156" i="117"/>
  <c r="BQ156" i="117"/>
  <c r="GL97" i="120"/>
  <c r="GL55" i="120"/>
  <c r="GL54" i="120" a="1"/>
  <c r="GL54" i="120" s="1"/>
  <c r="EG97" i="117"/>
  <c r="EG55" i="117"/>
  <c r="EG54" i="117" a="1"/>
  <c r="EG54" i="117" s="1"/>
  <c r="BF111" i="120"/>
  <c r="BQ111" i="120"/>
  <c r="KS97" i="117"/>
  <c r="KS55" i="117"/>
  <c r="KS54" i="117" a="1"/>
  <c r="KS54" i="117" s="1"/>
  <c r="BR76" i="117"/>
  <c r="BS76" i="117" s="1"/>
  <c r="BG76" i="117"/>
  <c r="BH76" i="117" s="1"/>
  <c r="KN97" i="117"/>
  <c r="KN54" i="117" a="1"/>
  <c r="KN54" i="117" s="1"/>
  <c r="KN55" i="117"/>
  <c r="BR220" i="122"/>
  <c r="BS220" i="122" s="1"/>
  <c r="BG220" i="122"/>
  <c r="BH220" i="122" s="1"/>
  <c r="BR193" i="117"/>
  <c r="BS193" i="117" s="1"/>
  <c r="BG193" i="117"/>
  <c r="BH193" i="117" s="1"/>
  <c r="DH54" i="117" a="1"/>
  <c r="DH54" i="117" s="1"/>
  <c r="DH97" i="117"/>
  <c r="DH55" i="117"/>
  <c r="DN97" i="122"/>
  <c r="DN54" i="122" a="1"/>
  <c r="DN54" i="122" s="1"/>
  <c r="DN55" i="122"/>
  <c r="BR166" i="122"/>
  <c r="BS166" i="122" s="1"/>
  <c r="BG166" i="122"/>
  <c r="BH166" i="122" s="1"/>
  <c r="LC54" i="117" a="1"/>
  <c r="LC54" i="117" s="1"/>
  <c r="LC97" i="117"/>
  <c r="LC55" i="117"/>
  <c r="BF150" i="120"/>
  <c r="BQ150" i="120"/>
  <c r="HE55" i="117"/>
  <c r="HE54" i="117" a="1"/>
  <c r="HE54" i="117" s="1"/>
  <c r="HE97" i="117"/>
  <c r="DM54" i="120" a="1"/>
  <c r="DM54" i="120" s="1"/>
  <c r="DM97" i="120"/>
  <c r="DM55" i="120"/>
  <c r="BR146" i="120"/>
  <c r="BS146" i="120" s="1"/>
  <c r="BG146" i="120"/>
  <c r="BH146" i="120" s="1"/>
  <c r="BF105" i="117"/>
  <c r="BQ105" i="117"/>
  <c r="HB97" i="122"/>
  <c r="HB55" i="122"/>
  <c r="HB54" i="122" a="1"/>
  <c r="HB54" i="122" s="1"/>
  <c r="BF194" i="117"/>
  <c r="BQ194" i="117"/>
  <c r="ES97" i="120"/>
  <c r="ES54" i="120" a="1"/>
  <c r="ES54" i="120" s="1"/>
  <c r="ES55" i="120"/>
  <c r="HS54" i="119" a="1"/>
  <c r="HS54" i="119" s="1"/>
  <c r="HS97" i="119"/>
  <c r="HS55" i="119"/>
  <c r="DQ97" i="119"/>
  <c r="DQ55" i="119"/>
  <c r="DQ54" i="119" a="1"/>
  <c r="DQ54" i="119" s="1"/>
  <c r="BF205" i="117"/>
  <c r="BQ205" i="117"/>
  <c r="BR122" i="122"/>
  <c r="BS122" i="122" s="1"/>
  <c r="BG122" i="122"/>
  <c r="BH122" i="122" s="1"/>
  <c r="BG171" i="119"/>
  <c r="BH171" i="119" s="1"/>
  <c r="BR171" i="119"/>
  <c r="BS171" i="119" s="1"/>
  <c r="KC97" i="117"/>
  <c r="KC54" i="117" a="1"/>
  <c r="KC54" i="117" s="1"/>
  <c r="KC55" i="117"/>
  <c r="DH55" i="120"/>
  <c r="DH97" i="120"/>
  <c r="DH54" i="120" a="1"/>
  <c r="DH54" i="120" s="1"/>
  <c r="BG133" i="119"/>
  <c r="BH133" i="119" s="1"/>
  <c r="BR133" i="119"/>
  <c r="BS133" i="119" s="1"/>
  <c r="BQ63" i="117"/>
  <c r="BF63" i="117"/>
  <c r="EY54" i="119" a="1"/>
  <c r="EY54" i="119" s="1"/>
  <c r="EY97" i="119"/>
  <c r="EY55" i="119"/>
  <c r="CI97" i="120"/>
  <c r="CI55" i="120"/>
  <c r="CI54" i="120" a="1"/>
  <c r="CI54" i="120" s="1"/>
  <c r="BQ93" i="120"/>
  <c r="BF93" i="120"/>
  <c r="KO54" i="122" a="1"/>
  <c r="KO54" i="122" s="1"/>
  <c r="KO97" i="122"/>
  <c r="KO55" i="122"/>
  <c r="EF55" i="122"/>
  <c r="EF97" i="122"/>
  <c r="EF54" i="122" a="1"/>
  <c r="EF54" i="122" s="1"/>
  <c r="DG97" i="120"/>
  <c r="DG54" i="120" a="1"/>
  <c r="DG54" i="120" s="1"/>
  <c r="DG55" i="120"/>
  <c r="IP55" i="119"/>
  <c r="IP54" i="119" a="1"/>
  <c r="IP54" i="119" s="1"/>
  <c r="IP97" i="119"/>
  <c r="FY54" i="119" a="1"/>
  <c r="FY54" i="119" s="1"/>
  <c r="FY55" i="119"/>
  <c r="FY97" i="119"/>
  <c r="EE54" i="117" a="1"/>
  <c r="EE54" i="117" s="1"/>
  <c r="EE55" i="117"/>
  <c r="EE97" i="117"/>
  <c r="GB54" i="117" a="1"/>
  <c r="GB54" i="117" s="1"/>
  <c r="GB97" i="117"/>
  <c r="GB55" i="117"/>
  <c r="IL97" i="122"/>
  <c r="IL55" i="122"/>
  <c r="IL54" i="122" a="1"/>
  <c r="IL54" i="122" s="1"/>
  <c r="BQ129" i="117"/>
  <c r="BF129" i="117"/>
  <c r="BR114" i="120"/>
  <c r="BS114" i="120" s="1"/>
  <c r="BG114" i="120"/>
  <c r="BH114" i="120" s="1"/>
  <c r="HG97" i="120"/>
  <c r="HG54" i="120" a="1"/>
  <c r="HG54" i="120" s="1"/>
  <c r="HG55" i="120"/>
  <c r="BG213" i="119"/>
  <c r="BH213" i="119" s="1"/>
  <c r="BR213" i="119"/>
  <c r="BS213" i="119" s="1"/>
  <c r="GN54" i="117" a="1"/>
  <c r="GN54" i="117" s="1"/>
  <c r="GN97" i="117"/>
  <c r="GN55" i="117"/>
  <c r="FQ97" i="117"/>
  <c r="FQ55" i="117"/>
  <c r="FQ54" i="117" a="1"/>
  <c r="FQ54" i="117" s="1"/>
  <c r="IN55" i="122"/>
  <c r="IN97" i="122"/>
  <c r="IN54" i="122" a="1"/>
  <c r="IN54" i="122" s="1"/>
  <c r="BR208" i="119"/>
  <c r="BS208" i="119" s="1"/>
  <c r="BG208" i="119"/>
  <c r="BH208" i="119" s="1"/>
  <c r="BG107" i="117"/>
  <c r="BH107" i="117" s="1"/>
  <c r="BR107" i="117"/>
  <c r="BS107" i="117" s="1"/>
  <c r="LN54" i="117" a="1"/>
  <c r="LN54" i="117" s="1"/>
  <c r="LN55" i="117"/>
  <c r="LN97" i="117"/>
  <c r="BG109" i="119"/>
  <c r="BH109" i="119" s="1"/>
  <c r="BR109" i="119"/>
  <c r="BS109" i="119" s="1"/>
  <c r="BF162" i="120"/>
  <c r="BQ162" i="120"/>
  <c r="JB97" i="122"/>
  <c r="JB54" i="122" a="1"/>
  <c r="JB54" i="122" s="1"/>
  <c r="JB55" i="122"/>
  <c r="BQ179" i="119"/>
  <c r="BF179" i="119"/>
  <c r="BR117" i="120"/>
  <c r="BS117" i="120" s="1"/>
  <c r="BG117" i="120"/>
  <c r="BH117" i="120" s="1"/>
  <c r="CJ54" i="117" a="1"/>
  <c r="CJ54" i="117" s="1"/>
  <c r="CJ97" i="117"/>
  <c r="CJ55" i="117"/>
  <c r="JV54" i="117" a="1"/>
  <c r="JV54" i="117" s="1"/>
  <c r="JV97" i="117"/>
  <c r="JV55" i="117"/>
  <c r="BF153" i="119"/>
  <c r="BQ153" i="119"/>
  <c r="CT97" i="122"/>
  <c r="CT54" i="122" a="1"/>
  <c r="CT54" i="122" s="1"/>
  <c r="CT55" i="122"/>
  <c r="BF170" i="117"/>
  <c r="BQ170" i="117"/>
  <c r="BF211" i="120"/>
  <c r="BQ211" i="120"/>
  <c r="LO54" i="117" a="1"/>
  <c r="LO54" i="117" s="1"/>
  <c r="LO55" i="117"/>
  <c r="LO97" i="117"/>
  <c r="LF55" i="122"/>
  <c r="LF97" i="122"/>
  <c r="LF54" i="122" a="1"/>
  <c r="LF54" i="122" s="1"/>
  <c r="BQ96" i="120"/>
  <c r="BF96" i="120"/>
  <c r="BG169" i="119"/>
  <c r="BH169" i="119" s="1"/>
  <c r="BR169" i="119"/>
  <c r="BS169" i="119" s="1"/>
  <c r="EP97" i="117"/>
  <c r="EP54" i="117" a="1"/>
  <c r="EP54" i="117" s="1"/>
  <c r="EP55" i="117"/>
  <c r="EK55" i="117"/>
  <c r="EK54" i="117" a="1"/>
  <c r="EK54" i="117" s="1"/>
  <c r="EK97" i="117"/>
  <c r="JG55" i="119"/>
  <c r="JG54" i="119" a="1"/>
  <c r="JG54" i="119" s="1"/>
  <c r="JG97" i="119"/>
  <c r="CR54" i="117" a="1"/>
  <c r="CR54" i="117" s="1"/>
  <c r="CR55" i="117"/>
  <c r="CR97" i="117"/>
  <c r="BR221" i="122"/>
  <c r="BS221" i="122" s="1"/>
  <c r="BG221" i="122"/>
  <c r="BH221" i="122" s="1"/>
  <c r="CM55" i="120"/>
  <c r="BF70" i="120" s="1"/>
  <c r="CM97" i="120"/>
  <c r="CM54" i="120" a="1"/>
  <c r="CM54" i="120" s="1"/>
  <c r="BQ70" i="120" s="1"/>
  <c r="BF108" i="120"/>
  <c r="BQ108" i="120"/>
  <c r="IF97" i="122"/>
  <c r="IF54" i="122" a="1"/>
  <c r="IF54" i="122" s="1"/>
  <c r="IF55" i="122"/>
  <c r="HO97" i="117"/>
  <c r="HO55" i="117"/>
  <c r="HO54" i="117" a="1"/>
  <c r="HO54" i="117" s="1"/>
  <c r="KR55" i="120"/>
  <c r="KR97" i="120"/>
  <c r="KR54" i="120" a="1"/>
  <c r="KR54" i="120" s="1"/>
  <c r="EJ97" i="120"/>
  <c r="EJ55" i="120"/>
  <c r="EJ54" i="120" a="1"/>
  <c r="EJ54" i="120" s="1"/>
  <c r="FG97" i="122"/>
  <c r="FG55" i="122"/>
  <c r="FG54" i="122" a="1"/>
  <c r="FG54" i="122" s="1"/>
  <c r="BF146" i="119"/>
  <c r="BQ146" i="119"/>
  <c r="BF155" i="120"/>
  <c r="BQ155" i="120"/>
  <c r="BR158" i="122"/>
  <c r="BS158" i="122" s="1"/>
  <c r="BG158" i="122"/>
  <c r="BH158" i="122" s="1"/>
  <c r="GH97" i="120"/>
  <c r="GH55" i="120"/>
  <c r="GH54" i="120" a="1"/>
  <c r="GH54" i="120" s="1"/>
  <c r="BG111" i="117"/>
  <c r="BH111" i="117" s="1"/>
  <c r="BR111" i="117"/>
  <c r="BS111" i="117" s="1"/>
  <c r="EE55" i="119"/>
  <c r="EE97" i="119"/>
  <c r="EE54" i="119" a="1"/>
  <c r="EE54" i="119" s="1"/>
  <c r="KU97" i="117"/>
  <c r="KU55" i="117"/>
  <c r="KU54" i="117" a="1"/>
  <c r="KU54" i="117" s="1"/>
  <c r="EO97" i="120"/>
  <c r="EO55" i="120"/>
  <c r="EO54" i="120" a="1"/>
  <c r="EO54" i="120" s="1"/>
  <c r="DM54" i="119" a="1"/>
  <c r="DM54" i="119" s="1"/>
  <c r="DM97" i="119"/>
  <c r="DM55" i="119"/>
  <c r="LQ97" i="119"/>
  <c r="LQ55" i="119"/>
  <c r="LQ54" i="119" a="1"/>
  <c r="LQ54" i="119" s="1"/>
  <c r="KP97" i="119"/>
  <c r="KP55" i="119"/>
  <c r="KP54" i="119" a="1"/>
  <c r="KP54" i="119" s="1"/>
  <c r="GT55" i="119"/>
  <c r="GT54" i="119" a="1"/>
  <c r="GT54" i="119" s="1"/>
  <c r="GT97" i="119"/>
  <c r="JX55" i="117"/>
  <c r="JX54" i="117" a="1"/>
  <c r="JX54" i="117" s="1"/>
  <c r="JX97" i="117"/>
  <c r="EX97" i="122"/>
  <c r="EX55" i="122"/>
  <c r="EX54" i="122" a="1"/>
  <c r="EX54" i="122" s="1"/>
  <c r="BQ107" i="119"/>
  <c r="BF107" i="119"/>
  <c r="BF166" i="117"/>
  <c r="BQ166" i="117"/>
  <c r="LL97" i="122"/>
  <c r="LL55" i="122"/>
  <c r="LL54" i="122" a="1"/>
  <c r="LL54" i="122" s="1"/>
  <c r="BG67" i="122"/>
  <c r="BH67" i="122" s="1"/>
  <c r="BR67" i="122"/>
  <c r="BS67" i="122" s="1"/>
  <c r="LI54" i="119" a="1"/>
  <c r="LI54" i="119" s="1"/>
  <c r="LI97" i="119"/>
  <c r="LI55" i="119"/>
  <c r="KV97" i="120"/>
  <c r="KV54" i="120" a="1"/>
  <c r="KV54" i="120" s="1"/>
  <c r="KV55" i="120"/>
  <c r="BG168" i="117"/>
  <c r="BH168" i="117" s="1"/>
  <c r="BR168" i="117"/>
  <c r="BS168" i="117" s="1"/>
  <c r="BR87" i="119"/>
  <c r="BS87" i="119" s="1"/>
  <c r="BG87" i="119"/>
  <c r="BH87" i="119" s="1"/>
  <c r="BR73" i="122"/>
  <c r="BS73" i="122" s="1"/>
  <c r="BG73" i="122"/>
  <c r="BH73" i="122" s="1"/>
  <c r="EG55" i="122"/>
  <c r="EG54" i="122" a="1"/>
  <c r="EG54" i="122" s="1"/>
  <c r="EG97" i="122"/>
  <c r="BR93" i="119"/>
  <c r="BS93" i="119" s="1"/>
  <c r="BG93" i="119"/>
  <c r="BH93" i="119" s="1"/>
  <c r="BG209" i="117"/>
  <c r="BH209" i="117" s="1"/>
  <c r="BR90" i="120"/>
  <c r="BS90" i="120" s="1"/>
  <c r="BG90" i="120"/>
  <c r="BH90" i="120" s="1"/>
  <c r="BF219" i="120"/>
  <c r="BQ219" i="120"/>
  <c r="EG97" i="120"/>
  <c r="EG54" i="120" a="1"/>
  <c r="EG54" i="120" s="1"/>
  <c r="EG55" i="120"/>
  <c r="BR91" i="117"/>
  <c r="BS91" i="117" s="1"/>
  <c r="BG91" i="117"/>
  <c r="BH91" i="117" s="1"/>
  <c r="BG91" i="120"/>
  <c r="BH91" i="120" s="1"/>
  <c r="BR91" i="120"/>
  <c r="BS91" i="120" s="1"/>
  <c r="BF197" i="117"/>
  <c r="BQ197" i="117"/>
  <c r="BG123" i="119"/>
  <c r="BH123" i="119" s="1"/>
  <c r="BR123" i="119"/>
  <c r="BS123" i="119" s="1"/>
  <c r="BQ147" i="117"/>
  <c r="BF147" i="117"/>
  <c r="BF89" i="120"/>
  <c r="BQ89" i="120"/>
  <c r="BR78" i="117"/>
  <c r="BS78" i="117" s="1"/>
  <c r="BG78" i="117"/>
  <c r="BH78" i="117" s="1"/>
  <c r="KH97" i="119"/>
  <c r="KH55" i="119"/>
  <c r="KH54" i="119" a="1"/>
  <c r="KH54" i="119" s="1"/>
  <c r="KC97" i="119"/>
  <c r="KC55" i="119"/>
  <c r="KC54" i="119" a="1"/>
  <c r="KC54" i="119" s="1"/>
  <c r="BG214" i="120"/>
  <c r="BH214" i="120" s="1"/>
  <c r="BF144" i="117"/>
  <c r="BQ144" i="117"/>
  <c r="HZ55" i="120"/>
  <c r="HZ54" i="120" a="1"/>
  <c r="HZ54" i="120" s="1"/>
  <c r="HZ97" i="120"/>
  <c r="BF213" i="120"/>
  <c r="BQ213" i="120"/>
  <c r="BF98" i="117"/>
  <c r="BQ98" i="117"/>
  <c r="BF153" i="120"/>
  <c r="BQ153" i="120"/>
  <c r="FH97" i="117"/>
  <c r="FH55" i="117"/>
  <c r="FH54" i="117" a="1"/>
  <c r="FH54" i="117" s="1"/>
  <c r="BQ141" i="117"/>
  <c r="BF141" i="117"/>
  <c r="KX55" i="120"/>
  <c r="KX97" i="120"/>
  <c r="KX54" i="120" a="1"/>
  <c r="KX54" i="120" s="1"/>
  <c r="GE97" i="122"/>
  <c r="GE55" i="122"/>
  <c r="GE54" i="122" a="1"/>
  <c r="GE54" i="122" s="1"/>
  <c r="CO97" i="119"/>
  <c r="CO54" i="119" a="1"/>
  <c r="CO54" i="119" s="1"/>
  <c r="CO55" i="119"/>
  <c r="BF171" i="120"/>
  <c r="BQ171" i="120"/>
  <c r="IH54" i="119" a="1"/>
  <c r="IH54" i="119" s="1"/>
  <c r="IH97" i="119"/>
  <c r="IH55" i="119"/>
  <c r="JU97" i="120"/>
  <c r="JU54" i="120" a="1"/>
  <c r="JU54" i="120" s="1"/>
  <c r="JU55" i="120"/>
  <c r="BG84" i="120"/>
  <c r="BH84" i="120" s="1"/>
  <c r="BR84" i="120"/>
  <c r="BS84" i="120" s="1"/>
  <c r="BR134" i="122"/>
  <c r="BS134" i="122" s="1"/>
  <c r="BG134" i="122"/>
  <c r="BH134" i="122" s="1"/>
  <c r="JA97" i="122"/>
  <c r="JA55" i="122"/>
  <c r="JA54" i="122" a="1"/>
  <c r="JA54" i="122" s="1"/>
  <c r="BG68" i="119"/>
  <c r="BH68" i="119" s="1"/>
  <c r="BR68" i="119"/>
  <c r="BS68" i="119" s="1"/>
  <c r="BG75" i="120"/>
  <c r="BH75" i="120" s="1"/>
  <c r="BR75" i="120"/>
  <c r="BS75" i="120" s="1"/>
  <c r="HJ55" i="120"/>
  <c r="HJ97" i="120"/>
  <c r="HJ54" i="120" a="1"/>
  <c r="HJ54" i="120" s="1"/>
  <c r="GN97" i="119"/>
  <c r="GN54" i="119" a="1"/>
  <c r="GN54" i="119" s="1"/>
  <c r="GN55" i="119"/>
  <c r="BF205" i="120"/>
  <c r="BQ205" i="120"/>
  <c r="DV55" i="122"/>
  <c r="DV54" i="122" a="1"/>
  <c r="DV54" i="122" s="1"/>
  <c r="DV97" i="122"/>
  <c r="EM97" i="119"/>
  <c r="EM55" i="119"/>
  <c r="EM54" i="119" a="1"/>
  <c r="EM54" i="119" s="1"/>
  <c r="BQ198" i="119"/>
  <c r="BF198" i="119"/>
  <c r="BQ155" i="117"/>
  <c r="BF155" i="117"/>
  <c r="KA54" i="119" a="1"/>
  <c r="KA54" i="119" s="1"/>
  <c r="KA97" i="119"/>
  <c r="KA55" i="119"/>
  <c r="BQ87" i="119"/>
  <c r="BF87" i="119"/>
  <c r="GA97" i="120"/>
  <c r="GA54" i="120" a="1"/>
  <c r="GA54" i="120" s="1"/>
  <c r="GA55" i="120"/>
  <c r="KV97" i="119"/>
  <c r="KV55" i="119"/>
  <c r="KV54" i="119" a="1"/>
  <c r="KV54" i="119" s="1"/>
  <c r="EH54" i="117" a="1"/>
  <c r="EH54" i="117" s="1"/>
  <c r="EH97" i="117"/>
  <c r="EH55" i="117"/>
  <c r="BG129" i="119"/>
  <c r="BH129" i="119" s="1"/>
  <c r="BR129" i="119"/>
  <c r="BS129" i="119" s="1"/>
  <c r="BG115" i="119"/>
  <c r="BH115" i="119" s="1"/>
  <c r="BR115" i="119"/>
  <c r="BS115" i="119" s="1"/>
  <c r="BF142" i="120"/>
  <c r="BQ142" i="120"/>
  <c r="BR149" i="117"/>
  <c r="BS149" i="117" s="1"/>
  <c r="BG149" i="117"/>
  <c r="BH149" i="117" s="1"/>
  <c r="BR217" i="122"/>
  <c r="BS217" i="122" s="1"/>
  <c r="BG217" i="122"/>
  <c r="BH217" i="122" s="1"/>
  <c r="EZ97" i="117"/>
  <c r="EZ54" i="117" a="1"/>
  <c r="EZ54" i="117" s="1"/>
  <c r="EZ55" i="117"/>
  <c r="BF212" i="120"/>
  <c r="BQ212" i="120"/>
  <c r="FC97" i="122"/>
  <c r="FC54" i="122" a="1"/>
  <c r="FC54" i="122" s="1"/>
  <c r="FC55" i="122"/>
  <c r="BF106" i="120"/>
  <c r="BQ106" i="120"/>
  <c r="BR123" i="117"/>
  <c r="BS123" i="117" s="1"/>
  <c r="BG123" i="117"/>
  <c r="BH123" i="117" s="1"/>
  <c r="BQ167" i="119"/>
  <c r="BF167" i="119"/>
  <c r="BR193" i="122"/>
  <c r="BS193" i="122" s="1"/>
  <c r="BG193" i="122"/>
  <c r="BH193" i="122" s="1"/>
  <c r="BR155" i="117"/>
  <c r="BS155" i="117" s="1"/>
  <c r="BG155" i="117"/>
  <c r="BH155" i="117" s="1"/>
  <c r="BR207" i="120"/>
  <c r="BS207" i="120" s="1"/>
  <c r="BG207" i="120"/>
  <c r="BH207" i="120" s="1"/>
  <c r="KS97" i="122"/>
  <c r="KS55" i="122"/>
  <c r="KS54" i="122" a="1"/>
  <c r="KS54" i="122" s="1"/>
  <c r="BG71" i="117"/>
  <c r="BH71" i="117" s="1"/>
  <c r="BR71" i="117"/>
  <c r="BS71" i="117" s="1"/>
  <c r="BF218" i="119"/>
  <c r="BQ218" i="119"/>
  <c r="BR162" i="119"/>
  <c r="BS162" i="119" s="1"/>
  <c r="BG162" i="119"/>
  <c r="BH162" i="119" s="1"/>
  <c r="EU55" i="122"/>
  <c r="EU97" i="122"/>
  <c r="EU54" i="122" a="1"/>
  <c r="EU54" i="122" s="1"/>
  <c r="CE55" i="117"/>
  <c r="BF62" i="117" s="1"/>
  <c r="BG62" i="117" s="1"/>
  <c r="BH62" i="117" s="1"/>
  <c r="CE54" i="117" a="1"/>
  <c r="CE54" i="117" s="1"/>
  <c r="CE97" i="117"/>
  <c r="FF97" i="120"/>
  <c r="FF54" i="120" a="1"/>
  <c r="FF54" i="120" s="1"/>
  <c r="FF55" i="120"/>
  <c r="BR186" i="119"/>
  <c r="BS186" i="119" s="1"/>
  <c r="BG186" i="119"/>
  <c r="BH186" i="119" s="1"/>
  <c r="BR174" i="122"/>
  <c r="BS174" i="122" s="1"/>
  <c r="BG174" i="122"/>
  <c r="BH174" i="122" s="1"/>
  <c r="EZ55" i="120"/>
  <c r="EZ97" i="120"/>
  <c r="EZ54" i="120" a="1"/>
  <c r="EZ54" i="120" s="1"/>
  <c r="CW97" i="117"/>
  <c r="CW55" i="117"/>
  <c r="CW54" i="117" a="1"/>
  <c r="CW54" i="117" s="1"/>
  <c r="BF213" i="119"/>
  <c r="BQ213" i="119"/>
  <c r="BF164" i="119"/>
  <c r="BQ164" i="119"/>
  <c r="DF54" i="117" a="1"/>
  <c r="DF54" i="117" s="1"/>
  <c r="DF55" i="117"/>
  <c r="DF97" i="117"/>
  <c r="BQ126" i="119"/>
  <c r="BF126" i="119"/>
  <c r="GC97" i="120"/>
  <c r="GC54" i="120" a="1"/>
  <c r="GC54" i="120" s="1"/>
  <c r="GC55" i="120"/>
  <c r="FU55" i="119"/>
  <c r="FU54" i="119" a="1"/>
  <c r="FU54" i="119" s="1"/>
  <c r="FU97" i="119"/>
  <c r="BR166" i="119"/>
  <c r="BS166" i="119" s="1"/>
  <c r="BG166" i="119"/>
  <c r="BH166" i="119" s="1"/>
  <c r="BQ210" i="119"/>
  <c r="BF210" i="119"/>
  <c r="DH97" i="119"/>
  <c r="DH54" i="119" a="1"/>
  <c r="DH54" i="119" s="1"/>
  <c r="DH55" i="119"/>
  <c r="GW54" i="122" a="1"/>
  <c r="GW54" i="122" s="1"/>
  <c r="GW97" i="122"/>
  <c r="GW55" i="122"/>
  <c r="BF143" i="120"/>
  <c r="BQ143" i="120"/>
  <c r="BF204" i="117"/>
  <c r="BQ204" i="117"/>
  <c r="GX55" i="120"/>
  <c r="GX97" i="120"/>
  <c r="GX54" i="120" a="1"/>
  <c r="GX54" i="120" s="1"/>
  <c r="BR81" i="117"/>
  <c r="BS81" i="117" s="1"/>
  <c r="BG81" i="117"/>
  <c r="BH81" i="117" s="1"/>
  <c r="GZ97" i="122"/>
  <c r="GZ55" i="122"/>
  <c r="GZ54" i="122" a="1"/>
  <c r="GZ54" i="122" s="1"/>
  <c r="EI55" i="122"/>
  <c r="EI54" i="122" a="1"/>
  <c r="EI54" i="122" s="1"/>
  <c r="EI97" i="122"/>
  <c r="CL97" i="117"/>
  <c r="CL54" i="117" a="1"/>
  <c r="CL54" i="117" s="1"/>
  <c r="CL55" i="117"/>
  <c r="IG97" i="120"/>
  <c r="IG55" i="120"/>
  <c r="IG54" i="120" a="1"/>
  <c r="IG54" i="120" s="1"/>
  <c r="BR181" i="117"/>
  <c r="BS181" i="117" s="1"/>
  <c r="BG181" i="117"/>
  <c r="BH181" i="117" s="1"/>
  <c r="JN97" i="122"/>
  <c r="JN55" i="122"/>
  <c r="JN54" i="122" a="1"/>
  <c r="JN54" i="122" s="1"/>
  <c r="DG97" i="119"/>
  <c r="DG54" i="119" a="1"/>
  <c r="DG54" i="119" s="1"/>
  <c r="DG55" i="119"/>
  <c r="CT54" i="119" a="1"/>
  <c r="CT54" i="119" s="1"/>
  <c r="CT97" i="119"/>
  <c r="CT55" i="119"/>
  <c r="HC97" i="119"/>
  <c r="HC55" i="119"/>
  <c r="HC54" i="119" a="1"/>
  <c r="HC54" i="119" s="1"/>
  <c r="BF91" i="119"/>
  <c r="BQ91" i="119"/>
  <c r="BQ169" i="119"/>
  <c r="BF169" i="119"/>
  <c r="BQ113" i="119"/>
  <c r="BF113" i="119"/>
  <c r="CK97" i="117"/>
  <c r="CK55" i="117"/>
  <c r="CK54" i="117" a="1"/>
  <c r="CK54" i="117" s="1"/>
  <c r="BG186" i="117"/>
  <c r="BH186" i="117" s="1"/>
  <c r="BR186" i="117"/>
  <c r="BS186" i="117" s="1"/>
  <c r="LA97" i="122"/>
  <c r="LA54" i="122" a="1"/>
  <c r="LA54" i="122" s="1"/>
  <c r="LA55" i="122"/>
  <c r="JH55" i="120"/>
  <c r="JH97" i="120"/>
  <c r="JH54" i="120" a="1"/>
  <c r="JH54" i="120" s="1"/>
  <c r="BF194" i="119"/>
  <c r="BQ194" i="119"/>
  <c r="BR216" i="120"/>
  <c r="BS216" i="120" s="1"/>
  <c r="BG216" i="120"/>
  <c r="BH216" i="120" s="1"/>
  <c r="IH97" i="122"/>
  <c r="IH54" i="122" a="1"/>
  <c r="IH54" i="122" s="1"/>
  <c r="IH55" i="122"/>
  <c r="KY55" i="117"/>
  <c r="KY54" i="117" a="1"/>
  <c r="KY54" i="117" s="1"/>
  <c r="KY97" i="117"/>
  <c r="BQ62" i="120"/>
  <c r="BR62" i="120" s="1"/>
  <c r="BS62" i="120" s="1"/>
  <c r="BF62" i="120"/>
  <c r="BG62" i="120" s="1"/>
  <c r="BH62" i="120" s="1"/>
  <c r="BF196" i="117"/>
  <c r="BQ196" i="117"/>
  <c r="DZ54" i="117" a="1"/>
  <c r="DZ54" i="117" s="1"/>
  <c r="DZ55" i="117"/>
  <c r="DZ97" i="117"/>
  <c r="IC55" i="119"/>
  <c r="IC97" i="119"/>
  <c r="IC54" i="119" a="1"/>
  <c r="IC54" i="119" s="1"/>
  <c r="BQ125" i="119"/>
  <c r="BF125" i="119"/>
  <c r="BF83" i="119"/>
  <c r="BQ83" i="119"/>
  <c r="BR188" i="122"/>
  <c r="BS188" i="122" s="1"/>
  <c r="BG188" i="122"/>
  <c r="BH188" i="122" s="1"/>
  <c r="BQ120" i="119"/>
  <c r="BF120" i="119"/>
  <c r="BG92" i="117"/>
  <c r="BH92" i="117" s="1"/>
  <c r="BR92" i="117"/>
  <c r="BS92" i="117" s="1"/>
  <c r="BG116" i="117"/>
  <c r="BH116" i="117" s="1"/>
  <c r="BR116" i="117"/>
  <c r="BS116" i="117" s="1"/>
  <c r="BR131" i="120"/>
  <c r="BS131" i="120" s="1"/>
  <c r="BG131" i="120"/>
  <c r="BH131" i="120" s="1"/>
  <c r="BR112" i="120"/>
  <c r="BS112" i="120" s="1"/>
  <c r="BG112" i="120"/>
  <c r="BH112" i="120" s="1"/>
  <c r="BR162" i="122"/>
  <c r="BS162" i="122" s="1"/>
  <c r="BG162" i="122"/>
  <c r="BH162" i="122" s="1"/>
  <c r="BF215" i="117"/>
  <c r="BQ215" i="117"/>
  <c r="FS97" i="122"/>
  <c r="FS55" i="122"/>
  <c r="FS54" i="122" a="1"/>
  <c r="FS54" i="122" s="1"/>
  <c r="BQ175" i="119"/>
  <c r="BF175" i="119"/>
  <c r="BR115" i="120"/>
  <c r="BS115" i="120" s="1"/>
  <c r="BG115" i="120"/>
  <c r="BH115" i="120" s="1"/>
  <c r="JC97" i="122"/>
  <c r="JC55" i="122"/>
  <c r="JC54" i="122" a="1"/>
  <c r="JC54" i="122" s="1"/>
  <c r="JM55" i="117"/>
  <c r="JM54" i="117" a="1"/>
  <c r="JM54" i="117" s="1"/>
  <c r="JM97" i="117"/>
  <c r="BF214" i="119"/>
  <c r="BQ214" i="119"/>
  <c r="LM54" i="117" a="1"/>
  <c r="LM54" i="117" s="1"/>
  <c r="LM97" i="117"/>
  <c r="LM55" i="117"/>
  <c r="IZ97" i="120"/>
  <c r="IZ55" i="120"/>
  <c r="IZ54" i="120" a="1"/>
  <c r="IZ54" i="120" s="1"/>
  <c r="BQ143" i="119"/>
  <c r="BF143" i="119"/>
  <c r="EA55" i="117"/>
  <c r="EA97" i="117"/>
  <c r="EA54" i="117" a="1"/>
  <c r="EA54" i="117" s="1"/>
  <c r="BF110" i="119"/>
  <c r="BQ110" i="119"/>
  <c r="BF119" i="117"/>
  <c r="BQ119" i="117"/>
  <c r="BF146" i="120"/>
  <c r="BQ146" i="120"/>
  <c r="BR178" i="119"/>
  <c r="BS178" i="119" s="1"/>
  <c r="BG178" i="119"/>
  <c r="BH178" i="119" s="1"/>
  <c r="BQ173" i="117"/>
  <c r="BF173" i="117"/>
  <c r="DI97" i="122"/>
  <c r="DI55" i="122"/>
  <c r="DI54" i="122" a="1"/>
  <c r="DI54" i="122" s="1"/>
  <c r="DZ97" i="120"/>
  <c r="DZ55" i="120"/>
  <c r="DZ54" i="120" a="1"/>
  <c r="DZ54" i="120" s="1"/>
  <c r="BQ218" i="117"/>
  <c r="BF218" i="117"/>
  <c r="HY97" i="120"/>
  <c r="HY54" i="120" a="1"/>
  <c r="HY54" i="120" s="1"/>
  <c r="HY55" i="120"/>
  <c r="BR95" i="120"/>
  <c r="BS95" i="120" s="1"/>
  <c r="BG95" i="120"/>
  <c r="BH95" i="120" s="1"/>
  <c r="JN54" i="117" a="1"/>
  <c r="JN54" i="117" s="1"/>
  <c r="JN55" i="117"/>
  <c r="JN97" i="117"/>
  <c r="BF170" i="119"/>
  <c r="BQ170" i="119"/>
  <c r="BQ65" i="119"/>
  <c r="BR65" i="119" s="1"/>
  <c r="BS65" i="119" s="1"/>
  <c r="BF180" i="120"/>
  <c r="BQ180" i="120"/>
  <c r="GC97" i="122"/>
  <c r="GC55" i="122"/>
  <c r="GC54" i="122" a="1"/>
  <c r="GC54" i="122" s="1"/>
  <c r="BF75" i="117"/>
  <c r="BQ75" i="117"/>
  <c r="CO55" i="117"/>
  <c r="CO54" i="117" a="1"/>
  <c r="CO54" i="117" s="1"/>
  <c r="CO97" i="117"/>
  <c r="JE55" i="120"/>
  <c r="JE54" i="120" a="1"/>
  <c r="JE54" i="120" s="1"/>
  <c r="JE97" i="120"/>
  <c r="BF99" i="119"/>
  <c r="BQ99" i="119"/>
  <c r="BR213" i="120"/>
  <c r="BS213" i="120" s="1"/>
  <c r="BG213" i="120"/>
  <c r="BH213" i="120" s="1"/>
  <c r="BQ114" i="117"/>
  <c r="BF114" i="117"/>
  <c r="BR180" i="119"/>
  <c r="BS180" i="119" s="1"/>
  <c r="BG180" i="119"/>
  <c r="BH180" i="119" s="1"/>
  <c r="BF175" i="120"/>
  <c r="BQ175" i="120"/>
  <c r="CS54" i="117" a="1"/>
  <c r="CS54" i="117" s="1"/>
  <c r="CS55" i="117"/>
  <c r="CS97" i="117"/>
  <c r="GF54" i="119" a="1"/>
  <c r="GF54" i="119" s="1"/>
  <c r="GF97" i="119"/>
  <c r="GF55" i="119"/>
  <c r="LO54" i="119" a="1"/>
  <c r="LO54" i="119" s="1"/>
  <c r="LO55" i="119"/>
  <c r="LO97" i="119"/>
  <c r="CN55" i="122"/>
  <c r="CN54" i="122" a="1"/>
  <c r="CN54" i="122" s="1"/>
  <c r="CN97" i="122"/>
  <c r="BF70" i="117"/>
  <c r="BQ70" i="117"/>
  <c r="BR112" i="122"/>
  <c r="BS112" i="122" s="1"/>
  <c r="BG112" i="122"/>
  <c r="BH112" i="122" s="1"/>
  <c r="BF133" i="120"/>
  <c r="BQ133" i="120"/>
  <c r="BQ198" i="117"/>
  <c r="BF198" i="117"/>
  <c r="BQ175" i="117"/>
  <c r="BF175" i="117"/>
  <c r="BR106" i="119"/>
  <c r="BS106" i="119" s="1"/>
  <c r="BG106" i="119"/>
  <c r="BH106" i="119" s="1"/>
  <c r="BF67" i="119"/>
  <c r="BQ67" i="119"/>
  <c r="HB97" i="117"/>
  <c r="HB54" i="117" a="1"/>
  <c r="HB54" i="117" s="1"/>
  <c r="HB55" i="117"/>
  <c r="BR153" i="120"/>
  <c r="BS153" i="120" s="1"/>
  <c r="BG153" i="120"/>
  <c r="BH153" i="120" s="1"/>
  <c r="BR126" i="122"/>
  <c r="BS126" i="122" s="1"/>
  <c r="BG126" i="122"/>
  <c r="BH126" i="122" s="1"/>
  <c r="KB97" i="117"/>
  <c r="KB54" i="117" a="1"/>
  <c r="KB54" i="117" s="1"/>
  <c r="KB55" i="117"/>
  <c r="BR161" i="117"/>
  <c r="BS161" i="117" s="1"/>
  <c r="BF124" i="119"/>
  <c r="BQ124" i="119"/>
  <c r="BG146" i="117"/>
  <c r="BH146" i="117" s="1"/>
  <c r="BR146" i="117"/>
  <c r="BS146" i="117" s="1"/>
  <c r="KJ55" i="119"/>
  <c r="KJ97" i="119"/>
  <c r="KJ54" i="119" a="1"/>
  <c r="KJ54" i="119" s="1"/>
  <c r="BG88" i="120"/>
  <c r="BH88" i="120" s="1"/>
  <c r="BR88" i="120"/>
  <c r="BS88" i="120" s="1"/>
  <c r="GK54" i="117" a="1"/>
  <c r="GK54" i="117" s="1"/>
  <c r="GK97" i="117"/>
  <c r="GK55" i="117"/>
  <c r="JX55" i="122"/>
  <c r="JX54" i="122" a="1"/>
  <c r="JX54" i="122" s="1"/>
  <c r="JX97" i="122"/>
  <c r="FQ97" i="120"/>
  <c r="FQ54" i="120" a="1"/>
  <c r="FQ54" i="120" s="1"/>
  <c r="FQ55" i="120"/>
  <c r="DY97" i="119"/>
  <c r="DY55" i="119"/>
  <c r="DY54" i="119" a="1"/>
  <c r="DY54" i="119" s="1"/>
  <c r="HI97" i="122"/>
  <c r="HI54" i="122" a="1"/>
  <c r="HI54" i="122" s="1"/>
  <c r="HI55" i="122"/>
  <c r="FR55" i="122"/>
  <c r="FR97" i="122"/>
  <c r="FR54" i="122" a="1"/>
  <c r="FR54" i="122" s="1"/>
  <c r="BQ180" i="119"/>
  <c r="BF180" i="119"/>
  <c r="CG54" i="117" a="1"/>
  <c r="CG54" i="117" s="1"/>
  <c r="BQ64" i="117" s="1"/>
  <c r="CG97" i="117"/>
  <c r="CG55" i="117"/>
  <c r="BF64" i="117" s="1"/>
  <c r="CP54" i="122" a="1"/>
  <c r="CP54" i="122" s="1"/>
  <c r="CP55" i="122"/>
  <c r="CP97" i="122"/>
  <c r="BR214" i="120"/>
  <c r="BS214" i="120" s="1"/>
  <c r="GP54" i="117" a="1"/>
  <c r="GP54" i="117" s="1"/>
  <c r="GP97" i="117"/>
  <c r="GP55" i="117"/>
  <c r="LH97" i="117"/>
  <c r="LH55" i="117"/>
  <c r="LH54" i="117" a="1"/>
  <c r="LH54" i="117" s="1"/>
  <c r="IN54" i="120" a="1"/>
  <c r="IN54" i="120" s="1"/>
  <c r="IN97" i="120"/>
  <c r="IN55" i="120"/>
  <c r="KY97" i="120"/>
  <c r="KY54" i="120" a="1"/>
  <c r="KY54" i="120" s="1"/>
  <c r="KY55" i="120"/>
  <c r="JM97" i="119"/>
  <c r="JM55" i="119"/>
  <c r="JM54" i="119" a="1"/>
  <c r="JM54" i="119" s="1"/>
  <c r="BR197" i="120"/>
  <c r="BS197" i="120" s="1"/>
  <c r="BG197" i="120"/>
  <c r="BH197" i="120" s="1"/>
  <c r="KG97" i="120"/>
  <c r="KG54" i="120" a="1"/>
  <c r="KG54" i="120" s="1"/>
  <c r="KG55" i="120"/>
  <c r="JW54" i="119" a="1"/>
  <c r="JW54" i="119" s="1"/>
  <c r="JW97" i="119"/>
  <c r="JW55" i="119"/>
  <c r="FN55" i="119"/>
  <c r="FN54" i="119" a="1"/>
  <c r="FN54" i="119" s="1"/>
  <c r="FN97" i="119"/>
  <c r="IG55" i="119"/>
  <c r="IG54" i="119" a="1"/>
  <c r="IG54" i="119" s="1"/>
  <c r="IG97" i="119"/>
  <c r="BR155" i="119"/>
  <c r="BS155" i="119" s="1"/>
  <c r="BG155" i="119"/>
  <c r="BH155" i="119" s="1"/>
  <c r="BF177" i="120"/>
  <c r="BQ177" i="120"/>
  <c r="IE97" i="122"/>
  <c r="IE54" i="122" a="1"/>
  <c r="IE54" i="122" s="1"/>
  <c r="IE55" i="122"/>
  <c r="BR221" i="119"/>
  <c r="BS221" i="119" s="1"/>
  <c r="BG221" i="119"/>
  <c r="BH221" i="119" s="1"/>
  <c r="BF122" i="117"/>
  <c r="BQ122" i="117"/>
  <c r="IW97" i="120"/>
  <c r="IW54" i="120" a="1"/>
  <c r="IW54" i="120" s="1"/>
  <c r="IW55" i="120"/>
  <c r="KR54" i="119" a="1"/>
  <c r="KR54" i="119" s="1"/>
  <c r="KR97" i="119"/>
  <c r="KR55" i="119"/>
  <c r="BG159" i="119"/>
  <c r="BH159" i="119" s="1"/>
  <c r="BR159" i="119"/>
  <c r="BS159" i="119" s="1"/>
  <c r="IT54" i="122" a="1"/>
  <c r="IT54" i="122" s="1"/>
  <c r="IT97" i="122"/>
  <c r="IT55" i="122"/>
  <c r="DB97" i="117"/>
  <c r="DB54" i="117" a="1"/>
  <c r="DB54" i="117" s="1"/>
  <c r="DB55" i="117"/>
  <c r="ID97" i="120"/>
  <c r="ID55" i="120"/>
  <c r="ID54" i="120" a="1"/>
  <c r="ID54" i="120" s="1"/>
  <c r="BR86" i="119"/>
  <c r="BS86" i="119" s="1"/>
  <c r="BG86" i="119"/>
  <c r="BH86" i="119" s="1"/>
  <c r="DS54" i="117" a="1"/>
  <c r="DS54" i="117" s="1"/>
  <c r="DS97" i="117"/>
  <c r="DS55" i="117"/>
  <c r="BQ199" i="119"/>
  <c r="BF199" i="119"/>
  <c r="BF130" i="119"/>
  <c r="BQ130" i="119"/>
  <c r="BF116" i="119"/>
  <c r="BQ116" i="119"/>
  <c r="FN54" i="122" a="1"/>
  <c r="FN54" i="122" s="1"/>
  <c r="FN55" i="122"/>
  <c r="FN97" i="122"/>
  <c r="HG55" i="117"/>
  <c r="HG54" i="117" a="1"/>
  <c r="HG54" i="117" s="1"/>
  <c r="HG97" i="117"/>
  <c r="LC97" i="120"/>
  <c r="LC55" i="120"/>
  <c r="LC54" i="120" a="1"/>
  <c r="LC54" i="120" s="1"/>
  <c r="BF150" i="117"/>
  <c r="BQ150" i="117"/>
  <c r="BR132" i="119"/>
  <c r="BS132" i="119" s="1"/>
  <c r="BG132" i="119"/>
  <c r="BH132" i="119" s="1"/>
  <c r="HU54" i="117" a="1"/>
  <c r="HU54" i="117" s="1"/>
  <c r="HU97" i="117"/>
  <c r="HU55" i="117"/>
  <c r="EM97" i="122"/>
  <c r="EM54" i="122" a="1"/>
  <c r="EM54" i="122" s="1"/>
  <c r="EM55" i="122"/>
  <c r="GB55" i="120"/>
  <c r="GB97" i="120"/>
  <c r="GB54" i="120" a="1"/>
  <c r="GB54" i="120" s="1"/>
  <c r="BR121" i="122"/>
  <c r="BS121" i="122" s="1"/>
  <c r="BG121" i="122"/>
  <c r="BH121" i="122" s="1"/>
  <c r="JM97" i="120"/>
  <c r="JM55" i="120"/>
  <c r="JM54" i="120" a="1"/>
  <c r="JM54" i="120" s="1"/>
  <c r="BR202" i="122"/>
  <c r="BS202" i="122" s="1"/>
  <c r="BG202" i="122"/>
  <c r="BH202" i="122" s="1"/>
  <c r="BR133" i="117"/>
  <c r="BS133" i="117" s="1"/>
  <c r="BG133" i="117"/>
  <c r="BH133" i="117" s="1"/>
  <c r="KF97" i="120"/>
  <c r="KF55" i="120"/>
  <c r="KF54" i="120" a="1"/>
  <c r="KF54" i="120" s="1"/>
  <c r="JQ54" i="119" a="1"/>
  <c r="JQ54" i="119" s="1"/>
  <c r="JQ97" i="119"/>
  <c r="JQ55" i="119"/>
  <c r="HW54" i="119" a="1"/>
  <c r="HW54" i="119" s="1"/>
  <c r="HW97" i="119"/>
  <c r="HW55" i="119"/>
  <c r="BQ181" i="117"/>
  <c r="BF181" i="117"/>
  <c r="BQ167" i="117"/>
  <c r="BF167" i="117"/>
  <c r="JE54" i="122" a="1"/>
  <c r="JE54" i="122" s="1"/>
  <c r="JE97" i="122"/>
  <c r="JE55" i="122"/>
  <c r="DM97" i="122"/>
  <c r="DM55" i="122"/>
  <c r="DM54" i="122" a="1"/>
  <c r="DM54" i="122" s="1"/>
  <c r="BQ193" i="117"/>
  <c r="BF193" i="117"/>
  <c r="GR97" i="119"/>
  <c r="GR55" i="119"/>
  <c r="GR54" i="119" a="1"/>
  <c r="GR54" i="119" s="1"/>
  <c r="BR108" i="120"/>
  <c r="BS108" i="120" s="1"/>
  <c r="BG108" i="120"/>
  <c r="BH108" i="120" s="1"/>
  <c r="FO97" i="119"/>
  <c r="FO54" i="119" a="1"/>
  <c r="FO54" i="119" s="1"/>
  <c r="FO55" i="119"/>
  <c r="BQ213" i="117"/>
  <c r="BF213" i="117"/>
  <c r="LN97" i="122"/>
  <c r="LN54" i="122" a="1"/>
  <c r="LN54" i="122" s="1"/>
  <c r="LN55" i="122"/>
  <c r="DF97" i="119"/>
  <c r="DF54" i="119" a="1"/>
  <c r="DF54" i="119" s="1"/>
  <c r="DF55" i="119"/>
  <c r="IT97" i="119"/>
  <c r="IT54" i="119" a="1"/>
  <c r="IT54" i="119" s="1"/>
  <c r="IT55" i="119"/>
  <c r="BF195" i="119"/>
  <c r="BQ195" i="119"/>
  <c r="BR144" i="122"/>
  <c r="BS144" i="122" s="1"/>
  <c r="BG144" i="122"/>
  <c r="BH144" i="122" s="1"/>
  <c r="BG177" i="119"/>
  <c r="BH177" i="119" s="1"/>
  <c r="BR177" i="119"/>
  <c r="BS177" i="119" s="1"/>
  <c r="BR84" i="117"/>
  <c r="BS84" i="117" s="1"/>
  <c r="BG84" i="117"/>
  <c r="BH84" i="117" s="1"/>
  <c r="HU97" i="122"/>
  <c r="HU54" i="122" a="1"/>
  <c r="HU54" i="122" s="1"/>
  <c r="HU55" i="122"/>
  <c r="BQ106" i="117"/>
  <c r="BF106" i="117"/>
  <c r="GT54" i="117" a="1"/>
  <c r="GT54" i="117" s="1"/>
  <c r="GT55" i="117"/>
  <c r="GT97" i="117"/>
  <c r="JL55" i="117"/>
  <c r="JL54" i="117" a="1"/>
  <c r="JL54" i="117" s="1"/>
  <c r="JL97" i="117"/>
  <c r="BQ205" i="119"/>
  <c r="BF205" i="119"/>
  <c r="CQ55" i="117"/>
  <c r="CQ97" i="117"/>
  <c r="CQ54" i="117" a="1"/>
  <c r="CQ54" i="117" s="1"/>
  <c r="BF190" i="120"/>
  <c r="BQ190" i="120"/>
  <c r="HI97" i="119"/>
  <c r="HI55" i="119"/>
  <c r="HI54" i="119" a="1"/>
  <c r="HI54" i="119" s="1"/>
  <c r="BG184" i="117"/>
  <c r="BH184" i="117" s="1"/>
  <c r="BR184" i="117"/>
  <c r="BS184" i="117" s="1"/>
  <c r="BR191" i="122"/>
  <c r="BS191" i="122" s="1"/>
  <c r="BG191" i="122"/>
  <c r="BH191" i="122" s="1"/>
  <c r="KO55" i="120"/>
  <c r="KO97" i="120"/>
  <c r="KO54" i="120" a="1"/>
  <c r="KO54" i="120" s="1"/>
  <c r="EK97" i="119"/>
  <c r="EK55" i="119"/>
  <c r="EK54" i="119" a="1"/>
  <c r="EK54" i="119" s="1"/>
  <c r="BF83" i="117"/>
  <c r="BQ83" i="117"/>
  <c r="BF141" i="119"/>
  <c r="BQ141" i="119"/>
  <c r="BF199" i="117"/>
  <c r="BQ199" i="117"/>
  <c r="CO97" i="122"/>
  <c r="CO54" i="122" a="1"/>
  <c r="CO54" i="122" s="1"/>
  <c r="CO55" i="122"/>
  <c r="BG202" i="117"/>
  <c r="BH202" i="117" s="1"/>
  <c r="BR202" i="117"/>
  <c r="BS202" i="117" s="1"/>
  <c r="EA97" i="120"/>
  <c r="EA54" i="120" a="1"/>
  <c r="EA54" i="120" s="1"/>
  <c r="EA55" i="120"/>
  <c r="BQ221" i="119"/>
  <c r="BF221" i="119"/>
  <c r="BF160" i="120"/>
  <c r="BQ160" i="120"/>
  <c r="BR127" i="122"/>
  <c r="BS127" i="122" s="1"/>
  <c r="BG127" i="122"/>
  <c r="BH127" i="122" s="1"/>
  <c r="IB55" i="119"/>
  <c r="IB97" i="119"/>
  <c r="IB54" i="119" a="1"/>
  <c r="IB54" i="119" s="1"/>
  <c r="BR206" i="120"/>
  <c r="BS206" i="120" s="1"/>
  <c r="BG206" i="120"/>
  <c r="BH206" i="120" s="1"/>
  <c r="LS54" i="120" a="1"/>
  <c r="LS54" i="120" s="1"/>
  <c r="LS97" i="120"/>
  <c r="LS55" i="120"/>
  <c r="BG158" i="119"/>
  <c r="BH158" i="119" s="1"/>
  <c r="BR158" i="119"/>
  <c r="BS158" i="119" s="1"/>
  <c r="BG142" i="117"/>
  <c r="BH142" i="117" s="1"/>
  <c r="BR142" i="117"/>
  <c r="BS142" i="117" s="1"/>
  <c r="BR83" i="119"/>
  <c r="BS83" i="119" s="1"/>
  <c r="BG83" i="119"/>
  <c r="BH83" i="119" s="1"/>
  <c r="JV97" i="122"/>
  <c r="JV55" i="122"/>
  <c r="JV54" i="122" a="1"/>
  <c r="JV54" i="122" s="1"/>
  <c r="IX55" i="119"/>
  <c r="IX54" i="119" a="1"/>
  <c r="IX54" i="119" s="1"/>
  <c r="IX97" i="119"/>
  <c r="BR126" i="120"/>
  <c r="BS126" i="120" s="1"/>
  <c r="BG126" i="120"/>
  <c r="BH126" i="120" s="1"/>
  <c r="BQ97" i="119"/>
  <c r="BF97" i="119"/>
  <c r="HH97" i="117"/>
  <c r="HH54" i="117" a="1"/>
  <c r="HH54" i="117" s="1"/>
  <c r="HH55" i="117"/>
  <c r="EV97" i="119"/>
  <c r="EV55" i="119"/>
  <c r="EV54" i="119" a="1"/>
  <c r="EV54" i="119" s="1"/>
  <c r="BF138" i="120"/>
  <c r="BQ138" i="120"/>
  <c r="FP54" i="119" a="1"/>
  <c r="FP54" i="119" s="1"/>
  <c r="FP97" i="119"/>
  <c r="FP55" i="119"/>
  <c r="BG189" i="117"/>
  <c r="BH189" i="117" s="1"/>
  <c r="BR189" i="117"/>
  <c r="BS189" i="117" s="1"/>
  <c r="BG103" i="122"/>
  <c r="BH103" i="122" s="1"/>
  <c r="BR103" i="122"/>
  <c r="BS103" i="122" s="1"/>
  <c r="BR113" i="119"/>
  <c r="BS113" i="119" s="1"/>
  <c r="BG113" i="119"/>
  <c r="BH113" i="119" s="1"/>
  <c r="BF123" i="120"/>
  <c r="BQ123" i="120"/>
  <c r="BR198" i="122"/>
  <c r="BS198" i="122" s="1"/>
  <c r="BG198" i="122"/>
  <c r="BH198" i="122" s="1"/>
  <c r="BF137" i="120"/>
  <c r="BQ137" i="120"/>
  <c r="BR191" i="119"/>
  <c r="BS191" i="119" s="1"/>
  <c r="BG191" i="119"/>
  <c r="BH191" i="119" s="1"/>
  <c r="FV97" i="120"/>
  <c r="FV55" i="120"/>
  <c r="FV54" i="120" a="1"/>
  <c r="FV54" i="120" s="1"/>
  <c r="JF54" i="122" a="1"/>
  <c r="JF54" i="122" s="1"/>
  <c r="JF97" i="122"/>
  <c r="JF55" i="122"/>
  <c r="HF97" i="122"/>
  <c r="HF55" i="122"/>
  <c r="HF54" i="122" a="1"/>
  <c r="HF54" i="122" s="1"/>
  <c r="BG132" i="117"/>
  <c r="BH132" i="117" s="1"/>
  <c r="BR132" i="117"/>
  <c r="BS132" i="117" s="1"/>
  <c r="KL54" i="119" a="1"/>
  <c r="KL54" i="119" s="1"/>
  <c r="KL97" i="119"/>
  <c r="KL55" i="119"/>
  <c r="HW97" i="120"/>
  <c r="HW54" i="120" a="1"/>
  <c r="HW54" i="120" s="1"/>
  <c r="HW55" i="120"/>
  <c r="BQ174" i="119"/>
  <c r="BF174" i="119"/>
  <c r="BF72" i="119"/>
  <c r="BQ72" i="119"/>
  <c r="BR206" i="122"/>
  <c r="BS206" i="122" s="1"/>
  <c r="BG206" i="122"/>
  <c r="BH206" i="122" s="1"/>
  <c r="JL97" i="120"/>
  <c r="JL55" i="120"/>
  <c r="JL54" i="120" a="1"/>
  <c r="JL54" i="120" s="1"/>
  <c r="BR170" i="120"/>
  <c r="BS170" i="120" s="1"/>
  <c r="BG170" i="120"/>
  <c r="BH170" i="120" s="1"/>
  <c r="DA97" i="117"/>
  <c r="DA55" i="117"/>
  <c r="DA54" i="117" a="1"/>
  <c r="DA54" i="117" s="1"/>
  <c r="BR119" i="120"/>
  <c r="BS119" i="120" s="1"/>
  <c r="BG119" i="120"/>
  <c r="BH119" i="120" s="1"/>
  <c r="BF85" i="120"/>
  <c r="BQ85" i="120"/>
  <c r="BF66" i="120"/>
  <c r="BQ66" i="120"/>
  <c r="BG81" i="119"/>
  <c r="BH81" i="119" s="1"/>
  <c r="BR81" i="119"/>
  <c r="BS81" i="119" s="1"/>
  <c r="BF142" i="117"/>
  <c r="BQ142" i="117"/>
  <c r="JV54" i="119" a="1"/>
  <c r="JV54" i="119" s="1"/>
  <c r="JV55" i="119"/>
  <c r="JV97" i="119"/>
  <c r="JY54" i="119" a="1"/>
  <c r="JY54" i="119" s="1"/>
  <c r="JY97" i="119"/>
  <c r="JY55" i="119"/>
  <c r="KP55" i="120"/>
  <c r="KP97" i="120"/>
  <c r="KP54" i="120" a="1"/>
  <c r="KP54" i="120" s="1"/>
  <c r="BG170" i="119"/>
  <c r="BH170" i="119" s="1"/>
  <c r="BR170" i="119"/>
  <c r="BS170" i="119" s="1"/>
  <c r="BF136" i="117"/>
  <c r="BQ136" i="117"/>
  <c r="IO97" i="122"/>
  <c r="IO55" i="122"/>
  <c r="IO54" i="122" a="1"/>
  <c r="IO54" i="122" s="1"/>
  <c r="BG212" i="117"/>
  <c r="BH212" i="117" s="1"/>
  <c r="BR212" i="117"/>
  <c r="BS212" i="117" s="1"/>
  <c r="BR97" i="122"/>
  <c r="BS97" i="122" s="1"/>
  <c r="BG97" i="122"/>
  <c r="BH97" i="122" s="1"/>
  <c r="BF148" i="120"/>
  <c r="BQ148" i="120"/>
  <c r="BR144" i="119"/>
  <c r="BS144" i="119" s="1"/>
  <c r="BG144" i="119"/>
  <c r="BH144" i="119" s="1"/>
  <c r="BF178" i="119"/>
  <c r="BQ178" i="119"/>
  <c r="BF85" i="117"/>
  <c r="BQ85" i="117"/>
  <c r="BF129" i="120"/>
  <c r="BQ129" i="120"/>
  <c r="BR99" i="122"/>
  <c r="BS99" i="122" s="1"/>
  <c r="BG99" i="122"/>
  <c r="BH99" i="122" s="1"/>
  <c r="JY97" i="122"/>
  <c r="JY55" i="122"/>
  <c r="JY54" i="122" a="1"/>
  <c r="JY54" i="122" s="1"/>
  <c r="FZ54" i="119" a="1"/>
  <c r="FZ54" i="119" s="1"/>
  <c r="FZ97" i="119"/>
  <c r="FZ55" i="119"/>
  <c r="DL97" i="122"/>
  <c r="DL55" i="122"/>
  <c r="DL54" i="122" a="1"/>
  <c r="DL54" i="122" s="1"/>
  <c r="JW97" i="122"/>
  <c r="JW55" i="122"/>
  <c r="JW54" i="122" a="1"/>
  <c r="JW54" i="122" s="1"/>
  <c r="BG105" i="117"/>
  <c r="BH105" i="117" s="1"/>
  <c r="BR105" i="117"/>
  <c r="BS105" i="117" s="1"/>
  <c r="HE97" i="119"/>
  <c r="HE54" i="119" a="1"/>
  <c r="HE54" i="119" s="1"/>
  <c r="HE55" i="119"/>
  <c r="IS97" i="119"/>
  <c r="IS54" i="119" a="1"/>
  <c r="IS54" i="119" s="1"/>
  <c r="IS55" i="119"/>
  <c r="BQ163" i="117"/>
  <c r="BF163" i="117"/>
  <c r="DT54" i="119" a="1"/>
  <c r="DT54" i="119" s="1"/>
  <c r="DT55" i="119"/>
  <c r="DT97" i="119"/>
  <c r="BR117" i="122"/>
  <c r="BS117" i="122" s="1"/>
  <c r="BG117" i="122"/>
  <c r="BH117" i="122" s="1"/>
  <c r="BQ108" i="119"/>
  <c r="BF108" i="119"/>
  <c r="KK55" i="119"/>
  <c r="KK54" i="119" a="1"/>
  <c r="KK54" i="119" s="1"/>
  <c r="KK97" i="119"/>
  <c r="EB97" i="120"/>
  <c r="EB55" i="120"/>
  <c r="EB54" i="120" a="1"/>
  <c r="EB54" i="120" s="1"/>
  <c r="BQ90" i="120"/>
  <c r="BF90" i="120"/>
  <c r="IU97" i="122"/>
  <c r="IU55" i="122"/>
  <c r="IU54" i="122" a="1"/>
  <c r="IU54" i="122" s="1"/>
  <c r="BF192" i="117"/>
  <c r="BQ192" i="117"/>
  <c r="BF140" i="120"/>
  <c r="BQ140" i="120"/>
  <c r="JQ97" i="122"/>
  <c r="JQ54" i="122" a="1"/>
  <c r="JQ54" i="122" s="1"/>
  <c r="JQ55" i="122"/>
  <c r="EI97" i="117"/>
  <c r="EI55" i="117"/>
  <c r="EI54" i="117" a="1"/>
  <c r="EI54" i="117" s="1"/>
  <c r="LE54" i="119" a="1"/>
  <c r="LE54" i="119" s="1"/>
  <c r="LE55" i="119"/>
  <c r="LE97" i="119"/>
  <c r="BR94" i="117"/>
  <c r="BS94" i="117" s="1"/>
  <c r="BG94" i="117"/>
  <c r="BH94" i="117" s="1"/>
  <c r="DZ97" i="122"/>
  <c r="DZ55" i="122"/>
  <c r="DZ54" i="122" a="1"/>
  <c r="DZ54" i="122" s="1"/>
  <c r="FA54" i="117" a="1"/>
  <c r="FA54" i="117" s="1"/>
  <c r="FA55" i="117"/>
  <c r="FA97" i="117"/>
  <c r="HM97" i="120"/>
  <c r="HM54" i="120" a="1"/>
  <c r="HM54" i="120" s="1"/>
  <c r="HM55" i="120"/>
  <c r="BR166" i="120"/>
  <c r="BS166" i="120" s="1"/>
  <c r="BG166" i="120"/>
  <c r="BH166" i="120" s="1"/>
  <c r="BR106" i="117"/>
  <c r="BS106" i="117" s="1"/>
  <c r="BG106" i="117"/>
  <c r="BH106" i="117" s="1"/>
  <c r="HF55" i="120"/>
  <c r="HF54" i="120" a="1"/>
  <c r="HF54" i="120" s="1"/>
  <c r="HF97" i="120"/>
  <c r="CE55" i="119"/>
  <c r="CE97" i="119"/>
  <c r="CE54" i="119" a="1"/>
  <c r="CE54" i="119" s="1"/>
  <c r="CV97" i="119"/>
  <c r="CV54" i="119" a="1"/>
  <c r="CV54" i="119" s="1"/>
  <c r="CV55" i="119"/>
  <c r="JO97" i="120"/>
  <c r="JO54" i="120" a="1"/>
  <c r="JO54" i="120" s="1"/>
  <c r="JO55" i="120"/>
  <c r="LM55" i="120"/>
  <c r="LM97" i="120"/>
  <c r="LM54" i="120" a="1"/>
  <c r="LM54" i="120" s="1"/>
  <c r="CR54" i="119" a="1"/>
  <c r="CR54" i="119" s="1"/>
  <c r="CR97" i="119"/>
  <c r="CR55" i="119"/>
  <c r="KA97" i="120"/>
  <c r="KA54" i="120" a="1"/>
  <c r="KA54" i="120" s="1"/>
  <c r="KA55" i="120"/>
  <c r="BR93" i="117"/>
  <c r="BS93" i="117" s="1"/>
  <c r="BG93" i="117"/>
  <c r="BH93" i="117" s="1"/>
  <c r="GA97" i="119"/>
  <c r="GA55" i="119"/>
  <c r="GA54" i="119" a="1"/>
  <c r="GA54" i="119" s="1"/>
  <c r="LP55" i="122"/>
  <c r="LP97" i="122"/>
  <c r="LP54" i="122" a="1"/>
  <c r="LP54" i="122" s="1"/>
  <c r="BG188" i="119"/>
  <c r="BH188" i="119" s="1"/>
  <c r="BR188" i="119"/>
  <c r="BS188" i="119" s="1"/>
  <c r="BF120" i="120"/>
  <c r="BQ120" i="120"/>
  <c r="BQ133" i="119"/>
  <c r="BF133" i="119"/>
  <c r="BF120" i="117"/>
  <c r="BQ120" i="117"/>
  <c r="CW97" i="122"/>
  <c r="CW55" i="122"/>
  <c r="CW54" i="122" a="1"/>
  <c r="CW54" i="122" s="1"/>
  <c r="BG195" i="119"/>
  <c r="BH195" i="119" s="1"/>
  <c r="BR195" i="119"/>
  <c r="BS195" i="119" s="1"/>
  <c r="BF134" i="117"/>
  <c r="BQ134" i="117"/>
  <c r="DS55" i="119"/>
  <c r="DS97" i="119"/>
  <c r="DS54" i="119" a="1"/>
  <c r="DS54" i="119" s="1"/>
  <c r="ET97" i="122"/>
  <c r="ET55" i="122"/>
  <c r="ET54" i="122" a="1"/>
  <c r="ET54" i="122" s="1"/>
  <c r="BQ168" i="119"/>
  <c r="BF168" i="119"/>
  <c r="LT97" i="120"/>
  <c r="LT55" i="120"/>
  <c r="LT54" i="120" a="1"/>
  <c r="LT54" i="120" s="1"/>
  <c r="HT97" i="120"/>
  <c r="HT55" i="120"/>
  <c r="HT54" i="120" a="1"/>
  <c r="HT54" i="120" s="1"/>
  <c r="BQ173" i="119"/>
  <c r="BF173" i="119"/>
  <c r="BF94" i="120"/>
  <c r="BQ94" i="120"/>
  <c r="BG175" i="119"/>
  <c r="BH175" i="119" s="1"/>
  <c r="BR175" i="119"/>
  <c r="BS175" i="119" s="1"/>
  <c r="BG180" i="117"/>
  <c r="BH180" i="117" s="1"/>
  <c r="BR180" i="117"/>
  <c r="BS180" i="117" s="1"/>
  <c r="BF171" i="119"/>
  <c r="BQ171" i="119"/>
  <c r="BG166" i="117"/>
  <c r="BH166" i="117" s="1"/>
  <c r="BR166" i="117"/>
  <c r="BS166" i="117" s="1"/>
  <c r="BR155" i="122"/>
  <c r="BS155" i="122" s="1"/>
  <c r="BG155" i="122"/>
  <c r="BH155" i="122" s="1"/>
  <c r="HV55" i="120"/>
  <c r="HV97" i="120"/>
  <c r="HV54" i="120" a="1"/>
  <c r="HV54" i="120" s="1"/>
  <c r="BG192" i="117"/>
  <c r="BH192" i="117" s="1"/>
  <c r="BR192" i="117"/>
  <c r="BS192" i="117" s="1"/>
  <c r="HC97" i="117"/>
  <c r="HC55" i="117"/>
  <c r="HC54" i="117" a="1"/>
  <c r="HC54" i="117" s="1"/>
  <c r="KG97" i="117"/>
  <c r="KG55" i="117"/>
  <c r="KG54" i="117" a="1"/>
  <c r="KG54" i="117" s="1"/>
  <c r="IE97" i="120"/>
  <c r="IE54" i="120" a="1"/>
  <c r="IE54" i="120" s="1"/>
  <c r="IE55" i="120"/>
  <c r="JY55" i="117"/>
  <c r="JY54" i="117" a="1"/>
  <c r="JY54" i="117" s="1"/>
  <c r="JY97" i="117"/>
  <c r="BR108" i="122"/>
  <c r="BS108" i="122" s="1"/>
  <c r="BG108" i="122"/>
  <c r="BH108" i="122" s="1"/>
  <c r="BF99" i="120"/>
  <c r="BQ99" i="120"/>
  <c r="BG141" i="119"/>
  <c r="BH141" i="119" s="1"/>
  <c r="BR141" i="119"/>
  <c r="BS141" i="119" s="1"/>
  <c r="ER97" i="122"/>
  <c r="ER55" i="122"/>
  <c r="ER54" i="122" a="1"/>
  <c r="ER54" i="122" s="1"/>
  <c r="GC97" i="117"/>
  <c r="GC55" i="117"/>
  <c r="GC54" i="117" a="1"/>
  <c r="GC54" i="117" s="1"/>
  <c r="JL97" i="122"/>
  <c r="JL55" i="122"/>
  <c r="JL54" i="122" a="1"/>
  <c r="JL54" i="122" s="1"/>
  <c r="BG189" i="119"/>
  <c r="BH189" i="119" s="1"/>
  <c r="BR189" i="119"/>
  <c r="BS189" i="119" s="1"/>
  <c r="CZ54" i="120" a="1"/>
  <c r="CZ54" i="120" s="1"/>
  <c r="CZ97" i="120"/>
  <c r="CZ55" i="120"/>
  <c r="JF54" i="119" a="1"/>
  <c r="JF54" i="119" s="1"/>
  <c r="JF97" i="119"/>
  <c r="JF55" i="119"/>
  <c r="BR119" i="122"/>
  <c r="BS119" i="122" s="1"/>
  <c r="BG119" i="122"/>
  <c r="BH119" i="122" s="1"/>
  <c r="BR173" i="122"/>
  <c r="BS173" i="122" s="1"/>
  <c r="BG173" i="122"/>
  <c r="BH173" i="122" s="1"/>
  <c r="BF206" i="120"/>
  <c r="BQ206" i="120"/>
  <c r="EH55" i="119"/>
  <c r="EH97" i="119"/>
  <c r="EH54" i="119" a="1"/>
  <c r="EH54" i="119" s="1"/>
  <c r="KF54" i="119" a="1"/>
  <c r="KF54" i="119" s="1"/>
  <c r="KF97" i="119"/>
  <c r="KF55" i="119"/>
  <c r="BQ144" i="119"/>
  <c r="BF144" i="119"/>
  <c r="BG162" i="117"/>
  <c r="BH162" i="117" s="1"/>
  <c r="BR162" i="117"/>
  <c r="BS162" i="117" s="1"/>
  <c r="EM55" i="117"/>
  <c r="EM97" i="117"/>
  <c r="EM54" i="117" a="1"/>
  <c r="EM54" i="117" s="1"/>
  <c r="BR73" i="117"/>
  <c r="BS73" i="117" s="1"/>
  <c r="BG73" i="117"/>
  <c r="BH73" i="117" s="1"/>
  <c r="BR189" i="120"/>
  <c r="BS189" i="120" s="1"/>
  <c r="BG189" i="120"/>
  <c r="BH189" i="120" s="1"/>
  <c r="DK97" i="122"/>
  <c r="DK55" i="122"/>
  <c r="DK54" i="122" a="1"/>
  <c r="DK54" i="122" s="1"/>
  <c r="BF196" i="120"/>
  <c r="BQ196" i="120"/>
  <c r="BR135" i="120"/>
  <c r="BS135" i="120" s="1"/>
  <c r="BG135" i="120"/>
  <c r="BH135" i="120" s="1"/>
  <c r="BG187" i="119"/>
  <c r="BH187" i="119" s="1"/>
  <c r="BR187" i="119"/>
  <c r="BS187" i="119" s="1"/>
  <c r="CN97" i="120"/>
  <c r="CN55" i="120"/>
  <c r="BF71" i="120" s="1"/>
  <c r="CN54" i="120" a="1"/>
  <c r="CN54" i="120" s="1"/>
  <c r="BQ71" i="120" s="1"/>
  <c r="BR146" i="122"/>
  <c r="BS146" i="122" s="1"/>
  <c r="BG146" i="122"/>
  <c r="BH146" i="122" s="1"/>
  <c r="DT54" i="117" a="1"/>
  <c r="DT54" i="117" s="1"/>
  <c r="DT55" i="117"/>
  <c r="DT97" i="117"/>
  <c r="CX55" i="119"/>
  <c r="CX97" i="119"/>
  <c r="CX54" i="119" a="1"/>
  <c r="CX54" i="119" s="1"/>
  <c r="BR145" i="122"/>
  <c r="BS145" i="122" s="1"/>
  <c r="BG145" i="122"/>
  <c r="BH145" i="122" s="1"/>
  <c r="CY54" i="120" a="1"/>
  <c r="CY54" i="120" s="1"/>
  <c r="CY97" i="120"/>
  <c r="CY55" i="120"/>
  <c r="GY54" i="119" a="1"/>
  <c r="GY54" i="119" s="1"/>
  <c r="GY55" i="119"/>
  <c r="GY97" i="119"/>
  <c r="BF203" i="117"/>
  <c r="BQ203" i="117"/>
  <c r="BR220" i="119"/>
  <c r="BS220" i="119" s="1"/>
  <c r="BG220" i="119"/>
  <c r="BH220" i="119" s="1"/>
  <c r="BR159" i="120"/>
  <c r="BS159" i="120" s="1"/>
  <c r="BG159" i="120"/>
  <c r="BH159" i="120" s="1"/>
  <c r="ET97" i="120"/>
  <c r="ET55" i="120"/>
  <c r="ET54" i="120" a="1"/>
  <c r="ET54" i="120" s="1"/>
  <c r="CQ97" i="119"/>
  <c r="CQ54" i="119" a="1"/>
  <c r="CQ54" i="119" s="1"/>
  <c r="CQ55" i="119"/>
  <c r="BQ127" i="119"/>
  <c r="BF127" i="119"/>
  <c r="DQ55" i="120"/>
  <c r="DQ54" i="120" a="1"/>
  <c r="DQ54" i="120" s="1"/>
  <c r="DQ97" i="120"/>
  <c r="BF159" i="119"/>
  <c r="BQ159" i="119"/>
  <c r="BR143" i="120"/>
  <c r="BS143" i="120" s="1"/>
  <c r="BG143" i="120"/>
  <c r="BH143" i="120" s="1"/>
  <c r="BQ149" i="119"/>
  <c r="BF149" i="119"/>
  <c r="BR128" i="122"/>
  <c r="BS128" i="122" s="1"/>
  <c r="BG128" i="122"/>
  <c r="BH128" i="122" s="1"/>
  <c r="GN97" i="120"/>
  <c r="GN55" i="120"/>
  <c r="GN54" i="120" a="1"/>
  <c r="GN54" i="120" s="1"/>
  <c r="CF97" i="120"/>
  <c r="CF55" i="120"/>
  <c r="BF63" i="120" s="1"/>
  <c r="BG64" i="120" s="1"/>
  <c r="BH64" i="120" s="1"/>
  <c r="CF54" i="120" a="1"/>
  <c r="CF54" i="120" s="1"/>
  <c r="BQ63" i="120" s="1"/>
  <c r="BR64" i="120" s="1"/>
  <c r="BS64" i="120" s="1"/>
  <c r="HK97" i="122"/>
  <c r="HK55" i="122"/>
  <c r="HK54" i="122" a="1"/>
  <c r="HK54" i="122" s="1"/>
  <c r="BF190" i="117"/>
  <c r="BQ190" i="117"/>
  <c r="CG97" i="122"/>
  <c r="CG54" i="122" a="1"/>
  <c r="CG54" i="122" s="1"/>
  <c r="CG55" i="122"/>
  <c r="BR122" i="120"/>
  <c r="BS122" i="120" s="1"/>
  <c r="BG122" i="120"/>
  <c r="BH122" i="120" s="1"/>
  <c r="BR136" i="120"/>
  <c r="BS136" i="120" s="1"/>
  <c r="BG136" i="120"/>
  <c r="BH136" i="120" s="1"/>
  <c r="LH54" i="119" a="1"/>
  <c r="LH54" i="119" s="1"/>
  <c r="LH97" i="119"/>
  <c r="LH55" i="119"/>
  <c r="BF157" i="122"/>
  <c r="BQ157" i="122"/>
  <c r="HV97" i="117"/>
  <c r="HV54" i="117" a="1"/>
  <c r="HV54" i="117" s="1"/>
  <c r="HV55" i="117"/>
  <c r="BF179" i="120"/>
  <c r="BQ179" i="120"/>
  <c r="BF189" i="119"/>
  <c r="BQ189" i="119"/>
  <c r="BF196" i="119"/>
  <c r="BQ196" i="119"/>
  <c r="BF82" i="119"/>
  <c r="BQ82" i="119"/>
  <c r="BG129" i="117"/>
  <c r="BH129" i="117" s="1"/>
  <c r="BR129" i="117"/>
  <c r="BS129" i="117" s="1"/>
  <c r="BF183" i="120"/>
  <c r="BQ183" i="120"/>
  <c r="BR167" i="119"/>
  <c r="BS167" i="119" s="1"/>
  <c r="BG167" i="119"/>
  <c r="BH167" i="119" s="1"/>
  <c r="EO55" i="119"/>
  <c r="EO54" i="119" a="1"/>
  <c r="EO54" i="119" s="1"/>
  <c r="EO97" i="119"/>
  <c r="BG93" i="120"/>
  <c r="BH93" i="120" s="1"/>
  <c r="BR93" i="120"/>
  <c r="BS93" i="120" s="1"/>
  <c r="BF176" i="119"/>
  <c r="BQ176" i="119"/>
  <c r="BG121" i="119"/>
  <c r="BH121" i="119" s="1"/>
  <c r="BR121" i="119"/>
  <c r="BS121" i="119" s="1"/>
  <c r="CX97" i="117"/>
  <c r="CX55" i="117"/>
  <c r="CX54" i="117" a="1"/>
  <c r="CX54" i="117" s="1"/>
  <c r="HH97" i="122"/>
  <c r="HH55" i="122"/>
  <c r="HH54" i="122" a="1"/>
  <c r="HH54" i="122" s="1"/>
  <c r="EU97" i="117"/>
  <c r="EU55" i="117"/>
  <c r="EU54" i="117" a="1"/>
  <c r="EU54" i="117" s="1"/>
  <c r="JS97" i="120"/>
  <c r="JS55" i="120"/>
  <c r="JS54" i="120" a="1"/>
  <c r="JS54" i="120" s="1"/>
  <c r="EY55" i="117"/>
  <c r="EY54" i="117" a="1"/>
  <c r="EY54" i="117" s="1"/>
  <c r="EY97" i="117"/>
  <c r="BG95" i="122"/>
  <c r="BH95" i="122" s="1"/>
  <c r="BR95" i="122"/>
  <c r="BS95" i="122" s="1"/>
  <c r="HM55" i="119"/>
  <c r="HM97" i="119"/>
  <c r="HM54" i="119" a="1"/>
  <c r="HM54" i="119" s="1"/>
  <c r="BR139" i="122"/>
  <c r="BS139" i="122" s="1"/>
  <c r="BG139" i="122"/>
  <c r="BH139" i="122" s="1"/>
  <c r="CS97" i="120"/>
  <c r="CS55" i="120"/>
  <c r="CS54" i="120" a="1"/>
  <c r="CS54" i="120" s="1"/>
  <c r="BG99" i="117"/>
  <c r="BH99" i="117" s="1"/>
  <c r="BR99" i="117"/>
  <c r="BS99" i="117" s="1"/>
  <c r="BR183" i="117"/>
  <c r="BS183" i="117" s="1"/>
  <c r="BG183" i="117"/>
  <c r="BH183" i="117" s="1"/>
  <c r="BR216" i="122"/>
  <c r="BS216" i="122" s="1"/>
  <c r="BG216" i="122"/>
  <c r="BH216" i="122" s="1"/>
  <c r="BF89" i="119"/>
  <c r="BQ89" i="119"/>
  <c r="BR175" i="117"/>
  <c r="BS175" i="117" s="1"/>
  <c r="BG175" i="117"/>
  <c r="BH175" i="117" s="1"/>
  <c r="BQ145" i="119"/>
  <c r="BF145" i="119"/>
  <c r="EP54" i="119" a="1"/>
  <c r="EP54" i="119" s="1"/>
  <c r="EP97" i="119"/>
  <c r="EP55" i="119"/>
  <c r="BF142" i="119"/>
  <c r="BQ142" i="119"/>
  <c r="FA55" i="120"/>
  <c r="FA97" i="120"/>
  <c r="FA54" i="120" a="1"/>
  <c r="FA54" i="120" s="1"/>
  <c r="BR128" i="120"/>
  <c r="BS128" i="120" s="1"/>
  <c r="BG128" i="120"/>
  <c r="BH128" i="120" s="1"/>
  <c r="BF190" i="119"/>
  <c r="BQ190" i="119"/>
  <c r="IP55" i="120"/>
  <c r="IP97" i="120"/>
  <c r="IP54" i="120" a="1"/>
  <c r="IP54" i="120" s="1"/>
  <c r="BR175" i="122"/>
  <c r="BS175" i="122" s="1"/>
  <c r="BG175" i="122"/>
  <c r="BH175" i="122" s="1"/>
  <c r="BF120" i="122"/>
  <c r="BG94" i="122"/>
  <c r="BH94" i="122" s="1"/>
  <c r="BR94" i="122"/>
  <c r="BS94" i="122" s="1"/>
  <c r="BR205" i="120"/>
  <c r="BS205" i="120" s="1"/>
  <c r="BG205" i="120"/>
  <c r="BH205" i="120" s="1"/>
  <c r="BR103" i="119"/>
  <c r="BS103" i="119" s="1"/>
  <c r="BG103" i="119"/>
  <c r="BH103" i="119" s="1"/>
  <c r="BG182" i="119"/>
  <c r="BH182" i="119" s="1"/>
  <c r="BR182" i="119"/>
  <c r="BS182" i="119" s="1"/>
  <c r="JD55" i="119"/>
  <c r="JD54" i="119" a="1"/>
  <c r="JD54" i="119" s="1"/>
  <c r="JD97" i="119"/>
  <c r="BQ74" i="117"/>
  <c r="BF74" i="117"/>
  <c r="DE54" i="122" a="1"/>
  <c r="DE54" i="122" s="1"/>
  <c r="DE97" i="122"/>
  <c r="DE55" i="122"/>
  <c r="BR107" i="119"/>
  <c r="BS107" i="119" s="1"/>
  <c r="BG107" i="119"/>
  <c r="BH107" i="119" s="1"/>
  <c r="GX97" i="117"/>
  <c r="GX54" i="117" a="1"/>
  <c r="GX54" i="117" s="1"/>
  <c r="GX55" i="117"/>
  <c r="BF136" i="120"/>
  <c r="BQ136" i="120"/>
  <c r="BF188" i="119"/>
  <c r="BQ188" i="119"/>
  <c r="DW97" i="119"/>
  <c r="DW55" i="119"/>
  <c r="DW54" i="119" a="1"/>
  <c r="DW54" i="119" s="1"/>
  <c r="BF192" i="120"/>
  <c r="BQ192" i="120"/>
  <c r="JG97" i="120"/>
  <c r="JG54" i="120" a="1"/>
  <c r="JG54" i="120" s="1"/>
  <c r="JG55" i="120"/>
  <c r="BR89" i="120"/>
  <c r="BS89" i="120" s="1"/>
  <c r="BG89" i="120"/>
  <c r="BH89" i="120" s="1"/>
  <c r="FF55" i="119"/>
  <c r="FF54" i="119" a="1"/>
  <c r="FF54" i="119" s="1"/>
  <c r="FF97" i="119"/>
  <c r="BG71" i="122"/>
  <c r="BH71" i="122" s="1"/>
  <c r="BR71" i="122"/>
  <c r="BS71" i="122" s="1"/>
  <c r="LQ97" i="117"/>
  <c r="LQ55" i="117"/>
  <c r="LQ54" i="117" a="1"/>
  <c r="LQ54" i="117" s="1"/>
  <c r="II97" i="120"/>
  <c r="II54" i="120" a="1"/>
  <c r="II54" i="120" s="1"/>
  <c r="II55" i="120"/>
  <c r="CP54" i="117" a="1"/>
  <c r="CP54" i="117" s="1"/>
  <c r="CP55" i="117"/>
  <c r="CP97" i="117"/>
  <c r="IC97" i="120"/>
  <c r="IC55" i="120"/>
  <c r="IC54" i="120" a="1"/>
  <c r="IC54" i="120" s="1"/>
  <c r="BR167" i="122"/>
  <c r="BS167" i="122" s="1"/>
  <c r="BG167" i="122"/>
  <c r="BH167" i="122" s="1"/>
  <c r="BR126" i="119"/>
  <c r="BS126" i="119" s="1"/>
  <c r="BG126" i="119"/>
  <c r="BH126" i="119" s="1"/>
  <c r="JK97" i="119"/>
  <c r="JK55" i="119"/>
  <c r="JK54" i="119" a="1"/>
  <c r="JK54" i="119" s="1"/>
  <c r="BF144" i="120"/>
  <c r="BQ144" i="120"/>
  <c r="BR172" i="122"/>
  <c r="BS172" i="122" s="1"/>
  <c r="BG172" i="122"/>
  <c r="BH172" i="122" s="1"/>
  <c r="GL97" i="122"/>
  <c r="GL54" i="122" a="1"/>
  <c r="GL54" i="122" s="1"/>
  <c r="GL55" i="122"/>
  <c r="JT97" i="122"/>
  <c r="JT55" i="122"/>
  <c r="JT54" i="122" a="1"/>
  <c r="JT54" i="122" s="1"/>
  <c r="BR109" i="120"/>
  <c r="BS109" i="120" s="1"/>
  <c r="BG109" i="120"/>
  <c r="BH109" i="120" s="1"/>
  <c r="BF107" i="117"/>
  <c r="BQ107" i="117"/>
  <c r="BQ105" i="120"/>
  <c r="BF105" i="120"/>
  <c r="BR109" i="122"/>
  <c r="BS109" i="122" s="1"/>
  <c r="BG109" i="122"/>
  <c r="BH109" i="122" s="1"/>
  <c r="BG78" i="119"/>
  <c r="BH78" i="119" s="1"/>
  <c r="BR78" i="119"/>
  <c r="BS78" i="119" s="1"/>
  <c r="BR112" i="117"/>
  <c r="BS112" i="117" s="1"/>
  <c r="BG112" i="117"/>
  <c r="BH112" i="117" s="1"/>
  <c r="BF166" i="120"/>
  <c r="BQ166" i="120"/>
  <c r="BF75" i="119"/>
  <c r="BQ75" i="119"/>
  <c r="BF178" i="120"/>
  <c r="BQ178" i="120"/>
  <c r="CN97" i="117"/>
  <c r="CN55" i="117"/>
  <c r="CN54" i="117" a="1"/>
  <c r="CN54" i="117" s="1"/>
  <c r="BR156" i="122"/>
  <c r="BS156" i="122" s="1"/>
  <c r="BG156" i="122"/>
  <c r="BH156" i="122" s="1"/>
  <c r="BG104" i="122"/>
  <c r="BH104" i="122" s="1"/>
  <c r="BR104" i="122"/>
  <c r="BS104" i="122" s="1"/>
  <c r="BQ121" i="117"/>
  <c r="BF121" i="117"/>
  <c r="IZ54" i="119" a="1"/>
  <c r="IZ54" i="119" s="1"/>
  <c r="BG206" i="119"/>
  <c r="BH206" i="119" s="1"/>
  <c r="BR206" i="119"/>
  <c r="BS206" i="119" s="1"/>
  <c r="DW97" i="122"/>
  <c r="DW55" i="122"/>
  <c r="DW54" i="122" a="1"/>
  <c r="DW54" i="122" s="1"/>
  <c r="BQ139" i="119"/>
  <c r="BF139" i="119"/>
  <c r="DP97" i="117"/>
  <c r="DP54" i="117" a="1"/>
  <c r="DP54" i="117" s="1"/>
  <c r="DP55" i="117"/>
  <c r="FE55" i="119"/>
  <c r="FE54" i="119" a="1"/>
  <c r="FE54" i="119" s="1"/>
  <c r="FE97" i="119"/>
  <c r="BR185" i="120"/>
  <c r="BS185" i="120" s="1"/>
  <c r="BG185" i="120"/>
  <c r="BH185" i="120" s="1"/>
  <c r="BR113" i="120"/>
  <c r="BS113" i="120" s="1"/>
  <c r="BG113" i="120"/>
  <c r="BH113" i="120" s="1"/>
  <c r="BR99" i="120"/>
  <c r="BS99" i="120" s="1"/>
  <c r="BG99" i="120"/>
  <c r="BH99" i="120" s="1"/>
  <c r="FJ54" i="117" a="1"/>
  <c r="FJ54" i="117" s="1"/>
  <c r="FJ55" i="117"/>
  <c r="FJ97" i="117"/>
  <c r="BF98" i="120"/>
  <c r="BQ98" i="120"/>
  <c r="BR201" i="120"/>
  <c r="BS201" i="120" s="1"/>
  <c r="BG201" i="120"/>
  <c r="BH201" i="120" s="1"/>
  <c r="KL55" i="120"/>
  <c r="KL97" i="120"/>
  <c r="KL54" i="120" a="1"/>
  <c r="KL54" i="120" s="1"/>
  <c r="BF155" i="122"/>
  <c r="BQ155" i="122"/>
  <c r="GJ97" i="117"/>
  <c r="GJ54" i="117" a="1"/>
  <c r="GJ54" i="117" s="1"/>
  <c r="GJ55" i="117"/>
  <c r="BR77" i="122"/>
  <c r="BS77" i="122" s="1"/>
  <c r="BG77" i="122"/>
  <c r="BH77" i="122" s="1"/>
  <c r="BF184" i="120"/>
  <c r="BQ184" i="120"/>
  <c r="BQ161" i="119"/>
  <c r="BF161" i="119"/>
  <c r="BR121" i="120"/>
  <c r="BS121" i="120" s="1"/>
  <c r="BG121" i="120"/>
  <c r="BH121" i="120" s="1"/>
  <c r="BQ212" i="117"/>
  <c r="BF212" i="117"/>
  <c r="BF74" i="120"/>
  <c r="BQ74" i="120"/>
  <c r="JU97" i="117"/>
  <c r="JU55" i="117"/>
  <c r="JU54" i="117" a="1"/>
  <c r="JU54" i="117" s="1"/>
  <c r="BF152" i="117"/>
  <c r="BQ152" i="117"/>
  <c r="GS97" i="119"/>
  <c r="GS55" i="119"/>
  <c r="GS54" i="119" a="1"/>
  <c r="GS54" i="119" s="1"/>
  <c r="BG139" i="119"/>
  <c r="BH139" i="119" s="1"/>
  <c r="BR139" i="119"/>
  <c r="BS139" i="119" s="1"/>
  <c r="BF68" i="119"/>
  <c r="BQ68" i="119"/>
  <c r="KM97" i="122"/>
  <c r="KM54" i="122" a="1"/>
  <c r="KM54" i="122" s="1"/>
  <c r="KM55" i="122"/>
  <c r="BR131" i="119"/>
  <c r="BS131" i="119" s="1"/>
  <c r="BG131" i="119"/>
  <c r="BH131" i="119" s="1"/>
  <c r="LM97" i="122"/>
  <c r="LM54" i="122" a="1"/>
  <c r="LM54" i="122" s="1"/>
  <c r="LM55" i="122"/>
  <c r="ID54" i="119" a="1"/>
  <c r="ID54" i="119" s="1"/>
  <c r="ID55" i="119"/>
  <c r="ID97" i="119"/>
  <c r="CF55" i="119"/>
  <c r="BF63" i="119" s="1"/>
  <c r="BG64" i="119" s="1"/>
  <c r="BH64" i="119" s="1"/>
  <c r="CF97" i="119"/>
  <c r="CF54" i="119" a="1"/>
  <c r="CF54" i="119" s="1"/>
  <c r="BQ63" i="119" s="1"/>
  <c r="BR64" i="119" s="1"/>
  <c r="BS64" i="119" s="1"/>
  <c r="KG54" i="119" a="1"/>
  <c r="KG54" i="119" s="1"/>
  <c r="KG55" i="119"/>
  <c r="KG97" i="119"/>
  <c r="BG79" i="122"/>
  <c r="BH79" i="122" s="1"/>
  <c r="BR79" i="122"/>
  <c r="BS79" i="122" s="1"/>
  <c r="EC97" i="117"/>
  <c r="EC54" i="117" a="1"/>
  <c r="EC54" i="117" s="1"/>
  <c r="EC55" i="117"/>
  <c r="KD97" i="122"/>
  <c r="KD54" i="122" a="1"/>
  <c r="KD54" i="122" s="1"/>
  <c r="KD55" i="122"/>
  <c r="BF164" i="120"/>
  <c r="BQ164" i="120"/>
  <c r="IE55" i="117"/>
  <c r="IE97" i="117"/>
  <c r="IE54" i="117" a="1"/>
  <c r="IE54" i="117" s="1"/>
  <c r="FY97" i="122"/>
  <c r="FY54" i="122" a="1"/>
  <c r="FY54" i="122" s="1"/>
  <c r="FY55" i="122"/>
  <c r="BF119" i="120"/>
  <c r="BQ119" i="120"/>
  <c r="BR172" i="119"/>
  <c r="BS172" i="119" s="1"/>
  <c r="BG172" i="119"/>
  <c r="BH172" i="119" s="1"/>
  <c r="BF122" i="119"/>
  <c r="BQ122" i="119"/>
  <c r="BF81" i="117"/>
  <c r="BQ81" i="117"/>
  <c r="BQ107" i="122"/>
  <c r="BF193" i="120"/>
  <c r="BQ193" i="120"/>
  <c r="BF121" i="120"/>
  <c r="BQ121" i="120"/>
  <c r="FA54" i="122" a="1"/>
  <c r="FA54" i="122" s="1"/>
  <c r="FA55" i="122"/>
  <c r="FA97" i="122"/>
  <c r="CL97" i="119"/>
  <c r="CL55" i="119"/>
  <c r="CL54" i="119" a="1"/>
  <c r="CL54" i="119" s="1"/>
  <c r="BQ101" i="117"/>
  <c r="BF101" i="117"/>
  <c r="KN54" i="122" a="1"/>
  <c r="KN54" i="122" s="1"/>
  <c r="KN97" i="122"/>
  <c r="KN55" i="122"/>
  <c r="LB55" i="120"/>
  <c r="LB54" i="120" a="1"/>
  <c r="LB54" i="120" s="1"/>
  <c r="LB97" i="120"/>
  <c r="BG88" i="119"/>
  <c r="BH88" i="119" s="1"/>
  <c r="BR88" i="119"/>
  <c r="BS88" i="119" s="1"/>
  <c r="BF176" i="117"/>
  <c r="BQ176" i="117"/>
  <c r="FI54" i="120" a="1"/>
  <c r="FI54" i="120" s="1"/>
  <c r="FI55" i="120"/>
  <c r="FI97" i="120"/>
  <c r="HG97" i="122"/>
  <c r="HG54" i="122" a="1"/>
  <c r="HG54" i="122" s="1"/>
  <c r="HG55" i="122"/>
  <c r="BR98" i="120"/>
  <c r="BS98" i="120" s="1"/>
  <c r="BG98" i="120"/>
  <c r="BH98" i="120" s="1"/>
  <c r="KK97" i="122"/>
  <c r="KK55" i="122"/>
  <c r="KK54" i="122" a="1"/>
  <c r="KK54" i="122" s="1"/>
  <c r="BF176" i="122"/>
  <c r="BQ176" i="122"/>
  <c r="EU54" i="119" a="1"/>
  <c r="EU54" i="119" s="1"/>
  <c r="EU97" i="119"/>
  <c r="EU55" i="119"/>
  <c r="BR156" i="119"/>
  <c r="BS156" i="119" s="1"/>
  <c r="BG156" i="119"/>
  <c r="BH156" i="119" s="1"/>
  <c r="GI54" i="119" a="1"/>
  <c r="GI54" i="119" s="1"/>
  <c r="GI97" i="119"/>
  <c r="GI55" i="119"/>
  <c r="LA55" i="120"/>
  <c r="LA97" i="120"/>
  <c r="LA54" i="120" a="1"/>
  <c r="LA54" i="120" s="1"/>
  <c r="BF104" i="119"/>
  <c r="BQ104" i="119"/>
  <c r="BR143" i="119"/>
  <c r="BS143" i="119" s="1"/>
  <c r="BG143" i="119"/>
  <c r="BH143" i="119" s="1"/>
  <c r="LT97" i="119"/>
  <c r="LT55" i="119"/>
  <c r="LT54" i="119" a="1"/>
  <c r="LT54" i="119" s="1"/>
  <c r="IT55" i="120"/>
  <c r="IT97" i="120"/>
  <c r="IT54" i="120" a="1"/>
  <c r="IT54" i="120" s="1"/>
  <c r="BQ137" i="117"/>
  <c r="BF137" i="117"/>
  <c r="ED55" i="120"/>
  <c r="ED54" i="120" a="1"/>
  <c r="ED54" i="120" s="1"/>
  <c r="ED97" i="120"/>
  <c r="FQ97" i="119"/>
  <c r="FQ54" i="119" a="1"/>
  <c r="FQ54" i="119" s="1"/>
  <c r="FQ55" i="119"/>
  <c r="BR93" i="122"/>
  <c r="BS93" i="122" s="1"/>
  <c r="BG93" i="122"/>
  <c r="BH93" i="122" s="1"/>
  <c r="BR195" i="120"/>
  <c r="BS195" i="120" s="1"/>
  <c r="BG195" i="120"/>
  <c r="BH195" i="120" s="1"/>
  <c r="BR191" i="120"/>
  <c r="BS191" i="120" s="1"/>
  <c r="BG191" i="120"/>
  <c r="BH191" i="120" s="1"/>
  <c r="DE55" i="120"/>
  <c r="DE97" i="120"/>
  <c r="DE54" i="120" a="1"/>
  <c r="DE54" i="120" s="1"/>
  <c r="HP97" i="119"/>
  <c r="HP55" i="119"/>
  <c r="HP54" i="119" a="1"/>
  <c r="HP54" i="119" s="1"/>
  <c r="ER97" i="119"/>
  <c r="ER54" i="119" a="1"/>
  <c r="ER54" i="119" s="1"/>
  <c r="ER55" i="119"/>
  <c r="BQ146" i="122"/>
  <c r="EQ97" i="122"/>
  <c r="EQ55" i="122"/>
  <c r="EQ54" i="122" a="1"/>
  <c r="EQ54" i="122" s="1"/>
  <c r="BG219" i="117"/>
  <c r="BH219" i="117" s="1"/>
  <c r="BR219" i="117"/>
  <c r="BS219" i="117" s="1"/>
  <c r="BG72" i="117"/>
  <c r="BH72" i="117" s="1"/>
  <c r="BR72" i="117"/>
  <c r="BS72" i="117" s="1"/>
  <c r="GV55" i="119"/>
  <c r="GV54" i="119" a="1"/>
  <c r="GV54" i="119" s="1"/>
  <c r="GV97" i="119"/>
  <c r="FE97" i="117"/>
  <c r="FE55" i="117"/>
  <c r="FE54" i="117" a="1"/>
  <c r="FE54" i="117" s="1"/>
  <c r="IL54" i="119" a="1"/>
  <c r="IL54" i="119" s="1"/>
  <c r="IL55" i="119"/>
  <c r="IL97" i="119"/>
  <c r="BQ74" i="119"/>
  <c r="BF74" i="119"/>
  <c r="FP55" i="120"/>
  <c r="FP97" i="120"/>
  <c r="FP54" i="120" a="1"/>
  <c r="FP54" i="120" s="1"/>
  <c r="BR221" i="120"/>
  <c r="BS221" i="120" s="1"/>
  <c r="BG221" i="120"/>
  <c r="BH221" i="120" s="1"/>
  <c r="BQ162" i="119"/>
  <c r="BF162" i="119"/>
  <c r="BG207" i="119"/>
  <c r="BH207" i="119" s="1"/>
  <c r="BR207" i="119"/>
  <c r="BS207" i="119" s="1"/>
  <c r="KP54" i="122" a="1"/>
  <c r="KP54" i="122" s="1"/>
  <c r="KP97" i="122"/>
  <c r="KP55" i="122"/>
  <c r="FK55" i="117"/>
  <c r="FK54" i="117" a="1"/>
  <c r="FK54" i="117" s="1"/>
  <c r="FK97" i="117"/>
  <c r="BR148" i="119"/>
  <c r="BS148" i="119" s="1"/>
  <c r="BG148" i="119"/>
  <c r="BH148" i="119" s="1"/>
  <c r="BF171" i="122"/>
  <c r="BQ171" i="122"/>
  <c r="FH55" i="119"/>
  <c r="FH54" i="119" a="1"/>
  <c r="FH54" i="119" s="1"/>
  <c r="FH97" i="119"/>
  <c r="BF110" i="120"/>
  <c r="BQ110" i="120"/>
  <c r="LF97" i="120"/>
  <c r="LF55" i="120"/>
  <c r="LF54" i="120" a="1"/>
  <c r="LF54" i="120" s="1"/>
  <c r="HR54" i="119" a="1"/>
  <c r="HR54" i="119" s="1"/>
  <c r="HR55" i="119"/>
  <c r="HR97" i="119"/>
  <c r="BR111" i="120"/>
  <c r="BS111" i="120" s="1"/>
  <c r="BG111" i="120"/>
  <c r="BH111" i="120" s="1"/>
  <c r="JQ97" i="117"/>
  <c r="JQ54" i="117" a="1"/>
  <c r="JQ54" i="117" s="1"/>
  <c r="JQ55" i="117"/>
  <c r="HR97" i="122"/>
  <c r="HR55" i="122"/>
  <c r="HR54" i="122" a="1"/>
  <c r="HR54" i="122" s="1"/>
  <c r="JH54" i="117" a="1"/>
  <c r="JH54" i="117" s="1"/>
  <c r="JH55" i="117"/>
  <c r="JH97" i="117"/>
  <c r="HP97" i="122"/>
  <c r="HP55" i="122"/>
  <c r="HP54" i="122" a="1"/>
  <c r="HP54" i="122" s="1"/>
  <c r="LQ55" i="122"/>
  <c r="LQ97" i="122"/>
  <c r="LQ54" i="122" a="1"/>
  <c r="LQ54" i="122" s="1"/>
  <c r="KT55" i="119"/>
  <c r="KT97" i="119"/>
  <c r="KT54" i="119" a="1"/>
  <c r="KT54" i="119" s="1"/>
  <c r="BF79" i="119"/>
  <c r="BQ79" i="119"/>
  <c r="HN55" i="117"/>
  <c r="HN54" i="117" a="1"/>
  <c r="HN54" i="117" s="1"/>
  <c r="HN97" i="117"/>
  <c r="BG63" i="122"/>
  <c r="BH63" i="122" s="1"/>
  <c r="BR63" i="122"/>
  <c r="BS63" i="122" s="1"/>
  <c r="LQ97" i="120"/>
  <c r="LQ54" i="120" a="1"/>
  <c r="LQ54" i="120" s="1"/>
  <c r="LQ55" i="120"/>
  <c r="BR74" i="119"/>
  <c r="BS74" i="119" s="1"/>
  <c r="BG74" i="119"/>
  <c r="BH74" i="119" s="1"/>
  <c r="FL55" i="120"/>
  <c r="FL54" i="120" a="1"/>
  <c r="FL54" i="120" s="1"/>
  <c r="FL97" i="120"/>
  <c r="BQ71" i="117"/>
  <c r="BF71" i="117"/>
  <c r="GZ55" i="120"/>
  <c r="GZ97" i="120"/>
  <c r="GZ54" i="120" a="1"/>
  <c r="GZ54" i="120" s="1"/>
  <c r="BR218" i="122"/>
  <c r="BS218" i="122" s="1"/>
  <c r="BG218" i="122"/>
  <c r="BH218" i="122" s="1"/>
  <c r="KZ55" i="120"/>
  <c r="KZ97" i="120"/>
  <c r="KZ54" i="120" a="1"/>
  <c r="KZ54" i="120" s="1"/>
  <c r="FV55" i="119"/>
  <c r="FV54" i="119" a="1"/>
  <c r="FV54" i="119" s="1"/>
  <c r="FV97" i="119"/>
  <c r="BQ211" i="119"/>
  <c r="BF211" i="119"/>
  <c r="GO97" i="119"/>
  <c r="GO54" i="119" a="1"/>
  <c r="GO54" i="119" s="1"/>
  <c r="GO55" i="119"/>
  <c r="BR178" i="120"/>
  <c r="BS178" i="120" s="1"/>
  <c r="BG178" i="120"/>
  <c r="BH178" i="120" s="1"/>
  <c r="IZ55" i="119"/>
  <c r="LI97" i="122"/>
  <c r="LI55" i="122"/>
  <c r="LI54" i="122" a="1"/>
  <c r="LI54" i="122" s="1"/>
  <c r="CP97" i="119"/>
  <c r="CP54" i="119" a="1"/>
  <c r="CP54" i="119" s="1"/>
  <c r="CP55" i="119"/>
  <c r="BQ220" i="117"/>
  <c r="BF220" i="117"/>
  <c r="GJ97" i="122"/>
  <c r="GJ55" i="122"/>
  <c r="GJ54" i="122" a="1"/>
  <c r="GJ54" i="122" s="1"/>
  <c r="JJ55" i="122"/>
  <c r="JJ97" i="122"/>
  <c r="JJ54" i="122" a="1"/>
  <c r="JJ54" i="122" s="1"/>
  <c r="FC55" i="119"/>
  <c r="FC54" i="119" a="1"/>
  <c r="FC54" i="119" s="1"/>
  <c r="FC97" i="119"/>
  <c r="FI55" i="117"/>
  <c r="FI54" i="117" a="1"/>
  <c r="FI54" i="117" s="1"/>
  <c r="FI97" i="117"/>
  <c r="EM97" i="120"/>
  <c r="EM54" i="120" a="1"/>
  <c r="EM54" i="120" s="1"/>
  <c r="EM55" i="120"/>
  <c r="CW97" i="119"/>
  <c r="CW54" i="119" a="1"/>
  <c r="CW54" i="119" s="1"/>
  <c r="CW55" i="119"/>
  <c r="BQ137" i="119"/>
  <c r="BF137" i="119"/>
  <c r="BR73" i="119"/>
  <c r="BS73" i="119" s="1"/>
  <c r="BG73" i="119"/>
  <c r="BH73" i="119" s="1"/>
  <c r="GO97" i="117"/>
  <c r="GO55" i="117"/>
  <c r="GO54" i="117" a="1"/>
  <c r="GO54" i="117" s="1"/>
  <c r="EO97" i="117"/>
  <c r="EO54" i="117" a="1"/>
  <c r="EO54" i="117" s="1"/>
  <c r="EO55" i="117"/>
  <c r="IN97" i="117"/>
  <c r="IN55" i="117"/>
  <c r="IN54" i="117" a="1"/>
  <c r="IN54" i="117" s="1"/>
  <c r="BF222" i="120"/>
  <c r="BQ222" i="120"/>
  <c r="CU97" i="120"/>
  <c r="CU54" i="120" a="1"/>
  <c r="CU54" i="120" s="1"/>
  <c r="CU55" i="120"/>
  <c r="IZ97" i="122"/>
  <c r="IZ55" i="122"/>
  <c r="IZ54" i="122" a="1"/>
  <c r="IZ54" i="122" s="1"/>
  <c r="DW97" i="120"/>
  <c r="DW55" i="120"/>
  <c r="DW54" i="120" a="1"/>
  <c r="DW54" i="120" s="1"/>
  <c r="BF208" i="119"/>
  <c r="BQ208" i="119"/>
  <c r="IX97" i="120"/>
  <c r="IX54" i="120" a="1"/>
  <c r="IX54" i="120" s="1"/>
  <c r="IX55" i="120"/>
  <c r="IF97" i="120"/>
  <c r="IF55" i="120"/>
  <c r="IF54" i="120" a="1"/>
  <c r="IF54" i="120" s="1"/>
  <c r="BF112" i="120"/>
  <c r="BQ112" i="120"/>
  <c r="BR167" i="117"/>
  <c r="BS167" i="117" s="1"/>
  <c r="BG167" i="117"/>
  <c r="BH167" i="117" s="1"/>
  <c r="CT97" i="120"/>
  <c r="CT55" i="120"/>
  <c r="CT54" i="120" a="1"/>
  <c r="CT54" i="120" s="1"/>
  <c r="BG104" i="120"/>
  <c r="BH104" i="120" s="1"/>
  <c r="BR104" i="120"/>
  <c r="BS104" i="120" s="1"/>
  <c r="GW97" i="117"/>
  <c r="GW54" i="117" a="1"/>
  <c r="GW54" i="117" s="1"/>
  <c r="GW55" i="117"/>
  <c r="GT55" i="122"/>
  <c r="GT97" i="122"/>
  <c r="GT54" i="122" a="1"/>
  <c r="GT54" i="122" s="1"/>
  <c r="BQ64" i="122"/>
  <c r="BR165" i="120"/>
  <c r="BS165" i="120" s="1"/>
  <c r="BG165" i="120"/>
  <c r="BH165" i="120" s="1"/>
  <c r="BR215" i="120"/>
  <c r="BS215" i="120" s="1"/>
  <c r="BG215" i="120"/>
  <c r="BH215" i="120" s="1"/>
  <c r="IF54" i="117" a="1"/>
  <c r="IF54" i="117" s="1"/>
  <c r="IF97" i="117"/>
  <c r="IF55" i="117"/>
  <c r="FA97" i="119"/>
  <c r="FA54" i="119" a="1"/>
  <c r="FA54" i="119" s="1"/>
  <c r="FA55" i="119"/>
  <c r="FT97" i="117"/>
  <c r="FT55" i="117"/>
  <c r="FT54" i="117" a="1"/>
  <c r="FT54" i="117" s="1"/>
  <c r="KJ55" i="122"/>
  <c r="KJ54" i="122" a="1"/>
  <c r="KJ54" i="122" s="1"/>
  <c r="KJ97" i="122"/>
  <c r="CW97" i="120"/>
  <c r="CW54" i="120" a="1"/>
  <c r="CW54" i="120" s="1"/>
  <c r="CW55" i="120"/>
  <c r="BR177" i="120"/>
  <c r="BS177" i="120" s="1"/>
  <c r="BG177" i="120"/>
  <c r="BH177" i="120" s="1"/>
  <c r="KR54" i="117" a="1"/>
  <c r="KR54" i="117" s="1"/>
  <c r="KR97" i="117"/>
  <c r="KR55" i="117"/>
  <c r="BR70" i="117"/>
  <c r="BS70" i="117" s="1"/>
  <c r="BG70" i="117"/>
  <c r="BH70" i="117" s="1"/>
  <c r="EX97" i="119"/>
  <c r="EX55" i="119"/>
  <c r="EX54" i="119" a="1"/>
  <c r="EX54" i="119" s="1"/>
  <c r="FI55" i="119"/>
  <c r="FI97" i="119"/>
  <c r="FI54" i="119" a="1"/>
  <c r="FI54" i="119" s="1"/>
  <c r="BR210" i="119"/>
  <c r="BS210" i="119" s="1"/>
  <c r="BG210" i="119"/>
  <c r="BH210" i="119" s="1"/>
  <c r="BG120" i="117"/>
  <c r="BH120" i="117" s="1"/>
  <c r="BR120" i="117"/>
  <c r="BS120" i="117" s="1"/>
  <c r="HW54" i="117" a="1"/>
  <c r="HW54" i="117" s="1"/>
  <c r="HW97" i="117"/>
  <c r="HW55" i="117"/>
  <c r="BG105" i="122"/>
  <c r="BH105" i="122" s="1"/>
  <c r="BR105" i="122"/>
  <c r="BS105" i="122" s="1"/>
  <c r="KU54" i="119" a="1"/>
  <c r="KU54" i="119" s="1"/>
  <c r="KU97" i="119"/>
  <c r="KU55" i="119"/>
  <c r="BR187" i="122"/>
  <c r="BS187" i="122" s="1"/>
  <c r="BG187" i="122"/>
  <c r="BH187" i="122" s="1"/>
  <c r="DD55" i="119"/>
  <c r="DD97" i="119"/>
  <c r="DD54" i="119" a="1"/>
  <c r="DD54" i="119" s="1"/>
  <c r="DM55" i="117"/>
  <c r="DM54" i="117" a="1"/>
  <c r="DM54" i="117" s="1"/>
  <c r="DM97" i="117"/>
  <c r="BG173" i="117"/>
  <c r="BH173" i="117" s="1"/>
  <c r="BR173" i="117"/>
  <c r="BS173" i="117" s="1"/>
  <c r="BF83" i="120"/>
  <c r="BQ83" i="120"/>
  <c r="BQ157" i="119"/>
  <c r="BF157" i="119"/>
  <c r="EL54" i="117" a="1"/>
  <c r="EL54" i="117" s="1"/>
  <c r="EL55" i="117"/>
  <c r="EL97" i="117"/>
  <c r="BF204" i="120"/>
  <c r="BQ204" i="120"/>
  <c r="BR157" i="122"/>
  <c r="BS157" i="122" s="1"/>
  <c r="BG157" i="122"/>
  <c r="BH157" i="122" s="1"/>
  <c r="BR222" i="119"/>
  <c r="BS222" i="119" s="1"/>
  <c r="BG222" i="119"/>
  <c r="BH222" i="119" s="1"/>
  <c r="BR154" i="119"/>
  <c r="BS154" i="119" s="1"/>
  <c r="BG154" i="119"/>
  <c r="BH154" i="119" s="1"/>
  <c r="BF145" i="120"/>
  <c r="BQ145" i="120"/>
  <c r="LI97" i="120"/>
  <c r="LI55" i="120"/>
  <c r="LI54" i="120" a="1"/>
  <c r="LI54" i="120" s="1"/>
  <c r="BQ125" i="117"/>
  <c r="BF125" i="117"/>
  <c r="BG136" i="117"/>
  <c r="BH136" i="117" s="1"/>
  <c r="BR136" i="117"/>
  <c r="BS136" i="117" s="1"/>
  <c r="BF88" i="122"/>
  <c r="BQ88" i="122"/>
  <c r="BG185" i="117"/>
  <c r="BH185" i="117" s="1"/>
  <c r="BR185" i="117"/>
  <c r="BS185" i="117" s="1"/>
  <c r="FB54" i="122" a="1"/>
  <c r="FB54" i="122" s="1"/>
  <c r="FB55" i="122"/>
  <c r="FB97" i="122"/>
  <c r="HD55" i="117"/>
  <c r="HD54" i="117" a="1"/>
  <c r="HD54" i="117" s="1"/>
  <c r="HD97" i="117"/>
  <c r="HD97" i="122"/>
  <c r="HD55" i="122"/>
  <c r="HD54" i="122" a="1"/>
  <c r="HD54" i="122" s="1"/>
  <c r="EA97" i="122"/>
  <c r="EA55" i="122"/>
  <c r="EA54" i="122" a="1"/>
  <c r="EA54" i="122" s="1"/>
  <c r="DA97" i="120"/>
  <c r="DA54" i="120" a="1"/>
  <c r="DA54" i="120" s="1"/>
  <c r="DA55" i="120"/>
  <c r="FG54" i="119" a="1"/>
  <c r="FG54" i="119" s="1"/>
  <c r="FG97" i="119"/>
  <c r="FG55" i="119"/>
  <c r="BR114" i="119"/>
  <c r="BS114" i="119" s="1"/>
  <c r="BG114" i="119"/>
  <c r="BH114" i="119" s="1"/>
  <c r="KW97" i="120"/>
  <c r="KW55" i="120"/>
  <c r="KW54" i="120" a="1"/>
  <c r="KW54" i="120" s="1"/>
  <c r="CV97" i="122"/>
  <c r="CV55" i="122"/>
  <c r="CV54" i="122" a="1"/>
  <c r="CV54" i="122" s="1"/>
  <c r="BR80" i="119"/>
  <c r="BS80" i="119" s="1"/>
  <c r="BG80" i="119"/>
  <c r="BH80" i="119" s="1"/>
  <c r="BG81" i="120"/>
  <c r="BH81" i="120" s="1"/>
  <c r="BR81" i="120"/>
  <c r="BS81" i="120" s="1"/>
  <c r="BF73" i="119"/>
  <c r="BQ73" i="119"/>
  <c r="BF73" i="117"/>
  <c r="BQ73" i="117"/>
  <c r="KT97" i="122"/>
  <c r="KT55" i="122"/>
  <c r="KT54" i="122" a="1"/>
  <c r="KT54" i="122" s="1"/>
  <c r="GM97" i="122"/>
  <c r="GM55" i="122"/>
  <c r="GM54" i="122" a="1"/>
  <c r="GM54" i="122" s="1"/>
  <c r="BQ80" i="119"/>
  <c r="BF80" i="119"/>
  <c r="BR127" i="120"/>
  <c r="BS127" i="120" s="1"/>
  <c r="BG127" i="120"/>
  <c r="BH127" i="120" s="1"/>
  <c r="CN55" i="119"/>
  <c r="CN97" i="119"/>
  <c r="CN54" i="119" a="1"/>
  <c r="CN54" i="119" s="1"/>
  <c r="BQ139" i="117"/>
  <c r="BF139" i="117"/>
  <c r="BQ151" i="122"/>
  <c r="DQ54" i="117" a="1"/>
  <c r="DQ54" i="117" s="1"/>
  <c r="DQ97" i="117"/>
  <c r="DQ55" i="117"/>
  <c r="BR161" i="119"/>
  <c r="BS161" i="119" s="1"/>
  <c r="BG161" i="119"/>
  <c r="BH161" i="119" s="1"/>
  <c r="FI97" i="122"/>
  <c r="FI55" i="122"/>
  <c r="FI54" i="122" a="1"/>
  <c r="FI54" i="122" s="1"/>
  <c r="GJ97" i="120"/>
  <c r="GJ55" i="120"/>
  <c r="GJ54" i="120" a="1"/>
  <c r="GJ54" i="120" s="1"/>
  <c r="GE97" i="117"/>
  <c r="GE55" i="117"/>
  <c r="GE54" i="117" a="1"/>
  <c r="GE54" i="117" s="1"/>
  <c r="BR170" i="122"/>
  <c r="BS170" i="122" s="1"/>
  <c r="BG170" i="122"/>
  <c r="BH170" i="122" s="1"/>
  <c r="IB97" i="120"/>
  <c r="IB55" i="120"/>
  <c r="IB54" i="120" a="1"/>
  <c r="IB54" i="120" s="1"/>
  <c r="BG116" i="119"/>
  <c r="BH116" i="119" s="1"/>
  <c r="BR116" i="119"/>
  <c r="BS116" i="119" s="1"/>
  <c r="DC97" i="122"/>
  <c r="DC54" i="122" a="1"/>
  <c r="DC54" i="122" s="1"/>
  <c r="DC55" i="122"/>
  <c r="BQ117" i="122"/>
  <c r="GH97" i="119"/>
  <c r="GH54" i="119" a="1"/>
  <c r="GH54" i="119" s="1"/>
  <c r="GH55" i="119"/>
  <c r="BQ159" i="117"/>
  <c r="BF159" i="117"/>
  <c r="BR219" i="122"/>
  <c r="BS219" i="122" s="1"/>
  <c r="BG219" i="122"/>
  <c r="BH219" i="122" s="1"/>
  <c r="BQ197" i="119"/>
  <c r="BF197" i="119"/>
  <c r="BF113" i="117"/>
  <c r="BQ113" i="117"/>
  <c r="BF216" i="120"/>
  <c r="BQ216" i="120"/>
  <c r="BQ131" i="117"/>
  <c r="BF131" i="117"/>
  <c r="GF55" i="117"/>
  <c r="GF97" i="117"/>
  <c r="GF54" i="117" a="1"/>
  <c r="GF54" i="117" s="1"/>
  <c r="HQ55" i="117"/>
  <c r="HQ54" i="117" a="1"/>
  <c r="HQ54" i="117" s="1"/>
  <c r="HQ97" i="117"/>
  <c r="BR202" i="119"/>
  <c r="BS202" i="119" s="1"/>
  <c r="BG202" i="119"/>
  <c r="BH202" i="119" s="1"/>
  <c r="BR106" i="120"/>
  <c r="BS106" i="120" s="1"/>
  <c r="BG106" i="120"/>
  <c r="BH106" i="120" s="1"/>
  <c r="FF97" i="122"/>
  <c r="FF55" i="122"/>
  <c r="FF54" i="122" a="1"/>
  <c r="FF54" i="122" s="1"/>
  <c r="FE97" i="120"/>
  <c r="FE54" i="120" a="1"/>
  <c r="FE54" i="120" s="1"/>
  <c r="FE55" i="120"/>
  <c r="BF221" i="120"/>
  <c r="BQ221" i="120"/>
  <c r="GK54" i="119" a="1"/>
  <c r="GK54" i="119" s="1"/>
  <c r="GK97" i="119"/>
  <c r="GK55" i="119"/>
  <c r="GF55" i="122"/>
  <c r="GF54" i="122" a="1"/>
  <c r="GF54" i="122" s="1"/>
  <c r="GF97" i="122"/>
  <c r="BR190" i="119"/>
  <c r="BS190" i="119" s="1"/>
  <c r="BG190" i="119"/>
  <c r="BH190" i="119" s="1"/>
  <c r="FN55" i="120"/>
  <c r="FN97" i="120"/>
  <c r="FN54" i="120" a="1"/>
  <c r="FN54" i="120" s="1"/>
  <c r="BQ149" i="117"/>
  <c r="BF149" i="117"/>
  <c r="DQ97" i="122"/>
  <c r="DQ54" i="122" a="1"/>
  <c r="DQ54" i="122" s="1"/>
  <c r="DQ55" i="122"/>
  <c r="BF197" i="120"/>
  <c r="BQ197" i="120"/>
  <c r="IJ54" i="117" a="1"/>
  <c r="IJ54" i="117" s="1"/>
  <c r="IJ97" i="117"/>
  <c r="IJ55" i="117"/>
  <c r="BG105" i="119"/>
  <c r="BH105" i="119" s="1"/>
  <c r="BR105" i="119"/>
  <c r="BS105" i="119" s="1"/>
  <c r="ES97" i="117"/>
  <c r="ES55" i="117"/>
  <c r="ES54" i="117" a="1"/>
  <c r="ES54" i="117" s="1"/>
  <c r="EZ97" i="122"/>
  <c r="EZ54" i="122" a="1"/>
  <c r="EZ54" i="122" s="1"/>
  <c r="EZ55" i="122"/>
  <c r="IR97" i="122"/>
  <c r="IR54" i="122" a="1"/>
  <c r="IR54" i="122" s="1"/>
  <c r="IR55" i="122"/>
  <c r="BF172" i="117"/>
  <c r="BQ172" i="117"/>
  <c r="GE97" i="119"/>
  <c r="GE55" i="119"/>
  <c r="GE54" i="119" a="1"/>
  <c r="GE54" i="119" s="1"/>
  <c r="BG65" i="117"/>
  <c r="BH65" i="117" s="1"/>
  <c r="BR65" i="117"/>
  <c r="BS65" i="117" s="1"/>
  <c r="BR162" i="120"/>
  <c r="BS162" i="120" s="1"/>
  <c r="BG162" i="120"/>
  <c r="BH162" i="120" s="1"/>
  <c r="EO97" i="122"/>
  <c r="EO54" i="122" a="1"/>
  <c r="EO54" i="122" s="1"/>
  <c r="EO55" i="122"/>
  <c r="EN97" i="122"/>
  <c r="EN55" i="122"/>
  <c r="EN54" i="122" a="1"/>
  <c r="EN54" i="122" s="1"/>
  <c r="BF76" i="119"/>
  <c r="BQ76" i="119"/>
  <c r="IM97" i="117"/>
  <c r="IM55" i="117"/>
  <c r="IM54" i="117" a="1"/>
  <c r="IM54" i="117" s="1"/>
  <c r="BF191" i="120"/>
  <c r="BQ191" i="120"/>
  <c r="BF216" i="122"/>
  <c r="BQ216" i="122"/>
  <c r="BQ183" i="117"/>
  <c r="BF183" i="117"/>
  <c r="HO97" i="122"/>
  <c r="HO55" i="122"/>
  <c r="HO54" i="122" a="1"/>
  <c r="HO54" i="122" s="1"/>
  <c r="BF184" i="119"/>
  <c r="BQ184" i="119"/>
  <c r="BR180" i="122"/>
  <c r="BS180" i="122" s="1"/>
  <c r="BG180" i="122"/>
  <c r="BH180" i="122" s="1"/>
  <c r="DN54" i="117" a="1"/>
  <c r="DN54" i="117" s="1"/>
  <c r="DN55" i="117"/>
  <c r="DN97" i="117"/>
  <c r="BQ138" i="119"/>
  <c r="BF138" i="119"/>
  <c r="IZ55" i="117"/>
  <c r="IZ97" i="117"/>
  <c r="IZ54" i="117" a="1"/>
  <c r="IZ54" i="117" s="1"/>
  <c r="BR187" i="117"/>
  <c r="BS187" i="117" s="1"/>
  <c r="BG187" i="117"/>
  <c r="BH187" i="117" s="1"/>
  <c r="CM97" i="119"/>
  <c r="CM55" i="119"/>
  <c r="CM54" i="119" a="1"/>
  <c r="CM54" i="119" s="1"/>
  <c r="KE97" i="117"/>
  <c r="KE54" i="117" a="1"/>
  <c r="KE54" i="117" s="1"/>
  <c r="KE55" i="117"/>
  <c r="BQ123" i="117"/>
  <c r="BF123" i="117"/>
  <c r="BQ156" i="119"/>
  <c r="BF156" i="119"/>
  <c r="BR169" i="120"/>
  <c r="BS169" i="120" s="1"/>
  <c r="BG169" i="120"/>
  <c r="BH169" i="120" s="1"/>
  <c r="BF69" i="119"/>
  <c r="BQ69" i="119"/>
  <c r="BQ76" i="120"/>
  <c r="BF76" i="120"/>
  <c r="BR190" i="122"/>
  <c r="BS190" i="122" s="1"/>
  <c r="BG190" i="122"/>
  <c r="BH190" i="122" s="1"/>
  <c r="BF130" i="120"/>
  <c r="BQ130" i="120"/>
  <c r="LG97" i="120"/>
  <c r="LG55" i="120"/>
  <c r="LG54" i="120" a="1"/>
  <c r="LG54" i="120" s="1"/>
  <c r="BQ222" i="119"/>
  <c r="BF222" i="119"/>
  <c r="BG121" i="117"/>
  <c r="BH121" i="117" s="1"/>
  <c r="BR121" i="117"/>
  <c r="BS121" i="117" s="1"/>
  <c r="JI55" i="119"/>
  <c r="JI97" i="119"/>
  <c r="JI54" i="119" a="1"/>
  <c r="JI54" i="119" s="1"/>
  <c r="JD97" i="117"/>
  <c r="JD54" i="117" a="1"/>
  <c r="JD54" i="117" s="1"/>
  <c r="JD55" i="117"/>
  <c r="BG68" i="122"/>
  <c r="BH68" i="122" s="1"/>
  <c r="BR68" i="122"/>
  <c r="BS68" i="122" s="1"/>
  <c r="BF188" i="122"/>
  <c r="BQ188" i="122"/>
  <c r="BG95" i="117"/>
  <c r="BH95" i="117" s="1"/>
  <c r="BR95" i="117"/>
  <c r="BS95" i="117" s="1"/>
  <c r="BR140" i="120"/>
  <c r="BS140" i="120" s="1"/>
  <c r="BG140" i="120"/>
  <c r="BH140" i="120" s="1"/>
  <c r="BF174" i="117"/>
  <c r="BQ174" i="117"/>
  <c r="IE55" i="119"/>
  <c r="IE54" i="119" a="1"/>
  <c r="IE54" i="119" s="1"/>
  <c r="IE97" i="119"/>
  <c r="CY55" i="122"/>
  <c r="CY54" i="122" a="1"/>
  <c r="CY54" i="122" s="1"/>
  <c r="CY97" i="122"/>
  <c r="FD97" i="122"/>
  <c r="FD55" i="122"/>
  <c r="FD54" i="122" a="1"/>
  <c r="FD54" i="122" s="1"/>
  <c r="BR144" i="120"/>
  <c r="BS144" i="120" s="1"/>
  <c r="BG144" i="120"/>
  <c r="BH144" i="120" s="1"/>
  <c r="BG124" i="117"/>
  <c r="BH124" i="117" s="1"/>
  <c r="BR124" i="117"/>
  <c r="BS124" i="117" s="1"/>
  <c r="JU97" i="122"/>
  <c r="JU55" i="122"/>
  <c r="JU54" i="122" a="1"/>
  <c r="JU54" i="122" s="1"/>
  <c r="BF186" i="117"/>
  <c r="BQ186" i="117"/>
  <c r="DJ97" i="120"/>
  <c r="DJ55" i="120"/>
  <c r="DJ54" i="120" a="1"/>
  <c r="DJ54" i="120" s="1"/>
  <c r="CE97" i="122"/>
  <c r="CE55" i="122"/>
  <c r="CE54" i="122" a="1"/>
  <c r="CE54" i="122" s="1"/>
  <c r="BQ62" i="122" s="1"/>
  <c r="BR62" i="122" s="1"/>
  <c r="BS62" i="122" s="1"/>
  <c r="CR97" i="120"/>
  <c r="CR55" i="120"/>
  <c r="CR54" i="120" a="1"/>
  <c r="CR54" i="120" s="1"/>
  <c r="BR101" i="117"/>
  <c r="BS101" i="117" s="1"/>
  <c r="BG101" i="117"/>
  <c r="BH101" i="117" s="1"/>
  <c r="KE97" i="120"/>
  <c r="KE55" i="120"/>
  <c r="KE54" i="120" a="1"/>
  <c r="KE54" i="120" s="1"/>
  <c r="BQ87" i="122"/>
  <c r="LC54" i="119" a="1"/>
  <c r="LC54" i="119" s="1"/>
  <c r="LC55" i="119"/>
  <c r="LC97" i="119"/>
  <c r="HS55" i="117"/>
  <c r="HS54" i="117" a="1"/>
  <c r="HS54" i="117" s="1"/>
  <c r="HS97" i="117"/>
  <c r="BG87" i="120"/>
  <c r="BH87" i="120" s="1"/>
  <c r="BR87" i="120"/>
  <c r="BS87" i="120" s="1"/>
  <c r="LL97" i="117"/>
  <c r="LL54" i="117" a="1"/>
  <c r="LL54" i="117" s="1"/>
  <c r="LL55" i="117"/>
  <c r="BR157" i="120"/>
  <c r="BS157" i="120" s="1"/>
  <c r="BG157" i="120"/>
  <c r="BH157" i="120" s="1"/>
  <c r="BG78" i="122"/>
  <c r="BH78" i="122" s="1"/>
  <c r="BR78" i="122"/>
  <c r="BS78" i="122" s="1"/>
  <c r="BF82" i="120"/>
  <c r="BQ82" i="120"/>
  <c r="BR211" i="122"/>
  <c r="BS211" i="122" s="1"/>
  <c r="BG211" i="122"/>
  <c r="BH211" i="122" s="1"/>
  <c r="BG72" i="119"/>
  <c r="BH72" i="119" s="1"/>
  <c r="BR72" i="119"/>
  <c r="BS72" i="119" s="1"/>
  <c r="BR133" i="120"/>
  <c r="BS133" i="120" s="1"/>
  <c r="BG133" i="120"/>
  <c r="BH133" i="120" s="1"/>
  <c r="EA55" i="119"/>
  <c r="EA54" i="119" a="1"/>
  <c r="EA54" i="119" s="1"/>
  <c r="EA97" i="119"/>
  <c r="JG54" i="117" a="1"/>
  <c r="JG54" i="117" s="1"/>
  <c r="JG97" i="117"/>
  <c r="JG55" i="117"/>
  <c r="BF197" i="122"/>
  <c r="BQ197" i="122"/>
  <c r="IJ97" i="119"/>
  <c r="IJ54" i="119" a="1"/>
  <c r="IJ54" i="119" s="1"/>
  <c r="IJ55" i="119"/>
  <c r="BF128" i="120"/>
  <c r="BQ128" i="120"/>
  <c r="BR136" i="119"/>
  <c r="BS136" i="119" s="1"/>
  <c r="BG136" i="119"/>
  <c r="BH136" i="119" s="1"/>
  <c r="KG97" i="122"/>
  <c r="KG55" i="122"/>
  <c r="KG54" i="122" a="1"/>
  <c r="KG54" i="122" s="1"/>
  <c r="BG138" i="117"/>
  <c r="BH138" i="117" s="1"/>
  <c r="BR138" i="117"/>
  <c r="BS138" i="117" s="1"/>
  <c r="HV97" i="119"/>
  <c r="HV55" i="119"/>
  <c r="HV54" i="119" a="1"/>
  <c r="HV54" i="119" s="1"/>
  <c r="JT54" i="117" a="1"/>
  <c r="JT54" i="117" s="1"/>
  <c r="JT55" i="117"/>
  <c r="JT97" i="117"/>
  <c r="DC55" i="117"/>
  <c r="DC54" i="117" a="1"/>
  <c r="DC54" i="117" s="1"/>
  <c r="DC97" i="117"/>
  <c r="FM55" i="119"/>
  <c r="FM54" i="119" a="1"/>
  <c r="FM54" i="119" s="1"/>
  <c r="FM97" i="119"/>
  <c r="BR192" i="122"/>
  <c r="BS192" i="122" s="1"/>
  <c r="BG192" i="122"/>
  <c r="BH192" i="122" s="1"/>
  <c r="FZ97" i="122"/>
  <c r="FZ54" i="122" a="1"/>
  <c r="FZ54" i="122" s="1"/>
  <c r="FZ55" i="122"/>
  <c r="BF117" i="119"/>
  <c r="BQ117" i="119"/>
  <c r="EB97" i="117"/>
  <c r="EB54" i="117" a="1"/>
  <c r="EB54" i="117" s="1"/>
  <c r="EB55" i="117"/>
  <c r="JP97" i="120"/>
  <c r="JP55" i="120"/>
  <c r="JP54" i="120" a="1"/>
  <c r="JP54" i="120" s="1"/>
  <c r="BF168" i="117"/>
  <c r="BQ168" i="117"/>
  <c r="BR116" i="122"/>
  <c r="BS116" i="122" s="1"/>
  <c r="BG116" i="122"/>
  <c r="BH116" i="122" s="1"/>
  <c r="BG158" i="117"/>
  <c r="BH158" i="117" s="1"/>
  <c r="BR158" i="117"/>
  <c r="BS158" i="117" s="1"/>
  <c r="BR114" i="122"/>
  <c r="BS114" i="122" s="1"/>
  <c r="BG114" i="122"/>
  <c r="BH114" i="122" s="1"/>
  <c r="BF77" i="120"/>
  <c r="BQ77" i="120"/>
  <c r="BF220" i="122"/>
  <c r="BQ220" i="122"/>
  <c r="KE97" i="122"/>
  <c r="KE55" i="122"/>
  <c r="KE54" i="122" a="1"/>
  <c r="KE54" i="122" s="1"/>
  <c r="IM54" i="120" a="1"/>
  <c r="IM54" i="120" s="1"/>
  <c r="IM55" i="120"/>
  <c r="IM97" i="120"/>
  <c r="JN97" i="119"/>
  <c r="JN54" i="119" a="1"/>
  <c r="JN54" i="119" s="1"/>
  <c r="JN55" i="119"/>
  <c r="LA97" i="119"/>
  <c r="LA55" i="119"/>
  <c r="LA54" i="119" a="1"/>
  <c r="LA54" i="119" s="1"/>
  <c r="DV97" i="119"/>
  <c r="DV54" i="119" a="1"/>
  <c r="DV54" i="119" s="1"/>
  <c r="DV55" i="119"/>
  <c r="FD54" i="117" a="1"/>
  <c r="FD54" i="117" s="1"/>
  <c r="FD97" i="117"/>
  <c r="FD55" i="117"/>
  <c r="BF187" i="122"/>
  <c r="BQ187" i="122"/>
  <c r="BF80" i="120"/>
  <c r="BQ80" i="120"/>
  <c r="BQ195" i="117"/>
  <c r="BF195" i="117"/>
  <c r="BF97" i="120"/>
  <c r="BQ97" i="120"/>
  <c r="BG115" i="117"/>
  <c r="BH115" i="117" s="1"/>
  <c r="BR115" i="117"/>
  <c r="BS115" i="117" s="1"/>
  <c r="BF203" i="120"/>
  <c r="BQ203" i="120"/>
  <c r="HD97" i="120"/>
  <c r="HD55" i="120"/>
  <c r="HD54" i="120" a="1"/>
  <c r="HD54" i="120" s="1"/>
  <c r="BQ212" i="122"/>
  <c r="BF134" i="120"/>
  <c r="BQ134" i="120"/>
  <c r="BR160" i="122"/>
  <c r="BS160" i="122" s="1"/>
  <c r="BG160" i="122"/>
  <c r="BH160" i="122" s="1"/>
  <c r="BG157" i="117"/>
  <c r="BH157" i="117" s="1"/>
  <c r="BR157" i="117"/>
  <c r="BS157" i="117" s="1"/>
  <c r="BG79" i="119"/>
  <c r="BH79" i="119" s="1"/>
  <c r="BR79" i="119"/>
  <c r="BS79" i="119" s="1"/>
  <c r="BQ71" i="119"/>
  <c r="BF71" i="119"/>
  <c r="LD55" i="120"/>
  <c r="LD97" i="120"/>
  <c r="LD54" i="120" a="1"/>
  <c r="LD54" i="120" s="1"/>
  <c r="BR120" i="119"/>
  <c r="BS120" i="119" s="1"/>
  <c r="BG120" i="119"/>
  <c r="BH120" i="119" s="1"/>
  <c r="BR150" i="122"/>
  <c r="BS150" i="122" s="1"/>
  <c r="BG150" i="122"/>
  <c r="BH150" i="122" s="1"/>
  <c r="BG208" i="117"/>
  <c r="BH208" i="117" s="1"/>
  <c r="BR208" i="117"/>
  <c r="BS208" i="117" s="1"/>
  <c r="IS54" i="122" a="1"/>
  <c r="IS54" i="122" s="1"/>
  <c r="IS97" i="122"/>
  <c r="IS55" i="122"/>
  <c r="BF149" i="120"/>
  <c r="BQ149" i="120"/>
  <c r="FG97" i="120"/>
  <c r="FG54" i="120" a="1"/>
  <c r="FG54" i="120" s="1"/>
  <c r="FG55" i="120"/>
  <c r="BF131" i="120"/>
  <c r="BQ131" i="120"/>
  <c r="BG85" i="122"/>
  <c r="BH85" i="122" s="1"/>
  <c r="BR85" i="122"/>
  <c r="BS85" i="122" s="1"/>
  <c r="CR97" i="122"/>
  <c r="CR54" i="122" a="1"/>
  <c r="CR54" i="122" s="1"/>
  <c r="CR55" i="122"/>
  <c r="BR196" i="119"/>
  <c r="BS196" i="119" s="1"/>
  <c r="BG196" i="119"/>
  <c r="BH196" i="119" s="1"/>
  <c r="BR181" i="122"/>
  <c r="BS181" i="122" s="1"/>
  <c r="BG181" i="122"/>
  <c r="BH181" i="122" s="1"/>
  <c r="BR219" i="120"/>
  <c r="BS219" i="120" s="1"/>
  <c r="BG219" i="120"/>
  <c r="BH219" i="120" s="1"/>
  <c r="BQ204" i="119"/>
  <c r="BF204" i="119"/>
  <c r="BG130" i="117"/>
  <c r="BH130" i="117" s="1"/>
  <c r="BR130" i="117"/>
  <c r="BS130" i="117" s="1"/>
  <c r="HO54" i="119" a="1"/>
  <c r="HO54" i="119" s="1"/>
  <c r="HO97" i="119"/>
  <c r="HO55" i="119"/>
  <c r="BR186" i="122"/>
  <c r="BS186" i="122" s="1"/>
  <c r="BG186" i="122"/>
  <c r="BH186" i="122" s="1"/>
  <c r="DO55" i="117"/>
  <c r="DO97" i="117"/>
  <c r="DO54" i="117" a="1"/>
  <c r="DO54" i="117" s="1"/>
  <c r="BG194" i="117"/>
  <c r="BH194" i="117" s="1"/>
  <c r="BR194" i="117"/>
  <c r="BS194" i="117" s="1"/>
  <c r="KO97" i="119"/>
  <c r="KO55" i="119"/>
  <c r="KO54" i="119" a="1"/>
  <c r="KO54" i="119" s="1"/>
  <c r="IK54" i="119" a="1"/>
  <c r="IK54" i="119" s="1"/>
  <c r="IK97" i="119"/>
  <c r="IK55" i="119"/>
  <c r="BF116" i="117"/>
  <c r="BQ116" i="117"/>
  <c r="IT54" i="117" a="1"/>
  <c r="IT54" i="117" s="1"/>
  <c r="IT55" i="117"/>
  <c r="IT97" i="117"/>
  <c r="IM55" i="122"/>
  <c r="IM97" i="122"/>
  <c r="IM54" i="122" a="1"/>
  <c r="IM54" i="122" s="1"/>
  <c r="JI97" i="120"/>
  <c r="JI54" i="120" a="1"/>
  <c r="JI54" i="120" s="1"/>
  <c r="JI55" i="120"/>
  <c r="BR196" i="122"/>
  <c r="BS196" i="122" s="1"/>
  <c r="BG196" i="122"/>
  <c r="BH196" i="122" s="1"/>
  <c r="IO97" i="120"/>
  <c r="IO55" i="120"/>
  <c r="IO54" i="120" a="1"/>
  <c r="IO54" i="120" s="1"/>
  <c r="BG134" i="119"/>
  <c r="BH134" i="119" s="1"/>
  <c r="BR134" i="119"/>
  <c r="BS134" i="119" s="1"/>
  <c r="BR183" i="122"/>
  <c r="BS183" i="122" s="1"/>
  <c r="BG183" i="122"/>
  <c r="BH183" i="122" s="1"/>
  <c r="BR77" i="120"/>
  <c r="BS77" i="120" s="1"/>
  <c r="BG77" i="120"/>
  <c r="BH77" i="120" s="1"/>
  <c r="LF97" i="117"/>
  <c r="LF55" i="117"/>
  <c r="LF54" i="117" a="1"/>
  <c r="LF54" i="117" s="1"/>
  <c r="BQ171" i="117"/>
  <c r="BF171" i="117"/>
  <c r="BF86" i="117"/>
  <c r="BQ86" i="117"/>
  <c r="IR54" i="117" a="1"/>
  <c r="IR54" i="117" s="1"/>
  <c r="IR55" i="117"/>
  <c r="IR97" i="117"/>
  <c r="DA55" i="119"/>
  <c r="DA97" i="119"/>
  <c r="DA54" i="119" a="1"/>
  <c r="DA54" i="119" s="1"/>
  <c r="BR148" i="120"/>
  <c r="BS148" i="120" s="1"/>
  <c r="BG148" i="120"/>
  <c r="BH148" i="120" s="1"/>
  <c r="FL55" i="119"/>
  <c r="FL54" i="119" a="1"/>
  <c r="FL54" i="119" s="1"/>
  <c r="FL97" i="119"/>
  <c r="BF209" i="120"/>
  <c r="BQ209" i="120"/>
  <c r="GZ54" i="119" a="1"/>
  <c r="GZ54" i="119" s="1"/>
  <c r="GZ97" i="119"/>
  <c r="GZ55" i="119"/>
  <c r="LR54" i="117" a="1"/>
  <c r="LR54" i="117" s="1"/>
  <c r="LR97" i="117"/>
  <c r="LR55" i="117"/>
  <c r="BG76" i="120"/>
  <c r="BH76" i="120" s="1"/>
  <c r="BR76" i="120"/>
  <c r="BS76" i="120" s="1"/>
  <c r="BG164" i="119"/>
  <c r="BH164" i="119" s="1"/>
  <c r="BR164" i="119"/>
  <c r="BS164" i="119" s="1"/>
  <c r="BF220" i="120"/>
  <c r="BQ220" i="120"/>
  <c r="BG79" i="120"/>
  <c r="BH79" i="120" s="1"/>
  <c r="BR79" i="120"/>
  <c r="BS79" i="120" s="1"/>
  <c r="HX55" i="120"/>
  <c r="HX97" i="120"/>
  <c r="HX54" i="120" a="1"/>
  <c r="HX54" i="120" s="1"/>
  <c r="KV97" i="122"/>
  <c r="KV55" i="122"/>
  <c r="KV54" i="122" a="1"/>
  <c r="KV54" i="122" s="1"/>
  <c r="FR97" i="120"/>
  <c r="FR55" i="120"/>
  <c r="FR54" i="120" a="1"/>
  <c r="FR54" i="120" s="1"/>
  <c r="BR202" i="120"/>
  <c r="BS202" i="120" s="1"/>
  <c r="BG202" i="120"/>
  <c r="BH202" i="120" s="1"/>
  <c r="BF103" i="120"/>
  <c r="BQ103" i="120"/>
  <c r="BQ145" i="117"/>
  <c r="BF145" i="117"/>
  <c r="IH54" i="117" a="1"/>
  <c r="IH54" i="117" s="1"/>
  <c r="IH97" i="117"/>
  <c r="IH55" i="117"/>
  <c r="IL54" i="120" a="1"/>
  <c r="IL54" i="120" s="1"/>
  <c r="IL55" i="120"/>
  <c r="IL97" i="120"/>
  <c r="BQ192" i="119"/>
  <c r="BF192" i="119"/>
  <c r="BG135" i="119"/>
  <c r="BH135" i="119" s="1"/>
  <c r="BR135" i="119"/>
  <c r="BS135" i="119" s="1"/>
  <c r="GE54" i="120" a="1"/>
  <c r="GE54" i="120" s="1"/>
  <c r="GE97" i="120"/>
  <c r="GE55" i="120"/>
  <c r="FU97" i="120"/>
  <c r="FU55" i="120"/>
  <c r="FU54" i="120" a="1"/>
  <c r="FU54" i="120" s="1"/>
  <c r="BQ133" i="117"/>
  <c r="BF133" i="117"/>
  <c r="BR199" i="120"/>
  <c r="BS199" i="120" s="1"/>
  <c r="BG199" i="120"/>
  <c r="BH199" i="120" s="1"/>
  <c r="BG140" i="119"/>
  <c r="BH140" i="119" s="1"/>
  <c r="BR140" i="119"/>
  <c r="BS140" i="119" s="1"/>
  <c r="BR198" i="117"/>
  <c r="BS198" i="117" s="1"/>
  <c r="BG198" i="117"/>
  <c r="BH198" i="117" s="1"/>
  <c r="KZ54" i="117" a="1"/>
  <c r="KZ54" i="117" s="1"/>
  <c r="KZ97" i="117"/>
  <c r="KZ55" i="117"/>
  <c r="BR137" i="122"/>
  <c r="BS137" i="122" s="1"/>
  <c r="BG137" i="122"/>
  <c r="BH137" i="122" s="1"/>
  <c r="BR191" i="117"/>
  <c r="BS191" i="117" s="1"/>
  <c r="BG191" i="117"/>
  <c r="BH191" i="117" s="1"/>
  <c r="GD97" i="120"/>
  <c r="GD54" i="120" a="1"/>
  <c r="GD54" i="120" s="1"/>
  <c r="GD55" i="120"/>
  <c r="BR139" i="120"/>
  <c r="BS139" i="120" s="1"/>
  <c r="BG139" i="120"/>
  <c r="BH139" i="120" s="1"/>
  <c r="BF135" i="119"/>
  <c r="BQ135" i="119"/>
  <c r="ED97" i="117"/>
  <c r="ED54" i="117" a="1"/>
  <c r="ED54" i="117" s="1"/>
  <c r="ED55" i="117"/>
  <c r="EL97" i="122"/>
  <c r="EL55" i="122"/>
  <c r="EL54" i="122" a="1"/>
  <c r="EL54" i="122" s="1"/>
  <c r="EN97" i="117"/>
  <c r="EN54" i="117" a="1"/>
  <c r="EN54" i="117" s="1"/>
  <c r="EN55" i="117"/>
  <c r="FR55" i="119"/>
  <c r="FR97" i="119"/>
  <c r="FR54" i="119" a="1"/>
  <c r="FR54" i="119" s="1"/>
  <c r="BQ84" i="119"/>
  <c r="BF84" i="119"/>
  <c r="BF95" i="117"/>
  <c r="BQ95" i="117"/>
  <c r="ID97" i="122"/>
  <c r="ID54" i="122" a="1"/>
  <c r="ID54" i="122" s="1"/>
  <c r="ID55" i="122"/>
  <c r="BG220" i="117"/>
  <c r="BH220" i="117" s="1"/>
  <c r="BR220" i="117"/>
  <c r="BS220" i="117" s="1"/>
  <c r="BG64" i="122"/>
  <c r="BH64" i="122" s="1"/>
  <c r="BR64" i="122"/>
  <c r="BS64" i="122" s="1"/>
  <c r="BF167" i="120"/>
  <c r="BQ167" i="120"/>
  <c r="BG74" i="122"/>
  <c r="BH74" i="122" s="1"/>
  <c r="BR74" i="122"/>
  <c r="BS74" i="122" s="1"/>
  <c r="KM55" i="117"/>
  <c r="KM54" i="117" a="1"/>
  <c r="KM54" i="117" s="1"/>
  <c r="KM97" i="117"/>
  <c r="BF94" i="117"/>
  <c r="BQ94" i="117"/>
  <c r="FX97" i="120"/>
  <c r="FX55" i="120"/>
  <c r="FX54" i="120" a="1"/>
  <c r="FX54" i="120" s="1"/>
  <c r="FS97" i="120"/>
  <c r="FS55" i="120"/>
  <c r="FS54" i="120" a="1"/>
  <c r="FS54" i="120" s="1"/>
  <c r="BF136" i="119"/>
  <c r="BQ136" i="119"/>
  <c r="ED54" i="119" a="1"/>
  <c r="ED54" i="119" s="1"/>
  <c r="ED55" i="119"/>
  <c r="ED97" i="119"/>
  <c r="BG101" i="120"/>
  <c r="BH101" i="120" s="1"/>
  <c r="BR101" i="120"/>
  <c r="BS101" i="120" s="1"/>
  <c r="BG144" i="117"/>
  <c r="BH144" i="117" s="1"/>
  <c r="BR144" i="117"/>
  <c r="BS144" i="117" s="1"/>
  <c r="KB97" i="120"/>
  <c r="KB55" i="120"/>
  <c r="KB54" i="120" a="1"/>
  <c r="KB54" i="120" s="1"/>
  <c r="BF179" i="117" l="1"/>
  <c r="BF99" i="117"/>
  <c r="BF161" i="117"/>
  <c r="BQ68" i="117"/>
  <c r="BQ76" i="117"/>
  <c r="BQ179" i="117"/>
  <c r="BQ154" i="119"/>
  <c r="BQ201" i="119"/>
  <c r="BQ160" i="119"/>
  <c r="BQ158" i="119"/>
  <c r="BQ181" i="119"/>
  <c r="BQ115" i="119"/>
  <c r="BQ85" i="119"/>
  <c r="BQ140" i="119"/>
  <c r="BQ121" i="119"/>
  <c r="BQ200" i="119"/>
  <c r="BQ202" i="119"/>
  <c r="BQ177" i="119"/>
  <c r="BQ186" i="119"/>
  <c r="BQ92" i="119"/>
  <c r="BQ77" i="119"/>
  <c r="BQ166" i="119"/>
  <c r="BQ147" i="119"/>
  <c r="BQ191" i="119"/>
  <c r="BQ101" i="119"/>
  <c r="BF150" i="119"/>
  <c r="BF201" i="119"/>
  <c r="BF160" i="119"/>
  <c r="BF158" i="119"/>
  <c r="BF181" i="119"/>
  <c r="BF96" i="119"/>
  <c r="BF115" i="119"/>
  <c r="BF85" i="119"/>
  <c r="BF93" i="119"/>
  <c r="BF121" i="119"/>
  <c r="BF202" i="119"/>
  <c r="BF177" i="119"/>
  <c r="BF186" i="119"/>
  <c r="BF151" i="119"/>
  <c r="BF152" i="119"/>
  <c r="BF92" i="119"/>
  <c r="BF77" i="119"/>
  <c r="BF166" i="119"/>
  <c r="BF147" i="119"/>
  <c r="BF191" i="119"/>
  <c r="BF101" i="119"/>
  <c r="BR67" i="120"/>
  <c r="BS67" i="120" s="1"/>
  <c r="BR66" i="120"/>
  <c r="BS66" i="120" s="1"/>
  <c r="BG67" i="120"/>
  <c r="BH67" i="120" s="1"/>
  <c r="BG66" i="120"/>
  <c r="BH66" i="120" s="1"/>
  <c r="BG71" i="120"/>
  <c r="BH71" i="120" s="1"/>
  <c r="BR70" i="120"/>
  <c r="BS70" i="120" s="1"/>
  <c r="BG70" i="120"/>
  <c r="BH70" i="120" s="1"/>
  <c r="BQ195" i="120"/>
  <c r="BQ172" i="120"/>
  <c r="BQ118" i="120"/>
  <c r="BQ161" i="120"/>
  <c r="BQ214" i="120"/>
  <c r="BQ91" i="120"/>
  <c r="BQ154" i="120"/>
  <c r="BQ125" i="120"/>
  <c r="BQ210" i="120"/>
  <c r="BQ157" i="120"/>
  <c r="BQ156" i="120"/>
  <c r="BQ173" i="120"/>
  <c r="BQ163" i="120"/>
  <c r="BF124" i="120"/>
  <c r="BF195" i="120"/>
  <c r="BF172" i="120"/>
  <c r="BF118" i="120"/>
  <c r="BF161" i="120"/>
  <c r="BF214" i="120"/>
  <c r="BF188" i="120"/>
  <c r="BF199" i="120"/>
  <c r="BF91" i="120"/>
  <c r="BF154" i="120"/>
  <c r="BF125" i="120"/>
  <c r="BF157" i="120"/>
  <c r="BF156" i="120"/>
  <c r="BF173" i="120"/>
  <c r="BF163" i="120"/>
  <c r="BF123" i="122"/>
  <c r="BF71" i="122"/>
  <c r="BF177" i="122"/>
  <c r="BF148" i="122"/>
  <c r="BF131" i="122"/>
  <c r="BF90" i="122"/>
  <c r="BF78" i="122"/>
  <c r="BF152" i="122"/>
  <c r="BF98" i="122"/>
  <c r="BF94" i="122"/>
  <c r="BF125" i="122"/>
  <c r="BF124" i="122"/>
  <c r="BF80" i="122"/>
  <c r="BF179" i="122"/>
  <c r="BF103" i="122"/>
  <c r="BF160" i="122"/>
  <c r="BF198" i="122"/>
  <c r="BF142" i="122"/>
  <c r="BF172" i="122"/>
  <c r="BF166" i="122"/>
  <c r="BF195" i="122"/>
  <c r="BF99" i="122"/>
  <c r="BF162" i="122"/>
  <c r="BF135" i="122"/>
  <c r="BF150" i="122"/>
  <c r="BF76" i="122"/>
  <c r="BF121" i="122"/>
  <c r="BF210" i="122"/>
  <c r="BF134" i="122"/>
  <c r="BF214" i="122"/>
  <c r="BF165" i="122"/>
  <c r="BF109" i="122"/>
  <c r="BF173" i="122"/>
  <c r="BF129" i="122"/>
  <c r="BF122" i="122"/>
  <c r="BQ205" i="122"/>
  <c r="BQ148" i="122"/>
  <c r="BQ131" i="122"/>
  <c r="BQ90" i="122"/>
  <c r="BQ78" i="122"/>
  <c r="BQ152" i="122"/>
  <c r="BQ98" i="122"/>
  <c r="BQ124" i="122"/>
  <c r="BQ80" i="122"/>
  <c r="BQ103" i="122"/>
  <c r="BQ160" i="122"/>
  <c r="BQ198" i="122"/>
  <c r="BQ189" i="122"/>
  <c r="BQ79" i="122"/>
  <c r="BQ200" i="122"/>
  <c r="BQ92" i="122"/>
  <c r="BQ170" i="122"/>
  <c r="BQ167" i="122"/>
  <c r="BQ195" i="122"/>
  <c r="BQ84" i="122"/>
  <c r="BQ162" i="122"/>
  <c r="BQ135" i="122"/>
  <c r="BQ132" i="122"/>
  <c r="BQ150" i="122"/>
  <c r="BQ85" i="122"/>
  <c r="BQ113" i="122"/>
  <c r="BQ114" i="122"/>
  <c r="BQ154" i="122"/>
  <c r="BQ121" i="122"/>
  <c r="BQ111" i="122"/>
  <c r="BQ112" i="122"/>
  <c r="BQ206" i="122"/>
  <c r="BQ210" i="122"/>
  <c r="BQ180" i="122"/>
  <c r="BQ214" i="122"/>
  <c r="BQ165" i="122"/>
  <c r="BQ96" i="122"/>
  <c r="BQ109" i="122"/>
  <c r="BQ129" i="122"/>
  <c r="BQ104" i="122"/>
  <c r="BQ118" i="122"/>
  <c r="BT97" i="122"/>
  <c r="BT99" i="122"/>
  <c r="BT94" i="122"/>
  <c r="BT91" i="122"/>
  <c r="BT88" i="122"/>
  <c r="BT85" i="122"/>
  <c r="BT82" i="122"/>
  <c r="BT79" i="122"/>
  <c r="BT76" i="122"/>
  <c r="BT73" i="122"/>
  <c r="BT222" i="122"/>
  <c r="BT220" i="122"/>
  <c r="BT218" i="122"/>
  <c r="BT216" i="122"/>
  <c r="BT214" i="122"/>
  <c r="BT212" i="122"/>
  <c r="BT210" i="122"/>
  <c r="BT208" i="122"/>
  <c r="BT206" i="122"/>
  <c r="BT204" i="122"/>
  <c r="BT202" i="122"/>
  <c r="BT200" i="122"/>
  <c r="BT198" i="122"/>
  <c r="BT196" i="122"/>
  <c r="BT194" i="122"/>
  <c r="BT192" i="122"/>
  <c r="BT190" i="122"/>
  <c r="BT188" i="122"/>
  <c r="BT186" i="122"/>
  <c r="BT184" i="122"/>
  <c r="BT182" i="122"/>
  <c r="BT180" i="122"/>
  <c r="BT178" i="122"/>
  <c r="BT176" i="122"/>
  <c r="BT174" i="122"/>
  <c r="BT172" i="122"/>
  <c r="BT170" i="122"/>
  <c r="BT168" i="122"/>
  <c r="BT166" i="122"/>
  <c r="BT164" i="122"/>
  <c r="BT162" i="122"/>
  <c r="BT160" i="122"/>
  <c r="BT158" i="122"/>
  <c r="BT156" i="122"/>
  <c r="BT154" i="122"/>
  <c r="BT152" i="122"/>
  <c r="BT150" i="122"/>
  <c r="BT148" i="122"/>
  <c r="BT146" i="122"/>
  <c r="BT144" i="122"/>
  <c r="BT142" i="122"/>
  <c r="BT140" i="122"/>
  <c r="BT138" i="122"/>
  <c r="BT136" i="122"/>
  <c r="BT134" i="122"/>
  <c r="BT132" i="122"/>
  <c r="BT130" i="122"/>
  <c r="BT128" i="122"/>
  <c r="BT126" i="122"/>
  <c r="BT124" i="122"/>
  <c r="BT122" i="122"/>
  <c r="BT120" i="122"/>
  <c r="BT118" i="122"/>
  <c r="BT116" i="122"/>
  <c r="BT114" i="122"/>
  <c r="BT112" i="122"/>
  <c r="BT110" i="122"/>
  <c r="BT108" i="122"/>
  <c r="BT106" i="122"/>
  <c r="BT104" i="122"/>
  <c r="BT101" i="122"/>
  <c r="BT93" i="122"/>
  <c r="BT90" i="122"/>
  <c r="BT87" i="122"/>
  <c r="BT84" i="122"/>
  <c r="BT81" i="122"/>
  <c r="BT78" i="122"/>
  <c r="BT75" i="122"/>
  <c r="BT221" i="122"/>
  <c r="BT217" i="122"/>
  <c r="BT213" i="122"/>
  <c r="BT209" i="122"/>
  <c r="BT205" i="122"/>
  <c r="BT201" i="122"/>
  <c r="BT197" i="122"/>
  <c r="BT193" i="122"/>
  <c r="BT189" i="122"/>
  <c r="BT185" i="122"/>
  <c r="BT181" i="122"/>
  <c r="BT177" i="122"/>
  <c r="BT173" i="122"/>
  <c r="BT169" i="122"/>
  <c r="BT165" i="122"/>
  <c r="BT161" i="122"/>
  <c r="BT157" i="122"/>
  <c r="BT153" i="122"/>
  <c r="BT149" i="122"/>
  <c r="BT145" i="122"/>
  <c r="BT141" i="122"/>
  <c r="BT137" i="122"/>
  <c r="BT133" i="122"/>
  <c r="BT129" i="122"/>
  <c r="BT125" i="122"/>
  <c r="BT121" i="122"/>
  <c r="BT117" i="122"/>
  <c r="BT113" i="122"/>
  <c r="BT109" i="122"/>
  <c r="BT83" i="122"/>
  <c r="BT105" i="122"/>
  <c r="BT96" i="122"/>
  <c r="BT80" i="122"/>
  <c r="BT77" i="122"/>
  <c r="BT70" i="122"/>
  <c r="BT67" i="122"/>
  <c r="BT64" i="122"/>
  <c r="BT95" i="122"/>
  <c r="BT68" i="122"/>
  <c r="BT92" i="122"/>
  <c r="BT74" i="122"/>
  <c r="BT69" i="122"/>
  <c r="BT65" i="122"/>
  <c r="BT62" i="122"/>
  <c r="BT211" i="122"/>
  <c r="BT195" i="122"/>
  <c r="BT179" i="122"/>
  <c r="BT163" i="122"/>
  <c r="BT147" i="122"/>
  <c r="BT131" i="122"/>
  <c r="BT115" i="122"/>
  <c r="BT215" i="122"/>
  <c r="BT199" i="122"/>
  <c r="BT183" i="122"/>
  <c r="BT167" i="122"/>
  <c r="BT151" i="122"/>
  <c r="BT135" i="122"/>
  <c r="BT119" i="122"/>
  <c r="BT98" i="122"/>
  <c r="BT103" i="122"/>
  <c r="BT86" i="122"/>
  <c r="BT71" i="122"/>
  <c r="BT63" i="122"/>
  <c r="BT219" i="122"/>
  <c r="BT203" i="122"/>
  <c r="BT187" i="122"/>
  <c r="BT171" i="122"/>
  <c r="BT155" i="122"/>
  <c r="BT139" i="122"/>
  <c r="BT123" i="122"/>
  <c r="BT107" i="122"/>
  <c r="BT223" i="122"/>
  <c r="BT191" i="122"/>
  <c r="BT159" i="122"/>
  <c r="BT127" i="122"/>
  <c r="BT72" i="122"/>
  <c r="BT66" i="122"/>
  <c r="BT207" i="122"/>
  <c r="BT175" i="122"/>
  <c r="BT143" i="122"/>
  <c r="BT111" i="122"/>
  <c r="BT89" i="122"/>
  <c r="BR71" i="120"/>
  <c r="BS71" i="120" s="1"/>
  <c r="BG69" i="120"/>
  <c r="BH69" i="120" s="1"/>
  <c r="BR69" i="120"/>
  <c r="BS69" i="120" s="1"/>
  <c r="BF96" i="122"/>
  <c r="BF154" i="122"/>
  <c r="BF85" i="122"/>
  <c r="BQ169" i="122"/>
  <c r="BQ141" i="122"/>
  <c r="BQ126" i="122"/>
  <c r="BF206" i="122"/>
  <c r="BF112" i="122"/>
  <c r="BG63" i="117"/>
  <c r="BH63" i="117" s="1"/>
  <c r="BI218" i="117" s="1"/>
  <c r="BQ221" i="122"/>
  <c r="BQ182" i="122"/>
  <c r="BF114" i="122"/>
  <c r="BF113" i="122"/>
  <c r="CC54" i="120"/>
  <c r="BQ133" i="122"/>
  <c r="BF84" i="122"/>
  <c r="BF170" i="122"/>
  <c r="BF79" i="122"/>
  <c r="BQ186" i="122"/>
  <c r="BQ184" i="122"/>
  <c r="BQ181" i="122"/>
  <c r="BQ68" i="122"/>
  <c r="CC54" i="119"/>
  <c r="BF104" i="122"/>
  <c r="CC55" i="122"/>
  <c r="BF212" i="122"/>
  <c r="BQ190" i="122"/>
  <c r="BQ115" i="122"/>
  <c r="BF117" i="122"/>
  <c r="BQ193" i="122"/>
  <c r="BF151" i="122"/>
  <c r="BF64" i="122"/>
  <c r="BF146" i="122"/>
  <c r="BQ163" i="122"/>
  <c r="BF107" i="122"/>
  <c r="BQ219" i="122"/>
  <c r="BQ209" i="122"/>
  <c r="BF169" i="122"/>
  <c r="BF141" i="122"/>
  <c r="BF126" i="122"/>
  <c r="BQ211" i="122"/>
  <c r="BQ178" i="122"/>
  <c r="BF221" i="122"/>
  <c r="BF182" i="122"/>
  <c r="BQ91" i="122"/>
  <c r="BF133" i="122"/>
  <c r="BQ206" i="119"/>
  <c r="BQ143" i="122"/>
  <c r="BQ149" i="122"/>
  <c r="BF103" i="119"/>
  <c r="BF186" i="122"/>
  <c r="BF200" i="119"/>
  <c r="BF184" i="122"/>
  <c r="BQ93" i="119"/>
  <c r="BF223" i="119"/>
  <c r="BF181" i="122"/>
  <c r="BF140" i="119"/>
  <c r="BQ67" i="122"/>
  <c r="BQ96" i="119"/>
  <c r="BF185" i="119"/>
  <c r="BF68" i="122"/>
  <c r="BQ153" i="122"/>
  <c r="BF76" i="117"/>
  <c r="BF190" i="122"/>
  <c r="BF115" i="122"/>
  <c r="BF193" i="122"/>
  <c r="BF69" i="122"/>
  <c r="BQ110" i="122"/>
  <c r="BQ168" i="122"/>
  <c r="BQ174" i="122"/>
  <c r="BF163" i="122"/>
  <c r="BQ140" i="122"/>
  <c r="BF219" i="122"/>
  <c r="BF209" i="122"/>
  <c r="BF89" i="122"/>
  <c r="BF211" i="122"/>
  <c r="BF178" i="122"/>
  <c r="BQ183" i="122"/>
  <c r="BQ213" i="122"/>
  <c r="BF75" i="122"/>
  <c r="BF91" i="122"/>
  <c r="BQ78" i="119"/>
  <c r="BQ159" i="122"/>
  <c r="BF206" i="119"/>
  <c r="BQ208" i="122"/>
  <c r="BF143" i="122"/>
  <c r="BF149" i="122"/>
  <c r="BQ204" i="122"/>
  <c r="BQ95" i="119"/>
  <c r="BQ103" i="119"/>
  <c r="BQ196" i="122"/>
  <c r="BQ223" i="119"/>
  <c r="BF67" i="122"/>
  <c r="BF210" i="120"/>
  <c r="BQ223" i="120"/>
  <c r="BQ185" i="119"/>
  <c r="BQ161" i="117"/>
  <c r="BF153" i="122"/>
  <c r="BQ211" i="117"/>
  <c r="CC55" i="119"/>
  <c r="CC55" i="120"/>
  <c r="BF200" i="122"/>
  <c r="BQ199" i="122"/>
  <c r="BQ144" i="122"/>
  <c r="BQ69" i="122"/>
  <c r="BF110" i="122"/>
  <c r="BF168" i="122"/>
  <c r="BF174" i="122"/>
  <c r="BF140" i="122"/>
  <c r="BQ66" i="122"/>
  <c r="BQ217" i="122"/>
  <c r="BQ128" i="122"/>
  <c r="BQ222" i="122"/>
  <c r="BQ137" i="122"/>
  <c r="CC54" i="117"/>
  <c r="BQ89" i="122"/>
  <c r="BF183" i="122"/>
  <c r="BF213" i="122"/>
  <c r="BQ75" i="122"/>
  <c r="BQ158" i="122"/>
  <c r="BQ182" i="119"/>
  <c r="BF78" i="119"/>
  <c r="BF159" i="122"/>
  <c r="BF208" i="122"/>
  <c r="BQ201" i="122"/>
  <c r="BQ134" i="119"/>
  <c r="BF204" i="122"/>
  <c r="BF95" i="119"/>
  <c r="BF62" i="122"/>
  <c r="BG62" i="122" s="1"/>
  <c r="BH62" i="122" s="1"/>
  <c r="BQ183" i="119"/>
  <c r="BF97" i="122"/>
  <c r="BQ123" i="119"/>
  <c r="BF196" i="122"/>
  <c r="BQ194" i="120"/>
  <c r="BQ109" i="120"/>
  <c r="BF223" i="120"/>
  <c r="BF132" i="119"/>
  <c r="BQ185" i="122"/>
  <c r="BQ87" i="120"/>
  <c r="BQ135" i="120"/>
  <c r="BF211" i="117"/>
  <c r="BQ108" i="122"/>
  <c r="BF162" i="117"/>
  <c r="BQ101" i="122"/>
  <c r="BF199" i="122"/>
  <c r="BF144" i="122"/>
  <c r="BF86" i="122"/>
  <c r="BQ161" i="122"/>
  <c r="BF66" i="122"/>
  <c r="BF217" i="122"/>
  <c r="BF128" i="122"/>
  <c r="BQ192" i="122"/>
  <c r="BQ218" i="122"/>
  <c r="BQ215" i="122"/>
  <c r="BF222" i="122"/>
  <c r="BF137" i="122"/>
  <c r="CC55" i="117"/>
  <c r="BQ202" i="122"/>
  <c r="BF158" i="122"/>
  <c r="BF182" i="119"/>
  <c r="BF201" i="122"/>
  <c r="BF134" i="119"/>
  <c r="BF183" i="119"/>
  <c r="BQ97" i="122"/>
  <c r="BF123" i="119"/>
  <c r="BQ70" i="122"/>
  <c r="BF194" i="120"/>
  <c r="BQ81" i="122"/>
  <c r="BQ81" i="119"/>
  <c r="BF109" i="120"/>
  <c r="BQ132" i="119"/>
  <c r="BF185" i="122"/>
  <c r="BQ148" i="119"/>
  <c r="BF87" i="120"/>
  <c r="BQ164" i="117"/>
  <c r="BF135" i="120"/>
  <c r="BQ208" i="120"/>
  <c r="BQ139" i="122"/>
  <c r="BQ116" i="122"/>
  <c r="BF108" i="122"/>
  <c r="CC54" i="122"/>
  <c r="BF118" i="122"/>
  <c r="BF132" i="122"/>
  <c r="BF189" i="122"/>
  <c r="BQ86" i="122"/>
  <c r="BQ106" i="122"/>
  <c r="BF161" i="122"/>
  <c r="BF105" i="122"/>
  <c r="BF72" i="122"/>
  <c r="BF192" i="122"/>
  <c r="BF218" i="122"/>
  <c r="BF215" i="122"/>
  <c r="BQ207" i="122"/>
  <c r="BF202" i="122"/>
  <c r="BQ127" i="122"/>
  <c r="BQ164" i="122"/>
  <c r="BF93" i="122"/>
  <c r="BQ74" i="122"/>
  <c r="BQ150" i="119"/>
  <c r="BQ151" i="119"/>
  <c r="BF209" i="119"/>
  <c r="BQ172" i="119"/>
  <c r="BF90" i="119"/>
  <c r="BF70" i="122"/>
  <c r="BF180" i="122"/>
  <c r="BQ185" i="120"/>
  <c r="BQ168" i="120"/>
  <c r="BF81" i="122"/>
  <c r="BF81" i="119"/>
  <c r="BQ145" i="122"/>
  <c r="BQ175" i="122"/>
  <c r="BF187" i="119"/>
  <c r="BF163" i="119"/>
  <c r="BF148" i="119"/>
  <c r="BF154" i="119"/>
  <c r="BF164" i="117"/>
  <c r="BQ162" i="117"/>
  <c r="BQ72" i="117"/>
  <c r="BF208" i="120"/>
  <c r="BF139" i="122"/>
  <c r="BF116" i="122"/>
  <c r="BI219" i="117"/>
  <c r="BI207" i="117"/>
  <c r="BI195" i="117"/>
  <c r="BI183" i="117"/>
  <c r="BI171" i="117"/>
  <c r="BI159" i="117"/>
  <c r="BI147" i="117"/>
  <c r="BI135" i="117"/>
  <c r="BI123" i="117"/>
  <c r="BI99" i="117"/>
  <c r="BI75" i="117"/>
  <c r="BI78" i="117"/>
  <c r="BI67" i="117"/>
  <c r="BF167" i="122"/>
  <c r="BF106" i="122"/>
  <c r="BF95" i="122"/>
  <c r="BQ62" i="119"/>
  <c r="BQ156" i="122"/>
  <c r="BQ105" i="122"/>
  <c r="BQ65" i="122"/>
  <c r="BQ72" i="122"/>
  <c r="BQ138" i="122"/>
  <c r="BQ147" i="122"/>
  <c r="BQ130" i="122"/>
  <c r="BQ73" i="122"/>
  <c r="BQ82" i="122"/>
  <c r="BF207" i="122"/>
  <c r="BQ223" i="122"/>
  <c r="BQ203" i="122"/>
  <c r="BF127" i="122"/>
  <c r="BF83" i="122"/>
  <c r="BF164" i="122"/>
  <c r="BQ93" i="122"/>
  <c r="BF74" i="122"/>
  <c r="BF215" i="119"/>
  <c r="BQ209" i="119"/>
  <c r="BQ194" i="122"/>
  <c r="BQ191" i="122"/>
  <c r="BQ106" i="119"/>
  <c r="BF172" i="119"/>
  <c r="BF109" i="119"/>
  <c r="BQ90" i="119"/>
  <c r="BF216" i="119"/>
  <c r="BQ119" i="122"/>
  <c r="BQ129" i="119"/>
  <c r="BQ136" i="122"/>
  <c r="BF155" i="119"/>
  <c r="BQ123" i="122"/>
  <c r="BF185" i="120"/>
  <c r="BF168" i="120"/>
  <c r="BF145" i="122"/>
  <c r="BQ202" i="120"/>
  <c r="BF175" i="122"/>
  <c r="BQ187" i="119"/>
  <c r="BQ212" i="119"/>
  <c r="BQ220" i="119"/>
  <c r="BQ163" i="119"/>
  <c r="BF77" i="122"/>
  <c r="BR63" i="120"/>
  <c r="BS63" i="120" s="1"/>
  <c r="BQ116" i="120"/>
  <c r="BQ210" i="117"/>
  <c r="BF119" i="119"/>
  <c r="BF72" i="117"/>
  <c r="BQ124" i="120"/>
  <c r="BF101" i="122"/>
  <c r="BF111" i="122"/>
  <c r="BF87" i="122"/>
  <c r="BQ95" i="122"/>
  <c r="BF62" i="119"/>
  <c r="BQ120" i="122"/>
  <c r="BF156" i="122"/>
  <c r="BQ122" i="122"/>
  <c r="BF65" i="122"/>
  <c r="BQ173" i="122"/>
  <c r="BF138" i="122"/>
  <c r="BF147" i="122"/>
  <c r="BF130" i="122"/>
  <c r="BF73" i="122"/>
  <c r="BF82" i="122"/>
  <c r="BQ134" i="122"/>
  <c r="BF223" i="122"/>
  <c r="BF203" i="122"/>
  <c r="BQ76" i="122"/>
  <c r="BQ83" i="122"/>
  <c r="BQ99" i="122"/>
  <c r="BQ215" i="119"/>
  <c r="BF194" i="122"/>
  <c r="BF92" i="122"/>
  <c r="BF191" i="122"/>
  <c r="BF106" i="119"/>
  <c r="BF136" i="122"/>
  <c r="BQ109" i="119"/>
  <c r="BQ166" i="122"/>
  <c r="BQ216" i="119"/>
  <c r="BQ152" i="119"/>
  <c r="BQ172" i="122"/>
  <c r="BF119" i="122"/>
  <c r="BF129" i="119"/>
  <c r="BQ142" i="122"/>
  <c r="BF205" i="122"/>
  <c r="BQ179" i="122"/>
  <c r="BQ155" i="119"/>
  <c r="BQ62" i="117"/>
  <c r="BQ125" i="122"/>
  <c r="BQ94" i="122"/>
  <c r="BF202" i="120"/>
  <c r="BF212" i="119"/>
  <c r="BF220" i="119"/>
  <c r="BQ77" i="122"/>
  <c r="BG63" i="120"/>
  <c r="BH63" i="120" s="1"/>
  <c r="BF116" i="120"/>
  <c r="BQ199" i="120"/>
  <c r="BQ99" i="117"/>
  <c r="BQ188" i="120"/>
  <c r="BQ119" i="119"/>
  <c r="BQ177" i="122"/>
  <c r="BQ71" i="122"/>
  <c r="BI206" i="120" l="1"/>
  <c r="BI215" i="120"/>
  <c r="BI85" i="120"/>
  <c r="BI209" i="120"/>
  <c r="BI179" i="120"/>
  <c r="BI176" i="120"/>
  <c r="BI173" i="120"/>
  <c r="BI69" i="120"/>
  <c r="BI66" i="120"/>
  <c r="BI63" i="120"/>
  <c r="BI84" i="120"/>
  <c r="BI208" i="120"/>
  <c r="BI205" i="120"/>
  <c r="BI175" i="120"/>
  <c r="BI172" i="120"/>
  <c r="BI169" i="120"/>
  <c r="BI145" i="120"/>
  <c r="BI143" i="120"/>
  <c r="BI141" i="120"/>
  <c r="BI121" i="120"/>
  <c r="BI119" i="120"/>
  <c r="BI117" i="120"/>
  <c r="BI68" i="120"/>
  <c r="BI65" i="120"/>
  <c r="BI62" i="120"/>
  <c r="BI177" i="120"/>
  <c r="BI168" i="120"/>
  <c r="BI159" i="120"/>
  <c r="BI83" i="120"/>
  <c r="BI82" i="120"/>
  <c r="BI217" i="120"/>
  <c r="BI144" i="120"/>
  <c r="BI136" i="120"/>
  <c r="BI128" i="120"/>
  <c r="BI64" i="120"/>
  <c r="BI96" i="120"/>
  <c r="BI142" i="120"/>
  <c r="BI92" i="120"/>
  <c r="BI210" i="120"/>
  <c r="BI150" i="120"/>
  <c r="BT222" i="120"/>
  <c r="BT223" i="120"/>
  <c r="BT212" i="120"/>
  <c r="BT211" i="120"/>
  <c r="BT200" i="120"/>
  <c r="BT199" i="120"/>
  <c r="BT188" i="120"/>
  <c r="BT187" i="120"/>
  <c r="BT176" i="120"/>
  <c r="BT175" i="120"/>
  <c r="BT164" i="120"/>
  <c r="BT163" i="120"/>
  <c r="BT152" i="120"/>
  <c r="BT151" i="120"/>
  <c r="BT140" i="120"/>
  <c r="BT139" i="120"/>
  <c r="BT128" i="120"/>
  <c r="BT127" i="120"/>
  <c r="BT116" i="120"/>
  <c r="BT115" i="120"/>
  <c r="BT93" i="120"/>
  <c r="BT90" i="120"/>
  <c r="BT75" i="120"/>
  <c r="BT72" i="120"/>
  <c r="BT74" i="120"/>
  <c r="BT71" i="120"/>
  <c r="BT77" i="120"/>
  <c r="BT86" i="120"/>
  <c r="BT130" i="120"/>
  <c r="BI221" i="120"/>
  <c r="BW130" i="120"/>
  <c r="BV130" i="120"/>
  <c r="BX130" i="120"/>
  <c r="BK206" i="120"/>
  <c r="BL206" i="120"/>
  <c r="BM206" i="120"/>
  <c r="BM221" i="120"/>
  <c r="BL221" i="120"/>
  <c r="BK221" i="120"/>
  <c r="BX222" i="120"/>
  <c r="BW222" i="120"/>
  <c r="BV222" i="120"/>
  <c r="BK218" i="117"/>
  <c r="BM218" i="117"/>
  <c r="BL218" i="117"/>
  <c r="BL99" i="117"/>
  <c r="BK99" i="117"/>
  <c r="BM99" i="117"/>
  <c r="BK219" i="117"/>
  <c r="BM219" i="117"/>
  <c r="BL219" i="117"/>
  <c r="BX71" i="120"/>
  <c r="BW71" i="120"/>
  <c r="BV71" i="120"/>
  <c r="BX163" i="120"/>
  <c r="BW163" i="120"/>
  <c r="BV163" i="120"/>
  <c r="BM217" i="120"/>
  <c r="BL217" i="120"/>
  <c r="BK217" i="120"/>
  <c r="BX172" i="122"/>
  <c r="BW172" i="122"/>
  <c r="BV172" i="122"/>
  <c r="BI124" i="117"/>
  <c r="BX74" i="120"/>
  <c r="BW74" i="120"/>
  <c r="BV74" i="120"/>
  <c r="BX164" i="120"/>
  <c r="BW164" i="120"/>
  <c r="BV164" i="120"/>
  <c r="BM65" i="120"/>
  <c r="BL65" i="120"/>
  <c r="BK65" i="120"/>
  <c r="BM176" i="120"/>
  <c r="BL176" i="120"/>
  <c r="BK176" i="120"/>
  <c r="BX203" i="122"/>
  <c r="BW203" i="122"/>
  <c r="BV203" i="122"/>
  <c r="BX126" i="122"/>
  <c r="BW126" i="122"/>
  <c r="BV126" i="122"/>
  <c r="BI137" i="117"/>
  <c r="BT141" i="120"/>
  <c r="BL83" i="120"/>
  <c r="BM83" i="120"/>
  <c r="BK83" i="120"/>
  <c r="BM84" i="120"/>
  <c r="BL84" i="120"/>
  <c r="BK84" i="120"/>
  <c r="BX176" i="122"/>
  <c r="BW176" i="122"/>
  <c r="BV176" i="122"/>
  <c r="BI198" i="117"/>
  <c r="BT91" i="120"/>
  <c r="BT154" i="120"/>
  <c r="BI116" i="120"/>
  <c r="BI186" i="120"/>
  <c r="BI182" i="120"/>
  <c r="BX76" i="122"/>
  <c r="BW76" i="122"/>
  <c r="BV76" i="122"/>
  <c r="BG62" i="119"/>
  <c r="BH62" i="119" s="1"/>
  <c r="BG63" i="119"/>
  <c r="BH63" i="119" s="1"/>
  <c r="BI93" i="117"/>
  <c r="BI98" i="117"/>
  <c r="BI86" i="117"/>
  <c r="BI108" i="117"/>
  <c r="BI62" i="117"/>
  <c r="BI127" i="117"/>
  <c r="BI139" i="117"/>
  <c r="BI151" i="117"/>
  <c r="BI163" i="117"/>
  <c r="BI175" i="117"/>
  <c r="BI187" i="117"/>
  <c r="BI199" i="117"/>
  <c r="BI211" i="117"/>
  <c r="BI223" i="117"/>
  <c r="BT67" i="120"/>
  <c r="BT98" i="120"/>
  <c r="BT79" i="120"/>
  <c r="BT107" i="120"/>
  <c r="BT119" i="120"/>
  <c r="BT131" i="120"/>
  <c r="BT143" i="120"/>
  <c r="BT155" i="120"/>
  <c r="BT167" i="120"/>
  <c r="BT179" i="120"/>
  <c r="BT191" i="120"/>
  <c r="BT203" i="120"/>
  <c r="BT215" i="120"/>
  <c r="BI76" i="120"/>
  <c r="BI132" i="120"/>
  <c r="BI108" i="120"/>
  <c r="BI162" i="120"/>
  <c r="BI106" i="120"/>
  <c r="BI195" i="120"/>
  <c r="BI74" i="120"/>
  <c r="BI125" i="120"/>
  <c r="BI149" i="120"/>
  <c r="BI181" i="120"/>
  <c r="BI219" i="120"/>
  <c r="BI75" i="120"/>
  <c r="BI185" i="120"/>
  <c r="BI101" i="120"/>
  <c r="BX159" i="122"/>
  <c r="BW159" i="122"/>
  <c r="BV159" i="122"/>
  <c r="BW71" i="122"/>
  <c r="BX71" i="122"/>
  <c r="BV71" i="122"/>
  <c r="BX131" i="122"/>
  <c r="BW131" i="122"/>
  <c r="BV131" i="122"/>
  <c r="BX95" i="122"/>
  <c r="BW95" i="122"/>
  <c r="BV95" i="122"/>
  <c r="BX121" i="122"/>
  <c r="BW121" i="122"/>
  <c r="BV121" i="122"/>
  <c r="BX169" i="122"/>
  <c r="BW169" i="122"/>
  <c r="BV169" i="122"/>
  <c r="BX217" i="122"/>
  <c r="BW217" i="122"/>
  <c r="BV217" i="122"/>
  <c r="BX108" i="122"/>
  <c r="BW108" i="122"/>
  <c r="BV108" i="122"/>
  <c r="BX132" i="122"/>
  <c r="BW132" i="122"/>
  <c r="BV132" i="122"/>
  <c r="BX156" i="122"/>
  <c r="BW156" i="122"/>
  <c r="BV156" i="122"/>
  <c r="BX180" i="122"/>
  <c r="BW180" i="122"/>
  <c r="BV180" i="122"/>
  <c r="BX204" i="122"/>
  <c r="BW204" i="122"/>
  <c r="BV204" i="122"/>
  <c r="BX79" i="122"/>
  <c r="BW79" i="122"/>
  <c r="BV79" i="122"/>
  <c r="BX157" i="122"/>
  <c r="BW157" i="122"/>
  <c r="BV157" i="122"/>
  <c r="BI72" i="117"/>
  <c r="BI173" i="117"/>
  <c r="BT94" i="120"/>
  <c r="BT153" i="120"/>
  <c r="BM144" i="120"/>
  <c r="BL144" i="120"/>
  <c r="BK144" i="120"/>
  <c r="BM175" i="120"/>
  <c r="BL175" i="120"/>
  <c r="BK175" i="120"/>
  <c r="BX161" i="122"/>
  <c r="BW161" i="122"/>
  <c r="BV161" i="122"/>
  <c r="BI83" i="117"/>
  <c r="BI92" i="117"/>
  <c r="BI126" i="117"/>
  <c r="BI150" i="117"/>
  <c r="BT142" i="120"/>
  <c r="BX202" i="122"/>
  <c r="BU203" i="122" s="1"/>
  <c r="BW202" i="122"/>
  <c r="BV202" i="122"/>
  <c r="BI71" i="117"/>
  <c r="BI70" i="117"/>
  <c r="BI115" i="117"/>
  <c r="BI111" i="117"/>
  <c r="BI65" i="117"/>
  <c r="BI128" i="117"/>
  <c r="BI140" i="117"/>
  <c r="BI152" i="117"/>
  <c r="BI164" i="117"/>
  <c r="BI176" i="117"/>
  <c r="BI188" i="117"/>
  <c r="BI200" i="117"/>
  <c r="BI212" i="117"/>
  <c r="BT99" i="120"/>
  <c r="BT88" i="120"/>
  <c r="BT92" i="120"/>
  <c r="BT108" i="120"/>
  <c r="BT120" i="120"/>
  <c r="BT132" i="120"/>
  <c r="BT144" i="120"/>
  <c r="BT156" i="120"/>
  <c r="BT168" i="120"/>
  <c r="BT180" i="120"/>
  <c r="BT192" i="120"/>
  <c r="BT204" i="120"/>
  <c r="BT216" i="120"/>
  <c r="BI134" i="120"/>
  <c r="BI148" i="120"/>
  <c r="BI124" i="120"/>
  <c r="BI171" i="120"/>
  <c r="BI114" i="120"/>
  <c r="BI204" i="120"/>
  <c r="BI77" i="120"/>
  <c r="BI127" i="120"/>
  <c r="BI151" i="120"/>
  <c r="BI184" i="120"/>
  <c r="BI81" i="120"/>
  <c r="BI88" i="120"/>
  <c r="BI188" i="120"/>
  <c r="BI103" i="120"/>
  <c r="BX191" i="122"/>
  <c r="BW191" i="122"/>
  <c r="BV191" i="122"/>
  <c r="BX86" i="122"/>
  <c r="BW86" i="122"/>
  <c r="BV86" i="122"/>
  <c r="BX147" i="122"/>
  <c r="BW147" i="122"/>
  <c r="BV147" i="122"/>
  <c r="BW64" i="122"/>
  <c r="BV64" i="122"/>
  <c r="BX64" i="122"/>
  <c r="BX125" i="122"/>
  <c r="BU126" i="122" s="1"/>
  <c r="BW125" i="122"/>
  <c r="BV125" i="122"/>
  <c r="BX173" i="122"/>
  <c r="BW173" i="122"/>
  <c r="BV173" i="122"/>
  <c r="BX221" i="122"/>
  <c r="BW221" i="122"/>
  <c r="BV221" i="122"/>
  <c r="BX110" i="122"/>
  <c r="BW110" i="122"/>
  <c r="BV110" i="122"/>
  <c r="BX134" i="122"/>
  <c r="BW134" i="122"/>
  <c r="BV134" i="122"/>
  <c r="BX158" i="122"/>
  <c r="BW158" i="122"/>
  <c r="BV158" i="122"/>
  <c r="BX182" i="122"/>
  <c r="BW182" i="122"/>
  <c r="BV182" i="122"/>
  <c r="BX206" i="122"/>
  <c r="BW206" i="122"/>
  <c r="BV206" i="122"/>
  <c r="BX82" i="122"/>
  <c r="BW82" i="122"/>
  <c r="BV82" i="122"/>
  <c r="BM123" i="117"/>
  <c r="BK123" i="117"/>
  <c r="BL123" i="117"/>
  <c r="BK195" i="117"/>
  <c r="BL195" i="117"/>
  <c r="BM195" i="117"/>
  <c r="BX139" i="120"/>
  <c r="BW139" i="120"/>
  <c r="BV139" i="120"/>
  <c r="BV223" i="120"/>
  <c r="BX223" i="120"/>
  <c r="BW223" i="120"/>
  <c r="BM159" i="120"/>
  <c r="BL159" i="120"/>
  <c r="BK159" i="120"/>
  <c r="BM205" i="120"/>
  <c r="BJ206" i="120" s="1"/>
  <c r="BL205" i="120"/>
  <c r="BK205" i="120"/>
  <c r="BX207" i="122"/>
  <c r="BW207" i="122"/>
  <c r="BV207" i="122"/>
  <c r="BX93" i="122"/>
  <c r="BW93" i="122"/>
  <c r="BV93" i="122"/>
  <c r="BI85" i="117"/>
  <c r="BI136" i="117"/>
  <c r="BI160" i="117"/>
  <c r="BI196" i="117"/>
  <c r="BV75" i="120"/>
  <c r="BX75" i="120"/>
  <c r="BW75" i="120"/>
  <c r="BX176" i="120"/>
  <c r="BW176" i="120"/>
  <c r="BV176" i="120"/>
  <c r="BM136" i="120"/>
  <c r="BL136" i="120"/>
  <c r="BK136" i="120"/>
  <c r="BM208" i="120"/>
  <c r="BL208" i="120"/>
  <c r="BK208" i="120"/>
  <c r="BX150" i="122"/>
  <c r="BW150" i="122"/>
  <c r="BV150" i="122"/>
  <c r="BI87" i="117"/>
  <c r="BI125" i="117"/>
  <c r="BI209" i="117"/>
  <c r="BT96" i="120"/>
  <c r="BT165" i="120"/>
  <c r="BT189" i="120"/>
  <c r="BT201" i="120"/>
  <c r="BM68" i="120"/>
  <c r="BL68" i="120"/>
  <c r="BK68" i="120"/>
  <c r="BX128" i="122"/>
  <c r="BW128" i="122"/>
  <c r="BV128" i="122"/>
  <c r="BI222" i="117"/>
  <c r="BT178" i="120"/>
  <c r="BI147" i="120"/>
  <c r="BX63" i="122"/>
  <c r="BU64" i="122" s="1"/>
  <c r="BW63" i="122"/>
  <c r="BV63" i="122"/>
  <c r="BX68" i="122"/>
  <c r="BV68" i="122"/>
  <c r="BW68" i="122"/>
  <c r="BX178" i="122"/>
  <c r="BW178" i="122"/>
  <c r="BV178" i="122"/>
  <c r="BI107" i="117"/>
  <c r="BI96" i="117"/>
  <c r="BI110" i="117"/>
  <c r="BI114" i="117"/>
  <c r="BI73" i="117"/>
  <c r="BI129" i="117"/>
  <c r="BI141" i="117"/>
  <c r="BI153" i="117"/>
  <c r="BI165" i="117"/>
  <c r="BI177" i="117"/>
  <c r="BI189" i="117"/>
  <c r="BI201" i="117"/>
  <c r="BI213" i="117"/>
  <c r="BI101" i="122"/>
  <c r="BI104" i="122"/>
  <c r="BI94" i="122"/>
  <c r="BI91" i="122"/>
  <c r="BI88" i="122"/>
  <c r="BI85" i="122"/>
  <c r="BI82" i="122"/>
  <c r="BI79" i="122"/>
  <c r="BI76" i="122"/>
  <c r="BI98" i="122"/>
  <c r="BI93" i="122"/>
  <c r="BI90" i="122"/>
  <c r="BI87" i="122"/>
  <c r="BI84" i="122"/>
  <c r="BI81" i="122"/>
  <c r="BI78" i="122"/>
  <c r="BI75" i="122"/>
  <c r="BI223" i="122"/>
  <c r="BI221" i="122"/>
  <c r="BI219" i="122"/>
  <c r="BI217" i="122"/>
  <c r="BI215" i="122"/>
  <c r="BI213" i="122"/>
  <c r="BI211" i="122"/>
  <c r="BI209" i="122"/>
  <c r="BI207" i="122"/>
  <c r="BI205" i="122"/>
  <c r="BI203" i="122"/>
  <c r="BI201" i="122"/>
  <c r="BI199" i="122"/>
  <c r="BI197" i="122"/>
  <c r="BI195" i="122"/>
  <c r="BI193" i="122"/>
  <c r="BI191" i="122"/>
  <c r="BI189" i="122"/>
  <c r="BI187" i="122"/>
  <c r="BI185" i="122"/>
  <c r="BI183" i="122"/>
  <c r="BI181" i="122"/>
  <c r="BI179" i="122"/>
  <c r="BI177" i="122"/>
  <c r="BI175" i="122"/>
  <c r="BI173" i="122"/>
  <c r="BI171" i="122"/>
  <c r="BI169" i="122"/>
  <c r="BI167" i="122"/>
  <c r="BI165" i="122"/>
  <c r="BI163" i="122"/>
  <c r="BI161" i="122"/>
  <c r="BI159" i="122"/>
  <c r="BI157" i="122"/>
  <c r="BI155" i="122"/>
  <c r="BI153" i="122"/>
  <c r="BI151" i="122"/>
  <c r="BI149" i="122"/>
  <c r="BI147" i="122"/>
  <c r="BI145" i="122"/>
  <c r="BI143" i="122"/>
  <c r="BI141" i="122"/>
  <c r="BI139" i="122"/>
  <c r="BI137" i="122"/>
  <c r="BI135" i="122"/>
  <c r="BI133" i="122"/>
  <c r="BI131" i="122"/>
  <c r="BI129" i="122"/>
  <c r="BI127" i="122"/>
  <c r="BI125" i="122"/>
  <c r="BI123" i="122"/>
  <c r="BI121" i="122"/>
  <c r="BI119" i="122"/>
  <c r="BI117" i="122"/>
  <c r="BI115" i="122"/>
  <c r="BI113" i="122"/>
  <c r="BI111" i="122"/>
  <c r="BI109" i="122"/>
  <c r="BI107" i="122"/>
  <c r="BI97" i="122"/>
  <c r="BI89" i="122"/>
  <c r="BI220" i="122"/>
  <c r="BI216" i="122"/>
  <c r="BI212" i="122"/>
  <c r="BI208" i="122"/>
  <c r="BI204" i="122"/>
  <c r="BI200" i="122"/>
  <c r="BI196" i="122"/>
  <c r="BI192" i="122"/>
  <c r="BI188" i="122"/>
  <c r="BI184" i="122"/>
  <c r="BI180" i="122"/>
  <c r="BI176" i="122"/>
  <c r="BI172" i="122"/>
  <c r="BI168" i="122"/>
  <c r="BI164" i="122"/>
  <c r="BI160" i="122"/>
  <c r="BI156" i="122"/>
  <c r="BI152" i="122"/>
  <c r="BI148" i="122"/>
  <c r="BI144" i="122"/>
  <c r="BI140" i="122"/>
  <c r="BI136" i="122"/>
  <c r="BI132" i="122"/>
  <c r="BI128" i="122"/>
  <c r="BI124" i="122"/>
  <c r="BI120" i="122"/>
  <c r="BI116" i="122"/>
  <c r="BI112" i="122"/>
  <c r="BI108" i="122"/>
  <c r="BI74" i="122"/>
  <c r="BI70" i="122"/>
  <c r="BI67" i="122"/>
  <c r="BI64" i="122"/>
  <c r="BI86" i="122"/>
  <c r="BI105" i="122"/>
  <c r="BI96" i="122"/>
  <c r="BI83" i="122"/>
  <c r="BI222" i="122"/>
  <c r="BI214" i="122"/>
  <c r="BI206" i="122"/>
  <c r="BI198" i="122"/>
  <c r="BI190" i="122"/>
  <c r="BI182" i="122"/>
  <c r="BI174" i="122"/>
  <c r="BI166" i="122"/>
  <c r="BI158" i="122"/>
  <c r="BI150" i="122"/>
  <c r="BI142" i="122"/>
  <c r="BI134" i="122"/>
  <c r="BI126" i="122"/>
  <c r="BI118" i="122"/>
  <c r="BI110" i="122"/>
  <c r="BI95" i="122"/>
  <c r="BI63" i="122"/>
  <c r="BI71" i="122"/>
  <c r="BI77" i="122"/>
  <c r="BI72" i="122"/>
  <c r="BI92" i="122"/>
  <c r="BI65" i="122"/>
  <c r="BI210" i="122"/>
  <c r="BI194" i="122"/>
  <c r="BI178" i="122"/>
  <c r="BI162" i="122"/>
  <c r="BI146" i="122"/>
  <c r="BI130" i="122"/>
  <c r="BI114" i="122"/>
  <c r="BI69" i="122"/>
  <c r="BI66" i="122"/>
  <c r="BI103" i="122"/>
  <c r="BI62" i="122"/>
  <c r="BI202" i="122"/>
  <c r="BI170" i="122"/>
  <c r="BI138" i="122"/>
  <c r="BI106" i="122"/>
  <c r="BI80" i="122"/>
  <c r="BI68" i="122"/>
  <c r="BI99" i="122"/>
  <c r="BI218" i="122"/>
  <c r="BI186" i="122"/>
  <c r="BI154" i="122"/>
  <c r="BI73" i="122"/>
  <c r="BI122" i="122"/>
  <c r="BT70" i="120"/>
  <c r="BT101" i="120"/>
  <c r="BT89" i="120"/>
  <c r="BT109" i="120"/>
  <c r="BT121" i="120"/>
  <c r="BT133" i="120"/>
  <c r="BT145" i="120"/>
  <c r="BT157" i="120"/>
  <c r="BT169" i="120"/>
  <c r="BT181" i="120"/>
  <c r="BT193" i="120"/>
  <c r="BT205" i="120"/>
  <c r="BT217" i="120"/>
  <c r="BI174" i="120"/>
  <c r="BI216" i="120"/>
  <c r="BI140" i="120"/>
  <c r="BI180" i="120"/>
  <c r="BI122" i="120"/>
  <c r="BI93" i="120"/>
  <c r="BI87" i="120"/>
  <c r="BI129" i="120"/>
  <c r="BI153" i="120"/>
  <c r="BI187" i="120"/>
  <c r="BI94" i="120"/>
  <c r="BI98" i="120"/>
  <c r="BI191" i="120"/>
  <c r="BI104" i="120"/>
  <c r="BX223" i="122"/>
  <c r="BW223" i="122"/>
  <c r="BV223" i="122"/>
  <c r="BX103" i="122"/>
  <c r="BW103" i="122"/>
  <c r="BV103" i="122"/>
  <c r="BX163" i="122"/>
  <c r="BW163" i="122"/>
  <c r="BV163" i="122"/>
  <c r="BW67" i="122"/>
  <c r="BV67" i="122"/>
  <c r="BX67" i="122"/>
  <c r="BU68" i="122" s="1"/>
  <c r="BX129" i="122"/>
  <c r="BW129" i="122"/>
  <c r="BV129" i="122"/>
  <c r="BX177" i="122"/>
  <c r="BU178" i="122" s="1"/>
  <c r="BW177" i="122"/>
  <c r="BV177" i="122"/>
  <c r="BX75" i="122"/>
  <c r="BV75" i="122"/>
  <c r="BW75" i="122"/>
  <c r="BX112" i="122"/>
  <c r="BW112" i="122"/>
  <c r="BV112" i="122"/>
  <c r="BX136" i="122"/>
  <c r="BW136" i="122"/>
  <c r="BV136" i="122"/>
  <c r="BX160" i="122"/>
  <c r="BW160" i="122"/>
  <c r="BV160" i="122"/>
  <c r="BX184" i="122"/>
  <c r="BW184" i="122"/>
  <c r="BV184" i="122"/>
  <c r="BX208" i="122"/>
  <c r="BW208" i="122"/>
  <c r="BV208" i="122"/>
  <c r="BX85" i="122"/>
  <c r="BU86" i="122" s="1"/>
  <c r="BW85" i="122"/>
  <c r="BV85" i="122"/>
  <c r="BM78" i="117"/>
  <c r="BL78" i="117"/>
  <c r="BK78" i="117"/>
  <c r="BM183" i="117"/>
  <c r="BK183" i="117"/>
  <c r="BL183" i="117"/>
  <c r="BX115" i="120"/>
  <c r="BW115" i="120"/>
  <c r="BV115" i="120"/>
  <c r="BX187" i="120"/>
  <c r="BW187" i="120"/>
  <c r="BV187" i="120"/>
  <c r="BM128" i="120"/>
  <c r="BL128" i="120"/>
  <c r="BK128" i="120"/>
  <c r="BM169" i="120"/>
  <c r="BL169" i="120"/>
  <c r="BK169" i="120"/>
  <c r="BX69" i="122"/>
  <c r="BW69" i="122"/>
  <c r="BV69" i="122"/>
  <c r="BX153" i="122"/>
  <c r="BW153" i="122"/>
  <c r="BV153" i="122"/>
  <c r="BX220" i="122"/>
  <c r="BU221" i="122" s="1"/>
  <c r="BW220" i="122"/>
  <c r="BV220" i="122"/>
  <c r="BI208" i="117"/>
  <c r="BW140" i="120"/>
  <c r="BV140" i="120"/>
  <c r="BX140" i="120"/>
  <c r="BM210" i="120"/>
  <c r="BL210" i="120"/>
  <c r="BK210" i="120"/>
  <c r="BM119" i="120"/>
  <c r="BL119" i="120"/>
  <c r="BK119" i="120"/>
  <c r="BX109" i="122"/>
  <c r="BW109" i="122"/>
  <c r="BV109" i="122"/>
  <c r="BX222" i="122"/>
  <c r="BU223" i="122" s="1"/>
  <c r="BW222" i="122"/>
  <c r="BV222" i="122"/>
  <c r="BI185" i="117"/>
  <c r="BM145" i="120"/>
  <c r="BL145" i="120"/>
  <c r="BK145" i="120"/>
  <c r="BX215" i="122"/>
  <c r="BW215" i="122"/>
  <c r="BV215" i="122"/>
  <c r="BX113" i="122"/>
  <c r="BW113" i="122"/>
  <c r="BV113" i="122"/>
  <c r="BX73" i="122"/>
  <c r="BW73" i="122"/>
  <c r="BV73" i="122"/>
  <c r="BI77" i="117"/>
  <c r="BI210" i="117"/>
  <c r="BT106" i="120"/>
  <c r="BT166" i="120"/>
  <c r="BI89" i="120"/>
  <c r="BI213" i="120"/>
  <c r="BX130" i="122"/>
  <c r="BU131" i="122" s="1"/>
  <c r="BW130" i="122"/>
  <c r="BV130" i="122"/>
  <c r="BR62" i="117"/>
  <c r="BS62" i="117" s="1"/>
  <c r="BR63" i="117"/>
  <c r="BS63" i="117" s="1"/>
  <c r="BR62" i="119"/>
  <c r="BS62" i="119" s="1"/>
  <c r="BR63" i="119"/>
  <c r="BS63" i="119" s="1"/>
  <c r="BI113" i="117"/>
  <c r="BI80" i="117"/>
  <c r="BI116" i="117"/>
  <c r="BI117" i="117"/>
  <c r="BI89" i="117"/>
  <c r="BI130" i="117"/>
  <c r="BI142" i="117"/>
  <c r="BI154" i="117"/>
  <c r="BI166" i="117"/>
  <c r="BI178" i="117"/>
  <c r="BI190" i="117"/>
  <c r="BI202" i="117"/>
  <c r="BI214" i="117"/>
  <c r="BT73" i="120"/>
  <c r="BT85" i="120"/>
  <c r="BT97" i="120"/>
  <c r="BT110" i="120"/>
  <c r="BT122" i="120"/>
  <c r="BT134" i="120"/>
  <c r="BT146" i="120"/>
  <c r="BT158" i="120"/>
  <c r="BT170" i="120"/>
  <c r="BT182" i="120"/>
  <c r="BT194" i="120"/>
  <c r="BT206" i="120"/>
  <c r="BT218" i="120"/>
  <c r="BI70" i="120"/>
  <c r="BI165" i="120"/>
  <c r="BI156" i="120"/>
  <c r="BI189" i="120"/>
  <c r="BI130" i="120"/>
  <c r="BI222" i="120"/>
  <c r="BI107" i="120"/>
  <c r="BI131" i="120"/>
  <c r="BI155" i="120"/>
  <c r="BI190" i="120"/>
  <c r="BI97" i="120"/>
  <c r="BI158" i="120"/>
  <c r="BI194" i="120"/>
  <c r="BI105" i="120"/>
  <c r="BX107" i="122"/>
  <c r="BU108" i="122" s="1"/>
  <c r="BW107" i="122"/>
  <c r="BV107" i="122"/>
  <c r="BV98" i="122"/>
  <c r="BX98" i="122"/>
  <c r="BW98" i="122"/>
  <c r="BX179" i="122"/>
  <c r="BU180" i="122" s="1"/>
  <c r="BW179" i="122"/>
  <c r="BV179" i="122"/>
  <c r="BW70" i="122"/>
  <c r="BV70" i="122"/>
  <c r="BX70" i="122"/>
  <c r="BX133" i="122"/>
  <c r="BW133" i="122"/>
  <c r="BV133" i="122"/>
  <c r="BX181" i="122"/>
  <c r="BU182" i="122" s="1"/>
  <c r="BW181" i="122"/>
  <c r="BV181" i="122"/>
  <c r="BX78" i="122"/>
  <c r="BW78" i="122"/>
  <c r="BV78" i="122"/>
  <c r="BX114" i="122"/>
  <c r="BW114" i="122"/>
  <c r="BV114" i="122"/>
  <c r="BX138" i="122"/>
  <c r="BW138" i="122"/>
  <c r="BV138" i="122"/>
  <c r="BX162" i="122"/>
  <c r="BU163" i="122" s="1"/>
  <c r="BW162" i="122"/>
  <c r="BV162" i="122"/>
  <c r="BX186" i="122"/>
  <c r="BW186" i="122"/>
  <c r="BV186" i="122"/>
  <c r="BX210" i="122"/>
  <c r="BW210" i="122"/>
  <c r="BV210" i="122"/>
  <c r="BX88" i="122"/>
  <c r="BW88" i="122"/>
  <c r="BV88" i="122"/>
  <c r="BM67" i="117"/>
  <c r="BL67" i="117"/>
  <c r="BK67" i="117"/>
  <c r="BK207" i="117"/>
  <c r="BM207" i="117"/>
  <c r="BL207" i="117"/>
  <c r="BX86" i="120"/>
  <c r="BV86" i="120"/>
  <c r="BW86" i="120"/>
  <c r="BX151" i="120"/>
  <c r="BW151" i="120"/>
  <c r="BV151" i="120"/>
  <c r="BM150" i="120"/>
  <c r="BL150" i="120"/>
  <c r="BK150" i="120"/>
  <c r="BM62" i="120"/>
  <c r="BL62" i="120"/>
  <c r="BJ62" i="120" s="1"/>
  <c r="BK62" i="120"/>
  <c r="BM173" i="120"/>
  <c r="BL173" i="120"/>
  <c r="BK173" i="120"/>
  <c r="BX148" i="122"/>
  <c r="BW148" i="122"/>
  <c r="BV148" i="122"/>
  <c r="BI88" i="117"/>
  <c r="BW128" i="120"/>
  <c r="BV128" i="120"/>
  <c r="BX128" i="120"/>
  <c r="BX212" i="120"/>
  <c r="BW212" i="120"/>
  <c r="BV212" i="120"/>
  <c r="BM168" i="120"/>
  <c r="BJ169" i="120" s="1"/>
  <c r="BL168" i="120"/>
  <c r="BK168" i="120"/>
  <c r="BL66" i="120"/>
  <c r="BK66" i="120"/>
  <c r="BM66" i="120"/>
  <c r="BX199" i="122"/>
  <c r="BW199" i="122"/>
  <c r="BV199" i="122"/>
  <c r="BX101" i="122"/>
  <c r="BU103" i="122" s="1"/>
  <c r="BW101" i="122"/>
  <c r="BV101" i="122"/>
  <c r="BI149" i="117"/>
  <c r="BT129" i="120"/>
  <c r="BM177" i="120"/>
  <c r="BL177" i="120"/>
  <c r="BK177" i="120"/>
  <c r="BK179" i="120"/>
  <c r="BL179" i="120"/>
  <c r="BM179" i="120"/>
  <c r="BX152" i="122"/>
  <c r="BU153" i="122" s="1"/>
  <c r="BW152" i="122"/>
  <c r="BV152" i="122"/>
  <c r="BI162" i="117"/>
  <c r="BT80" i="120"/>
  <c r="BT118" i="120"/>
  <c r="BT202" i="120"/>
  <c r="BI211" i="120"/>
  <c r="BI72" i="120"/>
  <c r="BX106" i="122"/>
  <c r="BW106" i="122"/>
  <c r="BV106" i="122"/>
  <c r="BI119" i="117"/>
  <c r="BI84" i="117"/>
  <c r="BI68" i="117"/>
  <c r="BI120" i="117"/>
  <c r="BI103" i="117"/>
  <c r="BI131" i="117"/>
  <c r="BI143" i="117"/>
  <c r="BI155" i="117"/>
  <c r="BI167" i="117"/>
  <c r="BI179" i="117"/>
  <c r="BI191" i="117"/>
  <c r="BI203" i="117"/>
  <c r="BI215" i="117"/>
  <c r="BT83" i="120"/>
  <c r="BT104" i="120"/>
  <c r="BT78" i="120"/>
  <c r="BT111" i="120"/>
  <c r="BT123" i="120"/>
  <c r="BT135" i="120"/>
  <c r="BT147" i="120"/>
  <c r="BT159" i="120"/>
  <c r="BT171" i="120"/>
  <c r="BT183" i="120"/>
  <c r="BT195" i="120"/>
  <c r="BT207" i="120"/>
  <c r="BT219" i="120"/>
  <c r="BI67" i="120"/>
  <c r="BI183" i="120"/>
  <c r="BI73" i="120"/>
  <c r="BI198" i="120"/>
  <c r="BI138" i="120"/>
  <c r="BI80" i="120"/>
  <c r="BI109" i="120"/>
  <c r="BI133" i="120"/>
  <c r="BI157" i="120"/>
  <c r="BI193" i="120"/>
  <c r="BI78" i="120"/>
  <c r="BI161" i="120"/>
  <c r="BI197" i="120"/>
  <c r="BX89" i="122"/>
  <c r="BW89" i="122"/>
  <c r="BV89" i="122"/>
  <c r="BX123" i="122"/>
  <c r="BW123" i="122"/>
  <c r="BV123" i="122"/>
  <c r="BX119" i="122"/>
  <c r="BW119" i="122"/>
  <c r="BV119" i="122"/>
  <c r="BX195" i="122"/>
  <c r="BW195" i="122"/>
  <c r="BV195" i="122"/>
  <c r="BX77" i="122"/>
  <c r="BU78" i="122" s="1"/>
  <c r="BW77" i="122"/>
  <c r="BV77" i="122"/>
  <c r="BX137" i="122"/>
  <c r="BW137" i="122"/>
  <c r="BV137" i="122"/>
  <c r="BX185" i="122"/>
  <c r="BU186" i="122" s="1"/>
  <c r="BW185" i="122"/>
  <c r="BV185" i="122"/>
  <c r="BX81" i="122"/>
  <c r="BW81" i="122"/>
  <c r="BV81" i="122"/>
  <c r="BX116" i="122"/>
  <c r="BW116" i="122"/>
  <c r="BV116" i="122"/>
  <c r="BX140" i="122"/>
  <c r="BW140" i="122"/>
  <c r="BV140" i="122"/>
  <c r="BX164" i="122"/>
  <c r="BW164" i="122"/>
  <c r="BV164" i="122"/>
  <c r="BX188" i="122"/>
  <c r="BW188" i="122"/>
  <c r="BV188" i="122"/>
  <c r="BX212" i="122"/>
  <c r="BW212" i="122"/>
  <c r="BV212" i="122"/>
  <c r="BW91" i="122"/>
  <c r="BV91" i="122"/>
  <c r="BX91" i="122"/>
  <c r="BM147" i="117"/>
  <c r="BK147" i="117"/>
  <c r="BL147" i="117"/>
  <c r="BX127" i="120"/>
  <c r="BW127" i="120"/>
  <c r="BV127" i="120"/>
  <c r="BV211" i="120"/>
  <c r="BX211" i="120"/>
  <c r="BU212" i="120" s="1"/>
  <c r="BW211" i="120"/>
  <c r="BM63" i="120"/>
  <c r="BL63" i="120"/>
  <c r="BK63" i="120"/>
  <c r="BX201" i="122"/>
  <c r="BU202" i="122" s="1"/>
  <c r="BW201" i="122"/>
  <c r="BV201" i="122"/>
  <c r="BI121" i="117"/>
  <c r="BI220" i="117"/>
  <c r="BX77" i="120"/>
  <c r="BW77" i="120"/>
  <c r="BV77" i="120"/>
  <c r="BW152" i="120"/>
  <c r="BV152" i="120"/>
  <c r="BX152" i="120"/>
  <c r="BM96" i="120"/>
  <c r="BL96" i="120"/>
  <c r="BK96" i="120"/>
  <c r="BM172" i="120"/>
  <c r="BJ173" i="120" s="1"/>
  <c r="BL172" i="120"/>
  <c r="BK172" i="120"/>
  <c r="BX205" i="122"/>
  <c r="BW205" i="122"/>
  <c r="BV205" i="122"/>
  <c r="BI197" i="117"/>
  <c r="BT64" i="120"/>
  <c r="BT82" i="120"/>
  <c r="BT177" i="120"/>
  <c r="BT213" i="120"/>
  <c r="BK69" i="120"/>
  <c r="BM69" i="120"/>
  <c r="BL69" i="120"/>
  <c r="BX209" i="122"/>
  <c r="BU210" i="122" s="1"/>
  <c r="BW209" i="122"/>
  <c r="BV209" i="122"/>
  <c r="BI174" i="117"/>
  <c r="BT95" i="120"/>
  <c r="BT214" i="120"/>
  <c r="BI123" i="120"/>
  <c r="BX154" i="122"/>
  <c r="BW154" i="122"/>
  <c r="BV154" i="122"/>
  <c r="BI63" i="117"/>
  <c r="BI106" i="117"/>
  <c r="BI81" i="117"/>
  <c r="BI69" i="117"/>
  <c r="BI104" i="117"/>
  <c r="BI132" i="117"/>
  <c r="BI144" i="117"/>
  <c r="BI156" i="117"/>
  <c r="BI168" i="117"/>
  <c r="BI180" i="117"/>
  <c r="BI192" i="117"/>
  <c r="BI204" i="117"/>
  <c r="BI216" i="117"/>
  <c r="BT103" i="120"/>
  <c r="BT62" i="120"/>
  <c r="BT63" i="120"/>
  <c r="BT81" i="120"/>
  <c r="BT112" i="120"/>
  <c r="BT124" i="120"/>
  <c r="BT136" i="120"/>
  <c r="BT148" i="120"/>
  <c r="BT160" i="120"/>
  <c r="BT172" i="120"/>
  <c r="BT184" i="120"/>
  <c r="BT196" i="120"/>
  <c r="BT208" i="120"/>
  <c r="BT220" i="120"/>
  <c r="BI95" i="120"/>
  <c r="BI201" i="120"/>
  <c r="BI79" i="120"/>
  <c r="BI207" i="120"/>
  <c r="BI146" i="120"/>
  <c r="BI90" i="120"/>
  <c r="BI111" i="120"/>
  <c r="BI135" i="120"/>
  <c r="BI160" i="120"/>
  <c r="BI196" i="120"/>
  <c r="BI91" i="120"/>
  <c r="BI164" i="120"/>
  <c r="BI200" i="120"/>
  <c r="BX111" i="122"/>
  <c r="BW111" i="122"/>
  <c r="BV111" i="122"/>
  <c r="BX139" i="122"/>
  <c r="BU140" i="122" s="1"/>
  <c r="BW139" i="122"/>
  <c r="BV139" i="122"/>
  <c r="BX135" i="122"/>
  <c r="BU136" i="122" s="1"/>
  <c r="BW135" i="122"/>
  <c r="BV135" i="122"/>
  <c r="BX211" i="122"/>
  <c r="BU212" i="122" s="1"/>
  <c r="BW211" i="122"/>
  <c r="BV211" i="122"/>
  <c r="BX80" i="122"/>
  <c r="BU81" i="122" s="1"/>
  <c r="BV80" i="122"/>
  <c r="BW80" i="122"/>
  <c r="BX141" i="122"/>
  <c r="BW141" i="122"/>
  <c r="BV141" i="122"/>
  <c r="BX189" i="122"/>
  <c r="BW189" i="122"/>
  <c r="BV189" i="122"/>
  <c r="BX84" i="122"/>
  <c r="BU85" i="122" s="1"/>
  <c r="BW84" i="122"/>
  <c r="BV84" i="122"/>
  <c r="BX118" i="122"/>
  <c r="BW118" i="122"/>
  <c r="BV118" i="122"/>
  <c r="BX142" i="122"/>
  <c r="BW142" i="122"/>
  <c r="BV142" i="122"/>
  <c r="BX166" i="122"/>
  <c r="BW166" i="122"/>
  <c r="BV166" i="122"/>
  <c r="BX190" i="122"/>
  <c r="BW190" i="122"/>
  <c r="BV190" i="122"/>
  <c r="BX214" i="122"/>
  <c r="BU215" i="122" s="1"/>
  <c r="BW214" i="122"/>
  <c r="BV214" i="122"/>
  <c r="BX94" i="122"/>
  <c r="BU95" i="122" s="1"/>
  <c r="BW94" i="122"/>
  <c r="BV94" i="122"/>
  <c r="BM135" i="117"/>
  <c r="BK135" i="117"/>
  <c r="BL135" i="117"/>
  <c r="BM159" i="117"/>
  <c r="BK159" i="117"/>
  <c r="BL159" i="117"/>
  <c r="BV72" i="120"/>
  <c r="BX72" i="120"/>
  <c r="BW72" i="120"/>
  <c r="BX175" i="120"/>
  <c r="BU176" i="120" s="1"/>
  <c r="BW175" i="120"/>
  <c r="BV175" i="120"/>
  <c r="BM142" i="120"/>
  <c r="BL142" i="120"/>
  <c r="BK142" i="120"/>
  <c r="BM141" i="120"/>
  <c r="BL141" i="120"/>
  <c r="BK141" i="120"/>
  <c r="BM209" i="120"/>
  <c r="BJ210" i="120" s="1"/>
  <c r="BL209" i="120"/>
  <c r="BK209" i="120"/>
  <c r="BX187" i="122"/>
  <c r="BU188" i="122" s="1"/>
  <c r="BW187" i="122"/>
  <c r="BV187" i="122"/>
  <c r="BX124" i="122"/>
  <c r="BW124" i="122"/>
  <c r="BV124" i="122"/>
  <c r="BI74" i="117"/>
  <c r="BI66" i="117"/>
  <c r="BI148" i="117"/>
  <c r="BI172" i="117"/>
  <c r="BW116" i="120"/>
  <c r="BV116" i="120"/>
  <c r="BX116" i="120"/>
  <c r="BX188" i="120"/>
  <c r="BW188" i="120"/>
  <c r="BV188" i="120"/>
  <c r="BM82" i="120"/>
  <c r="BJ83" i="120" s="1"/>
  <c r="BL82" i="120"/>
  <c r="BK82" i="120"/>
  <c r="BM85" i="120"/>
  <c r="BL85" i="120"/>
  <c r="BK85" i="120"/>
  <c r="BX174" i="122"/>
  <c r="BW174" i="122"/>
  <c r="BV174" i="122"/>
  <c r="BI90" i="117"/>
  <c r="BI76" i="117"/>
  <c r="BI221" i="117"/>
  <c r="BM64" i="120"/>
  <c r="BL64" i="120"/>
  <c r="BK64" i="120"/>
  <c r="BM121" i="120"/>
  <c r="BL121" i="120"/>
  <c r="BK121" i="120"/>
  <c r="BX104" i="122"/>
  <c r="BW104" i="122"/>
  <c r="BV104" i="122"/>
  <c r="BI82" i="117"/>
  <c r="BI138" i="117"/>
  <c r="BT190" i="120"/>
  <c r="BI178" i="120"/>
  <c r="BX115" i="122"/>
  <c r="BU116" i="122" s="1"/>
  <c r="BW115" i="122"/>
  <c r="BV115" i="122"/>
  <c r="BX117" i="122"/>
  <c r="BW117" i="122"/>
  <c r="BV117" i="122"/>
  <c r="BX213" i="122"/>
  <c r="BU214" i="122" s="1"/>
  <c r="BW213" i="122"/>
  <c r="BV213" i="122"/>
  <c r="BI101" i="117"/>
  <c r="BI112" i="117"/>
  <c r="BI91" i="117"/>
  <c r="BI79" i="117"/>
  <c r="BI105" i="117"/>
  <c r="BI133" i="117"/>
  <c r="BI145" i="117"/>
  <c r="BI157" i="117"/>
  <c r="BI169" i="117"/>
  <c r="BI181" i="117"/>
  <c r="BI193" i="117"/>
  <c r="BI205" i="117"/>
  <c r="BI217" i="117"/>
  <c r="BT105" i="120"/>
  <c r="BT65" i="120"/>
  <c r="BT66" i="120"/>
  <c r="BT84" i="120"/>
  <c r="BT113" i="120"/>
  <c r="BT125" i="120"/>
  <c r="BT137" i="120"/>
  <c r="BT149" i="120"/>
  <c r="BT161" i="120"/>
  <c r="BT173" i="120"/>
  <c r="BT185" i="120"/>
  <c r="BT197" i="120"/>
  <c r="BT209" i="120"/>
  <c r="BT221" i="120"/>
  <c r="BI192" i="120"/>
  <c r="BI110" i="120"/>
  <c r="BI112" i="120"/>
  <c r="BI223" i="120"/>
  <c r="BI154" i="120"/>
  <c r="BI212" i="120"/>
  <c r="BI113" i="120"/>
  <c r="BI137" i="120"/>
  <c r="BI163" i="120"/>
  <c r="BI199" i="120"/>
  <c r="BI214" i="120"/>
  <c r="BI167" i="120"/>
  <c r="BI203" i="120"/>
  <c r="BX143" i="122"/>
  <c r="BW143" i="122"/>
  <c r="BV143" i="122"/>
  <c r="BX155" i="122"/>
  <c r="BU156" i="122" s="1"/>
  <c r="BW155" i="122"/>
  <c r="BV155" i="122"/>
  <c r="BX151" i="122"/>
  <c r="BU152" i="122" s="1"/>
  <c r="BW151" i="122"/>
  <c r="BV151" i="122"/>
  <c r="BX62" i="122"/>
  <c r="BW62" i="122"/>
  <c r="BU62" i="122" s="1"/>
  <c r="BV62" i="122"/>
  <c r="BX96" i="122"/>
  <c r="BV96" i="122"/>
  <c r="BW96" i="122"/>
  <c r="BX145" i="122"/>
  <c r="BW145" i="122"/>
  <c r="BV145" i="122"/>
  <c r="BX193" i="122"/>
  <c r="BW193" i="122"/>
  <c r="BV193" i="122"/>
  <c r="BX87" i="122"/>
  <c r="BW87" i="122"/>
  <c r="BV87" i="122"/>
  <c r="BX120" i="122"/>
  <c r="BW120" i="122"/>
  <c r="BV120" i="122"/>
  <c r="BX144" i="122"/>
  <c r="BW144" i="122"/>
  <c r="BV144" i="122"/>
  <c r="BX168" i="122"/>
  <c r="BU169" i="122" s="1"/>
  <c r="BW168" i="122"/>
  <c r="BV168" i="122"/>
  <c r="BX192" i="122"/>
  <c r="BW192" i="122"/>
  <c r="BV192" i="122"/>
  <c r="BX216" i="122"/>
  <c r="BU217" i="122" s="1"/>
  <c r="BW216" i="122"/>
  <c r="BV216" i="122"/>
  <c r="BV99" i="122"/>
  <c r="BX99" i="122"/>
  <c r="BU101" i="122" s="1"/>
  <c r="BW99" i="122"/>
  <c r="BM75" i="117"/>
  <c r="BL75" i="117"/>
  <c r="BK75" i="117"/>
  <c r="BM171" i="117"/>
  <c r="BK171" i="117"/>
  <c r="BL171" i="117"/>
  <c r="BX90" i="120"/>
  <c r="BW90" i="120"/>
  <c r="BV90" i="120"/>
  <c r="BX199" i="120"/>
  <c r="BW199" i="120"/>
  <c r="BV199" i="120"/>
  <c r="BM117" i="120"/>
  <c r="BL117" i="120"/>
  <c r="BK117" i="120"/>
  <c r="BX183" i="122"/>
  <c r="BU184" i="122" s="1"/>
  <c r="BW183" i="122"/>
  <c r="BV183" i="122"/>
  <c r="BX83" i="122"/>
  <c r="BU84" i="122" s="1"/>
  <c r="BW83" i="122"/>
  <c r="BV83" i="122"/>
  <c r="BX196" i="122"/>
  <c r="BW196" i="122"/>
  <c r="BV196" i="122"/>
  <c r="BI184" i="117"/>
  <c r="BX93" i="120"/>
  <c r="BV93" i="120"/>
  <c r="BW93" i="120"/>
  <c r="BX200" i="120"/>
  <c r="BW200" i="120"/>
  <c r="BV200" i="120"/>
  <c r="BM143" i="120"/>
  <c r="BJ144" i="120" s="1"/>
  <c r="BL143" i="120"/>
  <c r="BK143" i="120"/>
  <c r="BX66" i="122"/>
  <c r="BW66" i="122"/>
  <c r="BV66" i="122"/>
  <c r="BX74" i="122"/>
  <c r="BW74" i="122"/>
  <c r="BV74" i="122"/>
  <c r="BX198" i="122"/>
  <c r="BW198" i="122"/>
  <c r="BV198" i="122"/>
  <c r="BI94" i="117"/>
  <c r="BI161" i="117"/>
  <c r="BT117" i="120"/>
  <c r="BL92" i="120"/>
  <c r="BM92" i="120"/>
  <c r="BK92" i="120"/>
  <c r="BM215" i="120"/>
  <c r="BL215" i="120"/>
  <c r="BK215" i="120"/>
  <c r="BX72" i="122"/>
  <c r="BU73" i="122" s="1"/>
  <c r="BW72" i="122"/>
  <c r="BV72" i="122"/>
  <c r="BX219" i="122"/>
  <c r="BU220" i="122" s="1"/>
  <c r="BW219" i="122"/>
  <c r="BV219" i="122"/>
  <c r="BX92" i="122"/>
  <c r="BW92" i="122"/>
  <c r="BV92" i="122"/>
  <c r="BX200" i="122"/>
  <c r="BU201" i="122" s="1"/>
  <c r="BW200" i="122"/>
  <c r="BV200" i="122"/>
  <c r="BI97" i="117"/>
  <c r="BI186" i="117"/>
  <c r="BI152" i="120"/>
  <c r="BI71" i="120"/>
  <c r="BX127" i="122"/>
  <c r="BW127" i="122"/>
  <c r="BV127" i="122"/>
  <c r="BX165" i="122"/>
  <c r="BU166" i="122" s="1"/>
  <c r="BW165" i="122"/>
  <c r="BV165" i="122"/>
  <c r="BI109" i="117"/>
  <c r="BI118" i="117"/>
  <c r="BI64" i="117"/>
  <c r="BI95" i="117"/>
  <c r="BI122" i="117"/>
  <c r="BI134" i="117"/>
  <c r="BI146" i="117"/>
  <c r="BI158" i="117"/>
  <c r="BI170" i="117"/>
  <c r="BI182" i="117"/>
  <c r="BI194" i="117"/>
  <c r="BI206" i="117"/>
  <c r="BT76" i="120"/>
  <c r="BT68" i="120"/>
  <c r="BT69" i="120"/>
  <c r="BT87" i="120"/>
  <c r="BT114" i="120"/>
  <c r="BT126" i="120"/>
  <c r="BT138" i="120"/>
  <c r="BT150" i="120"/>
  <c r="BT162" i="120"/>
  <c r="BT174" i="120"/>
  <c r="BT186" i="120"/>
  <c r="BT198" i="120"/>
  <c r="BT210" i="120"/>
  <c r="BI118" i="120"/>
  <c r="BI126" i="120"/>
  <c r="BI120" i="120"/>
  <c r="BI99" i="120"/>
  <c r="BI86" i="120"/>
  <c r="BI218" i="120"/>
  <c r="BI115" i="120"/>
  <c r="BI139" i="120"/>
  <c r="BI166" i="120"/>
  <c r="BI202" i="120"/>
  <c r="BI220" i="120"/>
  <c r="BI170" i="120"/>
  <c r="BX175" i="122"/>
  <c r="BU176" i="122" s="1"/>
  <c r="BW175" i="122"/>
  <c r="BV175" i="122"/>
  <c r="BX171" i="122"/>
  <c r="BU172" i="122" s="1"/>
  <c r="BW171" i="122"/>
  <c r="BV171" i="122"/>
  <c r="BX167" i="122"/>
  <c r="BU168" i="122" s="1"/>
  <c r="BW167" i="122"/>
  <c r="BV167" i="122"/>
  <c r="BW65" i="122"/>
  <c r="BV65" i="122"/>
  <c r="BX65" i="122"/>
  <c r="BU66" i="122" s="1"/>
  <c r="BV105" i="122"/>
  <c r="BX105" i="122"/>
  <c r="BU106" i="122" s="1"/>
  <c r="BW105" i="122"/>
  <c r="BX149" i="122"/>
  <c r="BU150" i="122" s="1"/>
  <c r="BW149" i="122"/>
  <c r="BV149" i="122"/>
  <c r="BX197" i="122"/>
  <c r="BW197" i="122"/>
  <c r="BV197" i="122"/>
  <c r="BX90" i="122"/>
  <c r="BU91" i="122" s="1"/>
  <c r="BW90" i="122"/>
  <c r="BV90" i="122"/>
  <c r="BX122" i="122"/>
  <c r="BU123" i="122" s="1"/>
  <c r="BW122" i="122"/>
  <c r="BV122" i="122"/>
  <c r="BX146" i="122"/>
  <c r="BU147" i="122" s="1"/>
  <c r="BW146" i="122"/>
  <c r="BV146" i="122"/>
  <c r="BX170" i="122"/>
  <c r="BW170" i="122"/>
  <c r="BV170" i="122"/>
  <c r="BX194" i="122"/>
  <c r="BU195" i="122" s="1"/>
  <c r="BW194" i="122"/>
  <c r="BV194" i="122"/>
  <c r="BX218" i="122"/>
  <c r="BU219" i="122" s="1"/>
  <c r="BW218" i="122"/>
  <c r="BV218" i="122"/>
  <c r="BX97" i="122"/>
  <c r="BU98" i="122" s="1"/>
  <c r="BW97" i="122"/>
  <c r="BU97" i="122" s="1"/>
  <c r="BV97" i="122"/>
  <c r="BU200" i="120" l="1"/>
  <c r="BU188" i="120"/>
  <c r="BU140" i="120"/>
  <c r="BJ177" i="120"/>
  <c r="BU197" i="122"/>
  <c r="BU146" i="122"/>
  <c r="BU143" i="122"/>
  <c r="BU190" i="122"/>
  <c r="BU92" i="122"/>
  <c r="BU120" i="122"/>
  <c r="BU89" i="122"/>
  <c r="BU216" i="122"/>
  <c r="BU154" i="122"/>
  <c r="BU209" i="122"/>
  <c r="BU137" i="122"/>
  <c r="BU113" i="122"/>
  <c r="BU130" i="122"/>
  <c r="BU69" i="122"/>
  <c r="BU129" i="122"/>
  <c r="BU83" i="122"/>
  <c r="BU135" i="122"/>
  <c r="BU65" i="122"/>
  <c r="BU192" i="122"/>
  <c r="BU158" i="122"/>
  <c r="BU157" i="122"/>
  <c r="BU170" i="122"/>
  <c r="BU160" i="122"/>
  <c r="BU177" i="122"/>
  <c r="BK194" i="117"/>
  <c r="BL194" i="117"/>
  <c r="BM194" i="117"/>
  <c r="BJ195" i="117" s="1"/>
  <c r="BW134" i="120"/>
  <c r="BV134" i="120"/>
  <c r="BX134" i="120"/>
  <c r="BM62" i="122"/>
  <c r="BL62" i="122"/>
  <c r="BJ62" i="122" s="1"/>
  <c r="BK62" i="122"/>
  <c r="BL184" i="122"/>
  <c r="BK184" i="122"/>
  <c r="BM184" i="122"/>
  <c r="BL203" i="122"/>
  <c r="BM203" i="122"/>
  <c r="BK203" i="122"/>
  <c r="BK199" i="117"/>
  <c r="BM199" i="117"/>
  <c r="BL199" i="117"/>
  <c r="BM212" i="120"/>
  <c r="BL212" i="120"/>
  <c r="BK212" i="120"/>
  <c r="BM109" i="120"/>
  <c r="BL109" i="120"/>
  <c r="BK109" i="120"/>
  <c r="BW122" i="120"/>
  <c r="BV122" i="120"/>
  <c r="BX122" i="120"/>
  <c r="BM72" i="122"/>
  <c r="BL72" i="122"/>
  <c r="BK72" i="122"/>
  <c r="BL109" i="122"/>
  <c r="BM109" i="122"/>
  <c r="BK109" i="122"/>
  <c r="BM81" i="122"/>
  <c r="BL81" i="122"/>
  <c r="BK81" i="122"/>
  <c r="BM139" i="120"/>
  <c r="BL139" i="120"/>
  <c r="BK139" i="120"/>
  <c r="BL82" i="117"/>
  <c r="BK82" i="117"/>
  <c r="BM82" i="117"/>
  <c r="BM79" i="120"/>
  <c r="BL79" i="120"/>
  <c r="BK79" i="120"/>
  <c r="BM156" i="120"/>
  <c r="BL156" i="120"/>
  <c r="BK156" i="120"/>
  <c r="BM66" i="122"/>
  <c r="BL66" i="122"/>
  <c r="BK66" i="122"/>
  <c r="BL192" i="122"/>
  <c r="BK192" i="122"/>
  <c r="BM192" i="122"/>
  <c r="BL183" i="122"/>
  <c r="BM183" i="122"/>
  <c r="BJ184" i="122" s="1"/>
  <c r="BK183" i="122"/>
  <c r="BK160" i="117"/>
  <c r="BM160" i="117"/>
  <c r="BL160" i="117"/>
  <c r="BJ160" i="117" s="1"/>
  <c r="BM173" i="117"/>
  <c r="BK173" i="117"/>
  <c r="BL173" i="117"/>
  <c r="BW154" i="120"/>
  <c r="BV154" i="120"/>
  <c r="BX154" i="120"/>
  <c r="BW150" i="120"/>
  <c r="BV150" i="120"/>
  <c r="BX150" i="120"/>
  <c r="BU151" i="120" s="1"/>
  <c r="BK158" i="117"/>
  <c r="BL158" i="117"/>
  <c r="BM158" i="117"/>
  <c r="BJ159" i="117" s="1"/>
  <c r="BX125" i="120"/>
  <c r="BW125" i="120"/>
  <c r="BV125" i="120"/>
  <c r="BK192" i="117"/>
  <c r="BM192" i="117"/>
  <c r="BL192" i="117"/>
  <c r="BM179" i="117"/>
  <c r="BK179" i="117"/>
  <c r="BL179" i="117"/>
  <c r="BK208" i="117"/>
  <c r="BM208" i="117"/>
  <c r="BL208" i="117"/>
  <c r="BJ208" i="117" s="1"/>
  <c r="BU116" i="120"/>
  <c r="BL186" i="122"/>
  <c r="BM186" i="122"/>
  <c r="BK186" i="122"/>
  <c r="BL148" i="122"/>
  <c r="BK148" i="122"/>
  <c r="BM148" i="122"/>
  <c r="BL209" i="122"/>
  <c r="BM209" i="122"/>
  <c r="BK209" i="122"/>
  <c r="BK136" i="117"/>
  <c r="BM136" i="117"/>
  <c r="BL136" i="117"/>
  <c r="BJ136" i="117" s="1"/>
  <c r="BL70" i="117"/>
  <c r="BK70" i="117"/>
  <c r="BM70" i="117"/>
  <c r="BM72" i="117"/>
  <c r="BL72" i="117"/>
  <c r="BK72" i="117"/>
  <c r="BM163" i="117"/>
  <c r="BK163" i="117"/>
  <c r="BL163" i="117"/>
  <c r="BM218" i="120"/>
  <c r="BL218" i="120"/>
  <c r="BJ218" i="120" s="1"/>
  <c r="BK218" i="120"/>
  <c r="BM169" i="117"/>
  <c r="BK169" i="117"/>
  <c r="BL169" i="117"/>
  <c r="BM167" i="117"/>
  <c r="BK167" i="117"/>
  <c r="BL167" i="117"/>
  <c r="BL218" i="122"/>
  <c r="BM218" i="122"/>
  <c r="BK218" i="122"/>
  <c r="BM74" i="122"/>
  <c r="BL74" i="122"/>
  <c r="BK74" i="122"/>
  <c r="BL187" i="122"/>
  <c r="BM187" i="122"/>
  <c r="BK187" i="122"/>
  <c r="BM107" i="117"/>
  <c r="BL107" i="117"/>
  <c r="BK107" i="117"/>
  <c r="BM103" i="120"/>
  <c r="BL103" i="120"/>
  <c r="BK103" i="120"/>
  <c r="BM71" i="117"/>
  <c r="BJ72" i="117" s="1"/>
  <c r="BL71" i="117"/>
  <c r="BK71" i="117"/>
  <c r="BM125" i="120"/>
  <c r="BL125" i="120"/>
  <c r="BK125" i="120"/>
  <c r="BL86" i="120"/>
  <c r="BJ86" i="120" s="1"/>
  <c r="BM86" i="120"/>
  <c r="BK86" i="120"/>
  <c r="BW126" i="120"/>
  <c r="BV126" i="120"/>
  <c r="BX126" i="120"/>
  <c r="BU127" i="120" s="1"/>
  <c r="BK134" i="117"/>
  <c r="BL134" i="117"/>
  <c r="BM134" i="117"/>
  <c r="BJ135" i="117" s="1"/>
  <c r="BK186" i="117"/>
  <c r="BL186" i="117"/>
  <c r="BM186" i="117"/>
  <c r="BK184" i="117"/>
  <c r="BM184" i="117"/>
  <c r="BL184" i="117"/>
  <c r="BU121" i="122"/>
  <c r="BU144" i="122"/>
  <c r="BM110" i="120"/>
  <c r="BL110" i="120"/>
  <c r="BK110" i="120"/>
  <c r="BX84" i="120"/>
  <c r="BW84" i="120"/>
  <c r="BV84" i="120"/>
  <c r="BM157" i="117"/>
  <c r="BJ158" i="117" s="1"/>
  <c r="BK157" i="117"/>
  <c r="BL157" i="117"/>
  <c r="BU119" i="122"/>
  <c r="BU112" i="122"/>
  <c r="BM164" i="120"/>
  <c r="BL164" i="120"/>
  <c r="BK164" i="120"/>
  <c r="BX220" i="120"/>
  <c r="BW220" i="120"/>
  <c r="BV220" i="120"/>
  <c r="BX62" i="120"/>
  <c r="BW62" i="120"/>
  <c r="BU62" i="120" s="1"/>
  <c r="BV62" i="120"/>
  <c r="BK168" i="117"/>
  <c r="BM168" i="117"/>
  <c r="BJ169" i="117" s="1"/>
  <c r="BL168" i="117"/>
  <c r="BU155" i="122"/>
  <c r="BU141" i="122"/>
  <c r="BU138" i="122"/>
  <c r="BU124" i="122"/>
  <c r="BM73" i="120"/>
  <c r="BL73" i="120"/>
  <c r="BK73" i="120"/>
  <c r="BX111" i="120"/>
  <c r="BW111" i="120"/>
  <c r="BV111" i="120"/>
  <c r="BM155" i="117"/>
  <c r="BK155" i="117"/>
  <c r="BL155" i="117"/>
  <c r="BU107" i="122"/>
  <c r="BX129" i="120"/>
  <c r="BU130" i="120" s="1"/>
  <c r="BW129" i="120"/>
  <c r="BU129" i="120" s="1"/>
  <c r="BV129" i="120"/>
  <c r="BU71" i="122"/>
  <c r="BM158" i="120"/>
  <c r="BJ159" i="120" s="1"/>
  <c r="BL158" i="120"/>
  <c r="BK158" i="120"/>
  <c r="BX218" i="120"/>
  <c r="BW218" i="120"/>
  <c r="BV218" i="120"/>
  <c r="BX73" i="120"/>
  <c r="BU74" i="120" s="1"/>
  <c r="BW73" i="120"/>
  <c r="BV73" i="120"/>
  <c r="BL89" i="117"/>
  <c r="BM89" i="117"/>
  <c r="BK89" i="117"/>
  <c r="BL89" i="120"/>
  <c r="BM89" i="120"/>
  <c r="BK89" i="120"/>
  <c r="BM93" i="120"/>
  <c r="BL93" i="120"/>
  <c r="BK93" i="120"/>
  <c r="BX145" i="120"/>
  <c r="BW145" i="120"/>
  <c r="BV145" i="120"/>
  <c r="BM99" i="122"/>
  <c r="BL99" i="122"/>
  <c r="BK99" i="122"/>
  <c r="BL130" i="122"/>
  <c r="BM130" i="122"/>
  <c r="BK130" i="122"/>
  <c r="BM95" i="122"/>
  <c r="BL95" i="122"/>
  <c r="BK95" i="122"/>
  <c r="BL198" i="122"/>
  <c r="BM198" i="122"/>
  <c r="BK198" i="122"/>
  <c r="BL108" i="122"/>
  <c r="BK108" i="122"/>
  <c r="BM108" i="122"/>
  <c r="BL156" i="122"/>
  <c r="BK156" i="122"/>
  <c r="BM156" i="122"/>
  <c r="BL204" i="122"/>
  <c r="BK204" i="122"/>
  <c r="BM204" i="122"/>
  <c r="BL117" i="122"/>
  <c r="BM117" i="122"/>
  <c r="BK117" i="122"/>
  <c r="BL141" i="122"/>
  <c r="BM141" i="122"/>
  <c r="BK141" i="122"/>
  <c r="BL165" i="122"/>
  <c r="BM165" i="122"/>
  <c r="BK165" i="122"/>
  <c r="BL189" i="122"/>
  <c r="BM189" i="122"/>
  <c r="BK189" i="122"/>
  <c r="BL213" i="122"/>
  <c r="BM213" i="122"/>
  <c r="BK213" i="122"/>
  <c r="BM93" i="122"/>
  <c r="BL93" i="122"/>
  <c r="BK93" i="122"/>
  <c r="BK201" i="117"/>
  <c r="BM201" i="117"/>
  <c r="BL201" i="117"/>
  <c r="BM125" i="117"/>
  <c r="BK125" i="117"/>
  <c r="BL125" i="117"/>
  <c r="BK188" i="120"/>
  <c r="BL188" i="120"/>
  <c r="BM188" i="120"/>
  <c r="BM134" i="120"/>
  <c r="BL134" i="120"/>
  <c r="BK134" i="120"/>
  <c r="BV88" i="120"/>
  <c r="BX88" i="120"/>
  <c r="BW88" i="120"/>
  <c r="BK200" i="117"/>
  <c r="BM200" i="117"/>
  <c r="BJ201" i="117" s="1"/>
  <c r="BL200" i="117"/>
  <c r="BK150" i="117"/>
  <c r="BL150" i="117"/>
  <c r="BM150" i="117"/>
  <c r="BU162" i="122"/>
  <c r="BJ145" i="120"/>
  <c r="BM74" i="120"/>
  <c r="BL74" i="120"/>
  <c r="BK74" i="120"/>
  <c r="BX155" i="120"/>
  <c r="BW155" i="120"/>
  <c r="BV155" i="120"/>
  <c r="BM139" i="117"/>
  <c r="BK139" i="117"/>
  <c r="BL139" i="117"/>
  <c r="BU77" i="122"/>
  <c r="BK124" i="117"/>
  <c r="BM124" i="117"/>
  <c r="BJ125" i="117" s="1"/>
  <c r="BL124" i="117"/>
  <c r="BJ124" i="117" s="1"/>
  <c r="BU164" i="120"/>
  <c r="BL99" i="120"/>
  <c r="BM99" i="120"/>
  <c r="BK99" i="120"/>
  <c r="BW114" i="120"/>
  <c r="BV114" i="120"/>
  <c r="BX114" i="120"/>
  <c r="BU115" i="120" s="1"/>
  <c r="BK122" i="117"/>
  <c r="BL122" i="117"/>
  <c r="BM122" i="117"/>
  <c r="BJ123" i="117" s="1"/>
  <c r="BL97" i="117"/>
  <c r="BJ97" i="117" s="1"/>
  <c r="BK97" i="117"/>
  <c r="BM97" i="117"/>
  <c r="BU93" i="122"/>
  <c r="BM203" i="120"/>
  <c r="BL203" i="120"/>
  <c r="BK203" i="120"/>
  <c r="BM192" i="120"/>
  <c r="BL192" i="120"/>
  <c r="BK192" i="120"/>
  <c r="BV66" i="120"/>
  <c r="BX66" i="120"/>
  <c r="BW66" i="120"/>
  <c r="BM145" i="117"/>
  <c r="BK145" i="117"/>
  <c r="BL145" i="117"/>
  <c r="BL91" i="120"/>
  <c r="BK91" i="120"/>
  <c r="BM91" i="120"/>
  <c r="BJ92" i="120" s="1"/>
  <c r="BX208" i="120"/>
  <c r="BW208" i="120"/>
  <c r="BV208" i="120"/>
  <c r="BX103" i="120"/>
  <c r="BW103" i="120"/>
  <c r="BV103" i="120"/>
  <c r="BK156" i="117"/>
  <c r="BM156" i="117"/>
  <c r="BL156" i="117"/>
  <c r="BM183" i="120"/>
  <c r="BL183" i="120"/>
  <c r="BK183" i="120"/>
  <c r="BX78" i="120"/>
  <c r="BW78" i="120"/>
  <c r="BU78" i="120" s="1"/>
  <c r="BV78" i="120"/>
  <c r="BM143" i="117"/>
  <c r="BK143" i="117"/>
  <c r="BL143" i="117"/>
  <c r="BK162" i="117"/>
  <c r="BL162" i="117"/>
  <c r="BM162" i="117"/>
  <c r="BM149" i="117"/>
  <c r="BK149" i="117"/>
  <c r="BL149" i="117"/>
  <c r="BM97" i="120"/>
  <c r="BL97" i="120"/>
  <c r="BJ97" i="120" s="1"/>
  <c r="BK97" i="120"/>
  <c r="BX206" i="120"/>
  <c r="BW206" i="120"/>
  <c r="BV206" i="120"/>
  <c r="BM117" i="117"/>
  <c r="BL117" i="117"/>
  <c r="BK117" i="117"/>
  <c r="BX166" i="120"/>
  <c r="BV166" i="120"/>
  <c r="BW166" i="120"/>
  <c r="BU74" i="122"/>
  <c r="BU70" i="122"/>
  <c r="BU185" i="122"/>
  <c r="BU76" i="122"/>
  <c r="BU164" i="122"/>
  <c r="BK122" i="120"/>
  <c r="BL122" i="120"/>
  <c r="BM122" i="120"/>
  <c r="BX133" i="120"/>
  <c r="BW133" i="120"/>
  <c r="BV133" i="120"/>
  <c r="BM68" i="122"/>
  <c r="BL68" i="122"/>
  <c r="BK68" i="122"/>
  <c r="BL146" i="122"/>
  <c r="BM146" i="122"/>
  <c r="BK146" i="122"/>
  <c r="BL110" i="122"/>
  <c r="BM110" i="122"/>
  <c r="BK110" i="122"/>
  <c r="BL206" i="122"/>
  <c r="BM206" i="122"/>
  <c r="BK206" i="122"/>
  <c r="BL112" i="122"/>
  <c r="BK112" i="122"/>
  <c r="BM112" i="122"/>
  <c r="BL160" i="122"/>
  <c r="BK160" i="122"/>
  <c r="BM160" i="122"/>
  <c r="BL208" i="122"/>
  <c r="BK208" i="122"/>
  <c r="BM208" i="122"/>
  <c r="BJ209" i="122" s="1"/>
  <c r="BL119" i="122"/>
  <c r="BM119" i="122"/>
  <c r="BK119" i="122"/>
  <c r="BL143" i="122"/>
  <c r="BM143" i="122"/>
  <c r="BK143" i="122"/>
  <c r="BL167" i="122"/>
  <c r="BM167" i="122"/>
  <c r="BK167" i="122"/>
  <c r="BL191" i="122"/>
  <c r="BM191" i="122"/>
  <c r="BK191" i="122"/>
  <c r="BL215" i="122"/>
  <c r="BM215" i="122"/>
  <c r="BK215" i="122"/>
  <c r="BM98" i="122"/>
  <c r="BJ99" i="122" s="1"/>
  <c r="BL98" i="122"/>
  <c r="BK98" i="122"/>
  <c r="BM189" i="117"/>
  <c r="BK189" i="117"/>
  <c r="BL189" i="117"/>
  <c r="BL87" i="117"/>
  <c r="BK87" i="117"/>
  <c r="BM87" i="117"/>
  <c r="BU151" i="122"/>
  <c r="BK88" i="120"/>
  <c r="BM88" i="120"/>
  <c r="BJ89" i="120" s="1"/>
  <c r="BL88" i="120"/>
  <c r="BX216" i="120"/>
  <c r="BW216" i="120"/>
  <c r="BV216" i="120"/>
  <c r="BX99" i="120"/>
  <c r="BV99" i="120"/>
  <c r="BW99" i="120"/>
  <c r="BK188" i="117"/>
  <c r="BM188" i="117"/>
  <c r="BJ189" i="117" s="1"/>
  <c r="BL188" i="117"/>
  <c r="BK126" i="117"/>
  <c r="BL126" i="117"/>
  <c r="BM126" i="117"/>
  <c r="BX153" i="120"/>
  <c r="BU154" i="120" s="1"/>
  <c r="BW153" i="120"/>
  <c r="BV153" i="120"/>
  <c r="BU205" i="122"/>
  <c r="BU109" i="122"/>
  <c r="BU96" i="122"/>
  <c r="BM195" i="120"/>
  <c r="BL195" i="120"/>
  <c r="BK195" i="120"/>
  <c r="BX143" i="120"/>
  <c r="BW143" i="120"/>
  <c r="BV143" i="120"/>
  <c r="BM127" i="117"/>
  <c r="BK127" i="117"/>
  <c r="BL127" i="117"/>
  <c r="BV186" i="120"/>
  <c r="BX186" i="120"/>
  <c r="BU187" i="120" s="1"/>
  <c r="BW186" i="120"/>
  <c r="BM101" i="117"/>
  <c r="BK101" i="117"/>
  <c r="BL101" i="117"/>
  <c r="BK146" i="120"/>
  <c r="BL146" i="120"/>
  <c r="BM146" i="120"/>
  <c r="BK197" i="117"/>
  <c r="BL197" i="117"/>
  <c r="BM197" i="117"/>
  <c r="BV171" i="120"/>
  <c r="BX171" i="120"/>
  <c r="BW171" i="120"/>
  <c r="BM94" i="120"/>
  <c r="BL94" i="120"/>
  <c r="BK94" i="120"/>
  <c r="BM86" i="122"/>
  <c r="BL86" i="122"/>
  <c r="BK86" i="122"/>
  <c r="BM78" i="122"/>
  <c r="BL78" i="122"/>
  <c r="BK78" i="122"/>
  <c r="BV174" i="120"/>
  <c r="BX174" i="120"/>
  <c r="BU175" i="120" s="1"/>
  <c r="BW174" i="120"/>
  <c r="BU153" i="120"/>
  <c r="BV159" i="120"/>
  <c r="BW159" i="120"/>
  <c r="BX159" i="120"/>
  <c r="BK203" i="117"/>
  <c r="BM203" i="117"/>
  <c r="BL203" i="117"/>
  <c r="BK166" i="117"/>
  <c r="BL166" i="117"/>
  <c r="BM166" i="117"/>
  <c r="BJ167" i="117" s="1"/>
  <c r="BX193" i="120"/>
  <c r="BW193" i="120"/>
  <c r="BV193" i="120"/>
  <c r="BL140" i="122"/>
  <c r="BK140" i="122"/>
  <c r="BM140" i="122"/>
  <c r="BL205" i="122"/>
  <c r="BM205" i="122"/>
  <c r="BJ206" i="122" s="1"/>
  <c r="BK205" i="122"/>
  <c r="BW132" i="120"/>
  <c r="BV132" i="120"/>
  <c r="BX132" i="120"/>
  <c r="BU133" i="120" s="1"/>
  <c r="BM137" i="117"/>
  <c r="BK137" i="117"/>
  <c r="BL137" i="117"/>
  <c r="BV162" i="120"/>
  <c r="BX162" i="120"/>
  <c r="BU163" i="120" s="1"/>
  <c r="BW162" i="120"/>
  <c r="BK204" i="117"/>
  <c r="BM204" i="117"/>
  <c r="BL204" i="117"/>
  <c r="BW110" i="120"/>
  <c r="BV110" i="120"/>
  <c r="BX110" i="120"/>
  <c r="BU111" i="120" s="1"/>
  <c r="BM153" i="120"/>
  <c r="BL153" i="120"/>
  <c r="BK153" i="120"/>
  <c r="BL174" i="122"/>
  <c r="BM174" i="122"/>
  <c r="BK174" i="122"/>
  <c r="BL207" i="122"/>
  <c r="BM207" i="122"/>
  <c r="BK207" i="122"/>
  <c r="BJ176" i="120"/>
  <c r="BX191" i="120"/>
  <c r="BW191" i="120"/>
  <c r="BV191" i="120"/>
  <c r="BM115" i="120"/>
  <c r="BL115" i="120"/>
  <c r="BK115" i="120"/>
  <c r="BK138" i="120"/>
  <c r="BL138" i="120"/>
  <c r="BM138" i="120"/>
  <c r="BJ139" i="120" s="1"/>
  <c r="BU200" i="122"/>
  <c r="BK142" i="117"/>
  <c r="BL142" i="117"/>
  <c r="BM142" i="117"/>
  <c r="BM129" i="120"/>
  <c r="BL129" i="120"/>
  <c r="BK129" i="120"/>
  <c r="BL182" i="122"/>
  <c r="BM182" i="122"/>
  <c r="BJ183" i="122" s="1"/>
  <c r="BK182" i="122"/>
  <c r="BL137" i="122"/>
  <c r="BM137" i="122"/>
  <c r="BK137" i="122"/>
  <c r="BK101" i="122"/>
  <c r="BM101" i="122"/>
  <c r="BL101" i="122"/>
  <c r="BK96" i="117"/>
  <c r="BM96" i="117"/>
  <c r="BL96" i="117"/>
  <c r="BW108" i="120"/>
  <c r="BV108" i="120"/>
  <c r="BX108" i="120"/>
  <c r="BU133" i="122"/>
  <c r="BM149" i="120"/>
  <c r="BJ150" i="120" s="1"/>
  <c r="BL149" i="120"/>
  <c r="BK149" i="120"/>
  <c r="BK146" i="117"/>
  <c r="BL146" i="117"/>
  <c r="BM146" i="117"/>
  <c r="BJ147" i="117" s="1"/>
  <c r="BU128" i="122"/>
  <c r="BU199" i="122"/>
  <c r="BX113" i="120"/>
  <c r="BU114" i="120" s="1"/>
  <c r="BW113" i="120"/>
  <c r="BV113" i="120"/>
  <c r="BU73" i="120"/>
  <c r="BM200" i="120"/>
  <c r="BL200" i="120"/>
  <c r="BK200" i="120"/>
  <c r="BM198" i="120"/>
  <c r="BL198" i="120"/>
  <c r="BK198" i="120"/>
  <c r="BM194" i="120"/>
  <c r="BJ195" i="120" s="1"/>
  <c r="BL194" i="120"/>
  <c r="BK194" i="120"/>
  <c r="BL114" i="122"/>
  <c r="BM114" i="122"/>
  <c r="BK114" i="122"/>
  <c r="BL200" i="122"/>
  <c r="BK200" i="122"/>
  <c r="BM200" i="122"/>
  <c r="BM90" i="122"/>
  <c r="BL90" i="122"/>
  <c r="BK90" i="122"/>
  <c r="BK213" i="117"/>
  <c r="BM213" i="117"/>
  <c r="BL213" i="117"/>
  <c r="BM85" i="117"/>
  <c r="BL85" i="117"/>
  <c r="BK85" i="117"/>
  <c r="BU111" i="122"/>
  <c r="BW142" i="120"/>
  <c r="BV142" i="120"/>
  <c r="BX142" i="120"/>
  <c r="BU143" i="120" s="1"/>
  <c r="BM151" i="117"/>
  <c r="BK151" i="117"/>
  <c r="BL151" i="117"/>
  <c r="BJ219" i="117"/>
  <c r="BM120" i="120"/>
  <c r="BJ121" i="120" s="1"/>
  <c r="BL120" i="120"/>
  <c r="BJ120" i="120" s="1"/>
  <c r="BK120" i="120"/>
  <c r="BX87" i="120"/>
  <c r="BU88" i="120" s="1"/>
  <c r="BW87" i="120"/>
  <c r="BU87" i="120" s="1"/>
  <c r="BV87" i="120"/>
  <c r="BL95" i="117"/>
  <c r="BK95" i="117"/>
  <c r="BM95" i="117"/>
  <c r="BJ96" i="117" s="1"/>
  <c r="BU75" i="122"/>
  <c r="BM167" i="120"/>
  <c r="BJ168" i="120" s="1"/>
  <c r="BL167" i="120"/>
  <c r="BK167" i="120"/>
  <c r="BX221" i="120"/>
  <c r="BU222" i="120" s="1"/>
  <c r="BW221" i="120"/>
  <c r="BV221" i="120"/>
  <c r="BX65" i="120"/>
  <c r="BW65" i="120"/>
  <c r="BV65" i="120"/>
  <c r="BM133" i="117"/>
  <c r="BJ134" i="117" s="1"/>
  <c r="BK133" i="117"/>
  <c r="BL133" i="117"/>
  <c r="BU118" i="122"/>
  <c r="BJ122" i="120"/>
  <c r="BM196" i="120"/>
  <c r="BL196" i="120"/>
  <c r="BK196" i="120"/>
  <c r="BX196" i="120"/>
  <c r="BW196" i="120"/>
  <c r="BV196" i="120"/>
  <c r="BK144" i="117"/>
  <c r="BM144" i="117"/>
  <c r="BJ145" i="117" s="1"/>
  <c r="BL144" i="117"/>
  <c r="BK220" i="117"/>
  <c r="BM220" i="117"/>
  <c r="BL220" i="117"/>
  <c r="BK197" i="120"/>
  <c r="BL197" i="120"/>
  <c r="BM197" i="120"/>
  <c r="BJ198" i="120" s="1"/>
  <c r="BM67" i="120"/>
  <c r="BJ68" i="120" s="1"/>
  <c r="BL67" i="120"/>
  <c r="BK67" i="120"/>
  <c r="BX104" i="120"/>
  <c r="BW104" i="120"/>
  <c r="BV104" i="120"/>
  <c r="BM131" i="117"/>
  <c r="BK131" i="117"/>
  <c r="BL131" i="117"/>
  <c r="BU149" i="122"/>
  <c r="BU211" i="122"/>
  <c r="BU115" i="122"/>
  <c r="BM190" i="120"/>
  <c r="BL190" i="120"/>
  <c r="BK190" i="120"/>
  <c r="BX194" i="120"/>
  <c r="BW194" i="120"/>
  <c r="BV194" i="120"/>
  <c r="BM116" i="117"/>
  <c r="BJ117" i="117" s="1"/>
  <c r="BK116" i="117"/>
  <c r="BL116" i="117"/>
  <c r="BW106" i="120"/>
  <c r="BV106" i="120"/>
  <c r="BX106" i="120"/>
  <c r="BJ146" i="120"/>
  <c r="BM180" i="120"/>
  <c r="BL180" i="120"/>
  <c r="BJ180" i="120" s="1"/>
  <c r="BK180" i="120"/>
  <c r="BX121" i="120"/>
  <c r="BU122" i="120" s="1"/>
  <c r="BW121" i="120"/>
  <c r="BV121" i="120"/>
  <c r="BM80" i="122"/>
  <c r="BJ81" i="122" s="1"/>
  <c r="BL80" i="122"/>
  <c r="BK80" i="122"/>
  <c r="BL162" i="122"/>
  <c r="BM162" i="122"/>
  <c r="BK162" i="122"/>
  <c r="BL118" i="122"/>
  <c r="BM118" i="122"/>
  <c r="BJ119" i="122" s="1"/>
  <c r="BK118" i="122"/>
  <c r="BL214" i="122"/>
  <c r="BM214" i="122"/>
  <c r="BJ215" i="122" s="1"/>
  <c r="BK214" i="122"/>
  <c r="BL116" i="122"/>
  <c r="BK116" i="122"/>
  <c r="BM116" i="122"/>
  <c r="BL164" i="122"/>
  <c r="BK164" i="122"/>
  <c r="BM164" i="122"/>
  <c r="BJ165" i="122" s="1"/>
  <c r="BL212" i="122"/>
  <c r="BK212" i="122"/>
  <c r="BM212" i="122"/>
  <c r="BJ213" i="122" s="1"/>
  <c r="BL121" i="122"/>
  <c r="BM121" i="122"/>
  <c r="BK121" i="122"/>
  <c r="BL145" i="122"/>
  <c r="BM145" i="122"/>
  <c r="BK145" i="122"/>
  <c r="BL169" i="122"/>
  <c r="BM169" i="122"/>
  <c r="BK169" i="122"/>
  <c r="BL193" i="122"/>
  <c r="BM193" i="122"/>
  <c r="BK193" i="122"/>
  <c r="BL217" i="122"/>
  <c r="BM217" i="122"/>
  <c r="BK217" i="122"/>
  <c r="BM76" i="122"/>
  <c r="BL76" i="122"/>
  <c r="BK76" i="122"/>
  <c r="BM177" i="117"/>
  <c r="BK177" i="117"/>
  <c r="BL177" i="117"/>
  <c r="BU183" i="122"/>
  <c r="BU222" i="122"/>
  <c r="BU148" i="122"/>
  <c r="BL81" i="120"/>
  <c r="BK81" i="120"/>
  <c r="BM81" i="120"/>
  <c r="BJ82" i="120" s="1"/>
  <c r="BV204" i="120"/>
  <c r="BX204" i="120"/>
  <c r="BW204" i="120"/>
  <c r="BK176" i="117"/>
  <c r="BM176" i="117"/>
  <c r="BL176" i="117"/>
  <c r="BL92" i="117"/>
  <c r="BM92" i="117"/>
  <c r="BK92" i="117"/>
  <c r="BV94" i="120"/>
  <c r="BX94" i="120"/>
  <c r="BW94" i="120"/>
  <c r="BK106" i="120"/>
  <c r="BL106" i="120"/>
  <c r="BM106" i="120"/>
  <c r="BX131" i="120"/>
  <c r="BU132" i="120" s="1"/>
  <c r="BW131" i="120"/>
  <c r="BV131" i="120"/>
  <c r="BM62" i="117"/>
  <c r="BL62" i="117"/>
  <c r="BJ62" i="117" s="1"/>
  <c r="BK62" i="117"/>
  <c r="BU127" i="122"/>
  <c r="BM202" i="120"/>
  <c r="BJ203" i="120" s="1"/>
  <c r="BL202" i="120"/>
  <c r="BK202" i="120"/>
  <c r="BJ93" i="120"/>
  <c r="BX161" i="120"/>
  <c r="BU162" i="120" s="1"/>
  <c r="BW161" i="120"/>
  <c r="BV161" i="120"/>
  <c r="BM119" i="117"/>
  <c r="BL119" i="117"/>
  <c r="BK119" i="117"/>
  <c r="BK178" i="117"/>
  <c r="BL178" i="117"/>
  <c r="BM178" i="117"/>
  <c r="BJ179" i="117" s="1"/>
  <c r="BJ184" i="117"/>
  <c r="BL122" i="122"/>
  <c r="BM122" i="122"/>
  <c r="BK122" i="122"/>
  <c r="BL107" i="122"/>
  <c r="BM107" i="122"/>
  <c r="BK107" i="122"/>
  <c r="BM91" i="122"/>
  <c r="BL91" i="122"/>
  <c r="BK91" i="122"/>
  <c r="BW144" i="120"/>
  <c r="BV144" i="120"/>
  <c r="BX144" i="120"/>
  <c r="BU145" i="120" s="1"/>
  <c r="BK75" i="120"/>
  <c r="BM75" i="120"/>
  <c r="BL75" i="120"/>
  <c r="BM186" i="120"/>
  <c r="BL186" i="120"/>
  <c r="BK186" i="120"/>
  <c r="BM166" i="120"/>
  <c r="BJ167" i="120" s="1"/>
  <c r="BL166" i="120"/>
  <c r="BK166" i="120"/>
  <c r="BM63" i="117"/>
  <c r="BK63" i="117"/>
  <c r="BL63" i="117"/>
  <c r="BM189" i="120"/>
  <c r="BJ190" i="120" s="1"/>
  <c r="BL189" i="120"/>
  <c r="BK189" i="120"/>
  <c r="BM187" i="120"/>
  <c r="BJ188" i="120" s="1"/>
  <c r="BL187" i="120"/>
  <c r="BK187" i="120"/>
  <c r="BL166" i="122"/>
  <c r="BM166" i="122"/>
  <c r="BK166" i="122"/>
  <c r="BL133" i="122"/>
  <c r="BM133" i="122"/>
  <c r="BK133" i="122"/>
  <c r="BM94" i="122"/>
  <c r="BJ95" i="122" s="1"/>
  <c r="BL94" i="122"/>
  <c r="BK94" i="122"/>
  <c r="BU94" i="122"/>
  <c r="BX203" i="120"/>
  <c r="BU204" i="120" s="1"/>
  <c r="BW203" i="120"/>
  <c r="BV203" i="120"/>
  <c r="BJ220" i="117"/>
  <c r="BK170" i="117"/>
  <c r="BL170" i="117"/>
  <c r="BM170" i="117"/>
  <c r="BJ171" i="117" s="1"/>
  <c r="BX137" i="120"/>
  <c r="BW137" i="120"/>
  <c r="BV137" i="120"/>
  <c r="BW112" i="120"/>
  <c r="BV112" i="120"/>
  <c r="BX112" i="120"/>
  <c r="BU113" i="120" s="1"/>
  <c r="BX147" i="120"/>
  <c r="BW147" i="120"/>
  <c r="BV147" i="120"/>
  <c r="BX80" i="120"/>
  <c r="BW80" i="120"/>
  <c r="BV80" i="120"/>
  <c r="BK154" i="117"/>
  <c r="BL154" i="117"/>
  <c r="BM154" i="117"/>
  <c r="BJ155" i="117" s="1"/>
  <c r="BL154" i="122"/>
  <c r="BM154" i="122"/>
  <c r="BK154" i="122"/>
  <c r="BL144" i="122"/>
  <c r="BK144" i="122"/>
  <c r="BM144" i="122"/>
  <c r="BJ145" i="122" s="1"/>
  <c r="BM84" i="122"/>
  <c r="BL84" i="122"/>
  <c r="BK84" i="122"/>
  <c r="BM175" i="117"/>
  <c r="BJ176" i="117" s="1"/>
  <c r="BK175" i="117"/>
  <c r="BL175" i="117"/>
  <c r="BM223" i="120"/>
  <c r="BL223" i="120"/>
  <c r="BK223" i="120"/>
  <c r="BX135" i="120"/>
  <c r="BW135" i="120"/>
  <c r="BV135" i="120"/>
  <c r="BV97" i="120"/>
  <c r="BX97" i="120"/>
  <c r="BW97" i="120"/>
  <c r="BU97" i="120" s="1"/>
  <c r="BT223" i="117"/>
  <c r="BT222" i="117"/>
  <c r="BT221" i="117"/>
  <c r="BT220" i="117"/>
  <c r="BT219" i="117"/>
  <c r="BT218" i="117"/>
  <c r="BT217" i="117"/>
  <c r="BT216" i="117"/>
  <c r="BT215" i="117"/>
  <c r="BT214" i="117"/>
  <c r="BT213" i="117"/>
  <c r="BT212" i="117"/>
  <c r="BT211" i="117"/>
  <c r="BT210" i="117"/>
  <c r="BT209" i="117"/>
  <c r="BT208" i="117"/>
  <c r="BT207" i="117"/>
  <c r="BT206" i="117"/>
  <c r="BT205" i="117"/>
  <c r="BT204" i="117"/>
  <c r="BT203" i="117"/>
  <c r="BT202" i="117"/>
  <c r="BT201" i="117"/>
  <c r="BT200" i="117"/>
  <c r="BT199" i="117"/>
  <c r="BT198" i="117"/>
  <c r="BT197" i="117"/>
  <c r="BT196" i="117"/>
  <c r="BT195" i="117"/>
  <c r="BT194" i="117"/>
  <c r="BT193" i="117"/>
  <c r="BT192" i="117"/>
  <c r="BT191" i="117"/>
  <c r="BT190" i="117"/>
  <c r="BT189" i="117"/>
  <c r="BT188" i="117"/>
  <c r="BT187" i="117"/>
  <c r="BT186" i="117"/>
  <c r="BT185" i="117"/>
  <c r="BT184" i="117"/>
  <c r="BT183" i="117"/>
  <c r="BT182" i="117"/>
  <c r="BT181" i="117"/>
  <c r="BT180" i="117"/>
  <c r="BT179" i="117"/>
  <c r="BT178" i="117"/>
  <c r="BT177" i="117"/>
  <c r="BT176" i="117"/>
  <c r="BT175" i="117"/>
  <c r="BT174" i="117"/>
  <c r="BT173" i="117"/>
  <c r="BT172" i="117"/>
  <c r="BT171" i="117"/>
  <c r="BT170" i="117"/>
  <c r="BT169" i="117"/>
  <c r="BT168" i="117"/>
  <c r="BT167" i="117"/>
  <c r="BT166" i="117"/>
  <c r="BT165" i="117"/>
  <c r="BT164" i="117"/>
  <c r="BT163" i="117"/>
  <c r="BT162" i="117"/>
  <c r="BT161" i="117"/>
  <c r="BT160" i="117"/>
  <c r="BT159" i="117"/>
  <c r="BT158" i="117"/>
  <c r="BT157" i="117"/>
  <c r="BT156" i="117"/>
  <c r="BT155" i="117"/>
  <c r="BT154" i="117"/>
  <c r="BT153" i="117"/>
  <c r="BT152" i="117"/>
  <c r="BT151" i="117"/>
  <c r="BT150" i="117"/>
  <c r="BT149" i="117"/>
  <c r="BT148" i="117"/>
  <c r="BT147" i="117"/>
  <c r="BT146" i="117"/>
  <c r="BT145" i="117"/>
  <c r="BT144" i="117"/>
  <c r="BT143" i="117"/>
  <c r="BT142" i="117"/>
  <c r="BT141" i="117"/>
  <c r="BT140" i="117"/>
  <c r="BT139" i="117"/>
  <c r="BT138" i="117"/>
  <c r="BT137" i="117"/>
  <c r="BT136" i="117"/>
  <c r="BT135" i="117"/>
  <c r="BT134" i="117"/>
  <c r="BT133" i="117"/>
  <c r="BT132" i="117"/>
  <c r="BT131" i="117"/>
  <c r="BT130" i="117"/>
  <c r="BT129" i="117"/>
  <c r="BT128" i="117"/>
  <c r="BT127" i="117"/>
  <c r="BT126" i="117"/>
  <c r="BT125" i="117"/>
  <c r="BT124" i="117"/>
  <c r="BT123" i="117"/>
  <c r="BT122" i="117"/>
  <c r="BT121" i="117"/>
  <c r="BT120" i="117"/>
  <c r="BT119" i="117"/>
  <c r="BT118" i="117"/>
  <c r="BT117" i="117"/>
  <c r="BT116" i="117"/>
  <c r="BT115" i="117"/>
  <c r="BT114" i="117"/>
  <c r="BT113" i="117"/>
  <c r="BT112" i="117"/>
  <c r="BT111" i="117"/>
  <c r="BT110" i="117"/>
  <c r="BT109" i="117"/>
  <c r="BT108" i="117"/>
  <c r="BT107" i="117"/>
  <c r="BT106" i="117"/>
  <c r="BT96" i="117"/>
  <c r="BT93" i="117"/>
  <c r="BT90" i="117"/>
  <c r="BT87" i="117"/>
  <c r="BT84" i="117"/>
  <c r="BT80" i="117"/>
  <c r="BT67" i="117"/>
  <c r="BT98" i="117"/>
  <c r="BT97" i="117"/>
  <c r="BT83" i="117"/>
  <c r="BT70" i="117"/>
  <c r="BT65" i="117"/>
  <c r="BT62" i="117"/>
  <c r="BT104" i="117"/>
  <c r="BT86" i="117"/>
  <c r="BT73" i="117"/>
  <c r="BT89" i="117"/>
  <c r="BT76" i="117"/>
  <c r="BT66" i="117"/>
  <c r="BT92" i="117"/>
  <c r="BT79" i="117"/>
  <c r="BT69" i="117"/>
  <c r="BT105" i="117"/>
  <c r="BT82" i="117"/>
  <c r="BT75" i="117"/>
  <c r="BT77" i="117"/>
  <c r="BT81" i="117"/>
  <c r="BT74" i="117"/>
  <c r="BT94" i="117"/>
  <c r="BT91" i="117"/>
  <c r="BT71" i="117"/>
  <c r="BT99" i="117"/>
  <c r="BT68" i="117"/>
  <c r="BT95" i="117"/>
  <c r="BT78" i="117"/>
  <c r="BT63" i="117"/>
  <c r="BT88" i="117"/>
  <c r="BT85" i="117"/>
  <c r="BT101" i="117"/>
  <c r="BT103" i="117"/>
  <c r="BT64" i="117"/>
  <c r="BT72" i="117"/>
  <c r="BM69" i="122"/>
  <c r="BL69" i="122"/>
  <c r="BK69" i="122"/>
  <c r="BL196" i="122"/>
  <c r="BK196" i="122"/>
  <c r="BM196" i="122"/>
  <c r="BL185" i="122"/>
  <c r="BM185" i="122"/>
  <c r="BK185" i="122"/>
  <c r="BM124" i="120"/>
  <c r="BL124" i="120"/>
  <c r="BK124" i="120"/>
  <c r="BU122" i="122"/>
  <c r="BJ101" i="117"/>
  <c r="BV63" i="120"/>
  <c r="BX63" i="120"/>
  <c r="BW63" i="120"/>
  <c r="BX123" i="120"/>
  <c r="BW123" i="120"/>
  <c r="BV123" i="120"/>
  <c r="BU134" i="122"/>
  <c r="BV85" i="120"/>
  <c r="BX85" i="120"/>
  <c r="BU86" i="120" s="1"/>
  <c r="BW85" i="120"/>
  <c r="BK130" i="117"/>
  <c r="BL130" i="117"/>
  <c r="BM130" i="117"/>
  <c r="BJ131" i="117" s="1"/>
  <c r="BM213" i="120"/>
  <c r="BL213" i="120"/>
  <c r="BK213" i="120"/>
  <c r="BX157" i="120"/>
  <c r="BW157" i="120"/>
  <c r="BV157" i="120"/>
  <c r="BL190" i="122"/>
  <c r="BM190" i="122"/>
  <c r="BK190" i="122"/>
  <c r="BL115" i="122"/>
  <c r="BM115" i="122"/>
  <c r="BJ116" i="122" s="1"/>
  <c r="BK115" i="122"/>
  <c r="BL211" i="122"/>
  <c r="BM211" i="122"/>
  <c r="BK211" i="122"/>
  <c r="BK222" i="117"/>
  <c r="BM222" i="117"/>
  <c r="BL222" i="117"/>
  <c r="BU207" i="122"/>
  <c r="BM148" i="120"/>
  <c r="BL148" i="120"/>
  <c r="BK148" i="120"/>
  <c r="BX167" i="120"/>
  <c r="BW167" i="120"/>
  <c r="BV167" i="120"/>
  <c r="BM126" i="120"/>
  <c r="BL126" i="120"/>
  <c r="BK126" i="120"/>
  <c r="BV69" i="120"/>
  <c r="BW69" i="120"/>
  <c r="BX69" i="120"/>
  <c r="BM64" i="117"/>
  <c r="BL64" i="117"/>
  <c r="BK64" i="117"/>
  <c r="BU193" i="122"/>
  <c r="BU88" i="122"/>
  <c r="BU63" i="122"/>
  <c r="BK214" i="120"/>
  <c r="BM214" i="120"/>
  <c r="BJ215" i="120" s="1"/>
  <c r="BL214" i="120"/>
  <c r="BX209" i="120"/>
  <c r="BW209" i="120"/>
  <c r="BV209" i="120"/>
  <c r="BX105" i="120"/>
  <c r="BU106" i="120" s="1"/>
  <c r="BW105" i="120"/>
  <c r="BV105" i="120"/>
  <c r="BK105" i="117"/>
  <c r="BM105" i="117"/>
  <c r="BL105" i="117"/>
  <c r="BM178" i="120"/>
  <c r="BJ179" i="120" s="1"/>
  <c r="BL178" i="120"/>
  <c r="BJ178" i="120" s="1"/>
  <c r="BK178" i="120"/>
  <c r="BU105" i="122"/>
  <c r="BK172" i="117"/>
  <c r="BM172" i="117"/>
  <c r="BJ173" i="117" s="1"/>
  <c r="BL172" i="117"/>
  <c r="BJ172" i="117" s="1"/>
  <c r="BU125" i="122"/>
  <c r="BJ142" i="120"/>
  <c r="BU191" i="122"/>
  <c r="BM160" i="120"/>
  <c r="BL160" i="120"/>
  <c r="BJ160" i="120" s="1"/>
  <c r="BK160" i="120"/>
  <c r="BX184" i="120"/>
  <c r="BW184" i="120"/>
  <c r="BV184" i="120"/>
  <c r="BK132" i="117"/>
  <c r="BM132" i="117"/>
  <c r="BJ133" i="117" s="1"/>
  <c r="BL132" i="117"/>
  <c r="BX213" i="120"/>
  <c r="BV213" i="120"/>
  <c r="BW213" i="120"/>
  <c r="BU213" i="120" s="1"/>
  <c r="BM121" i="117"/>
  <c r="BJ122" i="117" s="1"/>
  <c r="BK121" i="117"/>
  <c r="BL121" i="117"/>
  <c r="BU128" i="120"/>
  <c r="BU213" i="122"/>
  <c r="BU117" i="122"/>
  <c r="BU90" i="122"/>
  <c r="BK161" i="120"/>
  <c r="BL161" i="120"/>
  <c r="BM161" i="120"/>
  <c r="BX219" i="120"/>
  <c r="BU220" i="120" s="1"/>
  <c r="BW219" i="120"/>
  <c r="BV219" i="120"/>
  <c r="BX83" i="120"/>
  <c r="BU84" i="120" s="1"/>
  <c r="BV83" i="120"/>
  <c r="BW83" i="120"/>
  <c r="BK103" i="117"/>
  <c r="BL103" i="117"/>
  <c r="BM103" i="117"/>
  <c r="BM155" i="120"/>
  <c r="BL155" i="120"/>
  <c r="BK155" i="120"/>
  <c r="BX182" i="120"/>
  <c r="BW182" i="120"/>
  <c r="BV182" i="120"/>
  <c r="BM80" i="117"/>
  <c r="BK80" i="117"/>
  <c r="BL80" i="117"/>
  <c r="BK210" i="117"/>
  <c r="BM210" i="117"/>
  <c r="BL210" i="117"/>
  <c r="BL140" i="120"/>
  <c r="BK140" i="120"/>
  <c r="BM140" i="120"/>
  <c r="BJ141" i="120" s="1"/>
  <c r="BX109" i="120"/>
  <c r="BW109" i="120"/>
  <c r="BV109" i="120"/>
  <c r="BL106" i="122"/>
  <c r="BM106" i="122"/>
  <c r="BJ107" i="122" s="1"/>
  <c r="BK106" i="122"/>
  <c r="BL178" i="122"/>
  <c r="BM178" i="122"/>
  <c r="BK178" i="122"/>
  <c r="BL126" i="122"/>
  <c r="BM126" i="122"/>
  <c r="BK126" i="122"/>
  <c r="BL222" i="122"/>
  <c r="BM222" i="122"/>
  <c r="BK222" i="122"/>
  <c r="BL120" i="122"/>
  <c r="BK120" i="122"/>
  <c r="BM120" i="122"/>
  <c r="BL168" i="122"/>
  <c r="BK168" i="122"/>
  <c r="BM168" i="122"/>
  <c r="BJ169" i="122" s="1"/>
  <c r="BL216" i="122"/>
  <c r="BK216" i="122"/>
  <c r="BM216" i="122"/>
  <c r="BL123" i="122"/>
  <c r="BM123" i="122"/>
  <c r="BK123" i="122"/>
  <c r="BL147" i="122"/>
  <c r="BM147" i="122"/>
  <c r="BJ148" i="122" s="1"/>
  <c r="BK147" i="122"/>
  <c r="BL171" i="122"/>
  <c r="BM171" i="122"/>
  <c r="BK171" i="122"/>
  <c r="BL195" i="122"/>
  <c r="BM195" i="122"/>
  <c r="BJ196" i="122" s="1"/>
  <c r="BK195" i="122"/>
  <c r="BL219" i="122"/>
  <c r="BM219" i="122"/>
  <c r="BK219" i="122"/>
  <c r="BL79" i="122"/>
  <c r="BK79" i="122"/>
  <c r="BM79" i="122"/>
  <c r="BJ80" i="122" s="1"/>
  <c r="BM165" i="117"/>
  <c r="BJ166" i="117" s="1"/>
  <c r="BK165" i="117"/>
  <c r="BL165" i="117"/>
  <c r="BM147" i="120"/>
  <c r="BJ148" i="120" s="1"/>
  <c r="BL147" i="120"/>
  <c r="BK147" i="120"/>
  <c r="BJ69" i="120"/>
  <c r="BM184" i="120"/>
  <c r="BL184" i="120"/>
  <c r="BK184" i="120"/>
  <c r="BV192" i="120"/>
  <c r="BX192" i="120"/>
  <c r="BU193" i="120" s="1"/>
  <c r="BW192" i="120"/>
  <c r="BK164" i="117"/>
  <c r="BM164" i="117"/>
  <c r="BJ165" i="117" s="1"/>
  <c r="BL164" i="117"/>
  <c r="BL83" i="117"/>
  <c r="BM83" i="117"/>
  <c r="BK83" i="117"/>
  <c r="BM162" i="120"/>
  <c r="BL162" i="120"/>
  <c r="BK162" i="120"/>
  <c r="BX119" i="120"/>
  <c r="BW119" i="120"/>
  <c r="BV119" i="120"/>
  <c r="BM108" i="117"/>
  <c r="BL108" i="117"/>
  <c r="BK108" i="117"/>
  <c r="BJ85" i="120"/>
  <c r="BU72" i="120"/>
  <c r="BU223" i="120"/>
  <c r="BM113" i="120"/>
  <c r="BL113" i="120"/>
  <c r="BK113" i="120"/>
  <c r="BK217" i="117"/>
  <c r="BL217" i="117"/>
  <c r="BM217" i="117"/>
  <c r="BJ218" i="117" s="1"/>
  <c r="BM76" i="117"/>
  <c r="BK76" i="117"/>
  <c r="BL76" i="117"/>
  <c r="BJ76" i="117" s="1"/>
  <c r="BW136" i="120"/>
  <c r="BV136" i="120"/>
  <c r="BX136" i="120"/>
  <c r="BU137" i="120" s="1"/>
  <c r="BK215" i="117"/>
  <c r="BM215" i="117"/>
  <c r="BL215" i="117"/>
  <c r="BM92" i="122"/>
  <c r="BJ93" i="122" s="1"/>
  <c r="BL92" i="122"/>
  <c r="BK92" i="122"/>
  <c r="BL179" i="122"/>
  <c r="BM179" i="122"/>
  <c r="BK179" i="122"/>
  <c r="BX215" i="120"/>
  <c r="BU216" i="120" s="1"/>
  <c r="BW215" i="120"/>
  <c r="BV215" i="120"/>
  <c r="BX141" i="120"/>
  <c r="BU142" i="120" s="1"/>
  <c r="BW141" i="120"/>
  <c r="BU141" i="120" s="1"/>
  <c r="BV141" i="120"/>
  <c r="BK138" i="117"/>
  <c r="BL138" i="117"/>
  <c r="BM138" i="117"/>
  <c r="BJ139" i="117" s="1"/>
  <c r="BK174" i="117"/>
  <c r="BL174" i="117"/>
  <c r="BM174" i="117"/>
  <c r="BM114" i="117"/>
  <c r="BL114" i="117"/>
  <c r="BK114" i="117"/>
  <c r="BX117" i="120"/>
  <c r="BW117" i="120"/>
  <c r="BV117" i="120"/>
  <c r="BU145" i="122"/>
  <c r="BM193" i="117"/>
  <c r="BJ194" i="117" s="1"/>
  <c r="BK193" i="117"/>
  <c r="BL193" i="117"/>
  <c r="BL80" i="120"/>
  <c r="BM80" i="120"/>
  <c r="BK80" i="120"/>
  <c r="BM191" i="117"/>
  <c r="BK191" i="117"/>
  <c r="BL191" i="117"/>
  <c r="BL135" i="122"/>
  <c r="BM135" i="122"/>
  <c r="BK135" i="122"/>
  <c r="BX81" i="120"/>
  <c r="BW81" i="120"/>
  <c r="BV81" i="120"/>
  <c r="BM165" i="120"/>
  <c r="BJ166" i="120" s="1"/>
  <c r="BL165" i="120"/>
  <c r="BK165" i="120"/>
  <c r="BX169" i="120"/>
  <c r="BW169" i="120"/>
  <c r="BV169" i="120"/>
  <c r="BK70" i="122"/>
  <c r="BM70" i="122"/>
  <c r="BL70" i="122"/>
  <c r="BM87" i="122"/>
  <c r="BL87" i="122"/>
  <c r="BK87" i="122"/>
  <c r="BL139" i="122"/>
  <c r="BM139" i="122"/>
  <c r="BJ140" i="122" s="1"/>
  <c r="BK139" i="122"/>
  <c r="BU171" i="122"/>
  <c r="BU198" i="122"/>
  <c r="BM118" i="120"/>
  <c r="BJ119" i="120" s="1"/>
  <c r="BL118" i="120"/>
  <c r="BJ118" i="120" s="1"/>
  <c r="BK118" i="120"/>
  <c r="BX68" i="120"/>
  <c r="BU69" i="120" s="1"/>
  <c r="BW68" i="120"/>
  <c r="BV68" i="120"/>
  <c r="BM118" i="117"/>
  <c r="BJ119" i="117" s="1"/>
  <c r="BK118" i="117"/>
  <c r="BL118" i="117"/>
  <c r="BM161" i="117"/>
  <c r="BJ162" i="117" s="1"/>
  <c r="BK161" i="117"/>
  <c r="BL161" i="117"/>
  <c r="BM199" i="120"/>
  <c r="BL199" i="120"/>
  <c r="BK199" i="120"/>
  <c r="BX197" i="120"/>
  <c r="BW197" i="120"/>
  <c r="BV197" i="120"/>
  <c r="BK79" i="117"/>
  <c r="BL79" i="117"/>
  <c r="BJ79" i="117" s="1"/>
  <c r="BM79" i="117"/>
  <c r="BJ80" i="117" s="1"/>
  <c r="BX190" i="120"/>
  <c r="BU191" i="120" s="1"/>
  <c r="BW190" i="120"/>
  <c r="BV190" i="120"/>
  <c r="BK148" i="117"/>
  <c r="BM148" i="117"/>
  <c r="BL148" i="117"/>
  <c r="BM135" i="120"/>
  <c r="BJ136" i="120" s="1"/>
  <c r="BL135" i="120"/>
  <c r="BK135" i="120"/>
  <c r="BX172" i="120"/>
  <c r="BW172" i="120"/>
  <c r="BV172" i="120"/>
  <c r="BK104" i="117"/>
  <c r="BL104" i="117"/>
  <c r="BM104" i="117"/>
  <c r="BV177" i="120"/>
  <c r="BX177" i="120"/>
  <c r="BW177" i="120"/>
  <c r="BU177" i="120" s="1"/>
  <c r="BU206" i="122"/>
  <c r="BK78" i="120"/>
  <c r="BM78" i="120"/>
  <c r="BJ79" i="120" s="1"/>
  <c r="BL78" i="120"/>
  <c r="BV207" i="120"/>
  <c r="BX207" i="120"/>
  <c r="BW207" i="120"/>
  <c r="BM120" i="117"/>
  <c r="BJ121" i="117" s="1"/>
  <c r="BL120" i="117"/>
  <c r="BK120" i="117"/>
  <c r="BN62" i="120"/>
  <c r="BM131" i="120"/>
  <c r="BL131" i="120"/>
  <c r="BK131" i="120"/>
  <c r="BX170" i="120"/>
  <c r="BW170" i="120"/>
  <c r="BV170" i="120"/>
  <c r="BK214" i="117"/>
  <c r="BM214" i="117"/>
  <c r="BJ215" i="117" s="1"/>
  <c r="BL214" i="117"/>
  <c r="BM113" i="117"/>
  <c r="BL113" i="117"/>
  <c r="BK113" i="117"/>
  <c r="BL77" i="117"/>
  <c r="BM77" i="117"/>
  <c r="BJ78" i="117" s="1"/>
  <c r="BK77" i="117"/>
  <c r="BU114" i="122"/>
  <c r="BJ129" i="120"/>
  <c r="BU161" i="122"/>
  <c r="BU104" i="122"/>
  <c r="BM104" i="120"/>
  <c r="BL104" i="120"/>
  <c r="BK104" i="120"/>
  <c r="BM216" i="120"/>
  <c r="BJ217" i="120" s="1"/>
  <c r="BL216" i="120"/>
  <c r="BK216" i="120"/>
  <c r="BX89" i="120"/>
  <c r="BU90" i="120" s="1"/>
  <c r="BW89" i="120"/>
  <c r="BV89" i="120"/>
  <c r="BL138" i="122"/>
  <c r="BM138" i="122"/>
  <c r="BJ139" i="122" s="1"/>
  <c r="BK138" i="122"/>
  <c r="BL194" i="122"/>
  <c r="BM194" i="122"/>
  <c r="BJ195" i="122" s="1"/>
  <c r="BK194" i="122"/>
  <c r="BL134" i="122"/>
  <c r="BM134" i="122"/>
  <c r="BK134" i="122"/>
  <c r="BM83" i="122"/>
  <c r="BJ84" i="122" s="1"/>
  <c r="BL83" i="122"/>
  <c r="BK83" i="122"/>
  <c r="BL124" i="122"/>
  <c r="BK124" i="122"/>
  <c r="BM124" i="122"/>
  <c r="BL172" i="122"/>
  <c r="BK172" i="122"/>
  <c r="BM172" i="122"/>
  <c r="BL220" i="122"/>
  <c r="BK220" i="122"/>
  <c r="BM220" i="122"/>
  <c r="BL125" i="122"/>
  <c r="BM125" i="122"/>
  <c r="BJ126" i="122" s="1"/>
  <c r="BK125" i="122"/>
  <c r="BL149" i="122"/>
  <c r="BM149" i="122"/>
  <c r="BK149" i="122"/>
  <c r="BL173" i="122"/>
  <c r="BM173" i="122"/>
  <c r="BJ174" i="122" s="1"/>
  <c r="BK173" i="122"/>
  <c r="BL197" i="122"/>
  <c r="BM197" i="122"/>
  <c r="BK197" i="122"/>
  <c r="BL221" i="122"/>
  <c r="BM221" i="122"/>
  <c r="BJ222" i="122" s="1"/>
  <c r="BK221" i="122"/>
  <c r="BK82" i="122"/>
  <c r="BL82" i="122"/>
  <c r="BM82" i="122"/>
  <c r="BM153" i="117"/>
  <c r="BK153" i="117"/>
  <c r="BL153" i="117"/>
  <c r="BU179" i="122"/>
  <c r="BX178" i="120"/>
  <c r="BW178" i="120"/>
  <c r="BV178" i="120"/>
  <c r="BV201" i="120"/>
  <c r="BX201" i="120"/>
  <c r="BW201" i="120"/>
  <c r="BU201" i="120" s="1"/>
  <c r="BJ209" i="120"/>
  <c r="BM151" i="120"/>
  <c r="BL151" i="120"/>
  <c r="BJ151" i="120" s="1"/>
  <c r="BK151" i="120"/>
  <c r="BV180" i="120"/>
  <c r="BX180" i="120"/>
  <c r="BW180" i="120"/>
  <c r="BK152" i="117"/>
  <c r="BM152" i="117"/>
  <c r="BL152" i="117"/>
  <c r="BU181" i="122"/>
  <c r="BU218" i="122"/>
  <c r="BU132" i="122"/>
  <c r="BM108" i="120"/>
  <c r="BJ109" i="120" s="1"/>
  <c r="BL108" i="120"/>
  <c r="BK108" i="120"/>
  <c r="BX107" i="120"/>
  <c r="BU108" i="120" s="1"/>
  <c r="BW107" i="120"/>
  <c r="BV107" i="120"/>
  <c r="BL86" i="117"/>
  <c r="BM86" i="117"/>
  <c r="BK86" i="117"/>
  <c r="BU131" i="120"/>
  <c r="BM106" i="117"/>
  <c r="BK106" i="117"/>
  <c r="BL106" i="117"/>
  <c r="BU99" i="122"/>
  <c r="BL158" i="122"/>
  <c r="BM158" i="122"/>
  <c r="BK158" i="122"/>
  <c r="BL131" i="122"/>
  <c r="BM131" i="122"/>
  <c r="BK131" i="122"/>
  <c r="BK73" i="117"/>
  <c r="BL73" i="117"/>
  <c r="BM73" i="117"/>
  <c r="BX67" i="120"/>
  <c r="BW67" i="120"/>
  <c r="BV67" i="120"/>
  <c r="BK182" i="117"/>
  <c r="BL182" i="117"/>
  <c r="BM182" i="117"/>
  <c r="BJ183" i="117" s="1"/>
  <c r="BX149" i="120"/>
  <c r="BW149" i="120"/>
  <c r="BV149" i="120"/>
  <c r="BW124" i="120"/>
  <c r="BV124" i="120"/>
  <c r="BX124" i="120"/>
  <c r="BW118" i="120"/>
  <c r="BV118" i="120"/>
  <c r="BX118" i="120"/>
  <c r="BU119" i="120" s="1"/>
  <c r="BM73" i="122"/>
  <c r="BJ74" i="122" s="1"/>
  <c r="BK73" i="122"/>
  <c r="BL73" i="122"/>
  <c r="BK64" i="122"/>
  <c r="BM64" i="122"/>
  <c r="BL64" i="122"/>
  <c r="BL181" i="122"/>
  <c r="BM181" i="122"/>
  <c r="BJ182" i="122" s="1"/>
  <c r="BK181" i="122"/>
  <c r="BK196" i="117"/>
  <c r="BM196" i="117"/>
  <c r="BJ197" i="117" s="1"/>
  <c r="BL196" i="117"/>
  <c r="BK114" i="120"/>
  <c r="BL114" i="120"/>
  <c r="BM114" i="120"/>
  <c r="BM219" i="120"/>
  <c r="BL219" i="120"/>
  <c r="BK219" i="120"/>
  <c r="BU142" i="122"/>
  <c r="BM77" i="122"/>
  <c r="BL77" i="122"/>
  <c r="BK77" i="122"/>
  <c r="BL111" i="122"/>
  <c r="BM111" i="122"/>
  <c r="BJ112" i="122" s="1"/>
  <c r="BK111" i="122"/>
  <c r="BM104" i="122"/>
  <c r="BL104" i="122"/>
  <c r="BK104" i="122"/>
  <c r="BM171" i="120"/>
  <c r="BJ172" i="120" s="1"/>
  <c r="BL171" i="120"/>
  <c r="BK171" i="120"/>
  <c r="BM115" i="117"/>
  <c r="BJ116" i="117" s="1"/>
  <c r="BK115" i="117"/>
  <c r="BL115" i="117"/>
  <c r="BK170" i="120"/>
  <c r="BL170" i="120"/>
  <c r="BJ170" i="120" s="1"/>
  <c r="BM170" i="120"/>
  <c r="BJ171" i="120" s="1"/>
  <c r="BX210" i="120"/>
  <c r="BU211" i="120" s="1"/>
  <c r="BW210" i="120"/>
  <c r="BV210" i="120"/>
  <c r="BV76" i="120"/>
  <c r="BX76" i="120"/>
  <c r="BU77" i="120" s="1"/>
  <c r="BW76" i="120"/>
  <c r="BU76" i="120" s="1"/>
  <c r="BM109" i="117"/>
  <c r="BK109" i="117"/>
  <c r="BL109" i="117"/>
  <c r="BM71" i="120"/>
  <c r="BL71" i="120"/>
  <c r="BK71" i="120"/>
  <c r="BJ216" i="120"/>
  <c r="BM94" i="117"/>
  <c r="BJ95" i="117" s="1"/>
  <c r="BL94" i="117"/>
  <c r="BK94" i="117"/>
  <c r="BU67" i="122"/>
  <c r="BU94" i="120"/>
  <c r="BM163" i="120"/>
  <c r="BJ164" i="120" s="1"/>
  <c r="BL163" i="120"/>
  <c r="BK163" i="120"/>
  <c r="BX185" i="120"/>
  <c r="BU186" i="120" s="1"/>
  <c r="BW185" i="120"/>
  <c r="BV185" i="120"/>
  <c r="BM91" i="117"/>
  <c r="BJ92" i="117" s="1"/>
  <c r="BL91" i="117"/>
  <c r="BK91" i="117"/>
  <c r="BU175" i="122"/>
  <c r="BK66" i="117"/>
  <c r="BL66" i="117"/>
  <c r="BM66" i="117"/>
  <c r="BJ67" i="117" s="1"/>
  <c r="BM111" i="120"/>
  <c r="BL111" i="120"/>
  <c r="BK111" i="120"/>
  <c r="BX160" i="120"/>
  <c r="BW160" i="120"/>
  <c r="BV160" i="120"/>
  <c r="BL69" i="117"/>
  <c r="BK69" i="117"/>
  <c r="BM69" i="117"/>
  <c r="BJ70" i="117" s="1"/>
  <c r="BM123" i="120"/>
  <c r="BJ124" i="120" s="1"/>
  <c r="BL123" i="120"/>
  <c r="BK123" i="120"/>
  <c r="BV82" i="120"/>
  <c r="BW82" i="120"/>
  <c r="BX82" i="120"/>
  <c r="BU83" i="120" s="1"/>
  <c r="BM193" i="120"/>
  <c r="BL193" i="120"/>
  <c r="BK193" i="120"/>
  <c r="BV195" i="120"/>
  <c r="BW195" i="120"/>
  <c r="BX195" i="120"/>
  <c r="BU196" i="120" s="1"/>
  <c r="BM68" i="117"/>
  <c r="BL68" i="117"/>
  <c r="BJ68" i="117" s="1"/>
  <c r="BK68" i="117"/>
  <c r="BL72" i="120"/>
  <c r="BK72" i="120"/>
  <c r="BM72" i="120"/>
  <c r="BJ73" i="120" s="1"/>
  <c r="BM88" i="117"/>
  <c r="BJ89" i="117" s="1"/>
  <c r="BL88" i="117"/>
  <c r="BK88" i="117"/>
  <c r="BJ63" i="120"/>
  <c r="BJ64" i="120" s="1"/>
  <c r="BJ65" i="120" s="1"/>
  <c r="BJ66" i="120" s="1"/>
  <c r="BJ67" i="120" s="1"/>
  <c r="BU187" i="122"/>
  <c r="BU79" i="122"/>
  <c r="BM107" i="120"/>
  <c r="BL107" i="120"/>
  <c r="BK107" i="120"/>
  <c r="BX158" i="120"/>
  <c r="BU159" i="120" s="1"/>
  <c r="BW158" i="120"/>
  <c r="BV158" i="120"/>
  <c r="BK202" i="117"/>
  <c r="BM202" i="117"/>
  <c r="BL202" i="117"/>
  <c r="BM191" i="120"/>
  <c r="BJ192" i="120" s="1"/>
  <c r="BL191" i="120"/>
  <c r="BK191" i="120"/>
  <c r="BM174" i="120"/>
  <c r="BJ175" i="120" s="1"/>
  <c r="BL174" i="120"/>
  <c r="BJ174" i="120" s="1"/>
  <c r="BK174" i="120"/>
  <c r="BW101" i="120"/>
  <c r="BX101" i="120"/>
  <c r="BV101" i="120"/>
  <c r="BL170" i="122"/>
  <c r="BM170" i="122"/>
  <c r="BJ171" i="122" s="1"/>
  <c r="BK170" i="122"/>
  <c r="BL210" i="122"/>
  <c r="BM210" i="122"/>
  <c r="BJ211" i="122" s="1"/>
  <c r="BK210" i="122"/>
  <c r="BL142" i="122"/>
  <c r="BM142" i="122"/>
  <c r="BJ143" i="122" s="1"/>
  <c r="BK142" i="122"/>
  <c r="BL96" i="122"/>
  <c r="BM96" i="122"/>
  <c r="BK96" i="122"/>
  <c r="BL128" i="122"/>
  <c r="BK128" i="122"/>
  <c r="BM128" i="122"/>
  <c r="BL176" i="122"/>
  <c r="BK176" i="122"/>
  <c r="BM176" i="122"/>
  <c r="BM89" i="122"/>
  <c r="BJ90" i="122" s="1"/>
  <c r="BL89" i="122"/>
  <c r="BK89" i="122"/>
  <c r="BL127" i="122"/>
  <c r="BM127" i="122"/>
  <c r="BK127" i="122"/>
  <c r="BL151" i="122"/>
  <c r="BM151" i="122"/>
  <c r="BK151" i="122"/>
  <c r="BL175" i="122"/>
  <c r="BM175" i="122"/>
  <c r="BJ176" i="122" s="1"/>
  <c r="BK175" i="122"/>
  <c r="BL199" i="122"/>
  <c r="BM199" i="122"/>
  <c r="BK199" i="122"/>
  <c r="BL223" i="122"/>
  <c r="BM223" i="122"/>
  <c r="BK223" i="122"/>
  <c r="BM85" i="122"/>
  <c r="BJ86" i="122" s="1"/>
  <c r="BL85" i="122"/>
  <c r="BK85" i="122"/>
  <c r="BM141" i="117"/>
  <c r="BJ142" i="117" s="1"/>
  <c r="BK141" i="117"/>
  <c r="BL141" i="117"/>
  <c r="BV189" i="120"/>
  <c r="BX189" i="120"/>
  <c r="BU190" i="120" s="1"/>
  <c r="BW189" i="120"/>
  <c r="BU189" i="120" s="1"/>
  <c r="BU159" i="122"/>
  <c r="BU174" i="122"/>
  <c r="BU87" i="122"/>
  <c r="BM127" i="120"/>
  <c r="BJ128" i="120" s="1"/>
  <c r="BL127" i="120"/>
  <c r="BK127" i="120"/>
  <c r="BV168" i="120"/>
  <c r="BX168" i="120"/>
  <c r="BU169" i="120" s="1"/>
  <c r="BW168" i="120"/>
  <c r="BK140" i="117"/>
  <c r="BM140" i="117"/>
  <c r="BJ141" i="117" s="1"/>
  <c r="BL140" i="117"/>
  <c r="BK101" i="120"/>
  <c r="BL101" i="120"/>
  <c r="BM101" i="120"/>
  <c r="BJ103" i="120" s="1"/>
  <c r="BM132" i="120"/>
  <c r="BL132" i="120"/>
  <c r="BK132" i="120"/>
  <c r="BV79" i="120"/>
  <c r="BX79" i="120"/>
  <c r="BU80" i="120" s="1"/>
  <c r="BW79" i="120"/>
  <c r="BK223" i="117"/>
  <c r="BM223" i="117"/>
  <c r="BL223" i="117"/>
  <c r="BL98" i="117"/>
  <c r="BM98" i="117"/>
  <c r="BJ99" i="117" s="1"/>
  <c r="BK98" i="117"/>
  <c r="BK198" i="117"/>
  <c r="BL198" i="117"/>
  <c r="BM198" i="117"/>
  <c r="BJ199" i="117" s="1"/>
  <c r="BJ84" i="120"/>
  <c r="BU204" i="122"/>
  <c r="BU75" i="120"/>
  <c r="BX95" i="120"/>
  <c r="BV95" i="120"/>
  <c r="BW95" i="120"/>
  <c r="BM133" i="120"/>
  <c r="BL133" i="120"/>
  <c r="BK133" i="120"/>
  <c r="BX202" i="120"/>
  <c r="BU203" i="120" s="1"/>
  <c r="BV202" i="120"/>
  <c r="BW202" i="120"/>
  <c r="BK130" i="120"/>
  <c r="BL130" i="120"/>
  <c r="BM130" i="120"/>
  <c r="BJ131" i="120" s="1"/>
  <c r="BX205" i="120"/>
  <c r="BU206" i="120" s="1"/>
  <c r="BW205" i="120"/>
  <c r="BV205" i="120"/>
  <c r="BL136" i="122"/>
  <c r="BK136" i="122"/>
  <c r="BM136" i="122"/>
  <c r="BJ137" i="122" s="1"/>
  <c r="BL155" i="122"/>
  <c r="BM155" i="122"/>
  <c r="BJ156" i="122" s="1"/>
  <c r="BK155" i="122"/>
  <c r="BX96" i="120"/>
  <c r="BW96" i="120"/>
  <c r="BV96" i="120"/>
  <c r="BM204" i="120"/>
  <c r="BJ205" i="120" s="1"/>
  <c r="BL204" i="120"/>
  <c r="BK204" i="120"/>
  <c r="BK65" i="117"/>
  <c r="BM65" i="117"/>
  <c r="BL65" i="117"/>
  <c r="BK205" i="117"/>
  <c r="BL205" i="117"/>
  <c r="BM205" i="117"/>
  <c r="BM90" i="117"/>
  <c r="BJ91" i="117" s="1"/>
  <c r="BK90" i="117"/>
  <c r="BL90" i="117"/>
  <c r="BM207" i="120"/>
  <c r="BJ208" i="120" s="1"/>
  <c r="BL207" i="120"/>
  <c r="BJ207" i="120" s="1"/>
  <c r="BK207" i="120"/>
  <c r="BK216" i="117"/>
  <c r="BM216" i="117"/>
  <c r="BL216" i="117"/>
  <c r="BM103" i="122"/>
  <c r="BJ104" i="122" s="1"/>
  <c r="BL103" i="122"/>
  <c r="BK103" i="122"/>
  <c r="BL188" i="122"/>
  <c r="BK188" i="122"/>
  <c r="BM188" i="122"/>
  <c r="BJ189" i="122" s="1"/>
  <c r="BL157" i="122"/>
  <c r="BM157" i="122"/>
  <c r="BJ158" i="122" s="1"/>
  <c r="BK157" i="122"/>
  <c r="BM111" i="117"/>
  <c r="BL111" i="117"/>
  <c r="BK111" i="117"/>
  <c r="BM187" i="117"/>
  <c r="BJ188" i="117" s="1"/>
  <c r="BK187" i="117"/>
  <c r="BL187" i="117"/>
  <c r="BM116" i="120"/>
  <c r="BJ117" i="120" s="1"/>
  <c r="BL116" i="120"/>
  <c r="BK116" i="120"/>
  <c r="BK154" i="120"/>
  <c r="BL154" i="120"/>
  <c r="BM154" i="120"/>
  <c r="BU165" i="122"/>
  <c r="BM185" i="117"/>
  <c r="BJ186" i="117" s="1"/>
  <c r="BK185" i="117"/>
  <c r="BL185" i="117"/>
  <c r="BX181" i="120"/>
  <c r="BW181" i="120"/>
  <c r="BV181" i="120"/>
  <c r="BK67" i="122"/>
  <c r="BM67" i="122"/>
  <c r="BJ68" i="122" s="1"/>
  <c r="BL67" i="122"/>
  <c r="BL159" i="122"/>
  <c r="BM159" i="122"/>
  <c r="BJ160" i="122" s="1"/>
  <c r="BK159" i="122"/>
  <c r="BM110" i="117"/>
  <c r="BJ111" i="117" s="1"/>
  <c r="BK110" i="117"/>
  <c r="BL110" i="117"/>
  <c r="BW120" i="120"/>
  <c r="BV120" i="120"/>
  <c r="BX120" i="120"/>
  <c r="BU121" i="120" s="1"/>
  <c r="BM181" i="120"/>
  <c r="BL181" i="120"/>
  <c r="BK181" i="120"/>
  <c r="BI105" i="119"/>
  <c r="BI104" i="119"/>
  <c r="BI103" i="119"/>
  <c r="BI219" i="119"/>
  <c r="BI213" i="119"/>
  <c r="BI207" i="119"/>
  <c r="BI201" i="119"/>
  <c r="BI195" i="119"/>
  <c r="BI189" i="119"/>
  <c r="BI183" i="119"/>
  <c r="BI177" i="119"/>
  <c r="BI171" i="119"/>
  <c r="BI165" i="119"/>
  <c r="BI159" i="119"/>
  <c r="BI153" i="119"/>
  <c r="BI147" i="119"/>
  <c r="BI141" i="119"/>
  <c r="BI135" i="119"/>
  <c r="BI129" i="119"/>
  <c r="BI123" i="119"/>
  <c r="BI117" i="119"/>
  <c r="BI111" i="119"/>
  <c r="BI99" i="119"/>
  <c r="BI81" i="119"/>
  <c r="BI79" i="119"/>
  <c r="BI75" i="119"/>
  <c r="BI78" i="119"/>
  <c r="BI65" i="119"/>
  <c r="BI62" i="119"/>
  <c r="BI218" i="119"/>
  <c r="BI212" i="119"/>
  <c r="BI206" i="119"/>
  <c r="BI200" i="119"/>
  <c r="BI194" i="119"/>
  <c r="BI188" i="119"/>
  <c r="BI182" i="119"/>
  <c r="BI176" i="119"/>
  <c r="BI170" i="119"/>
  <c r="BI164" i="119"/>
  <c r="BI158" i="119"/>
  <c r="BI152" i="119"/>
  <c r="BI146" i="119"/>
  <c r="BI140" i="119"/>
  <c r="BI134" i="119"/>
  <c r="BI128" i="119"/>
  <c r="BI122" i="119"/>
  <c r="BI116" i="119"/>
  <c r="BI110" i="119"/>
  <c r="BI98" i="119"/>
  <c r="BI95" i="119"/>
  <c r="BI92" i="119"/>
  <c r="BI89" i="119"/>
  <c r="BI86" i="119"/>
  <c r="BI83" i="119"/>
  <c r="BI68" i="119"/>
  <c r="BI71" i="119"/>
  <c r="BI223" i="119"/>
  <c r="BI217" i="119"/>
  <c r="BI211" i="119"/>
  <c r="BI205" i="119"/>
  <c r="BI199" i="119"/>
  <c r="BI193" i="119"/>
  <c r="BI187" i="119"/>
  <c r="BI181" i="119"/>
  <c r="BI175" i="119"/>
  <c r="BI169" i="119"/>
  <c r="BI163" i="119"/>
  <c r="BI157" i="119"/>
  <c r="BI151" i="119"/>
  <c r="BI145" i="119"/>
  <c r="BI139" i="119"/>
  <c r="BI133" i="119"/>
  <c r="BI127" i="119"/>
  <c r="BI121" i="119"/>
  <c r="BI115" i="119"/>
  <c r="BI109" i="119"/>
  <c r="BI74" i="119"/>
  <c r="BI97" i="119"/>
  <c r="BI80" i="119"/>
  <c r="BI77" i="119"/>
  <c r="BI90" i="119"/>
  <c r="BI85" i="119"/>
  <c r="BI215" i="119"/>
  <c r="BI203" i="119"/>
  <c r="BI191" i="119"/>
  <c r="BI179" i="119"/>
  <c r="BI167" i="119"/>
  <c r="BI155" i="119"/>
  <c r="BI143" i="119"/>
  <c r="BI131" i="119"/>
  <c r="BI119" i="119"/>
  <c r="BI107" i="119"/>
  <c r="BI87" i="119"/>
  <c r="BI101" i="119"/>
  <c r="BI84" i="119"/>
  <c r="BI76" i="119"/>
  <c r="BI63" i="119"/>
  <c r="BI220" i="119"/>
  <c r="BI208" i="119"/>
  <c r="BI196" i="119"/>
  <c r="BI184" i="119"/>
  <c r="BI172" i="119"/>
  <c r="BI160" i="119"/>
  <c r="BI148" i="119"/>
  <c r="BI136" i="119"/>
  <c r="BI124" i="119"/>
  <c r="BI112" i="119"/>
  <c r="BI222" i="119"/>
  <c r="BI198" i="119"/>
  <c r="BI174" i="119"/>
  <c r="BI150" i="119"/>
  <c r="BI126" i="119"/>
  <c r="BI82" i="119"/>
  <c r="BI204" i="119"/>
  <c r="BI180" i="119"/>
  <c r="BI156" i="119"/>
  <c r="BI132" i="119"/>
  <c r="BI108" i="119"/>
  <c r="BI88" i="119"/>
  <c r="BI221" i="119"/>
  <c r="BI197" i="119"/>
  <c r="BI173" i="119"/>
  <c r="BI149" i="119"/>
  <c r="BI125" i="119"/>
  <c r="BI91" i="119"/>
  <c r="BI93" i="119"/>
  <c r="BI66" i="119"/>
  <c r="BI214" i="119"/>
  <c r="BI190" i="119"/>
  <c r="BI166" i="119"/>
  <c r="BI142" i="119"/>
  <c r="BI118" i="119"/>
  <c r="BI94" i="119"/>
  <c r="BI67" i="119"/>
  <c r="BI64" i="119"/>
  <c r="BI210" i="119"/>
  <c r="BI186" i="119"/>
  <c r="BI162" i="119"/>
  <c r="BI138" i="119"/>
  <c r="BI114" i="119"/>
  <c r="BI96" i="119"/>
  <c r="BI73" i="119"/>
  <c r="BI70" i="119"/>
  <c r="BI69" i="119"/>
  <c r="BI113" i="119"/>
  <c r="BI106" i="119"/>
  <c r="BI137" i="119"/>
  <c r="BI130" i="119"/>
  <c r="BI120" i="119"/>
  <c r="BI161" i="119"/>
  <c r="BI154" i="119"/>
  <c r="BI144" i="119"/>
  <c r="BI72" i="119"/>
  <c r="BI209" i="119"/>
  <c r="BI168" i="119"/>
  <c r="BI216" i="119"/>
  <c r="BI185" i="119"/>
  <c r="BI202" i="119"/>
  <c r="BI178" i="119"/>
  <c r="BI192" i="119"/>
  <c r="BM181" i="117"/>
  <c r="BJ182" i="117" s="1"/>
  <c r="BK181" i="117"/>
  <c r="BL181" i="117"/>
  <c r="BM201" i="120"/>
  <c r="BL201" i="120"/>
  <c r="BK201" i="120"/>
  <c r="BM105" i="120"/>
  <c r="BL105" i="120"/>
  <c r="BK105" i="120"/>
  <c r="BK71" i="122"/>
  <c r="BL71" i="122"/>
  <c r="BM71" i="122"/>
  <c r="BJ72" i="122" s="1"/>
  <c r="BL113" i="122"/>
  <c r="BM113" i="122"/>
  <c r="BJ114" i="122" s="1"/>
  <c r="BK113" i="122"/>
  <c r="BL161" i="122"/>
  <c r="BM161" i="122"/>
  <c r="BJ162" i="122" s="1"/>
  <c r="BK161" i="122"/>
  <c r="BU80" i="122"/>
  <c r="BX179" i="120"/>
  <c r="BU180" i="120" s="1"/>
  <c r="BW179" i="120"/>
  <c r="BV179" i="120"/>
  <c r="BV91" i="120"/>
  <c r="BX91" i="120"/>
  <c r="BW91" i="120"/>
  <c r="BU91" i="120" s="1"/>
  <c r="BW138" i="120"/>
  <c r="BV138" i="120"/>
  <c r="BX138" i="120"/>
  <c r="BU139" i="120" s="1"/>
  <c r="BM112" i="120"/>
  <c r="BL112" i="120"/>
  <c r="BK112" i="120"/>
  <c r="BL95" i="120"/>
  <c r="BM95" i="120"/>
  <c r="BJ96" i="120" s="1"/>
  <c r="BK95" i="120"/>
  <c r="BK180" i="117"/>
  <c r="BM180" i="117"/>
  <c r="BJ181" i="117" s="1"/>
  <c r="BL180" i="117"/>
  <c r="BU152" i="120"/>
  <c r="BU139" i="122"/>
  <c r="BM70" i="120"/>
  <c r="BL70" i="120"/>
  <c r="BJ70" i="120" s="1"/>
  <c r="BK70" i="120"/>
  <c r="BM87" i="120"/>
  <c r="BJ88" i="120" s="1"/>
  <c r="BL87" i="120"/>
  <c r="BK87" i="120"/>
  <c r="BM63" i="122"/>
  <c r="BL63" i="122"/>
  <c r="BK63" i="122"/>
  <c r="BL152" i="122"/>
  <c r="BK152" i="122"/>
  <c r="BM152" i="122"/>
  <c r="BL163" i="122"/>
  <c r="BM163" i="122"/>
  <c r="BJ164" i="122" s="1"/>
  <c r="BK163" i="122"/>
  <c r="BK209" i="117"/>
  <c r="BM209" i="117"/>
  <c r="BJ210" i="117" s="1"/>
  <c r="BL209" i="117"/>
  <c r="BU208" i="122"/>
  <c r="BX92" i="120"/>
  <c r="BU93" i="120" s="1"/>
  <c r="BW92" i="120"/>
  <c r="BV92" i="120"/>
  <c r="BK212" i="117"/>
  <c r="BM212" i="117"/>
  <c r="BJ213" i="117" s="1"/>
  <c r="BL212" i="117"/>
  <c r="BK220" i="120"/>
  <c r="BL220" i="120"/>
  <c r="BM220" i="120"/>
  <c r="BJ221" i="120" s="1"/>
  <c r="BV198" i="120"/>
  <c r="BX198" i="120"/>
  <c r="BU199" i="120" s="1"/>
  <c r="BW198" i="120"/>
  <c r="BK206" i="117"/>
  <c r="BM206" i="117"/>
  <c r="BJ207" i="117" s="1"/>
  <c r="BL206" i="117"/>
  <c r="BM152" i="120"/>
  <c r="BJ153" i="120" s="1"/>
  <c r="BL152" i="120"/>
  <c r="BK152" i="120"/>
  <c r="BU194" i="122"/>
  <c r="BM137" i="120"/>
  <c r="BJ138" i="120" s="1"/>
  <c r="BL137" i="120"/>
  <c r="BJ137" i="120" s="1"/>
  <c r="BK137" i="120"/>
  <c r="BX173" i="120"/>
  <c r="BU174" i="120" s="1"/>
  <c r="BW173" i="120"/>
  <c r="BV173" i="120"/>
  <c r="BM112" i="117"/>
  <c r="BJ113" i="117" s="1"/>
  <c r="BK112" i="117"/>
  <c r="BL112" i="117"/>
  <c r="BK221" i="117"/>
  <c r="BM221" i="117"/>
  <c r="BJ222" i="117" s="1"/>
  <c r="BL221" i="117"/>
  <c r="BU117" i="120"/>
  <c r="BM74" i="117"/>
  <c r="BJ75" i="117" s="1"/>
  <c r="BK74" i="117"/>
  <c r="BL74" i="117"/>
  <c r="BJ143" i="120"/>
  <c r="BU167" i="122"/>
  <c r="BM90" i="120"/>
  <c r="BJ91" i="120" s="1"/>
  <c r="BL90" i="120"/>
  <c r="BK90" i="120"/>
  <c r="BW148" i="120"/>
  <c r="BV148" i="120"/>
  <c r="BX148" i="120"/>
  <c r="BU149" i="120" s="1"/>
  <c r="BM81" i="117"/>
  <c r="BJ82" i="117" s="1"/>
  <c r="BL81" i="117"/>
  <c r="BK81" i="117"/>
  <c r="BX214" i="120"/>
  <c r="BU215" i="120" s="1"/>
  <c r="BW214" i="120"/>
  <c r="BV214" i="120"/>
  <c r="BX64" i="120"/>
  <c r="BW64" i="120"/>
  <c r="BV64" i="120"/>
  <c r="BJ148" i="117"/>
  <c r="BU189" i="122"/>
  <c r="BU82" i="122"/>
  <c r="BU196" i="122"/>
  <c r="BM157" i="120"/>
  <c r="BJ158" i="120" s="1"/>
  <c r="BL157" i="120"/>
  <c r="BK157" i="120"/>
  <c r="BV183" i="120"/>
  <c r="BX183" i="120"/>
  <c r="BU184" i="120" s="1"/>
  <c r="BW183" i="120"/>
  <c r="BM84" i="117"/>
  <c r="BJ85" i="117" s="1"/>
  <c r="BK84" i="117"/>
  <c r="BL84" i="117"/>
  <c r="BM211" i="120"/>
  <c r="BL211" i="120"/>
  <c r="BJ211" i="120" s="1"/>
  <c r="BK211" i="120"/>
  <c r="BM222" i="120"/>
  <c r="BJ223" i="120" s="1"/>
  <c r="BL222" i="120"/>
  <c r="BJ222" i="120" s="1"/>
  <c r="BK222" i="120"/>
  <c r="BW146" i="120"/>
  <c r="BV146" i="120"/>
  <c r="BX146" i="120"/>
  <c r="BU147" i="120" s="1"/>
  <c r="BK190" i="117"/>
  <c r="BL190" i="117"/>
  <c r="BM190" i="117"/>
  <c r="BJ191" i="117" s="1"/>
  <c r="BT94" i="119"/>
  <c r="BT91" i="119"/>
  <c r="BT88" i="119"/>
  <c r="BT85" i="119"/>
  <c r="BT82" i="119"/>
  <c r="BT79" i="119"/>
  <c r="BT76" i="119"/>
  <c r="BT73" i="119"/>
  <c r="BT70" i="119"/>
  <c r="BT67" i="119"/>
  <c r="BT64" i="119"/>
  <c r="BT223" i="119"/>
  <c r="BT222" i="119"/>
  <c r="BT221" i="119"/>
  <c r="BT220" i="119"/>
  <c r="BT219" i="119"/>
  <c r="BT218" i="119"/>
  <c r="BT217" i="119"/>
  <c r="BT216" i="119"/>
  <c r="BT215" i="119"/>
  <c r="BT214" i="119"/>
  <c r="BT213" i="119"/>
  <c r="BT212" i="119"/>
  <c r="BT211" i="119"/>
  <c r="BT210" i="119"/>
  <c r="BT209" i="119"/>
  <c r="BT208" i="119"/>
  <c r="BT207" i="119"/>
  <c r="BT206" i="119"/>
  <c r="BT205" i="119"/>
  <c r="BT204" i="119"/>
  <c r="BT203" i="119"/>
  <c r="BT202" i="119"/>
  <c r="BT201" i="119"/>
  <c r="BT200" i="119"/>
  <c r="BT199" i="119"/>
  <c r="BT198" i="119"/>
  <c r="BT197" i="119"/>
  <c r="BT196" i="119"/>
  <c r="BT195" i="119"/>
  <c r="BT194" i="119"/>
  <c r="BT193" i="119"/>
  <c r="BT192" i="119"/>
  <c r="BT191" i="119"/>
  <c r="BT190" i="119"/>
  <c r="BT189" i="119"/>
  <c r="BT188" i="119"/>
  <c r="BT187" i="119"/>
  <c r="BT186" i="119"/>
  <c r="BT185" i="119"/>
  <c r="BT184" i="119"/>
  <c r="BT183" i="119"/>
  <c r="BT182" i="119"/>
  <c r="BT181" i="119"/>
  <c r="BT180" i="119"/>
  <c r="BT179" i="119"/>
  <c r="BT178" i="119"/>
  <c r="BT177" i="119"/>
  <c r="BT176" i="119"/>
  <c r="BT175" i="119"/>
  <c r="BT174" i="119"/>
  <c r="BT173" i="119"/>
  <c r="BT172" i="119"/>
  <c r="BT171" i="119"/>
  <c r="BT170" i="119"/>
  <c r="BT169" i="119"/>
  <c r="BT168" i="119"/>
  <c r="BT167" i="119"/>
  <c r="BT166" i="119"/>
  <c r="BT165" i="119"/>
  <c r="BT164" i="119"/>
  <c r="BT163" i="119"/>
  <c r="BT162" i="119"/>
  <c r="BT161" i="119"/>
  <c r="BT160" i="119"/>
  <c r="BT159" i="119"/>
  <c r="BT158" i="119"/>
  <c r="BT157" i="119"/>
  <c r="BT156" i="119"/>
  <c r="BT155" i="119"/>
  <c r="BT154" i="119"/>
  <c r="BT153" i="119"/>
  <c r="BT152" i="119"/>
  <c r="BT151" i="119"/>
  <c r="BT150" i="119"/>
  <c r="BT149" i="119"/>
  <c r="BT148" i="119"/>
  <c r="BT147" i="119"/>
  <c r="BT146" i="119"/>
  <c r="BT145" i="119"/>
  <c r="BT144" i="119"/>
  <c r="BT143" i="119"/>
  <c r="BT142" i="119"/>
  <c r="BT141" i="119"/>
  <c r="BT140" i="119"/>
  <c r="BT139" i="119"/>
  <c r="BT138" i="119"/>
  <c r="BT137" i="119"/>
  <c r="BT136" i="119"/>
  <c r="BT135" i="119"/>
  <c r="BT134" i="119"/>
  <c r="BT133" i="119"/>
  <c r="BT132" i="119"/>
  <c r="BT131" i="119"/>
  <c r="BT130" i="119"/>
  <c r="BT129" i="119"/>
  <c r="BT128" i="119"/>
  <c r="BT127" i="119"/>
  <c r="BT126" i="119"/>
  <c r="BT125" i="119"/>
  <c r="BT124" i="119"/>
  <c r="BT123" i="119"/>
  <c r="BT122" i="119"/>
  <c r="BT121" i="119"/>
  <c r="BT120" i="119"/>
  <c r="BT119" i="119"/>
  <c r="BT118" i="119"/>
  <c r="BT117" i="119"/>
  <c r="BT116" i="119"/>
  <c r="BT115" i="119"/>
  <c r="BT114" i="119"/>
  <c r="BT113" i="119"/>
  <c r="BT112" i="119"/>
  <c r="BT111" i="119"/>
  <c r="BT110" i="119"/>
  <c r="BT109" i="119"/>
  <c r="BT108" i="119"/>
  <c r="BT107" i="119"/>
  <c r="BT106" i="119"/>
  <c r="BT96" i="119"/>
  <c r="BT93" i="119"/>
  <c r="BT90" i="119"/>
  <c r="BT87" i="119"/>
  <c r="BT84" i="119"/>
  <c r="BT81" i="119"/>
  <c r="BT78" i="119"/>
  <c r="BT75" i="119"/>
  <c r="BT72" i="119"/>
  <c r="BT69" i="119"/>
  <c r="BT66" i="119"/>
  <c r="BT101" i="119"/>
  <c r="BT62" i="119"/>
  <c r="BT65" i="119"/>
  <c r="BT105" i="119"/>
  <c r="BT97" i="119"/>
  <c r="BT92" i="119"/>
  <c r="BT71" i="119"/>
  <c r="BT68" i="119"/>
  <c r="BT89" i="119"/>
  <c r="BT86" i="119"/>
  <c r="BT98" i="119"/>
  <c r="BT83" i="119"/>
  <c r="BT103" i="119"/>
  <c r="BT104" i="119"/>
  <c r="BT99" i="119"/>
  <c r="BT95" i="119"/>
  <c r="BT80" i="119"/>
  <c r="BT77" i="119"/>
  <c r="BT63" i="119"/>
  <c r="BT74" i="119"/>
  <c r="BU110" i="122"/>
  <c r="BL98" i="120"/>
  <c r="BK98" i="120"/>
  <c r="BM98" i="120"/>
  <c r="BV217" i="120"/>
  <c r="BX217" i="120"/>
  <c r="BU218" i="120" s="1"/>
  <c r="BW217" i="120"/>
  <c r="BX70" i="120"/>
  <c r="BU71" i="120" s="1"/>
  <c r="BV70" i="120"/>
  <c r="BW70" i="120"/>
  <c r="BL202" i="122"/>
  <c r="BM202" i="122"/>
  <c r="BJ203" i="122" s="1"/>
  <c r="BK202" i="122"/>
  <c r="BM65" i="122"/>
  <c r="BJ66" i="122" s="1"/>
  <c r="BK65" i="122"/>
  <c r="BL65" i="122"/>
  <c r="BL150" i="122"/>
  <c r="BM150" i="122"/>
  <c r="BJ151" i="122" s="1"/>
  <c r="BK150" i="122"/>
  <c r="BM105" i="122"/>
  <c r="BJ106" i="122" s="1"/>
  <c r="BL105" i="122"/>
  <c r="BK105" i="122"/>
  <c r="BL132" i="122"/>
  <c r="BK132" i="122"/>
  <c r="BM132" i="122"/>
  <c r="BJ133" i="122" s="1"/>
  <c r="BL180" i="122"/>
  <c r="BK180" i="122"/>
  <c r="BM180" i="122"/>
  <c r="BM97" i="122"/>
  <c r="BJ98" i="122" s="1"/>
  <c r="BL97" i="122"/>
  <c r="BJ97" i="122" s="1"/>
  <c r="BK97" i="122"/>
  <c r="BL129" i="122"/>
  <c r="BM129" i="122"/>
  <c r="BJ130" i="122" s="1"/>
  <c r="BK129" i="122"/>
  <c r="BL153" i="122"/>
  <c r="BM153" i="122"/>
  <c r="BJ154" i="122" s="1"/>
  <c r="BK153" i="122"/>
  <c r="BL177" i="122"/>
  <c r="BM177" i="122"/>
  <c r="BJ178" i="122" s="1"/>
  <c r="BK177" i="122"/>
  <c r="BL201" i="122"/>
  <c r="BM201" i="122"/>
  <c r="BK201" i="122"/>
  <c r="BM75" i="122"/>
  <c r="BJ76" i="122" s="1"/>
  <c r="BL75" i="122"/>
  <c r="BK75" i="122"/>
  <c r="BM88" i="122"/>
  <c r="BJ89" i="122" s="1"/>
  <c r="BK88" i="122"/>
  <c r="BL88" i="122"/>
  <c r="BM129" i="117"/>
  <c r="BJ130" i="117" s="1"/>
  <c r="BK129" i="117"/>
  <c r="BL129" i="117"/>
  <c r="BV165" i="120"/>
  <c r="BX165" i="120"/>
  <c r="BU166" i="120" s="1"/>
  <c r="BW165" i="120"/>
  <c r="BU165" i="120" s="1"/>
  <c r="BJ196" i="117"/>
  <c r="BL77" i="120"/>
  <c r="BM77" i="120"/>
  <c r="BJ78" i="120" s="1"/>
  <c r="BK77" i="120"/>
  <c r="BW156" i="120"/>
  <c r="BV156" i="120"/>
  <c r="BX156" i="120"/>
  <c r="BU157" i="120" s="1"/>
  <c r="BK128" i="117"/>
  <c r="BM128" i="117"/>
  <c r="BL128" i="117"/>
  <c r="BU72" i="122"/>
  <c r="BM185" i="120"/>
  <c r="BJ186" i="120" s="1"/>
  <c r="BL185" i="120"/>
  <c r="BK185" i="120"/>
  <c r="BM76" i="120"/>
  <c r="BL76" i="120"/>
  <c r="BK76" i="120"/>
  <c r="BX98" i="120"/>
  <c r="BU99" i="120" s="1"/>
  <c r="BV98" i="120"/>
  <c r="BW98" i="120"/>
  <c r="BK211" i="117"/>
  <c r="BM211" i="117"/>
  <c r="BJ212" i="117" s="1"/>
  <c r="BL211" i="117"/>
  <c r="BM93" i="117"/>
  <c r="BJ94" i="117" s="1"/>
  <c r="BK93" i="117"/>
  <c r="BL93" i="117"/>
  <c r="BM182" i="120"/>
  <c r="BJ183" i="120" s="1"/>
  <c r="BL182" i="120"/>
  <c r="BK182" i="120"/>
  <c r="BU173" i="122"/>
  <c r="BJ106" i="117" l="1"/>
  <c r="BJ65" i="117"/>
  <c r="BJ63" i="117"/>
  <c r="BJ152" i="117"/>
  <c r="BJ86" i="117"/>
  <c r="BJ205" i="117"/>
  <c r="BJ138" i="117"/>
  <c r="BJ204" i="117"/>
  <c r="BJ128" i="117"/>
  <c r="BJ144" i="117"/>
  <c r="BJ193" i="117"/>
  <c r="BJ174" i="117"/>
  <c r="BJ83" i="117"/>
  <c r="BJ200" i="117"/>
  <c r="BJ112" i="120"/>
  <c r="BJ152" i="120"/>
  <c r="BU82" i="120"/>
  <c r="BU183" i="120"/>
  <c r="BJ76" i="120"/>
  <c r="BU105" i="120"/>
  <c r="BJ197" i="120"/>
  <c r="BJ201" i="120"/>
  <c r="BU160" i="120"/>
  <c r="BJ98" i="120"/>
  <c r="BJ193" i="120"/>
  <c r="BU156" i="120"/>
  <c r="BJ135" i="120"/>
  <c r="BJ189" i="120"/>
  <c r="BJ90" i="120"/>
  <c r="BU221" i="120"/>
  <c r="BJ87" i="120"/>
  <c r="BJ219" i="120"/>
  <c r="BJ157" i="120"/>
  <c r="BU123" i="120"/>
  <c r="BJ213" i="120"/>
  <c r="CA89" i="122"/>
  <c r="AI89" i="122" s="1"/>
  <c r="BY184" i="122"/>
  <c r="BJ177" i="122"/>
  <c r="BJ129" i="122"/>
  <c r="BJ65" i="122"/>
  <c r="BJ132" i="122"/>
  <c r="BJ159" i="122"/>
  <c r="BJ173" i="122"/>
  <c r="BJ88" i="122"/>
  <c r="BJ71" i="122"/>
  <c r="BJ180" i="122"/>
  <c r="BJ220" i="122"/>
  <c r="BJ124" i="122"/>
  <c r="BJ223" i="122"/>
  <c r="BJ127" i="122"/>
  <c r="BJ179" i="122"/>
  <c r="BJ197" i="122"/>
  <c r="BJ194" i="122"/>
  <c r="BJ201" i="122"/>
  <c r="BJ103" i="122"/>
  <c r="BJ79" i="122"/>
  <c r="BJ168" i="122"/>
  <c r="BJ161" i="122"/>
  <c r="BJ147" i="122"/>
  <c r="BJ199" i="122"/>
  <c r="BJ75" i="122"/>
  <c r="BJ219" i="122"/>
  <c r="BJ187" i="122"/>
  <c r="BJ193" i="122"/>
  <c r="BJ82" i="122"/>
  <c r="BJ110" i="122"/>
  <c r="BJ204" i="122"/>
  <c r="BL215" i="119"/>
  <c r="BK215" i="119"/>
  <c r="BM215" i="119"/>
  <c r="BY148" i="122"/>
  <c r="BY83" i="122"/>
  <c r="BM101" i="119"/>
  <c r="BK101" i="119"/>
  <c r="BL101" i="119"/>
  <c r="BY93" i="122"/>
  <c r="BY86" i="122"/>
  <c r="BY89" i="122"/>
  <c r="BX126" i="119"/>
  <c r="BW126" i="119"/>
  <c r="BV126" i="119"/>
  <c r="BX186" i="119"/>
  <c r="BW186" i="119"/>
  <c r="BV186" i="119"/>
  <c r="BY85" i="122"/>
  <c r="CA189" i="122"/>
  <c r="BX95" i="119"/>
  <c r="BW95" i="119"/>
  <c r="BV95" i="119"/>
  <c r="BX105" i="119"/>
  <c r="BW105" i="119"/>
  <c r="BV105" i="119"/>
  <c r="BX90" i="119"/>
  <c r="BW90" i="119"/>
  <c r="BV90" i="119"/>
  <c r="BX115" i="119"/>
  <c r="BW115" i="119"/>
  <c r="BV115" i="119"/>
  <c r="BX127" i="119"/>
  <c r="BW127" i="119"/>
  <c r="BV127" i="119"/>
  <c r="BX139" i="119"/>
  <c r="BW139" i="119"/>
  <c r="BV139" i="119"/>
  <c r="BX151" i="119"/>
  <c r="BW151" i="119"/>
  <c r="BV151" i="119"/>
  <c r="BX163" i="119"/>
  <c r="BW163" i="119"/>
  <c r="BV163" i="119"/>
  <c r="BX175" i="119"/>
  <c r="BW175" i="119"/>
  <c r="BV175" i="119"/>
  <c r="BX187" i="119"/>
  <c r="BW187" i="119"/>
  <c r="BV187" i="119"/>
  <c r="BX199" i="119"/>
  <c r="BW199" i="119"/>
  <c r="BV199" i="119"/>
  <c r="BX211" i="119"/>
  <c r="BW211" i="119"/>
  <c r="BV211" i="119"/>
  <c r="BX223" i="119"/>
  <c r="BW223" i="119"/>
  <c r="BV223" i="119"/>
  <c r="BJ181" i="120"/>
  <c r="BY91" i="122"/>
  <c r="BY192" i="122"/>
  <c r="CA87" i="122"/>
  <c r="AI87" i="122" s="1"/>
  <c r="CA122" i="122"/>
  <c r="BY111" i="122"/>
  <c r="BY183" i="122"/>
  <c r="CA119" i="122"/>
  <c r="CA191" i="122"/>
  <c r="BY103" i="122"/>
  <c r="BL168" i="119"/>
  <c r="BK168" i="119"/>
  <c r="BM168" i="119"/>
  <c r="BL116" i="119"/>
  <c r="BK116" i="119"/>
  <c r="BM116" i="119"/>
  <c r="BY62" i="122"/>
  <c r="BM73" i="119"/>
  <c r="BL73" i="119"/>
  <c r="BK73" i="119"/>
  <c r="BL111" i="119"/>
  <c r="BK111" i="119"/>
  <c r="BM111" i="119"/>
  <c r="BY202" i="122"/>
  <c r="BY163" i="122"/>
  <c r="BX87" i="119"/>
  <c r="BW87" i="119"/>
  <c r="BV87" i="119"/>
  <c r="BV94" i="119"/>
  <c r="BW94" i="119"/>
  <c r="BX94" i="119"/>
  <c r="BY181" i="122"/>
  <c r="CA117" i="122"/>
  <c r="BX99" i="119"/>
  <c r="BW99" i="119"/>
  <c r="BV99" i="119"/>
  <c r="BX65" i="119"/>
  <c r="BW65" i="119"/>
  <c r="BV65" i="119"/>
  <c r="BX93" i="119"/>
  <c r="BU94" i="119" s="1"/>
  <c r="BW93" i="119"/>
  <c r="BV93" i="119"/>
  <c r="BX116" i="119"/>
  <c r="BW116" i="119"/>
  <c r="BV116" i="119"/>
  <c r="BX128" i="119"/>
  <c r="BW128" i="119"/>
  <c r="BV128" i="119"/>
  <c r="BX140" i="119"/>
  <c r="BW140" i="119"/>
  <c r="BV140" i="119"/>
  <c r="BX152" i="119"/>
  <c r="BW152" i="119"/>
  <c r="BV152" i="119"/>
  <c r="BX164" i="119"/>
  <c r="BW164" i="119"/>
  <c r="BV164" i="119"/>
  <c r="BX176" i="119"/>
  <c r="BW176" i="119"/>
  <c r="BV176" i="119"/>
  <c r="BX188" i="119"/>
  <c r="BW188" i="119"/>
  <c r="BV188" i="119"/>
  <c r="BX200" i="119"/>
  <c r="BW200" i="119"/>
  <c r="BV200" i="119"/>
  <c r="BX212" i="119"/>
  <c r="BW212" i="119"/>
  <c r="BV212" i="119"/>
  <c r="BW64" i="119"/>
  <c r="BV64" i="119"/>
  <c r="BX64" i="119"/>
  <c r="BJ114" i="117"/>
  <c r="AD62" i="120"/>
  <c r="BV78" i="117"/>
  <c r="BX78" i="117"/>
  <c r="BW78" i="117"/>
  <c r="BW105" i="117"/>
  <c r="BX105" i="117"/>
  <c r="BV105" i="117"/>
  <c r="BX70" i="117"/>
  <c r="BV70" i="117"/>
  <c r="BW70" i="117"/>
  <c r="BV107" i="117"/>
  <c r="BW107" i="117"/>
  <c r="BX107" i="117"/>
  <c r="BV119" i="117"/>
  <c r="BW119" i="117"/>
  <c r="BX119" i="117"/>
  <c r="BV131" i="117"/>
  <c r="BX131" i="117"/>
  <c r="BW131" i="117"/>
  <c r="BV143" i="117"/>
  <c r="BX143" i="117"/>
  <c r="BW143" i="117"/>
  <c r="BV155" i="117"/>
  <c r="BX155" i="117"/>
  <c r="BW155" i="117"/>
  <c r="BV167" i="117"/>
  <c r="BX167" i="117"/>
  <c r="BW167" i="117"/>
  <c r="BV179" i="117"/>
  <c r="BX179" i="117"/>
  <c r="BW179" i="117"/>
  <c r="BV191" i="117"/>
  <c r="BX191" i="117"/>
  <c r="BW191" i="117"/>
  <c r="BW203" i="117"/>
  <c r="BV203" i="117"/>
  <c r="BX203" i="117"/>
  <c r="BW215" i="117"/>
  <c r="BV215" i="117"/>
  <c r="BX215" i="117"/>
  <c r="BN62" i="117"/>
  <c r="CA108" i="122"/>
  <c r="BY200" i="122"/>
  <c r="BY106" i="122"/>
  <c r="CA126" i="122"/>
  <c r="BY113" i="122"/>
  <c r="BY185" i="122"/>
  <c r="CA121" i="122"/>
  <c r="CA193" i="122"/>
  <c r="BY104" i="122"/>
  <c r="BM88" i="119"/>
  <c r="BK88" i="119"/>
  <c r="BL88" i="119"/>
  <c r="BL188" i="119"/>
  <c r="BK188" i="119"/>
  <c r="BM188" i="119"/>
  <c r="CA218" i="122"/>
  <c r="BM85" i="119"/>
  <c r="BL85" i="119"/>
  <c r="BK85" i="119"/>
  <c r="CA222" i="122"/>
  <c r="BJ209" i="117"/>
  <c r="CA63" i="122"/>
  <c r="AI63" i="122" s="1"/>
  <c r="BX150" i="119"/>
  <c r="BU151" i="119" s="1"/>
  <c r="BW150" i="119"/>
  <c r="BV150" i="119"/>
  <c r="BX104" i="119"/>
  <c r="BU105" i="119" s="1"/>
  <c r="BW104" i="119"/>
  <c r="BV104" i="119"/>
  <c r="BV62" i="119"/>
  <c r="BX62" i="119"/>
  <c r="BW62" i="119"/>
  <c r="BU62" i="119" s="1"/>
  <c r="BX96" i="119"/>
  <c r="BW96" i="119"/>
  <c r="BV96" i="119"/>
  <c r="BX117" i="119"/>
  <c r="BW117" i="119"/>
  <c r="BV117" i="119"/>
  <c r="BX129" i="119"/>
  <c r="BW129" i="119"/>
  <c r="BV129" i="119"/>
  <c r="BX141" i="119"/>
  <c r="BW141" i="119"/>
  <c r="BV141" i="119"/>
  <c r="BX153" i="119"/>
  <c r="BW153" i="119"/>
  <c r="BV153" i="119"/>
  <c r="BX165" i="119"/>
  <c r="BW165" i="119"/>
  <c r="BV165" i="119"/>
  <c r="BX177" i="119"/>
  <c r="BW177" i="119"/>
  <c r="BV177" i="119"/>
  <c r="BX189" i="119"/>
  <c r="BW189" i="119"/>
  <c r="BV189" i="119"/>
  <c r="BX201" i="119"/>
  <c r="BW201" i="119"/>
  <c r="BV201" i="119"/>
  <c r="BX213" i="119"/>
  <c r="BW213" i="119"/>
  <c r="BV213" i="119"/>
  <c r="BX67" i="119"/>
  <c r="BW67" i="119"/>
  <c r="BV67" i="119"/>
  <c r="BN65" i="120"/>
  <c r="BJ211" i="117"/>
  <c r="BJ162" i="120"/>
  <c r="BX95" i="117"/>
  <c r="BW95" i="117"/>
  <c r="BV95" i="117"/>
  <c r="BV69" i="117"/>
  <c r="BX69" i="117"/>
  <c r="BU70" i="117" s="1"/>
  <c r="BW69" i="117"/>
  <c r="BX83" i="117"/>
  <c r="BW83" i="117"/>
  <c r="BV83" i="117"/>
  <c r="BV108" i="117"/>
  <c r="BX108" i="117"/>
  <c r="BW108" i="117"/>
  <c r="BV120" i="117"/>
  <c r="BX120" i="117"/>
  <c r="BW120" i="117"/>
  <c r="BV132" i="117"/>
  <c r="BX132" i="117"/>
  <c r="BW132" i="117"/>
  <c r="BV144" i="117"/>
  <c r="BX144" i="117"/>
  <c r="BW144" i="117"/>
  <c r="BV156" i="117"/>
  <c r="BX156" i="117"/>
  <c r="BW156" i="117"/>
  <c r="BV168" i="117"/>
  <c r="BX168" i="117"/>
  <c r="BW168" i="117"/>
  <c r="BV180" i="117"/>
  <c r="BX180" i="117"/>
  <c r="BW180" i="117"/>
  <c r="BV192" i="117"/>
  <c r="BX192" i="117"/>
  <c r="BW192" i="117"/>
  <c r="BW204" i="117"/>
  <c r="BV204" i="117"/>
  <c r="BX204" i="117"/>
  <c r="BW216" i="117"/>
  <c r="BV216" i="117"/>
  <c r="BX216" i="117"/>
  <c r="CA116" i="122"/>
  <c r="BY208" i="122"/>
  <c r="BY110" i="122"/>
  <c r="CA130" i="122"/>
  <c r="BY115" i="122"/>
  <c r="BY187" i="122"/>
  <c r="CA123" i="122"/>
  <c r="CA195" i="122"/>
  <c r="BY105" i="122"/>
  <c r="BJ94" i="122"/>
  <c r="BJ101" i="122"/>
  <c r="BL84" i="119"/>
  <c r="BK84" i="119"/>
  <c r="BM84" i="119"/>
  <c r="BJ85" i="119" s="1"/>
  <c r="CA167" i="122"/>
  <c r="BL108" i="119"/>
  <c r="BK108" i="119"/>
  <c r="BM108" i="119"/>
  <c r="BL217" i="119"/>
  <c r="BK217" i="119"/>
  <c r="BM217" i="119"/>
  <c r="CA169" i="122"/>
  <c r="BY112" i="122"/>
  <c r="BX162" i="119"/>
  <c r="BU163" i="119" s="1"/>
  <c r="BW162" i="119"/>
  <c r="BV162" i="119"/>
  <c r="CA67" i="122"/>
  <c r="AI67" i="122" s="1"/>
  <c r="BJ185" i="120"/>
  <c r="BU110" i="120"/>
  <c r="BJ186" i="122"/>
  <c r="BX68" i="117"/>
  <c r="BU69" i="117" s="1"/>
  <c r="BV68" i="117"/>
  <c r="BW68" i="117"/>
  <c r="BX79" i="117"/>
  <c r="BW79" i="117"/>
  <c r="BV79" i="117"/>
  <c r="BX97" i="117"/>
  <c r="BV97" i="117"/>
  <c r="BW97" i="117"/>
  <c r="BU97" i="117" s="1"/>
  <c r="BV109" i="117"/>
  <c r="BX109" i="117"/>
  <c r="BW109" i="117"/>
  <c r="BV121" i="117"/>
  <c r="BX121" i="117"/>
  <c r="BW121" i="117"/>
  <c r="BV133" i="117"/>
  <c r="BX133" i="117"/>
  <c r="BW133" i="117"/>
  <c r="BV145" i="117"/>
  <c r="BX145" i="117"/>
  <c r="BW145" i="117"/>
  <c r="BV157" i="117"/>
  <c r="BX157" i="117"/>
  <c r="BW157" i="117"/>
  <c r="BV169" i="117"/>
  <c r="BX169" i="117"/>
  <c r="BW169" i="117"/>
  <c r="BV181" i="117"/>
  <c r="BX181" i="117"/>
  <c r="BW181" i="117"/>
  <c r="BV193" i="117"/>
  <c r="BX193" i="117"/>
  <c r="BW193" i="117"/>
  <c r="BW205" i="117"/>
  <c r="BV205" i="117"/>
  <c r="BX205" i="117"/>
  <c r="BW217" i="117"/>
  <c r="BV217" i="117"/>
  <c r="BX217" i="117"/>
  <c r="CA70" i="122"/>
  <c r="AI70" i="122" s="1"/>
  <c r="CA188" i="122"/>
  <c r="CA152" i="122"/>
  <c r="BY146" i="122"/>
  <c r="CA166" i="122"/>
  <c r="BY133" i="122"/>
  <c r="BY205" i="122"/>
  <c r="CA141" i="122"/>
  <c r="CA213" i="122"/>
  <c r="BJ130" i="120"/>
  <c r="BL211" i="119"/>
  <c r="BK211" i="119"/>
  <c r="BM211" i="119"/>
  <c r="BY198" i="122"/>
  <c r="BL166" i="119"/>
  <c r="BK166" i="119"/>
  <c r="BM166" i="119"/>
  <c r="BL122" i="119"/>
  <c r="BK122" i="119"/>
  <c r="BM122" i="119"/>
  <c r="BY67" i="122"/>
  <c r="CA95" i="122"/>
  <c r="AI95" i="122" s="1"/>
  <c r="BY212" i="122"/>
  <c r="CA171" i="122"/>
  <c r="BX114" i="119"/>
  <c r="BU115" i="119" s="1"/>
  <c r="BW114" i="119"/>
  <c r="BV114" i="119"/>
  <c r="BX210" i="119"/>
  <c r="BU211" i="119" s="1"/>
  <c r="BW210" i="119"/>
  <c r="BV210" i="119"/>
  <c r="CA118" i="122"/>
  <c r="BJ163" i="120"/>
  <c r="BJ217" i="122"/>
  <c r="BX99" i="117"/>
  <c r="BW99" i="117"/>
  <c r="BV99" i="117"/>
  <c r="BX92" i="117"/>
  <c r="BW92" i="117"/>
  <c r="BV92" i="117"/>
  <c r="BX98" i="117"/>
  <c r="BU99" i="117" s="1"/>
  <c r="BW98" i="117"/>
  <c r="BV98" i="117"/>
  <c r="BV110" i="117"/>
  <c r="BW110" i="117"/>
  <c r="BX110" i="117"/>
  <c r="BV122" i="117"/>
  <c r="BX122" i="117"/>
  <c r="BW122" i="117"/>
  <c r="BV134" i="117"/>
  <c r="BX134" i="117"/>
  <c r="BW134" i="117"/>
  <c r="BV146" i="117"/>
  <c r="BX146" i="117"/>
  <c r="BW146" i="117"/>
  <c r="BV158" i="117"/>
  <c r="BX158" i="117"/>
  <c r="BW158" i="117"/>
  <c r="BV170" i="117"/>
  <c r="BX170" i="117"/>
  <c r="BW170" i="117"/>
  <c r="BV182" i="117"/>
  <c r="BX182" i="117"/>
  <c r="BW182" i="117"/>
  <c r="BV194" i="117"/>
  <c r="BX194" i="117"/>
  <c r="BW194" i="117"/>
  <c r="BW206" i="117"/>
  <c r="BV206" i="117"/>
  <c r="BX206" i="117"/>
  <c r="BW218" i="117"/>
  <c r="BV218" i="117"/>
  <c r="BX218" i="117"/>
  <c r="BU138" i="120"/>
  <c r="BY132" i="122"/>
  <c r="CA196" i="122"/>
  <c r="CA160" i="122"/>
  <c r="BY150" i="122"/>
  <c r="CA170" i="122"/>
  <c r="BY135" i="122"/>
  <c r="BY207" i="122"/>
  <c r="CA143" i="122"/>
  <c r="CA215" i="122"/>
  <c r="BJ214" i="122"/>
  <c r="BJ118" i="122"/>
  <c r="BM70" i="119"/>
  <c r="BL70" i="119"/>
  <c r="BK70" i="119"/>
  <c r="BL139" i="119"/>
  <c r="BK139" i="119"/>
  <c r="BM139" i="119"/>
  <c r="CA71" i="122"/>
  <c r="AI71" i="122" s="1"/>
  <c r="BL209" i="119"/>
  <c r="BK209" i="119"/>
  <c r="BM209" i="119"/>
  <c r="BL194" i="119"/>
  <c r="BK194" i="119"/>
  <c r="BM194" i="119"/>
  <c r="BY161" i="122"/>
  <c r="BY82" i="122"/>
  <c r="BX97" i="119"/>
  <c r="BV97" i="119"/>
  <c r="BW97" i="119"/>
  <c r="BU97" i="119" s="1"/>
  <c r="BX174" i="119"/>
  <c r="BW174" i="119"/>
  <c r="BV174" i="119"/>
  <c r="BY109" i="122"/>
  <c r="CA101" i="122"/>
  <c r="BN64" i="120"/>
  <c r="BY65" i="122"/>
  <c r="CA204" i="122"/>
  <c r="CA168" i="122"/>
  <c r="BY154" i="122"/>
  <c r="CA174" i="122"/>
  <c r="BY137" i="122"/>
  <c r="BY209" i="122"/>
  <c r="CA145" i="122"/>
  <c r="CA217" i="122"/>
  <c r="BL112" i="119"/>
  <c r="BK112" i="119"/>
  <c r="BM112" i="119"/>
  <c r="BL99" i="119"/>
  <c r="BM99" i="119"/>
  <c r="BK99" i="119"/>
  <c r="BY159" i="122"/>
  <c r="BL145" i="119"/>
  <c r="BK145" i="119"/>
  <c r="BM145" i="119"/>
  <c r="BY180" i="122"/>
  <c r="BY206" i="122"/>
  <c r="BX138" i="119"/>
  <c r="BU139" i="119" s="1"/>
  <c r="BW138" i="119"/>
  <c r="BV138" i="119"/>
  <c r="BX222" i="119"/>
  <c r="BW222" i="119"/>
  <c r="BV222" i="119"/>
  <c r="BL185" i="119"/>
  <c r="BK185" i="119"/>
  <c r="BM185" i="119"/>
  <c r="BL113" i="119"/>
  <c r="BK113" i="119"/>
  <c r="BM113" i="119"/>
  <c r="BM94" i="119"/>
  <c r="BL94" i="119"/>
  <c r="BK94" i="119"/>
  <c r="BL197" i="119"/>
  <c r="BK197" i="119"/>
  <c r="BM197" i="119"/>
  <c r="BL198" i="119"/>
  <c r="BK198" i="119"/>
  <c r="BM198" i="119"/>
  <c r="BM63" i="119"/>
  <c r="BK63" i="119"/>
  <c r="BL63" i="119"/>
  <c r="BL191" i="119"/>
  <c r="BK191" i="119"/>
  <c r="BM191" i="119"/>
  <c r="BL127" i="119"/>
  <c r="BK127" i="119"/>
  <c r="BM127" i="119"/>
  <c r="BL199" i="119"/>
  <c r="BK199" i="119"/>
  <c r="BM199" i="119"/>
  <c r="BL98" i="119"/>
  <c r="BK98" i="119"/>
  <c r="BM98" i="119"/>
  <c r="BJ99" i="119" s="1"/>
  <c r="BL176" i="119"/>
  <c r="BK176" i="119"/>
  <c r="BM176" i="119"/>
  <c r="BL79" i="119"/>
  <c r="BK79" i="119"/>
  <c r="BM79" i="119"/>
  <c r="BL165" i="119"/>
  <c r="BK165" i="119"/>
  <c r="BM165" i="119"/>
  <c r="BJ166" i="119" s="1"/>
  <c r="BM105" i="119"/>
  <c r="BL105" i="119"/>
  <c r="BK105" i="119"/>
  <c r="BU96" i="120"/>
  <c r="BJ221" i="122"/>
  <c r="BJ214" i="120"/>
  <c r="BY164" i="122"/>
  <c r="CA212" i="122"/>
  <c r="CA176" i="122"/>
  <c r="BY158" i="122"/>
  <c r="CA178" i="122"/>
  <c r="BY139" i="122"/>
  <c r="BY211" i="122"/>
  <c r="CA147" i="122"/>
  <c r="CA219" i="122"/>
  <c r="BJ146" i="117"/>
  <c r="BL142" i="119"/>
  <c r="BK142" i="119"/>
  <c r="BM142" i="119"/>
  <c r="BL177" i="119"/>
  <c r="BK177" i="119"/>
  <c r="BM177" i="119"/>
  <c r="CA92" i="122"/>
  <c r="AI92" i="122" s="1"/>
  <c r="BL124" i="119"/>
  <c r="BK124" i="119"/>
  <c r="BM124" i="119"/>
  <c r="BL183" i="119"/>
  <c r="BK183" i="119"/>
  <c r="BM183" i="119"/>
  <c r="CA76" i="122"/>
  <c r="AI76" i="122" s="1"/>
  <c r="CA98" i="122"/>
  <c r="BX80" i="119"/>
  <c r="BW80" i="119"/>
  <c r="BV80" i="119"/>
  <c r="BX198" i="119"/>
  <c r="BU199" i="119" s="1"/>
  <c r="BW198" i="119"/>
  <c r="BV198" i="119"/>
  <c r="BJ64" i="122"/>
  <c r="BL216" i="119"/>
  <c r="BK216" i="119"/>
  <c r="BM216" i="119"/>
  <c r="BL69" i="119"/>
  <c r="BM69" i="119"/>
  <c r="BK69" i="119"/>
  <c r="BL118" i="119"/>
  <c r="BK118" i="119"/>
  <c r="BM118" i="119"/>
  <c r="BL221" i="119"/>
  <c r="BK221" i="119"/>
  <c r="BM221" i="119"/>
  <c r="BL222" i="119"/>
  <c r="BK222" i="119"/>
  <c r="BM222" i="119"/>
  <c r="BK76" i="119"/>
  <c r="BM76" i="119"/>
  <c r="BL76" i="119"/>
  <c r="BL203" i="119"/>
  <c r="BK203" i="119"/>
  <c r="BM203" i="119"/>
  <c r="BL133" i="119"/>
  <c r="BK133" i="119"/>
  <c r="BM133" i="119"/>
  <c r="BL205" i="119"/>
  <c r="BK205" i="119"/>
  <c r="BM205" i="119"/>
  <c r="BL110" i="119"/>
  <c r="BK110" i="119"/>
  <c r="BM110" i="119"/>
  <c r="BJ111" i="119" s="1"/>
  <c r="BL182" i="119"/>
  <c r="BK182" i="119"/>
  <c r="BM182" i="119"/>
  <c r="BJ183" i="119" s="1"/>
  <c r="BL81" i="119"/>
  <c r="BK81" i="119"/>
  <c r="BM81" i="119"/>
  <c r="BL171" i="119"/>
  <c r="BK171" i="119"/>
  <c r="BM171" i="119"/>
  <c r="BJ105" i="122"/>
  <c r="BY116" i="122"/>
  <c r="BZ116" i="122" s="1"/>
  <c r="BY94" i="122"/>
  <c r="CA68" i="122"/>
  <c r="AI68" i="122" s="1"/>
  <c r="BY194" i="122"/>
  <c r="CA214" i="122"/>
  <c r="BY157" i="122"/>
  <c r="BY80" i="122"/>
  <c r="CA165" i="122"/>
  <c r="BU104" i="120"/>
  <c r="BX103" i="119"/>
  <c r="BU104" i="119" s="1"/>
  <c r="BW103" i="119"/>
  <c r="BV103" i="119"/>
  <c r="BW101" i="119"/>
  <c r="BV101" i="119"/>
  <c r="BX101" i="119"/>
  <c r="BX106" i="119"/>
  <c r="BW106" i="119"/>
  <c r="BV106" i="119"/>
  <c r="BX118" i="119"/>
  <c r="BW118" i="119"/>
  <c r="BV118" i="119"/>
  <c r="BX130" i="119"/>
  <c r="BW130" i="119"/>
  <c r="BV130" i="119"/>
  <c r="BX142" i="119"/>
  <c r="BW142" i="119"/>
  <c r="BV142" i="119"/>
  <c r="BX154" i="119"/>
  <c r="BW154" i="119"/>
  <c r="BV154" i="119"/>
  <c r="BX166" i="119"/>
  <c r="BW166" i="119"/>
  <c r="BV166" i="119"/>
  <c r="BX178" i="119"/>
  <c r="BW178" i="119"/>
  <c r="BV178" i="119"/>
  <c r="BX190" i="119"/>
  <c r="BW190" i="119"/>
  <c r="BV190" i="119"/>
  <c r="BX202" i="119"/>
  <c r="BW202" i="119"/>
  <c r="BV202" i="119"/>
  <c r="BX214" i="119"/>
  <c r="BW214" i="119"/>
  <c r="BV214" i="119"/>
  <c r="BX70" i="119"/>
  <c r="BW70" i="119"/>
  <c r="BV70" i="119"/>
  <c r="BU92" i="120"/>
  <c r="BL72" i="119"/>
  <c r="BM72" i="119"/>
  <c r="BJ73" i="119" s="1"/>
  <c r="BK72" i="119"/>
  <c r="BL96" i="119"/>
  <c r="BK96" i="119"/>
  <c r="BM96" i="119"/>
  <c r="BL190" i="119"/>
  <c r="BK190" i="119"/>
  <c r="BM190" i="119"/>
  <c r="BJ191" i="119" s="1"/>
  <c r="BL132" i="119"/>
  <c r="BK132" i="119"/>
  <c r="BM132" i="119"/>
  <c r="BL136" i="119"/>
  <c r="BK136" i="119"/>
  <c r="BM136" i="119"/>
  <c r="BL87" i="119"/>
  <c r="BK87" i="119"/>
  <c r="BM87" i="119"/>
  <c r="BJ88" i="119" s="1"/>
  <c r="BL90" i="119"/>
  <c r="BK90" i="119"/>
  <c r="BM90" i="119"/>
  <c r="BL151" i="119"/>
  <c r="BK151" i="119"/>
  <c r="BM151" i="119"/>
  <c r="BL223" i="119"/>
  <c r="BK223" i="119"/>
  <c r="BM223" i="119"/>
  <c r="BL128" i="119"/>
  <c r="BK128" i="119"/>
  <c r="BM128" i="119"/>
  <c r="BL200" i="119"/>
  <c r="BK200" i="119"/>
  <c r="BM200" i="119"/>
  <c r="BL117" i="119"/>
  <c r="BK117" i="119"/>
  <c r="BM117" i="119"/>
  <c r="BJ118" i="119" s="1"/>
  <c r="BL189" i="119"/>
  <c r="BK189" i="119"/>
  <c r="BM189" i="119"/>
  <c r="BJ182" i="120"/>
  <c r="BJ155" i="120"/>
  <c r="BJ152" i="122"/>
  <c r="BJ87" i="117"/>
  <c r="BJ153" i="117"/>
  <c r="BU202" i="120"/>
  <c r="BJ154" i="117"/>
  <c r="BJ198" i="122"/>
  <c r="BJ135" i="122"/>
  <c r="BU173" i="120"/>
  <c r="BJ115" i="117"/>
  <c r="BJ114" i="120"/>
  <c r="BJ84" i="117"/>
  <c r="BJ156" i="120"/>
  <c r="BW71" i="117"/>
  <c r="BV71" i="117"/>
  <c r="BX71" i="117"/>
  <c r="BV66" i="117"/>
  <c r="BX66" i="117"/>
  <c r="BW66" i="117"/>
  <c r="BX67" i="117"/>
  <c r="BU68" i="117" s="1"/>
  <c r="BW67" i="117"/>
  <c r="BV67" i="117"/>
  <c r="BV111" i="117"/>
  <c r="BX111" i="117"/>
  <c r="BW111" i="117"/>
  <c r="BV123" i="117"/>
  <c r="BX123" i="117"/>
  <c r="BW123" i="117"/>
  <c r="BV135" i="117"/>
  <c r="BX135" i="117"/>
  <c r="BW135" i="117"/>
  <c r="BV147" i="117"/>
  <c r="BX147" i="117"/>
  <c r="BW147" i="117"/>
  <c r="BV159" i="117"/>
  <c r="BX159" i="117"/>
  <c r="BW159" i="117"/>
  <c r="BV171" i="117"/>
  <c r="BX171" i="117"/>
  <c r="BW171" i="117"/>
  <c r="BV183" i="117"/>
  <c r="BX183" i="117"/>
  <c r="BW183" i="117"/>
  <c r="BW195" i="117"/>
  <c r="BV195" i="117"/>
  <c r="BX195" i="117"/>
  <c r="BW207" i="117"/>
  <c r="BV207" i="117"/>
  <c r="BX207" i="117"/>
  <c r="BW219" i="117"/>
  <c r="BV219" i="117"/>
  <c r="BX219" i="117"/>
  <c r="BU136" i="120"/>
  <c r="BJ155" i="122"/>
  <c r="BJ178" i="117"/>
  <c r="BU107" i="120"/>
  <c r="BY68" i="122"/>
  <c r="BY108" i="122"/>
  <c r="CA124" i="122"/>
  <c r="CA220" i="122"/>
  <c r="BY120" i="122"/>
  <c r="BY216" i="122"/>
  <c r="CA184" i="122"/>
  <c r="BZ184" i="122" s="1"/>
  <c r="CA84" i="122"/>
  <c r="AI84" i="122" s="1"/>
  <c r="BY114" i="122"/>
  <c r="BY162" i="122"/>
  <c r="BY210" i="122"/>
  <c r="CA134" i="122"/>
  <c r="CA182" i="122"/>
  <c r="CA66" i="122"/>
  <c r="AI66" i="122" s="1"/>
  <c r="BY117" i="122"/>
  <c r="BY141" i="122"/>
  <c r="BY165" i="122"/>
  <c r="BY189" i="122"/>
  <c r="BZ189" i="122" s="1"/>
  <c r="BY213" i="122"/>
  <c r="BY92" i="122"/>
  <c r="CA125" i="122"/>
  <c r="CA149" i="122"/>
  <c r="CA173" i="122"/>
  <c r="CA197" i="122"/>
  <c r="CA221" i="122"/>
  <c r="BY101" i="122"/>
  <c r="BZ101" i="122" s="1"/>
  <c r="CA103" i="122"/>
  <c r="BJ115" i="122"/>
  <c r="BU109" i="120"/>
  <c r="BJ143" i="117"/>
  <c r="BJ116" i="120"/>
  <c r="BJ208" i="122"/>
  <c r="BU172" i="120"/>
  <c r="BJ113" i="122"/>
  <c r="BU209" i="120"/>
  <c r="BJ205" i="122"/>
  <c r="BU112" i="120"/>
  <c r="BJ126" i="120"/>
  <c r="BJ108" i="117"/>
  <c r="BJ164" i="117"/>
  <c r="BJ150" i="117"/>
  <c r="BX83" i="119"/>
  <c r="BW83" i="119"/>
  <c r="BV83" i="119"/>
  <c r="BX66" i="119"/>
  <c r="BU67" i="119" s="1"/>
  <c r="BV66" i="119"/>
  <c r="BW66" i="119"/>
  <c r="BX107" i="119"/>
  <c r="BW107" i="119"/>
  <c r="BV107" i="119"/>
  <c r="BX119" i="119"/>
  <c r="BW119" i="119"/>
  <c r="BV119" i="119"/>
  <c r="BX131" i="119"/>
  <c r="BW131" i="119"/>
  <c r="BV131" i="119"/>
  <c r="BX143" i="119"/>
  <c r="BW143" i="119"/>
  <c r="BV143" i="119"/>
  <c r="BX155" i="119"/>
  <c r="BW155" i="119"/>
  <c r="BV155" i="119"/>
  <c r="BX167" i="119"/>
  <c r="BW167" i="119"/>
  <c r="BV167" i="119"/>
  <c r="BX179" i="119"/>
  <c r="BW179" i="119"/>
  <c r="BV179" i="119"/>
  <c r="BX191" i="119"/>
  <c r="BW191" i="119"/>
  <c r="BV191" i="119"/>
  <c r="BX203" i="119"/>
  <c r="BW203" i="119"/>
  <c r="BV203" i="119"/>
  <c r="BX215" i="119"/>
  <c r="BW215" i="119"/>
  <c r="BV215" i="119"/>
  <c r="BW73" i="119"/>
  <c r="BV73" i="119"/>
  <c r="BX73" i="119"/>
  <c r="BJ212" i="120"/>
  <c r="BJ71" i="120"/>
  <c r="BJ202" i="120"/>
  <c r="BL144" i="119"/>
  <c r="BK144" i="119"/>
  <c r="BM144" i="119"/>
  <c r="BJ145" i="119" s="1"/>
  <c r="BL114" i="119"/>
  <c r="BK114" i="119"/>
  <c r="BM114" i="119"/>
  <c r="BL214" i="119"/>
  <c r="BK214" i="119"/>
  <c r="BM214" i="119"/>
  <c r="BJ215" i="119" s="1"/>
  <c r="BL156" i="119"/>
  <c r="BK156" i="119"/>
  <c r="BM156" i="119"/>
  <c r="BL148" i="119"/>
  <c r="BK148" i="119"/>
  <c r="BM148" i="119"/>
  <c r="BL107" i="119"/>
  <c r="BK107" i="119"/>
  <c r="BM107" i="119"/>
  <c r="BJ108" i="119" s="1"/>
  <c r="BL77" i="119"/>
  <c r="BM77" i="119"/>
  <c r="BK77" i="119"/>
  <c r="BL157" i="119"/>
  <c r="BK157" i="119"/>
  <c r="BM157" i="119"/>
  <c r="BL71" i="119"/>
  <c r="BM71" i="119"/>
  <c r="BJ72" i="119" s="1"/>
  <c r="BK71" i="119"/>
  <c r="BL134" i="119"/>
  <c r="BK134" i="119"/>
  <c r="BM134" i="119"/>
  <c r="BL206" i="119"/>
  <c r="BK206" i="119"/>
  <c r="BM206" i="119"/>
  <c r="BL123" i="119"/>
  <c r="BK123" i="119"/>
  <c r="BM123" i="119"/>
  <c r="BJ124" i="119" s="1"/>
  <c r="BL195" i="119"/>
  <c r="BK195" i="119"/>
  <c r="BM195" i="119"/>
  <c r="BJ217" i="117"/>
  <c r="BJ110" i="117"/>
  <c r="BJ115" i="120"/>
  <c r="BU125" i="120"/>
  <c r="BJ136" i="122"/>
  <c r="BU185" i="120"/>
  <c r="BU70" i="120"/>
  <c r="BJ149" i="120"/>
  <c r="BJ191" i="122"/>
  <c r="BV72" i="117"/>
  <c r="BX72" i="117"/>
  <c r="BW72" i="117"/>
  <c r="BW91" i="117"/>
  <c r="BV91" i="117"/>
  <c r="BX91" i="117"/>
  <c r="BW76" i="117"/>
  <c r="BV76" i="117"/>
  <c r="BX76" i="117"/>
  <c r="BW80" i="117"/>
  <c r="BV80" i="117"/>
  <c r="BX80" i="117"/>
  <c r="BV112" i="117"/>
  <c r="BW112" i="117"/>
  <c r="BX112" i="117"/>
  <c r="BV124" i="117"/>
  <c r="BX124" i="117"/>
  <c r="BW124" i="117"/>
  <c r="BV136" i="117"/>
  <c r="BX136" i="117"/>
  <c r="BW136" i="117"/>
  <c r="BV148" i="117"/>
  <c r="BX148" i="117"/>
  <c r="BW148" i="117"/>
  <c r="BV160" i="117"/>
  <c r="BX160" i="117"/>
  <c r="BW160" i="117"/>
  <c r="BV172" i="117"/>
  <c r="BX172" i="117"/>
  <c r="BW172" i="117"/>
  <c r="BV184" i="117"/>
  <c r="BX184" i="117"/>
  <c r="BW184" i="117"/>
  <c r="BW196" i="117"/>
  <c r="BV196" i="117"/>
  <c r="BX196" i="117"/>
  <c r="BW208" i="117"/>
  <c r="BV208" i="117"/>
  <c r="BX208" i="117"/>
  <c r="BW220" i="117"/>
  <c r="BV220" i="117"/>
  <c r="BX220" i="117"/>
  <c r="BU81" i="120"/>
  <c r="BU95" i="120"/>
  <c r="BJ170" i="122"/>
  <c r="BJ163" i="122"/>
  <c r="BU195" i="120"/>
  <c r="CA99" i="122"/>
  <c r="BY124" i="122"/>
  <c r="BZ124" i="122" s="1"/>
  <c r="CA132" i="122"/>
  <c r="BY64" i="122"/>
  <c r="BY128" i="122"/>
  <c r="BY73" i="122"/>
  <c r="CA192" i="122"/>
  <c r="CA74" i="122"/>
  <c r="AI74" i="122" s="1"/>
  <c r="BY118" i="122"/>
  <c r="BY166" i="122"/>
  <c r="BZ166" i="122" s="1"/>
  <c r="BY214" i="122"/>
  <c r="BZ214" i="122" s="1"/>
  <c r="CA138" i="122"/>
  <c r="CA186" i="122"/>
  <c r="CA69" i="122"/>
  <c r="AI69" i="122" s="1"/>
  <c r="BY119" i="122"/>
  <c r="BZ119" i="122" s="1"/>
  <c r="BY143" i="122"/>
  <c r="BZ143" i="122" s="1"/>
  <c r="BY167" i="122"/>
  <c r="BZ167" i="122" s="1"/>
  <c r="BY191" i="122"/>
  <c r="BZ191" i="122" s="1"/>
  <c r="BY215" i="122"/>
  <c r="BY95" i="122"/>
  <c r="CA127" i="122"/>
  <c r="CA151" i="122"/>
  <c r="CA175" i="122"/>
  <c r="CA199" i="122"/>
  <c r="CA223" i="122"/>
  <c r="BY75" i="122"/>
  <c r="CA104" i="122"/>
  <c r="BJ138" i="122"/>
  <c r="BJ141" i="122"/>
  <c r="BJ87" i="122"/>
  <c r="BJ144" i="122"/>
  <c r="BJ118" i="117"/>
  <c r="BJ163" i="117"/>
  <c r="BJ190" i="122"/>
  <c r="BJ67" i="122"/>
  <c r="BJ185" i="122"/>
  <c r="BJ202" i="122"/>
  <c r="BX98" i="119"/>
  <c r="BU99" i="119" s="1"/>
  <c r="BW98" i="119"/>
  <c r="BV98" i="119"/>
  <c r="BX69" i="119"/>
  <c r="BU70" i="119" s="1"/>
  <c r="BV69" i="119"/>
  <c r="BW69" i="119"/>
  <c r="BX108" i="119"/>
  <c r="BW108" i="119"/>
  <c r="BV108" i="119"/>
  <c r="BX120" i="119"/>
  <c r="BW120" i="119"/>
  <c r="BV120" i="119"/>
  <c r="BX132" i="119"/>
  <c r="BW132" i="119"/>
  <c r="BV132" i="119"/>
  <c r="BX144" i="119"/>
  <c r="BW144" i="119"/>
  <c r="BV144" i="119"/>
  <c r="BX156" i="119"/>
  <c r="BW156" i="119"/>
  <c r="BV156" i="119"/>
  <c r="BX168" i="119"/>
  <c r="BW168" i="119"/>
  <c r="BV168" i="119"/>
  <c r="BX180" i="119"/>
  <c r="BW180" i="119"/>
  <c r="BV180" i="119"/>
  <c r="BX192" i="119"/>
  <c r="BW192" i="119"/>
  <c r="BV192" i="119"/>
  <c r="BX204" i="119"/>
  <c r="BW204" i="119"/>
  <c r="BV204" i="119"/>
  <c r="BX216" i="119"/>
  <c r="BW216" i="119"/>
  <c r="BV216" i="119"/>
  <c r="BV76" i="119"/>
  <c r="BW76" i="119"/>
  <c r="BX76" i="119"/>
  <c r="BJ106" i="120"/>
  <c r="BL154" i="119"/>
  <c r="BK154" i="119"/>
  <c r="BM154" i="119"/>
  <c r="BL138" i="119"/>
  <c r="BK138" i="119"/>
  <c r="BM138" i="119"/>
  <c r="BL66" i="119"/>
  <c r="BM66" i="119"/>
  <c r="BK66" i="119"/>
  <c r="BL180" i="119"/>
  <c r="BK180" i="119"/>
  <c r="BM180" i="119"/>
  <c r="BL160" i="119"/>
  <c r="BK160" i="119"/>
  <c r="BM160" i="119"/>
  <c r="BL119" i="119"/>
  <c r="BK119" i="119"/>
  <c r="BM119" i="119"/>
  <c r="BL80" i="119"/>
  <c r="BM80" i="119"/>
  <c r="BK80" i="119"/>
  <c r="BL163" i="119"/>
  <c r="BK163" i="119"/>
  <c r="BM163" i="119"/>
  <c r="BL68" i="119"/>
  <c r="BK68" i="119"/>
  <c r="BM68" i="119"/>
  <c r="BJ69" i="119" s="1"/>
  <c r="BL140" i="119"/>
  <c r="BK140" i="119"/>
  <c r="BM140" i="119"/>
  <c r="BL212" i="119"/>
  <c r="BK212" i="119"/>
  <c r="BM212" i="119"/>
  <c r="BL129" i="119"/>
  <c r="BK129" i="119"/>
  <c r="BM129" i="119"/>
  <c r="BL201" i="119"/>
  <c r="BK201" i="119"/>
  <c r="BM201" i="119"/>
  <c r="BJ78" i="122"/>
  <c r="BU198" i="120"/>
  <c r="BJ109" i="117"/>
  <c r="BJ172" i="122"/>
  <c r="BX64" i="117"/>
  <c r="BW64" i="117"/>
  <c r="BV64" i="117"/>
  <c r="BX94" i="117"/>
  <c r="BV94" i="117"/>
  <c r="BW94" i="117"/>
  <c r="BX89" i="117"/>
  <c r="BW89" i="117"/>
  <c r="BV89" i="117"/>
  <c r="BV84" i="117"/>
  <c r="BX84" i="117"/>
  <c r="BW84" i="117"/>
  <c r="BV113" i="117"/>
  <c r="BW113" i="117"/>
  <c r="BX113" i="117"/>
  <c r="BV125" i="117"/>
  <c r="BX125" i="117"/>
  <c r="BW125" i="117"/>
  <c r="BV137" i="117"/>
  <c r="BX137" i="117"/>
  <c r="BW137" i="117"/>
  <c r="BV149" i="117"/>
  <c r="BX149" i="117"/>
  <c r="BW149" i="117"/>
  <c r="BV161" i="117"/>
  <c r="BX161" i="117"/>
  <c r="BW161" i="117"/>
  <c r="BV173" i="117"/>
  <c r="BX173" i="117"/>
  <c r="BW173" i="117"/>
  <c r="BV185" i="117"/>
  <c r="BX185" i="117"/>
  <c r="BW185" i="117"/>
  <c r="BW197" i="117"/>
  <c r="BV197" i="117"/>
  <c r="BX197" i="117"/>
  <c r="BW209" i="117"/>
  <c r="BV209" i="117"/>
  <c r="BX209" i="117"/>
  <c r="BW221" i="117"/>
  <c r="BV221" i="117"/>
  <c r="BX221" i="117"/>
  <c r="BJ134" i="122"/>
  <c r="BJ92" i="122"/>
  <c r="BJ177" i="117"/>
  <c r="BJ221" i="117"/>
  <c r="BY196" i="122"/>
  <c r="BZ196" i="122" s="1"/>
  <c r="BY140" i="122"/>
  <c r="CA140" i="122"/>
  <c r="BY71" i="122"/>
  <c r="BY136" i="122"/>
  <c r="CA94" i="122"/>
  <c r="AI94" i="122" s="1"/>
  <c r="CA200" i="122"/>
  <c r="CA79" i="122"/>
  <c r="AI79" i="122" s="1"/>
  <c r="BY122" i="122"/>
  <c r="BZ122" i="122" s="1"/>
  <c r="BY170" i="122"/>
  <c r="BY218" i="122"/>
  <c r="BZ218" i="122" s="1"/>
  <c r="CA142" i="122"/>
  <c r="CA190" i="122"/>
  <c r="CA72" i="122"/>
  <c r="AI72" i="122" s="1"/>
  <c r="BY121" i="122"/>
  <c r="BZ121" i="122" s="1"/>
  <c r="BY145" i="122"/>
  <c r="BY169" i="122"/>
  <c r="BZ169" i="122" s="1"/>
  <c r="BY193" i="122"/>
  <c r="BZ193" i="122" s="1"/>
  <c r="BY217" i="122"/>
  <c r="BZ217" i="122" s="1"/>
  <c r="BY97" i="122"/>
  <c r="CA129" i="122"/>
  <c r="CA153" i="122"/>
  <c r="CA177" i="122"/>
  <c r="CA201" i="122"/>
  <c r="CA97" i="122"/>
  <c r="BY78" i="122"/>
  <c r="CA105" i="122"/>
  <c r="BJ198" i="117"/>
  <c r="BU101" i="120"/>
  <c r="BJ69" i="122"/>
  <c r="BU79" i="120"/>
  <c r="BJ157" i="117"/>
  <c r="BJ75" i="120"/>
  <c r="BJ96" i="122"/>
  <c r="BJ94" i="120"/>
  <c r="BJ168" i="117"/>
  <c r="BJ210" i="122"/>
  <c r="BJ73" i="122"/>
  <c r="BJ110" i="120"/>
  <c r="BX86" i="119"/>
  <c r="BU87" i="119" s="1"/>
  <c r="BW86" i="119"/>
  <c r="BV86" i="119"/>
  <c r="BX72" i="119"/>
  <c r="BV72" i="119"/>
  <c r="BW72" i="119"/>
  <c r="BX109" i="119"/>
  <c r="BW109" i="119"/>
  <c r="BV109" i="119"/>
  <c r="BX121" i="119"/>
  <c r="BW121" i="119"/>
  <c r="BV121" i="119"/>
  <c r="BX133" i="119"/>
  <c r="BW133" i="119"/>
  <c r="BV133" i="119"/>
  <c r="BX145" i="119"/>
  <c r="BW145" i="119"/>
  <c r="BV145" i="119"/>
  <c r="BX157" i="119"/>
  <c r="BW157" i="119"/>
  <c r="BV157" i="119"/>
  <c r="BX169" i="119"/>
  <c r="BW169" i="119"/>
  <c r="BV169" i="119"/>
  <c r="BX181" i="119"/>
  <c r="BW181" i="119"/>
  <c r="BV181" i="119"/>
  <c r="BX193" i="119"/>
  <c r="BW193" i="119"/>
  <c r="BV193" i="119"/>
  <c r="BX205" i="119"/>
  <c r="BW205" i="119"/>
  <c r="BV205" i="119"/>
  <c r="BX217" i="119"/>
  <c r="BW217" i="119"/>
  <c r="BV217" i="119"/>
  <c r="BX79" i="119"/>
  <c r="BU80" i="119" s="1"/>
  <c r="BW79" i="119"/>
  <c r="BV79" i="119"/>
  <c r="BL161" i="119"/>
  <c r="BK161" i="119"/>
  <c r="BM161" i="119"/>
  <c r="BL162" i="119"/>
  <c r="BK162" i="119"/>
  <c r="BM162" i="119"/>
  <c r="BL93" i="119"/>
  <c r="BK93" i="119"/>
  <c r="BM93" i="119"/>
  <c r="BJ94" i="119" s="1"/>
  <c r="BL204" i="119"/>
  <c r="BK204" i="119"/>
  <c r="BM204" i="119"/>
  <c r="BJ205" i="119" s="1"/>
  <c r="BL172" i="119"/>
  <c r="BK172" i="119"/>
  <c r="BM172" i="119"/>
  <c r="BL131" i="119"/>
  <c r="BK131" i="119"/>
  <c r="BM131" i="119"/>
  <c r="BM97" i="119"/>
  <c r="BJ98" i="119" s="1"/>
  <c r="BL97" i="119"/>
  <c r="BJ97" i="119" s="1"/>
  <c r="BK97" i="119"/>
  <c r="BL169" i="119"/>
  <c r="BK169" i="119"/>
  <c r="BM169" i="119"/>
  <c r="BL83" i="119"/>
  <c r="BK83" i="119"/>
  <c r="BM83" i="119"/>
  <c r="BJ84" i="119" s="1"/>
  <c r="BL146" i="119"/>
  <c r="BK146" i="119"/>
  <c r="BM146" i="119"/>
  <c r="BL218" i="119"/>
  <c r="BK218" i="119"/>
  <c r="BM218" i="119"/>
  <c r="BL135" i="119"/>
  <c r="BK135" i="119"/>
  <c r="BM135" i="119"/>
  <c r="BJ136" i="119" s="1"/>
  <c r="BL207" i="119"/>
  <c r="BK207" i="119"/>
  <c r="BM207" i="119"/>
  <c r="BU182" i="120"/>
  <c r="BJ128" i="122"/>
  <c r="BU103" i="120"/>
  <c r="BJ194" i="120"/>
  <c r="BU171" i="120"/>
  <c r="BU208" i="120"/>
  <c r="BU170" i="120"/>
  <c r="BJ77" i="117"/>
  <c r="BU124" i="120"/>
  <c r="BW103" i="117"/>
  <c r="BX103" i="117"/>
  <c r="BV103" i="117"/>
  <c r="BX74" i="117"/>
  <c r="BW74" i="117"/>
  <c r="BV74" i="117"/>
  <c r="BV73" i="117"/>
  <c r="BW73" i="117"/>
  <c r="BX73" i="117"/>
  <c r="BU74" i="117" s="1"/>
  <c r="BV87" i="117"/>
  <c r="BX87" i="117"/>
  <c r="BW87" i="117"/>
  <c r="BV114" i="117"/>
  <c r="BX114" i="117"/>
  <c r="BW114" i="117"/>
  <c r="BV126" i="117"/>
  <c r="BX126" i="117"/>
  <c r="BW126" i="117"/>
  <c r="BV138" i="117"/>
  <c r="BX138" i="117"/>
  <c r="BW138" i="117"/>
  <c r="BV150" i="117"/>
  <c r="BX150" i="117"/>
  <c r="BW150" i="117"/>
  <c r="BV162" i="117"/>
  <c r="BX162" i="117"/>
  <c r="BW162" i="117"/>
  <c r="BV174" i="117"/>
  <c r="BX174" i="117"/>
  <c r="BW174" i="117"/>
  <c r="BV186" i="117"/>
  <c r="BX186" i="117"/>
  <c r="BW186" i="117"/>
  <c r="BW198" i="117"/>
  <c r="BV198" i="117"/>
  <c r="BX198" i="117"/>
  <c r="BW210" i="117"/>
  <c r="BV210" i="117"/>
  <c r="BX210" i="117"/>
  <c r="BW222" i="117"/>
  <c r="BV222" i="117"/>
  <c r="BX222" i="117"/>
  <c r="BJ117" i="122"/>
  <c r="CA73" i="122"/>
  <c r="AI73" i="122" s="1"/>
  <c r="BY156" i="122"/>
  <c r="CA148" i="122"/>
  <c r="BY96" i="122"/>
  <c r="BY144" i="122"/>
  <c r="CA112" i="122"/>
  <c r="CA208" i="122"/>
  <c r="BY63" i="122"/>
  <c r="BY126" i="122"/>
  <c r="BZ126" i="122" s="1"/>
  <c r="BY174" i="122"/>
  <c r="BY222" i="122"/>
  <c r="CA146" i="122"/>
  <c r="CA194" i="122"/>
  <c r="CA85" i="122"/>
  <c r="AI85" i="122" s="1"/>
  <c r="BY123" i="122"/>
  <c r="BY147" i="122"/>
  <c r="BZ147" i="122" s="1"/>
  <c r="BY171" i="122"/>
  <c r="BZ171" i="122" s="1"/>
  <c r="BY195" i="122"/>
  <c r="BY219" i="122"/>
  <c r="BZ219" i="122" s="1"/>
  <c r="CA107" i="122"/>
  <c r="CA131" i="122"/>
  <c r="CA155" i="122"/>
  <c r="CA179" i="122"/>
  <c r="CA203" i="122"/>
  <c r="BY98" i="122"/>
  <c r="BZ98" i="122" s="1"/>
  <c r="BY81" i="122"/>
  <c r="BJ214" i="117"/>
  <c r="BJ175" i="122"/>
  <c r="BJ202" i="117"/>
  <c r="BJ157" i="122"/>
  <c r="BJ74" i="120"/>
  <c r="BJ185" i="117"/>
  <c r="BJ73" i="117"/>
  <c r="BU155" i="120"/>
  <c r="BJ161" i="117"/>
  <c r="BU126" i="120"/>
  <c r="BJ181" i="122"/>
  <c r="BJ99" i="120"/>
  <c r="BX89" i="119"/>
  <c r="BU90" i="119" s="1"/>
  <c r="BW89" i="119"/>
  <c r="BV89" i="119"/>
  <c r="BX75" i="119"/>
  <c r="BU76" i="119" s="1"/>
  <c r="BV75" i="119"/>
  <c r="BW75" i="119"/>
  <c r="BX110" i="119"/>
  <c r="BW110" i="119"/>
  <c r="BV110" i="119"/>
  <c r="BX122" i="119"/>
  <c r="BW122" i="119"/>
  <c r="BV122" i="119"/>
  <c r="BX134" i="119"/>
  <c r="BW134" i="119"/>
  <c r="BV134" i="119"/>
  <c r="BX146" i="119"/>
  <c r="BW146" i="119"/>
  <c r="BV146" i="119"/>
  <c r="BX158" i="119"/>
  <c r="BW158" i="119"/>
  <c r="BV158" i="119"/>
  <c r="BX170" i="119"/>
  <c r="BW170" i="119"/>
  <c r="BV170" i="119"/>
  <c r="BX182" i="119"/>
  <c r="BW182" i="119"/>
  <c r="BV182" i="119"/>
  <c r="BX194" i="119"/>
  <c r="BW194" i="119"/>
  <c r="BV194" i="119"/>
  <c r="BX206" i="119"/>
  <c r="BW206" i="119"/>
  <c r="BV206" i="119"/>
  <c r="BX218" i="119"/>
  <c r="BW218" i="119"/>
  <c r="BV218" i="119"/>
  <c r="BX82" i="119"/>
  <c r="BW82" i="119"/>
  <c r="BV82" i="119"/>
  <c r="BJ113" i="120"/>
  <c r="BL120" i="119"/>
  <c r="BK120" i="119"/>
  <c r="BM120" i="119"/>
  <c r="BL186" i="119"/>
  <c r="BK186" i="119"/>
  <c r="BM186" i="119"/>
  <c r="BM91" i="119"/>
  <c r="BL91" i="119"/>
  <c r="BK91" i="119"/>
  <c r="BM82" i="119"/>
  <c r="BJ83" i="119" s="1"/>
  <c r="BK82" i="119"/>
  <c r="BL82" i="119"/>
  <c r="BL184" i="119"/>
  <c r="BK184" i="119"/>
  <c r="BM184" i="119"/>
  <c r="BL143" i="119"/>
  <c r="BK143" i="119"/>
  <c r="BM143" i="119"/>
  <c r="BJ144" i="119" s="1"/>
  <c r="BL74" i="119"/>
  <c r="BM74" i="119"/>
  <c r="BK74" i="119"/>
  <c r="BL175" i="119"/>
  <c r="BK175" i="119"/>
  <c r="BM175" i="119"/>
  <c r="BJ176" i="119" s="1"/>
  <c r="BL86" i="119"/>
  <c r="BK86" i="119"/>
  <c r="BM86" i="119"/>
  <c r="BJ87" i="119" s="1"/>
  <c r="BL152" i="119"/>
  <c r="BK152" i="119"/>
  <c r="BM152" i="119"/>
  <c r="BM62" i="119"/>
  <c r="BL62" i="119"/>
  <c r="BJ62" i="119" s="1"/>
  <c r="BK62" i="119"/>
  <c r="BL141" i="119"/>
  <c r="BK141" i="119"/>
  <c r="BM141" i="119"/>
  <c r="BL213" i="119"/>
  <c r="BK213" i="119"/>
  <c r="BM213" i="119"/>
  <c r="BJ214" i="119" s="1"/>
  <c r="BJ206" i="117"/>
  <c r="BJ133" i="120"/>
  <c r="BJ108" i="120"/>
  <c r="BU150" i="120"/>
  <c r="BU68" i="120"/>
  <c r="BJ74" i="117"/>
  <c r="BJ105" i="120"/>
  <c r="BJ105" i="117"/>
  <c r="BJ121" i="122"/>
  <c r="BJ81" i="117"/>
  <c r="BJ161" i="120"/>
  <c r="BJ223" i="117"/>
  <c r="BJ70" i="122"/>
  <c r="BW101" i="117"/>
  <c r="BV101" i="117"/>
  <c r="BX101" i="117"/>
  <c r="BU103" i="117" s="1"/>
  <c r="BV81" i="117"/>
  <c r="BW81" i="117"/>
  <c r="BX81" i="117"/>
  <c r="BX86" i="117"/>
  <c r="BV86" i="117"/>
  <c r="BW86" i="117"/>
  <c r="BV90" i="117"/>
  <c r="BX90" i="117"/>
  <c r="BU91" i="117" s="1"/>
  <c r="BW90" i="117"/>
  <c r="BV115" i="117"/>
  <c r="BX115" i="117"/>
  <c r="BW115" i="117"/>
  <c r="BV127" i="117"/>
  <c r="BX127" i="117"/>
  <c r="BW127" i="117"/>
  <c r="BV139" i="117"/>
  <c r="BX139" i="117"/>
  <c r="BW139" i="117"/>
  <c r="BV151" i="117"/>
  <c r="BX151" i="117"/>
  <c r="BW151" i="117"/>
  <c r="BV163" i="117"/>
  <c r="BX163" i="117"/>
  <c r="BW163" i="117"/>
  <c r="BV175" i="117"/>
  <c r="BX175" i="117"/>
  <c r="BW175" i="117"/>
  <c r="BV187" i="117"/>
  <c r="BX187" i="117"/>
  <c r="BW187" i="117"/>
  <c r="BW199" i="117"/>
  <c r="BV199" i="117"/>
  <c r="BX199" i="117"/>
  <c r="BW211" i="117"/>
  <c r="BV211" i="117"/>
  <c r="BX211" i="117"/>
  <c r="BW223" i="117"/>
  <c r="BV223" i="117"/>
  <c r="BX223" i="117"/>
  <c r="BU148" i="120"/>
  <c r="BJ64" i="117"/>
  <c r="BJ108" i="122"/>
  <c r="BJ93" i="117"/>
  <c r="BJ146" i="122"/>
  <c r="BJ191" i="120"/>
  <c r="CA75" i="122"/>
  <c r="AI75" i="122" s="1"/>
  <c r="BY172" i="122"/>
  <c r="CA156" i="122"/>
  <c r="CA64" i="122"/>
  <c r="AI64" i="122" s="1"/>
  <c r="BY152" i="122"/>
  <c r="BZ152" i="122" s="1"/>
  <c r="CA120" i="122"/>
  <c r="CA216" i="122"/>
  <c r="BY66" i="122"/>
  <c r="BY130" i="122"/>
  <c r="BZ130" i="122" s="1"/>
  <c r="BY178" i="122"/>
  <c r="BZ178" i="122" s="1"/>
  <c r="BY99" i="122"/>
  <c r="CA150" i="122"/>
  <c r="CA198" i="122"/>
  <c r="BY88" i="122"/>
  <c r="BY125" i="122"/>
  <c r="BZ125" i="122" s="1"/>
  <c r="BY149" i="122"/>
  <c r="BY173" i="122"/>
  <c r="BY197" i="122"/>
  <c r="BZ197" i="122" s="1"/>
  <c r="BY221" i="122"/>
  <c r="CA109" i="122"/>
  <c r="CA133" i="122"/>
  <c r="CA157" i="122"/>
  <c r="CA181" i="122"/>
  <c r="CA205" i="122"/>
  <c r="CA77" i="122"/>
  <c r="AI77" i="122" s="1"/>
  <c r="BY84" i="122"/>
  <c r="BJ95" i="120"/>
  <c r="BU144" i="120"/>
  <c r="BJ216" i="122"/>
  <c r="BJ120" i="122"/>
  <c r="BJ207" i="122"/>
  <c r="BJ166" i="122"/>
  <c r="BJ131" i="122"/>
  <c r="BU219" i="120"/>
  <c r="BY62" i="120"/>
  <c r="BU85" i="120"/>
  <c r="BJ188" i="122"/>
  <c r="BJ71" i="117"/>
  <c r="BJ149" i="122"/>
  <c r="BX74" i="119"/>
  <c r="BW74" i="119"/>
  <c r="BV74" i="119"/>
  <c r="BX68" i="119"/>
  <c r="BU69" i="119" s="1"/>
  <c r="BW68" i="119"/>
  <c r="BV68" i="119"/>
  <c r="BX78" i="119"/>
  <c r="BW78" i="119"/>
  <c r="BV78" i="119"/>
  <c r="BX111" i="119"/>
  <c r="BW111" i="119"/>
  <c r="BV111" i="119"/>
  <c r="BX123" i="119"/>
  <c r="BW123" i="119"/>
  <c r="BV123" i="119"/>
  <c r="BX135" i="119"/>
  <c r="BW135" i="119"/>
  <c r="BV135" i="119"/>
  <c r="BX147" i="119"/>
  <c r="BW147" i="119"/>
  <c r="BV147" i="119"/>
  <c r="BX159" i="119"/>
  <c r="BW159" i="119"/>
  <c r="BV159" i="119"/>
  <c r="BX171" i="119"/>
  <c r="BW171" i="119"/>
  <c r="BV171" i="119"/>
  <c r="BX183" i="119"/>
  <c r="BW183" i="119"/>
  <c r="BV183" i="119"/>
  <c r="BX195" i="119"/>
  <c r="BW195" i="119"/>
  <c r="BV195" i="119"/>
  <c r="BX207" i="119"/>
  <c r="BW207" i="119"/>
  <c r="BV207" i="119"/>
  <c r="BX219" i="119"/>
  <c r="BW219" i="119"/>
  <c r="BV219" i="119"/>
  <c r="BV85" i="119"/>
  <c r="BW85" i="119"/>
  <c r="BX85" i="119"/>
  <c r="BL192" i="119"/>
  <c r="BK192" i="119"/>
  <c r="BM192" i="119"/>
  <c r="BL130" i="119"/>
  <c r="BK130" i="119"/>
  <c r="BM130" i="119"/>
  <c r="BJ131" i="119" s="1"/>
  <c r="BL210" i="119"/>
  <c r="BK210" i="119"/>
  <c r="BM210" i="119"/>
  <c r="BJ211" i="119" s="1"/>
  <c r="BL125" i="119"/>
  <c r="BK125" i="119"/>
  <c r="BM125" i="119"/>
  <c r="BL126" i="119"/>
  <c r="BK126" i="119"/>
  <c r="BM126" i="119"/>
  <c r="BJ127" i="119" s="1"/>
  <c r="BL196" i="119"/>
  <c r="BK196" i="119"/>
  <c r="BM196" i="119"/>
  <c r="BJ197" i="119" s="1"/>
  <c r="BL155" i="119"/>
  <c r="BK155" i="119"/>
  <c r="BM155" i="119"/>
  <c r="BL109" i="119"/>
  <c r="BK109" i="119"/>
  <c r="BM109" i="119"/>
  <c r="BJ110" i="119" s="1"/>
  <c r="BL181" i="119"/>
  <c r="BK181" i="119"/>
  <c r="BM181" i="119"/>
  <c r="BJ182" i="119" s="1"/>
  <c r="BL89" i="119"/>
  <c r="BK89" i="119"/>
  <c r="BM89" i="119"/>
  <c r="BJ90" i="119" s="1"/>
  <c r="BL158" i="119"/>
  <c r="BK158" i="119"/>
  <c r="BM158" i="119"/>
  <c r="BL65" i="119"/>
  <c r="BM65" i="119"/>
  <c r="BJ66" i="119" s="1"/>
  <c r="BK65" i="119"/>
  <c r="BL147" i="119"/>
  <c r="BK147" i="119"/>
  <c r="BM147" i="119"/>
  <c r="BJ148" i="119" s="1"/>
  <c r="BL219" i="119"/>
  <c r="BK219" i="119"/>
  <c r="BM219" i="119"/>
  <c r="BJ66" i="117"/>
  <c r="BJ220" i="120"/>
  <c r="BU179" i="120"/>
  <c r="BJ83" i="122"/>
  <c r="BJ125" i="122"/>
  <c r="BJ149" i="117"/>
  <c r="BJ200" i="120"/>
  <c r="BJ192" i="117"/>
  <c r="BJ216" i="117"/>
  <c r="BU158" i="120"/>
  <c r="BJ125" i="120"/>
  <c r="BX85" i="117"/>
  <c r="BW85" i="117"/>
  <c r="BV85" i="117"/>
  <c r="BX77" i="117"/>
  <c r="BU78" i="117" s="1"/>
  <c r="BW77" i="117"/>
  <c r="BV77" i="117"/>
  <c r="BW104" i="117"/>
  <c r="BX104" i="117"/>
  <c r="BU105" i="117" s="1"/>
  <c r="BV104" i="117"/>
  <c r="BV93" i="117"/>
  <c r="BX93" i="117"/>
  <c r="BW93" i="117"/>
  <c r="BV116" i="117"/>
  <c r="BW116" i="117"/>
  <c r="BX116" i="117"/>
  <c r="BV128" i="117"/>
  <c r="BX128" i="117"/>
  <c r="BW128" i="117"/>
  <c r="BV140" i="117"/>
  <c r="BX140" i="117"/>
  <c r="BW140" i="117"/>
  <c r="BV152" i="117"/>
  <c r="BX152" i="117"/>
  <c r="BW152" i="117"/>
  <c r="BV164" i="117"/>
  <c r="BX164" i="117"/>
  <c r="BW164" i="117"/>
  <c r="BV176" i="117"/>
  <c r="BX176" i="117"/>
  <c r="BW176" i="117"/>
  <c r="BV188" i="117"/>
  <c r="BX188" i="117"/>
  <c r="BW188" i="117"/>
  <c r="BW200" i="117"/>
  <c r="BV200" i="117"/>
  <c r="BX200" i="117"/>
  <c r="BW212" i="117"/>
  <c r="BV212" i="117"/>
  <c r="BX212" i="117"/>
  <c r="BJ167" i="122"/>
  <c r="BJ77" i="122"/>
  <c r="BJ132" i="117"/>
  <c r="BU197" i="120"/>
  <c r="CA91" i="122"/>
  <c r="AI91" i="122" s="1"/>
  <c r="BY188" i="122"/>
  <c r="BZ188" i="122" s="1"/>
  <c r="CA164" i="122"/>
  <c r="BY76" i="122"/>
  <c r="BY160" i="122"/>
  <c r="BZ160" i="122" s="1"/>
  <c r="CA128" i="122"/>
  <c r="BY79" i="122"/>
  <c r="BY69" i="122"/>
  <c r="BY134" i="122"/>
  <c r="BZ134" i="122" s="1"/>
  <c r="BY182" i="122"/>
  <c r="CA106" i="122"/>
  <c r="CA154" i="122"/>
  <c r="CA202" i="122"/>
  <c r="CA90" i="122"/>
  <c r="AI90" i="122" s="1"/>
  <c r="BY127" i="122"/>
  <c r="BZ127" i="122" s="1"/>
  <c r="BY151" i="122"/>
  <c r="BZ151" i="122" s="1"/>
  <c r="BY175" i="122"/>
  <c r="BZ175" i="122" s="1"/>
  <c r="BY199" i="122"/>
  <c r="BZ199" i="122" s="1"/>
  <c r="BY223" i="122"/>
  <c r="BZ223" i="122" s="1"/>
  <c r="CA111" i="122"/>
  <c r="CA135" i="122"/>
  <c r="CA159" i="122"/>
  <c r="CA183" i="122"/>
  <c r="CA207" i="122"/>
  <c r="CA80" i="122"/>
  <c r="AI80" i="122" s="1"/>
  <c r="BY87" i="122"/>
  <c r="BJ147" i="120"/>
  <c r="BJ127" i="117"/>
  <c r="BU217" i="120"/>
  <c r="BU134" i="120"/>
  <c r="BJ184" i="120"/>
  <c r="BJ98" i="117"/>
  <c r="BJ90" i="117"/>
  <c r="BU63" i="120"/>
  <c r="BU64" i="120" s="1"/>
  <c r="BU65" i="120" s="1"/>
  <c r="BU66" i="120" s="1"/>
  <c r="BJ170" i="117"/>
  <c r="BJ140" i="120"/>
  <c r="BJ204" i="120"/>
  <c r="BU146" i="120"/>
  <c r="BJ137" i="117"/>
  <c r="BW63" i="119"/>
  <c r="BX63" i="119"/>
  <c r="BU64" i="119" s="1"/>
  <c r="BV63" i="119"/>
  <c r="BX71" i="119"/>
  <c r="BU72" i="119" s="1"/>
  <c r="BW71" i="119"/>
  <c r="BV71" i="119"/>
  <c r="BX81" i="119"/>
  <c r="BU82" i="119" s="1"/>
  <c r="BW81" i="119"/>
  <c r="BV81" i="119"/>
  <c r="BX112" i="119"/>
  <c r="BW112" i="119"/>
  <c r="BV112" i="119"/>
  <c r="BX124" i="119"/>
  <c r="BW124" i="119"/>
  <c r="BV124" i="119"/>
  <c r="BX136" i="119"/>
  <c r="BW136" i="119"/>
  <c r="BV136" i="119"/>
  <c r="BX148" i="119"/>
  <c r="BW148" i="119"/>
  <c r="BV148" i="119"/>
  <c r="BX160" i="119"/>
  <c r="BW160" i="119"/>
  <c r="BV160" i="119"/>
  <c r="BX172" i="119"/>
  <c r="BW172" i="119"/>
  <c r="BV172" i="119"/>
  <c r="BX184" i="119"/>
  <c r="BW184" i="119"/>
  <c r="BV184" i="119"/>
  <c r="BX196" i="119"/>
  <c r="BW196" i="119"/>
  <c r="BV196" i="119"/>
  <c r="BX208" i="119"/>
  <c r="BW208" i="119"/>
  <c r="BV208" i="119"/>
  <c r="BX220" i="119"/>
  <c r="BW220" i="119"/>
  <c r="BV220" i="119"/>
  <c r="BV88" i="119"/>
  <c r="BW88" i="119"/>
  <c r="BX88" i="119"/>
  <c r="BU89" i="119" s="1"/>
  <c r="BJ153" i="122"/>
  <c r="BL178" i="119"/>
  <c r="BK178" i="119"/>
  <c r="BM178" i="119"/>
  <c r="BL137" i="119"/>
  <c r="BK137" i="119"/>
  <c r="BM137" i="119"/>
  <c r="BJ138" i="119" s="1"/>
  <c r="BM64" i="119"/>
  <c r="BJ65" i="119" s="1"/>
  <c r="BL64" i="119"/>
  <c r="BK64" i="119"/>
  <c r="BL149" i="119"/>
  <c r="BK149" i="119"/>
  <c r="BM149" i="119"/>
  <c r="BL150" i="119"/>
  <c r="BK150" i="119"/>
  <c r="BM150" i="119"/>
  <c r="BL208" i="119"/>
  <c r="BK208" i="119"/>
  <c r="BM208" i="119"/>
  <c r="BJ209" i="119" s="1"/>
  <c r="BL167" i="119"/>
  <c r="BK167" i="119"/>
  <c r="BM167" i="119"/>
  <c r="BJ168" i="119" s="1"/>
  <c r="BL115" i="119"/>
  <c r="BK115" i="119"/>
  <c r="BM115" i="119"/>
  <c r="BJ116" i="119" s="1"/>
  <c r="BL187" i="119"/>
  <c r="BK187" i="119"/>
  <c r="BM187" i="119"/>
  <c r="BJ188" i="119" s="1"/>
  <c r="BL92" i="119"/>
  <c r="BK92" i="119"/>
  <c r="BM92" i="119"/>
  <c r="BJ93" i="119" s="1"/>
  <c r="BL164" i="119"/>
  <c r="BK164" i="119"/>
  <c r="BM164" i="119"/>
  <c r="BL78" i="119"/>
  <c r="BK78" i="119"/>
  <c r="BM78" i="119"/>
  <c r="BJ79" i="119" s="1"/>
  <c r="BL153" i="119"/>
  <c r="BK153" i="119"/>
  <c r="BM153" i="119"/>
  <c r="BJ154" i="119" s="1"/>
  <c r="BM103" i="119"/>
  <c r="BL103" i="119"/>
  <c r="BK103" i="119"/>
  <c r="BJ134" i="120"/>
  <c r="BJ200" i="122"/>
  <c r="BU181" i="120"/>
  <c r="BJ150" i="122"/>
  <c r="BJ132" i="120"/>
  <c r="BU118" i="120"/>
  <c r="BJ127" i="120"/>
  <c r="BX88" i="117"/>
  <c r="BV88" i="117"/>
  <c r="BW88" i="117"/>
  <c r="BV75" i="117"/>
  <c r="BX75" i="117"/>
  <c r="BU76" i="117" s="1"/>
  <c r="BW75" i="117"/>
  <c r="BX62" i="117"/>
  <c r="BW62" i="117"/>
  <c r="BU62" i="117" s="1"/>
  <c r="BV62" i="117"/>
  <c r="BV96" i="117"/>
  <c r="BW96" i="117"/>
  <c r="BX96" i="117"/>
  <c r="BV117" i="117"/>
  <c r="BX117" i="117"/>
  <c r="BW117" i="117"/>
  <c r="BV129" i="117"/>
  <c r="BX129" i="117"/>
  <c r="BW129" i="117"/>
  <c r="BV141" i="117"/>
  <c r="BX141" i="117"/>
  <c r="BW141" i="117"/>
  <c r="BV153" i="117"/>
  <c r="BX153" i="117"/>
  <c r="BW153" i="117"/>
  <c r="BV165" i="117"/>
  <c r="BX165" i="117"/>
  <c r="BW165" i="117"/>
  <c r="BV177" i="117"/>
  <c r="BX177" i="117"/>
  <c r="BW177" i="117"/>
  <c r="BV189" i="117"/>
  <c r="BX189" i="117"/>
  <c r="BW189" i="117"/>
  <c r="BW201" i="117"/>
  <c r="BV201" i="117"/>
  <c r="BX201" i="117"/>
  <c r="BW213" i="117"/>
  <c r="BV213" i="117"/>
  <c r="BX213" i="117"/>
  <c r="BU98" i="120"/>
  <c r="BU205" i="120"/>
  <c r="CA93" i="122"/>
  <c r="AI93" i="122" s="1"/>
  <c r="BY204" i="122"/>
  <c r="BZ204" i="122" s="1"/>
  <c r="CA172" i="122"/>
  <c r="CA78" i="122"/>
  <c r="AI78" i="122" s="1"/>
  <c r="BY168" i="122"/>
  <c r="BZ168" i="122" s="1"/>
  <c r="CA136" i="122"/>
  <c r="CA62" i="122"/>
  <c r="AI62" i="122" s="1"/>
  <c r="BY72" i="122"/>
  <c r="BY138" i="122"/>
  <c r="BZ138" i="122" s="1"/>
  <c r="BY186" i="122"/>
  <c r="CA110" i="122"/>
  <c r="CA158" i="122"/>
  <c r="CA206" i="122"/>
  <c r="CA96" i="122"/>
  <c r="AI96" i="122" s="1"/>
  <c r="BY129" i="122"/>
  <c r="BZ129" i="122" s="1"/>
  <c r="BY153" i="122"/>
  <c r="BZ153" i="122" s="1"/>
  <c r="BY177" i="122"/>
  <c r="BZ177" i="122" s="1"/>
  <c r="BY201" i="122"/>
  <c r="BZ201" i="122" s="1"/>
  <c r="BY74" i="122"/>
  <c r="CA113" i="122"/>
  <c r="CA137" i="122"/>
  <c r="CA161" i="122"/>
  <c r="CA185" i="122"/>
  <c r="CA209" i="122"/>
  <c r="CA83" i="122"/>
  <c r="AI83" i="122" s="1"/>
  <c r="BY90" i="122"/>
  <c r="BJ199" i="120"/>
  <c r="BU192" i="120"/>
  <c r="BU194" i="120"/>
  <c r="BJ123" i="120"/>
  <c r="BJ140" i="117"/>
  <c r="BU89" i="120"/>
  <c r="BJ126" i="117"/>
  <c r="BJ109" i="122"/>
  <c r="BJ156" i="117"/>
  <c r="BJ187" i="117"/>
  <c r="BJ104" i="120"/>
  <c r="BJ63" i="122"/>
  <c r="BJ165" i="120"/>
  <c r="BJ77" i="120"/>
  <c r="BJ129" i="117"/>
  <c r="BX77" i="119"/>
  <c r="BU78" i="119" s="1"/>
  <c r="BW77" i="119"/>
  <c r="BV77" i="119"/>
  <c r="BX92" i="119"/>
  <c r="BW92" i="119"/>
  <c r="BV92" i="119"/>
  <c r="BX84" i="119"/>
  <c r="BU85" i="119" s="1"/>
  <c r="BW84" i="119"/>
  <c r="BV84" i="119"/>
  <c r="BX113" i="119"/>
  <c r="BU114" i="119" s="1"/>
  <c r="BW113" i="119"/>
  <c r="BV113" i="119"/>
  <c r="BX125" i="119"/>
  <c r="BU126" i="119" s="1"/>
  <c r="BW125" i="119"/>
  <c r="BV125" i="119"/>
  <c r="BX137" i="119"/>
  <c r="BU138" i="119" s="1"/>
  <c r="BW137" i="119"/>
  <c r="BV137" i="119"/>
  <c r="BX149" i="119"/>
  <c r="BU150" i="119" s="1"/>
  <c r="BW149" i="119"/>
  <c r="BV149" i="119"/>
  <c r="BX161" i="119"/>
  <c r="BU162" i="119" s="1"/>
  <c r="BW161" i="119"/>
  <c r="BV161" i="119"/>
  <c r="BX173" i="119"/>
  <c r="BU174" i="119" s="1"/>
  <c r="BW173" i="119"/>
  <c r="BV173" i="119"/>
  <c r="BX185" i="119"/>
  <c r="BU186" i="119" s="1"/>
  <c r="BW185" i="119"/>
  <c r="BV185" i="119"/>
  <c r="BX197" i="119"/>
  <c r="BW197" i="119"/>
  <c r="BV197" i="119"/>
  <c r="BX209" i="119"/>
  <c r="BU210" i="119" s="1"/>
  <c r="BW209" i="119"/>
  <c r="BV209" i="119"/>
  <c r="BX221" i="119"/>
  <c r="BU222" i="119" s="1"/>
  <c r="BW221" i="119"/>
  <c r="BV221" i="119"/>
  <c r="BV91" i="119"/>
  <c r="BW91" i="119"/>
  <c r="BX91" i="119"/>
  <c r="BL202" i="119"/>
  <c r="BK202" i="119"/>
  <c r="BM202" i="119"/>
  <c r="BJ203" i="119" s="1"/>
  <c r="BL106" i="119"/>
  <c r="BK106" i="119"/>
  <c r="BM106" i="119"/>
  <c r="BJ107" i="119" s="1"/>
  <c r="BM67" i="119"/>
  <c r="BJ68" i="119" s="1"/>
  <c r="BL67" i="119"/>
  <c r="BK67" i="119"/>
  <c r="BL173" i="119"/>
  <c r="BK173" i="119"/>
  <c r="BM173" i="119"/>
  <c r="BL174" i="119"/>
  <c r="BK174" i="119"/>
  <c r="BM174" i="119"/>
  <c r="BJ175" i="119" s="1"/>
  <c r="BL220" i="119"/>
  <c r="BK220" i="119"/>
  <c r="BM220" i="119"/>
  <c r="BL179" i="119"/>
  <c r="BK179" i="119"/>
  <c r="BM179" i="119"/>
  <c r="BL121" i="119"/>
  <c r="BK121" i="119"/>
  <c r="BM121" i="119"/>
  <c r="BL193" i="119"/>
  <c r="BK193" i="119"/>
  <c r="BM193" i="119"/>
  <c r="BJ194" i="119" s="1"/>
  <c r="BL95" i="119"/>
  <c r="BK95" i="119"/>
  <c r="BM95" i="119"/>
  <c r="BJ96" i="119" s="1"/>
  <c r="BL170" i="119"/>
  <c r="BK170" i="119"/>
  <c r="BM170" i="119"/>
  <c r="BJ171" i="119" s="1"/>
  <c r="BL75" i="119"/>
  <c r="BK75" i="119"/>
  <c r="BM75" i="119"/>
  <c r="BJ76" i="119" s="1"/>
  <c r="BL159" i="119"/>
  <c r="BK159" i="119"/>
  <c r="BM159" i="119"/>
  <c r="BJ160" i="119" s="1"/>
  <c r="BM104" i="119"/>
  <c r="BJ105" i="119" s="1"/>
  <c r="BL104" i="119"/>
  <c r="BK104" i="119"/>
  <c r="BJ112" i="117"/>
  <c r="BJ203" i="117"/>
  <c r="BJ69" i="117"/>
  <c r="BU161" i="120"/>
  <c r="BJ72" i="120"/>
  <c r="BJ107" i="117"/>
  <c r="BN63" i="120"/>
  <c r="BU178" i="120"/>
  <c r="BJ81" i="120"/>
  <c r="BJ175" i="117"/>
  <c r="BU120" i="120"/>
  <c r="BJ104" i="117"/>
  <c r="BU214" i="120"/>
  <c r="BU210" i="120"/>
  <c r="BU168" i="120"/>
  <c r="BJ212" i="122"/>
  <c r="BW63" i="117"/>
  <c r="BX63" i="117"/>
  <c r="BU64" i="117" s="1"/>
  <c r="BV63" i="117"/>
  <c r="BX82" i="117"/>
  <c r="BU83" i="117" s="1"/>
  <c r="BW82" i="117"/>
  <c r="BV82" i="117"/>
  <c r="BV65" i="117"/>
  <c r="BX65" i="117"/>
  <c r="BU66" i="117" s="1"/>
  <c r="BW65" i="117"/>
  <c r="BV106" i="117"/>
  <c r="BW106" i="117"/>
  <c r="BX106" i="117"/>
  <c r="BV118" i="117"/>
  <c r="BX118" i="117"/>
  <c r="BU119" i="117" s="1"/>
  <c r="BW118" i="117"/>
  <c r="BV130" i="117"/>
  <c r="BX130" i="117"/>
  <c r="BU131" i="117" s="1"/>
  <c r="BW130" i="117"/>
  <c r="BV142" i="117"/>
  <c r="BX142" i="117"/>
  <c r="BU143" i="117" s="1"/>
  <c r="BW142" i="117"/>
  <c r="BV154" i="117"/>
  <c r="BX154" i="117"/>
  <c r="BU155" i="117" s="1"/>
  <c r="BW154" i="117"/>
  <c r="BV166" i="117"/>
  <c r="BX166" i="117"/>
  <c r="BU167" i="117" s="1"/>
  <c r="BW166" i="117"/>
  <c r="BV178" i="117"/>
  <c r="BX178" i="117"/>
  <c r="BU179" i="117" s="1"/>
  <c r="BW178" i="117"/>
  <c r="BV190" i="117"/>
  <c r="BX190" i="117"/>
  <c r="BU191" i="117" s="1"/>
  <c r="BW190" i="117"/>
  <c r="BW202" i="117"/>
  <c r="BV202" i="117"/>
  <c r="BX202" i="117"/>
  <c r="BW214" i="117"/>
  <c r="BV214" i="117"/>
  <c r="BX214" i="117"/>
  <c r="BJ85" i="122"/>
  <c r="BJ187" i="120"/>
  <c r="BJ123" i="122"/>
  <c r="BJ120" i="117"/>
  <c r="BJ107" i="120"/>
  <c r="BJ218" i="122"/>
  <c r="BJ122" i="122"/>
  <c r="BY70" i="122"/>
  <c r="CA81" i="122"/>
  <c r="AI81" i="122" s="1"/>
  <c r="BY220" i="122"/>
  <c r="BZ220" i="122" s="1"/>
  <c r="CA180" i="122"/>
  <c r="CA88" i="122"/>
  <c r="AI88" i="122" s="1"/>
  <c r="BY176" i="122"/>
  <c r="BZ176" i="122" s="1"/>
  <c r="CA144" i="122"/>
  <c r="CA65" i="122"/>
  <c r="AI65" i="122" s="1"/>
  <c r="CA82" i="122"/>
  <c r="AI82" i="122" s="1"/>
  <c r="BY142" i="122"/>
  <c r="BZ142" i="122" s="1"/>
  <c r="BY190" i="122"/>
  <c r="CA114" i="122"/>
  <c r="CA162" i="122"/>
  <c r="CA210" i="122"/>
  <c r="BY107" i="122"/>
  <c r="BZ107" i="122" s="1"/>
  <c r="BY131" i="122"/>
  <c r="BY155" i="122"/>
  <c r="BZ155" i="122" s="1"/>
  <c r="BY179" i="122"/>
  <c r="BZ179" i="122" s="1"/>
  <c r="BY203" i="122"/>
  <c r="BZ203" i="122" s="1"/>
  <c r="BY77" i="122"/>
  <c r="CA115" i="122"/>
  <c r="CA139" i="122"/>
  <c r="CA163" i="122"/>
  <c r="CA187" i="122"/>
  <c r="CA211" i="122"/>
  <c r="CA86" i="122"/>
  <c r="AI86" i="122" s="1"/>
  <c r="BJ91" i="122"/>
  <c r="BJ154" i="120"/>
  <c r="BJ103" i="117"/>
  <c r="BJ196" i="120"/>
  <c r="BJ88" i="117"/>
  <c r="BJ190" i="117"/>
  <c r="BJ192" i="122"/>
  <c r="BJ111" i="122"/>
  <c r="BU167" i="120"/>
  <c r="BU207" i="120"/>
  <c r="BJ101" i="120"/>
  <c r="BJ151" i="117"/>
  <c r="BJ142" i="122"/>
  <c r="BJ111" i="120"/>
  <c r="BJ180" i="117"/>
  <c r="BJ80" i="120"/>
  <c r="BN72" i="120" s="1"/>
  <c r="BU135" i="120"/>
  <c r="BU214" i="117" l="1"/>
  <c r="BU166" i="117"/>
  <c r="BU154" i="117"/>
  <c r="BU118" i="117"/>
  <c r="BU189" i="117"/>
  <c r="BU177" i="117"/>
  <c r="BU153" i="117"/>
  <c r="BU141" i="117"/>
  <c r="BU129" i="117"/>
  <c r="BN63" i="117"/>
  <c r="BU212" i="117"/>
  <c r="BU200" i="117"/>
  <c r="BU152" i="117"/>
  <c r="BU223" i="117"/>
  <c r="BU199" i="117"/>
  <c r="BU187" i="117"/>
  <c r="BU139" i="117"/>
  <c r="BU222" i="117"/>
  <c r="BU186" i="117"/>
  <c r="BU174" i="117"/>
  <c r="BU162" i="117"/>
  <c r="BU138" i="117"/>
  <c r="BU126" i="117"/>
  <c r="BU197" i="117"/>
  <c r="BU185" i="117"/>
  <c r="BU137" i="117"/>
  <c r="BU81" i="117"/>
  <c r="BU77" i="117"/>
  <c r="BU220" i="117"/>
  <c r="BU208" i="117"/>
  <c r="BU160" i="117"/>
  <c r="BU112" i="117"/>
  <c r="BU67" i="117"/>
  <c r="BU72" i="117"/>
  <c r="BU183" i="117"/>
  <c r="BU135" i="117"/>
  <c r="BU206" i="117"/>
  <c r="BU170" i="117"/>
  <c r="BU158" i="117"/>
  <c r="BU122" i="117"/>
  <c r="BU110" i="117"/>
  <c r="BU217" i="117"/>
  <c r="BU181" i="117"/>
  <c r="BU169" i="117"/>
  <c r="BU133" i="117"/>
  <c r="BU121" i="117"/>
  <c r="BU96" i="117"/>
  <c r="BU156" i="117"/>
  <c r="BJ150" i="119"/>
  <c r="BU221" i="119"/>
  <c r="BU173" i="119"/>
  <c r="BU125" i="119"/>
  <c r="BJ193" i="119"/>
  <c r="BU208" i="119"/>
  <c r="BU160" i="119"/>
  <c r="BU112" i="119"/>
  <c r="BJ153" i="119"/>
  <c r="BJ187" i="119"/>
  <c r="BJ121" i="119"/>
  <c r="BU219" i="119"/>
  <c r="BU171" i="119"/>
  <c r="BU123" i="119"/>
  <c r="BJ219" i="119"/>
  <c r="BU182" i="119"/>
  <c r="BU134" i="119"/>
  <c r="BJ130" i="119"/>
  <c r="BJ213" i="119"/>
  <c r="BJ141" i="119"/>
  <c r="BJ164" i="119"/>
  <c r="BJ120" i="119"/>
  <c r="BJ67" i="119"/>
  <c r="BU77" i="119"/>
  <c r="BU205" i="119"/>
  <c r="BU157" i="119"/>
  <c r="BU109" i="119"/>
  <c r="BJ78" i="119"/>
  <c r="BJ115" i="119"/>
  <c r="BU74" i="119"/>
  <c r="BU180" i="119"/>
  <c r="BU132" i="119"/>
  <c r="BU84" i="119"/>
  <c r="BJ201" i="119"/>
  <c r="BJ91" i="119"/>
  <c r="BU203" i="119"/>
  <c r="BU191" i="119"/>
  <c r="BU155" i="119"/>
  <c r="BU143" i="119"/>
  <c r="BU107" i="119"/>
  <c r="BJ82" i="119"/>
  <c r="BJ134" i="119"/>
  <c r="BJ222" i="119"/>
  <c r="BJ119" i="119"/>
  <c r="BJ80" i="119"/>
  <c r="BJ200" i="119"/>
  <c r="BJ128" i="119"/>
  <c r="BJ113" i="119"/>
  <c r="BJ71" i="119"/>
  <c r="BJ167" i="119"/>
  <c r="BJ109" i="119"/>
  <c r="BU68" i="119"/>
  <c r="BU214" i="119"/>
  <c r="BU178" i="119"/>
  <c r="BU166" i="119"/>
  <c r="BU130" i="119"/>
  <c r="BU118" i="119"/>
  <c r="BJ89" i="119"/>
  <c r="BU201" i="119"/>
  <c r="BU189" i="119"/>
  <c r="BU153" i="119"/>
  <c r="BU141" i="119"/>
  <c r="BU176" i="119"/>
  <c r="BU128" i="119"/>
  <c r="BU96" i="119"/>
  <c r="BU127" i="119"/>
  <c r="BP210" i="120"/>
  <c r="BP139" i="120"/>
  <c r="BN177" i="120"/>
  <c r="BN107" i="120"/>
  <c r="BN206" i="122"/>
  <c r="BN196" i="122"/>
  <c r="BN134" i="122"/>
  <c r="BN124" i="122"/>
  <c r="BP147" i="122"/>
  <c r="BP127" i="122"/>
  <c r="BP170" i="122"/>
  <c r="BP130" i="122"/>
  <c r="BP156" i="122"/>
  <c r="BP196" i="122"/>
  <c r="BZ128" i="122"/>
  <c r="BZ210" i="122"/>
  <c r="BZ162" i="122"/>
  <c r="BZ114" i="122"/>
  <c r="BN170" i="122"/>
  <c r="BO170" i="122" s="1"/>
  <c r="BZ158" i="122"/>
  <c r="BZ164" i="122"/>
  <c r="BZ206" i="122"/>
  <c r="BZ180" i="122"/>
  <c r="BZ137" i="122"/>
  <c r="BZ154" i="122"/>
  <c r="BZ207" i="122"/>
  <c r="BP188" i="122"/>
  <c r="BZ198" i="122"/>
  <c r="BZ187" i="122"/>
  <c r="BZ113" i="122"/>
  <c r="BZ200" i="122"/>
  <c r="BZ202" i="122"/>
  <c r="BZ192" i="122"/>
  <c r="AD63" i="117"/>
  <c r="BN176" i="120"/>
  <c r="BP72" i="120"/>
  <c r="AF72" i="120" s="1"/>
  <c r="BP151" i="122"/>
  <c r="BN87" i="120"/>
  <c r="BN142" i="120"/>
  <c r="BP145" i="120"/>
  <c r="BN219" i="117"/>
  <c r="BP118" i="117"/>
  <c r="BP84" i="120"/>
  <c r="AF84" i="120" s="1"/>
  <c r="BP104" i="122"/>
  <c r="BN78" i="122"/>
  <c r="BP175" i="122"/>
  <c r="BN148" i="122"/>
  <c r="BN220" i="122"/>
  <c r="BN66" i="120"/>
  <c r="BN187" i="120"/>
  <c r="BZ106" i="122"/>
  <c r="BP156" i="117"/>
  <c r="BP143" i="117"/>
  <c r="BN210" i="120"/>
  <c r="BO210" i="120" s="1"/>
  <c r="BN152" i="117"/>
  <c r="BN173" i="117"/>
  <c r="BN211" i="117"/>
  <c r="BN202" i="117"/>
  <c r="BN133" i="120"/>
  <c r="BP219" i="120"/>
  <c r="BP69" i="117"/>
  <c r="AF69" i="117" s="1"/>
  <c r="BP103" i="117"/>
  <c r="BP87" i="122"/>
  <c r="AF87" i="122" s="1"/>
  <c r="BP171" i="122"/>
  <c r="BN218" i="122"/>
  <c r="BN218" i="117"/>
  <c r="BN73" i="120"/>
  <c r="BP168" i="122"/>
  <c r="BP85" i="122"/>
  <c r="AF85" i="122" s="1"/>
  <c r="BP199" i="122"/>
  <c r="BN160" i="122"/>
  <c r="AG62" i="120"/>
  <c r="BP165" i="120"/>
  <c r="BP107" i="117"/>
  <c r="BP191" i="117"/>
  <c r="BO196" i="122"/>
  <c r="BN157" i="120"/>
  <c r="BP178" i="122"/>
  <c r="BJ104" i="119"/>
  <c r="BP195" i="122"/>
  <c r="BP114" i="120"/>
  <c r="BP199" i="120"/>
  <c r="BN75" i="122"/>
  <c r="BN89" i="122"/>
  <c r="BP219" i="122"/>
  <c r="BP185" i="120"/>
  <c r="BN82" i="120"/>
  <c r="BP90" i="120"/>
  <c r="AF90" i="120" s="1"/>
  <c r="BN118" i="120"/>
  <c r="BN175" i="120"/>
  <c r="BP109" i="120"/>
  <c r="BN165" i="120"/>
  <c r="BN130" i="120"/>
  <c r="BN216" i="120"/>
  <c r="BP74" i="120"/>
  <c r="AF74" i="120" s="1"/>
  <c r="BP163" i="120"/>
  <c r="BN121" i="120"/>
  <c r="BP148" i="120"/>
  <c r="BN76" i="120"/>
  <c r="BP195" i="120"/>
  <c r="BP76" i="120"/>
  <c r="AF76" i="120" s="1"/>
  <c r="BN98" i="120"/>
  <c r="BP207" i="120"/>
  <c r="BP172" i="120"/>
  <c r="BP160" i="120"/>
  <c r="BP186" i="120"/>
  <c r="BP89" i="120"/>
  <c r="AF89" i="120" s="1"/>
  <c r="BP132" i="120"/>
  <c r="BN174" i="120"/>
  <c r="BP69" i="120"/>
  <c r="AF69" i="120" s="1"/>
  <c r="BN164" i="120"/>
  <c r="BP117" i="120"/>
  <c r="BP198" i="120"/>
  <c r="BP93" i="120"/>
  <c r="AF93" i="120" s="1"/>
  <c r="BN204" i="120"/>
  <c r="BN109" i="120"/>
  <c r="BO109" i="120" s="1"/>
  <c r="BN218" i="120"/>
  <c r="BN125" i="120"/>
  <c r="BP65" i="120"/>
  <c r="AF65" i="120" s="1"/>
  <c r="BN136" i="120"/>
  <c r="BN173" i="120"/>
  <c r="BP215" i="120"/>
  <c r="BP64" i="120"/>
  <c r="AF64" i="120" s="1"/>
  <c r="BN70" i="120"/>
  <c r="BN211" i="120"/>
  <c r="BP140" i="120"/>
  <c r="BN200" i="120"/>
  <c r="BP142" i="120"/>
  <c r="BN201" i="120"/>
  <c r="BP125" i="120"/>
  <c r="BN166" i="120"/>
  <c r="BP87" i="120"/>
  <c r="AF87" i="120" s="1"/>
  <c r="BN131" i="120"/>
  <c r="BP208" i="120"/>
  <c r="BP75" i="120"/>
  <c r="AF75" i="120" s="1"/>
  <c r="BP156" i="120"/>
  <c r="BN134" i="117"/>
  <c r="AD62" i="117"/>
  <c r="BP81" i="117"/>
  <c r="AF81" i="117" s="1"/>
  <c r="BN161" i="120"/>
  <c r="AD72" i="120"/>
  <c r="BO72" i="120"/>
  <c r="AE72" i="120" s="1"/>
  <c r="BU67" i="120"/>
  <c r="BY72" i="120"/>
  <c r="BY65" i="120"/>
  <c r="CA68" i="120"/>
  <c r="AI68" i="120" s="1"/>
  <c r="BY203" i="120"/>
  <c r="CA205" i="120"/>
  <c r="BY208" i="120"/>
  <c r="CA200" i="120"/>
  <c r="BY192" i="120"/>
  <c r="CA159" i="120"/>
  <c r="CA82" i="120"/>
  <c r="AI82" i="120" s="1"/>
  <c r="CA164" i="120"/>
  <c r="CA129" i="120"/>
  <c r="BY141" i="120"/>
  <c r="CA191" i="120"/>
  <c r="BY158" i="120"/>
  <c r="CA214" i="120"/>
  <c r="CA123" i="120"/>
  <c r="CA80" i="120"/>
  <c r="AI80" i="120" s="1"/>
  <c r="CA196" i="120"/>
  <c r="CA160" i="120"/>
  <c r="BY199" i="120"/>
  <c r="BY189" i="120"/>
  <c r="BY104" i="120"/>
  <c r="BY165" i="120"/>
  <c r="CA210" i="120"/>
  <c r="CA74" i="120"/>
  <c r="AI74" i="120" s="1"/>
  <c r="BN136" i="122"/>
  <c r="BN210" i="122"/>
  <c r="BN138" i="122"/>
  <c r="BP179" i="122"/>
  <c r="BN66" i="122"/>
  <c r="BP220" i="122"/>
  <c r="BN221" i="122"/>
  <c r="BN149" i="122"/>
  <c r="BN125" i="122"/>
  <c r="BP177" i="122"/>
  <c r="BP88" i="122"/>
  <c r="AF88" i="122" s="1"/>
  <c r="BP176" i="122"/>
  <c r="BN174" i="122"/>
  <c r="BP203" i="122"/>
  <c r="BP91" i="122"/>
  <c r="AF91" i="122" s="1"/>
  <c r="BP72" i="122"/>
  <c r="AF72" i="122" s="1"/>
  <c r="BN173" i="122"/>
  <c r="BN113" i="122"/>
  <c r="BP105" i="122"/>
  <c r="BP71" i="122"/>
  <c r="AF71" i="122" s="1"/>
  <c r="BN222" i="122"/>
  <c r="BP98" i="122"/>
  <c r="BP138" i="122"/>
  <c r="BN161" i="122"/>
  <c r="BN103" i="122"/>
  <c r="BP204" i="122"/>
  <c r="BN162" i="122"/>
  <c r="BP107" i="122"/>
  <c r="BN65" i="122"/>
  <c r="BN185" i="122"/>
  <c r="BP201" i="122"/>
  <c r="BP182" i="122"/>
  <c r="BN82" i="122"/>
  <c r="BN198" i="122"/>
  <c r="BN126" i="122"/>
  <c r="BP155" i="122"/>
  <c r="BP186" i="122"/>
  <c r="BP116" i="122"/>
  <c r="BP129" i="122"/>
  <c r="BN62" i="122"/>
  <c r="BN212" i="122"/>
  <c r="BN200" i="122"/>
  <c r="BN188" i="122"/>
  <c r="BO188" i="122" s="1"/>
  <c r="BN176" i="122"/>
  <c r="BO176" i="122" s="1"/>
  <c r="BN164" i="122"/>
  <c r="BN152" i="122"/>
  <c r="BN140" i="122"/>
  <c r="BN128" i="122"/>
  <c r="BN116" i="122"/>
  <c r="BO116" i="122" s="1"/>
  <c r="BN96" i="122"/>
  <c r="BP207" i="122"/>
  <c r="BP183" i="122"/>
  <c r="BP159" i="122"/>
  <c r="BP135" i="122"/>
  <c r="BP111" i="122"/>
  <c r="BP77" i="122"/>
  <c r="AF77" i="122" s="1"/>
  <c r="BN99" i="122"/>
  <c r="BN72" i="122"/>
  <c r="BP194" i="122"/>
  <c r="BP146" i="122"/>
  <c r="BP93" i="122"/>
  <c r="AF93" i="122" s="1"/>
  <c r="BN71" i="122"/>
  <c r="BP200" i="122"/>
  <c r="BP81" i="122"/>
  <c r="AF81" i="122" s="1"/>
  <c r="BP66" i="122"/>
  <c r="AF66" i="122" s="1"/>
  <c r="BP180" i="122"/>
  <c r="BN186" i="122"/>
  <c r="BO186" i="122" s="1"/>
  <c r="BN114" i="122"/>
  <c r="BN105" i="122"/>
  <c r="BO105" i="122" s="1"/>
  <c r="BP184" i="122"/>
  <c r="BN209" i="122"/>
  <c r="BN137" i="122"/>
  <c r="BP153" i="122"/>
  <c r="BP134" i="122"/>
  <c r="BO134" i="122" s="1"/>
  <c r="BN150" i="122"/>
  <c r="BP131" i="122"/>
  <c r="BP73" i="122"/>
  <c r="AF73" i="122" s="1"/>
  <c r="BN197" i="122"/>
  <c r="BN97" i="122"/>
  <c r="BN63" i="122"/>
  <c r="BN70" i="122"/>
  <c r="BN146" i="122"/>
  <c r="BP175" i="120"/>
  <c r="BN217" i="122"/>
  <c r="BP101" i="122"/>
  <c r="BN95" i="122"/>
  <c r="BP223" i="122"/>
  <c r="BN172" i="122"/>
  <c r="BP161" i="120"/>
  <c r="BY73" i="120"/>
  <c r="BY200" i="120"/>
  <c r="BZ200" i="120" s="1"/>
  <c r="BN138" i="117"/>
  <c r="BP86" i="117"/>
  <c r="AF86" i="117" s="1"/>
  <c r="BN71" i="117"/>
  <c r="BN208" i="122"/>
  <c r="BP79" i="122"/>
  <c r="AF79" i="122" s="1"/>
  <c r="BP167" i="117"/>
  <c r="BN122" i="120"/>
  <c r="BP62" i="122"/>
  <c r="AF62" i="122" s="1"/>
  <c r="BP95" i="122"/>
  <c r="AF95" i="122" s="1"/>
  <c r="BN110" i="122"/>
  <c r="BN182" i="122"/>
  <c r="BO182" i="122" s="1"/>
  <c r="BN108" i="120"/>
  <c r="BY169" i="120"/>
  <c r="CA161" i="120"/>
  <c r="BP184" i="120"/>
  <c r="BP170" i="117"/>
  <c r="BN98" i="117"/>
  <c r="BP91" i="117"/>
  <c r="AF91" i="117" s="1"/>
  <c r="BN221" i="117"/>
  <c r="BP185" i="117"/>
  <c r="BP161" i="117"/>
  <c r="BP137" i="117"/>
  <c r="BP109" i="117"/>
  <c r="BP87" i="117"/>
  <c r="AF87" i="117" s="1"/>
  <c r="BN191" i="117"/>
  <c r="BN167" i="117"/>
  <c r="BO167" i="117" s="1"/>
  <c r="BN143" i="117"/>
  <c r="BO143" i="117" s="1"/>
  <c r="BN118" i="117"/>
  <c r="BN103" i="117"/>
  <c r="BN222" i="117"/>
  <c r="BP146" i="117"/>
  <c r="BP64" i="117"/>
  <c r="AF64" i="117" s="1"/>
  <c r="BP192" i="117"/>
  <c r="BP144" i="117"/>
  <c r="BP166" i="117"/>
  <c r="BP205" i="117"/>
  <c r="BN188" i="117"/>
  <c r="BN140" i="117"/>
  <c r="BP126" i="117"/>
  <c r="BN216" i="117"/>
  <c r="BN97" i="117"/>
  <c r="BP75" i="117"/>
  <c r="AF75" i="117" s="1"/>
  <c r="BN174" i="117"/>
  <c r="BN177" i="117"/>
  <c r="BN113" i="117"/>
  <c r="BN182" i="117"/>
  <c r="BP169" i="117"/>
  <c r="BN151" i="117"/>
  <c r="BN93" i="117"/>
  <c r="BN72" i="117"/>
  <c r="BP150" i="117"/>
  <c r="BN95" i="117"/>
  <c r="BP88" i="117"/>
  <c r="AF88" i="117" s="1"/>
  <c r="BP220" i="117"/>
  <c r="BP183" i="117"/>
  <c r="BP159" i="117"/>
  <c r="BP135" i="117"/>
  <c r="BP106" i="117"/>
  <c r="BN81" i="117"/>
  <c r="BN189" i="117"/>
  <c r="BN165" i="117"/>
  <c r="BN141" i="117"/>
  <c r="BN115" i="117"/>
  <c r="BP93" i="117"/>
  <c r="AF93" i="117" s="1"/>
  <c r="BP215" i="117"/>
  <c r="BP65" i="117"/>
  <c r="AF65" i="117" s="1"/>
  <c r="BP217" i="117"/>
  <c r="BP188" i="117"/>
  <c r="BP140" i="117"/>
  <c r="BP154" i="117"/>
  <c r="BP194" i="117"/>
  <c r="BN184" i="117"/>
  <c r="BN136" i="117"/>
  <c r="BN116" i="117"/>
  <c r="BP209" i="117"/>
  <c r="BP210" i="117"/>
  <c r="BP222" i="117"/>
  <c r="BN150" i="117"/>
  <c r="BP147" i="117"/>
  <c r="BP104" i="117"/>
  <c r="BN160" i="117"/>
  <c r="BP195" i="117"/>
  <c r="BP160" i="117"/>
  <c r="BP110" i="117"/>
  <c r="BN92" i="117"/>
  <c r="BP85" i="117"/>
  <c r="AF85" i="117" s="1"/>
  <c r="BN215" i="117"/>
  <c r="BO215" i="117" s="1"/>
  <c r="BP181" i="117"/>
  <c r="BP157" i="117"/>
  <c r="BP133" i="117"/>
  <c r="BN91" i="117"/>
  <c r="BP74" i="117"/>
  <c r="AF74" i="117" s="1"/>
  <c r="BN187" i="117"/>
  <c r="BN163" i="117"/>
  <c r="BN139" i="117"/>
  <c r="BN112" i="117"/>
  <c r="BN87" i="117"/>
  <c r="BN210" i="117"/>
  <c r="BO210" i="117" s="1"/>
  <c r="BN197" i="117"/>
  <c r="BP178" i="117"/>
  <c r="BP184" i="117"/>
  <c r="BP136" i="117"/>
  <c r="BN73" i="117"/>
  <c r="BP190" i="117"/>
  <c r="BN180" i="117"/>
  <c r="BN132" i="117"/>
  <c r="BP78" i="117"/>
  <c r="AF78" i="117" s="1"/>
  <c r="BN204" i="117"/>
  <c r="BN194" i="117"/>
  <c r="BO194" i="117" s="1"/>
  <c r="BN85" i="117"/>
  <c r="BN126" i="117"/>
  <c r="BO126" i="117" s="1"/>
  <c r="BN77" i="117"/>
  <c r="BP202" i="117"/>
  <c r="BP123" i="117"/>
  <c r="BN208" i="117"/>
  <c r="BN129" i="117"/>
  <c r="BP119" i="117"/>
  <c r="BN223" i="117"/>
  <c r="BN154" i="117"/>
  <c r="BN89" i="117"/>
  <c r="BP82" i="117"/>
  <c r="AF82" i="117" s="1"/>
  <c r="BP214" i="117"/>
  <c r="BP179" i="117"/>
  <c r="BP155" i="117"/>
  <c r="BP131" i="117"/>
  <c r="BP84" i="117"/>
  <c r="AF84" i="117" s="1"/>
  <c r="BN220" i="117"/>
  <c r="BN185" i="117"/>
  <c r="BO185" i="117" s="1"/>
  <c r="BN161" i="117"/>
  <c r="BO161" i="117" s="1"/>
  <c r="BN137" i="117"/>
  <c r="BO137" i="117" s="1"/>
  <c r="BN109" i="117"/>
  <c r="BO109" i="117" s="1"/>
  <c r="BP80" i="117"/>
  <c r="AF80" i="117" s="1"/>
  <c r="BP203" i="117"/>
  <c r="BP218" i="117"/>
  <c r="BP162" i="117"/>
  <c r="BP180" i="117"/>
  <c r="BP132" i="117"/>
  <c r="BP98" i="117"/>
  <c r="BP174" i="117"/>
  <c r="BN176" i="117"/>
  <c r="BN128" i="117"/>
  <c r="BP199" i="117"/>
  <c r="BN120" i="117"/>
  <c r="BN186" i="117"/>
  <c r="BN66" i="117"/>
  <c r="BN166" i="117"/>
  <c r="BO166" i="117" s="1"/>
  <c r="BP101" i="117"/>
  <c r="BP198" i="117"/>
  <c r="BP77" i="117"/>
  <c r="AF77" i="117" s="1"/>
  <c r="BP79" i="117"/>
  <c r="AF79" i="117" s="1"/>
  <c r="BP83" i="117"/>
  <c r="AF83" i="117" s="1"/>
  <c r="BN74" i="117"/>
  <c r="BP145" i="117"/>
  <c r="BP207" i="117"/>
  <c r="BP67" i="117"/>
  <c r="AF67" i="117" s="1"/>
  <c r="BP223" i="117"/>
  <c r="BN96" i="117"/>
  <c r="BN86" i="117"/>
  <c r="BN199" i="117"/>
  <c r="BO199" i="117" s="1"/>
  <c r="BN209" i="117"/>
  <c r="BP177" i="117"/>
  <c r="BP153" i="117"/>
  <c r="BP129" i="117"/>
  <c r="BN78" i="117"/>
  <c r="BP219" i="117"/>
  <c r="BN183" i="117"/>
  <c r="BO183" i="117" s="1"/>
  <c r="BN159" i="117"/>
  <c r="BO159" i="117" s="1"/>
  <c r="BN135" i="117"/>
  <c r="BO135" i="117" s="1"/>
  <c r="BN106" i="117"/>
  <c r="BO106" i="117" s="1"/>
  <c r="BP70" i="117"/>
  <c r="AF70" i="117" s="1"/>
  <c r="BN117" i="117"/>
  <c r="BN213" i="117"/>
  <c r="BP142" i="117"/>
  <c r="BP176" i="117"/>
  <c r="BP128" i="117"/>
  <c r="BP96" i="117"/>
  <c r="AF96" i="117" s="1"/>
  <c r="BP134" i="117"/>
  <c r="BN172" i="117"/>
  <c r="BN124" i="117"/>
  <c r="BP196" i="117"/>
  <c r="BN114" i="117"/>
  <c r="BN178" i="117"/>
  <c r="BO178" i="117" s="1"/>
  <c r="BP62" i="117"/>
  <c r="AF62" i="117" s="1"/>
  <c r="BN104" i="117"/>
  <c r="BO104" i="117" s="1"/>
  <c r="BP164" i="117"/>
  <c r="BP193" i="117"/>
  <c r="BN175" i="117"/>
  <c r="BP92" i="117"/>
  <c r="AF92" i="117" s="1"/>
  <c r="BP216" i="117"/>
  <c r="BN146" i="117"/>
  <c r="BO146" i="117" s="1"/>
  <c r="BN83" i="117"/>
  <c r="BN196" i="117"/>
  <c r="BO196" i="117" s="1"/>
  <c r="BP208" i="117"/>
  <c r="BP175" i="117"/>
  <c r="BP151" i="117"/>
  <c r="BP127" i="117"/>
  <c r="BP71" i="117"/>
  <c r="AF71" i="117" s="1"/>
  <c r="BN214" i="117"/>
  <c r="BN181" i="117"/>
  <c r="BO181" i="117" s="1"/>
  <c r="BN157" i="117"/>
  <c r="BO157" i="117" s="1"/>
  <c r="BN133" i="117"/>
  <c r="BO133" i="117" s="1"/>
  <c r="BP90" i="117"/>
  <c r="AF90" i="117" s="1"/>
  <c r="BP200" i="117"/>
  <c r="BN111" i="117"/>
  <c r="BP206" i="117"/>
  <c r="BN110" i="117"/>
  <c r="BO110" i="117" s="1"/>
  <c r="BP172" i="117"/>
  <c r="BP124" i="117"/>
  <c r="BP89" i="117"/>
  <c r="AF89" i="117" s="1"/>
  <c r="BP122" i="117"/>
  <c r="BN168" i="117"/>
  <c r="BP120" i="117"/>
  <c r="BN79" i="117"/>
  <c r="BN108" i="117"/>
  <c r="BN170" i="117"/>
  <c r="BN217" i="117"/>
  <c r="BO217" i="117" s="1"/>
  <c r="BN142" i="117"/>
  <c r="BO142" i="117" s="1"/>
  <c r="BP171" i="117"/>
  <c r="BP95" i="117"/>
  <c r="AF95" i="117" s="1"/>
  <c r="BP116" i="117"/>
  <c r="BN88" i="117"/>
  <c r="BP121" i="117"/>
  <c r="BN127" i="117"/>
  <c r="BO127" i="117" s="1"/>
  <c r="BP113" i="117"/>
  <c r="BN156" i="117"/>
  <c r="BO156" i="117" s="1"/>
  <c r="BN158" i="117"/>
  <c r="BN80" i="117"/>
  <c r="BN105" i="117"/>
  <c r="BN203" i="117"/>
  <c r="BO203" i="117" s="1"/>
  <c r="BP173" i="117"/>
  <c r="BP149" i="117"/>
  <c r="BP125" i="117"/>
  <c r="BP63" i="117"/>
  <c r="AF63" i="117" s="1"/>
  <c r="BP213" i="117"/>
  <c r="BN179" i="117"/>
  <c r="BN155" i="117"/>
  <c r="BO155" i="117" s="1"/>
  <c r="BN131" i="117"/>
  <c r="BO131" i="117" s="1"/>
  <c r="BN84" i="117"/>
  <c r="BP197" i="117"/>
  <c r="BP105" i="117"/>
  <c r="BN201" i="117"/>
  <c r="BN200" i="117"/>
  <c r="BO200" i="117" s="1"/>
  <c r="BP168" i="117"/>
  <c r="BN119" i="117"/>
  <c r="BN82" i="117"/>
  <c r="BP97" i="117"/>
  <c r="BN164" i="117"/>
  <c r="BO164" i="117" s="1"/>
  <c r="BP114" i="117"/>
  <c r="BN69" i="117"/>
  <c r="BP99" i="117"/>
  <c r="BN162" i="117"/>
  <c r="BP117" i="117"/>
  <c r="BN190" i="117"/>
  <c r="BO190" i="117" s="1"/>
  <c r="BN153" i="117"/>
  <c r="BO153" i="117" s="1"/>
  <c r="BN65" i="117"/>
  <c r="BP108" i="117"/>
  <c r="BN107" i="117"/>
  <c r="BN68" i="117"/>
  <c r="BN75" i="117"/>
  <c r="BP189" i="117"/>
  <c r="BP165" i="117"/>
  <c r="BP141" i="117"/>
  <c r="BP115" i="117"/>
  <c r="BN101" i="117"/>
  <c r="BP201" i="117"/>
  <c r="BN171" i="117"/>
  <c r="BO171" i="117" s="1"/>
  <c r="BN147" i="117"/>
  <c r="BO147" i="117" s="1"/>
  <c r="BN123" i="117"/>
  <c r="BN198" i="117"/>
  <c r="BO198" i="117" s="1"/>
  <c r="BP76" i="117"/>
  <c r="AF76" i="117" s="1"/>
  <c r="BP182" i="117"/>
  <c r="BP72" i="117"/>
  <c r="AF72" i="117" s="1"/>
  <c r="BP211" i="117"/>
  <c r="BP152" i="117"/>
  <c r="BN90" i="117"/>
  <c r="BN64" i="117"/>
  <c r="BP204" i="117"/>
  <c r="BN148" i="117"/>
  <c r="BN212" i="117"/>
  <c r="BN76" i="117"/>
  <c r="BP73" i="117"/>
  <c r="AF73" i="117" s="1"/>
  <c r="BN130" i="117"/>
  <c r="BP111" i="117"/>
  <c r="BN99" i="117"/>
  <c r="BP94" i="117"/>
  <c r="AF94" i="117" s="1"/>
  <c r="BP68" i="117"/>
  <c r="AF68" i="117" s="1"/>
  <c r="BP187" i="117"/>
  <c r="BP163" i="117"/>
  <c r="BP139" i="117"/>
  <c r="BP112" i="117"/>
  <c r="BN94" i="117"/>
  <c r="BN193" i="117"/>
  <c r="BN169" i="117"/>
  <c r="BO169" i="117" s="1"/>
  <c r="BN145" i="117"/>
  <c r="BN121" i="117"/>
  <c r="BN195" i="117"/>
  <c r="BN70" i="117"/>
  <c r="BP158" i="117"/>
  <c r="BN67" i="117"/>
  <c r="BN206" i="117"/>
  <c r="BP148" i="117"/>
  <c r="BP186" i="117"/>
  <c r="BN207" i="117"/>
  <c r="BO207" i="117" s="1"/>
  <c r="BN192" i="117"/>
  <c r="BN144" i="117"/>
  <c r="BP138" i="117"/>
  <c r="BP221" i="117"/>
  <c r="BP66" i="117"/>
  <c r="AF66" i="117" s="1"/>
  <c r="BN122" i="117"/>
  <c r="BO122" i="117" s="1"/>
  <c r="BN205" i="117"/>
  <c r="BP218" i="122"/>
  <c r="BP152" i="122"/>
  <c r="BN163" i="120"/>
  <c r="BO163" i="120" s="1"/>
  <c r="BN78" i="120"/>
  <c r="BP68" i="122"/>
  <c r="AF68" i="122" s="1"/>
  <c r="BP103" i="122"/>
  <c r="BN112" i="122"/>
  <c r="BN184" i="122"/>
  <c r="BO184" i="122" s="1"/>
  <c r="BU94" i="117"/>
  <c r="BN77" i="120"/>
  <c r="BY154" i="120"/>
  <c r="BY205" i="120"/>
  <c r="CA197" i="120"/>
  <c r="BP130" i="117"/>
  <c r="BN125" i="117"/>
  <c r="BO125" i="117" s="1"/>
  <c r="BN105" i="120"/>
  <c r="BY89" i="120"/>
  <c r="BN158" i="122"/>
  <c r="CA201" i="120"/>
  <c r="BZ77" i="122"/>
  <c r="AH77" i="122" s="1"/>
  <c r="AG77" i="122"/>
  <c r="BU178" i="117"/>
  <c r="BU130" i="117"/>
  <c r="BP164" i="122"/>
  <c r="BP122" i="122"/>
  <c r="BP123" i="122"/>
  <c r="BN122" i="122"/>
  <c r="BN194" i="122"/>
  <c r="BO194" i="122" s="1"/>
  <c r="BY186" i="120"/>
  <c r="BY115" i="120"/>
  <c r="BP212" i="117"/>
  <c r="BN149" i="117"/>
  <c r="BZ173" i="122"/>
  <c r="BJ170" i="119"/>
  <c r="BZ136" i="122"/>
  <c r="BJ181" i="119"/>
  <c r="BZ68" i="122"/>
  <c r="AH68" i="122" s="1"/>
  <c r="AG68" i="122"/>
  <c r="BJ152" i="119"/>
  <c r="BJ133" i="119"/>
  <c r="BJ199" i="119"/>
  <c r="BJ186" i="119"/>
  <c r="BP153" i="120"/>
  <c r="BP166" i="120"/>
  <c r="BU213" i="119"/>
  <c r="BU165" i="119"/>
  <c r="BU117" i="119"/>
  <c r="BU95" i="119"/>
  <c r="BN160" i="120"/>
  <c r="BP187" i="120"/>
  <c r="BN110" i="120"/>
  <c r="BJ221" i="119"/>
  <c r="BP222" i="120"/>
  <c r="BN145" i="120"/>
  <c r="BO145" i="120" s="1"/>
  <c r="BP113" i="120"/>
  <c r="BN84" i="122"/>
  <c r="BP172" i="122"/>
  <c r="BP67" i="122"/>
  <c r="AF67" i="122" s="1"/>
  <c r="BP160" i="122"/>
  <c r="BN79" i="122"/>
  <c r="BP65" i="122"/>
  <c r="AF65" i="122" s="1"/>
  <c r="BP126" i="122"/>
  <c r="BP174" i="122"/>
  <c r="BP222" i="122"/>
  <c r="BP82" i="122"/>
  <c r="AF82" i="122" s="1"/>
  <c r="BN92" i="122"/>
  <c r="BP96" i="122"/>
  <c r="AF96" i="122" s="1"/>
  <c r="BP125" i="122"/>
  <c r="BP149" i="122"/>
  <c r="BP173" i="122"/>
  <c r="BP197" i="122"/>
  <c r="BP221" i="122"/>
  <c r="BN111" i="122"/>
  <c r="BO111" i="122" s="1"/>
  <c r="BN123" i="122"/>
  <c r="BO123" i="122" s="1"/>
  <c r="BN135" i="122"/>
  <c r="BN147" i="122"/>
  <c r="BO147" i="122" s="1"/>
  <c r="BN159" i="122"/>
  <c r="BO159" i="122" s="1"/>
  <c r="BN171" i="122"/>
  <c r="BN183" i="122"/>
  <c r="BO183" i="122" s="1"/>
  <c r="BN195" i="122"/>
  <c r="BO195" i="122" s="1"/>
  <c r="BN207" i="122"/>
  <c r="BN219" i="122"/>
  <c r="BO219" i="122" s="1"/>
  <c r="BZ182" i="122"/>
  <c r="BP173" i="120"/>
  <c r="BP103" i="120"/>
  <c r="CA71" i="120"/>
  <c r="AI71" i="120" s="1"/>
  <c r="CA177" i="120"/>
  <c r="CA78" i="120"/>
  <c r="AI78" i="120" s="1"/>
  <c r="BY168" i="120"/>
  <c r="BY63" i="120"/>
  <c r="CA88" i="120"/>
  <c r="AI88" i="120" s="1"/>
  <c r="BY218" i="120"/>
  <c r="BY174" i="120"/>
  <c r="CA192" i="120"/>
  <c r="CA110" i="120"/>
  <c r="BY198" i="120"/>
  <c r="BY70" i="120"/>
  <c r="BY166" i="120"/>
  <c r="BY202" i="120"/>
  <c r="BY113" i="120"/>
  <c r="BY137" i="120"/>
  <c r="CA163" i="120"/>
  <c r="CA199" i="120"/>
  <c r="BY87" i="120"/>
  <c r="CA125" i="120"/>
  <c r="CA149" i="120"/>
  <c r="CA220" i="120"/>
  <c r="BY161" i="120"/>
  <c r="BZ161" i="120" s="1"/>
  <c r="BY197" i="120"/>
  <c r="CA158" i="120"/>
  <c r="CA194" i="120"/>
  <c r="BZ149" i="122"/>
  <c r="BU164" i="117"/>
  <c r="BU116" i="117"/>
  <c r="BP196" i="120"/>
  <c r="BN119" i="120"/>
  <c r="BZ63" i="122"/>
  <c r="AH63" i="122" s="1"/>
  <c r="AG63" i="122"/>
  <c r="BU151" i="117"/>
  <c r="BU88" i="117"/>
  <c r="BN154" i="120"/>
  <c r="BP115" i="120"/>
  <c r="BU194" i="119"/>
  <c r="BU146" i="119"/>
  <c r="BU73" i="119"/>
  <c r="BZ145" i="122"/>
  <c r="BZ71" i="122"/>
  <c r="AH71" i="122" s="1"/>
  <c r="AG71" i="122"/>
  <c r="BU90" i="117"/>
  <c r="BN189" i="120"/>
  <c r="BP118" i="120"/>
  <c r="AG64" i="122"/>
  <c r="BZ64" i="122"/>
  <c r="AH64" i="122" s="1"/>
  <c r="BU149" i="117"/>
  <c r="BN188" i="120"/>
  <c r="BP116" i="120"/>
  <c r="BJ207" i="119"/>
  <c r="BU192" i="119"/>
  <c r="BU144" i="119"/>
  <c r="BU172" i="117"/>
  <c r="BU124" i="117"/>
  <c r="BN199" i="120"/>
  <c r="BP138" i="120"/>
  <c r="BU103" i="119"/>
  <c r="BP106" i="120"/>
  <c r="BJ143" i="119"/>
  <c r="BP179" i="120"/>
  <c r="BZ209" i="122"/>
  <c r="BN137" i="120"/>
  <c r="BU195" i="117"/>
  <c r="BU147" i="117"/>
  <c r="BN84" i="120"/>
  <c r="BJ123" i="119"/>
  <c r="BP137" i="120"/>
  <c r="BJ218" i="119"/>
  <c r="BZ105" i="122"/>
  <c r="BU204" i="117"/>
  <c r="BU108" i="117"/>
  <c r="BN197" i="120"/>
  <c r="AG91" i="122"/>
  <c r="BZ91" i="122"/>
  <c r="AH91" i="122" s="1"/>
  <c r="BN124" i="120"/>
  <c r="BU188" i="119"/>
  <c r="BU140" i="119"/>
  <c r="BU106" i="119"/>
  <c r="BZ89" i="122"/>
  <c r="AH89" i="122" s="1"/>
  <c r="AG89" i="122"/>
  <c r="AG93" i="122"/>
  <c r="BZ93" i="122"/>
  <c r="AH93" i="122" s="1"/>
  <c r="BJ151" i="119"/>
  <c r="BU193" i="119"/>
  <c r="AG75" i="122"/>
  <c r="BZ75" i="122"/>
  <c r="AH75" i="122" s="1"/>
  <c r="BU89" i="117"/>
  <c r="BY120" i="120"/>
  <c r="BY213" i="120"/>
  <c r="CA155" i="120"/>
  <c r="BZ80" i="122"/>
  <c r="AH80" i="122" s="1"/>
  <c r="AG80" i="122"/>
  <c r="BP63" i="120"/>
  <c r="AF63" i="120" s="1"/>
  <c r="BP119" i="120"/>
  <c r="BP203" i="120"/>
  <c r="BU215" i="117"/>
  <c r="BN206" i="120"/>
  <c r="BP152" i="120"/>
  <c r="BU202" i="117"/>
  <c r="BP174" i="120"/>
  <c r="BP105" i="120"/>
  <c r="BU209" i="119"/>
  <c r="BU161" i="119"/>
  <c r="BU113" i="119"/>
  <c r="BP148" i="122"/>
  <c r="BN64" i="122"/>
  <c r="BN90" i="122"/>
  <c r="BP192" i="122"/>
  <c r="BN68" i="122"/>
  <c r="BN91" i="122"/>
  <c r="BP142" i="122"/>
  <c r="BP190" i="122"/>
  <c r="BN69" i="122"/>
  <c r="BP94" i="122"/>
  <c r="AF94" i="122" s="1"/>
  <c r="BP74" i="122"/>
  <c r="AF74" i="122" s="1"/>
  <c r="BP109" i="122"/>
  <c r="BP133" i="122"/>
  <c r="BP157" i="122"/>
  <c r="BP181" i="122"/>
  <c r="BP205" i="122"/>
  <c r="BP99" i="122"/>
  <c r="BN115" i="122"/>
  <c r="BN127" i="122"/>
  <c r="BO127" i="122" s="1"/>
  <c r="BN139" i="122"/>
  <c r="BN151" i="122"/>
  <c r="BO151" i="122" s="1"/>
  <c r="BN163" i="122"/>
  <c r="BN175" i="122"/>
  <c r="BO175" i="122" s="1"/>
  <c r="BN187" i="122"/>
  <c r="BN199" i="122"/>
  <c r="BO199" i="122" s="1"/>
  <c r="BN211" i="122"/>
  <c r="BN223" i="122"/>
  <c r="BO223" i="122" s="1"/>
  <c r="BN192" i="120"/>
  <c r="BP124" i="120"/>
  <c r="BU196" i="119"/>
  <c r="BU148" i="119"/>
  <c r="BU79" i="119"/>
  <c r="CA114" i="120"/>
  <c r="BY210" i="120"/>
  <c r="CA112" i="120"/>
  <c r="CA171" i="120"/>
  <c r="CA106" i="120"/>
  <c r="BY136" i="120"/>
  <c r="BY108" i="120"/>
  <c r="CA108" i="120"/>
  <c r="BY212" i="120"/>
  <c r="BY118" i="120"/>
  <c r="CA142" i="120"/>
  <c r="BY83" i="120"/>
  <c r="CA86" i="120"/>
  <c r="AI86" i="120" s="1"/>
  <c r="BY178" i="120"/>
  <c r="BY219" i="120"/>
  <c r="BY121" i="120"/>
  <c r="BY145" i="120"/>
  <c r="CA175" i="120"/>
  <c r="CA213" i="120"/>
  <c r="CA109" i="120"/>
  <c r="CA133" i="120"/>
  <c r="BY214" i="120"/>
  <c r="BZ214" i="120" s="1"/>
  <c r="BY71" i="120"/>
  <c r="BY173" i="120"/>
  <c r="BY209" i="120"/>
  <c r="CA170" i="120"/>
  <c r="CA206" i="120"/>
  <c r="BN215" i="120"/>
  <c r="BN99" i="120"/>
  <c r="BU207" i="119"/>
  <c r="BU159" i="119"/>
  <c r="BU111" i="119"/>
  <c r="BZ96" i="122"/>
  <c r="AH96" i="122" s="1"/>
  <c r="AG96" i="122"/>
  <c r="BP183" i="120"/>
  <c r="BN106" i="120"/>
  <c r="BU210" i="117"/>
  <c r="BU114" i="117"/>
  <c r="BP218" i="120"/>
  <c r="BN141" i="120"/>
  <c r="BP68" i="120"/>
  <c r="AF68" i="120" s="1"/>
  <c r="BP217" i="120"/>
  <c r="BN140" i="120"/>
  <c r="BO140" i="120" s="1"/>
  <c r="BN88" i="120"/>
  <c r="BZ92" i="122"/>
  <c r="AH92" i="122" s="1"/>
  <c r="AG92" i="122"/>
  <c r="BP91" i="120"/>
  <c r="AF91" i="120" s="1"/>
  <c r="BN151" i="120"/>
  <c r="BN95" i="120"/>
  <c r="BZ157" i="122"/>
  <c r="BN90" i="120"/>
  <c r="BZ159" i="122"/>
  <c r="BP151" i="120"/>
  <c r="BZ161" i="122"/>
  <c r="BZ150" i="122"/>
  <c r="BU93" i="117"/>
  <c r="BZ205" i="122"/>
  <c r="BP212" i="120"/>
  <c r="BZ115" i="122"/>
  <c r="BU205" i="117"/>
  <c r="BP167" i="120"/>
  <c r="BU192" i="117"/>
  <c r="BU144" i="117"/>
  <c r="BZ181" i="122"/>
  <c r="BU88" i="119"/>
  <c r="BJ112" i="119"/>
  <c r="BZ62" i="122"/>
  <c r="AH62" i="122" s="1"/>
  <c r="AG62" i="122"/>
  <c r="BZ103" i="122"/>
  <c r="BP135" i="120"/>
  <c r="BJ103" i="119"/>
  <c r="BJ126" i="119"/>
  <c r="BZ172" i="122"/>
  <c r="BJ185" i="119"/>
  <c r="BJ198" i="119"/>
  <c r="BY195" i="120"/>
  <c r="BY92" i="120"/>
  <c r="BY80" i="120"/>
  <c r="BY206" i="120"/>
  <c r="BZ206" i="120" s="1"/>
  <c r="BU95" i="117"/>
  <c r="BP78" i="120"/>
  <c r="AF78" i="120" s="1"/>
  <c r="BP62" i="120"/>
  <c r="BZ131" i="122"/>
  <c r="BN194" i="120"/>
  <c r="BP128" i="120"/>
  <c r="BP162" i="120"/>
  <c r="BP83" i="120"/>
  <c r="AF83" i="120" s="1"/>
  <c r="BN180" i="120"/>
  <c r="BP104" i="120"/>
  <c r="BJ159" i="119"/>
  <c r="BJ156" i="119"/>
  <c r="BU86" i="119"/>
  <c r="CA195" i="120"/>
  <c r="CA136" i="120"/>
  <c r="CA144" i="120"/>
  <c r="CA189" i="120"/>
  <c r="CA122" i="120"/>
  <c r="BY152" i="120"/>
  <c r="BY116" i="120"/>
  <c r="CA116" i="120"/>
  <c r="CA69" i="120"/>
  <c r="AI69" i="120" s="1"/>
  <c r="BY126" i="120"/>
  <c r="CA150" i="120"/>
  <c r="CA89" i="120"/>
  <c r="AI89" i="120" s="1"/>
  <c r="BY93" i="120"/>
  <c r="BY181" i="120"/>
  <c r="BY77" i="120"/>
  <c r="BY123" i="120"/>
  <c r="BZ123" i="120" s="1"/>
  <c r="BY147" i="120"/>
  <c r="CA178" i="120"/>
  <c r="CA219" i="120"/>
  <c r="CA111" i="120"/>
  <c r="CA135" i="120"/>
  <c r="BY220" i="120"/>
  <c r="BZ220" i="120" s="1"/>
  <c r="BY74" i="120"/>
  <c r="BY176" i="120"/>
  <c r="BY215" i="120"/>
  <c r="CA173" i="120"/>
  <c r="CA209" i="120"/>
  <c r="BZ99" i="122"/>
  <c r="BN203" i="120"/>
  <c r="BO203" i="120" s="1"/>
  <c r="BP146" i="120"/>
  <c r="BJ142" i="119"/>
  <c r="BZ123" i="122"/>
  <c r="BP171" i="120"/>
  <c r="BP80" i="120"/>
  <c r="AF80" i="120" s="1"/>
  <c r="BJ147" i="119"/>
  <c r="BJ132" i="119"/>
  <c r="BJ163" i="119"/>
  <c r="BP206" i="120"/>
  <c r="BN129" i="120"/>
  <c r="BP143" i="120"/>
  <c r="BJ139" i="119"/>
  <c r="BU181" i="119"/>
  <c r="BU133" i="119"/>
  <c r="BU221" i="117"/>
  <c r="BU92" i="117"/>
  <c r="BP205" i="120"/>
  <c r="BN128" i="120"/>
  <c r="BO128" i="120" s="1"/>
  <c r="BP111" i="120"/>
  <c r="BZ213" i="122"/>
  <c r="BU196" i="117"/>
  <c r="BP216" i="120"/>
  <c r="BN139" i="120"/>
  <c r="BO139" i="120" s="1"/>
  <c r="BP127" i="120"/>
  <c r="BJ129" i="119"/>
  <c r="BU71" i="119"/>
  <c r="BU179" i="119"/>
  <c r="BU131" i="119"/>
  <c r="BP79" i="120"/>
  <c r="AF79" i="120" s="1"/>
  <c r="BJ184" i="119"/>
  <c r="BN67" i="120"/>
  <c r="BJ177" i="119"/>
  <c r="BJ192" i="119"/>
  <c r="BU175" i="119"/>
  <c r="BU219" i="117"/>
  <c r="BZ212" i="122"/>
  <c r="BJ212" i="119"/>
  <c r="BZ133" i="122"/>
  <c r="BU194" i="117"/>
  <c r="BU146" i="117"/>
  <c r="BP176" i="120"/>
  <c r="BZ112" i="122"/>
  <c r="BU157" i="117"/>
  <c r="BU109" i="117"/>
  <c r="BN198" i="120"/>
  <c r="BO198" i="120" s="1"/>
  <c r="BU202" i="119"/>
  <c r="BU154" i="119"/>
  <c r="BU71" i="117"/>
  <c r="BP134" i="120"/>
  <c r="BU66" i="119"/>
  <c r="AG85" i="122"/>
  <c r="BZ85" i="122"/>
  <c r="AH85" i="122" s="1"/>
  <c r="BJ179" i="119"/>
  <c r="BU145" i="119"/>
  <c r="AG79" i="122"/>
  <c r="BZ79" i="122"/>
  <c r="AH79" i="122" s="1"/>
  <c r="BY144" i="120"/>
  <c r="BZ144" i="120" s="1"/>
  <c r="CA134" i="120"/>
  <c r="CA107" i="120"/>
  <c r="BN182" i="120"/>
  <c r="BP95" i="120"/>
  <c r="AF95" i="120" s="1"/>
  <c r="BJ122" i="119"/>
  <c r="BJ174" i="119"/>
  <c r="BN217" i="120"/>
  <c r="BN83" i="120"/>
  <c r="BP212" i="122"/>
  <c r="BP64" i="122"/>
  <c r="AF64" i="122" s="1"/>
  <c r="BP112" i="122"/>
  <c r="BP208" i="122"/>
  <c r="BN73" i="122"/>
  <c r="BN98" i="122"/>
  <c r="BO98" i="122" s="1"/>
  <c r="BP150" i="122"/>
  <c r="BP198" i="122"/>
  <c r="BN81" i="122"/>
  <c r="BN74" i="122"/>
  <c r="BP80" i="122"/>
  <c r="AF80" i="122" s="1"/>
  <c r="BP113" i="122"/>
  <c r="BP137" i="122"/>
  <c r="BP161" i="122"/>
  <c r="BP185" i="122"/>
  <c r="BP209" i="122"/>
  <c r="BP97" i="122"/>
  <c r="BN117" i="122"/>
  <c r="BN129" i="122"/>
  <c r="BN141" i="122"/>
  <c r="BN153" i="122"/>
  <c r="BO153" i="122" s="1"/>
  <c r="BN165" i="122"/>
  <c r="BN177" i="122"/>
  <c r="BO177" i="122" s="1"/>
  <c r="BN189" i="122"/>
  <c r="BN201" i="122"/>
  <c r="BO201" i="122" s="1"/>
  <c r="BN213" i="122"/>
  <c r="AG76" i="122"/>
  <c r="BZ76" i="122"/>
  <c r="AH76" i="122" s="1"/>
  <c r="BN168" i="120"/>
  <c r="BP141" i="120"/>
  <c r="CA128" i="120"/>
  <c r="BY66" i="120"/>
  <c r="CA62" i="120"/>
  <c r="AI62" i="120" s="1"/>
  <c r="CA207" i="120"/>
  <c r="CA138" i="120"/>
  <c r="CA162" i="120"/>
  <c r="BY124" i="120"/>
  <c r="CA124" i="120"/>
  <c r="BY75" i="120"/>
  <c r="BY134" i="120"/>
  <c r="BZ134" i="120" s="1"/>
  <c r="BY223" i="120"/>
  <c r="BY96" i="120"/>
  <c r="CA96" i="120"/>
  <c r="AI96" i="120" s="1"/>
  <c r="BY184" i="120"/>
  <c r="CA83" i="120"/>
  <c r="AI83" i="120" s="1"/>
  <c r="BY125" i="120"/>
  <c r="BZ125" i="120" s="1"/>
  <c r="BY149" i="120"/>
  <c r="BZ149" i="120" s="1"/>
  <c r="CA181" i="120"/>
  <c r="CA64" i="120"/>
  <c r="AI64" i="120" s="1"/>
  <c r="CA113" i="120"/>
  <c r="CA137" i="120"/>
  <c r="CA77" i="120"/>
  <c r="AI77" i="120" s="1"/>
  <c r="BY81" i="120"/>
  <c r="BY179" i="120"/>
  <c r="BY221" i="120"/>
  <c r="CA176" i="120"/>
  <c r="CA215" i="120"/>
  <c r="BU188" i="117"/>
  <c r="BU140" i="117"/>
  <c r="BN191" i="120"/>
  <c r="BP122" i="120"/>
  <c r="AG81" i="122"/>
  <c r="BZ81" i="122"/>
  <c r="AH81" i="122" s="1"/>
  <c r="BZ156" i="122"/>
  <c r="BU175" i="117"/>
  <c r="BU127" i="117"/>
  <c r="BP159" i="120"/>
  <c r="BP99" i="120"/>
  <c r="BU218" i="119"/>
  <c r="BU170" i="119"/>
  <c r="BU122" i="119"/>
  <c r="BZ170" i="122"/>
  <c r="BU65" i="117"/>
  <c r="BP194" i="120"/>
  <c r="BN117" i="120"/>
  <c r="BO117" i="120" s="1"/>
  <c r="BU173" i="117"/>
  <c r="BU125" i="117"/>
  <c r="BP193" i="120"/>
  <c r="BN116" i="120"/>
  <c r="BO116" i="120" s="1"/>
  <c r="BJ196" i="119"/>
  <c r="BJ149" i="119"/>
  <c r="BU216" i="119"/>
  <c r="BU168" i="119"/>
  <c r="BU120" i="119"/>
  <c r="BZ216" i="122"/>
  <c r="BU148" i="117"/>
  <c r="BP204" i="120"/>
  <c r="BN127" i="120"/>
  <c r="BO127" i="120" s="1"/>
  <c r="BN101" i="120"/>
  <c r="BZ194" i="122"/>
  <c r="BP188" i="120"/>
  <c r="BJ77" i="119"/>
  <c r="BJ70" i="119"/>
  <c r="BP66" i="120"/>
  <c r="AF66" i="120" s="1"/>
  <c r="BJ146" i="119"/>
  <c r="BZ65" i="122"/>
  <c r="AH65" i="122" s="1"/>
  <c r="AG65" i="122"/>
  <c r="AG82" i="122"/>
  <c r="BZ82" i="122"/>
  <c r="AH82" i="122" s="1"/>
  <c r="BU171" i="117"/>
  <c r="BU123" i="117"/>
  <c r="BU98" i="117"/>
  <c r="BN207" i="120"/>
  <c r="BO207" i="120" s="1"/>
  <c r="BZ110" i="122"/>
  <c r="BN162" i="120"/>
  <c r="BO162" i="120" s="1"/>
  <c r="BY62" i="119"/>
  <c r="BN97" i="120"/>
  <c r="BU65" i="119"/>
  <c r="BU212" i="119"/>
  <c r="BU164" i="119"/>
  <c r="BU116" i="119"/>
  <c r="BZ83" i="122"/>
  <c r="AH83" i="122" s="1"/>
  <c r="AG83" i="122"/>
  <c r="BZ69" i="122"/>
  <c r="AH69" i="122" s="1"/>
  <c r="AG69" i="122"/>
  <c r="AG88" i="122"/>
  <c r="BZ88" i="122"/>
  <c r="AH88" i="122" s="1"/>
  <c r="BZ140" i="122"/>
  <c r="AD64" i="120"/>
  <c r="BZ135" i="122"/>
  <c r="CA65" i="120"/>
  <c r="AI65" i="120" s="1"/>
  <c r="BY175" i="120"/>
  <c r="BZ175" i="120" s="1"/>
  <c r="CA131" i="120"/>
  <c r="BP107" i="120"/>
  <c r="BO107" i="120" s="1"/>
  <c r="BP94" i="120"/>
  <c r="AF94" i="120" s="1"/>
  <c r="BJ135" i="119"/>
  <c r="BU203" i="117"/>
  <c r="BU107" i="117"/>
  <c r="BN170" i="120"/>
  <c r="AD63" i="120"/>
  <c r="BO63" i="120"/>
  <c r="AE63" i="120" s="1"/>
  <c r="BU198" i="119"/>
  <c r="BZ186" i="122"/>
  <c r="BN205" i="120"/>
  <c r="BP150" i="120"/>
  <c r="BU197" i="119"/>
  <c r="BU149" i="119"/>
  <c r="BP84" i="122"/>
  <c r="AF84" i="122" s="1"/>
  <c r="BN76" i="122"/>
  <c r="BP120" i="122"/>
  <c r="BP216" i="122"/>
  <c r="BN88" i="122"/>
  <c r="BP106" i="122"/>
  <c r="BP154" i="122"/>
  <c r="BP202" i="122"/>
  <c r="BN94" i="122"/>
  <c r="BN77" i="122"/>
  <c r="BP83" i="122"/>
  <c r="AF83" i="122" s="1"/>
  <c r="BP115" i="122"/>
  <c r="BP139" i="122"/>
  <c r="BP163" i="122"/>
  <c r="BP187" i="122"/>
  <c r="BP211" i="122"/>
  <c r="BN106" i="122"/>
  <c r="BO106" i="122" s="1"/>
  <c r="BN118" i="122"/>
  <c r="BN130" i="122"/>
  <c r="BO130" i="122" s="1"/>
  <c r="BN142" i="122"/>
  <c r="BO142" i="122" s="1"/>
  <c r="BN154" i="122"/>
  <c r="BO154" i="122" s="1"/>
  <c r="BN166" i="122"/>
  <c r="BN178" i="122"/>
  <c r="BO178" i="122" s="1"/>
  <c r="BN190" i="122"/>
  <c r="BN202" i="122"/>
  <c r="BN214" i="122"/>
  <c r="BU213" i="117"/>
  <c r="BU117" i="117"/>
  <c r="BN156" i="120"/>
  <c r="BO156" i="120" s="1"/>
  <c r="BP131" i="120"/>
  <c r="BU184" i="119"/>
  <c r="BU136" i="119"/>
  <c r="CA211" i="120"/>
  <c r="BY130" i="120"/>
  <c r="CA63" i="120"/>
  <c r="AI63" i="120" s="1"/>
  <c r="BY211" i="120"/>
  <c r="BZ211" i="120" s="1"/>
  <c r="CA154" i="120"/>
  <c r="CA180" i="120"/>
  <c r="BY132" i="120"/>
  <c r="CA132" i="120"/>
  <c r="CA92" i="120"/>
  <c r="AI92" i="120" s="1"/>
  <c r="BY142" i="120"/>
  <c r="BZ142" i="120" s="1"/>
  <c r="BY99" i="120"/>
  <c r="CA99" i="120"/>
  <c r="BY103" i="120"/>
  <c r="BY187" i="120"/>
  <c r="BY90" i="120"/>
  <c r="BY127" i="120"/>
  <c r="BY151" i="120"/>
  <c r="CA184" i="120"/>
  <c r="CA67" i="120"/>
  <c r="AI67" i="120" s="1"/>
  <c r="CA115" i="120"/>
  <c r="CA139" i="120"/>
  <c r="BY84" i="120"/>
  <c r="CA84" i="120"/>
  <c r="AI84" i="120" s="1"/>
  <c r="BY182" i="120"/>
  <c r="BY78" i="120"/>
  <c r="CA179" i="120"/>
  <c r="CA221" i="120"/>
  <c r="BU87" i="117"/>
  <c r="BN179" i="120"/>
  <c r="BO179" i="120" s="1"/>
  <c r="BN92" i="120"/>
  <c r="BU195" i="119"/>
  <c r="BU147" i="119"/>
  <c r="BU75" i="117"/>
  <c r="BN214" i="120"/>
  <c r="BP92" i="120"/>
  <c r="AF92" i="120" s="1"/>
  <c r="BU198" i="117"/>
  <c r="BP182" i="120"/>
  <c r="BP97" i="120"/>
  <c r="BZ118" i="122"/>
  <c r="BP181" i="120"/>
  <c r="BN96" i="120"/>
  <c r="BZ165" i="122"/>
  <c r="BZ120" i="122"/>
  <c r="BP192" i="120"/>
  <c r="BN115" i="120"/>
  <c r="BO115" i="120" s="1"/>
  <c r="BN219" i="120"/>
  <c r="BO219" i="120" s="1"/>
  <c r="BU81" i="119"/>
  <c r="BP81" i="120"/>
  <c r="AF81" i="120" s="1"/>
  <c r="BJ95" i="119"/>
  <c r="BJ195" i="119"/>
  <c r="BZ132" i="122"/>
  <c r="BU101" i="117"/>
  <c r="BP213" i="120"/>
  <c r="BZ146" i="122"/>
  <c r="BN171" i="120"/>
  <c r="BO171" i="120" s="1"/>
  <c r="BZ208" i="122"/>
  <c r="BN126" i="120"/>
  <c r="BU63" i="119"/>
  <c r="BZ104" i="122"/>
  <c r="BU180" i="117"/>
  <c r="BU132" i="117"/>
  <c r="BU106" i="117"/>
  <c r="BN75" i="120"/>
  <c r="BJ117" i="119"/>
  <c r="BZ183" i="122"/>
  <c r="BZ148" i="122"/>
  <c r="BJ204" i="119"/>
  <c r="AG90" i="122"/>
  <c r="BZ90" i="122"/>
  <c r="AH90" i="122" s="1"/>
  <c r="BY201" i="120"/>
  <c r="BZ201" i="120" s="1"/>
  <c r="BY143" i="120"/>
  <c r="BY170" i="120"/>
  <c r="BZ170" i="120" s="1"/>
  <c r="AG70" i="122"/>
  <c r="BZ70" i="122"/>
  <c r="AH70" i="122" s="1"/>
  <c r="BN158" i="120"/>
  <c r="BP147" i="120"/>
  <c r="BU92" i="119"/>
  <c r="BU190" i="117"/>
  <c r="BU142" i="117"/>
  <c r="BY62" i="117"/>
  <c r="BN193" i="120"/>
  <c r="BO193" i="120" s="1"/>
  <c r="BP126" i="120"/>
  <c r="BJ165" i="119"/>
  <c r="BP108" i="122"/>
  <c r="BN67" i="122"/>
  <c r="BP128" i="122"/>
  <c r="BP70" i="122"/>
  <c r="AF70" i="122" s="1"/>
  <c r="BP90" i="122"/>
  <c r="AF90" i="122" s="1"/>
  <c r="BP110" i="122"/>
  <c r="BP158" i="122"/>
  <c r="BP206" i="122"/>
  <c r="BO206" i="122" s="1"/>
  <c r="BP78" i="122"/>
  <c r="AF78" i="122" s="1"/>
  <c r="BN80" i="122"/>
  <c r="BP86" i="122"/>
  <c r="AF86" i="122" s="1"/>
  <c r="BP117" i="122"/>
  <c r="BP141" i="122"/>
  <c r="BP165" i="122"/>
  <c r="BP189" i="122"/>
  <c r="BP213" i="122"/>
  <c r="BN107" i="122"/>
  <c r="BO107" i="122" s="1"/>
  <c r="BN119" i="122"/>
  <c r="BN131" i="122"/>
  <c r="BO131" i="122" s="1"/>
  <c r="BN143" i="122"/>
  <c r="BN155" i="122"/>
  <c r="BO155" i="122" s="1"/>
  <c r="BN167" i="122"/>
  <c r="BN179" i="122"/>
  <c r="BO179" i="122" s="1"/>
  <c r="BN191" i="122"/>
  <c r="BN203" i="122"/>
  <c r="BO203" i="122" s="1"/>
  <c r="BN215" i="122"/>
  <c r="AG87" i="122"/>
  <c r="BZ87" i="122"/>
  <c r="AH87" i="122" s="1"/>
  <c r="BU165" i="117"/>
  <c r="BP221" i="120"/>
  <c r="BN144" i="120"/>
  <c r="BP71" i="120"/>
  <c r="AF71" i="120" s="1"/>
  <c r="BJ220" i="119"/>
  <c r="BY146" i="120"/>
  <c r="BY177" i="120"/>
  <c r="BY79" i="120"/>
  <c r="BY106" i="120"/>
  <c r="CA168" i="120"/>
  <c r="CA198" i="120"/>
  <c r="BY140" i="120"/>
  <c r="CA140" i="120"/>
  <c r="BY95" i="120"/>
  <c r="BY150" i="120"/>
  <c r="BZ150" i="120" s="1"/>
  <c r="BY162" i="120"/>
  <c r="BZ162" i="120" s="1"/>
  <c r="CA212" i="120"/>
  <c r="BY105" i="120"/>
  <c r="BY190" i="120"/>
  <c r="CA93" i="120"/>
  <c r="AI93" i="120" s="1"/>
  <c r="BY129" i="120"/>
  <c r="BY153" i="120"/>
  <c r="CA187" i="120"/>
  <c r="CA70" i="120"/>
  <c r="AI70" i="120" s="1"/>
  <c r="CA117" i="120"/>
  <c r="CA141" i="120"/>
  <c r="CA87" i="120"/>
  <c r="AI87" i="120" s="1"/>
  <c r="BY91" i="120"/>
  <c r="BY185" i="120"/>
  <c r="CA81" i="120"/>
  <c r="AI81" i="120" s="1"/>
  <c r="CA182" i="120"/>
  <c r="CA103" i="120"/>
  <c r="BZ66" i="122"/>
  <c r="AH66" i="122" s="1"/>
  <c r="AG66" i="122"/>
  <c r="BU82" i="117"/>
  <c r="BN167" i="120"/>
  <c r="BO167" i="120" s="1"/>
  <c r="BP133" i="120"/>
  <c r="BU211" i="117"/>
  <c r="BN202" i="120"/>
  <c r="BP144" i="120"/>
  <c r="BJ208" i="119"/>
  <c r="BJ173" i="119"/>
  <c r="BJ162" i="119"/>
  <c r="BZ97" i="122"/>
  <c r="BU150" i="117"/>
  <c r="BU85" i="117"/>
  <c r="BP170" i="120"/>
  <c r="BN74" i="120"/>
  <c r="BJ202" i="119"/>
  <c r="BJ161" i="119"/>
  <c r="BJ155" i="119"/>
  <c r="BU217" i="119"/>
  <c r="BU169" i="119"/>
  <c r="BU121" i="119"/>
  <c r="BZ95" i="122"/>
  <c r="AH95" i="122" s="1"/>
  <c r="AG95" i="122"/>
  <c r="BU209" i="117"/>
  <c r="BU113" i="117"/>
  <c r="BP169" i="120"/>
  <c r="BN71" i="120"/>
  <c r="BZ141" i="122"/>
  <c r="BP180" i="120"/>
  <c r="BN93" i="120"/>
  <c r="BJ190" i="119"/>
  <c r="BJ137" i="119"/>
  <c r="BU215" i="119"/>
  <c r="BU167" i="119"/>
  <c r="BU119" i="119"/>
  <c r="AG94" i="122"/>
  <c r="BZ94" i="122"/>
  <c r="AH94" i="122" s="1"/>
  <c r="BN183" i="120"/>
  <c r="BO183" i="120" s="1"/>
  <c r="BJ172" i="119"/>
  <c r="BJ206" i="119"/>
  <c r="BJ223" i="119"/>
  <c r="BJ217" i="119"/>
  <c r="BJ125" i="119"/>
  <c r="BZ211" i="122"/>
  <c r="BJ114" i="119"/>
  <c r="BP214" i="120"/>
  <c r="BZ109" i="122"/>
  <c r="BU98" i="119"/>
  <c r="BU207" i="117"/>
  <c r="BU111" i="117"/>
  <c r="BP177" i="120"/>
  <c r="BO177" i="120" s="1"/>
  <c r="AG67" i="122"/>
  <c r="BZ67" i="122"/>
  <c r="AH67" i="122" s="1"/>
  <c r="BU182" i="117"/>
  <c r="BU134" i="117"/>
  <c r="BN135" i="120"/>
  <c r="BO135" i="120" s="1"/>
  <c r="BU193" i="117"/>
  <c r="BU145" i="117"/>
  <c r="BO65" i="120"/>
  <c r="AE65" i="120" s="1"/>
  <c r="AD65" i="120"/>
  <c r="BU190" i="119"/>
  <c r="BU142" i="119"/>
  <c r="BJ86" i="119"/>
  <c r="BU177" i="119"/>
  <c r="BU129" i="119"/>
  <c r="BU101" i="119"/>
  <c r="BZ111" i="122"/>
  <c r="BP201" i="120"/>
  <c r="AG78" i="122"/>
  <c r="BZ78" i="122"/>
  <c r="AH78" i="122" s="1"/>
  <c r="CA79" i="120"/>
  <c r="AI79" i="120" s="1"/>
  <c r="CA101" i="120"/>
  <c r="CA223" i="120"/>
  <c r="BY119" i="120"/>
  <c r="CA208" i="120"/>
  <c r="BY68" i="120"/>
  <c r="CA203" i="120"/>
  <c r="BZ144" i="122"/>
  <c r="BP101" i="120"/>
  <c r="BN138" i="120"/>
  <c r="BP223" i="120"/>
  <c r="BN146" i="120"/>
  <c r="BP129" i="120"/>
  <c r="BJ180" i="119"/>
  <c r="BZ72" i="122"/>
  <c r="AH72" i="122" s="1"/>
  <c r="AG72" i="122"/>
  <c r="BU63" i="117"/>
  <c r="BN181" i="120"/>
  <c r="BN89" i="120"/>
  <c r="BP132" i="122"/>
  <c r="BP124" i="122"/>
  <c r="BO124" i="122" s="1"/>
  <c r="BP69" i="122"/>
  <c r="AF69" i="122" s="1"/>
  <c r="BP136" i="122"/>
  <c r="BN101" i="122"/>
  <c r="BN93" i="122"/>
  <c r="BP114" i="122"/>
  <c r="BP162" i="122"/>
  <c r="BP210" i="122"/>
  <c r="BN104" i="122"/>
  <c r="BO104" i="122" s="1"/>
  <c r="BN83" i="122"/>
  <c r="BP89" i="122"/>
  <c r="AF89" i="122" s="1"/>
  <c r="BP119" i="122"/>
  <c r="BP143" i="122"/>
  <c r="BP167" i="122"/>
  <c r="BP191" i="122"/>
  <c r="BP215" i="122"/>
  <c r="BN108" i="122"/>
  <c r="BO108" i="122" s="1"/>
  <c r="BN120" i="122"/>
  <c r="BO120" i="122" s="1"/>
  <c r="BN132" i="122"/>
  <c r="BN144" i="122"/>
  <c r="BN156" i="122"/>
  <c r="BO156" i="122" s="1"/>
  <c r="BN168" i="122"/>
  <c r="BO168" i="122" s="1"/>
  <c r="BN180" i="122"/>
  <c r="BO180" i="122" s="1"/>
  <c r="BN192" i="122"/>
  <c r="BO192" i="122" s="1"/>
  <c r="BN204" i="122"/>
  <c r="BO204" i="122" s="1"/>
  <c r="BN216" i="122"/>
  <c r="BO216" i="122" s="1"/>
  <c r="BU86" i="117"/>
  <c r="BP209" i="120"/>
  <c r="BN132" i="120"/>
  <c r="BO132" i="120" s="1"/>
  <c r="BN91" i="120"/>
  <c r="CA146" i="120"/>
  <c r="BY222" i="120"/>
  <c r="BY85" i="120"/>
  <c r="BY122" i="120"/>
  <c r="BZ122" i="120" s="1"/>
  <c r="CA186" i="120"/>
  <c r="CA217" i="120"/>
  <c r="BY148" i="120"/>
  <c r="CA148" i="120"/>
  <c r="CA165" i="120"/>
  <c r="CA75" i="120"/>
  <c r="AI75" i="120" s="1"/>
  <c r="BY171" i="120"/>
  <c r="BZ171" i="120" s="1"/>
  <c r="CA218" i="120"/>
  <c r="BY157" i="120"/>
  <c r="BY193" i="120"/>
  <c r="BY107" i="120"/>
  <c r="BZ107" i="120" s="1"/>
  <c r="BY131" i="120"/>
  <c r="BZ131" i="120" s="1"/>
  <c r="BY155" i="120"/>
  <c r="BZ155" i="120" s="1"/>
  <c r="CA190" i="120"/>
  <c r="CA73" i="120"/>
  <c r="AI73" i="120" s="1"/>
  <c r="CA119" i="120"/>
  <c r="CA143" i="120"/>
  <c r="BY94" i="120"/>
  <c r="CA97" i="120"/>
  <c r="BY188" i="120"/>
  <c r="BY88" i="120"/>
  <c r="CA185" i="120"/>
  <c r="CA104" i="120"/>
  <c r="BZ221" i="122"/>
  <c r="BU176" i="117"/>
  <c r="BU128" i="117"/>
  <c r="BN155" i="120"/>
  <c r="BP123" i="120"/>
  <c r="BN62" i="119"/>
  <c r="BJ75" i="119"/>
  <c r="BZ222" i="122"/>
  <c r="BU163" i="117"/>
  <c r="BU115" i="117"/>
  <c r="BU104" i="117"/>
  <c r="BN190" i="120"/>
  <c r="BP120" i="120"/>
  <c r="BU206" i="119"/>
  <c r="BU158" i="119"/>
  <c r="BU110" i="119"/>
  <c r="BP158" i="120"/>
  <c r="BP96" i="120"/>
  <c r="AF96" i="120" s="1"/>
  <c r="BZ215" i="122"/>
  <c r="BU161" i="117"/>
  <c r="BU73" i="117"/>
  <c r="BP157" i="120"/>
  <c r="BP86" i="120"/>
  <c r="AF86" i="120" s="1"/>
  <c r="BJ158" i="119"/>
  <c r="BJ157" i="119"/>
  <c r="BU204" i="119"/>
  <c r="BU156" i="119"/>
  <c r="BU108" i="119"/>
  <c r="BZ117" i="122"/>
  <c r="BU184" i="117"/>
  <c r="BU136" i="117"/>
  <c r="BP168" i="120"/>
  <c r="BN68" i="120"/>
  <c r="BN147" i="120"/>
  <c r="BO147" i="120" s="1"/>
  <c r="BJ178" i="119"/>
  <c r="BZ139" i="122"/>
  <c r="BJ101" i="119"/>
  <c r="BP178" i="120"/>
  <c r="BJ140" i="119"/>
  <c r="BU159" i="117"/>
  <c r="BN208" i="120"/>
  <c r="BO208" i="120" s="1"/>
  <c r="BU80" i="117"/>
  <c r="BN81" i="120"/>
  <c r="BU84" i="117"/>
  <c r="BP136" i="120"/>
  <c r="BJ189" i="119"/>
  <c r="BU216" i="117"/>
  <c r="BU120" i="117"/>
  <c r="BJ74" i="119"/>
  <c r="BU200" i="119"/>
  <c r="BU152" i="119"/>
  <c r="BU91" i="119"/>
  <c r="BZ86" i="122"/>
  <c r="AH86" i="122" s="1"/>
  <c r="AG86" i="122"/>
  <c r="AG84" i="122"/>
  <c r="BZ84" i="122"/>
  <c r="AH84" i="122" s="1"/>
  <c r="BZ195" i="122"/>
  <c r="BY86" i="120"/>
  <c r="BY110" i="120"/>
  <c r="BZ110" i="120" s="1"/>
  <c r="CA172" i="120"/>
  <c r="BN153" i="120"/>
  <c r="BO153" i="120" s="1"/>
  <c r="BJ81" i="119"/>
  <c r="BN152" i="120"/>
  <c r="BO152" i="120" s="1"/>
  <c r="BZ190" i="122"/>
  <c r="BP211" i="120"/>
  <c r="BN134" i="120"/>
  <c r="BO134" i="120" s="1"/>
  <c r="BP98" i="120"/>
  <c r="BU93" i="119"/>
  <c r="BZ74" i="122"/>
  <c r="AH74" i="122" s="1"/>
  <c r="AG74" i="122"/>
  <c r="B54" i="122"/>
  <c r="B55" i="122" s="1"/>
  <c r="BN169" i="120"/>
  <c r="BO169" i="120" s="1"/>
  <c r="BP149" i="120"/>
  <c r="BU185" i="119"/>
  <c r="BU137" i="119"/>
  <c r="BN87" i="122"/>
  <c r="BP140" i="122"/>
  <c r="BN85" i="122"/>
  <c r="BP144" i="122"/>
  <c r="BP63" i="122"/>
  <c r="AF63" i="122" s="1"/>
  <c r="BP75" i="122"/>
  <c r="AF75" i="122" s="1"/>
  <c r="BP118" i="122"/>
  <c r="BP166" i="122"/>
  <c r="BP214" i="122"/>
  <c r="BP76" i="122"/>
  <c r="AF76" i="122" s="1"/>
  <c r="BN86" i="122"/>
  <c r="BP92" i="122"/>
  <c r="AF92" i="122" s="1"/>
  <c r="BP121" i="122"/>
  <c r="BP145" i="122"/>
  <c r="BP169" i="122"/>
  <c r="BP193" i="122"/>
  <c r="BP217" i="122"/>
  <c r="BN109" i="122"/>
  <c r="BO109" i="122" s="1"/>
  <c r="BN121" i="122"/>
  <c r="BO121" i="122" s="1"/>
  <c r="BN133" i="122"/>
  <c r="BO133" i="122" s="1"/>
  <c r="BN145" i="122"/>
  <c r="BN157" i="122"/>
  <c r="BO157" i="122" s="1"/>
  <c r="BN169" i="122"/>
  <c r="BN181" i="122"/>
  <c r="BO181" i="122" s="1"/>
  <c r="BN193" i="122"/>
  <c r="BN205" i="122"/>
  <c r="BU201" i="117"/>
  <c r="BP197" i="120"/>
  <c r="BN120" i="120"/>
  <c r="BO120" i="120" s="1"/>
  <c r="BU220" i="119"/>
  <c r="BU172" i="119"/>
  <c r="BU124" i="119"/>
  <c r="BU75" i="119"/>
  <c r="CA85" i="120"/>
  <c r="AI85" i="120" s="1"/>
  <c r="BY82" i="120"/>
  <c r="CA120" i="120"/>
  <c r="BY138" i="120"/>
  <c r="BZ138" i="120" s="1"/>
  <c r="CA204" i="120"/>
  <c r="BY69" i="120"/>
  <c r="BY156" i="120"/>
  <c r="CA156" i="120"/>
  <c r="CA174" i="120"/>
  <c r="CA95" i="120"/>
  <c r="AI95" i="120" s="1"/>
  <c r="BY180" i="120"/>
  <c r="BZ180" i="120" s="1"/>
  <c r="BY64" i="120"/>
  <c r="BY160" i="120"/>
  <c r="BY196" i="120"/>
  <c r="BY109" i="120"/>
  <c r="BZ109" i="120" s="1"/>
  <c r="BY133" i="120"/>
  <c r="BZ133" i="120" s="1"/>
  <c r="CA157" i="120"/>
  <c r="CA193" i="120"/>
  <c r="CA76" i="120"/>
  <c r="AI76" i="120" s="1"/>
  <c r="CA121" i="120"/>
  <c r="CA145" i="120"/>
  <c r="BY98" i="120"/>
  <c r="BY101" i="120"/>
  <c r="BZ101" i="120" s="1"/>
  <c r="BY191" i="120"/>
  <c r="BZ191" i="120" s="1"/>
  <c r="CA94" i="120"/>
  <c r="AI94" i="120" s="1"/>
  <c r="CA188" i="120"/>
  <c r="BP220" i="120"/>
  <c r="BN143" i="120"/>
  <c r="BP77" i="120"/>
  <c r="AF77" i="120" s="1"/>
  <c r="BJ63" i="119"/>
  <c r="BJ92" i="119"/>
  <c r="BU83" i="119"/>
  <c r="BU183" i="119"/>
  <c r="BU135" i="119"/>
  <c r="BZ174" i="122"/>
  <c r="BN178" i="120"/>
  <c r="BN79" i="120"/>
  <c r="BN213" i="120"/>
  <c r="BO213" i="120" s="1"/>
  <c r="BN86" i="120"/>
  <c r="AG73" i="122"/>
  <c r="BZ73" i="122"/>
  <c r="AH73" i="122" s="1"/>
  <c r="BN212" i="120"/>
  <c r="BO212" i="120" s="1"/>
  <c r="BP121" i="120"/>
  <c r="BP191" i="120"/>
  <c r="BP70" i="120"/>
  <c r="AF70" i="120" s="1"/>
  <c r="BP189" i="120"/>
  <c r="BP164" i="120"/>
  <c r="BN150" i="120"/>
  <c r="BO150" i="120" s="1"/>
  <c r="BN149" i="120"/>
  <c r="BO149" i="120" s="1"/>
  <c r="BP108" i="120"/>
  <c r="BP200" i="120"/>
  <c r="BP155" i="120"/>
  <c r="BP112" i="120"/>
  <c r="BN185" i="120"/>
  <c r="BO185" i="120" s="1"/>
  <c r="BN184" i="120"/>
  <c r="BO184" i="120" s="1"/>
  <c r="BP88" i="120"/>
  <c r="AF88" i="120" s="1"/>
  <c r="BN94" i="120"/>
  <c r="BP85" i="120"/>
  <c r="AF85" i="120" s="1"/>
  <c r="BN85" i="120"/>
  <c r="BN148" i="120"/>
  <c r="BN103" i="120"/>
  <c r="BO103" i="120" s="1"/>
  <c r="BN186" i="120"/>
  <c r="BO186" i="120" s="1"/>
  <c r="BN113" i="120"/>
  <c r="BO113" i="120" s="1"/>
  <c r="BN220" i="120"/>
  <c r="BN159" i="120"/>
  <c r="BP73" i="120"/>
  <c r="AF73" i="120" s="1"/>
  <c r="BP190" i="120"/>
  <c r="BP67" i="120"/>
  <c r="AF67" i="120" s="1"/>
  <c r="BN195" i="120"/>
  <c r="BO195" i="120" s="1"/>
  <c r="BP130" i="120"/>
  <c r="BN114" i="120"/>
  <c r="BN112" i="120"/>
  <c r="BO112" i="120" s="1"/>
  <c r="BN123" i="120"/>
  <c r="BO123" i="120" s="1"/>
  <c r="BN222" i="120"/>
  <c r="BO222" i="120" s="1"/>
  <c r="BN221" i="120"/>
  <c r="BO221" i="120" s="1"/>
  <c r="BP110" i="120"/>
  <c r="BP82" i="120"/>
  <c r="AF82" i="120" s="1"/>
  <c r="BN69" i="120"/>
  <c r="BZ108" i="122"/>
  <c r="BN223" i="120"/>
  <c r="BN80" i="120"/>
  <c r="BN111" i="120"/>
  <c r="BO111" i="120" s="1"/>
  <c r="BJ106" i="119"/>
  <c r="BJ64" i="119"/>
  <c r="BU223" i="119"/>
  <c r="BN209" i="120"/>
  <c r="BO209" i="120" s="1"/>
  <c r="BJ210" i="119"/>
  <c r="BN172" i="120"/>
  <c r="BO172" i="120" s="1"/>
  <c r="BU218" i="117"/>
  <c r="BP154" i="120"/>
  <c r="BN104" i="120"/>
  <c r="BZ185" i="122"/>
  <c r="BU168" i="117"/>
  <c r="BU79" i="117"/>
  <c r="BY82" i="117" s="1"/>
  <c r="BP202" i="120"/>
  <c r="BZ163" i="122"/>
  <c r="BJ169" i="119"/>
  <c r="BN196" i="120"/>
  <c r="BU187" i="119"/>
  <c r="BJ216" i="119"/>
  <c r="BY212" i="117" l="1"/>
  <c r="CA99" i="117"/>
  <c r="CA105" i="117"/>
  <c r="BO212" i="117"/>
  <c r="BO148" i="117"/>
  <c r="BO108" i="117"/>
  <c r="BO111" i="117"/>
  <c r="BO114" i="117"/>
  <c r="BO124" i="117"/>
  <c r="BO117" i="117"/>
  <c r="BO128" i="117"/>
  <c r="BO132" i="117"/>
  <c r="BO180" i="117"/>
  <c r="BO197" i="117"/>
  <c r="BO187" i="117"/>
  <c r="BO160" i="117"/>
  <c r="BO116" i="117"/>
  <c r="BO136" i="117"/>
  <c r="BO184" i="117"/>
  <c r="BO115" i="117"/>
  <c r="BO141" i="117"/>
  <c r="BO165" i="117"/>
  <c r="BO189" i="117"/>
  <c r="BO182" i="117"/>
  <c r="BO113" i="117"/>
  <c r="BO140" i="117"/>
  <c r="BO188" i="117"/>
  <c r="BO222" i="117"/>
  <c r="BO202" i="117"/>
  <c r="BO219" i="117"/>
  <c r="BN218" i="119"/>
  <c r="BN217" i="119"/>
  <c r="CA86" i="119"/>
  <c r="AI86" i="119" s="1"/>
  <c r="BN116" i="119"/>
  <c r="BN148" i="119"/>
  <c r="CA103" i="119"/>
  <c r="BY209" i="119"/>
  <c r="BZ188" i="120"/>
  <c r="BZ119" i="120"/>
  <c r="BZ185" i="120"/>
  <c r="BZ140" i="120"/>
  <c r="BZ146" i="120"/>
  <c r="BO214" i="120"/>
  <c r="BO101" i="120"/>
  <c r="BZ221" i="120"/>
  <c r="BZ184" i="120"/>
  <c r="BZ223" i="120"/>
  <c r="BZ124" i="120"/>
  <c r="BZ181" i="120"/>
  <c r="BZ116" i="120"/>
  <c r="BO180" i="120"/>
  <c r="BO194" i="120"/>
  <c r="BZ145" i="120"/>
  <c r="BZ213" i="120"/>
  <c r="BO124" i="120"/>
  <c r="BO189" i="120"/>
  <c r="BZ174" i="120"/>
  <c r="BZ218" i="120"/>
  <c r="BZ165" i="120"/>
  <c r="BZ158" i="120"/>
  <c r="BZ141" i="120"/>
  <c r="BZ192" i="120"/>
  <c r="BZ208" i="120"/>
  <c r="BZ203" i="120"/>
  <c r="CA90" i="120"/>
  <c r="AI90" i="120" s="1"/>
  <c r="BY164" i="120"/>
  <c r="BY159" i="120"/>
  <c r="BZ159" i="120" s="1"/>
  <c r="CA130" i="120"/>
  <c r="CA118" i="120"/>
  <c r="CA167" i="120"/>
  <c r="CA202" i="120"/>
  <c r="BY114" i="120"/>
  <c r="BY207" i="120"/>
  <c r="CA153" i="120"/>
  <c r="BO161" i="120"/>
  <c r="BO201" i="120"/>
  <c r="BO173" i="120"/>
  <c r="BO136" i="120"/>
  <c r="BO218" i="120"/>
  <c r="BO164" i="120"/>
  <c r="BO174" i="120"/>
  <c r="BO121" i="120"/>
  <c r="BO130" i="120"/>
  <c r="BO175" i="120"/>
  <c r="BO133" i="120"/>
  <c r="BO142" i="120"/>
  <c r="BO176" i="120"/>
  <c r="BO215" i="122"/>
  <c r="BO191" i="122"/>
  <c r="BO166" i="122"/>
  <c r="BO163" i="122"/>
  <c r="BO139" i="122"/>
  <c r="BO110" i="122"/>
  <c r="BO97" i="122"/>
  <c r="BO150" i="122"/>
  <c r="BO114" i="122"/>
  <c r="BO99" i="122"/>
  <c r="BO164" i="122"/>
  <c r="BO200" i="122"/>
  <c r="BO162" i="122"/>
  <c r="BO222" i="122"/>
  <c r="BO125" i="122"/>
  <c r="BO149" i="122"/>
  <c r="BO138" i="122"/>
  <c r="BO136" i="122"/>
  <c r="BO218" i="122"/>
  <c r="AG82" i="117"/>
  <c r="BP123" i="119"/>
  <c r="BP203" i="119"/>
  <c r="BN71" i="119"/>
  <c r="BN158" i="119"/>
  <c r="CA69" i="117"/>
  <c r="AI69" i="117" s="1"/>
  <c r="CA175" i="117"/>
  <c r="BY175" i="117"/>
  <c r="BY223" i="117"/>
  <c r="CA79" i="119"/>
  <c r="AI79" i="119" s="1"/>
  <c r="CA110" i="119"/>
  <c r="CA124" i="119"/>
  <c r="BO94" i="117"/>
  <c r="AE94" i="117" s="1"/>
  <c r="AD94" i="117"/>
  <c r="AD62" i="119"/>
  <c r="BP137" i="119"/>
  <c r="BP68" i="119"/>
  <c r="AF68" i="119" s="1"/>
  <c r="BN159" i="119"/>
  <c r="CA166" i="117"/>
  <c r="BY135" i="117"/>
  <c r="CA132" i="117"/>
  <c r="CA101" i="117"/>
  <c r="CA111" i="117"/>
  <c r="CA137" i="119"/>
  <c r="CA188" i="119"/>
  <c r="CA68" i="119"/>
  <c r="AI68" i="119" s="1"/>
  <c r="CA89" i="119"/>
  <c r="AI89" i="119" s="1"/>
  <c r="AD88" i="120"/>
  <c r="BO88" i="120"/>
  <c r="AE88" i="120" s="1"/>
  <c r="AD72" i="117"/>
  <c r="BO72" i="117"/>
  <c r="AE72" i="117" s="1"/>
  <c r="BP166" i="119"/>
  <c r="BP186" i="119"/>
  <c r="BN112" i="119"/>
  <c r="BN208" i="119"/>
  <c r="CA122" i="117"/>
  <c r="BY141" i="117"/>
  <c r="BY203" i="117"/>
  <c r="CA68" i="117"/>
  <c r="AI68" i="117" s="1"/>
  <c r="BY134" i="119"/>
  <c r="CA181" i="119"/>
  <c r="CA163" i="119"/>
  <c r="CA165" i="119"/>
  <c r="BY113" i="119"/>
  <c r="AG66" i="120"/>
  <c r="BZ212" i="120"/>
  <c r="BO191" i="117"/>
  <c r="BO131" i="120"/>
  <c r="BP182" i="119"/>
  <c r="BP76" i="119"/>
  <c r="AF76" i="119" s="1"/>
  <c r="BO89" i="120"/>
  <c r="AE89" i="120" s="1"/>
  <c r="AD89" i="120"/>
  <c r="BY214" i="117"/>
  <c r="BY199" i="117"/>
  <c r="CA196" i="117"/>
  <c r="BY186" i="117"/>
  <c r="BZ132" i="120"/>
  <c r="BY205" i="119"/>
  <c r="BY186" i="119"/>
  <c r="CA193" i="119"/>
  <c r="CA144" i="119"/>
  <c r="CA128" i="119"/>
  <c r="BY95" i="119"/>
  <c r="CA74" i="119"/>
  <c r="AI74" i="119" s="1"/>
  <c r="BY99" i="119"/>
  <c r="CA81" i="119"/>
  <c r="AI81" i="119" s="1"/>
  <c r="CA214" i="119"/>
  <c r="BY191" i="119"/>
  <c r="CA95" i="119"/>
  <c r="AI95" i="119" s="1"/>
  <c r="AG63" i="120"/>
  <c r="BZ63" i="120"/>
  <c r="AH63" i="120" s="1"/>
  <c r="BZ89" i="120"/>
  <c r="AH89" i="120" s="1"/>
  <c r="AG89" i="120"/>
  <c r="BO206" i="117"/>
  <c r="AD64" i="117"/>
  <c r="BO64" i="117"/>
  <c r="AE64" i="117" s="1"/>
  <c r="BO105" i="117"/>
  <c r="BO186" i="117"/>
  <c r="AD89" i="117"/>
  <c r="BO89" i="117"/>
  <c r="AE89" i="117" s="1"/>
  <c r="BO112" i="117"/>
  <c r="BO151" i="117"/>
  <c r="BZ73" i="120"/>
  <c r="AH73" i="120" s="1"/>
  <c r="AG73" i="120"/>
  <c r="BO197" i="122"/>
  <c r="BO185" i="122"/>
  <c r="BO113" i="122"/>
  <c r="BZ207" i="120"/>
  <c r="BO211" i="117"/>
  <c r="AD66" i="120"/>
  <c r="BO66" i="120"/>
  <c r="AE66" i="120" s="1"/>
  <c r="BZ164" i="120"/>
  <c r="BO114" i="120"/>
  <c r="AD85" i="120"/>
  <c r="BO85" i="120"/>
  <c r="AE85" i="120" s="1"/>
  <c r="BO86" i="120"/>
  <c r="AE86" i="120" s="1"/>
  <c r="AD86" i="120"/>
  <c r="BZ196" i="120"/>
  <c r="AG82" i="120"/>
  <c r="BZ82" i="120"/>
  <c r="AH82" i="120" s="1"/>
  <c r="AD85" i="122"/>
  <c r="BO85" i="122"/>
  <c r="AE85" i="122" s="1"/>
  <c r="BP188" i="119"/>
  <c r="BN79" i="119"/>
  <c r="BN105" i="119"/>
  <c r="BP190" i="119"/>
  <c r="BP194" i="119"/>
  <c r="BP201" i="119"/>
  <c r="BP220" i="119"/>
  <c r="BP155" i="119"/>
  <c r="BN63" i="119"/>
  <c r="BP126" i="119"/>
  <c r="BP198" i="119"/>
  <c r="BP121" i="119"/>
  <c r="BP193" i="119"/>
  <c r="BP79" i="119"/>
  <c r="AF79" i="119" s="1"/>
  <c r="BN83" i="119"/>
  <c r="BP77" i="119"/>
  <c r="AF77" i="119" s="1"/>
  <c r="BN90" i="119"/>
  <c r="BN114" i="119"/>
  <c r="BN126" i="119"/>
  <c r="BN138" i="119"/>
  <c r="BN150" i="119"/>
  <c r="BN162" i="119"/>
  <c r="BN174" i="119"/>
  <c r="BN186" i="119"/>
  <c r="BO186" i="119" s="1"/>
  <c r="BN198" i="119"/>
  <c r="BO198" i="119" s="1"/>
  <c r="BN210" i="119"/>
  <c r="BN222" i="119"/>
  <c r="AG88" i="120"/>
  <c r="BZ88" i="120"/>
  <c r="AH88" i="120" s="1"/>
  <c r="BZ157" i="120"/>
  <c r="AD83" i="122"/>
  <c r="BO83" i="122"/>
  <c r="AE83" i="122" s="1"/>
  <c r="BO181" i="120"/>
  <c r="BZ68" i="120"/>
  <c r="AH68" i="120" s="1"/>
  <c r="AG68" i="120"/>
  <c r="BZ95" i="120"/>
  <c r="AH95" i="120" s="1"/>
  <c r="AG95" i="120"/>
  <c r="BO144" i="120"/>
  <c r="BY119" i="117"/>
  <c r="BY187" i="117"/>
  <c r="CA130" i="117"/>
  <c r="CA178" i="117"/>
  <c r="BY167" i="117"/>
  <c r="BY110" i="117"/>
  <c r="CA219" i="117"/>
  <c r="BY83" i="117"/>
  <c r="CA155" i="117"/>
  <c r="BY149" i="117"/>
  <c r="CA202" i="117"/>
  <c r="BY89" i="117"/>
  <c r="CA157" i="117"/>
  <c r="BY204" i="117"/>
  <c r="BY97" i="117"/>
  <c r="CA144" i="117"/>
  <c r="CA192" i="117"/>
  <c r="BY106" i="117"/>
  <c r="CA109" i="117"/>
  <c r="CA199" i="117"/>
  <c r="CA81" i="117"/>
  <c r="AI81" i="117" s="1"/>
  <c r="BY95" i="117"/>
  <c r="BY140" i="117"/>
  <c r="BY164" i="117"/>
  <c r="BY188" i="117"/>
  <c r="CA223" i="117"/>
  <c r="CA120" i="117"/>
  <c r="BO205" i="120"/>
  <c r="CA88" i="119"/>
  <c r="AI88" i="119" s="1"/>
  <c r="CA215" i="119"/>
  <c r="BY182" i="119"/>
  <c r="BY210" i="119"/>
  <c r="BY193" i="119"/>
  <c r="BZ193" i="119" s="1"/>
  <c r="BY66" i="119"/>
  <c r="CA205" i="119"/>
  <c r="CA173" i="119"/>
  <c r="BY168" i="119"/>
  <c r="CA156" i="119"/>
  <c r="BY175" i="119"/>
  <c r="CA187" i="119"/>
  <c r="CA134" i="119"/>
  <c r="CA206" i="119"/>
  <c r="BY98" i="119"/>
  <c r="BY177" i="119"/>
  <c r="BY81" i="119"/>
  <c r="CA177" i="119"/>
  <c r="BY106" i="119"/>
  <c r="BY178" i="119"/>
  <c r="BY84" i="119"/>
  <c r="CA148" i="119"/>
  <c r="CA220" i="119"/>
  <c r="BY125" i="119"/>
  <c r="BY197" i="119"/>
  <c r="BY97" i="119"/>
  <c r="BZ179" i="120"/>
  <c r="AG96" i="120"/>
  <c r="BZ96" i="120"/>
  <c r="AH96" i="120" s="1"/>
  <c r="BO83" i="120"/>
  <c r="AE83" i="120" s="1"/>
  <c r="AD83" i="120"/>
  <c r="AD67" i="120"/>
  <c r="BO67" i="120"/>
  <c r="AE67" i="120" s="1"/>
  <c r="BO129" i="120"/>
  <c r="BZ77" i="120"/>
  <c r="AH77" i="120" s="1"/>
  <c r="AG77" i="120"/>
  <c r="BZ108" i="120"/>
  <c r="BO115" i="122"/>
  <c r="AD91" i="122"/>
  <c r="BO91" i="122"/>
  <c r="AE91" i="122" s="1"/>
  <c r="BZ137" i="120"/>
  <c r="BZ168" i="120"/>
  <c r="BO207" i="122"/>
  <c r="BO110" i="120"/>
  <c r="BO149" i="117"/>
  <c r="AD67" i="117"/>
  <c r="BO67" i="117"/>
  <c r="AE67" i="117" s="1"/>
  <c r="BO90" i="117"/>
  <c r="AE90" i="117" s="1"/>
  <c r="AD90" i="117"/>
  <c r="BO162" i="117"/>
  <c r="AD80" i="117"/>
  <c r="BO80" i="117"/>
  <c r="AE80" i="117" s="1"/>
  <c r="BO170" i="117"/>
  <c r="AD83" i="117"/>
  <c r="BO83" i="117"/>
  <c r="AE83" i="117" s="1"/>
  <c r="BO120" i="117"/>
  <c r="BO154" i="117"/>
  <c r="BO139" i="117"/>
  <c r="BO81" i="117"/>
  <c r="AE81" i="117" s="1"/>
  <c r="AD81" i="117"/>
  <c r="BO122" i="120"/>
  <c r="BO208" i="122"/>
  <c r="CA152" i="120"/>
  <c r="BZ152" i="120" s="1"/>
  <c r="BO212" i="122"/>
  <c r="AD65" i="122"/>
  <c r="BO65" i="122"/>
  <c r="AE65" i="122" s="1"/>
  <c r="BO173" i="122"/>
  <c r="BO66" i="122"/>
  <c r="AE66" i="122" s="1"/>
  <c r="AD66" i="122"/>
  <c r="CA183" i="120"/>
  <c r="CA147" i="120"/>
  <c r="CA169" i="120"/>
  <c r="BY172" i="120"/>
  <c r="BZ172" i="120" s="1"/>
  <c r="BO166" i="120"/>
  <c r="CA222" i="120"/>
  <c r="AG69" i="120"/>
  <c r="BZ69" i="120"/>
  <c r="AH69" i="120" s="1"/>
  <c r="BP153" i="119"/>
  <c r="BP67" i="119"/>
  <c r="AF67" i="119" s="1"/>
  <c r="BN146" i="119"/>
  <c r="CA96" i="117"/>
  <c r="AI96" i="117" s="1"/>
  <c r="BY127" i="117"/>
  <c r="CA128" i="117"/>
  <c r="BY132" i="117"/>
  <c r="BZ132" i="117" s="1"/>
  <c r="CA76" i="119"/>
  <c r="AI76" i="119" s="1"/>
  <c r="CA182" i="119"/>
  <c r="CA96" i="119"/>
  <c r="AI96" i="119" s="1"/>
  <c r="BO196" i="120"/>
  <c r="BP158" i="119"/>
  <c r="BN104" i="119"/>
  <c r="BN135" i="119"/>
  <c r="BN219" i="119"/>
  <c r="CA87" i="117"/>
  <c r="AI87" i="117" s="1"/>
  <c r="CA145" i="117"/>
  <c r="CA63" i="117"/>
  <c r="AI63" i="117" s="1"/>
  <c r="BY170" i="119"/>
  <c r="CA116" i="119"/>
  <c r="CA71" i="119"/>
  <c r="AI71" i="119" s="1"/>
  <c r="BY107" i="119"/>
  <c r="BZ118" i="120"/>
  <c r="BP177" i="119"/>
  <c r="BP181" i="119"/>
  <c r="BN160" i="119"/>
  <c r="BO146" i="120"/>
  <c r="AG62" i="117"/>
  <c r="BY84" i="117"/>
  <c r="BY184" i="117"/>
  <c r="BY198" i="119"/>
  <c r="BY71" i="119"/>
  <c r="BP207" i="119"/>
  <c r="BP192" i="119"/>
  <c r="BN137" i="119"/>
  <c r="BO137" i="119" s="1"/>
  <c r="BN221" i="119"/>
  <c r="BY159" i="117"/>
  <c r="BY145" i="117"/>
  <c r="CA106" i="117"/>
  <c r="BY218" i="117"/>
  <c r="BY150" i="119"/>
  <c r="BY158" i="119"/>
  <c r="BY169" i="119"/>
  <c r="BY218" i="119"/>
  <c r="CA161" i="119"/>
  <c r="BY156" i="119"/>
  <c r="BZ156" i="119" s="1"/>
  <c r="BY163" i="119"/>
  <c r="BZ163" i="119" s="1"/>
  <c r="CA175" i="119"/>
  <c r="CA200" i="119"/>
  <c r="BY171" i="119"/>
  <c r="CA171" i="119"/>
  <c r="BY172" i="119"/>
  <c r="CA142" i="119"/>
  <c r="BY119" i="119"/>
  <c r="BO189" i="122"/>
  <c r="BO106" i="120"/>
  <c r="BO101" i="117"/>
  <c r="BO204" i="117"/>
  <c r="BO217" i="122"/>
  <c r="BZ160" i="120"/>
  <c r="BO205" i="122"/>
  <c r="BZ86" i="120"/>
  <c r="AH86" i="120" s="1"/>
  <c r="AG86" i="120"/>
  <c r="BP195" i="119"/>
  <c r="BP128" i="119"/>
  <c r="BN66" i="119"/>
  <c r="BP202" i="119"/>
  <c r="BP206" i="119"/>
  <c r="BP213" i="119"/>
  <c r="BP69" i="119"/>
  <c r="AF69" i="119" s="1"/>
  <c r="BP161" i="119"/>
  <c r="BP66" i="119"/>
  <c r="AF66" i="119" s="1"/>
  <c r="BP132" i="119"/>
  <c r="BP204" i="119"/>
  <c r="BP127" i="119"/>
  <c r="BP199" i="119"/>
  <c r="BP82" i="119"/>
  <c r="AF82" i="119" s="1"/>
  <c r="BN86" i="119"/>
  <c r="BP80" i="119"/>
  <c r="AF80" i="119" s="1"/>
  <c r="BN93" i="119"/>
  <c r="BN115" i="119"/>
  <c r="BN127" i="119"/>
  <c r="BO127" i="119" s="1"/>
  <c r="BN139" i="119"/>
  <c r="BN151" i="119"/>
  <c r="BN163" i="119"/>
  <c r="BN175" i="119"/>
  <c r="BN187" i="119"/>
  <c r="BN199" i="119"/>
  <c r="BO199" i="119" s="1"/>
  <c r="BN211" i="119"/>
  <c r="BN223" i="119"/>
  <c r="AD91" i="120"/>
  <c r="BO91" i="120"/>
  <c r="AE91" i="120" s="1"/>
  <c r="BO138" i="120"/>
  <c r="BO93" i="120"/>
  <c r="AE93" i="120" s="1"/>
  <c r="AD93" i="120"/>
  <c r="BY220" i="117"/>
  <c r="CA208" i="117"/>
  <c r="CA134" i="117"/>
  <c r="CA182" i="117"/>
  <c r="BY179" i="117"/>
  <c r="BY116" i="117"/>
  <c r="BY143" i="117"/>
  <c r="BY90" i="117"/>
  <c r="CA167" i="117"/>
  <c r="BY153" i="117"/>
  <c r="BY209" i="117"/>
  <c r="CA93" i="117"/>
  <c r="AI93" i="117" s="1"/>
  <c r="CA161" i="117"/>
  <c r="CA209" i="117"/>
  <c r="CA159" i="117"/>
  <c r="CA148" i="117"/>
  <c r="BY201" i="117"/>
  <c r="BY109" i="117"/>
  <c r="BZ109" i="117" s="1"/>
  <c r="CA112" i="117"/>
  <c r="CA204" i="117"/>
  <c r="BY85" i="117"/>
  <c r="BY99" i="117"/>
  <c r="BZ99" i="117" s="1"/>
  <c r="BY142" i="117"/>
  <c r="BY166" i="117"/>
  <c r="BZ166" i="117" s="1"/>
  <c r="BY190" i="117"/>
  <c r="BY64" i="117"/>
  <c r="BY101" i="117"/>
  <c r="BZ101" i="117" s="1"/>
  <c r="BO96" i="120"/>
  <c r="AE96" i="120" s="1"/>
  <c r="AD96" i="120"/>
  <c r="BO118" i="122"/>
  <c r="BO64" i="120"/>
  <c r="AE64" i="120" s="1"/>
  <c r="BY116" i="119"/>
  <c r="BZ116" i="119" s="1"/>
  <c r="CA222" i="119"/>
  <c r="BY206" i="119"/>
  <c r="BZ206" i="119" s="1"/>
  <c r="CA62" i="119"/>
  <c r="AI62" i="119" s="1"/>
  <c r="BY217" i="119"/>
  <c r="BY69" i="119"/>
  <c r="CA217" i="119"/>
  <c r="CA185" i="119"/>
  <c r="BY180" i="119"/>
  <c r="CA168" i="119"/>
  <c r="BY187" i="119"/>
  <c r="BZ187" i="119" s="1"/>
  <c r="CA199" i="119"/>
  <c r="CA140" i="119"/>
  <c r="CA212" i="119"/>
  <c r="BY111" i="119"/>
  <c r="BY183" i="119"/>
  <c r="CA111" i="119"/>
  <c r="CA183" i="119"/>
  <c r="BY112" i="119"/>
  <c r="BY184" i="119"/>
  <c r="BY87" i="119"/>
  <c r="CA154" i="119"/>
  <c r="CA65" i="119"/>
  <c r="AI65" i="119" s="1"/>
  <c r="BY131" i="119"/>
  <c r="BY203" i="119"/>
  <c r="CA98" i="119"/>
  <c r="AG81" i="120"/>
  <c r="BZ81" i="120"/>
  <c r="AH81" i="120" s="1"/>
  <c r="BO165" i="122"/>
  <c r="AD74" i="122"/>
  <c r="BO74" i="122"/>
  <c r="AE74" i="122" s="1"/>
  <c r="BO217" i="120"/>
  <c r="BO182" i="120"/>
  <c r="BZ80" i="120"/>
  <c r="AH80" i="120" s="1"/>
  <c r="AG80" i="120"/>
  <c r="BO99" i="120"/>
  <c r="BZ136" i="120"/>
  <c r="BO192" i="120"/>
  <c r="AD68" i="122"/>
  <c r="BO68" i="122"/>
  <c r="AE68" i="122" s="1"/>
  <c r="BZ113" i="120"/>
  <c r="AD84" i="122"/>
  <c r="BO84" i="122"/>
  <c r="AE84" i="122" s="1"/>
  <c r="BO112" i="122"/>
  <c r="BO205" i="117"/>
  <c r="BO84" i="117"/>
  <c r="AE84" i="117" s="1"/>
  <c r="AD84" i="117"/>
  <c r="BO158" i="117"/>
  <c r="BO172" i="117"/>
  <c r="BO223" i="117"/>
  <c r="BO163" i="117"/>
  <c r="AD62" i="122"/>
  <c r="BO62" i="122"/>
  <c r="AE62" i="122" s="1"/>
  <c r="BZ104" i="120"/>
  <c r="BZ65" i="120"/>
  <c r="AH65" i="120" s="1"/>
  <c r="AG65" i="120"/>
  <c r="BO125" i="120"/>
  <c r="BO216" i="120"/>
  <c r="BZ114" i="120"/>
  <c r="BO87" i="120"/>
  <c r="AE87" i="120" s="1"/>
  <c r="AD87" i="120"/>
  <c r="BO63" i="117"/>
  <c r="AE63" i="117" s="1"/>
  <c r="BP135" i="119"/>
  <c r="BP174" i="119"/>
  <c r="BN110" i="119"/>
  <c r="BN182" i="119"/>
  <c r="BO182" i="119" s="1"/>
  <c r="BY80" i="117"/>
  <c r="CA141" i="117"/>
  <c r="CA94" i="117"/>
  <c r="AI94" i="117" s="1"/>
  <c r="CA108" i="117"/>
  <c r="AG84" i="120"/>
  <c r="BZ84" i="120"/>
  <c r="AH84" i="120" s="1"/>
  <c r="CA157" i="119"/>
  <c r="CA63" i="119"/>
  <c r="AI63" i="119" s="1"/>
  <c r="AD65" i="117"/>
  <c r="BO65" i="117"/>
  <c r="AE65" i="117" s="1"/>
  <c r="BO76" i="120"/>
  <c r="AE76" i="120" s="1"/>
  <c r="AD76" i="120"/>
  <c r="BP159" i="119"/>
  <c r="BP184" i="119"/>
  <c r="BP70" i="119"/>
  <c r="AF70" i="119" s="1"/>
  <c r="BN183" i="119"/>
  <c r="CA183" i="117"/>
  <c r="BY182" i="117"/>
  <c r="BZ182" i="117" s="1"/>
  <c r="AD77" i="122"/>
  <c r="BO77" i="122"/>
  <c r="AE77" i="122" s="1"/>
  <c r="BY110" i="119"/>
  <c r="BZ110" i="119" s="1"/>
  <c r="CA120" i="119"/>
  <c r="CA159" i="119"/>
  <c r="AD79" i="122"/>
  <c r="BO79" i="122"/>
  <c r="AE79" i="122" s="1"/>
  <c r="BP183" i="119"/>
  <c r="BP215" i="119"/>
  <c r="BN77" i="119"/>
  <c r="BN136" i="119"/>
  <c r="BN220" i="119"/>
  <c r="BO220" i="119" s="1"/>
  <c r="AG85" i="120"/>
  <c r="BZ85" i="120"/>
  <c r="AH85" i="120" s="1"/>
  <c r="CA92" i="117"/>
  <c r="AI92" i="117" s="1"/>
  <c r="BY189" i="117"/>
  <c r="CA184" i="117"/>
  <c r="BY105" i="117"/>
  <c r="BZ105" i="117" s="1"/>
  <c r="CA114" i="117"/>
  <c r="BO97" i="120"/>
  <c r="BY145" i="119"/>
  <c r="CA132" i="119"/>
  <c r="BY92" i="119"/>
  <c r="CA78" i="119"/>
  <c r="AI78" i="119" s="1"/>
  <c r="CA208" i="119"/>
  <c r="BY185" i="119"/>
  <c r="BZ185" i="119" s="1"/>
  <c r="AD81" i="120"/>
  <c r="BO81" i="120"/>
  <c r="AE81" i="120" s="1"/>
  <c r="BP189" i="119"/>
  <c r="BP115" i="119"/>
  <c r="BN113" i="119"/>
  <c r="BN173" i="119"/>
  <c r="AD67" i="122"/>
  <c r="BO67" i="122"/>
  <c r="AE67" i="122" s="1"/>
  <c r="CA104" i="117"/>
  <c r="BY86" i="117"/>
  <c r="CA140" i="117"/>
  <c r="BY138" i="117"/>
  <c r="BZ64" i="120"/>
  <c r="AH64" i="120" s="1"/>
  <c r="AG64" i="120"/>
  <c r="BN78" i="119"/>
  <c r="BP81" i="119"/>
  <c r="AF81" i="119" s="1"/>
  <c r="BP138" i="119"/>
  <c r="BN89" i="119"/>
  <c r="BN164" i="119"/>
  <c r="BY113" i="117"/>
  <c r="CA186" i="117"/>
  <c r="CA76" i="117"/>
  <c r="AI76" i="117" s="1"/>
  <c r="CA165" i="117"/>
  <c r="BY112" i="117"/>
  <c r="BZ112" i="117" s="1"/>
  <c r="BY144" i="117"/>
  <c r="BZ144" i="117" s="1"/>
  <c r="BY85" i="119"/>
  <c r="BY94" i="119"/>
  <c r="BY199" i="119"/>
  <c r="BZ199" i="119" s="1"/>
  <c r="CA117" i="119"/>
  <c r="BY72" i="119"/>
  <c r="BO81" i="122"/>
  <c r="AE81" i="122" s="1"/>
  <c r="AD81" i="122"/>
  <c r="BZ169" i="120"/>
  <c r="BP164" i="119"/>
  <c r="BP176" i="119"/>
  <c r="BP72" i="119"/>
  <c r="AF72" i="119" s="1"/>
  <c r="BP75" i="119"/>
  <c r="AF75" i="119" s="1"/>
  <c r="BP62" i="119"/>
  <c r="AF62" i="119" s="1"/>
  <c r="BP112" i="119"/>
  <c r="BP101" i="119"/>
  <c r="BP173" i="119"/>
  <c r="BN85" i="119"/>
  <c r="BP144" i="119"/>
  <c r="BP216" i="119"/>
  <c r="BP139" i="119"/>
  <c r="BP211" i="119"/>
  <c r="BP88" i="119"/>
  <c r="AF88" i="119" s="1"/>
  <c r="BN92" i="119"/>
  <c r="BP86" i="119"/>
  <c r="AF86" i="119" s="1"/>
  <c r="BP97" i="119"/>
  <c r="BN117" i="119"/>
  <c r="BN129" i="119"/>
  <c r="BN141" i="119"/>
  <c r="BN153" i="119"/>
  <c r="BO153" i="119" s="1"/>
  <c r="BN165" i="119"/>
  <c r="BN177" i="119"/>
  <c r="BO177" i="119" s="1"/>
  <c r="BN189" i="119"/>
  <c r="BN201" i="119"/>
  <c r="BO201" i="119" s="1"/>
  <c r="BN213" i="119"/>
  <c r="BZ94" i="120"/>
  <c r="AH94" i="120" s="1"/>
  <c r="AG94" i="120"/>
  <c r="BO132" i="122"/>
  <c r="BO202" i="120"/>
  <c r="BO167" i="122"/>
  <c r="AD80" i="122"/>
  <c r="BO80" i="122"/>
  <c r="AE80" i="122" s="1"/>
  <c r="CA82" i="117"/>
  <c r="AI82" i="117" s="1"/>
  <c r="CA123" i="117"/>
  <c r="CA142" i="117"/>
  <c r="CA190" i="117"/>
  <c r="CA127" i="117"/>
  <c r="BY151" i="117"/>
  <c r="BY155" i="117"/>
  <c r="BZ155" i="117" s="1"/>
  <c r="BY103" i="117"/>
  <c r="CA83" i="117"/>
  <c r="AI83" i="117" s="1"/>
  <c r="BY161" i="117"/>
  <c r="BZ161" i="117" s="1"/>
  <c r="BY221" i="117"/>
  <c r="CA121" i="117"/>
  <c r="CA169" i="117"/>
  <c r="CA221" i="117"/>
  <c r="BY222" i="117"/>
  <c r="CA156" i="117"/>
  <c r="BY213" i="117"/>
  <c r="BY115" i="117"/>
  <c r="CA118" i="117"/>
  <c r="CA210" i="117"/>
  <c r="BY108" i="117"/>
  <c r="BZ108" i="117" s="1"/>
  <c r="BY122" i="117"/>
  <c r="BZ122" i="117" s="1"/>
  <c r="BY146" i="117"/>
  <c r="BY170" i="117"/>
  <c r="BY194" i="117"/>
  <c r="CA75" i="117"/>
  <c r="AI75" i="117" s="1"/>
  <c r="AG90" i="120"/>
  <c r="BZ90" i="120"/>
  <c r="AH90" i="120" s="1"/>
  <c r="BY157" i="119"/>
  <c r="BZ157" i="119" s="1"/>
  <c r="BY133" i="119"/>
  <c r="BY164" i="119"/>
  <c r="CA131" i="119"/>
  <c r="CA138" i="119"/>
  <c r="BY128" i="119"/>
  <c r="BY91" i="119"/>
  <c r="CA69" i="119"/>
  <c r="AI69" i="119" s="1"/>
  <c r="CA209" i="119"/>
  <c r="BZ209" i="119" s="1"/>
  <c r="BY204" i="119"/>
  <c r="CA192" i="119"/>
  <c r="BY211" i="119"/>
  <c r="CA223" i="119"/>
  <c r="CA152" i="119"/>
  <c r="CA67" i="119"/>
  <c r="AI67" i="119" s="1"/>
  <c r="BY123" i="119"/>
  <c r="BY195" i="119"/>
  <c r="CA123" i="119"/>
  <c r="CA195" i="119"/>
  <c r="BY124" i="119"/>
  <c r="BZ124" i="119" s="1"/>
  <c r="BY196" i="119"/>
  <c r="BY93" i="119"/>
  <c r="CA166" i="119"/>
  <c r="BY79" i="119"/>
  <c r="BY143" i="119"/>
  <c r="BY215" i="119"/>
  <c r="BZ215" i="119" s="1"/>
  <c r="CA101" i="119"/>
  <c r="AG75" i="120"/>
  <c r="BZ75" i="120"/>
  <c r="AH75" i="120" s="1"/>
  <c r="BO141" i="122"/>
  <c r="BZ176" i="120"/>
  <c r="BZ195" i="120"/>
  <c r="BZ121" i="120"/>
  <c r="AD90" i="122"/>
  <c r="BO90" i="122"/>
  <c r="AE90" i="122" s="1"/>
  <c r="BO197" i="120"/>
  <c r="BO199" i="120"/>
  <c r="BO171" i="122"/>
  <c r="AD92" i="122"/>
  <c r="BO92" i="122"/>
  <c r="AE92" i="122" s="1"/>
  <c r="BZ205" i="120"/>
  <c r="BO195" i="117"/>
  <c r="BO99" i="117"/>
  <c r="BO78" i="117"/>
  <c r="AE78" i="117" s="1"/>
  <c r="AD78" i="117"/>
  <c r="BO74" i="117"/>
  <c r="AE74" i="117" s="1"/>
  <c r="AD74" i="117"/>
  <c r="BO176" i="117"/>
  <c r="BO129" i="117"/>
  <c r="BO177" i="117"/>
  <c r="BY112" i="120"/>
  <c r="BZ112" i="120" s="1"/>
  <c r="AD71" i="122"/>
  <c r="BO71" i="122"/>
  <c r="AE71" i="122" s="1"/>
  <c r="BO96" i="122"/>
  <c r="AE96" i="122" s="1"/>
  <c r="AD96" i="122"/>
  <c r="BO210" i="122"/>
  <c r="BY67" i="120"/>
  <c r="BY194" i="120"/>
  <c r="BZ194" i="120" s="1"/>
  <c r="BY76" i="120"/>
  <c r="BY117" i="120"/>
  <c r="BZ117" i="120" s="1"/>
  <c r="BO165" i="120"/>
  <c r="CA105" i="120"/>
  <c r="BZ105" i="120" s="1"/>
  <c r="BO187" i="120"/>
  <c r="BO148" i="122"/>
  <c r="BP146" i="119"/>
  <c r="BP169" i="119"/>
  <c r="BN134" i="119"/>
  <c r="BN206" i="119"/>
  <c r="BY70" i="117"/>
  <c r="BY133" i="117"/>
  <c r="CA176" i="117"/>
  <c r="CA211" i="117"/>
  <c r="BY222" i="119"/>
  <c r="BZ222" i="119" s="1"/>
  <c r="CA125" i="119"/>
  <c r="CA139" i="119"/>
  <c r="CA153" i="119"/>
  <c r="CA196" i="119"/>
  <c r="BO90" i="120"/>
  <c r="AE90" i="120" s="1"/>
  <c r="AD90" i="120"/>
  <c r="AD70" i="122"/>
  <c r="BO70" i="122"/>
  <c r="AE70" i="122" s="1"/>
  <c r="BP90" i="119"/>
  <c r="AF90" i="119" s="1"/>
  <c r="BP108" i="119"/>
  <c r="BN111" i="119"/>
  <c r="BN195" i="119"/>
  <c r="BO195" i="119" s="1"/>
  <c r="CA113" i="117"/>
  <c r="BY202" i="117"/>
  <c r="CA193" i="117"/>
  <c r="CA80" i="117"/>
  <c r="AI80" i="117" s="1"/>
  <c r="BY134" i="117"/>
  <c r="BZ134" i="117" s="1"/>
  <c r="BY188" i="119"/>
  <c r="BZ188" i="119" s="1"/>
  <c r="BY132" i="119"/>
  <c r="BZ132" i="119" s="1"/>
  <c r="BY89" i="119"/>
  <c r="BY179" i="119"/>
  <c r="BO69" i="122"/>
  <c r="AE69" i="122" s="1"/>
  <c r="AD69" i="122"/>
  <c r="BP143" i="119"/>
  <c r="BP71" i="119"/>
  <c r="AF71" i="119" s="1"/>
  <c r="BN172" i="119"/>
  <c r="CA170" i="117"/>
  <c r="CA149" i="117"/>
  <c r="BY160" i="117"/>
  <c r="AD94" i="122"/>
  <c r="BO94" i="122"/>
  <c r="AE94" i="122" s="1"/>
  <c r="BY144" i="119"/>
  <c r="BY75" i="119"/>
  <c r="AD66" i="117"/>
  <c r="BO66" i="117"/>
  <c r="AE66" i="117" s="1"/>
  <c r="BO87" i="117"/>
  <c r="AE87" i="117" s="1"/>
  <c r="AD87" i="117"/>
  <c r="BO221" i="122"/>
  <c r="BP219" i="119"/>
  <c r="BP221" i="119"/>
  <c r="BN80" i="119"/>
  <c r="BN161" i="119"/>
  <c r="BO161" i="119" s="1"/>
  <c r="BZ193" i="120"/>
  <c r="CA174" i="117"/>
  <c r="CA73" i="117"/>
  <c r="AI73" i="117" s="1"/>
  <c r="CA153" i="117"/>
  <c r="CA188" i="117"/>
  <c r="CA88" i="117"/>
  <c r="AI88" i="117" s="1"/>
  <c r="CA117" i="117"/>
  <c r="AD87" i="122"/>
  <c r="BO87" i="122"/>
  <c r="AE87" i="122" s="1"/>
  <c r="BP93" i="119"/>
  <c r="AF93" i="119" s="1"/>
  <c r="BP167" i="119"/>
  <c r="BP205" i="119"/>
  <c r="BN96" i="119"/>
  <c r="BN140" i="119"/>
  <c r="BN188" i="119"/>
  <c r="BO188" i="119" s="1"/>
  <c r="BN212" i="119"/>
  <c r="CA138" i="117"/>
  <c r="BY93" i="117"/>
  <c r="BY96" i="117"/>
  <c r="CA206" i="117"/>
  <c r="BY205" i="117"/>
  <c r="BY69" i="117"/>
  <c r="AD88" i="122"/>
  <c r="BO88" i="122"/>
  <c r="AE88" i="122" s="1"/>
  <c r="CA107" i="119"/>
  <c r="CA85" i="119"/>
  <c r="AI85" i="119" s="1"/>
  <c r="CA180" i="119"/>
  <c r="CA218" i="119"/>
  <c r="CA189" i="119"/>
  <c r="CA160" i="119"/>
  <c r="CA99" i="119"/>
  <c r="BZ92" i="120"/>
  <c r="AH92" i="120" s="1"/>
  <c r="AG92" i="120"/>
  <c r="BZ202" i="120"/>
  <c r="BO80" i="120"/>
  <c r="AE80" i="120" s="1"/>
  <c r="AD80" i="120"/>
  <c r="BO169" i="122"/>
  <c r="AD86" i="122"/>
  <c r="BO86" i="122"/>
  <c r="AE86" i="122" s="1"/>
  <c r="BO190" i="120"/>
  <c r="BP171" i="119"/>
  <c r="BP200" i="119"/>
  <c r="BN75" i="119"/>
  <c r="BP105" i="119"/>
  <c r="BN81" i="119"/>
  <c r="BP124" i="119"/>
  <c r="BP107" i="119"/>
  <c r="BP179" i="119"/>
  <c r="BN88" i="119"/>
  <c r="BP150" i="119"/>
  <c r="BP222" i="119"/>
  <c r="BP145" i="119"/>
  <c r="BP217" i="119"/>
  <c r="BO217" i="119" s="1"/>
  <c r="BP91" i="119"/>
  <c r="AF91" i="119" s="1"/>
  <c r="BN95" i="119"/>
  <c r="BP89" i="119"/>
  <c r="AF89" i="119" s="1"/>
  <c r="BN106" i="119"/>
  <c r="BN118" i="119"/>
  <c r="BN130" i="119"/>
  <c r="BN142" i="119"/>
  <c r="BN154" i="119"/>
  <c r="BN166" i="119"/>
  <c r="BO166" i="119" s="1"/>
  <c r="BN178" i="119"/>
  <c r="BN190" i="119"/>
  <c r="BO190" i="119" s="1"/>
  <c r="BN202" i="119"/>
  <c r="BN214" i="119"/>
  <c r="BZ153" i="120"/>
  <c r="CA201" i="117"/>
  <c r="CA151" i="117"/>
  <c r="CA146" i="117"/>
  <c r="CA194" i="117"/>
  <c r="CA143" i="117"/>
  <c r="BY171" i="117"/>
  <c r="BY163" i="117"/>
  <c r="CA110" i="117"/>
  <c r="CA103" i="117"/>
  <c r="BY165" i="117"/>
  <c r="BZ165" i="117" s="1"/>
  <c r="CA77" i="117"/>
  <c r="AI77" i="117" s="1"/>
  <c r="CA125" i="117"/>
  <c r="CA173" i="117"/>
  <c r="CA72" i="117"/>
  <c r="AI72" i="117" s="1"/>
  <c r="CA86" i="117"/>
  <c r="AI86" i="117" s="1"/>
  <c r="CA160" i="117"/>
  <c r="CA218" i="117"/>
  <c r="BY118" i="117"/>
  <c r="BY68" i="117"/>
  <c r="BY211" i="117"/>
  <c r="BY111" i="117"/>
  <c r="BZ111" i="117" s="1"/>
  <c r="BY124" i="117"/>
  <c r="BY148" i="117"/>
  <c r="BZ148" i="117" s="1"/>
  <c r="BY172" i="117"/>
  <c r="BY197" i="117"/>
  <c r="CA85" i="117"/>
  <c r="AI85" i="117" s="1"/>
  <c r="BO158" i="120"/>
  <c r="BZ187" i="120"/>
  <c r="BZ130" i="120"/>
  <c r="CA97" i="119"/>
  <c r="CA143" i="119"/>
  <c r="BY174" i="119"/>
  <c r="CA155" i="119"/>
  <c r="CA162" i="119"/>
  <c r="BY152" i="119"/>
  <c r="BZ152" i="119" s="1"/>
  <c r="CA109" i="119"/>
  <c r="CA72" i="119"/>
  <c r="AI72" i="119" s="1"/>
  <c r="CA221" i="119"/>
  <c r="BY216" i="119"/>
  <c r="CA204" i="119"/>
  <c r="BY223" i="119"/>
  <c r="BZ223" i="119" s="1"/>
  <c r="BY63" i="119"/>
  <c r="CA158" i="119"/>
  <c r="BY74" i="119"/>
  <c r="BY129" i="119"/>
  <c r="BY201" i="119"/>
  <c r="CA129" i="119"/>
  <c r="CA201" i="119"/>
  <c r="BY130" i="119"/>
  <c r="BY202" i="119"/>
  <c r="BY96" i="119"/>
  <c r="CA172" i="119"/>
  <c r="CA84" i="119"/>
  <c r="AI84" i="119" s="1"/>
  <c r="BY149" i="119"/>
  <c r="BY221" i="119"/>
  <c r="BZ221" i="119" s="1"/>
  <c r="BY103" i="119"/>
  <c r="BZ103" i="119" s="1"/>
  <c r="BO191" i="120"/>
  <c r="BO168" i="120"/>
  <c r="BO129" i="122"/>
  <c r="BZ74" i="120"/>
  <c r="AH74" i="120" s="1"/>
  <c r="AG74" i="120"/>
  <c r="AD95" i="120"/>
  <c r="BO95" i="120"/>
  <c r="AE95" i="120" s="1"/>
  <c r="BZ219" i="120"/>
  <c r="BO211" i="122"/>
  <c r="AD64" i="122"/>
  <c r="BO64" i="122"/>
  <c r="AE64" i="122" s="1"/>
  <c r="BO154" i="120"/>
  <c r="BZ197" i="120"/>
  <c r="BZ70" i="120"/>
  <c r="AH70" i="120" s="1"/>
  <c r="AG70" i="120"/>
  <c r="BZ115" i="120"/>
  <c r="BO122" i="122"/>
  <c r="BZ154" i="120"/>
  <c r="BO121" i="117"/>
  <c r="BO75" i="117"/>
  <c r="AE75" i="117" s="1"/>
  <c r="AD75" i="117"/>
  <c r="BO179" i="117"/>
  <c r="BO168" i="117"/>
  <c r="BO175" i="117"/>
  <c r="BO220" i="117"/>
  <c r="BO208" i="117"/>
  <c r="AD73" i="117"/>
  <c r="BO73" i="117"/>
  <c r="AE73" i="117" s="1"/>
  <c r="BO91" i="117"/>
  <c r="AE91" i="117" s="1"/>
  <c r="AD91" i="117"/>
  <c r="BO174" i="117"/>
  <c r="BO221" i="117"/>
  <c r="BO108" i="120"/>
  <c r="CA151" i="120"/>
  <c r="BZ151" i="120" s="1"/>
  <c r="BO103" i="122"/>
  <c r="BO174" i="122"/>
  <c r="BY163" i="120"/>
  <c r="BZ163" i="120" s="1"/>
  <c r="CA98" i="120"/>
  <c r="BZ98" i="120" s="1"/>
  <c r="BY97" i="120"/>
  <c r="BZ97" i="120" s="1"/>
  <c r="BY167" i="120"/>
  <c r="BZ167" i="120" s="1"/>
  <c r="BO62" i="117"/>
  <c r="AE62" i="117" s="1"/>
  <c r="BO200" i="120"/>
  <c r="BO204" i="120"/>
  <c r="BO157" i="120"/>
  <c r="BP172" i="119"/>
  <c r="BN64" i="119"/>
  <c r="BN122" i="119"/>
  <c r="BN194" i="119"/>
  <c r="BO194" i="119" s="1"/>
  <c r="BY76" i="117"/>
  <c r="CA189" i="117"/>
  <c r="BY72" i="117"/>
  <c r="BY114" i="119"/>
  <c r="BY127" i="119"/>
  <c r="BY68" i="119"/>
  <c r="BY173" i="119"/>
  <c r="BZ173" i="119" s="1"/>
  <c r="AD82" i="120"/>
  <c r="BO82" i="120"/>
  <c r="AE82" i="120" s="1"/>
  <c r="BP209" i="119"/>
  <c r="BP99" i="119"/>
  <c r="BN171" i="119"/>
  <c r="BO171" i="119" s="1"/>
  <c r="BY219" i="117"/>
  <c r="BZ219" i="117" s="1"/>
  <c r="BY137" i="117"/>
  <c r="CA180" i="117"/>
  <c r="BY158" i="117"/>
  <c r="CA169" i="119"/>
  <c r="CA64" i="119"/>
  <c r="AI64" i="119" s="1"/>
  <c r="BO63" i="122"/>
  <c r="AE63" i="122" s="1"/>
  <c r="AD63" i="122"/>
  <c r="BP170" i="119"/>
  <c r="BP109" i="119"/>
  <c r="BN124" i="119"/>
  <c r="BO124" i="119" s="1"/>
  <c r="BN196" i="119"/>
  <c r="AG91" i="120"/>
  <c r="BY67" i="117"/>
  <c r="CA97" i="117"/>
  <c r="BY79" i="117"/>
  <c r="BY91" i="117"/>
  <c r="CA217" i="117"/>
  <c r="BY162" i="119"/>
  <c r="CA149" i="119"/>
  <c r="CA194" i="119"/>
  <c r="BY166" i="119"/>
  <c r="BZ166" i="119" s="1"/>
  <c r="CA92" i="119"/>
  <c r="AI92" i="119" s="1"/>
  <c r="BO201" i="117"/>
  <c r="AD96" i="117"/>
  <c r="BO96" i="117"/>
  <c r="AE96" i="117" s="1"/>
  <c r="AD92" i="117"/>
  <c r="BO92" i="117"/>
  <c r="AE92" i="117" s="1"/>
  <c r="BP178" i="119"/>
  <c r="BP120" i="119"/>
  <c r="BN87" i="119"/>
  <c r="BN149" i="119"/>
  <c r="BN209" i="119"/>
  <c r="BP218" i="119"/>
  <c r="BO218" i="119" s="1"/>
  <c r="BP210" i="119"/>
  <c r="BP83" i="119"/>
  <c r="AF83" i="119" s="1"/>
  <c r="BN128" i="119"/>
  <c r="BO128" i="119" s="1"/>
  <c r="BN176" i="119"/>
  <c r="BN200" i="119"/>
  <c r="BY147" i="117"/>
  <c r="CA179" i="117"/>
  <c r="BY168" i="117"/>
  <c r="CA197" i="119"/>
  <c r="BY190" i="119"/>
  <c r="AD84" i="120"/>
  <c r="BO84" i="120"/>
  <c r="AE84" i="120" s="1"/>
  <c r="AD70" i="117"/>
  <c r="BO70" i="117"/>
  <c r="AE70" i="117" s="1"/>
  <c r="BO160" i="122"/>
  <c r="BO220" i="122"/>
  <c r="BO104" i="120"/>
  <c r="BO223" i="120"/>
  <c r="AD69" i="120"/>
  <c r="BO69" i="120"/>
  <c r="AE69" i="120" s="1"/>
  <c r="AD79" i="120"/>
  <c r="BO79" i="120"/>
  <c r="AE79" i="120" s="1"/>
  <c r="BN82" i="119"/>
  <c r="BN69" i="119"/>
  <c r="BP106" i="119"/>
  <c r="BP110" i="119"/>
  <c r="BP117" i="119"/>
  <c r="BP136" i="119"/>
  <c r="BP113" i="119"/>
  <c r="BP185" i="119"/>
  <c r="BN91" i="119"/>
  <c r="BP156" i="119"/>
  <c r="BP63" i="119"/>
  <c r="AF63" i="119" s="1"/>
  <c r="BP151" i="119"/>
  <c r="BP223" i="119"/>
  <c r="BP94" i="119"/>
  <c r="AF94" i="119" s="1"/>
  <c r="BN98" i="119"/>
  <c r="BP92" i="119"/>
  <c r="AF92" i="119" s="1"/>
  <c r="BN107" i="119"/>
  <c r="BO107" i="119" s="1"/>
  <c r="BN119" i="119"/>
  <c r="BN131" i="119"/>
  <c r="BN143" i="119"/>
  <c r="BO143" i="119" s="1"/>
  <c r="BN155" i="119"/>
  <c r="BO155" i="119" s="1"/>
  <c r="BN167" i="119"/>
  <c r="BO167" i="119" s="1"/>
  <c r="BN179" i="119"/>
  <c r="BO179" i="119" s="1"/>
  <c r="BN191" i="119"/>
  <c r="BN203" i="119"/>
  <c r="BO203" i="119" s="1"/>
  <c r="BN215" i="119"/>
  <c r="AD93" i="122"/>
  <c r="BO93" i="122"/>
  <c r="AE93" i="122" s="1"/>
  <c r="BO71" i="120"/>
  <c r="AE71" i="120" s="1"/>
  <c r="AD71" i="120"/>
  <c r="BZ129" i="120"/>
  <c r="BZ106" i="120"/>
  <c r="BO143" i="122"/>
  <c r="CA98" i="117"/>
  <c r="CA191" i="117"/>
  <c r="CA150" i="117"/>
  <c r="CA197" i="117"/>
  <c r="CA171" i="117"/>
  <c r="BY191" i="117"/>
  <c r="BY183" i="117"/>
  <c r="CA116" i="117"/>
  <c r="BY121" i="117"/>
  <c r="BZ121" i="117" s="1"/>
  <c r="BY169" i="117"/>
  <c r="BZ169" i="117" s="1"/>
  <c r="BY104" i="117"/>
  <c r="BZ104" i="117" s="1"/>
  <c r="CA129" i="117"/>
  <c r="CA177" i="117"/>
  <c r="BY74" i="117"/>
  <c r="CA89" i="117"/>
  <c r="AI89" i="117" s="1"/>
  <c r="CA164" i="117"/>
  <c r="CA62" i="117"/>
  <c r="BY63" i="117"/>
  <c r="CA71" i="117"/>
  <c r="AI71" i="117" s="1"/>
  <c r="CA216" i="117"/>
  <c r="BY114" i="117"/>
  <c r="BY126" i="117"/>
  <c r="BY150" i="117"/>
  <c r="BY174" i="117"/>
  <c r="BZ174" i="117" s="1"/>
  <c r="BY200" i="117"/>
  <c r="BY92" i="117"/>
  <c r="BZ143" i="120"/>
  <c r="BO126" i="120"/>
  <c r="AG78" i="120"/>
  <c r="BZ78" i="120"/>
  <c r="AH78" i="120" s="1"/>
  <c r="BZ103" i="120"/>
  <c r="BO214" i="122"/>
  <c r="AD76" i="122"/>
  <c r="BO76" i="122"/>
  <c r="AE76" i="122" s="1"/>
  <c r="BY88" i="119"/>
  <c r="CA150" i="119"/>
  <c r="BY181" i="119"/>
  <c r="BZ181" i="119" s="1"/>
  <c r="CA179" i="119"/>
  <c r="CA186" i="119"/>
  <c r="BY176" i="119"/>
  <c r="CA121" i="119"/>
  <c r="BY82" i="119"/>
  <c r="BY80" i="119"/>
  <c r="BY67" i="119"/>
  <c r="CA216" i="119"/>
  <c r="AG62" i="119"/>
  <c r="BZ62" i="119"/>
  <c r="AH62" i="119" s="1"/>
  <c r="BY64" i="119"/>
  <c r="CA164" i="119"/>
  <c r="CA77" i="119"/>
  <c r="AI77" i="119" s="1"/>
  <c r="BY135" i="119"/>
  <c r="BY207" i="119"/>
  <c r="CA135" i="119"/>
  <c r="CA207" i="119"/>
  <c r="BY136" i="119"/>
  <c r="BY208" i="119"/>
  <c r="CA106" i="119"/>
  <c r="CA178" i="119"/>
  <c r="CA87" i="119"/>
  <c r="AI87" i="119" s="1"/>
  <c r="BY155" i="119"/>
  <c r="BZ155" i="119" s="1"/>
  <c r="BY101" i="119"/>
  <c r="BZ101" i="119" s="1"/>
  <c r="BY104" i="119"/>
  <c r="BO117" i="122"/>
  <c r="BO151" i="120"/>
  <c r="BO141" i="120"/>
  <c r="BZ178" i="120"/>
  <c r="BZ210" i="120"/>
  <c r="BO206" i="120"/>
  <c r="BO137" i="120"/>
  <c r="BZ198" i="120"/>
  <c r="BO160" i="120"/>
  <c r="BZ186" i="120"/>
  <c r="AD78" i="120"/>
  <c r="BO78" i="120"/>
  <c r="AE78" i="120" s="1"/>
  <c r="BO145" i="117"/>
  <c r="BO130" i="117"/>
  <c r="BO68" i="117"/>
  <c r="AE68" i="117" s="1"/>
  <c r="AD68" i="117"/>
  <c r="BO214" i="117"/>
  <c r="BO150" i="117"/>
  <c r="BO71" i="117"/>
  <c r="AE71" i="117" s="1"/>
  <c r="AD71" i="117"/>
  <c r="BO137" i="122"/>
  <c r="BO128" i="122"/>
  <c r="BO161" i="122"/>
  <c r="BZ199" i="120"/>
  <c r="BY216" i="120"/>
  <c r="CA166" i="120"/>
  <c r="BZ166" i="120" s="1"/>
  <c r="BY139" i="120"/>
  <c r="BZ139" i="120" s="1"/>
  <c r="CA216" i="120"/>
  <c r="BO98" i="120"/>
  <c r="CA66" i="120"/>
  <c r="BO173" i="117"/>
  <c r="BO78" i="122"/>
  <c r="AE78" i="122" s="1"/>
  <c r="AD78" i="122"/>
  <c r="BP147" i="119"/>
  <c r="BP131" i="119"/>
  <c r="BP65" i="119"/>
  <c r="AF65" i="119" s="1"/>
  <c r="BN170" i="119"/>
  <c r="BO170" i="119" s="1"/>
  <c r="CA162" i="117"/>
  <c r="BY181" i="117"/>
  <c r="BY77" i="117"/>
  <c r="BY180" i="117"/>
  <c r="BZ180" i="117" s="1"/>
  <c r="BY146" i="119"/>
  <c r="CA108" i="119"/>
  <c r="BY153" i="119"/>
  <c r="BZ153" i="119" s="1"/>
  <c r="BY154" i="119"/>
  <c r="BZ154" i="119" s="1"/>
  <c r="CA104" i="119"/>
  <c r="BZ71" i="120"/>
  <c r="AH71" i="120" s="1"/>
  <c r="AG71" i="120"/>
  <c r="BP154" i="119"/>
  <c r="BP175" i="119"/>
  <c r="BN123" i="119"/>
  <c r="BO123" i="119" s="1"/>
  <c r="BN207" i="119"/>
  <c r="BO207" i="119" s="1"/>
  <c r="BY87" i="117"/>
  <c r="CA203" i="117"/>
  <c r="CA195" i="117"/>
  <c r="CA84" i="117"/>
  <c r="AI84" i="117" s="1"/>
  <c r="CA78" i="117"/>
  <c r="AI78" i="117" s="1"/>
  <c r="BO92" i="120"/>
  <c r="AE92" i="120" s="1"/>
  <c r="AD92" i="120"/>
  <c r="BY138" i="119"/>
  <c r="CA151" i="119"/>
  <c r="CA130" i="119"/>
  <c r="BO213" i="122"/>
  <c r="AG87" i="120"/>
  <c r="BZ87" i="120"/>
  <c r="AH87" i="120" s="1"/>
  <c r="AD85" i="117"/>
  <c r="BO85" i="117"/>
  <c r="AE85" i="117" s="1"/>
  <c r="BP212" i="119"/>
  <c r="BP114" i="119"/>
  <c r="BN84" i="119"/>
  <c r="BN184" i="119"/>
  <c r="BO184" i="119" s="1"/>
  <c r="BY94" i="117"/>
  <c r="BY210" i="117"/>
  <c r="BZ210" i="117" s="1"/>
  <c r="CA136" i="117"/>
  <c r="BY136" i="117"/>
  <c r="CA122" i="119"/>
  <c r="BZ147" i="120"/>
  <c r="BO93" i="117"/>
  <c r="AE93" i="117" s="1"/>
  <c r="AD93" i="117"/>
  <c r="BO148" i="120"/>
  <c r="BP149" i="119"/>
  <c r="BP74" i="119"/>
  <c r="AF74" i="119" s="1"/>
  <c r="BN185" i="119"/>
  <c r="BZ222" i="120"/>
  <c r="CA126" i="117"/>
  <c r="CA135" i="117"/>
  <c r="CA90" i="117"/>
  <c r="AI90" i="117" s="1"/>
  <c r="AD94" i="120"/>
  <c r="BO94" i="120"/>
  <c r="AE94" i="120" s="1"/>
  <c r="BP214" i="119"/>
  <c r="BN73" i="119"/>
  <c r="BP85" i="119"/>
  <c r="AF85" i="119" s="1"/>
  <c r="BN152" i="119"/>
  <c r="BO144" i="122"/>
  <c r="CA67" i="117"/>
  <c r="AI67" i="117" s="1"/>
  <c r="CA119" i="117"/>
  <c r="CA214" i="117"/>
  <c r="CA152" i="117"/>
  <c r="CA91" i="117"/>
  <c r="AI91" i="117" s="1"/>
  <c r="BY192" i="117"/>
  <c r="BZ192" i="117" s="1"/>
  <c r="CA174" i="119"/>
  <c r="CA114" i="119"/>
  <c r="BY192" i="119"/>
  <c r="BZ192" i="119" s="1"/>
  <c r="CA146" i="119"/>
  <c r="BY117" i="119"/>
  <c r="BZ117" i="119" s="1"/>
  <c r="BY118" i="119"/>
  <c r="BY137" i="119"/>
  <c r="BZ137" i="119" s="1"/>
  <c r="AG93" i="120"/>
  <c r="BZ93" i="120"/>
  <c r="AH93" i="120" s="1"/>
  <c r="AD69" i="117"/>
  <c r="BO69" i="117"/>
  <c r="AE69" i="117" s="1"/>
  <c r="AG72" i="120"/>
  <c r="BO159" i="120"/>
  <c r="BO178" i="120"/>
  <c r="BO145" i="122"/>
  <c r="BP78" i="119"/>
  <c r="AF78" i="119" s="1"/>
  <c r="BP84" i="119"/>
  <c r="AF84" i="119" s="1"/>
  <c r="BP96" i="119"/>
  <c r="AF96" i="119" s="1"/>
  <c r="BP118" i="119"/>
  <c r="BP122" i="119"/>
  <c r="BP129" i="119"/>
  <c r="BP148" i="119"/>
  <c r="BO148" i="119" s="1"/>
  <c r="BP119" i="119"/>
  <c r="BP191" i="119"/>
  <c r="BN94" i="119"/>
  <c r="BP162" i="119"/>
  <c r="BN67" i="119"/>
  <c r="BP157" i="119"/>
  <c r="BP104" i="119"/>
  <c r="BN65" i="119"/>
  <c r="BN99" i="119"/>
  <c r="BO99" i="119" s="1"/>
  <c r="BP95" i="119"/>
  <c r="AF95" i="119" s="1"/>
  <c r="BN108" i="119"/>
  <c r="BO108" i="119" s="1"/>
  <c r="BN120" i="119"/>
  <c r="BO120" i="119" s="1"/>
  <c r="BN132" i="119"/>
  <c r="BO132" i="119" s="1"/>
  <c r="BN144" i="119"/>
  <c r="BO144" i="119" s="1"/>
  <c r="BN156" i="119"/>
  <c r="BO156" i="119" s="1"/>
  <c r="BN168" i="119"/>
  <c r="BN180" i="119"/>
  <c r="BN192" i="119"/>
  <c r="BO192" i="119" s="1"/>
  <c r="BN204" i="119"/>
  <c r="BO204" i="119" s="1"/>
  <c r="BN216" i="119"/>
  <c r="BO216" i="119" s="1"/>
  <c r="BO155" i="120"/>
  <c r="BZ148" i="120"/>
  <c r="BO101" i="122"/>
  <c r="AG79" i="120"/>
  <c r="BZ79" i="120"/>
  <c r="AH79" i="120" s="1"/>
  <c r="BY195" i="117"/>
  <c r="BZ195" i="117" s="1"/>
  <c r="BY107" i="117"/>
  <c r="CA215" i="117"/>
  <c r="CA154" i="117"/>
  <c r="CA200" i="117"/>
  <c r="CA187" i="117"/>
  <c r="BY65" i="117"/>
  <c r="CA198" i="117"/>
  <c r="CA107" i="117"/>
  <c r="BY125" i="117"/>
  <c r="BZ125" i="117" s="1"/>
  <c r="BY173" i="117"/>
  <c r="BZ173" i="117" s="1"/>
  <c r="CA131" i="117"/>
  <c r="CA133" i="117"/>
  <c r="CA181" i="117"/>
  <c r="BY123" i="117"/>
  <c r="BZ123" i="117" s="1"/>
  <c r="BY98" i="117"/>
  <c r="CA168" i="117"/>
  <c r="CA65" i="117"/>
  <c r="AI65" i="117" s="1"/>
  <c r="BY71" i="117"/>
  <c r="BY78" i="117"/>
  <c r="BY217" i="117"/>
  <c r="BZ217" i="117" s="1"/>
  <c r="BY117" i="117"/>
  <c r="BY128" i="117"/>
  <c r="BZ128" i="117" s="1"/>
  <c r="BY152" i="117"/>
  <c r="BY176" i="117"/>
  <c r="CA205" i="117"/>
  <c r="CA95" i="117"/>
  <c r="AI95" i="117" s="1"/>
  <c r="AD75" i="120"/>
  <c r="BO75" i="120"/>
  <c r="AE75" i="120" s="1"/>
  <c r="BZ182" i="120"/>
  <c r="BO202" i="122"/>
  <c r="CA126" i="119"/>
  <c r="BY76" i="119"/>
  <c r="CA191" i="119"/>
  <c r="CA203" i="119"/>
  <c r="CA210" i="119"/>
  <c r="BY200" i="119"/>
  <c r="BZ200" i="119" s="1"/>
  <c r="CA133" i="119"/>
  <c r="CA91" i="119"/>
  <c r="AI91" i="119" s="1"/>
  <c r="CA94" i="119"/>
  <c r="AI94" i="119" s="1"/>
  <c r="CA75" i="119"/>
  <c r="AI75" i="119" s="1"/>
  <c r="BY70" i="119"/>
  <c r="CA115" i="119"/>
  <c r="CA70" i="119"/>
  <c r="AI70" i="119" s="1"/>
  <c r="CA170" i="119"/>
  <c r="BY78" i="119"/>
  <c r="BY141" i="119"/>
  <c r="BY213" i="119"/>
  <c r="CA141" i="119"/>
  <c r="CA213" i="119"/>
  <c r="BY142" i="119"/>
  <c r="BY214" i="119"/>
  <c r="BZ214" i="119" s="1"/>
  <c r="CA112" i="119"/>
  <c r="CA184" i="119"/>
  <c r="CA90" i="119"/>
  <c r="AI90" i="119" s="1"/>
  <c r="BY161" i="119"/>
  <c r="BZ161" i="119" s="1"/>
  <c r="CA80" i="119"/>
  <c r="AI80" i="119" s="1"/>
  <c r="BY105" i="119"/>
  <c r="BO73" i="122"/>
  <c r="AE73" i="122" s="1"/>
  <c r="AD73" i="122"/>
  <c r="BZ209" i="120"/>
  <c r="BO187" i="122"/>
  <c r="BO188" i="120"/>
  <c r="BO135" i="122"/>
  <c r="BO158" i="122"/>
  <c r="BO77" i="120"/>
  <c r="AE77" i="120" s="1"/>
  <c r="AD77" i="120"/>
  <c r="BO144" i="117"/>
  <c r="BO107" i="117"/>
  <c r="BO82" i="117"/>
  <c r="AE82" i="117" s="1"/>
  <c r="AD82" i="117"/>
  <c r="AD88" i="117"/>
  <c r="BO88" i="117"/>
  <c r="AE88" i="117" s="1"/>
  <c r="BO97" i="117"/>
  <c r="BO103" i="117"/>
  <c r="BO98" i="117"/>
  <c r="BO172" i="122"/>
  <c r="BO209" i="122"/>
  <c r="BO140" i="122"/>
  <c r="BO126" i="122"/>
  <c r="BY111" i="120"/>
  <c r="BZ111" i="120" s="1"/>
  <c r="BY204" i="120"/>
  <c r="BZ204" i="120" s="1"/>
  <c r="BY128" i="120"/>
  <c r="BZ128" i="120" s="1"/>
  <c r="CA91" i="120"/>
  <c r="AI91" i="120" s="1"/>
  <c r="BO134" i="117"/>
  <c r="BO211" i="120"/>
  <c r="BO118" i="120"/>
  <c r="AD73" i="120"/>
  <c r="BO73" i="120"/>
  <c r="AE73" i="120" s="1"/>
  <c r="BO152" i="117"/>
  <c r="CA127" i="120"/>
  <c r="BZ127" i="120" s="1"/>
  <c r="BP142" i="119"/>
  <c r="BN103" i="119"/>
  <c r="BP98" i="119"/>
  <c r="CA212" i="117"/>
  <c r="BZ212" i="117" s="1"/>
  <c r="CA147" i="117"/>
  <c r="BY81" i="117"/>
  <c r="BY156" i="117"/>
  <c r="BZ156" i="117" s="1"/>
  <c r="CA119" i="119"/>
  <c r="BY120" i="119"/>
  <c r="BZ120" i="119" s="1"/>
  <c r="BY86" i="119"/>
  <c r="BY65" i="119"/>
  <c r="AD95" i="122"/>
  <c r="BO95" i="122"/>
  <c r="AE95" i="122" s="1"/>
  <c r="AD82" i="122"/>
  <c r="BO82" i="122"/>
  <c r="AE82" i="122" s="1"/>
  <c r="BO75" i="122"/>
  <c r="AE75" i="122" s="1"/>
  <c r="AD75" i="122"/>
  <c r="BP165" i="119"/>
  <c r="BP180" i="119"/>
  <c r="BN74" i="119"/>
  <c r="BN147" i="119"/>
  <c r="BO147" i="119" s="1"/>
  <c r="BY208" i="117"/>
  <c r="BZ208" i="117" s="1"/>
  <c r="BY185" i="117"/>
  <c r="BY140" i="119"/>
  <c r="BZ140" i="119" s="1"/>
  <c r="BY121" i="119"/>
  <c r="BY139" i="119"/>
  <c r="BZ139" i="119" s="1"/>
  <c r="BY159" i="119"/>
  <c r="BZ159" i="119" s="1"/>
  <c r="BY160" i="119"/>
  <c r="BZ160" i="119" s="1"/>
  <c r="CA202" i="119"/>
  <c r="CA105" i="119"/>
  <c r="AD86" i="117"/>
  <c r="BO86" i="117"/>
  <c r="AE86" i="117" s="1"/>
  <c r="BP87" i="119"/>
  <c r="AF87" i="119" s="1"/>
  <c r="BP196" i="119"/>
  <c r="BP73" i="119"/>
  <c r="AF73" i="119" s="1"/>
  <c r="CA207" i="117"/>
  <c r="BY196" i="117"/>
  <c r="BZ196" i="117" s="1"/>
  <c r="BY109" i="119"/>
  <c r="BZ109" i="119" s="1"/>
  <c r="BY194" i="119"/>
  <c r="BZ194" i="119" s="1"/>
  <c r="BY151" i="119"/>
  <c r="BZ151" i="119" s="1"/>
  <c r="BY165" i="119"/>
  <c r="BZ165" i="119" s="1"/>
  <c r="CA136" i="119"/>
  <c r="AF62" i="120"/>
  <c r="BO62" i="120"/>
  <c r="AE62" i="120" s="1"/>
  <c r="BN72" i="119"/>
  <c r="BP208" i="119"/>
  <c r="BP187" i="119"/>
  <c r="BN125" i="119"/>
  <c r="BN197" i="119"/>
  <c r="CA79" i="117"/>
  <c r="AI79" i="117" s="1"/>
  <c r="BY139" i="117"/>
  <c r="BY193" i="117"/>
  <c r="BZ193" i="117" s="1"/>
  <c r="BY215" i="117"/>
  <c r="BZ215" i="117" s="1"/>
  <c r="BY75" i="117"/>
  <c r="BY162" i="117"/>
  <c r="BZ162" i="117" s="1"/>
  <c r="BO193" i="122"/>
  <c r="BP152" i="119"/>
  <c r="BN76" i="119"/>
  <c r="BP133" i="119"/>
  <c r="BO74" i="120"/>
  <c r="AE74" i="120" s="1"/>
  <c r="AD74" i="120"/>
  <c r="CA220" i="117"/>
  <c r="BY157" i="117"/>
  <c r="BZ157" i="117" s="1"/>
  <c r="BY216" i="117"/>
  <c r="BZ216" i="117" s="1"/>
  <c r="CA115" i="117"/>
  <c r="BY126" i="119"/>
  <c r="CA66" i="119"/>
  <c r="AI66" i="119" s="1"/>
  <c r="CA211" i="119"/>
  <c r="BY189" i="119"/>
  <c r="BY90" i="119"/>
  <c r="BZ215" i="120"/>
  <c r="BO215" i="120"/>
  <c r="BZ120" i="120"/>
  <c r="AD79" i="117"/>
  <c r="BO79" i="117"/>
  <c r="AE79" i="117" s="1"/>
  <c r="BZ189" i="120"/>
  <c r="BO220" i="120"/>
  <c r="BO143" i="120"/>
  <c r="BZ156" i="120"/>
  <c r="BO68" i="120"/>
  <c r="AE68" i="120" s="1"/>
  <c r="AD68" i="120"/>
  <c r="BP140" i="119"/>
  <c r="BP116" i="119"/>
  <c r="BO116" i="119" s="1"/>
  <c r="BP111" i="119"/>
  <c r="BP130" i="119"/>
  <c r="BP134" i="119"/>
  <c r="BP141" i="119"/>
  <c r="BP160" i="119"/>
  <c r="BP125" i="119"/>
  <c r="BP197" i="119"/>
  <c r="BN70" i="119"/>
  <c r="BP168" i="119"/>
  <c r="BP103" i="119"/>
  <c r="BP163" i="119"/>
  <c r="BP64" i="119"/>
  <c r="AF64" i="119" s="1"/>
  <c r="BN68" i="119"/>
  <c r="BN101" i="119"/>
  <c r="BO101" i="119" s="1"/>
  <c r="BN97" i="119"/>
  <c r="BO97" i="119" s="1"/>
  <c r="BN109" i="119"/>
  <c r="BO109" i="119" s="1"/>
  <c r="BN121" i="119"/>
  <c r="BO121" i="119" s="1"/>
  <c r="BN133" i="119"/>
  <c r="BO133" i="119" s="1"/>
  <c r="BN145" i="119"/>
  <c r="BO145" i="119" s="1"/>
  <c r="BN157" i="119"/>
  <c r="BO157" i="119" s="1"/>
  <c r="BN169" i="119"/>
  <c r="BO169" i="119" s="1"/>
  <c r="BN181" i="119"/>
  <c r="BO181" i="119" s="1"/>
  <c r="BN193" i="119"/>
  <c r="BN205" i="119"/>
  <c r="BO205" i="119" s="1"/>
  <c r="BZ190" i="120"/>
  <c r="BZ177" i="120"/>
  <c r="BO119" i="122"/>
  <c r="BY198" i="117"/>
  <c r="CA213" i="117"/>
  <c r="BY66" i="117"/>
  <c r="CA158" i="117"/>
  <c r="BY207" i="117"/>
  <c r="BZ207" i="117" s="1"/>
  <c r="BY73" i="117"/>
  <c r="CA66" i="117"/>
  <c r="AI66" i="117" s="1"/>
  <c r="CA163" i="117"/>
  <c r="CA64" i="117"/>
  <c r="AI64" i="117" s="1"/>
  <c r="BY129" i="117"/>
  <c r="BY177" i="117"/>
  <c r="CA139" i="117"/>
  <c r="CA137" i="117"/>
  <c r="CA185" i="117"/>
  <c r="BY131" i="117"/>
  <c r="BZ131" i="117" s="1"/>
  <c r="CA124" i="117"/>
  <c r="CA172" i="117"/>
  <c r="CA70" i="117"/>
  <c r="AI70" i="117" s="1"/>
  <c r="CA74" i="117"/>
  <c r="AI74" i="117" s="1"/>
  <c r="BY88" i="117"/>
  <c r="CA222" i="117"/>
  <c r="BY120" i="117"/>
  <c r="BZ120" i="117" s="1"/>
  <c r="BY130" i="117"/>
  <c r="BZ130" i="117" s="1"/>
  <c r="BY154" i="117"/>
  <c r="BZ154" i="117" s="1"/>
  <c r="BY178" i="117"/>
  <c r="BZ178" i="117" s="1"/>
  <c r="BY206" i="117"/>
  <c r="BZ206" i="117" s="1"/>
  <c r="BZ99" i="120"/>
  <c r="BO190" i="122"/>
  <c r="BO170" i="120"/>
  <c r="CA167" i="119"/>
  <c r="BY212" i="119"/>
  <c r="BZ212" i="119" s="1"/>
  <c r="CA198" i="119"/>
  <c r="BY73" i="119"/>
  <c r="CA73" i="119"/>
  <c r="AI73" i="119" s="1"/>
  <c r="BY122" i="119"/>
  <c r="BZ122" i="119" s="1"/>
  <c r="CA145" i="119"/>
  <c r="CA113" i="119"/>
  <c r="BY108" i="119"/>
  <c r="BZ108" i="119" s="1"/>
  <c r="CA82" i="119"/>
  <c r="AI82" i="119" s="1"/>
  <c r="BY115" i="119"/>
  <c r="BZ115" i="119" s="1"/>
  <c r="CA127" i="119"/>
  <c r="BY77" i="119"/>
  <c r="CA176" i="119"/>
  <c r="BY83" i="119"/>
  <c r="BY147" i="119"/>
  <c r="BY219" i="119"/>
  <c r="CA147" i="119"/>
  <c r="CA219" i="119"/>
  <c r="BY148" i="119"/>
  <c r="BZ148" i="119" s="1"/>
  <c r="BY220" i="119"/>
  <c r="BZ220" i="119" s="1"/>
  <c r="CA118" i="119"/>
  <c r="CA190" i="119"/>
  <c r="CA93" i="119"/>
  <c r="AI93" i="119" s="1"/>
  <c r="BY167" i="119"/>
  <c r="BZ167" i="119" s="1"/>
  <c r="CA83" i="119"/>
  <c r="AI83" i="119" s="1"/>
  <c r="BZ173" i="120"/>
  <c r="BZ83" i="120"/>
  <c r="AH83" i="120" s="1"/>
  <c r="AG83" i="120"/>
  <c r="BO119" i="120"/>
  <c r="BO105" i="120"/>
  <c r="BO192" i="117"/>
  <c r="BO193" i="117"/>
  <c r="AD76" i="117"/>
  <c r="BO76" i="117"/>
  <c r="AE76" i="117" s="1"/>
  <c r="BO123" i="117"/>
  <c r="BO119" i="117"/>
  <c r="BO213" i="117"/>
  <c r="BO209" i="117"/>
  <c r="AD77" i="117"/>
  <c r="BO77" i="117"/>
  <c r="AE77" i="117" s="1"/>
  <c r="AD95" i="117"/>
  <c r="BO95" i="117"/>
  <c r="AE95" i="117" s="1"/>
  <c r="BO216" i="117"/>
  <c r="BO118" i="117"/>
  <c r="BO138" i="117"/>
  <c r="BO146" i="122"/>
  <c r="BO72" i="122"/>
  <c r="AE72" i="122" s="1"/>
  <c r="AD72" i="122"/>
  <c r="BO152" i="122"/>
  <c r="BO198" i="122"/>
  <c r="BY135" i="120"/>
  <c r="BZ135" i="120" s="1"/>
  <c r="CA126" i="120"/>
  <c r="BZ126" i="120" s="1"/>
  <c r="CA72" i="120"/>
  <c r="AI72" i="120" s="1"/>
  <c r="BY217" i="120"/>
  <c r="BZ217" i="120" s="1"/>
  <c r="AD70" i="120"/>
  <c r="BO70" i="120"/>
  <c r="AE70" i="120" s="1"/>
  <c r="AD89" i="122"/>
  <c r="BO89" i="122"/>
  <c r="AE89" i="122" s="1"/>
  <c r="BZ62" i="120"/>
  <c r="AH62" i="120" s="1"/>
  <c r="BO218" i="117"/>
  <c r="BY183" i="120"/>
  <c r="BZ183" i="120" s="1"/>
  <c r="BZ200" i="117" l="1"/>
  <c r="AI62" i="117"/>
  <c r="BZ62" i="117"/>
  <c r="AH62" i="117" s="1"/>
  <c r="BZ168" i="117"/>
  <c r="BZ124" i="117"/>
  <c r="BZ160" i="117"/>
  <c r="BZ115" i="117"/>
  <c r="BZ221" i="117"/>
  <c r="BZ103" i="117"/>
  <c r="BZ151" i="117"/>
  <c r="BZ138" i="117"/>
  <c r="BZ189" i="117"/>
  <c r="BZ153" i="117"/>
  <c r="BZ143" i="117"/>
  <c r="BZ218" i="117"/>
  <c r="BZ184" i="117"/>
  <c r="BZ127" i="117"/>
  <c r="BZ140" i="117"/>
  <c r="BZ149" i="117"/>
  <c r="BZ203" i="117"/>
  <c r="BZ223" i="117"/>
  <c r="BZ219" i="119"/>
  <c r="BZ147" i="119"/>
  <c r="BO125" i="119"/>
  <c r="BZ105" i="119"/>
  <c r="BZ176" i="119"/>
  <c r="BO131" i="119"/>
  <c r="BZ127" i="119"/>
  <c r="BZ114" i="119"/>
  <c r="BZ130" i="119"/>
  <c r="BO214" i="119"/>
  <c r="BO106" i="119"/>
  <c r="BO212" i="119"/>
  <c r="BO140" i="119"/>
  <c r="BO173" i="119"/>
  <c r="BO113" i="119"/>
  <c r="BZ184" i="119"/>
  <c r="BZ112" i="119"/>
  <c r="BO115" i="119"/>
  <c r="BZ119" i="119"/>
  <c r="BZ171" i="119"/>
  <c r="BZ218" i="119"/>
  <c r="BZ169" i="119"/>
  <c r="BZ158" i="119"/>
  <c r="BZ150" i="119"/>
  <c r="BZ106" i="119"/>
  <c r="BZ210" i="119"/>
  <c r="BO222" i="119"/>
  <c r="BO210" i="119"/>
  <c r="BO105" i="119"/>
  <c r="AI66" i="120"/>
  <c r="B54" i="120" s="1"/>
  <c r="B55" i="120" s="1"/>
  <c r="BZ66" i="120"/>
  <c r="AH66" i="120" s="1"/>
  <c r="AG73" i="117"/>
  <c r="BZ73" i="117"/>
  <c r="AH73" i="117" s="1"/>
  <c r="BO94" i="119"/>
  <c r="AE94" i="119" s="1"/>
  <c r="AD94" i="119"/>
  <c r="AG82" i="119"/>
  <c r="BZ82" i="119"/>
  <c r="AH82" i="119" s="1"/>
  <c r="BO81" i="119"/>
  <c r="AE81" i="119" s="1"/>
  <c r="AD81" i="119"/>
  <c r="BO79" i="119"/>
  <c r="AE79" i="119" s="1"/>
  <c r="AD79" i="119"/>
  <c r="AG65" i="117"/>
  <c r="BZ65" i="117"/>
  <c r="AH65" i="117" s="1"/>
  <c r="BZ207" i="119"/>
  <c r="BO149" i="119"/>
  <c r="AG69" i="119"/>
  <c r="BZ69" i="119"/>
  <c r="AH69" i="119" s="1"/>
  <c r="AG81" i="119"/>
  <c r="BZ81" i="119"/>
  <c r="AH81" i="119" s="1"/>
  <c r="AD72" i="119"/>
  <c r="BO72" i="119"/>
  <c r="AE72" i="119" s="1"/>
  <c r="AD87" i="119"/>
  <c r="BO87" i="119"/>
  <c r="AE87" i="119" s="1"/>
  <c r="BZ201" i="119"/>
  <c r="BZ177" i="119"/>
  <c r="AD68" i="119"/>
  <c r="BO68" i="119"/>
  <c r="AE68" i="119" s="1"/>
  <c r="BZ126" i="119"/>
  <c r="BZ75" i="117"/>
  <c r="AH75" i="117" s="1"/>
  <c r="AG75" i="117"/>
  <c r="AG70" i="119"/>
  <c r="BZ70" i="119"/>
  <c r="AH70" i="119" s="1"/>
  <c r="BO84" i="119"/>
  <c r="AE84" i="119" s="1"/>
  <c r="AD84" i="119"/>
  <c r="BZ77" i="117"/>
  <c r="AH77" i="117" s="1"/>
  <c r="AG77" i="117"/>
  <c r="BZ104" i="119"/>
  <c r="BZ150" i="117"/>
  <c r="BO119" i="119"/>
  <c r="BZ67" i="117"/>
  <c r="AH67" i="117" s="1"/>
  <c r="AG67" i="117"/>
  <c r="BZ158" i="117"/>
  <c r="BZ129" i="119"/>
  <c r="BZ68" i="117"/>
  <c r="AH68" i="117" s="1"/>
  <c r="AG68" i="117"/>
  <c r="BZ163" i="117"/>
  <c r="BO202" i="119"/>
  <c r="BZ179" i="119"/>
  <c r="BZ133" i="117"/>
  <c r="BZ123" i="119"/>
  <c r="BZ213" i="117"/>
  <c r="BO189" i="119"/>
  <c r="BZ113" i="117"/>
  <c r="BZ86" i="117"/>
  <c r="AH86" i="117" s="1"/>
  <c r="AG86" i="117"/>
  <c r="BZ183" i="119"/>
  <c r="B54" i="119"/>
  <c r="B55" i="119" s="1"/>
  <c r="BZ116" i="117"/>
  <c r="BO223" i="119"/>
  <c r="BO86" i="119"/>
  <c r="AE86" i="119" s="1"/>
  <c r="AD86" i="119"/>
  <c r="BO66" i="119"/>
  <c r="AE66" i="119" s="1"/>
  <c r="AD66" i="119"/>
  <c r="BZ172" i="119"/>
  <c r="BO219" i="119"/>
  <c r="BO146" i="119"/>
  <c r="BZ98" i="119"/>
  <c r="BZ182" i="119"/>
  <c r="BO174" i="119"/>
  <c r="BZ186" i="119"/>
  <c r="BZ186" i="117"/>
  <c r="BZ141" i="117"/>
  <c r="BZ90" i="119"/>
  <c r="AH90" i="119" s="1"/>
  <c r="AG90" i="119"/>
  <c r="BZ67" i="120"/>
  <c r="AH67" i="120" s="1"/>
  <c r="AG67" i="120"/>
  <c r="BO209" i="119"/>
  <c r="BZ85" i="117"/>
  <c r="AH85" i="117" s="1"/>
  <c r="AG85" i="117"/>
  <c r="BZ71" i="117"/>
  <c r="AH71" i="117" s="1"/>
  <c r="AG71" i="117"/>
  <c r="BZ147" i="117"/>
  <c r="AG79" i="117"/>
  <c r="BZ79" i="117"/>
  <c r="AH79" i="117" s="1"/>
  <c r="AD75" i="119"/>
  <c r="BO75" i="119"/>
  <c r="AE75" i="119" s="1"/>
  <c r="AG90" i="117"/>
  <c r="BZ90" i="117"/>
  <c r="AH90" i="117" s="1"/>
  <c r="AG66" i="117"/>
  <c r="BZ66" i="117"/>
  <c r="AH66" i="117" s="1"/>
  <c r="BZ135" i="119"/>
  <c r="BZ190" i="119"/>
  <c r="BZ211" i="117"/>
  <c r="BZ217" i="119"/>
  <c r="BZ83" i="117"/>
  <c r="AH83" i="117" s="1"/>
  <c r="AG83" i="117"/>
  <c r="BZ198" i="117"/>
  <c r="BO74" i="119"/>
  <c r="AE74" i="119" s="1"/>
  <c r="AD74" i="119"/>
  <c r="BZ98" i="117"/>
  <c r="BZ181" i="117"/>
  <c r="BZ126" i="117"/>
  <c r="BO200" i="119"/>
  <c r="BZ74" i="119"/>
  <c r="AH74" i="119" s="1"/>
  <c r="AG74" i="119"/>
  <c r="BZ174" i="119"/>
  <c r="BZ118" i="117"/>
  <c r="BZ171" i="117"/>
  <c r="BO172" i="119"/>
  <c r="BZ89" i="119"/>
  <c r="AH89" i="119" s="1"/>
  <c r="AG89" i="119"/>
  <c r="BZ70" i="117"/>
  <c r="AH70" i="117" s="1"/>
  <c r="AG70" i="117"/>
  <c r="BZ164" i="119"/>
  <c r="BO164" i="119"/>
  <c r="BZ145" i="119"/>
  <c r="BZ111" i="119"/>
  <c r="BZ201" i="117"/>
  <c r="BZ179" i="117"/>
  <c r="BO211" i="119"/>
  <c r="BZ145" i="117"/>
  <c r="BZ71" i="119"/>
  <c r="AH71" i="119" s="1"/>
  <c r="AG71" i="119"/>
  <c r="BZ107" i="119"/>
  <c r="BO135" i="119"/>
  <c r="BZ97" i="119"/>
  <c r="BZ106" i="117"/>
  <c r="BZ110" i="117"/>
  <c r="BO162" i="119"/>
  <c r="BZ205" i="119"/>
  <c r="BO193" i="119"/>
  <c r="BO103" i="119"/>
  <c r="BZ216" i="120"/>
  <c r="AG64" i="119"/>
  <c r="BZ64" i="119"/>
  <c r="AH64" i="119" s="1"/>
  <c r="BZ114" i="117"/>
  <c r="BO176" i="119"/>
  <c r="BZ162" i="119"/>
  <c r="BZ91" i="120"/>
  <c r="AH91" i="120" s="1"/>
  <c r="BZ137" i="117"/>
  <c r="BO178" i="119"/>
  <c r="AG69" i="117"/>
  <c r="BZ69" i="117"/>
  <c r="AH69" i="117" s="1"/>
  <c r="BZ202" i="117"/>
  <c r="BO206" i="119"/>
  <c r="BZ133" i="119"/>
  <c r="BZ222" i="117"/>
  <c r="BO165" i="119"/>
  <c r="BO89" i="119"/>
  <c r="AE89" i="119" s="1"/>
  <c r="AD89" i="119"/>
  <c r="BZ159" i="117"/>
  <c r="BZ198" i="119"/>
  <c r="BO104" i="119"/>
  <c r="BZ197" i="119"/>
  <c r="BZ167" i="117"/>
  <c r="BO150" i="119"/>
  <c r="AD63" i="119"/>
  <c r="BO63" i="119"/>
  <c r="AE63" i="119" s="1"/>
  <c r="BZ199" i="117"/>
  <c r="BZ113" i="119"/>
  <c r="BO208" i="119"/>
  <c r="BZ135" i="117"/>
  <c r="BO64" i="119"/>
  <c r="AE64" i="119" s="1"/>
  <c r="AD64" i="119"/>
  <c r="AG94" i="119"/>
  <c r="BZ94" i="119"/>
  <c r="AH94" i="119" s="1"/>
  <c r="BZ189" i="119"/>
  <c r="BZ92" i="117"/>
  <c r="AH92" i="117" s="1"/>
  <c r="AG92" i="117"/>
  <c r="BZ91" i="117"/>
  <c r="AH91" i="117" s="1"/>
  <c r="AG91" i="117"/>
  <c r="BO92" i="119"/>
  <c r="AE92" i="119" s="1"/>
  <c r="AD92" i="119"/>
  <c r="AG85" i="119"/>
  <c r="BZ85" i="119"/>
  <c r="AH85" i="119" s="1"/>
  <c r="AG66" i="119"/>
  <c r="BZ66" i="119"/>
  <c r="AH66" i="119" s="1"/>
  <c r="BZ95" i="117"/>
  <c r="AH95" i="117" s="1"/>
  <c r="AG95" i="117"/>
  <c r="BO95" i="119"/>
  <c r="AE95" i="119" s="1"/>
  <c r="AD95" i="119"/>
  <c r="BO213" i="119"/>
  <c r="AD93" i="119"/>
  <c r="BO93" i="119"/>
  <c r="AE93" i="119" s="1"/>
  <c r="BZ86" i="119"/>
  <c r="AH86" i="119" s="1"/>
  <c r="AG86" i="119"/>
  <c r="BZ92" i="119"/>
  <c r="AH92" i="119" s="1"/>
  <c r="AG92" i="119"/>
  <c r="BZ177" i="117"/>
  <c r="BZ139" i="117"/>
  <c r="BZ142" i="119"/>
  <c r="BZ107" i="117"/>
  <c r="AD65" i="119"/>
  <c r="BO65" i="119"/>
  <c r="AE65" i="119" s="1"/>
  <c r="BO152" i="119"/>
  <c r="BZ138" i="119"/>
  <c r="AG88" i="119"/>
  <c r="BZ88" i="119"/>
  <c r="AH88" i="119" s="1"/>
  <c r="BO98" i="119"/>
  <c r="BZ72" i="117"/>
  <c r="AH72" i="117" s="1"/>
  <c r="AG72" i="117"/>
  <c r="BZ149" i="119"/>
  <c r="BZ63" i="119"/>
  <c r="AH63" i="119" s="1"/>
  <c r="AG63" i="119"/>
  <c r="BZ205" i="117"/>
  <c r="AG75" i="119"/>
  <c r="BZ75" i="119"/>
  <c r="AH75" i="119" s="1"/>
  <c r="BO134" i="119"/>
  <c r="BZ143" i="119"/>
  <c r="BO85" i="119"/>
  <c r="AE85" i="119" s="1"/>
  <c r="AD85" i="119"/>
  <c r="BZ203" i="119"/>
  <c r="BO187" i="119"/>
  <c r="BO221" i="119"/>
  <c r="BZ125" i="119"/>
  <c r="BO138" i="119"/>
  <c r="BZ191" i="119"/>
  <c r="BZ214" i="117"/>
  <c r="BO112" i="119"/>
  <c r="BZ77" i="119"/>
  <c r="AH77" i="119" s="1"/>
  <c r="AG77" i="119"/>
  <c r="AG78" i="119"/>
  <c r="BZ78" i="119"/>
  <c r="AH78" i="119" s="1"/>
  <c r="BO83" i="119"/>
  <c r="AE83" i="119" s="1"/>
  <c r="AD83" i="119"/>
  <c r="BZ81" i="117"/>
  <c r="AH81" i="117" s="1"/>
  <c r="AG81" i="117"/>
  <c r="AG76" i="119"/>
  <c r="BZ76" i="119"/>
  <c r="AH76" i="119" s="1"/>
  <c r="BZ78" i="117"/>
  <c r="AH78" i="117" s="1"/>
  <c r="AG78" i="117"/>
  <c r="BO91" i="119"/>
  <c r="AE91" i="119" s="1"/>
  <c r="AD91" i="119"/>
  <c r="AG91" i="119"/>
  <c r="BZ91" i="119"/>
  <c r="AH91" i="119" s="1"/>
  <c r="BZ175" i="117"/>
  <c r="BZ65" i="119"/>
  <c r="AH65" i="119" s="1"/>
  <c r="AG65" i="119"/>
  <c r="BZ94" i="117"/>
  <c r="AH94" i="117" s="1"/>
  <c r="AG94" i="117"/>
  <c r="BZ128" i="119"/>
  <c r="BO183" i="119"/>
  <c r="AG84" i="117"/>
  <c r="BZ84" i="117"/>
  <c r="AH84" i="117" s="1"/>
  <c r="BZ195" i="119"/>
  <c r="BZ129" i="117"/>
  <c r="BZ121" i="119"/>
  <c r="BZ176" i="117"/>
  <c r="BZ183" i="117"/>
  <c r="BO215" i="119"/>
  <c r="AD69" i="119"/>
  <c r="BO69" i="119"/>
  <c r="AE69" i="119" s="1"/>
  <c r="BO196" i="119"/>
  <c r="BO154" i="119"/>
  <c r="BO88" i="119"/>
  <c r="AE88" i="119" s="1"/>
  <c r="AD88" i="119"/>
  <c r="BZ144" i="119"/>
  <c r="AG79" i="119"/>
  <c r="BZ79" i="119"/>
  <c r="AH79" i="119" s="1"/>
  <c r="BZ211" i="119"/>
  <c r="BZ194" i="117"/>
  <c r="BO141" i="119"/>
  <c r="BZ131" i="119"/>
  <c r="BZ64" i="117"/>
  <c r="AH64" i="117" s="1"/>
  <c r="AG64" i="117"/>
  <c r="BO175" i="119"/>
  <c r="BO160" i="119"/>
  <c r="BZ170" i="119"/>
  <c r="BZ175" i="119"/>
  <c r="BZ97" i="117"/>
  <c r="BO126" i="119"/>
  <c r="BO159" i="119"/>
  <c r="BO158" i="119"/>
  <c r="BZ74" i="117"/>
  <c r="AH74" i="117" s="1"/>
  <c r="AG74" i="117"/>
  <c r="AD96" i="119"/>
  <c r="BO96" i="119"/>
  <c r="AE96" i="119" s="1"/>
  <c r="AG73" i="119"/>
  <c r="BZ73" i="119"/>
  <c r="AH73" i="119" s="1"/>
  <c r="BO70" i="119"/>
  <c r="AE70" i="119" s="1"/>
  <c r="AD70" i="119"/>
  <c r="BO76" i="119"/>
  <c r="AE76" i="119" s="1"/>
  <c r="AD76" i="119"/>
  <c r="BZ152" i="117"/>
  <c r="BZ72" i="120"/>
  <c r="AH72" i="120" s="1"/>
  <c r="BO73" i="119"/>
  <c r="AE73" i="119" s="1"/>
  <c r="AD73" i="119"/>
  <c r="BZ63" i="117"/>
  <c r="AH63" i="117" s="1"/>
  <c r="AG63" i="117"/>
  <c r="BZ191" i="117"/>
  <c r="BO82" i="119"/>
  <c r="AE82" i="119" s="1"/>
  <c r="AD82" i="119"/>
  <c r="AG76" i="117"/>
  <c r="BZ76" i="117"/>
  <c r="AH76" i="117" s="1"/>
  <c r="BO142" i="119"/>
  <c r="AG96" i="117"/>
  <c r="BZ96" i="117"/>
  <c r="AH96" i="117" s="1"/>
  <c r="BO111" i="119"/>
  <c r="BZ170" i="117"/>
  <c r="BO129" i="119"/>
  <c r="AG72" i="119"/>
  <c r="BZ72" i="119"/>
  <c r="AH72" i="119" s="1"/>
  <c r="AD78" i="119"/>
  <c r="BO78" i="119"/>
  <c r="AE78" i="119" s="1"/>
  <c r="BZ80" i="117"/>
  <c r="AH80" i="117" s="1"/>
  <c r="AG80" i="117"/>
  <c r="BZ190" i="117"/>
  <c r="BZ220" i="117"/>
  <c r="BO163" i="119"/>
  <c r="BZ204" i="117"/>
  <c r="BZ187" i="117"/>
  <c r="BO114" i="119"/>
  <c r="AD71" i="119"/>
  <c r="BO71" i="119"/>
  <c r="AE71" i="119" s="1"/>
  <c r="BZ83" i="119"/>
  <c r="AH83" i="119" s="1"/>
  <c r="AG83" i="119"/>
  <c r="BZ88" i="117"/>
  <c r="AH88" i="117" s="1"/>
  <c r="AG88" i="117"/>
  <c r="BZ213" i="119"/>
  <c r="BO180" i="119"/>
  <c r="BO67" i="119"/>
  <c r="AE67" i="119" s="1"/>
  <c r="AD67" i="119"/>
  <c r="BO185" i="119"/>
  <c r="BZ208" i="119"/>
  <c r="AG67" i="119"/>
  <c r="BZ67" i="119"/>
  <c r="AH67" i="119" s="1"/>
  <c r="B54" i="117"/>
  <c r="B55" i="117" s="1"/>
  <c r="BO191" i="119"/>
  <c r="BZ96" i="119"/>
  <c r="AH96" i="119" s="1"/>
  <c r="AG96" i="119"/>
  <c r="BZ216" i="119"/>
  <c r="BZ197" i="117"/>
  <c r="BO130" i="119"/>
  <c r="AG93" i="117"/>
  <c r="BZ93" i="117"/>
  <c r="AH93" i="117" s="1"/>
  <c r="BO80" i="119"/>
  <c r="AE80" i="119" s="1"/>
  <c r="AD80" i="119"/>
  <c r="BZ76" i="120"/>
  <c r="AH76" i="120" s="1"/>
  <c r="AG76" i="120"/>
  <c r="BZ93" i="119"/>
  <c r="AH93" i="119" s="1"/>
  <c r="AG93" i="119"/>
  <c r="BZ204" i="119"/>
  <c r="BZ146" i="117"/>
  <c r="BO117" i="119"/>
  <c r="BO136" i="119"/>
  <c r="BO151" i="119"/>
  <c r="BZ84" i="119"/>
  <c r="AH84" i="119" s="1"/>
  <c r="AG84" i="119"/>
  <c r="BZ168" i="119"/>
  <c r="BZ188" i="117"/>
  <c r="BZ119" i="117"/>
  <c r="BO90" i="119"/>
  <c r="AE90" i="119" s="1"/>
  <c r="AD90" i="119"/>
  <c r="BZ99" i="119"/>
  <c r="BZ134" i="119"/>
  <c r="BZ82" i="117"/>
  <c r="AH82" i="117" s="1"/>
  <c r="BZ95" i="119"/>
  <c r="AH95" i="119" s="1"/>
  <c r="AG95" i="119"/>
  <c r="BO197" i="119"/>
  <c r="BZ185" i="117"/>
  <c r="BZ141" i="119"/>
  <c r="BZ117" i="117"/>
  <c r="BO168" i="119"/>
  <c r="BZ118" i="119"/>
  <c r="BZ136" i="117"/>
  <c r="AG87" i="117"/>
  <c r="BZ87" i="117"/>
  <c r="AH87" i="117" s="1"/>
  <c r="BZ146" i="119"/>
  <c r="BZ136" i="119"/>
  <c r="BZ80" i="119"/>
  <c r="AH80" i="119" s="1"/>
  <c r="AG80" i="119"/>
  <c r="BZ68" i="119"/>
  <c r="AH68" i="119" s="1"/>
  <c r="AG68" i="119"/>
  <c r="BO122" i="119"/>
  <c r="BZ202" i="119"/>
  <c r="BZ172" i="117"/>
  <c r="BO118" i="119"/>
  <c r="BZ196" i="119"/>
  <c r="BO77" i="119"/>
  <c r="AE77" i="119" s="1"/>
  <c r="AD77" i="119"/>
  <c r="BO110" i="119"/>
  <c r="BZ87" i="119"/>
  <c r="AH87" i="119" s="1"/>
  <c r="AG87" i="119"/>
  <c r="BZ180" i="119"/>
  <c r="BZ142" i="117"/>
  <c r="BZ209" i="117"/>
  <c r="BO139" i="119"/>
  <c r="BZ178" i="119"/>
  <c r="BZ164" i="117"/>
  <c r="BZ89" i="117"/>
  <c r="AH89" i="117" s="1"/>
  <c r="AG89" i="117"/>
  <c r="BO62" i="119"/>
  <c r="AE62" i="119" s="1"/>
  <c r="B76" i="110" l="1"/>
  <c r="B72" i="110"/>
  <c r="B70" i="110"/>
  <c r="B73" i="110" s="1"/>
  <c r="O17" i="1" s="1"/>
  <c r="BB66" i="110"/>
  <c r="Y66" i="110"/>
  <c r="Q66" i="110" a="1"/>
  <c r="Q66" i="110" s="1"/>
  <c r="Z66" i="110" s="1"/>
  <c r="H66" i="110"/>
  <c r="F66" i="110"/>
  <c r="E66" i="110"/>
  <c r="BB65" i="110"/>
  <c r="Q65" i="110" a="1"/>
  <c r="Q65" i="110" s="1"/>
  <c r="Z65" i="110" s="1"/>
  <c r="H65" i="110"/>
  <c r="F65" i="110"/>
  <c r="BB64" i="110"/>
  <c r="Z64" i="110"/>
  <c r="AZ64" i="110"/>
  <c r="BB63" i="110"/>
  <c r="Z63" i="110"/>
  <c r="BB62" i="110"/>
  <c r="Z62" i="110"/>
  <c r="AZ62" i="110"/>
  <c r="LT56" i="110"/>
  <c r="LS56" i="110"/>
  <c r="LR56" i="110"/>
  <c r="LQ56" i="110"/>
  <c r="LP56" i="110"/>
  <c r="LO56" i="110"/>
  <c r="LN56" i="110"/>
  <c r="LM56" i="110"/>
  <c r="LL56" i="110"/>
  <c r="LK56" i="110"/>
  <c r="LJ56" i="110"/>
  <c r="LI56" i="110"/>
  <c r="LH56" i="110"/>
  <c r="LG56" i="110"/>
  <c r="LF56" i="110"/>
  <c r="LE56" i="110"/>
  <c r="LD56" i="110"/>
  <c r="LC56" i="110"/>
  <c r="LB56" i="110"/>
  <c r="LA56" i="110"/>
  <c r="KZ56" i="110"/>
  <c r="KY56" i="110"/>
  <c r="KX56" i="110"/>
  <c r="KW56" i="110"/>
  <c r="KV56" i="110"/>
  <c r="KU56" i="110"/>
  <c r="KT56" i="110"/>
  <c r="KS56" i="110"/>
  <c r="KR56" i="110"/>
  <c r="KQ56" i="110"/>
  <c r="KP56" i="110"/>
  <c r="KO56" i="110"/>
  <c r="KN56" i="110"/>
  <c r="KM56" i="110"/>
  <c r="KL56" i="110"/>
  <c r="KK56" i="110"/>
  <c r="KJ56" i="110"/>
  <c r="KI56" i="110"/>
  <c r="KH56" i="110"/>
  <c r="KG56" i="110"/>
  <c r="KF56" i="110"/>
  <c r="KE56" i="110"/>
  <c r="KD56" i="110"/>
  <c r="KC56" i="110"/>
  <c r="KB56" i="110"/>
  <c r="KA56" i="110"/>
  <c r="JZ56" i="110"/>
  <c r="JY56" i="110"/>
  <c r="JX56" i="110"/>
  <c r="JW56" i="110"/>
  <c r="JV56" i="110"/>
  <c r="JU56" i="110"/>
  <c r="JT56" i="110"/>
  <c r="JS56" i="110"/>
  <c r="JR56" i="110"/>
  <c r="JQ56" i="110"/>
  <c r="JP56" i="110"/>
  <c r="JO56" i="110"/>
  <c r="JN56" i="110"/>
  <c r="JM56" i="110"/>
  <c r="JL56" i="110"/>
  <c r="JK56" i="110"/>
  <c r="JJ56" i="110"/>
  <c r="JI56" i="110"/>
  <c r="JH56" i="110"/>
  <c r="JG56" i="110"/>
  <c r="JF56" i="110"/>
  <c r="JE56" i="110"/>
  <c r="JD56" i="110"/>
  <c r="JC56" i="110"/>
  <c r="JB56" i="110"/>
  <c r="JA56" i="110"/>
  <c r="IZ56" i="110"/>
  <c r="IY56" i="110"/>
  <c r="IX56" i="110"/>
  <c r="IW56" i="110"/>
  <c r="IV56" i="110"/>
  <c r="IU56" i="110"/>
  <c r="IT56" i="110"/>
  <c r="IS56" i="110"/>
  <c r="IR56" i="110"/>
  <c r="IQ56" i="110"/>
  <c r="IP56" i="110"/>
  <c r="IO56" i="110"/>
  <c r="IN56" i="110"/>
  <c r="IM56" i="110"/>
  <c r="IL56" i="110"/>
  <c r="IK56" i="110"/>
  <c r="IJ56" i="110"/>
  <c r="II56" i="110"/>
  <c r="IH56" i="110"/>
  <c r="IG56" i="110"/>
  <c r="IF56" i="110"/>
  <c r="IE56" i="110"/>
  <c r="ID56" i="110"/>
  <c r="IC56" i="110"/>
  <c r="IB56" i="110"/>
  <c r="IA56" i="110"/>
  <c r="HZ56" i="110"/>
  <c r="HY56" i="110"/>
  <c r="HX56" i="110"/>
  <c r="HW56" i="110"/>
  <c r="HV56" i="110"/>
  <c r="HU56" i="110"/>
  <c r="HT56" i="110"/>
  <c r="HS56" i="110"/>
  <c r="HR56" i="110"/>
  <c r="HQ56" i="110"/>
  <c r="HP56" i="110"/>
  <c r="HO56" i="110"/>
  <c r="HN56" i="110"/>
  <c r="HM56" i="110"/>
  <c r="HL56" i="110"/>
  <c r="HK56" i="110"/>
  <c r="HJ56" i="110"/>
  <c r="HI56" i="110"/>
  <c r="HH56" i="110"/>
  <c r="HG56" i="110"/>
  <c r="HF56" i="110"/>
  <c r="HE56" i="110"/>
  <c r="HD56" i="110"/>
  <c r="HC56" i="110"/>
  <c r="HB56" i="110"/>
  <c r="HA56" i="110"/>
  <c r="GZ56" i="110"/>
  <c r="GY56" i="110"/>
  <c r="GX56" i="110"/>
  <c r="GW56" i="110"/>
  <c r="GV56" i="110"/>
  <c r="GU56" i="110"/>
  <c r="GT56" i="110"/>
  <c r="GS56" i="110"/>
  <c r="GR56" i="110"/>
  <c r="GQ56" i="110"/>
  <c r="GP56" i="110"/>
  <c r="GO56" i="110"/>
  <c r="GN56" i="110"/>
  <c r="GM56" i="110"/>
  <c r="GL56" i="110"/>
  <c r="GK56" i="110"/>
  <c r="GJ56" i="110"/>
  <c r="GI56" i="110"/>
  <c r="GH56" i="110"/>
  <c r="GG56" i="110"/>
  <c r="GF56" i="110"/>
  <c r="GE56" i="110"/>
  <c r="GD56" i="110"/>
  <c r="GC56" i="110"/>
  <c r="GB56" i="110"/>
  <c r="GA56" i="110"/>
  <c r="FZ56" i="110"/>
  <c r="FY56" i="110"/>
  <c r="FX56" i="110"/>
  <c r="FW56" i="110"/>
  <c r="FV56" i="110"/>
  <c r="FU56" i="110"/>
  <c r="FT56" i="110"/>
  <c r="FS56" i="110"/>
  <c r="FR56" i="110"/>
  <c r="FQ56" i="110"/>
  <c r="FP56" i="110"/>
  <c r="FO56" i="110"/>
  <c r="FN56" i="110"/>
  <c r="FM56" i="110"/>
  <c r="FL56" i="110"/>
  <c r="FK56" i="110"/>
  <c r="FJ56" i="110"/>
  <c r="FI56" i="110"/>
  <c r="FH56" i="110"/>
  <c r="FG56" i="110"/>
  <c r="FF56" i="110"/>
  <c r="FE56" i="110"/>
  <c r="FD56" i="110"/>
  <c r="FC56" i="110"/>
  <c r="FB56" i="110"/>
  <c r="FA56" i="110"/>
  <c r="EZ56" i="110"/>
  <c r="EY56" i="110"/>
  <c r="EX56" i="110"/>
  <c r="EW56" i="110"/>
  <c r="EV56" i="110"/>
  <c r="EU56" i="110"/>
  <c r="ET56" i="110"/>
  <c r="ES56" i="110"/>
  <c r="ER56" i="110"/>
  <c r="EQ56" i="110"/>
  <c r="EP56" i="110"/>
  <c r="EO56" i="110"/>
  <c r="EN56" i="110"/>
  <c r="EM56" i="110"/>
  <c r="EL56" i="110"/>
  <c r="EK56" i="110"/>
  <c r="EJ56" i="110"/>
  <c r="EI56" i="110"/>
  <c r="EH56" i="110"/>
  <c r="EG56" i="110"/>
  <c r="EF56" i="110"/>
  <c r="EE56" i="110"/>
  <c r="ED56" i="110"/>
  <c r="EC56" i="110"/>
  <c r="EB56" i="110"/>
  <c r="EA56" i="110"/>
  <c r="DZ56" i="110"/>
  <c r="DY56" i="110"/>
  <c r="DX56" i="110"/>
  <c r="DW56" i="110"/>
  <c r="DV56" i="110"/>
  <c r="DU56" i="110"/>
  <c r="DT56" i="110"/>
  <c r="DS56" i="110"/>
  <c r="DR56" i="110"/>
  <c r="DQ56" i="110"/>
  <c r="DP56" i="110"/>
  <c r="DO56" i="110"/>
  <c r="DN56" i="110"/>
  <c r="DM56" i="110"/>
  <c r="DL56" i="110"/>
  <c r="DK56" i="110"/>
  <c r="DJ56" i="110"/>
  <c r="DI56" i="110"/>
  <c r="DH56" i="110"/>
  <c r="DG56" i="110"/>
  <c r="DF56" i="110"/>
  <c r="DE56" i="110"/>
  <c r="DD56" i="110"/>
  <c r="DC56" i="110"/>
  <c r="DB56" i="110"/>
  <c r="DA56" i="110"/>
  <c r="CZ56" i="110"/>
  <c r="CY56" i="110"/>
  <c r="CX56" i="110"/>
  <c r="CW56" i="110"/>
  <c r="CV56" i="110"/>
  <c r="CU56" i="110"/>
  <c r="CT56" i="110"/>
  <c r="CS56" i="110"/>
  <c r="CR56" i="110"/>
  <c r="CQ56" i="110"/>
  <c r="CP56" i="110"/>
  <c r="CO56" i="110"/>
  <c r="CN56" i="110"/>
  <c r="CM56" i="110"/>
  <c r="CL56" i="110"/>
  <c r="CK56" i="110"/>
  <c r="CJ56" i="110"/>
  <c r="CI56" i="110"/>
  <c r="CH56" i="110"/>
  <c r="CG56" i="110"/>
  <c r="CF56" i="110"/>
  <c r="CE56" i="110"/>
  <c r="D45" i="110"/>
  <c r="AU13" i="110"/>
  <c r="AT13" i="110"/>
  <c r="AS13" i="110"/>
  <c r="AR13" i="110"/>
  <c r="AQ13" i="110"/>
  <c r="AP13" i="110"/>
  <c r="AO13" i="110"/>
  <c r="AN13" i="110"/>
  <c r="AM13" i="110"/>
  <c r="AL13" i="110"/>
  <c r="AU12" i="110"/>
  <c r="AT12" i="110"/>
  <c r="AS12" i="110"/>
  <c r="AR12" i="110"/>
  <c r="AQ12" i="110"/>
  <c r="AP12" i="110"/>
  <c r="AO12" i="110"/>
  <c r="AN12" i="110"/>
  <c r="AM12" i="110"/>
  <c r="AL12" i="110"/>
  <c r="AU11" i="110"/>
  <c r="AT11" i="110"/>
  <c r="AS11" i="110"/>
  <c r="AR11" i="110"/>
  <c r="AQ11" i="110"/>
  <c r="AP11" i="110"/>
  <c r="AP14" i="110" s="1"/>
  <c r="AO11" i="110"/>
  <c r="AN11" i="110"/>
  <c r="AM11" i="110"/>
  <c r="AL11" i="110"/>
  <c r="AB10" i="110"/>
  <c r="B74" i="108"/>
  <c r="B68" i="108"/>
  <c r="BB64" i="108"/>
  <c r="Y64" i="108"/>
  <c r="Q64" i="108" a="1"/>
  <c r="Q64" i="108" s="1"/>
  <c r="Z64" i="108" s="1"/>
  <c r="H64" i="108"/>
  <c r="F64" i="108"/>
  <c r="BB63" i="108"/>
  <c r="Z63" i="108"/>
  <c r="BB62" i="108"/>
  <c r="Z62" i="108"/>
  <c r="LT56" i="108"/>
  <c r="LS56" i="108"/>
  <c r="LR56" i="108"/>
  <c r="LQ56" i="108"/>
  <c r="LP56" i="108"/>
  <c r="LO56" i="108"/>
  <c r="LN56" i="108"/>
  <c r="LM56" i="108"/>
  <c r="LL56" i="108"/>
  <c r="LK56" i="108"/>
  <c r="LJ56" i="108"/>
  <c r="LI56" i="108"/>
  <c r="LH56" i="108"/>
  <c r="LG56" i="108"/>
  <c r="LF56" i="108"/>
  <c r="LE56" i="108"/>
  <c r="LD56" i="108"/>
  <c r="LC56" i="108"/>
  <c r="LB56" i="108"/>
  <c r="LA56" i="108"/>
  <c r="KZ56" i="108"/>
  <c r="KY56" i="108"/>
  <c r="KX56" i="108"/>
  <c r="KW56" i="108"/>
  <c r="KV56" i="108"/>
  <c r="KU56" i="108"/>
  <c r="KT56" i="108"/>
  <c r="KS56" i="108"/>
  <c r="KR56" i="108"/>
  <c r="KQ56" i="108"/>
  <c r="KP56" i="108"/>
  <c r="KO56" i="108"/>
  <c r="KN56" i="108"/>
  <c r="KM56" i="108"/>
  <c r="KL56" i="108"/>
  <c r="KK56" i="108"/>
  <c r="KJ56" i="108"/>
  <c r="KI56" i="108"/>
  <c r="KH56" i="108"/>
  <c r="KG56" i="108"/>
  <c r="KF56" i="108"/>
  <c r="KE56" i="108"/>
  <c r="KD56" i="108"/>
  <c r="KC56" i="108"/>
  <c r="KB56" i="108"/>
  <c r="KA56" i="108"/>
  <c r="JZ56" i="108"/>
  <c r="JY56" i="108"/>
  <c r="JX56" i="108"/>
  <c r="JW56" i="108"/>
  <c r="JV56" i="108"/>
  <c r="JU56" i="108"/>
  <c r="JT56" i="108"/>
  <c r="JS56" i="108"/>
  <c r="JR56" i="108"/>
  <c r="JQ56" i="108"/>
  <c r="JP56" i="108"/>
  <c r="JO56" i="108"/>
  <c r="JN56" i="108"/>
  <c r="JM56" i="108"/>
  <c r="JL56" i="108"/>
  <c r="JK56" i="108"/>
  <c r="JJ56" i="108"/>
  <c r="JI56" i="108"/>
  <c r="JH56" i="108"/>
  <c r="JG56" i="108"/>
  <c r="JF56" i="108"/>
  <c r="JE56" i="108"/>
  <c r="JD56" i="108"/>
  <c r="JC56" i="108"/>
  <c r="JB56" i="108"/>
  <c r="JA56" i="108"/>
  <c r="IZ56" i="108"/>
  <c r="IY56" i="108"/>
  <c r="IX56" i="108"/>
  <c r="IW56" i="108"/>
  <c r="IV56" i="108"/>
  <c r="IU56" i="108"/>
  <c r="IT56" i="108"/>
  <c r="IS56" i="108"/>
  <c r="IR56" i="108"/>
  <c r="IQ56" i="108"/>
  <c r="IP56" i="108"/>
  <c r="IO56" i="108"/>
  <c r="IN56" i="108"/>
  <c r="IM56" i="108"/>
  <c r="IL56" i="108"/>
  <c r="IK56" i="108"/>
  <c r="IJ56" i="108"/>
  <c r="II56" i="108"/>
  <c r="IH56" i="108"/>
  <c r="IG56" i="108"/>
  <c r="IF56" i="108"/>
  <c r="IE56" i="108"/>
  <c r="ID56" i="108"/>
  <c r="IC56" i="108"/>
  <c r="IB56" i="108"/>
  <c r="IA56" i="108"/>
  <c r="HZ56" i="108"/>
  <c r="HY56" i="108"/>
  <c r="HX56" i="108"/>
  <c r="HW56" i="108"/>
  <c r="HV56" i="108"/>
  <c r="HU56" i="108"/>
  <c r="HT56" i="108"/>
  <c r="HS56" i="108"/>
  <c r="HR56" i="108"/>
  <c r="HQ56" i="108"/>
  <c r="HP56" i="108"/>
  <c r="HO56" i="108"/>
  <c r="HN56" i="108"/>
  <c r="HM56" i="108"/>
  <c r="HL56" i="108"/>
  <c r="HK56" i="108"/>
  <c r="HJ56" i="108"/>
  <c r="HI56" i="108"/>
  <c r="HH56" i="108"/>
  <c r="HG56" i="108"/>
  <c r="HF56" i="108"/>
  <c r="HE56" i="108"/>
  <c r="HD56" i="108"/>
  <c r="HC56" i="108"/>
  <c r="HB56" i="108"/>
  <c r="HA56" i="108"/>
  <c r="GZ56" i="108"/>
  <c r="GY56" i="108"/>
  <c r="GX56" i="108"/>
  <c r="GW56" i="108"/>
  <c r="GV56" i="108"/>
  <c r="GU56" i="108"/>
  <c r="GT56" i="108"/>
  <c r="GS56" i="108"/>
  <c r="GR56" i="108"/>
  <c r="GQ56" i="108"/>
  <c r="GP56" i="108"/>
  <c r="GO56" i="108"/>
  <c r="GN56" i="108"/>
  <c r="GM56" i="108"/>
  <c r="GL56" i="108"/>
  <c r="GK56" i="108"/>
  <c r="GJ56" i="108"/>
  <c r="GI56" i="108"/>
  <c r="GH56" i="108"/>
  <c r="GG56" i="108"/>
  <c r="GF56" i="108"/>
  <c r="GE56" i="108"/>
  <c r="GD56" i="108"/>
  <c r="GC56" i="108"/>
  <c r="GB56" i="108"/>
  <c r="GA56" i="108"/>
  <c r="FZ56" i="108"/>
  <c r="FY56" i="108"/>
  <c r="FX56" i="108"/>
  <c r="FW56" i="108"/>
  <c r="FV56" i="108"/>
  <c r="FU56" i="108"/>
  <c r="FT56" i="108"/>
  <c r="FS56" i="108"/>
  <c r="FR56" i="108"/>
  <c r="FQ56" i="108"/>
  <c r="FP56" i="108"/>
  <c r="FO56" i="108"/>
  <c r="FN56" i="108"/>
  <c r="FM56" i="108"/>
  <c r="FL56" i="108"/>
  <c r="FK56" i="108"/>
  <c r="FJ56" i="108"/>
  <c r="FI56" i="108"/>
  <c r="FH56" i="108"/>
  <c r="FG56" i="108"/>
  <c r="FF56" i="108"/>
  <c r="FE56" i="108"/>
  <c r="FD56" i="108"/>
  <c r="FC56" i="108"/>
  <c r="FB56" i="108"/>
  <c r="FA56" i="108"/>
  <c r="EZ56" i="108"/>
  <c r="EY56" i="108"/>
  <c r="EX56" i="108"/>
  <c r="EW56" i="108"/>
  <c r="EV56" i="108"/>
  <c r="EU56" i="108"/>
  <c r="ET56" i="108"/>
  <c r="ES56" i="108"/>
  <c r="ER56" i="108"/>
  <c r="EQ56" i="108"/>
  <c r="EP56" i="108"/>
  <c r="EO56" i="108"/>
  <c r="EN56" i="108"/>
  <c r="EM56" i="108"/>
  <c r="EL56" i="108"/>
  <c r="EK56" i="108"/>
  <c r="EJ56" i="108"/>
  <c r="EI56" i="108"/>
  <c r="EH56" i="108"/>
  <c r="EG56" i="108"/>
  <c r="EF56" i="108"/>
  <c r="EE56" i="108"/>
  <c r="ED56" i="108"/>
  <c r="EC56" i="108"/>
  <c r="EB56" i="108"/>
  <c r="EA56" i="108"/>
  <c r="DZ56" i="108"/>
  <c r="DY56" i="108"/>
  <c r="DX56" i="108"/>
  <c r="DW56" i="108"/>
  <c r="DV56" i="108"/>
  <c r="DU56" i="108"/>
  <c r="DT56" i="108"/>
  <c r="DS56" i="108"/>
  <c r="DR56" i="108"/>
  <c r="DQ56" i="108"/>
  <c r="DP56" i="108"/>
  <c r="DO56" i="108"/>
  <c r="DN56" i="108"/>
  <c r="DM56" i="108"/>
  <c r="DL56" i="108"/>
  <c r="DK56" i="108"/>
  <c r="DJ56" i="108"/>
  <c r="DI56" i="108"/>
  <c r="DH56" i="108"/>
  <c r="DG56" i="108"/>
  <c r="DF56" i="108"/>
  <c r="DE56" i="108"/>
  <c r="DD56" i="108"/>
  <c r="DC56" i="108"/>
  <c r="DB56" i="108"/>
  <c r="DA56" i="108"/>
  <c r="CZ56" i="108"/>
  <c r="CY56" i="108"/>
  <c r="CX56" i="108"/>
  <c r="CW56" i="108"/>
  <c r="CV56" i="108"/>
  <c r="CU56" i="108"/>
  <c r="CT56" i="108"/>
  <c r="CS56" i="108"/>
  <c r="CR56" i="108"/>
  <c r="CQ56" i="108"/>
  <c r="CP56" i="108"/>
  <c r="CO56" i="108"/>
  <c r="CN56" i="108"/>
  <c r="CM56" i="108"/>
  <c r="CL56" i="108"/>
  <c r="CK56" i="108"/>
  <c r="CJ56" i="108"/>
  <c r="CI56" i="108"/>
  <c r="CH56" i="108"/>
  <c r="CG56" i="108"/>
  <c r="CF56" i="108"/>
  <c r="CE56" i="108"/>
  <c r="B70" i="108"/>
  <c r="AU13" i="108"/>
  <c r="AT13" i="108"/>
  <c r="AS13" i="108"/>
  <c r="AR13" i="108"/>
  <c r="AQ13" i="108"/>
  <c r="AP13" i="108"/>
  <c r="AO13" i="108"/>
  <c r="AN13" i="108"/>
  <c r="AM13" i="108"/>
  <c r="AL13" i="108"/>
  <c r="AU12" i="108"/>
  <c r="AT12" i="108"/>
  <c r="AS12" i="108"/>
  <c r="AR12" i="108"/>
  <c r="AQ12" i="108"/>
  <c r="AP12" i="108"/>
  <c r="AO12" i="108"/>
  <c r="AN12" i="108"/>
  <c r="AM12" i="108"/>
  <c r="AL12" i="108"/>
  <c r="AU11" i="108"/>
  <c r="AT11" i="108"/>
  <c r="AS11" i="108"/>
  <c r="AR11" i="108"/>
  <c r="AQ11" i="108"/>
  <c r="AP11" i="108"/>
  <c r="AO11" i="108"/>
  <c r="AN11" i="108"/>
  <c r="AM11" i="108"/>
  <c r="AL11" i="108"/>
  <c r="AB10" i="108"/>
  <c r="B76" i="107"/>
  <c r="B72" i="107"/>
  <c r="B70" i="107"/>
  <c r="BB66" i="107"/>
  <c r="Y66" i="107"/>
  <c r="Q66" i="107" a="1"/>
  <c r="Q66" i="107" s="1"/>
  <c r="H66" i="107"/>
  <c r="F66" i="107"/>
  <c r="BB65" i="107"/>
  <c r="Z65" i="107"/>
  <c r="H65" i="107"/>
  <c r="F65" i="107"/>
  <c r="E65" i="107"/>
  <c r="AZ65" i="107" s="1"/>
  <c r="BB64" i="107"/>
  <c r="Z64" i="107"/>
  <c r="H64" i="107"/>
  <c r="F64" i="107"/>
  <c r="E64" i="107"/>
  <c r="BB63" i="107"/>
  <c r="Z63" i="107"/>
  <c r="H63" i="107"/>
  <c r="F63" i="107"/>
  <c r="E63" i="107"/>
  <c r="BB62" i="107"/>
  <c r="Z62" i="107"/>
  <c r="H62" i="107"/>
  <c r="F62" i="107"/>
  <c r="E62" i="107" s="1"/>
  <c r="LT56" i="107"/>
  <c r="LS56" i="107"/>
  <c r="LR56" i="107"/>
  <c r="LQ56" i="107"/>
  <c r="LP56" i="107"/>
  <c r="LO56" i="107"/>
  <c r="LN56" i="107"/>
  <c r="LM56" i="107"/>
  <c r="LL56" i="107"/>
  <c r="LK56" i="107"/>
  <c r="LJ56" i="107"/>
  <c r="LI56" i="107"/>
  <c r="LH56" i="107"/>
  <c r="LG56" i="107"/>
  <c r="LF56" i="107"/>
  <c r="LE56" i="107"/>
  <c r="LD56" i="107"/>
  <c r="LC56" i="107"/>
  <c r="LB56" i="107"/>
  <c r="LA56" i="107"/>
  <c r="KZ56" i="107"/>
  <c r="KY56" i="107"/>
  <c r="KX56" i="107"/>
  <c r="KW56" i="107"/>
  <c r="KV56" i="107"/>
  <c r="KU56" i="107"/>
  <c r="KT56" i="107"/>
  <c r="KS56" i="107"/>
  <c r="KR56" i="107"/>
  <c r="KQ56" i="107"/>
  <c r="KP56" i="107"/>
  <c r="KO56" i="107"/>
  <c r="KN56" i="107"/>
  <c r="KM56" i="107"/>
  <c r="KL56" i="107"/>
  <c r="KK56" i="107"/>
  <c r="KJ56" i="107"/>
  <c r="KI56" i="107"/>
  <c r="KH56" i="107"/>
  <c r="KG56" i="107"/>
  <c r="KF56" i="107"/>
  <c r="KE56" i="107"/>
  <c r="KD56" i="107"/>
  <c r="KC56" i="107"/>
  <c r="KB56" i="107"/>
  <c r="KA56" i="107"/>
  <c r="JZ56" i="107"/>
  <c r="JY56" i="107"/>
  <c r="JX56" i="107"/>
  <c r="JW56" i="107"/>
  <c r="JV56" i="107"/>
  <c r="JU56" i="107"/>
  <c r="JT56" i="107"/>
  <c r="JS56" i="107"/>
  <c r="JR56" i="107"/>
  <c r="JQ56" i="107"/>
  <c r="JP56" i="107"/>
  <c r="JO56" i="107"/>
  <c r="JN56" i="107"/>
  <c r="JM56" i="107"/>
  <c r="JL56" i="107"/>
  <c r="JK56" i="107"/>
  <c r="JJ56" i="107"/>
  <c r="JI56" i="107"/>
  <c r="JH56" i="107"/>
  <c r="JG56" i="107"/>
  <c r="JF56" i="107"/>
  <c r="JE56" i="107"/>
  <c r="JD56" i="107"/>
  <c r="JC56" i="107"/>
  <c r="JB56" i="107"/>
  <c r="JA56" i="107"/>
  <c r="IZ56" i="107"/>
  <c r="IY56" i="107"/>
  <c r="IX56" i="107"/>
  <c r="IW56" i="107"/>
  <c r="IV56" i="107"/>
  <c r="IU56" i="107"/>
  <c r="IT56" i="107"/>
  <c r="IS56" i="107"/>
  <c r="IR56" i="107"/>
  <c r="IQ56" i="107"/>
  <c r="IP56" i="107"/>
  <c r="IO56" i="107"/>
  <c r="IN56" i="107"/>
  <c r="IM56" i="107"/>
  <c r="IL56" i="107"/>
  <c r="IK56" i="107"/>
  <c r="IJ56" i="107"/>
  <c r="II56" i="107"/>
  <c r="IH56" i="107"/>
  <c r="IG56" i="107"/>
  <c r="IF56" i="107"/>
  <c r="IE56" i="107"/>
  <c r="ID56" i="107"/>
  <c r="IC56" i="107"/>
  <c r="IB56" i="107"/>
  <c r="IA56" i="107"/>
  <c r="HZ56" i="107"/>
  <c r="HY56" i="107"/>
  <c r="HX56" i="107"/>
  <c r="HW56" i="107"/>
  <c r="HV56" i="107"/>
  <c r="HU56" i="107"/>
  <c r="HT56" i="107"/>
  <c r="HS56" i="107"/>
  <c r="HR56" i="107"/>
  <c r="HQ56" i="107"/>
  <c r="HP56" i="107"/>
  <c r="HO56" i="107"/>
  <c r="HN56" i="107"/>
  <c r="HM56" i="107"/>
  <c r="HL56" i="107"/>
  <c r="HK56" i="107"/>
  <c r="HJ56" i="107"/>
  <c r="HI56" i="107"/>
  <c r="HH56" i="107"/>
  <c r="HG56" i="107"/>
  <c r="HF56" i="107"/>
  <c r="HE56" i="107"/>
  <c r="HD56" i="107"/>
  <c r="HC56" i="107"/>
  <c r="HB56" i="107"/>
  <c r="HA56" i="107"/>
  <c r="GZ56" i="107"/>
  <c r="GY56" i="107"/>
  <c r="GX56" i="107"/>
  <c r="GW56" i="107"/>
  <c r="GV56" i="107"/>
  <c r="GU56" i="107"/>
  <c r="GT56" i="107"/>
  <c r="GS56" i="107"/>
  <c r="GR56" i="107"/>
  <c r="GQ56" i="107"/>
  <c r="GP56" i="107"/>
  <c r="GO56" i="107"/>
  <c r="GN56" i="107"/>
  <c r="GM56" i="107"/>
  <c r="GL56" i="107"/>
  <c r="GK56" i="107"/>
  <c r="GJ56" i="107"/>
  <c r="GI56" i="107"/>
  <c r="GH56" i="107"/>
  <c r="GG56" i="107"/>
  <c r="GF56" i="107"/>
  <c r="GE56" i="107"/>
  <c r="GD56" i="107"/>
  <c r="GC56" i="107"/>
  <c r="GB56" i="107"/>
  <c r="GA56" i="107"/>
  <c r="FZ56" i="107"/>
  <c r="FY56" i="107"/>
  <c r="FX56" i="107"/>
  <c r="FW56" i="107"/>
  <c r="FV56" i="107"/>
  <c r="FU56" i="107"/>
  <c r="FT56" i="107"/>
  <c r="FS56" i="107"/>
  <c r="FR56" i="107"/>
  <c r="FQ56" i="107"/>
  <c r="FP56" i="107"/>
  <c r="FO56" i="107"/>
  <c r="FN56" i="107"/>
  <c r="FM56" i="107"/>
  <c r="FL56" i="107"/>
  <c r="FK56" i="107"/>
  <c r="FJ56" i="107"/>
  <c r="FI56" i="107"/>
  <c r="FH56" i="107"/>
  <c r="FG56" i="107"/>
  <c r="FF56" i="107"/>
  <c r="FE56" i="107"/>
  <c r="FD56" i="107"/>
  <c r="FC56" i="107"/>
  <c r="FB56" i="107"/>
  <c r="FA56" i="107"/>
  <c r="EZ56" i="107"/>
  <c r="EY56" i="107"/>
  <c r="EX56" i="107"/>
  <c r="EW56" i="107"/>
  <c r="EV56" i="107"/>
  <c r="EU56" i="107"/>
  <c r="ET56" i="107"/>
  <c r="ES56" i="107"/>
  <c r="ER56" i="107"/>
  <c r="EQ56" i="107"/>
  <c r="EP56" i="107"/>
  <c r="EO56" i="107"/>
  <c r="EN56" i="107"/>
  <c r="EM56" i="107"/>
  <c r="EL56" i="107"/>
  <c r="EK56" i="107"/>
  <c r="EJ56" i="107"/>
  <c r="EI56" i="107"/>
  <c r="EH56" i="107"/>
  <c r="EG56" i="107"/>
  <c r="EF56" i="107"/>
  <c r="EE56" i="107"/>
  <c r="ED56" i="107"/>
  <c r="EC56" i="107"/>
  <c r="EB56" i="107"/>
  <c r="EA56" i="107"/>
  <c r="DZ56" i="107"/>
  <c r="DY56" i="107"/>
  <c r="DX56" i="107"/>
  <c r="DW56" i="107"/>
  <c r="DV56" i="107"/>
  <c r="DU56" i="107"/>
  <c r="DT56" i="107"/>
  <c r="DS56" i="107"/>
  <c r="DR56" i="107"/>
  <c r="DQ56" i="107"/>
  <c r="DP56" i="107"/>
  <c r="DO56" i="107"/>
  <c r="DN56" i="107"/>
  <c r="DM56" i="107"/>
  <c r="DL56" i="107"/>
  <c r="DK56" i="107"/>
  <c r="DJ56" i="107"/>
  <c r="DI56" i="107"/>
  <c r="DH56" i="107"/>
  <c r="DG56" i="107"/>
  <c r="DF56" i="107"/>
  <c r="DE56" i="107"/>
  <c r="DD56" i="107"/>
  <c r="DC56" i="107"/>
  <c r="DB56" i="107"/>
  <c r="DA56" i="107"/>
  <c r="CZ56" i="107"/>
  <c r="CY56" i="107"/>
  <c r="CX56" i="107"/>
  <c r="CW56" i="107"/>
  <c r="CV56" i="107"/>
  <c r="CU56" i="107"/>
  <c r="CT56" i="107"/>
  <c r="CS56" i="107"/>
  <c r="CR56" i="107"/>
  <c r="CQ56" i="107"/>
  <c r="CP56" i="107"/>
  <c r="CO56" i="107"/>
  <c r="CN56" i="107"/>
  <c r="CM56" i="107"/>
  <c r="CL56" i="107"/>
  <c r="CK56" i="107"/>
  <c r="CJ56" i="107"/>
  <c r="CI56" i="107"/>
  <c r="CH56" i="107"/>
  <c r="CG56" i="107"/>
  <c r="CF56" i="107"/>
  <c r="CE56" i="107"/>
  <c r="D45" i="107"/>
  <c r="AU13" i="107"/>
  <c r="AT13" i="107"/>
  <c r="AS13" i="107"/>
  <c r="AR13" i="107"/>
  <c r="AQ13" i="107"/>
  <c r="AP13" i="107"/>
  <c r="AO13" i="107"/>
  <c r="AN13" i="107"/>
  <c r="AM13" i="107"/>
  <c r="AL13" i="107"/>
  <c r="AU12" i="107"/>
  <c r="AT12" i="107"/>
  <c r="AS12" i="107"/>
  <c r="AR12" i="107"/>
  <c r="AQ12" i="107"/>
  <c r="AP12" i="107"/>
  <c r="AO12" i="107"/>
  <c r="AN12" i="107"/>
  <c r="AM12" i="107"/>
  <c r="AL12" i="107"/>
  <c r="AU11" i="107"/>
  <c r="AT11" i="107"/>
  <c r="AS11" i="107"/>
  <c r="AR11" i="107"/>
  <c r="AQ11" i="107"/>
  <c r="AP11" i="107"/>
  <c r="AO11" i="107"/>
  <c r="AN11" i="107"/>
  <c r="AM11" i="107"/>
  <c r="AL11" i="107"/>
  <c r="AL14" i="107" s="1"/>
  <c r="AB10" i="107"/>
  <c r="B106" i="105"/>
  <c r="B100" i="105"/>
  <c r="BB96" i="105"/>
  <c r="Y96" i="105"/>
  <c r="Q96" i="105" a="1"/>
  <c r="Q96" i="105" s="1"/>
  <c r="H96" i="105"/>
  <c r="F96" i="105"/>
  <c r="E96" i="105" s="1"/>
  <c r="AZ96" i="105" s="1"/>
  <c r="BB95" i="105"/>
  <c r="Z95" i="105"/>
  <c r="Y95" i="105"/>
  <c r="Q95" i="105" a="1"/>
  <c r="Q95" i="105" s="1"/>
  <c r="H95" i="105"/>
  <c r="F95" i="105"/>
  <c r="BB94" i="105"/>
  <c r="Y94" i="105"/>
  <c r="Q94" i="105" a="1"/>
  <c r="Q94" i="105" s="1"/>
  <c r="Z94" i="105" s="1"/>
  <c r="H94" i="105"/>
  <c r="F94" i="105"/>
  <c r="BB93" i="105"/>
  <c r="Y93" i="105"/>
  <c r="Z93" i="105" s="1"/>
  <c r="Q93" i="105" a="1"/>
  <c r="Q93" i="105" s="1"/>
  <c r="H93" i="105"/>
  <c r="F93" i="105"/>
  <c r="E93" i="105" s="1"/>
  <c r="AZ93" i="105" s="1"/>
  <c r="BB92" i="105"/>
  <c r="Y92" i="105"/>
  <c r="Q92" i="105" a="1"/>
  <c r="Q92" i="105" s="1"/>
  <c r="Z92" i="105" s="1"/>
  <c r="H92" i="105"/>
  <c r="F92" i="105"/>
  <c r="BB91" i="105"/>
  <c r="Y91" i="105"/>
  <c r="Q91" i="105" a="1"/>
  <c r="Q91" i="105" s="1"/>
  <c r="Z91" i="105" s="1"/>
  <c r="H91" i="105"/>
  <c r="F91" i="105"/>
  <c r="E91" i="105" s="1"/>
  <c r="AZ91" i="105" s="1"/>
  <c r="BB90" i="105"/>
  <c r="Y90" i="105"/>
  <c r="Q90" i="105"/>
  <c r="Z90" i="105" s="1"/>
  <c r="Q90" i="105" a="1"/>
  <c r="H90" i="105"/>
  <c r="F90" i="105"/>
  <c r="BB89" i="105"/>
  <c r="Y89" i="105"/>
  <c r="Q89" i="105" a="1"/>
  <c r="Q89" i="105" s="1"/>
  <c r="Z89" i="105" s="1"/>
  <c r="H89" i="105"/>
  <c r="F89" i="105"/>
  <c r="BB88" i="105"/>
  <c r="Y88" i="105"/>
  <c r="Q88" i="105" a="1"/>
  <c r="Q88" i="105" s="1"/>
  <c r="H88" i="105"/>
  <c r="F88" i="105"/>
  <c r="E88" i="105"/>
  <c r="AZ88" i="105" s="1"/>
  <c r="AW88" i="105" s="1"/>
  <c r="BB87" i="105"/>
  <c r="Y87" i="105"/>
  <c r="Q87" i="105"/>
  <c r="Z87" i="105" s="1"/>
  <c r="Q87" i="105" a="1"/>
  <c r="H87" i="105"/>
  <c r="F87" i="105"/>
  <c r="BB86" i="105"/>
  <c r="Y86" i="105"/>
  <c r="Q86" i="105" a="1"/>
  <c r="Q86" i="105" s="1"/>
  <c r="H86" i="105"/>
  <c r="F86" i="105"/>
  <c r="BB85" i="105"/>
  <c r="Y85" i="105"/>
  <c r="Q85" i="105" a="1"/>
  <c r="Q85" i="105" s="1"/>
  <c r="H85" i="105"/>
  <c r="F85" i="105"/>
  <c r="E85" i="105"/>
  <c r="AZ85" i="105" s="1"/>
  <c r="AW85" i="105" s="1"/>
  <c r="BB84" i="105"/>
  <c r="Y84" i="105"/>
  <c r="Q84" i="105" a="1"/>
  <c r="Q84" i="105" s="1"/>
  <c r="Z84" i="105" s="1"/>
  <c r="H84" i="105"/>
  <c r="F84" i="105"/>
  <c r="E84" i="105" s="1"/>
  <c r="AZ84" i="105" s="1"/>
  <c r="AW84" i="105" s="1"/>
  <c r="BB83" i="105"/>
  <c r="Z83" i="105"/>
  <c r="Y83" i="105"/>
  <c r="Q83" i="105" a="1"/>
  <c r="Q83" i="105" s="1"/>
  <c r="H83" i="105"/>
  <c r="F83" i="105"/>
  <c r="BB82" i="105"/>
  <c r="Y82" i="105"/>
  <c r="Q82" i="105" a="1"/>
  <c r="Q82" i="105" s="1"/>
  <c r="Z82" i="105" s="1"/>
  <c r="H82" i="105"/>
  <c r="F82" i="105"/>
  <c r="E82" i="105"/>
  <c r="AZ82" i="105" s="1"/>
  <c r="BB81" i="105"/>
  <c r="Y81" i="105"/>
  <c r="Q81" i="105"/>
  <c r="Z81" i="105" s="1"/>
  <c r="Q81" i="105" a="1"/>
  <c r="H81" i="105"/>
  <c r="F81" i="105"/>
  <c r="E81" i="105" s="1"/>
  <c r="AZ81" i="105" s="1"/>
  <c r="BB80" i="105"/>
  <c r="Y80" i="105"/>
  <c r="Q80" i="105" a="1"/>
  <c r="Q80" i="105" s="1"/>
  <c r="Z80" i="105" s="1"/>
  <c r="H80" i="105"/>
  <c r="F80" i="105"/>
  <c r="BB79" i="105"/>
  <c r="Y79" i="105"/>
  <c r="Q79" i="105" a="1"/>
  <c r="Q79" i="105" s="1"/>
  <c r="Z79" i="105" s="1"/>
  <c r="H79" i="105"/>
  <c r="F79" i="105"/>
  <c r="E79" i="105"/>
  <c r="AZ79" i="105" s="1"/>
  <c r="BB78" i="105"/>
  <c r="Y78" i="105"/>
  <c r="Q78" i="105"/>
  <c r="Z78" i="105" s="1"/>
  <c r="Q78" i="105" a="1"/>
  <c r="H78" i="105"/>
  <c r="F78" i="105"/>
  <c r="E78" i="105" s="1"/>
  <c r="AZ78" i="105" s="1"/>
  <c r="AW78" i="105" s="1"/>
  <c r="BB77" i="105"/>
  <c r="Z77" i="105"/>
  <c r="Y77" i="105"/>
  <c r="Q77" i="105" a="1"/>
  <c r="Q77" i="105" s="1"/>
  <c r="H77" i="105"/>
  <c r="F77" i="105"/>
  <c r="BB76" i="105"/>
  <c r="Y76" i="105"/>
  <c r="Q76" i="105" a="1"/>
  <c r="Q76" i="105" s="1"/>
  <c r="H76" i="105"/>
  <c r="F76" i="105"/>
  <c r="E76" i="105"/>
  <c r="AZ76" i="105" s="1"/>
  <c r="BB75" i="105"/>
  <c r="Y75" i="105"/>
  <c r="Q75" i="105" a="1"/>
  <c r="Q75" i="105" s="1"/>
  <c r="Z75" i="105" s="1"/>
  <c r="H75" i="105"/>
  <c r="F75" i="105"/>
  <c r="E75" i="105" s="1"/>
  <c r="AZ75" i="105" s="1"/>
  <c r="BB74" i="105"/>
  <c r="Y74" i="105"/>
  <c r="Q74" i="105" a="1"/>
  <c r="Q74" i="105" s="1"/>
  <c r="Z74" i="105" s="1"/>
  <c r="H74" i="105"/>
  <c r="F74" i="105"/>
  <c r="BB73" i="105"/>
  <c r="Y73" i="105"/>
  <c r="Q73" i="105" a="1"/>
  <c r="Q73" i="105" s="1"/>
  <c r="Z73" i="105" s="1"/>
  <c r="H73" i="105"/>
  <c r="F73" i="105"/>
  <c r="BB72" i="105"/>
  <c r="Y72" i="105"/>
  <c r="Q72" i="105" a="1"/>
  <c r="Q72" i="105" s="1"/>
  <c r="Z72" i="105" s="1"/>
  <c r="H72" i="105"/>
  <c r="F72" i="105"/>
  <c r="E72" i="105" s="1"/>
  <c r="AZ72" i="105" s="1"/>
  <c r="BB71" i="105"/>
  <c r="Y71" i="105"/>
  <c r="Q71" i="105" a="1"/>
  <c r="Q71" i="105" s="1"/>
  <c r="Z71" i="105" s="1"/>
  <c r="H71" i="105"/>
  <c r="F71" i="105"/>
  <c r="BB70" i="105"/>
  <c r="Y70" i="105"/>
  <c r="Z70" i="105" s="1"/>
  <c r="Q70" i="105"/>
  <c r="Q70" i="105" a="1"/>
  <c r="H70" i="105"/>
  <c r="F70" i="105"/>
  <c r="E70" i="105"/>
  <c r="AZ70" i="105" s="1"/>
  <c r="BB69" i="105"/>
  <c r="Y69" i="105"/>
  <c r="Q69" i="105" a="1"/>
  <c r="Q69" i="105" s="1"/>
  <c r="Z69" i="105" s="1"/>
  <c r="H69" i="105"/>
  <c r="F69" i="105"/>
  <c r="E69" i="105"/>
  <c r="AZ69" i="105" s="1"/>
  <c r="BB68" i="105"/>
  <c r="Y68" i="105"/>
  <c r="Q68" i="105" a="1"/>
  <c r="Q68" i="105" s="1"/>
  <c r="Z68" i="105" s="1"/>
  <c r="H68" i="105"/>
  <c r="F68" i="105"/>
  <c r="E68" i="105" s="1"/>
  <c r="AZ68" i="105" s="1"/>
  <c r="BB67" i="105"/>
  <c r="Y67" i="105"/>
  <c r="Q67" i="105" a="1"/>
  <c r="Q67" i="105" s="1"/>
  <c r="Z67" i="105" s="1"/>
  <c r="H67" i="105"/>
  <c r="F67" i="105"/>
  <c r="E67" i="105"/>
  <c r="AZ67" i="105" s="1"/>
  <c r="BB66" i="105"/>
  <c r="Y66" i="105"/>
  <c r="Q66" i="105" a="1"/>
  <c r="Q66" i="105" s="1"/>
  <c r="Z66" i="105" s="1"/>
  <c r="H66" i="105"/>
  <c r="F66" i="105"/>
  <c r="E66" i="105"/>
  <c r="AZ66" i="105" s="1"/>
  <c r="AW66" i="105" s="1"/>
  <c r="BB65" i="105"/>
  <c r="Y65" i="105"/>
  <c r="Q65" i="105"/>
  <c r="Z65" i="105" s="1"/>
  <c r="Q65" i="105" a="1"/>
  <c r="H65" i="105"/>
  <c r="F65" i="105"/>
  <c r="E65" i="105"/>
  <c r="AZ65" i="105" s="1"/>
  <c r="BB64" i="105"/>
  <c r="Y64" i="105"/>
  <c r="Q64" i="105" a="1"/>
  <c r="Q64" i="105" s="1"/>
  <c r="Z64" i="105" s="1"/>
  <c r="H64" i="105"/>
  <c r="F64" i="105"/>
  <c r="E64" i="105"/>
  <c r="AZ64" i="105" s="1"/>
  <c r="BB63" i="105"/>
  <c r="Z63" i="105"/>
  <c r="H63" i="105"/>
  <c r="F63" i="105"/>
  <c r="E63" i="105"/>
  <c r="AZ63" i="105" s="1"/>
  <c r="BB62" i="105"/>
  <c r="Y62" i="105"/>
  <c r="Z62" i="105"/>
  <c r="H62" i="105"/>
  <c r="F62" i="105"/>
  <c r="LT56" i="105"/>
  <c r="LS56" i="105"/>
  <c r="LR56" i="105"/>
  <c r="LQ56" i="105"/>
  <c r="LP56" i="105"/>
  <c r="LO56" i="105"/>
  <c r="LN56" i="105"/>
  <c r="LM56" i="105"/>
  <c r="LL56" i="105"/>
  <c r="LK56" i="105"/>
  <c r="LJ56" i="105"/>
  <c r="LI56" i="105"/>
  <c r="LH56" i="105"/>
  <c r="LG56" i="105"/>
  <c r="LF56" i="105"/>
  <c r="LE56" i="105"/>
  <c r="LD56" i="105"/>
  <c r="LC56" i="105"/>
  <c r="LB56" i="105"/>
  <c r="LA56" i="105"/>
  <c r="KZ56" i="105"/>
  <c r="KY56" i="105"/>
  <c r="KX56" i="105"/>
  <c r="KW56" i="105"/>
  <c r="KV56" i="105"/>
  <c r="KU56" i="105"/>
  <c r="KT56" i="105"/>
  <c r="KS56" i="105"/>
  <c r="KR56" i="105"/>
  <c r="KQ56" i="105"/>
  <c r="KP56" i="105"/>
  <c r="KO56" i="105"/>
  <c r="KN56" i="105"/>
  <c r="KM56" i="105"/>
  <c r="KL56" i="105"/>
  <c r="KK56" i="105"/>
  <c r="KJ56" i="105"/>
  <c r="KI56" i="105"/>
  <c r="KH56" i="105"/>
  <c r="KG56" i="105"/>
  <c r="KF56" i="105"/>
  <c r="KE56" i="105"/>
  <c r="KD56" i="105"/>
  <c r="KC56" i="105"/>
  <c r="KB56" i="105"/>
  <c r="KA56" i="105"/>
  <c r="JZ56" i="105"/>
  <c r="JY56" i="105"/>
  <c r="JX56" i="105"/>
  <c r="JW56" i="105"/>
  <c r="JV56" i="105"/>
  <c r="JU56" i="105"/>
  <c r="JT56" i="105"/>
  <c r="JS56" i="105"/>
  <c r="JR56" i="105"/>
  <c r="JQ56" i="105"/>
  <c r="JP56" i="105"/>
  <c r="JO56" i="105"/>
  <c r="JN56" i="105"/>
  <c r="JM56" i="105"/>
  <c r="JL56" i="105"/>
  <c r="JK56" i="105"/>
  <c r="JJ56" i="105"/>
  <c r="JI56" i="105"/>
  <c r="JH56" i="105"/>
  <c r="JG56" i="105"/>
  <c r="JF56" i="105"/>
  <c r="JE56" i="105"/>
  <c r="JD56" i="105"/>
  <c r="JC56" i="105"/>
  <c r="JB56" i="105"/>
  <c r="JA56" i="105"/>
  <c r="IZ56" i="105"/>
  <c r="IY56" i="105"/>
  <c r="IX56" i="105"/>
  <c r="IW56" i="105"/>
  <c r="IV56" i="105"/>
  <c r="IU56" i="105"/>
  <c r="IT56" i="105"/>
  <c r="IS56" i="105"/>
  <c r="IR56" i="105"/>
  <c r="IQ56" i="105"/>
  <c r="IP56" i="105"/>
  <c r="IO56" i="105"/>
  <c r="IN56" i="105"/>
  <c r="IM56" i="105"/>
  <c r="IL56" i="105"/>
  <c r="IK56" i="105"/>
  <c r="IJ56" i="105"/>
  <c r="II56" i="105"/>
  <c r="IH56" i="105"/>
  <c r="IG56" i="105"/>
  <c r="IF56" i="105"/>
  <c r="IE56" i="105"/>
  <c r="ID56" i="105"/>
  <c r="IC56" i="105"/>
  <c r="IB56" i="105"/>
  <c r="IA56" i="105"/>
  <c r="HZ56" i="105"/>
  <c r="HY56" i="105"/>
  <c r="HX56" i="105"/>
  <c r="HW56" i="105"/>
  <c r="HV56" i="105"/>
  <c r="HU56" i="105"/>
  <c r="HT56" i="105"/>
  <c r="HS56" i="105"/>
  <c r="HR56" i="105"/>
  <c r="HQ56" i="105"/>
  <c r="HP56" i="105"/>
  <c r="HO56" i="105"/>
  <c r="HN56" i="105"/>
  <c r="HM56" i="105"/>
  <c r="HL56" i="105"/>
  <c r="HK56" i="105"/>
  <c r="HJ56" i="105"/>
  <c r="HI56" i="105"/>
  <c r="HH56" i="105"/>
  <c r="HG56" i="105"/>
  <c r="HF56" i="105"/>
  <c r="HE56" i="105"/>
  <c r="HD56" i="105"/>
  <c r="HC56" i="105"/>
  <c r="HB56" i="105"/>
  <c r="HA56" i="105"/>
  <c r="GZ56" i="105"/>
  <c r="GY56" i="105"/>
  <c r="GX56" i="105"/>
  <c r="GW56" i="105"/>
  <c r="GV56" i="105"/>
  <c r="GU56" i="105"/>
  <c r="GT56" i="105"/>
  <c r="GS56" i="105"/>
  <c r="GR56" i="105"/>
  <c r="GQ56" i="105"/>
  <c r="GP56" i="105"/>
  <c r="GO56" i="105"/>
  <c r="GN56" i="105"/>
  <c r="GM56" i="105"/>
  <c r="GL56" i="105"/>
  <c r="GK56" i="105"/>
  <c r="GJ56" i="105"/>
  <c r="GI56" i="105"/>
  <c r="GH56" i="105"/>
  <c r="GG56" i="105"/>
  <c r="GF56" i="105"/>
  <c r="GE56" i="105"/>
  <c r="GD56" i="105"/>
  <c r="GC56" i="105"/>
  <c r="GB56" i="105"/>
  <c r="GA56" i="105"/>
  <c r="FZ56" i="105"/>
  <c r="FY56" i="105"/>
  <c r="FX56" i="105"/>
  <c r="FW56" i="105"/>
  <c r="FV56" i="105"/>
  <c r="FU56" i="105"/>
  <c r="FT56" i="105"/>
  <c r="FS56" i="105"/>
  <c r="FR56" i="105"/>
  <c r="FQ56" i="105"/>
  <c r="FP56" i="105"/>
  <c r="FO56" i="105"/>
  <c r="FN56" i="105"/>
  <c r="FM56" i="105"/>
  <c r="FL56" i="105"/>
  <c r="FK56" i="105"/>
  <c r="FJ56" i="105"/>
  <c r="FI56" i="105"/>
  <c r="FH56" i="105"/>
  <c r="FG56" i="105"/>
  <c r="FF56" i="105"/>
  <c r="FE56" i="105"/>
  <c r="FD56" i="105"/>
  <c r="FC56" i="105"/>
  <c r="FB56" i="105"/>
  <c r="FA56" i="105"/>
  <c r="EZ56" i="105"/>
  <c r="EY56" i="105"/>
  <c r="EX56" i="105"/>
  <c r="EW56" i="105"/>
  <c r="EV56" i="105"/>
  <c r="EU56" i="105"/>
  <c r="ET56" i="105"/>
  <c r="ES56" i="105"/>
  <c r="ER56" i="105"/>
  <c r="EQ56" i="105"/>
  <c r="EP56" i="105"/>
  <c r="EO56" i="105"/>
  <c r="EN56" i="105"/>
  <c r="EM56" i="105"/>
  <c r="EL56" i="105"/>
  <c r="EK56" i="105"/>
  <c r="EJ56" i="105"/>
  <c r="EI56" i="105"/>
  <c r="EH56" i="105"/>
  <c r="EG56" i="105"/>
  <c r="EF56" i="105"/>
  <c r="EE56" i="105"/>
  <c r="ED56" i="105"/>
  <c r="EC56" i="105"/>
  <c r="EB56" i="105"/>
  <c r="EA56" i="105"/>
  <c r="DZ56" i="105"/>
  <c r="DY56" i="105"/>
  <c r="DX56" i="105"/>
  <c r="DW56" i="105"/>
  <c r="DV56" i="105"/>
  <c r="DU56" i="105"/>
  <c r="DT56" i="105"/>
  <c r="DS56" i="105"/>
  <c r="DR56" i="105"/>
  <c r="DQ56" i="105"/>
  <c r="DP56" i="105"/>
  <c r="DO56" i="105"/>
  <c r="DN56" i="105"/>
  <c r="DM56" i="105"/>
  <c r="DL56" i="105"/>
  <c r="DK56" i="105"/>
  <c r="DJ56" i="105"/>
  <c r="DI56" i="105"/>
  <c r="DH56" i="105"/>
  <c r="DG56" i="105"/>
  <c r="DF56" i="105"/>
  <c r="DE56" i="105"/>
  <c r="DD56" i="105"/>
  <c r="DC56" i="105"/>
  <c r="DB56" i="105"/>
  <c r="DA56" i="105"/>
  <c r="CZ56" i="105"/>
  <c r="CY56" i="105"/>
  <c r="CX56" i="105"/>
  <c r="CW56" i="105"/>
  <c r="CV56" i="105"/>
  <c r="CU56" i="105"/>
  <c r="CT56" i="105"/>
  <c r="CS56" i="105"/>
  <c r="CR56" i="105"/>
  <c r="CQ56" i="105"/>
  <c r="CP56" i="105"/>
  <c r="CO56" i="105"/>
  <c r="CN56" i="105"/>
  <c r="CM56" i="105"/>
  <c r="CL56" i="105"/>
  <c r="CK56" i="105"/>
  <c r="CJ56" i="105"/>
  <c r="CI56" i="105"/>
  <c r="CH56" i="105"/>
  <c r="CG56" i="105"/>
  <c r="CF56" i="105"/>
  <c r="CE56" i="105"/>
  <c r="D45" i="105"/>
  <c r="B102" i="105" s="1"/>
  <c r="B103" i="105" s="1"/>
  <c r="AU13" i="105"/>
  <c r="AT13" i="105"/>
  <c r="AS13" i="105"/>
  <c r="AR13" i="105"/>
  <c r="AQ13" i="105"/>
  <c r="AP13" i="105"/>
  <c r="AO13" i="105"/>
  <c r="AN13" i="105"/>
  <c r="AM13" i="105"/>
  <c r="AL13" i="105"/>
  <c r="AU12" i="105"/>
  <c r="AT12" i="105"/>
  <c r="AS12" i="105"/>
  <c r="AR12" i="105"/>
  <c r="AQ12" i="105"/>
  <c r="AP12" i="105"/>
  <c r="AO12" i="105"/>
  <c r="AN12" i="105"/>
  <c r="AM12" i="105"/>
  <c r="AL12" i="105"/>
  <c r="AU11" i="105"/>
  <c r="AT11" i="105"/>
  <c r="AS11" i="105"/>
  <c r="AR11" i="105"/>
  <c r="AQ11" i="105"/>
  <c r="AP11" i="105"/>
  <c r="AO11" i="105"/>
  <c r="AN11" i="105"/>
  <c r="AM11" i="105"/>
  <c r="AL11" i="105"/>
  <c r="AB10" i="105"/>
  <c r="AZ63" i="110" l="1"/>
  <c r="BA63" i="110"/>
  <c r="B71" i="108"/>
  <c r="AZ63" i="108"/>
  <c r="BA63" i="108"/>
  <c r="E64" i="108"/>
  <c r="AZ64" i="108" s="1"/>
  <c r="BA64" i="108"/>
  <c r="BA64" i="107"/>
  <c r="AZ64" i="107"/>
  <c r="E66" i="107"/>
  <c r="AZ66" i="107" s="1"/>
  <c r="BA66" i="107"/>
  <c r="BA63" i="105"/>
  <c r="BA64" i="105"/>
  <c r="BA65" i="105"/>
  <c r="BA67" i="105"/>
  <c r="KU67" i="105" s="1"/>
  <c r="BA69" i="105"/>
  <c r="BA70" i="105"/>
  <c r="AL14" i="110"/>
  <c r="AP14" i="108"/>
  <c r="AM14" i="110"/>
  <c r="AP14" i="105"/>
  <c r="AN14" i="110"/>
  <c r="AL14" i="105"/>
  <c r="AS14" i="108"/>
  <c r="AM14" i="107"/>
  <c r="AS14" i="110"/>
  <c r="AN14" i="105"/>
  <c r="AO14" i="105"/>
  <c r="AO14" i="110"/>
  <c r="AM14" i="105"/>
  <c r="AR14" i="105"/>
  <c r="AS14" i="105"/>
  <c r="AU14" i="108"/>
  <c r="AQ14" i="105"/>
  <c r="AN14" i="107"/>
  <c r="AQ14" i="108"/>
  <c r="AR14" i="108"/>
  <c r="AT14" i="108"/>
  <c r="AR14" i="107"/>
  <c r="AS14" i="107"/>
  <c r="AL14" i="108"/>
  <c r="AP14" i="107"/>
  <c r="AO14" i="108"/>
  <c r="AQ14" i="107"/>
  <c r="AU14" i="110"/>
  <c r="AW68" i="105"/>
  <c r="FP67" i="105"/>
  <c r="DR67" i="105"/>
  <c r="CK63" i="105"/>
  <c r="EG63" i="105"/>
  <c r="GC63" i="105"/>
  <c r="HY63" i="105"/>
  <c r="JU63" i="105"/>
  <c r="LQ63" i="105"/>
  <c r="CH67" i="105"/>
  <c r="ED67" i="105"/>
  <c r="GD67" i="105"/>
  <c r="ID67" i="105"/>
  <c r="KF67" i="105"/>
  <c r="LL69" i="105"/>
  <c r="KZ69" i="105"/>
  <c r="KN69" i="105"/>
  <c r="KB69" i="105"/>
  <c r="JP69" i="105"/>
  <c r="JD69" i="105"/>
  <c r="IR69" i="105"/>
  <c r="IF69" i="105"/>
  <c r="HT69" i="105"/>
  <c r="HH69" i="105"/>
  <c r="GV69" i="105"/>
  <c r="GJ69" i="105"/>
  <c r="FX69" i="105"/>
  <c r="FL69" i="105"/>
  <c r="EZ69" i="105"/>
  <c r="EN69" i="105"/>
  <c r="EB69" i="105"/>
  <c r="DP69" i="105"/>
  <c r="DD69" i="105"/>
  <c r="CR69" i="105"/>
  <c r="CF69" i="105"/>
  <c r="LS69" i="105"/>
  <c r="LG69" i="105"/>
  <c r="KU69" i="105"/>
  <c r="KI69" i="105"/>
  <c r="JW69" i="105"/>
  <c r="JK69" i="105"/>
  <c r="IY69" i="105"/>
  <c r="IM69" i="105"/>
  <c r="IA69" i="105"/>
  <c r="HO69" i="105"/>
  <c r="HC69" i="105"/>
  <c r="GQ69" i="105"/>
  <c r="GE69" i="105"/>
  <c r="FS69" i="105"/>
  <c r="FG69" i="105"/>
  <c r="EU69" i="105"/>
  <c r="EI69" i="105"/>
  <c r="DW69" i="105"/>
  <c r="DK69" i="105"/>
  <c r="CY69" i="105"/>
  <c r="CM69" i="105"/>
  <c r="LK69" i="105"/>
  <c r="KW69" i="105"/>
  <c r="KH69" i="105"/>
  <c r="JT69" i="105"/>
  <c r="JF69" i="105"/>
  <c r="IQ69" i="105"/>
  <c r="IC69" i="105"/>
  <c r="HN69" i="105"/>
  <c r="GZ69" i="105"/>
  <c r="GL69" i="105"/>
  <c r="FW69" i="105"/>
  <c r="FI69" i="105"/>
  <c r="ET69" i="105"/>
  <c r="EF69" i="105"/>
  <c r="DR69" i="105"/>
  <c r="DC69" i="105"/>
  <c r="CO69" i="105"/>
  <c r="KC69" i="105"/>
  <c r="IZ69" i="105"/>
  <c r="GF69" i="105"/>
  <c r="DL69" i="105"/>
  <c r="LB69" i="105"/>
  <c r="JY69" i="105"/>
  <c r="IV69" i="105"/>
  <c r="GP69" i="105"/>
  <c r="EY69" i="105"/>
  <c r="CE69" i="105"/>
  <c r="KL69" i="105"/>
  <c r="IG69" i="105"/>
  <c r="LJ69" i="105"/>
  <c r="KV69" i="105"/>
  <c r="KG69" i="105"/>
  <c r="JS69" i="105"/>
  <c r="JE69" i="105"/>
  <c r="IP69" i="105"/>
  <c r="IB69" i="105"/>
  <c r="HM69" i="105"/>
  <c r="GY69" i="105"/>
  <c r="GK69" i="105"/>
  <c r="FV69" i="105"/>
  <c r="FH69" i="105"/>
  <c r="ES69" i="105"/>
  <c r="EE69" i="105"/>
  <c r="DQ69" i="105"/>
  <c r="DB69" i="105"/>
  <c r="CN69" i="105"/>
  <c r="KQ69" i="105"/>
  <c r="HW69" i="105"/>
  <c r="FC69" i="105"/>
  <c r="CI69" i="105"/>
  <c r="HR69" i="105"/>
  <c r="LI69" i="105"/>
  <c r="KT69" i="105"/>
  <c r="KF69" i="105"/>
  <c r="JR69" i="105"/>
  <c r="JC69" i="105"/>
  <c r="IO69" i="105"/>
  <c r="HZ69" i="105"/>
  <c r="HL69" i="105"/>
  <c r="GX69" i="105"/>
  <c r="GI69" i="105"/>
  <c r="FU69" i="105"/>
  <c r="FF69" i="105"/>
  <c r="ER69" i="105"/>
  <c r="ED69" i="105"/>
  <c r="DO69" i="105"/>
  <c r="DA69" i="105"/>
  <c r="CL69" i="105"/>
  <c r="LT69" i="105"/>
  <c r="JN69" i="105"/>
  <c r="GT69" i="105"/>
  <c r="EO69" i="105"/>
  <c r="KM69" i="105"/>
  <c r="IH69" i="105"/>
  <c r="GB69" i="105"/>
  <c r="DH69" i="105"/>
  <c r="AW69" i="105"/>
  <c r="LA69" i="105"/>
  <c r="HD69" i="105"/>
  <c r="EJ69" i="105"/>
  <c r="LH69" i="105"/>
  <c r="KS69" i="105"/>
  <c r="KE69" i="105"/>
  <c r="JQ69" i="105"/>
  <c r="JB69" i="105"/>
  <c r="IN69" i="105"/>
  <c r="HY69" i="105"/>
  <c r="HK69" i="105"/>
  <c r="GW69" i="105"/>
  <c r="GH69" i="105"/>
  <c r="FT69" i="105"/>
  <c r="FE69" i="105"/>
  <c r="EQ69" i="105"/>
  <c r="EC69" i="105"/>
  <c r="DN69" i="105"/>
  <c r="CZ69" i="105"/>
  <c r="CK69" i="105"/>
  <c r="LE69" i="105"/>
  <c r="IK69" i="105"/>
  <c r="FQ69" i="105"/>
  <c r="CW69" i="105"/>
  <c r="HE69" i="105"/>
  <c r="DV69" i="105"/>
  <c r="LO69" i="105"/>
  <c r="JX69" i="105"/>
  <c r="IU69" i="105"/>
  <c r="GO69" i="105"/>
  <c r="EX69" i="105"/>
  <c r="DU69" i="105"/>
  <c r="LF69" i="105"/>
  <c r="KR69" i="105"/>
  <c r="KD69" i="105"/>
  <c r="JO69" i="105"/>
  <c r="JA69" i="105"/>
  <c r="IL69" i="105"/>
  <c r="HX69" i="105"/>
  <c r="HJ69" i="105"/>
  <c r="GU69" i="105"/>
  <c r="GG69" i="105"/>
  <c r="FR69" i="105"/>
  <c r="FD69" i="105"/>
  <c r="EP69" i="105"/>
  <c r="EA69" i="105"/>
  <c r="DM69" i="105"/>
  <c r="CX69" i="105"/>
  <c r="CJ69" i="105"/>
  <c r="HI69" i="105"/>
  <c r="DZ69" i="105"/>
  <c r="LP69" i="105"/>
  <c r="JJ69" i="105"/>
  <c r="HS69" i="105"/>
  <c r="FN69" i="105"/>
  <c r="EK69" i="105"/>
  <c r="CT69" i="105"/>
  <c r="LR69" i="105"/>
  <c r="LD69" i="105"/>
  <c r="KP69" i="105"/>
  <c r="KA69" i="105"/>
  <c r="JM69" i="105"/>
  <c r="IX69" i="105"/>
  <c r="IJ69" i="105"/>
  <c r="HV69" i="105"/>
  <c r="HG69" i="105"/>
  <c r="GS69" i="105"/>
  <c r="GD69" i="105"/>
  <c r="FP69" i="105"/>
  <c r="FB69" i="105"/>
  <c r="EM69" i="105"/>
  <c r="DY69" i="105"/>
  <c r="DJ69" i="105"/>
  <c r="CV69" i="105"/>
  <c r="CH69" i="105"/>
  <c r="LQ69" i="105"/>
  <c r="LC69" i="105"/>
  <c r="KO69" i="105"/>
  <c r="JZ69" i="105"/>
  <c r="JL69" i="105"/>
  <c r="IW69" i="105"/>
  <c r="II69" i="105"/>
  <c r="HU69" i="105"/>
  <c r="HF69" i="105"/>
  <c r="GR69" i="105"/>
  <c r="GC69" i="105"/>
  <c r="FO69" i="105"/>
  <c r="FA69" i="105"/>
  <c r="EL69" i="105"/>
  <c r="DX69" i="105"/>
  <c r="DI69" i="105"/>
  <c r="CU69" i="105"/>
  <c r="CG69" i="105"/>
  <c r="JI69" i="105"/>
  <c r="EH69" i="105"/>
  <c r="HB69" i="105"/>
  <c r="KK69" i="105"/>
  <c r="E87" i="105"/>
  <c r="AZ87" i="105" s="1"/>
  <c r="CL63" i="105"/>
  <c r="EH63" i="105"/>
  <c r="GD63" i="105"/>
  <c r="HZ63" i="105"/>
  <c r="JV63" i="105"/>
  <c r="LR63" i="105"/>
  <c r="CI67" i="105"/>
  <c r="EE67" i="105"/>
  <c r="GE67" i="105"/>
  <c r="IE67" i="105"/>
  <c r="KG67" i="105"/>
  <c r="BA68" i="105"/>
  <c r="EV69" i="105"/>
  <c r="HP69" i="105"/>
  <c r="KX69" i="105"/>
  <c r="AW79" i="105"/>
  <c r="E83" i="105"/>
  <c r="AZ83" i="105" s="1"/>
  <c r="DQ67" i="105"/>
  <c r="DV63" i="105"/>
  <c r="LF63" i="105"/>
  <c r="HR67" i="105"/>
  <c r="E71" i="105"/>
  <c r="AZ71" i="105" s="1"/>
  <c r="FS63" i="105"/>
  <c r="EC67" i="105"/>
  <c r="IC67" i="105"/>
  <c r="GE63" i="105"/>
  <c r="CS67" i="105"/>
  <c r="KS67" i="105"/>
  <c r="AW63" i="105"/>
  <c r="CW63" i="105"/>
  <c r="ES63" i="105"/>
  <c r="GO63" i="105"/>
  <c r="IK63" i="105"/>
  <c r="LL64" i="105"/>
  <c r="KZ64" i="105"/>
  <c r="KN64" i="105"/>
  <c r="KB64" i="105"/>
  <c r="JP64" i="105"/>
  <c r="JD64" i="105"/>
  <c r="IR64" i="105"/>
  <c r="IF64" i="105"/>
  <c r="HT64" i="105"/>
  <c r="HH64" i="105"/>
  <c r="GV64" i="105"/>
  <c r="GJ64" i="105"/>
  <c r="FX64" i="105"/>
  <c r="FL64" i="105"/>
  <c r="EZ64" i="105"/>
  <c r="EN64" i="105"/>
  <c r="EB64" i="105"/>
  <c r="DP64" i="105"/>
  <c r="DD64" i="105"/>
  <c r="CR64" i="105"/>
  <c r="CF64" i="105"/>
  <c r="GE64" i="105"/>
  <c r="HL64" i="105"/>
  <c r="ER64" i="105"/>
  <c r="CJ64" i="105"/>
  <c r="LK64" i="105"/>
  <c r="KY64" i="105"/>
  <c r="KM64" i="105"/>
  <c r="KA64" i="105"/>
  <c r="JO64" i="105"/>
  <c r="JC64" i="105"/>
  <c r="IQ64" i="105"/>
  <c r="IE64" i="105"/>
  <c r="HS64" i="105"/>
  <c r="HG64" i="105"/>
  <c r="GU64" i="105"/>
  <c r="GI64" i="105"/>
  <c r="FW64" i="105"/>
  <c r="FK64" i="105"/>
  <c r="EY64" i="105"/>
  <c r="EM64" i="105"/>
  <c r="EA64" i="105"/>
  <c r="DO64" i="105"/>
  <c r="DC64" i="105"/>
  <c r="CQ64" i="105"/>
  <c r="CE64" i="105"/>
  <c r="LS64" i="105"/>
  <c r="KI64" i="105"/>
  <c r="IM64" i="105"/>
  <c r="HC64" i="105"/>
  <c r="EU64" i="105"/>
  <c r="CY64" i="105"/>
  <c r="KR64" i="105"/>
  <c r="IJ64" i="105"/>
  <c r="FD64" i="105"/>
  <c r="CV64" i="105"/>
  <c r="LJ64" i="105"/>
  <c r="KX64" i="105"/>
  <c r="KL64" i="105"/>
  <c r="JZ64" i="105"/>
  <c r="JN64" i="105"/>
  <c r="JB64" i="105"/>
  <c r="IP64" i="105"/>
  <c r="ID64" i="105"/>
  <c r="HR64" i="105"/>
  <c r="HF64" i="105"/>
  <c r="GT64" i="105"/>
  <c r="GH64" i="105"/>
  <c r="FV64" i="105"/>
  <c r="FJ64" i="105"/>
  <c r="EX64" i="105"/>
  <c r="EL64" i="105"/>
  <c r="DZ64" i="105"/>
  <c r="DN64" i="105"/>
  <c r="DB64" i="105"/>
  <c r="CP64" i="105"/>
  <c r="LG64" i="105"/>
  <c r="JW64" i="105"/>
  <c r="HO64" i="105"/>
  <c r="FG64" i="105"/>
  <c r="DK64" i="105"/>
  <c r="LD64" i="105"/>
  <c r="JT64" i="105"/>
  <c r="HX64" i="105"/>
  <c r="FP64" i="105"/>
  <c r="DH64" i="105"/>
  <c r="LI64" i="105"/>
  <c r="KW64" i="105"/>
  <c r="KK64" i="105"/>
  <c r="JY64" i="105"/>
  <c r="JM64" i="105"/>
  <c r="JA64" i="105"/>
  <c r="IO64" i="105"/>
  <c r="IC64" i="105"/>
  <c r="HQ64" i="105"/>
  <c r="HE64" i="105"/>
  <c r="GS64" i="105"/>
  <c r="GG64" i="105"/>
  <c r="FU64" i="105"/>
  <c r="FI64" i="105"/>
  <c r="EW64" i="105"/>
  <c r="EK64" i="105"/>
  <c r="DY64" i="105"/>
  <c r="DM64" i="105"/>
  <c r="DA64" i="105"/>
  <c r="CO64" i="105"/>
  <c r="IY64" i="105"/>
  <c r="FS64" i="105"/>
  <c r="DW64" i="105"/>
  <c r="KF64" i="105"/>
  <c r="IV64" i="105"/>
  <c r="GN64" i="105"/>
  <c r="EF64" i="105"/>
  <c r="LT64" i="105"/>
  <c r="LH64" i="105"/>
  <c r="KV64" i="105"/>
  <c r="KJ64" i="105"/>
  <c r="JX64" i="105"/>
  <c r="JL64" i="105"/>
  <c r="IZ64" i="105"/>
  <c r="IN64" i="105"/>
  <c r="IB64" i="105"/>
  <c r="HP64" i="105"/>
  <c r="HD64" i="105"/>
  <c r="GR64" i="105"/>
  <c r="GF64" i="105"/>
  <c r="FT64" i="105"/>
  <c r="FH64" i="105"/>
  <c r="EV64" i="105"/>
  <c r="EJ64" i="105"/>
  <c r="DX64" i="105"/>
  <c r="DL64" i="105"/>
  <c r="CZ64" i="105"/>
  <c r="CN64" i="105"/>
  <c r="KU64" i="105"/>
  <c r="JK64" i="105"/>
  <c r="IA64" i="105"/>
  <c r="GQ64" i="105"/>
  <c r="EI64" i="105"/>
  <c r="CM64" i="105"/>
  <c r="LR64" i="105"/>
  <c r="LF64" i="105"/>
  <c r="KT64" i="105"/>
  <c r="KH64" i="105"/>
  <c r="JV64" i="105"/>
  <c r="JJ64" i="105"/>
  <c r="IX64" i="105"/>
  <c r="IL64" i="105"/>
  <c r="HZ64" i="105"/>
  <c r="HN64" i="105"/>
  <c r="HB64" i="105"/>
  <c r="GP64" i="105"/>
  <c r="GD64" i="105"/>
  <c r="FR64" i="105"/>
  <c r="FF64" i="105"/>
  <c r="ET64" i="105"/>
  <c r="EH64" i="105"/>
  <c r="DV64" i="105"/>
  <c r="DJ64" i="105"/>
  <c r="CX64" i="105"/>
  <c r="CL64" i="105"/>
  <c r="AW64" i="105"/>
  <c r="LQ64" i="105"/>
  <c r="LE64" i="105"/>
  <c r="KS64" i="105"/>
  <c r="KG64" i="105"/>
  <c r="JU64" i="105"/>
  <c r="JI64" i="105"/>
  <c r="IW64" i="105"/>
  <c r="IK64" i="105"/>
  <c r="HY64" i="105"/>
  <c r="HM64" i="105"/>
  <c r="HA64" i="105"/>
  <c r="GO64" i="105"/>
  <c r="GC64" i="105"/>
  <c r="FQ64" i="105"/>
  <c r="FE64" i="105"/>
  <c r="ES64" i="105"/>
  <c r="EG64" i="105"/>
  <c r="DU64" i="105"/>
  <c r="DI64" i="105"/>
  <c r="CW64" i="105"/>
  <c r="CK64" i="105"/>
  <c r="LP64" i="105"/>
  <c r="JH64" i="105"/>
  <c r="GZ64" i="105"/>
  <c r="GB64" i="105"/>
  <c r="DT64" i="105"/>
  <c r="DQ64" i="105"/>
  <c r="FM64" i="105"/>
  <c r="HI64" i="105"/>
  <c r="JE64" i="105"/>
  <c r="LA64" i="105"/>
  <c r="EL65" i="105"/>
  <c r="GH65" i="105"/>
  <c r="ID65" i="105"/>
  <c r="JZ65" i="105"/>
  <c r="BA66" i="105"/>
  <c r="DV66" i="105" s="1"/>
  <c r="FR66" i="105"/>
  <c r="CT67" i="105"/>
  <c r="EP67" i="105"/>
  <c r="GQ67" i="105"/>
  <c r="IQ67" i="105"/>
  <c r="KT67" i="105"/>
  <c r="CP69" i="105"/>
  <c r="FJ69" i="105"/>
  <c r="ID69" i="105"/>
  <c r="LM69" i="105"/>
  <c r="FG70" i="105"/>
  <c r="JN70" i="105"/>
  <c r="HP67" i="105"/>
  <c r="FQ67" i="105"/>
  <c r="JQ67" i="105"/>
  <c r="LP63" i="105"/>
  <c r="LD63" i="105"/>
  <c r="KR63" i="105"/>
  <c r="KF63" i="105"/>
  <c r="JT63" i="105"/>
  <c r="JH63" i="105"/>
  <c r="IV63" i="105"/>
  <c r="IJ63" i="105"/>
  <c r="HX63" i="105"/>
  <c r="HL63" i="105"/>
  <c r="GZ63" i="105"/>
  <c r="GN63" i="105"/>
  <c r="GB63" i="105"/>
  <c r="FP63" i="105"/>
  <c r="FD63" i="105"/>
  <c r="ER63" i="105"/>
  <c r="EF63" i="105"/>
  <c r="DT63" i="105"/>
  <c r="DH63" i="105"/>
  <c r="CV63" i="105"/>
  <c r="CJ63" i="105"/>
  <c r="EM63" i="105"/>
  <c r="LH63" i="105"/>
  <c r="IZ63" i="105"/>
  <c r="GR63" i="105"/>
  <c r="DX63" i="105"/>
  <c r="LO63" i="105"/>
  <c r="LC63" i="105"/>
  <c r="KQ63" i="105"/>
  <c r="KE63" i="105"/>
  <c r="JS63" i="105"/>
  <c r="JG63" i="105"/>
  <c r="IU63" i="105"/>
  <c r="II63" i="105"/>
  <c r="HW63" i="105"/>
  <c r="HK63" i="105"/>
  <c r="GY63" i="105"/>
  <c r="GM63" i="105"/>
  <c r="GA63" i="105"/>
  <c r="FO63" i="105"/>
  <c r="FC63" i="105"/>
  <c r="EQ63" i="105"/>
  <c r="EE63" i="105"/>
  <c r="DS63" i="105"/>
  <c r="DG63" i="105"/>
  <c r="CU63" i="105"/>
  <c r="CI63" i="105"/>
  <c r="KY63" i="105"/>
  <c r="JO63" i="105"/>
  <c r="IE63" i="105"/>
  <c r="GU63" i="105"/>
  <c r="EY63" i="105"/>
  <c r="CQ63" i="105"/>
  <c r="JX63" i="105"/>
  <c r="IB63" i="105"/>
  <c r="FT63" i="105"/>
  <c r="CZ63" i="105"/>
  <c r="LN63" i="105"/>
  <c r="LB63" i="105"/>
  <c r="KP63" i="105"/>
  <c r="KD63" i="105"/>
  <c r="JR63" i="105"/>
  <c r="JF63" i="105"/>
  <c r="IT63" i="105"/>
  <c r="IH63" i="105"/>
  <c r="HV63" i="105"/>
  <c r="HJ63" i="105"/>
  <c r="GX63" i="105"/>
  <c r="GL63" i="105"/>
  <c r="FZ63" i="105"/>
  <c r="FN63" i="105"/>
  <c r="FB63" i="105"/>
  <c r="EP63" i="105"/>
  <c r="ED63" i="105"/>
  <c r="DR63" i="105"/>
  <c r="DF63" i="105"/>
  <c r="CT63" i="105"/>
  <c r="CH63" i="105"/>
  <c r="LK63" i="105"/>
  <c r="KA63" i="105"/>
  <c r="IQ63" i="105"/>
  <c r="HG63" i="105"/>
  <c r="FK63" i="105"/>
  <c r="DC63" i="105"/>
  <c r="HP63" i="105"/>
  <c r="EJ63" i="105"/>
  <c r="LM63" i="105"/>
  <c r="LA63" i="105"/>
  <c r="KO63" i="105"/>
  <c r="KC63" i="105"/>
  <c r="JQ63" i="105"/>
  <c r="JE63" i="105"/>
  <c r="IS63" i="105"/>
  <c r="IG63" i="105"/>
  <c r="HU63" i="105"/>
  <c r="HI63" i="105"/>
  <c r="GW63" i="105"/>
  <c r="GK63" i="105"/>
  <c r="FY63" i="105"/>
  <c r="FM63" i="105"/>
  <c r="FA63" i="105"/>
  <c r="EO63" i="105"/>
  <c r="EC63" i="105"/>
  <c r="DQ63" i="105"/>
  <c r="DE63" i="105"/>
  <c r="CS63" i="105"/>
  <c r="CG63" i="105"/>
  <c r="KM63" i="105"/>
  <c r="JC63" i="105"/>
  <c r="HS63" i="105"/>
  <c r="FW63" i="105"/>
  <c r="DO63" i="105"/>
  <c r="KV63" i="105"/>
  <c r="JL63" i="105"/>
  <c r="HD63" i="105"/>
  <c r="EV63" i="105"/>
  <c r="DL63" i="105"/>
  <c r="LL63" i="105"/>
  <c r="KZ63" i="105"/>
  <c r="KN63" i="105"/>
  <c r="KB63" i="105"/>
  <c r="JP63" i="105"/>
  <c r="JD63" i="105"/>
  <c r="IR63" i="105"/>
  <c r="IF63" i="105"/>
  <c r="HT63" i="105"/>
  <c r="HH63" i="105"/>
  <c r="GV63" i="105"/>
  <c r="GJ63" i="105"/>
  <c r="FX63" i="105"/>
  <c r="FL63" i="105"/>
  <c r="EZ63" i="105"/>
  <c r="EN63" i="105"/>
  <c r="EB63" i="105"/>
  <c r="DP63" i="105"/>
  <c r="DD63" i="105"/>
  <c r="CR63" i="105"/>
  <c r="CF63" i="105"/>
  <c r="GI63" i="105"/>
  <c r="EA63" i="105"/>
  <c r="CE63" i="105"/>
  <c r="GF63" i="105"/>
  <c r="LJ63" i="105"/>
  <c r="KX63" i="105"/>
  <c r="KL63" i="105"/>
  <c r="JZ63" i="105"/>
  <c r="JN63" i="105"/>
  <c r="JB63" i="105"/>
  <c r="IP63" i="105"/>
  <c r="ID63" i="105"/>
  <c r="HR63" i="105"/>
  <c r="HF63" i="105"/>
  <c r="GT63" i="105"/>
  <c r="GH63" i="105"/>
  <c r="FV63" i="105"/>
  <c r="FJ63" i="105"/>
  <c r="EX63" i="105"/>
  <c r="EL63" i="105"/>
  <c r="DZ63" i="105"/>
  <c r="DN63" i="105"/>
  <c r="DB63" i="105"/>
  <c r="CP63" i="105"/>
  <c r="LI63" i="105"/>
  <c r="KW63" i="105"/>
  <c r="KK63" i="105"/>
  <c r="JY63" i="105"/>
  <c r="JM63" i="105"/>
  <c r="JA63" i="105"/>
  <c r="IO63" i="105"/>
  <c r="IC63" i="105"/>
  <c r="HQ63" i="105"/>
  <c r="HE63" i="105"/>
  <c r="GS63" i="105"/>
  <c r="GG63" i="105"/>
  <c r="FU63" i="105"/>
  <c r="FI63" i="105"/>
  <c r="EW63" i="105"/>
  <c r="EK63" i="105"/>
  <c r="DY63" i="105"/>
  <c r="DM63" i="105"/>
  <c r="DA63" i="105"/>
  <c r="CO63" i="105"/>
  <c r="LT63" i="105"/>
  <c r="KJ63" i="105"/>
  <c r="IN63" i="105"/>
  <c r="FH63" i="105"/>
  <c r="CN63" i="105"/>
  <c r="HN63" i="105"/>
  <c r="DS67" i="105"/>
  <c r="LG63" i="105"/>
  <c r="KD67" i="105"/>
  <c r="JW63" i="105"/>
  <c r="GP67" i="105"/>
  <c r="KY69" i="105"/>
  <c r="CX63" i="105"/>
  <c r="ET63" i="105"/>
  <c r="GP63" i="105"/>
  <c r="IL63" i="105"/>
  <c r="KH63" i="105"/>
  <c r="DR64" i="105"/>
  <c r="FN64" i="105"/>
  <c r="HJ64" i="105"/>
  <c r="JF64" i="105"/>
  <c r="LB64" i="105"/>
  <c r="LT65" i="105"/>
  <c r="CQ65" i="105"/>
  <c r="EM65" i="105"/>
  <c r="GI65" i="105"/>
  <c r="IE65" i="105"/>
  <c r="DW66" i="105"/>
  <c r="FS66" i="105"/>
  <c r="HO66" i="105"/>
  <c r="CU67" i="105"/>
  <c r="ER67" i="105"/>
  <c r="GR67" i="105"/>
  <c r="IR67" i="105"/>
  <c r="CQ69" i="105"/>
  <c r="FK69" i="105"/>
  <c r="IE69" i="105"/>
  <c r="LN69" i="105"/>
  <c r="FI70" i="105"/>
  <c r="JP70" i="105"/>
  <c r="E90" i="105"/>
  <c r="AZ90" i="105" s="1"/>
  <c r="BA90" i="105"/>
  <c r="LT67" i="105"/>
  <c r="LH67" i="105"/>
  <c r="KV67" i="105"/>
  <c r="KJ67" i="105"/>
  <c r="JX67" i="105"/>
  <c r="LO67" i="105"/>
  <c r="LC67" i="105"/>
  <c r="KQ67" i="105"/>
  <c r="KE67" i="105"/>
  <c r="JS67" i="105"/>
  <c r="JG67" i="105"/>
  <c r="IU67" i="105"/>
  <c r="II67" i="105"/>
  <c r="HW67" i="105"/>
  <c r="HK67" i="105"/>
  <c r="GY67" i="105"/>
  <c r="GM67" i="105"/>
  <c r="GA67" i="105"/>
  <c r="FO67" i="105"/>
  <c r="FC67" i="105"/>
  <c r="EQ67" i="105"/>
  <c r="LF67" i="105"/>
  <c r="KR67" i="105"/>
  <c r="KC67" i="105"/>
  <c r="JO67" i="105"/>
  <c r="JB67" i="105"/>
  <c r="IO67" i="105"/>
  <c r="IB67" i="105"/>
  <c r="HO67" i="105"/>
  <c r="HB67" i="105"/>
  <c r="GO67" i="105"/>
  <c r="GB67" i="105"/>
  <c r="FN67" i="105"/>
  <c r="FA67" i="105"/>
  <c r="EN67" i="105"/>
  <c r="EB67" i="105"/>
  <c r="DP67" i="105"/>
  <c r="DD67" i="105"/>
  <c r="CR67" i="105"/>
  <c r="CF67" i="105"/>
  <c r="KH67" i="105"/>
  <c r="IF67" i="105"/>
  <c r="GS67" i="105"/>
  <c r="ES67" i="105"/>
  <c r="DH67" i="105"/>
  <c r="LS67" i="105"/>
  <c r="LE67" i="105"/>
  <c r="KP67" i="105"/>
  <c r="KB67" i="105"/>
  <c r="JN67" i="105"/>
  <c r="JA67" i="105"/>
  <c r="IN67" i="105"/>
  <c r="IA67" i="105"/>
  <c r="HN67" i="105"/>
  <c r="HA67" i="105"/>
  <c r="GN67" i="105"/>
  <c r="FZ67" i="105"/>
  <c r="FM67" i="105"/>
  <c r="EZ67" i="105"/>
  <c r="EM67" i="105"/>
  <c r="EA67" i="105"/>
  <c r="DO67" i="105"/>
  <c r="DC67" i="105"/>
  <c r="CQ67" i="105"/>
  <c r="CE67" i="105"/>
  <c r="KL67" i="105"/>
  <c r="HV67" i="105"/>
  <c r="FV67" i="105"/>
  <c r="DW67" i="105"/>
  <c r="LR67" i="105"/>
  <c r="LD67" i="105"/>
  <c r="KO67" i="105"/>
  <c r="KA67" i="105"/>
  <c r="JM67" i="105"/>
  <c r="IZ67" i="105"/>
  <c r="IM67" i="105"/>
  <c r="HZ67" i="105"/>
  <c r="HM67" i="105"/>
  <c r="GZ67" i="105"/>
  <c r="GL67" i="105"/>
  <c r="FY67" i="105"/>
  <c r="FL67" i="105"/>
  <c r="EY67" i="105"/>
  <c r="EL67" i="105"/>
  <c r="DZ67" i="105"/>
  <c r="DN67" i="105"/>
  <c r="DB67" i="105"/>
  <c r="CP67" i="105"/>
  <c r="KZ67" i="105"/>
  <c r="IW67" i="105"/>
  <c r="GV67" i="105"/>
  <c r="EV67" i="105"/>
  <c r="CY67" i="105"/>
  <c r="GF67" i="105"/>
  <c r="CV67" i="105"/>
  <c r="LQ67" i="105"/>
  <c r="LB67" i="105"/>
  <c r="KN67" i="105"/>
  <c r="JZ67" i="105"/>
  <c r="JL67" i="105"/>
  <c r="IY67" i="105"/>
  <c r="IL67" i="105"/>
  <c r="HY67" i="105"/>
  <c r="HL67" i="105"/>
  <c r="GX67" i="105"/>
  <c r="GK67" i="105"/>
  <c r="FX67" i="105"/>
  <c r="FK67" i="105"/>
  <c r="EX67" i="105"/>
  <c r="EK67" i="105"/>
  <c r="DY67" i="105"/>
  <c r="DM67" i="105"/>
  <c r="DA67" i="105"/>
  <c r="CO67" i="105"/>
  <c r="JW67" i="105"/>
  <c r="IJ67" i="105"/>
  <c r="GI67" i="105"/>
  <c r="EI67" i="105"/>
  <c r="CM67" i="105"/>
  <c r="JT67" i="105"/>
  <c r="IS67" i="105"/>
  <c r="HF67" i="105"/>
  <c r="FF67" i="105"/>
  <c r="DT67" i="105"/>
  <c r="LP67" i="105"/>
  <c r="LA67" i="105"/>
  <c r="KM67" i="105"/>
  <c r="JY67" i="105"/>
  <c r="JK67" i="105"/>
  <c r="IX67" i="105"/>
  <c r="IK67" i="105"/>
  <c r="HX67" i="105"/>
  <c r="HJ67" i="105"/>
  <c r="GW67" i="105"/>
  <c r="GJ67" i="105"/>
  <c r="FW67" i="105"/>
  <c r="FJ67" i="105"/>
  <c r="EW67" i="105"/>
  <c r="EJ67" i="105"/>
  <c r="DX67" i="105"/>
  <c r="DL67" i="105"/>
  <c r="CZ67" i="105"/>
  <c r="CN67" i="105"/>
  <c r="LN67" i="105"/>
  <c r="JJ67" i="105"/>
  <c r="HI67" i="105"/>
  <c r="FI67" i="105"/>
  <c r="DK67" i="105"/>
  <c r="KW67" i="105"/>
  <c r="JF67" i="105"/>
  <c r="HS67" i="105"/>
  <c r="FS67" i="105"/>
  <c r="EF67" i="105"/>
  <c r="CJ67" i="105"/>
  <c r="LM67" i="105"/>
  <c r="KY67" i="105"/>
  <c r="KK67" i="105"/>
  <c r="JV67" i="105"/>
  <c r="JI67" i="105"/>
  <c r="IV67" i="105"/>
  <c r="IH67" i="105"/>
  <c r="HU67" i="105"/>
  <c r="HH67" i="105"/>
  <c r="GU67" i="105"/>
  <c r="GH67" i="105"/>
  <c r="FU67" i="105"/>
  <c r="FH67" i="105"/>
  <c r="EU67" i="105"/>
  <c r="EH67" i="105"/>
  <c r="DV67" i="105"/>
  <c r="DJ67" i="105"/>
  <c r="CX67" i="105"/>
  <c r="CL67" i="105"/>
  <c r="AW67" i="105"/>
  <c r="LL67" i="105"/>
  <c r="KX67" i="105"/>
  <c r="KI67" i="105"/>
  <c r="JU67" i="105"/>
  <c r="JH67" i="105"/>
  <c r="IT67" i="105"/>
  <c r="IG67" i="105"/>
  <c r="HT67" i="105"/>
  <c r="HG67" i="105"/>
  <c r="GT67" i="105"/>
  <c r="GG67" i="105"/>
  <c r="FT67" i="105"/>
  <c r="FG67" i="105"/>
  <c r="ET67" i="105"/>
  <c r="EG67" i="105"/>
  <c r="DU67" i="105"/>
  <c r="DI67" i="105"/>
  <c r="CW67" i="105"/>
  <c r="CK67" i="105"/>
  <c r="LK67" i="105"/>
  <c r="JP67" i="105"/>
  <c r="JJ63" i="105"/>
  <c r="FR67" i="105"/>
  <c r="DW63" i="105"/>
  <c r="CM63" i="105"/>
  <c r="LS63" i="105"/>
  <c r="GB66" i="105"/>
  <c r="GF66" i="105"/>
  <c r="DX66" i="105"/>
  <c r="LO66" i="105"/>
  <c r="GY66" i="105"/>
  <c r="GM66" i="105"/>
  <c r="GA66" i="105"/>
  <c r="HV66" i="105"/>
  <c r="CT66" i="105"/>
  <c r="CH66" i="105"/>
  <c r="KM66" i="105"/>
  <c r="EV66" i="105"/>
  <c r="DL66" i="105"/>
  <c r="LM66" i="105"/>
  <c r="KV66" i="105"/>
  <c r="IR66" i="105"/>
  <c r="IF66" i="105"/>
  <c r="HT66" i="105"/>
  <c r="DD66" i="105"/>
  <c r="CR66" i="105"/>
  <c r="CF66" i="105"/>
  <c r="HF66" i="105"/>
  <c r="LI66" i="105"/>
  <c r="KW66" i="105"/>
  <c r="KK66" i="105"/>
  <c r="FU66" i="105"/>
  <c r="FI66" i="105"/>
  <c r="EW66" i="105"/>
  <c r="HQ69" i="105"/>
  <c r="AT14" i="105"/>
  <c r="E62" i="105"/>
  <c r="CY63" i="105"/>
  <c r="EU63" i="105"/>
  <c r="GQ63" i="105"/>
  <c r="IM63" i="105"/>
  <c r="KI63" i="105"/>
  <c r="DS64" i="105"/>
  <c r="FO64" i="105"/>
  <c r="HK64" i="105"/>
  <c r="JG64" i="105"/>
  <c r="LC64" i="105"/>
  <c r="KB65" i="105"/>
  <c r="IF65" i="105"/>
  <c r="FX65" i="105"/>
  <c r="EN65" i="105"/>
  <c r="DD65" i="105"/>
  <c r="LS65" i="105"/>
  <c r="LG65" i="105"/>
  <c r="KU65" i="105"/>
  <c r="KI65" i="105"/>
  <c r="JW65" i="105"/>
  <c r="JK65" i="105"/>
  <c r="IY65" i="105"/>
  <c r="IM65" i="105"/>
  <c r="IA65" i="105"/>
  <c r="HO65" i="105"/>
  <c r="HC65" i="105"/>
  <c r="GQ65" i="105"/>
  <c r="GE65" i="105"/>
  <c r="FS65" i="105"/>
  <c r="FG65" i="105"/>
  <c r="EU65" i="105"/>
  <c r="EI65" i="105"/>
  <c r="DW65" i="105"/>
  <c r="DK65" i="105"/>
  <c r="CY65" i="105"/>
  <c r="CM65" i="105"/>
  <c r="IU65" i="105"/>
  <c r="GA65" i="105"/>
  <c r="DS65" i="105"/>
  <c r="CI65" i="105"/>
  <c r="GJ65" i="105"/>
  <c r="JG65" i="105"/>
  <c r="HK65" i="105"/>
  <c r="FC65" i="105"/>
  <c r="DG65" i="105"/>
  <c r="KZ65" i="105"/>
  <c r="JP65" i="105"/>
  <c r="IR65" i="105"/>
  <c r="GV65" i="105"/>
  <c r="EZ65" i="105"/>
  <c r="DP65" i="105"/>
  <c r="CF65" i="105"/>
  <c r="LO65" i="105"/>
  <c r="KQ65" i="105"/>
  <c r="JS65" i="105"/>
  <c r="II65" i="105"/>
  <c r="GY65" i="105"/>
  <c r="FO65" i="105"/>
  <c r="EE65" i="105"/>
  <c r="LL65" i="105"/>
  <c r="KN65" i="105"/>
  <c r="JD65" i="105"/>
  <c r="HT65" i="105"/>
  <c r="FL65" i="105"/>
  <c r="EB65" i="105"/>
  <c r="CR65" i="105"/>
  <c r="LP65" i="105"/>
  <c r="LD65" i="105"/>
  <c r="KR65" i="105"/>
  <c r="KF65" i="105"/>
  <c r="JT65" i="105"/>
  <c r="JH65" i="105"/>
  <c r="IV65" i="105"/>
  <c r="IJ65" i="105"/>
  <c r="HX65" i="105"/>
  <c r="HL65" i="105"/>
  <c r="GZ65" i="105"/>
  <c r="GN65" i="105"/>
  <c r="GB65" i="105"/>
  <c r="FP65" i="105"/>
  <c r="FD65" i="105"/>
  <c r="ER65" i="105"/>
  <c r="EF65" i="105"/>
  <c r="DT65" i="105"/>
  <c r="DH65" i="105"/>
  <c r="CV65" i="105"/>
  <c r="CJ65" i="105"/>
  <c r="LC65" i="105"/>
  <c r="KE65" i="105"/>
  <c r="HW65" i="105"/>
  <c r="GM65" i="105"/>
  <c r="EQ65" i="105"/>
  <c r="CU65" i="105"/>
  <c r="LN65" i="105"/>
  <c r="LB65" i="105"/>
  <c r="KP65" i="105"/>
  <c r="KD65" i="105"/>
  <c r="JR65" i="105"/>
  <c r="JF65" i="105"/>
  <c r="IT65" i="105"/>
  <c r="IH65" i="105"/>
  <c r="HV65" i="105"/>
  <c r="HJ65" i="105"/>
  <c r="GX65" i="105"/>
  <c r="GL65" i="105"/>
  <c r="FZ65" i="105"/>
  <c r="FN65" i="105"/>
  <c r="FB65" i="105"/>
  <c r="EP65" i="105"/>
  <c r="ED65" i="105"/>
  <c r="DR65" i="105"/>
  <c r="DF65" i="105"/>
  <c r="CT65" i="105"/>
  <c r="CH65" i="105"/>
  <c r="LM65" i="105"/>
  <c r="LA65" i="105"/>
  <c r="KO65" i="105"/>
  <c r="KC65" i="105"/>
  <c r="JQ65" i="105"/>
  <c r="JE65" i="105"/>
  <c r="IS65" i="105"/>
  <c r="IG65" i="105"/>
  <c r="HU65" i="105"/>
  <c r="HI65" i="105"/>
  <c r="GW65" i="105"/>
  <c r="GK65" i="105"/>
  <c r="FY65" i="105"/>
  <c r="FM65" i="105"/>
  <c r="FA65" i="105"/>
  <c r="EO65" i="105"/>
  <c r="EC65" i="105"/>
  <c r="DQ65" i="105"/>
  <c r="DE65" i="105"/>
  <c r="CS65" i="105"/>
  <c r="CG65" i="105"/>
  <c r="HH65" i="105"/>
  <c r="DA65" i="105"/>
  <c r="EW65" i="105"/>
  <c r="GS65" i="105"/>
  <c r="IO65" i="105"/>
  <c r="KK65" i="105"/>
  <c r="DE67" i="105"/>
  <c r="FB67" i="105"/>
  <c r="HC67" i="105"/>
  <c r="JC67" i="105"/>
  <c r="LG67" i="105"/>
  <c r="CS69" i="105"/>
  <c r="FM69" i="105"/>
  <c r="IS69" i="105"/>
  <c r="LJ70" i="105"/>
  <c r="CK70" i="105"/>
  <c r="FX70" i="105"/>
  <c r="AW72" i="105"/>
  <c r="HQ67" i="105"/>
  <c r="JK63" i="105"/>
  <c r="IA63" i="105"/>
  <c r="IP67" i="105"/>
  <c r="AU14" i="105"/>
  <c r="DI63" i="105"/>
  <c r="FE63" i="105"/>
  <c r="HA63" i="105"/>
  <c r="IW63" i="105"/>
  <c r="KS63" i="105"/>
  <c r="CG64" i="105"/>
  <c r="EC64" i="105"/>
  <c r="FY64" i="105"/>
  <c r="HU64" i="105"/>
  <c r="JQ64" i="105"/>
  <c r="LM64" i="105"/>
  <c r="DB65" i="105"/>
  <c r="EX65" i="105"/>
  <c r="GT65" i="105"/>
  <c r="IP65" i="105"/>
  <c r="KL65" i="105"/>
  <c r="DF67" i="105"/>
  <c r="FD67" i="105"/>
  <c r="HD67" i="105"/>
  <c r="JD67" i="105"/>
  <c r="LI67" i="105"/>
  <c r="DE69" i="105"/>
  <c r="FY69" i="105"/>
  <c r="IT69" i="105"/>
  <c r="JX70" i="105"/>
  <c r="GZ70" i="105"/>
  <c r="DU70" i="105"/>
  <c r="LE70" i="105"/>
  <c r="IH70" i="105"/>
  <c r="FL70" i="105"/>
  <c r="DC70" i="105"/>
  <c r="KJ70" i="105"/>
  <c r="HM70" i="105"/>
  <c r="ED70" i="105"/>
  <c r="DB70" i="105"/>
  <c r="LQ70" i="105"/>
  <c r="KX70" i="105"/>
  <c r="KE70" i="105"/>
  <c r="JK70" i="105"/>
  <c r="IR70" i="105"/>
  <c r="HY70" i="105"/>
  <c r="HF70" i="105"/>
  <c r="GM70" i="105"/>
  <c r="FU70" i="105"/>
  <c r="FE70" i="105"/>
  <c r="EO70" i="105"/>
  <c r="DZ70" i="105"/>
  <c r="DK70" i="105"/>
  <c r="CW70" i="105"/>
  <c r="CH70" i="105"/>
  <c r="IK70" i="105"/>
  <c r="EZ70" i="105"/>
  <c r="JS70" i="105"/>
  <c r="FZ70" i="105"/>
  <c r="JF70" i="105"/>
  <c r="GE70" i="105"/>
  <c r="DF70" i="105"/>
  <c r="JT70" i="105"/>
  <c r="HN70" i="105"/>
  <c r="EU70" i="105"/>
  <c r="IX70" i="105"/>
  <c r="FK70" i="105"/>
  <c r="KQ70" i="105"/>
  <c r="FP70" i="105"/>
  <c r="CR70" i="105"/>
  <c r="IY70" i="105"/>
  <c r="GB70" i="105"/>
  <c r="DQ70" i="105"/>
  <c r="LD70" i="105"/>
  <c r="GR70" i="105"/>
  <c r="DP70" i="105"/>
  <c r="CM70" i="105"/>
  <c r="LK70" i="105"/>
  <c r="HS70" i="105"/>
  <c r="EI70" i="105"/>
  <c r="KM70" i="105"/>
  <c r="GT70" i="105"/>
  <c r="EF70" i="105"/>
  <c r="CO70" i="105"/>
  <c r="LG70" i="105"/>
  <c r="KN70" i="105"/>
  <c r="JU70" i="105"/>
  <c r="JB70" i="105"/>
  <c r="II70" i="105"/>
  <c r="HO70" i="105"/>
  <c r="GV70" i="105"/>
  <c r="GC70" i="105"/>
  <c r="FM70" i="105"/>
  <c r="EW70" i="105"/>
  <c r="EG70" i="105"/>
  <c r="DR70" i="105"/>
  <c r="DD70" i="105"/>
  <c r="CP70" i="105"/>
  <c r="IE70" i="105"/>
  <c r="ET70" i="105"/>
  <c r="CL70" i="105"/>
  <c r="FY70" i="105"/>
  <c r="KI70" i="105"/>
  <c r="AW76" i="105"/>
  <c r="AW91" i="105"/>
  <c r="FR63" i="105"/>
  <c r="JR67" i="105"/>
  <c r="HO63" i="105"/>
  <c r="CG67" i="105"/>
  <c r="GC67" i="105"/>
  <c r="EI63" i="105"/>
  <c r="EO67" i="105"/>
  <c r="EW69" i="105"/>
  <c r="DJ63" i="105"/>
  <c r="FF63" i="105"/>
  <c r="HB63" i="105"/>
  <c r="IX63" i="105"/>
  <c r="KT63" i="105"/>
  <c r="CH64" i="105"/>
  <c r="ED64" i="105"/>
  <c r="FZ64" i="105"/>
  <c r="HV64" i="105"/>
  <c r="JR64" i="105"/>
  <c r="LN64" i="105"/>
  <c r="DC65" i="105"/>
  <c r="EY65" i="105"/>
  <c r="GU65" i="105"/>
  <c r="IQ65" i="105"/>
  <c r="KM65" i="105"/>
  <c r="CM66" i="105"/>
  <c r="EI66" i="105"/>
  <c r="DG67" i="105"/>
  <c r="FE67" i="105"/>
  <c r="HE67" i="105"/>
  <c r="JE67" i="105"/>
  <c r="LJ67" i="105"/>
  <c r="DF69" i="105"/>
  <c r="FZ69" i="105"/>
  <c r="JG69" i="105"/>
  <c r="CY70" i="105"/>
  <c r="GP70" i="105"/>
  <c r="LB70" i="105"/>
  <c r="E86" i="105"/>
  <c r="CQ70" i="105"/>
  <c r="DE70" i="105"/>
  <c r="DT70" i="105"/>
  <c r="EH70" i="105"/>
  <c r="EY70" i="105"/>
  <c r="FN70" i="105"/>
  <c r="GD70" i="105"/>
  <c r="GY70" i="105"/>
  <c r="HP70" i="105"/>
  <c r="IJ70" i="105"/>
  <c r="JD70" i="105"/>
  <c r="JV70" i="105"/>
  <c r="KP70" i="105"/>
  <c r="BA76" i="105"/>
  <c r="BA79" i="105"/>
  <c r="Z86" i="105"/>
  <c r="LM70" i="105"/>
  <c r="LA70" i="105"/>
  <c r="KO70" i="105"/>
  <c r="KC70" i="105"/>
  <c r="JQ70" i="105"/>
  <c r="JE70" i="105"/>
  <c r="IS70" i="105"/>
  <c r="IG70" i="105"/>
  <c r="HU70" i="105"/>
  <c r="HI70" i="105"/>
  <c r="GW70" i="105"/>
  <c r="GK70" i="105"/>
  <c r="LI70" i="105"/>
  <c r="KW70" i="105"/>
  <c r="KK70" i="105"/>
  <c r="JY70" i="105"/>
  <c r="JM70" i="105"/>
  <c r="JA70" i="105"/>
  <c r="IO70" i="105"/>
  <c r="IC70" i="105"/>
  <c r="HQ70" i="105"/>
  <c r="HE70" i="105"/>
  <c r="GS70" i="105"/>
  <c r="GG70" i="105"/>
  <c r="LH70" i="105"/>
  <c r="KT70" i="105"/>
  <c r="KF70" i="105"/>
  <c r="JR70" i="105"/>
  <c r="JC70" i="105"/>
  <c r="IN70" i="105"/>
  <c r="HZ70" i="105"/>
  <c r="HL70" i="105"/>
  <c r="GX70" i="105"/>
  <c r="GI70" i="105"/>
  <c r="FV70" i="105"/>
  <c r="FJ70" i="105"/>
  <c r="EX70" i="105"/>
  <c r="EL70" i="105"/>
  <c r="LT70" i="105"/>
  <c r="LF70" i="105"/>
  <c r="KR70" i="105"/>
  <c r="KD70" i="105"/>
  <c r="JO70" i="105"/>
  <c r="IZ70" i="105"/>
  <c r="IL70" i="105"/>
  <c r="HX70" i="105"/>
  <c r="HJ70" i="105"/>
  <c r="GU70" i="105"/>
  <c r="GF70" i="105"/>
  <c r="FT70" i="105"/>
  <c r="FH70" i="105"/>
  <c r="EV70" i="105"/>
  <c r="EJ70" i="105"/>
  <c r="DX70" i="105"/>
  <c r="DL70" i="105"/>
  <c r="CZ70" i="105"/>
  <c r="CN70" i="105"/>
  <c r="LO70" i="105"/>
  <c r="KZ70" i="105"/>
  <c r="KL70" i="105"/>
  <c r="JW70" i="105"/>
  <c r="JI70" i="105"/>
  <c r="IU70" i="105"/>
  <c r="IF70" i="105"/>
  <c r="HR70" i="105"/>
  <c r="HC70" i="105"/>
  <c r="GO70" i="105"/>
  <c r="GA70" i="105"/>
  <c r="FO70" i="105"/>
  <c r="FC70" i="105"/>
  <c r="EQ70" i="105"/>
  <c r="EE70" i="105"/>
  <c r="DS70" i="105"/>
  <c r="DG70" i="105"/>
  <c r="CU70" i="105"/>
  <c r="CI70" i="105"/>
  <c r="AW70" i="105"/>
  <c r="CE70" i="105"/>
  <c r="CS70" i="105"/>
  <c r="DH70" i="105"/>
  <c r="DV70" i="105"/>
  <c r="EK70" i="105"/>
  <c r="FA70" i="105"/>
  <c r="FQ70" i="105"/>
  <c r="GH70" i="105"/>
  <c r="HA70" i="105"/>
  <c r="HT70" i="105"/>
  <c r="IM70" i="105"/>
  <c r="JG70" i="105"/>
  <c r="JZ70" i="105"/>
  <c r="KS70" i="105"/>
  <c r="LL70" i="105"/>
  <c r="AW75" i="105"/>
  <c r="CK65" i="105"/>
  <c r="CW65" i="105"/>
  <c r="DI65" i="105"/>
  <c r="DU65" i="105"/>
  <c r="EG65" i="105"/>
  <c r="ES65" i="105"/>
  <c r="FE65" i="105"/>
  <c r="FQ65" i="105"/>
  <c r="GC65" i="105"/>
  <c r="GO65" i="105"/>
  <c r="HA65" i="105"/>
  <c r="HM65" i="105"/>
  <c r="HY65" i="105"/>
  <c r="IK65" i="105"/>
  <c r="IW65" i="105"/>
  <c r="JI65" i="105"/>
  <c r="JU65" i="105"/>
  <c r="KG65" i="105"/>
  <c r="KS65" i="105"/>
  <c r="LE65" i="105"/>
  <c r="LQ65" i="105"/>
  <c r="CF70" i="105"/>
  <c r="CT70" i="105"/>
  <c r="DI70" i="105"/>
  <c r="DW70" i="105"/>
  <c r="EM70" i="105"/>
  <c r="FB70" i="105"/>
  <c r="FR70" i="105"/>
  <c r="GJ70" i="105"/>
  <c r="HB70" i="105"/>
  <c r="HV70" i="105"/>
  <c r="IP70" i="105"/>
  <c r="JH70" i="105"/>
  <c r="KA70" i="105"/>
  <c r="KU70" i="105"/>
  <c r="LN70" i="105"/>
  <c r="E77" i="105"/>
  <c r="AW93" i="105"/>
  <c r="E73" i="105"/>
  <c r="AZ73" i="105" s="1"/>
  <c r="AW65" i="105"/>
  <c r="CL65" i="105"/>
  <c r="CX65" i="105"/>
  <c r="DJ65" i="105"/>
  <c r="DV65" i="105"/>
  <c r="EH65" i="105"/>
  <c r="ET65" i="105"/>
  <c r="FF65" i="105"/>
  <c r="FR65" i="105"/>
  <c r="GD65" i="105"/>
  <c r="GP65" i="105"/>
  <c r="HB65" i="105"/>
  <c r="HN65" i="105"/>
  <c r="HZ65" i="105"/>
  <c r="IL65" i="105"/>
  <c r="IX65" i="105"/>
  <c r="JJ65" i="105"/>
  <c r="JV65" i="105"/>
  <c r="KH65" i="105"/>
  <c r="KT65" i="105"/>
  <c r="LF65" i="105"/>
  <c r="LR65" i="105"/>
  <c r="CG70" i="105"/>
  <c r="CV70" i="105"/>
  <c r="DJ70" i="105"/>
  <c r="DY70" i="105"/>
  <c r="EN70" i="105"/>
  <c r="FD70" i="105"/>
  <c r="FS70" i="105"/>
  <c r="GL70" i="105"/>
  <c r="HD70" i="105"/>
  <c r="HW70" i="105"/>
  <c r="IQ70" i="105"/>
  <c r="JJ70" i="105"/>
  <c r="KB70" i="105"/>
  <c r="KV70" i="105"/>
  <c r="LP70" i="105"/>
  <c r="AW82" i="105"/>
  <c r="E89" i="105"/>
  <c r="AZ89" i="105" s="1"/>
  <c r="BA91" i="105"/>
  <c r="CN65" i="105"/>
  <c r="CZ65" i="105"/>
  <c r="DL65" i="105"/>
  <c r="DX65" i="105"/>
  <c r="EJ65" i="105"/>
  <c r="EV65" i="105"/>
  <c r="FH65" i="105"/>
  <c r="FT65" i="105"/>
  <c r="GF65" i="105"/>
  <c r="GR65" i="105"/>
  <c r="HD65" i="105"/>
  <c r="HP65" i="105"/>
  <c r="IB65" i="105"/>
  <c r="IN65" i="105"/>
  <c r="IZ65" i="105"/>
  <c r="JL65" i="105"/>
  <c r="JX65" i="105"/>
  <c r="KJ65" i="105"/>
  <c r="KV65" i="105"/>
  <c r="LH65" i="105"/>
  <c r="CJ70" i="105"/>
  <c r="CX70" i="105"/>
  <c r="DM70" i="105"/>
  <c r="EA70" i="105"/>
  <c r="EP70" i="105"/>
  <c r="FF70" i="105"/>
  <c r="FW70" i="105"/>
  <c r="GN70" i="105"/>
  <c r="HG70" i="105"/>
  <c r="IA70" i="105"/>
  <c r="IT70" i="105"/>
  <c r="JL70" i="105"/>
  <c r="KG70" i="105"/>
  <c r="KY70" i="105"/>
  <c r="LR70" i="105"/>
  <c r="BA72" i="105"/>
  <c r="AW81" i="105"/>
  <c r="E94" i="105"/>
  <c r="E80" i="105"/>
  <c r="AZ80" i="105" s="1"/>
  <c r="Z76" i="105"/>
  <c r="BA84" i="105"/>
  <c r="BA81" i="105"/>
  <c r="AW96" i="105"/>
  <c r="IQ64" i="108"/>
  <c r="DC64" i="108"/>
  <c r="IC64" i="108"/>
  <c r="CO64" i="108"/>
  <c r="LN64" i="108"/>
  <c r="LM64" i="108"/>
  <c r="LL64" i="108"/>
  <c r="FZ64" i="108"/>
  <c r="E74" i="105"/>
  <c r="AZ74" i="105" s="1"/>
  <c r="BA78" i="105"/>
  <c r="JV78" i="105"/>
  <c r="BA85" i="105"/>
  <c r="BA88" i="105"/>
  <c r="DV88" i="105"/>
  <c r="EQ88" i="105"/>
  <c r="FL88" i="105"/>
  <c r="GH88" i="105"/>
  <c r="HB88" i="105"/>
  <c r="HX88" i="105"/>
  <c r="IU88" i="105"/>
  <c r="KQ88" i="105"/>
  <c r="Z96" i="105"/>
  <c r="FW64" i="108"/>
  <c r="BA75" i="105"/>
  <c r="CN78" i="105"/>
  <c r="IQ78" i="105"/>
  <c r="JH78" i="105"/>
  <c r="JX78" i="105"/>
  <c r="BA82" i="105"/>
  <c r="Z85" i="105"/>
  <c r="Z88" i="105"/>
  <c r="CI88" i="105"/>
  <c r="DB88" i="105"/>
  <c r="DX88" i="105"/>
  <c r="ET88" i="105"/>
  <c r="FO88" i="105"/>
  <c r="GL88" i="105"/>
  <c r="HF88" i="105"/>
  <c r="HZ88" i="105"/>
  <c r="IX88" i="105"/>
  <c r="JU88" i="105"/>
  <c r="KT88" i="105"/>
  <c r="LQ88" i="105"/>
  <c r="AZ62" i="107"/>
  <c r="BA62" i="107"/>
  <c r="FY64" i="108"/>
  <c r="E95" i="105"/>
  <c r="AZ95" i="105" s="1"/>
  <c r="E92" i="105"/>
  <c r="IS64" i="108"/>
  <c r="BA96" i="105"/>
  <c r="BA93" i="105"/>
  <c r="LM66" i="107"/>
  <c r="JQ66" i="107"/>
  <c r="HU66" i="107"/>
  <c r="FY66" i="107"/>
  <c r="EC66" i="107"/>
  <c r="CG66" i="107"/>
  <c r="KX66" i="107"/>
  <c r="JB66" i="107"/>
  <c r="HF66" i="107"/>
  <c r="FJ66" i="107"/>
  <c r="DN66" i="107"/>
  <c r="KW66" i="107"/>
  <c r="JA66" i="107"/>
  <c r="HE66" i="107"/>
  <c r="FI66" i="107"/>
  <c r="DM66" i="107"/>
  <c r="EL66" i="107"/>
  <c r="ID66" i="107"/>
  <c r="CS64" i="108"/>
  <c r="IG64" i="108"/>
  <c r="AR14" i="110"/>
  <c r="AO14" i="107"/>
  <c r="DD64" i="108"/>
  <c r="IR64" i="108"/>
  <c r="FA66" i="107"/>
  <c r="IS66" i="107"/>
  <c r="AM14" i="108"/>
  <c r="DE64" i="108"/>
  <c r="FC66" i="107"/>
  <c r="IU66" i="107"/>
  <c r="AN14" i="108"/>
  <c r="LR64" i="108"/>
  <c r="LF64" i="108"/>
  <c r="KT64" i="108"/>
  <c r="KH64" i="108"/>
  <c r="JV64" i="108"/>
  <c r="JJ64" i="108"/>
  <c r="IX64" i="108"/>
  <c r="IL64" i="108"/>
  <c r="HZ64" i="108"/>
  <c r="HN64" i="108"/>
  <c r="HB64" i="108"/>
  <c r="GP64" i="108"/>
  <c r="GD64" i="108"/>
  <c r="FR64" i="108"/>
  <c r="FF64" i="108"/>
  <c r="ET64" i="108"/>
  <c r="EH64" i="108"/>
  <c r="DV64" i="108"/>
  <c r="DJ64" i="108"/>
  <c r="CX64" i="108"/>
  <c r="CL64" i="108"/>
  <c r="AW64" i="108"/>
  <c r="LQ64" i="108"/>
  <c r="LE64" i="108"/>
  <c r="KS64" i="108"/>
  <c r="KG64" i="108"/>
  <c r="JU64" i="108"/>
  <c r="JI64" i="108"/>
  <c r="IW64" i="108"/>
  <c r="IK64" i="108"/>
  <c r="HY64" i="108"/>
  <c r="HM64" i="108"/>
  <c r="HA64" i="108"/>
  <c r="GO64" i="108"/>
  <c r="GC64" i="108"/>
  <c r="FQ64" i="108"/>
  <c r="FE64" i="108"/>
  <c r="ES64" i="108"/>
  <c r="EG64" i="108"/>
  <c r="DU64" i="108"/>
  <c r="DI64" i="108"/>
  <c r="CW64" i="108"/>
  <c r="CK64" i="108"/>
  <c r="LP64" i="108"/>
  <c r="LD64" i="108"/>
  <c r="KR64" i="108"/>
  <c r="KF64" i="108"/>
  <c r="JT64" i="108"/>
  <c r="JH64" i="108"/>
  <c r="IV64" i="108"/>
  <c r="IJ64" i="108"/>
  <c r="HX64" i="108"/>
  <c r="HL64" i="108"/>
  <c r="GZ64" i="108"/>
  <c r="GN64" i="108"/>
  <c r="GB64" i="108"/>
  <c r="FP64" i="108"/>
  <c r="FD64" i="108"/>
  <c r="ER64" i="108"/>
  <c r="EF64" i="108"/>
  <c r="DT64" i="108"/>
  <c r="DH64" i="108"/>
  <c r="CV64" i="108"/>
  <c r="CJ64" i="108"/>
  <c r="LO64" i="108"/>
  <c r="LC64" i="108"/>
  <c r="KQ64" i="108"/>
  <c r="KE64" i="108"/>
  <c r="JS64" i="108"/>
  <c r="JG64" i="108"/>
  <c r="IU64" i="108"/>
  <c r="II64" i="108"/>
  <c r="HW64" i="108"/>
  <c r="HK64" i="108"/>
  <c r="GY64" i="108"/>
  <c r="GM64" i="108"/>
  <c r="GA64" i="108"/>
  <c r="FO64" i="108"/>
  <c r="FC64" i="108"/>
  <c r="EQ64" i="108"/>
  <c r="EE64" i="108"/>
  <c r="DS64" i="108"/>
  <c r="DG64" i="108"/>
  <c r="CU64" i="108"/>
  <c r="CI64" i="108"/>
  <c r="LJ64" i="108"/>
  <c r="KP64" i="108"/>
  <c r="JZ64" i="108"/>
  <c r="JF64" i="108"/>
  <c r="IP64" i="108"/>
  <c r="HV64" i="108"/>
  <c r="HF64" i="108"/>
  <c r="GL64" i="108"/>
  <c r="FV64" i="108"/>
  <c r="FB64" i="108"/>
  <c r="EL64" i="108"/>
  <c r="DR64" i="108"/>
  <c r="DB64" i="108"/>
  <c r="CH64" i="108"/>
  <c r="LI64" i="108"/>
  <c r="KO64" i="108"/>
  <c r="JY64" i="108"/>
  <c r="JE64" i="108"/>
  <c r="IO64" i="108"/>
  <c r="HU64" i="108"/>
  <c r="HE64" i="108"/>
  <c r="GK64" i="108"/>
  <c r="FU64" i="108"/>
  <c r="FA64" i="108"/>
  <c r="EK64" i="108"/>
  <c r="DQ64" i="108"/>
  <c r="DA64" i="108"/>
  <c r="CG64" i="108"/>
  <c r="LH64" i="108"/>
  <c r="KN64" i="108"/>
  <c r="JX64" i="108"/>
  <c r="JD64" i="108"/>
  <c r="IN64" i="108"/>
  <c r="HT64" i="108"/>
  <c r="HD64" i="108"/>
  <c r="GJ64" i="108"/>
  <c r="FT64" i="108"/>
  <c r="EZ64" i="108"/>
  <c r="EJ64" i="108"/>
  <c r="DP64" i="108"/>
  <c r="CZ64" i="108"/>
  <c r="CF64" i="108"/>
  <c r="LG64" i="108"/>
  <c r="KM64" i="108"/>
  <c r="JW64" i="108"/>
  <c r="JC64" i="108"/>
  <c r="IM64" i="108"/>
  <c r="HS64" i="108"/>
  <c r="HC64" i="108"/>
  <c r="GI64" i="108"/>
  <c r="FS64" i="108"/>
  <c r="EY64" i="108"/>
  <c r="EI64" i="108"/>
  <c r="DO64" i="108"/>
  <c r="CY64" i="108"/>
  <c r="CE64" i="108"/>
  <c r="LB64" i="108"/>
  <c r="KL64" i="108"/>
  <c r="JR64" i="108"/>
  <c r="JB64" i="108"/>
  <c r="IH64" i="108"/>
  <c r="HR64" i="108"/>
  <c r="GX64" i="108"/>
  <c r="GH64" i="108"/>
  <c r="FN64" i="108"/>
  <c r="EX64" i="108"/>
  <c r="ED64" i="108"/>
  <c r="DN64" i="108"/>
  <c r="CT64" i="108"/>
  <c r="LT64" i="108"/>
  <c r="KZ64" i="108"/>
  <c r="KJ64" i="108"/>
  <c r="JP64" i="108"/>
  <c r="IZ64" i="108"/>
  <c r="IF64" i="108"/>
  <c r="HP64" i="108"/>
  <c r="GV64" i="108"/>
  <c r="GF64" i="108"/>
  <c r="FL64" i="108"/>
  <c r="EV64" i="108"/>
  <c r="EB64" i="108"/>
  <c r="DL64" i="108"/>
  <c r="CR64" i="108"/>
  <c r="KY64" i="108"/>
  <c r="JO64" i="108"/>
  <c r="IE64" i="108"/>
  <c r="GU64" i="108"/>
  <c r="FK64" i="108"/>
  <c r="EA64" i="108"/>
  <c r="CQ64" i="108"/>
  <c r="KX64" i="108"/>
  <c r="JN64" i="108"/>
  <c r="ID64" i="108"/>
  <c r="GT64" i="108"/>
  <c r="FJ64" i="108"/>
  <c r="DZ64" i="108"/>
  <c r="CP64" i="108"/>
  <c r="KV64" i="108"/>
  <c r="JL64" i="108"/>
  <c r="IB64" i="108"/>
  <c r="GR64" i="108"/>
  <c r="FH64" i="108"/>
  <c r="DX64" i="108"/>
  <c r="CN64" i="108"/>
  <c r="KU64" i="108"/>
  <c r="JK64" i="108"/>
  <c r="IA64" i="108"/>
  <c r="GQ64" i="108"/>
  <c r="FG64" i="108"/>
  <c r="DW64" i="108"/>
  <c r="CM64" i="108"/>
  <c r="KK64" i="108"/>
  <c r="JA64" i="108"/>
  <c r="HQ64" i="108"/>
  <c r="GG64" i="108"/>
  <c r="EW64" i="108"/>
  <c r="DM64" i="108"/>
  <c r="LS64" i="108"/>
  <c r="KI64" i="108"/>
  <c r="IY64" i="108"/>
  <c r="HO64" i="108"/>
  <c r="GE64" i="108"/>
  <c r="EU64" i="108"/>
  <c r="DK64" i="108"/>
  <c r="KD64" i="108"/>
  <c r="HJ64" i="108"/>
  <c r="EP64" i="108"/>
  <c r="KC64" i="108"/>
  <c r="HI64" i="108"/>
  <c r="EO64" i="108"/>
  <c r="KB64" i="108"/>
  <c r="HH64" i="108"/>
  <c r="EN64" i="108"/>
  <c r="KA64" i="108"/>
  <c r="HG64" i="108"/>
  <c r="EM64" i="108"/>
  <c r="JQ64" i="108"/>
  <c r="GW64" i="108"/>
  <c r="EC64" i="108"/>
  <c r="JM64" i="108"/>
  <c r="GS64" i="108"/>
  <c r="DY64" i="108"/>
  <c r="DF64" i="108"/>
  <c r="IT64" i="108"/>
  <c r="FI64" i="108"/>
  <c r="KW64" i="108"/>
  <c r="CP66" i="107"/>
  <c r="GH66" i="107"/>
  <c r="JZ66" i="107"/>
  <c r="FM64" i="108"/>
  <c r="LA64" i="108"/>
  <c r="AT14" i="107"/>
  <c r="BA63" i="107"/>
  <c r="AZ63" i="107"/>
  <c r="BA66" i="110"/>
  <c r="AZ66" i="110"/>
  <c r="AU14" i="107"/>
  <c r="LT66" i="107"/>
  <c r="LH66" i="107"/>
  <c r="KV66" i="107"/>
  <c r="KJ66" i="107"/>
  <c r="JX66" i="107"/>
  <c r="JL66" i="107"/>
  <c r="IZ66" i="107"/>
  <c r="IN66" i="107"/>
  <c r="IB66" i="107"/>
  <c r="HP66" i="107"/>
  <c r="HD66" i="107"/>
  <c r="GR66" i="107"/>
  <c r="GF66" i="107"/>
  <c r="FT66" i="107"/>
  <c r="FH66" i="107"/>
  <c r="EV66" i="107"/>
  <c r="EJ66" i="107"/>
  <c r="DX66" i="107"/>
  <c r="DL66" i="107"/>
  <c r="CZ66" i="107"/>
  <c r="CN66" i="107"/>
  <c r="LS66" i="107"/>
  <c r="LG66" i="107"/>
  <c r="KU66" i="107"/>
  <c r="KI66" i="107"/>
  <c r="JW66" i="107"/>
  <c r="JK66" i="107"/>
  <c r="IY66" i="107"/>
  <c r="IM66" i="107"/>
  <c r="IA66" i="107"/>
  <c r="HO66" i="107"/>
  <c r="HC66" i="107"/>
  <c r="GQ66" i="107"/>
  <c r="GE66" i="107"/>
  <c r="FS66" i="107"/>
  <c r="FG66" i="107"/>
  <c r="EU66" i="107"/>
  <c r="EI66" i="107"/>
  <c r="DW66" i="107"/>
  <c r="DK66" i="107"/>
  <c r="CY66" i="107"/>
  <c r="CM66" i="107"/>
  <c r="LR66" i="107"/>
  <c r="LF66" i="107"/>
  <c r="KT66" i="107"/>
  <c r="KH66" i="107"/>
  <c r="JV66" i="107"/>
  <c r="JJ66" i="107"/>
  <c r="IX66" i="107"/>
  <c r="IL66" i="107"/>
  <c r="HZ66" i="107"/>
  <c r="HN66" i="107"/>
  <c r="HB66" i="107"/>
  <c r="GP66" i="107"/>
  <c r="GD66" i="107"/>
  <c r="FR66" i="107"/>
  <c r="FF66" i="107"/>
  <c r="ET66" i="107"/>
  <c r="EH66" i="107"/>
  <c r="DV66" i="107"/>
  <c r="DJ66" i="107"/>
  <c r="CX66" i="107"/>
  <c r="CL66" i="107"/>
  <c r="AW66" i="107"/>
  <c r="LQ66" i="107"/>
  <c r="LE66" i="107"/>
  <c r="KS66" i="107"/>
  <c r="KG66" i="107"/>
  <c r="JU66" i="107"/>
  <c r="JI66" i="107"/>
  <c r="IW66" i="107"/>
  <c r="IK66" i="107"/>
  <c r="HY66" i="107"/>
  <c r="HM66" i="107"/>
  <c r="HA66" i="107"/>
  <c r="GO66" i="107"/>
  <c r="GC66" i="107"/>
  <c r="FQ66" i="107"/>
  <c r="FE66" i="107"/>
  <c r="ES66" i="107"/>
  <c r="EG66" i="107"/>
  <c r="DU66" i="107"/>
  <c r="DI66" i="107"/>
  <c r="CW66" i="107"/>
  <c r="CK66" i="107"/>
  <c r="LP66" i="107"/>
  <c r="LD66" i="107"/>
  <c r="KR66" i="107"/>
  <c r="KF66" i="107"/>
  <c r="JT66" i="107"/>
  <c r="JH66" i="107"/>
  <c r="IV66" i="107"/>
  <c r="IJ66" i="107"/>
  <c r="HX66" i="107"/>
  <c r="HL66" i="107"/>
  <c r="GZ66" i="107"/>
  <c r="GN66" i="107"/>
  <c r="GB66" i="107"/>
  <c r="FP66" i="107"/>
  <c r="FD66" i="107"/>
  <c r="ER66" i="107"/>
  <c r="EF66" i="107"/>
  <c r="DT66" i="107"/>
  <c r="DH66" i="107"/>
  <c r="CV66" i="107"/>
  <c r="CJ66" i="107"/>
  <c r="LN66" i="107"/>
  <c r="LB66" i="107"/>
  <c r="KP66" i="107"/>
  <c r="KD66" i="107"/>
  <c r="JR66" i="107"/>
  <c r="JF66" i="107"/>
  <c r="IT66" i="107"/>
  <c r="IH66" i="107"/>
  <c r="HV66" i="107"/>
  <c r="HJ66" i="107"/>
  <c r="GX66" i="107"/>
  <c r="GL66" i="107"/>
  <c r="FZ66" i="107"/>
  <c r="FN66" i="107"/>
  <c r="FB66" i="107"/>
  <c r="EP66" i="107"/>
  <c r="ED66" i="107"/>
  <c r="DR66" i="107"/>
  <c r="DF66" i="107"/>
  <c r="CT66" i="107"/>
  <c r="CH66" i="107"/>
  <c r="LK66" i="107"/>
  <c r="KM66" i="107"/>
  <c r="JO66" i="107"/>
  <c r="IQ66" i="107"/>
  <c r="HS66" i="107"/>
  <c r="GU66" i="107"/>
  <c r="FW66" i="107"/>
  <c r="EY66" i="107"/>
  <c r="EA66" i="107"/>
  <c r="DC66" i="107"/>
  <c r="CE66" i="107"/>
  <c r="LJ66" i="107"/>
  <c r="KL66" i="107"/>
  <c r="JN66" i="107"/>
  <c r="IP66" i="107"/>
  <c r="HR66" i="107"/>
  <c r="GT66" i="107"/>
  <c r="FV66" i="107"/>
  <c r="EX66" i="107"/>
  <c r="DZ66" i="107"/>
  <c r="DB66" i="107"/>
  <c r="LC66" i="107"/>
  <c r="KE66" i="107"/>
  <c r="JG66" i="107"/>
  <c r="II66" i="107"/>
  <c r="HK66" i="107"/>
  <c r="GM66" i="107"/>
  <c r="FO66" i="107"/>
  <c r="EQ66" i="107"/>
  <c r="DS66" i="107"/>
  <c r="CU66" i="107"/>
  <c r="LA66" i="107"/>
  <c r="KC66" i="107"/>
  <c r="JE66" i="107"/>
  <c r="IG66" i="107"/>
  <c r="HI66" i="107"/>
  <c r="GK66" i="107"/>
  <c r="FM66" i="107"/>
  <c r="EO66" i="107"/>
  <c r="DQ66" i="107"/>
  <c r="CS66" i="107"/>
  <c r="KZ66" i="107"/>
  <c r="KB66" i="107"/>
  <c r="JD66" i="107"/>
  <c r="IF66" i="107"/>
  <c r="HH66" i="107"/>
  <c r="GJ66" i="107"/>
  <c r="FL66" i="107"/>
  <c r="EN66" i="107"/>
  <c r="DP66" i="107"/>
  <c r="CR66" i="107"/>
  <c r="KY66" i="107"/>
  <c r="KA66" i="107"/>
  <c r="JC66" i="107"/>
  <c r="IE66" i="107"/>
  <c r="HG66" i="107"/>
  <c r="GI66" i="107"/>
  <c r="FK66" i="107"/>
  <c r="EM66" i="107"/>
  <c r="DO66" i="107"/>
  <c r="CQ66" i="107"/>
  <c r="DY66" i="107"/>
  <c r="FU66" i="107"/>
  <c r="HQ66" i="107"/>
  <c r="JM66" i="107"/>
  <c r="LI66" i="107"/>
  <c r="CF66" i="107"/>
  <c r="EB66" i="107"/>
  <c r="FX66" i="107"/>
  <c r="HT66" i="107"/>
  <c r="JP66" i="107"/>
  <c r="LL66" i="107"/>
  <c r="Z66" i="107"/>
  <c r="CI66" i="107"/>
  <c r="EE66" i="107"/>
  <c r="GA66" i="107"/>
  <c r="HW66" i="107"/>
  <c r="JS66" i="107"/>
  <c r="LO66" i="107"/>
  <c r="BA65" i="107"/>
  <c r="AQ14" i="110"/>
  <c r="AT14" i="110"/>
  <c r="BA62" i="110"/>
  <c r="E65" i="110"/>
  <c r="AZ65" i="110" s="1"/>
  <c r="BA65" i="110"/>
  <c r="BA64" i="110"/>
  <c r="AZ62" i="108" l="1"/>
  <c r="BA62" i="108"/>
  <c r="LK64" i="108"/>
  <c r="FX64" i="108"/>
  <c r="KQ66" i="107"/>
  <c r="KO66" i="107"/>
  <c r="KN66" i="107"/>
  <c r="KK66" i="107"/>
  <c r="JY66" i="107"/>
  <c r="IR66" i="107"/>
  <c r="IO66" i="107"/>
  <c r="IC66" i="107"/>
  <c r="GY66" i="107"/>
  <c r="GW66" i="107"/>
  <c r="GV66" i="107"/>
  <c r="GS66" i="107"/>
  <c r="GG66" i="107"/>
  <c r="EZ66" i="107"/>
  <c r="EW66" i="107"/>
  <c r="EK66" i="107"/>
  <c r="DG66" i="107"/>
  <c r="DE66" i="107"/>
  <c r="DD66" i="107"/>
  <c r="DA66" i="107"/>
  <c r="CO66" i="107"/>
  <c r="LK93" i="105"/>
  <c r="EJ93" i="105"/>
  <c r="HD93" i="105"/>
  <c r="KJ93" i="105"/>
  <c r="KM93" i="105"/>
  <c r="KF93" i="105"/>
  <c r="GX93" i="105"/>
  <c r="HX93" i="105"/>
  <c r="LQ93" i="105"/>
  <c r="LE93" i="105"/>
  <c r="IK93" i="105"/>
  <c r="HM93" i="105"/>
  <c r="HA93" i="105"/>
  <c r="GO93" i="105"/>
  <c r="GC93" i="105"/>
  <c r="FQ93" i="105"/>
  <c r="CW93" i="105"/>
  <c r="LO93" i="105"/>
  <c r="LC93" i="105"/>
  <c r="KQ93" i="105"/>
  <c r="KE93" i="105"/>
  <c r="JS93" i="105"/>
  <c r="GY93" i="105"/>
  <c r="GA93" i="105"/>
  <c r="FO93" i="105"/>
  <c r="FC93" i="105"/>
  <c r="EQ93" i="105"/>
  <c r="EE93" i="105"/>
  <c r="LA93" i="105"/>
  <c r="KC93" i="105"/>
  <c r="JQ93" i="105"/>
  <c r="JE93" i="105"/>
  <c r="IS93" i="105"/>
  <c r="IG93" i="105"/>
  <c r="FM93" i="105"/>
  <c r="EO93" i="105"/>
  <c r="EC93" i="105"/>
  <c r="DQ93" i="105"/>
  <c r="DE93" i="105"/>
  <c r="CS93" i="105"/>
  <c r="JF93" i="105"/>
  <c r="IA93" i="105"/>
  <c r="HJ93" i="105"/>
  <c r="GT93" i="105"/>
  <c r="GE93" i="105"/>
  <c r="FN93" i="105"/>
  <c r="LR93" i="105"/>
  <c r="KK93" i="105"/>
  <c r="JV93" i="105"/>
  <c r="JD93" i="105"/>
  <c r="IO93" i="105"/>
  <c r="HZ93" i="105"/>
  <c r="EH93" i="105"/>
  <c r="DA93" i="105"/>
  <c r="CL93" i="105"/>
  <c r="LN93" i="105"/>
  <c r="KX93" i="105"/>
  <c r="KI93" i="105"/>
  <c r="GQ93" i="105"/>
  <c r="FJ93" i="105"/>
  <c r="EU93" i="105"/>
  <c r="ED93" i="105"/>
  <c r="DN93" i="105"/>
  <c r="CY93" i="105"/>
  <c r="JA93" i="105"/>
  <c r="HT93" i="105"/>
  <c r="HE93" i="105"/>
  <c r="GP93" i="105"/>
  <c r="FX93" i="105"/>
  <c r="FI93" i="105"/>
  <c r="KU93" i="105"/>
  <c r="KD93" i="105"/>
  <c r="JN93" i="105"/>
  <c r="IY93" i="105"/>
  <c r="IH93" i="105"/>
  <c r="EP93" i="105"/>
  <c r="DK93" i="105"/>
  <c r="CT93" i="105"/>
  <c r="LF93" i="105"/>
  <c r="KN93" i="105"/>
  <c r="JY93" i="105"/>
  <c r="GG93" i="105"/>
  <c r="EZ93" i="105"/>
  <c r="EK93" i="105"/>
  <c r="DV93" i="105"/>
  <c r="DD93" i="105"/>
  <c r="CO93" i="105"/>
  <c r="FF93" i="105"/>
  <c r="CR93" i="105"/>
  <c r="LH93" i="105"/>
  <c r="KA93" i="105"/>
  <c r="IV93" i="105"/>
  <c r="HP93" i="105"/>
  <c r="JZ93" i="105"/>
  <c r="HO93" i="105"/>
  <c r="GH93" i="105"/>
  <c r="FB93" i="105"/>
  <c r="DW93" i="105"/>
  <c r="CP93" i="105"/>
  <c r="EY93" i="105"/>
  <c r="CN93" i="105"/>
  <c r="KY93" i="105"/>
  <c r="JT93" i="105"/>
  <c r="IN93" i="105"/>
  <c r="HG93" i="105"/>
  <c r="JM93" i="105"/>
  <c r="HB93" i="105"/>
  <c r="FU93" i="105"/>
  <c r="EN93" i="105"/>
  <c r="DJ93" i="105"/>
  <c r="KR93" i="105"/>
  <c r="DH93" i="105"/>
  <c r="EF93" i="105"/>
  <c r="FP93" i="105"/>
  <c r="IJ93" i="105"/>
  <c r="LP93" i="105"/>
  <c r="LT93" i="105"/>
  <c r="EA93" i="105"/>
  <c r="DC93" i="105"/>
  <c r="FW93" i="105"/>
  <c r="CY96" i="105"/>
  <c r="EK96" i="105"/>
  <c r="GF96" i="105"/>
  <c r="IW96" i="105"/>
  <c r="IK96" i="105"/>
  <c r="HY96" i="105"/>
  <c r="HM96" i="105"/>
  <c r="DI96" i="105"/>
  <c r="CW96" i="105"/>
  <c r="CK96" i="105"/>
  <c r="LO96" i="105"/>
  <c r="HK96" i="105"/>
  <c r="GY96" i="105"/>
  <c r="GM96" i="105"/>
  <c r="GA96" i="105"/>
  <c r="LM96" i="105"/>
  <c r="LA96" i="105"/>
  <c r="KO96" i="105"/>
  <c r="KC96" i="105"/>
  <c r="FY96" i="105"/>
  <c r="FM96" i="105"/>
  <c r="FA96" i="105"/>
  <c r="EO96" i="105"/>
  <c r="JK96" i="105"/>
  <c r="IT96" i="105"/>
  <c r="ID96" i="105"/>
  <c r="HO96" i="105"/>
  <c r="LK96" i="105"/>
  <c r="KU96" i="105"/>
  <c r="KB96" i="105"/>
  <c r="JL96" i="105"/>
  <c r="DK96" i="105"/>
  <c r="CR96" i="105"/>
  <c r="LJ96" i="105"/>
  <c r="KT96" i="105"/>
  <c r="ER96" i="105"/>
  <c r="DZ96" i="105"/>
  <c r="DJ96" i="105"/>
  <c r="CQ96" i="105"/>
  <c r="FX96" i="105"/>
  <c r="FH96" i="105"/>
  <c r="EP96" i="105"/>
  <c r="DY96" i="105"/>
  <c r="HF96" i="105"/>
  <c r="GP96" i="105"/>
  <c r="FW96" i="105"/>
  <c r="FG96" i="105"/>
  <c r="IN96" i="105"/>
  <c r="HV96" i="105"/>
  <c r="HE96" i="105"/>
  <c r="GN96" i="105"/>
  <c r="KK96" i="105"/>
  <c r="JT96" i="105"/>
  <c r="JB96" i="105"/>
  <c r="IL96" i="105"/>
  <c r="CJ96" i="105"/>
  <c r="LN96" i="105"/>
  <c r="KW96" i="105"/>
  <c r="EV96" i="105"/>
  <c r="ED96" i="105"/>
  <c r="DM96" i="105"/>
  <c r="CV96" i="105"/>
  <c r="LP96" i="105"/>
  <c r="KD96" i="105"/>
  <c r="LR96" i="105"/>
  <c r="FN96" i="105"/>
  <c r="HB96" i="105"/>
  <c r="IV96" i="105"/>
  <c r="KI96" i="105"/>
  <c r="AZ92" i="105"/>
  <c r="BA92" i="105"/>
  <c r="HL82" i="105"/>
  <c r="LS82" i="105"/>
  <c r="ER82" i="105"/>
  <c r="DT82" i="105"/>
  <c r="IR82" i="105"/>
  <c r="LD82" i="105"/>
  <c r="DU82" i="105"/>
  <c r="FB82" i="105"/>
  <c r="GF82" i="105"/>
  <c r="HM82" i="105"/>
  <c r="IT82" i="105"/>
  <c r="LE82" i="105"/>
  <c r="FX82" i="105"/>
  <c r="GH82" i="105"/>
  <c r="LF82" i="105"/>
  <c r="CR82" i="105"/>
  <c r="FD82" i="105"/>
  <c r="GJ82" i="105"/>
  <c r="HO82" i="105"/>
  <c r="IV82" i="105"/>
  <c r="KB82" i="105"/>
  <c r="DK82" i="105"/>
  <c r="HJ82" i="105"/>
  <c r="FC82" i="105"/>
  <c r="EB82" i="105"/>
  <c r="FG82" i="105"/>
  <c r="GN82" i="105"/>
  <c r="HT82" i="105"/>
  <c r="IY82" i="105"/>
  <c r="LL82" i="105"/>
  <c r="IJ82" i="105"/>
  <c r="HN82" i="105"/>
  <c r="CZ82" i="105"/>
  <c r="EG82" i="105"/>
  <c r="FN82" i="105"/>
  <c r="HY82" i="105"/>
  <c r="CF82" i="105"/>
  <c r="EV82" i="105"/>
  <c r="EI82" i="105"/>
  <c r="FP82" i="105"/>
  <c r="GV82" i="105"/>
  <c r="IA82" i="105"/>
  <c r="JH82" i="105"/>
  <c r="LM82" i="105"/>
  <c r="KO82" i="105"/>
  <c r="KC82" i="105"/>
  <c r="JQ82" i="105"/>
  <c r="JE82" i="105"/>
  <c r="IS82" i="105"/>
  <c r="HU82" i="105"/>
  <c r="FY82" i="105"/>
  <c r="FA82" i="105"/>
  <c r="EO82" i="105"/>
  <c r="EC82" i="105"/>
  <c r="DQ82" i="105"/>
  <c r="DE82" i="105"/>
  <c r="CG82" i="105"/>
  <c r="KA82" i="105"/>
  <c r="JC82" i="105"/>
  <c r="IQ82" i="105"/>
  <c r="IE82" i="105"/>
  <c r="HS82" i="105"/>
  <c r="HG82" i="105"/>
  <c r="GI82" i="105"/>
  <c r="EM82" i="105"/>
  <c r="DO82" i="105"/>
  <c r="DC82" i="105"/>
  <c r="CQ82" i="105"/>
  <c r="CE82" i="105"/>
  <c r="LI82" i="105"/>
  <c r="KK82" i="105"/>
  <c r="IO82" i="105"/>
  <c r="HQ82" i="105"/>
  <c r="HE82" i="105"/>
  <c r="GS82" i="105"/>
  <c r="GG82" i="105"/>
  <c r="FU82" i="105"/>
  <c r="EW82" i="105"/>
  <c r="DA82" i="105"/>
  <c r="LR82" i="105"/>
  <c r="LC82" i="105"/>
  <c r="KL82" i="105"/>
  <c r="JV82" i="105"/>
  <c r="JG82" i="105"/>
  <c r="HZ82" i="105"/>
  <c r="FO82" i="105"/>
  <c r="EH82" i="105"/>
  <c r="DS82" i="105"/>
  <c r="DB82" i="105"/>
  <c r="CL82" i="105"/>
  <c r="LP82" i="105"/>
  <c r="KI82" i="105"/>
  <c r="HX82" i="105"/>
  <c r="GQ82" i="105"/>
  <c r="GB82" i="105"/>
  <c r="FL82" i="105"/>
  <c r="EU82" i="105"/>
  <c r="EF82" i="105"/>
  <c r="CY82" i="105"/>
  <c r="KH82" i="105"/>
  <c r="JB82" i="105"/>
  <c r="IL82" i="105"/>
  <c r="HW82" i="105"/>
  <c r="HF82" i="105"/>
  <c r="GP82" i="105"/>
  <c r="FJ82" i="105"/>
  <c r="CX82" i="105"/>
  <c r="LN82" i="105"/>
  <c r="KV82" i="105"/>
  <c r="KG82" i="105"/>
  <c r="JR82" i="105"/>
  <c r="IK82" i="105"/>
  <c r="FZ82" i="105"/>
  <c r="ES82" i="105"/>
  <c r="ED82" i="105"/>
  <c r="DL82" i="105"/>
  <c r="CW82" i="105"/>
  <c r="CH82" i="105"/>
  <c r="KT82" i="105"/>
  <c r="II82" i="105"/>
  <c r="HB82" i="105"/>
  <c r="GM82" i="105"/>
  <c r="FV82" i="105"/>
  <c r="FF82" i="105"/>
  <c r="EQ82" i="105"/>
  <c r="DJ82" i="105"/>
  <c r="KD82" i="105"/>
  <c r="IW82" i="105"/>
  <c r="IH82" i="105"/>
  <c r="HP82" i="105"/>
  <c r="HA82" i="105"/>
  <c r="GL82" i="105"/>
  <c r="FE82" i="105"/>
  <c r="CT82" i="105"/>
  <c r="GC82" i="105"/>
  <c r="JU82" i="105"/>
  <c r="JZ82" i="105"/>
  <c r="EJ82" i="105"/>
  <c r="JI82" i="105"/>
  <c r="LT82" i="105"/>
  <c r="JE75" i="105"/>
  <c r="KQ75" i="105"/>
  <c r="KE75" i="105"/>
  <c r="JS75" i="105"/>
  <c r="GS75" i="105"/>
  <c r="GD75" i="105"/>
  <c r="FL75" i="105"/>
  <c r="HD75" i="105"/>
  <c r="GN75" i="105"/>
  <c r="GR88" i="105"/>
  <c r="CR88" i="105"/>
  <c r="EG88" i="105"/>
  <c r="HO88" i="105"/>
  <c r="IK88" i="105"/>
  <c r="JG88" i="105"/>
  <c r="KG88" i="105"/>
  <c r="LM88" i="105"/>
  <c r="LA88" i="105"/>
  <c r="KO88" i="105"/>
  <c r="KC88" i="105"/>
  <c r="JE88" i="105"/>
  <c r="HI88" i="105"/>
  <c r="GW88" i="105"/>
  <c r="GK88" i="105"/>
  <c r="FY88" i="105"/>
  <c r="FM88" i="105"/>
  <c r="FA88" i="105"/>
  <c r="EO88" i="105"/>
  <c r="DQ88" i="105"/>
  <c r="LK88" i="105"/>
  <c r="KY88" i="105"/>
  <c r="KM88" i="105"/>
  <c r="KA88" i="105"/>
  <c r="JO88" i="105"/>
  <c r="JC88" i="105"/>
  <c r="IQ88" i="105"/>
  <c r="HS88" i="105"/>
  <c r="FW88" i="105"/>
  <c r="FK88" i="105"/>
  <c r="EY88" i="105"/>
  <c r="EM88" i="105"/>
  <c r="EA88" i="105"/>
  <c r="DO88" i="105"/>
  <c r="DC88" i="105"/>
  <c r="CE88" i="105"/>
  <c r="JY88" i="105"/>
  <c r="JM88" i="105"/>
  <c r="JA88" i="105"/>
  <c r="IO88" i="105"/>
  <c r="IC88" i="105"/>
  <c r="HQ88" i="105"/>
  <c r="HE88" i="105"/>
  <c r="GG88" i="105"/>
  <c r="EK88" i="105"/>
  <c r="DY88" i="105"/>
  <c r="DM88" i="105"/>
  <c r="DA88" i="105"/>
  <c r="CO88" i="105"/>
  <c r="LH88" i="105"/>
  <c r="KS88" i="105"/>
  <c r="JL88" i="105"/>
  <c r="KP88" i="105"/>
  <c r="JX88" i="105"/>
  <c r="JI88" i="105"/>
  <c r="IT88" i="105"/>
  <c r="IB88" i="105"/>
  <c r="HM88" i="105"/>
  <c r="GX88" i="105"/>
  <c r="FQ88" i="105"/>
  <c r="DF88" i="105"/>
  <c r="CN88" i="105"/>
  <c r="LS88" i="105"/>
  <c r="LD88" i="105"/>
  <c r="KN88" i="105"/>
  <c r="JW88" i="105"/>
  <c r="JH88" i="105"/>
  <c r="IA88" i="105"/>
  <c r="FP88" i="105"/>
  <c r="EZ88" i="105"/>
  <c r="EI88" i="105"/>
  <c r="DT88" i="105"/>
  <c r="DD88" i="105"/>
  <c r="CM88" i="105"/>
  <c r="LL88" i="105"/>
  <c r="KF88" i="105"/>
  <c r="HT88" i="105"/>
  <c r="HC88" i="105"/>
  <c r="GN88" i="105"/>
  <c r="FX88" i="105"/>
  <c r="FG88" i="105"/>
  <c r="ER88" i="105"/>
  <c r="EB88" i="105"/>
  <c r="CV88" i="105"/>
  <c r="EN88" i="105"/>
  <c r="FH88" i="105"/>
  <c r="GC88" i="105"/>
  <c r="GZ88" i="105"/>
  <c r="HV88" i="105"/>
  <c r="IN88" i="105"/>
  <c r="JN88" i="105"/>
  <c r="LJ88" i="105"/>
  <c r="DS88" i="105"/>
  <c r="EP88" i="105"/>
  <c r="FJ88" i="105"/>
  <c r="GD88" i="105"/>
  <c r="HA88" i="105"/>
  <c r="HW88" i="105"/>
  <c r="IP88" i="105"/>
  <c r="KL88" i="105"/>
  <c r="IG85" i="105"/>
  <c r="LM85" i="105"/>
  <c r="LA85" i="105"/>
  <c r="KO85" i="105"/>
  <c r="KC85" i="105"/>
  <c r="JE85" i="105"/>
  <c r="HI85" i="105"/>
  <c r="GK85" i="105"/>
  <c r="FY85" i="105"/>
  <c r="FM85" i="105"/>
  <c r="FA85" i="105"/>
  <c r="EO85" i="105"/>
  <c r="DQ85" i="105"/>
  <c r="LK85" i="105"/>
  <c r="KM85" i="105"/>
  <c r="KA85" i="105"/>
  <c r="JO85" i="105"/>
  <c r="JC85" i="105"/>
  <c r="IQ85" i="105"/>
  <c r="HS85" i="105"/>
  <c r="FW85" i="105"/>
  <c r="EY85" i="105"/>
  <c r="EM85" i="105"/>
  <c r="EA85" i="105"/>
  <c r="DO85" i="105"/>
  <c r="DC85" i="105"/>
  <c r="CE85" i="105"/>
  <c r="JY85" i="105"/>
  <c r="JA85" i="105"/>
  <c r="IO85" i="105"/>
  <c r="IC85" i="105"/>
  <c r="HQ85" i="105"/>
  <c r="HE85" i="105"/>
  <c r="GG85" i="105"/>
  <c r="EK85" i="105"/>
  <c r="DM85" i="105"/>
  <c r="DA85" i="105"/>
  <c r="CO85" i="105"/>
  <c r="LT85" i="105"/>
  <c r="LE85" i="105"/>
  <c r="JX85" i="105"/>
  <c r="HM85" i="105"/>
  <c r="GF85" i="105"/>
  <c r="FQ85" i="105"/>
  <c r="FB85" i="105"/>
  <c r="EJ85" i="105"/>
  <c r="DU85" i="105"/>
  <c r="CN85" i="105"/>
  <c r="JW85" i="105"/>
  <c r="IR85" i="105"/>
  <c r="IA85" i="105"/>
  <c r="HL85" i="105"/>
  <c r="GV85" i="105"/>
  <c r="GE85" i="105"/>
  <c r="EZ85" i="105"/>
  <c r="CM85" i="105"/>
  <c r="LC85" i="105"/>
  <c r="KL85" i="105"/>
  <c r="JV85" i="105"/>
  <c r="JG85" i="105"/>
  <c r="IP85" i="105"/>
  <c r="HK85" i="105"/>
  <c r="EX85" i="105"/>
  <c r="DS85" i="105"/>
  <c r="DB85" i="105"/>
  <c r="CL85" i="105"/>
  <c r="LQ85" i="105"/>
  <c r="LB85" i="105"/>
  <c r="JU85" i="105"/>
  <c r="HJ85" i="105"/>
  <c r="GC85" i="105"/>
  <c r="FN85" i="105"/>
  <c r="EV85" i="105"/>
  <c r="EG85" i="105"/>
  <c r="DR85" i="105"/>
  <c r="CK85" i="105"/>
  <c r="JT85" i="105"/>
  <c r="IM85" i="105"/>
  <c r="HX85" i="105"/>
  <c r="HH85" i="105"/>
  <c r="GQ85" i="105"/>
  <c r="GB85" i="105"/>
  <c r="EU85" i="105"/>
  <c r="CJ85" i="105"/>
  <c r="KV85" i="105"/>
  <c r="KG85" i="105"/>
  <c r="JR85" i="105"/>
  <c r="IZ85" i="105"/>
  <c r="IK85" i="105"/>
  <c r="HD85" i="105"/>
  <c r="ES85" i="105"/>
  <c r="DL85" i="105"/>
  <c r="CW85" i="105"/>
  <c r="CH85" i="105"/>
  <c r="LL85" i="105"/>
  <c r="KU85" i="105"/>
  <c r="JP85" i="105"/>
  <c r="HC85" i="105"/>
  <c r="FX85" i="105"/>
  <c r="FG85" i="105"/>
  <c r="ER85" i="105"/>
  <c r="EB85" i="105"/>
  <c r="DK85" i="105"/>
  <c r="CF85" i="105"/>
  <c r="HN85" i="105"/>
  <c r="KH85" i="105"/>
  <c r="DG85" i="105"/>
  <c r="EP85" i="105"/>
  <c r="GA85" i="105"/>
  <c r="HO85" i="105"/>
  <c r="KQ85" i="105"/>
  <c r="EQ85" i="105"/>
  <c r="KR85" i="105"/>
  <c r="DI85" i="105"/>
  <c r="ET85" i="105"/>
  <c r="GJ85" i="105"/>
  <c r="HR85" i="105"/>
  <c r="JJ85" i="105"/>
  <c r="JB85" i="105"/>
  <c r="DJ85" i="105"/>
  <c r="FC85" i="105"/>
  <c r="GL85" i="105"/>
  <c r="HW85" i="105"/>
  <c r="JK85" i="105"/>
  <c r="DH85" i="105"/>
  <c r="FD85" i="105"/>
  <c r="KX85" i="105"/>
  <c r="DV85" i="105"/>
  <c r="FE85" i="105"/>
  <c r="GP85" i="105"/>
  <c r="IF85" i="105"/>
  <c r="LF85" i="105"/>
  <c r="FF85" i="105"/>
  <c r="GY85" i="105"/>
  <c r="IH85" i="105"/>
  <c r="JS85" i="105"/>
  <c r="LG85" i="105"/>
  <c r="JS78" i="105"/>
  <c r="DZ78" i="105"/>
  <c r="EP78" i="105"/>
  <c r="FG78" i="105"/>
  <c r="LQ78" i="105"/>
  <c r="LE78" i="105"/>
  <c r="KS78" i="105"/>
  <c r="GC78" i="105"/>
  <c r="FQ78" i="105"/>
  <c r="FE78" i="105"/>
  <c r="EE78" i="105"/>
  <c r="IS78" i="105"/>
  <c r="IG78" i="105"/>
  <c r="HU78" i="105"/>
  <c r="DE78" i="105"/>
  <c r="CS78" i="105"/>
  <c r="CG78" i="105"/>
  <c r="KT81" i="105"/>
  <c r="DD81" i="105"/>
  <c r="EK81" i="105"/>
  <c r="DH81" i="105"/>
  <c r="JM81" i="105"/>
  <c r="IK81" i="105"/>
  <c r="HY81" i="105"/>
  <c r="HM81" i="105"/>
  <c r="HA81" i="105"/>
  <c r="CW81" i="105"/>
  <c r="CK81" i="105"/>
  <c r="LO81" i="105"/>
  <c r="LC81" i="105"/>
  <c r="GY81" i="105"/>
  <c r="GM81" i="105"/>
  <c r="GA81" i="105"/>
  <c r="FO81" i="105"/>
  <c r="LA81" i="105"/>
  <c r="KO81" i="105"/>
  <c r="KC81" i="105"/>
  <c r="JQ81" i="105"/>
  <c r="FM81" i="105"/>
  <c r="FA81" i="105"/>
  <c r="EO81" i="105"/>
  <c r="EC81" i="105"/>
  <c r="IT81" i="105"/>
  <c r="ID81" i="105"/>
  <c r="HO81" i="105"/>
  <c r="GX81" i="105"/>
  <c r="LD81" i="105"/>
  <c r="KM81" i="105"/>
  <c r="JX81" i="105"/>
  <c r="JH81" i="105"/>
  <c r="DT81" i="105"/>
  <c r="DC81" i="105"/>
  <c r="CN81" i="105"/>
  <c r="LS81" i="105"/>
  <c r="GE81" i="105"/>
  <c r="FN81" i="105"/>
  <c r="EX81" i="105"/>
  <c r="EI81" i="105"/>
  <c r="IO81" i="105"/>
  <c r="HZ81" i="105"/>
  <c r="HH81" i="105"/>
  <c r="GS81" i="105"/>
  <c r="KX81" i="105"/>
  <c r="KI81" i="105"/>
  <c r="JR81" i="105"/>
  <c r="JB81" i="105"/>
  <c r="DN81" i="105"/>
  <c r="CY81" i="105"/>
  <c r="CH81" i="105"/>
  <c r="LL81" i="105"/>
  <c r="FX81" i="105"/>
  <c r="FI81" i="105"/>
  <c r="ET81" i="105"/>
  <c r="EB81" i="105"/>
  <c r="HD81" i="105"/>
  <c r="IJ81" i="105"/>
  <c r="JO81" i="105"/>
  <c r="KV81" i="105"/>
  <c r="DB84" i="105"/>
  <c r="KW84" i="105"/>
  <c r="HR84" i="105"/>
  <c r="KL84" i="105"/>
  <c r="HS84" i="105"/>
  <c r="JF84" i="105"/>
  <c r="JB84" i="105"/>
  <c r="HV84" i="105"/>
  <c r="LQ84" i="105"/>
  <c r="LE84" i="105"/>
  <c r="KS84" i="105"/>
  <c r="KG84" i="105"/>
  <c r="HM84" i="105"/>
  <c r="GO84" i="105"/>
  <c r="GC84" i="105"/>
  <c r="FQ84" i="105"/>
  <c r="FE84" i="105"/>
  <c r="ES84" i="105"/>
  <c r="LO84" i="105"/>
  <c r="KQ84" i="105"/>
  <c r="KE84" i="105"/>
  <c r="JS84" i="105"/>
  <c r="JG84" i="105"/>
  <c r="IU84" i="105"/>
  <c r="GA84" i="105"/>
  <c r="FC84" i="105"/>
  <c r="EQ84" i="105"/>
  <c r="EE84" i="105"/>
  <c r="DS84" i="105"/>
  <c r="DG84" i="105"/>
  <c r="KC84" i="105"/>
  <c r="JE84" i="105"/>
  <c r="IS84" i="105"/>
  <c r="IG84" i="105"/>
  <c r="HU84" i="105"/>
  <c r="HI84" i="105"/>
  <c r="EO84" i="105"/>
  <c r="DQ84" i="105"/>
  <c r="DE84" i="105"/>
  <c r="CS84" i="105"/>
  <c r="CG84" i="105"/>
  <c r="LI84" i="105"/>
  <c r="HQ84" i="105"/>
  <c r="GJ84" i="105"/>
  <c r="FU84" i="105"/>
  <c r="FF84" i="105"/>
  <c r="EN84" i="105"/>
  <c r="DY84" i="105"/>
  <c r="JL84" i="105"/>
  <c r="IE84" i="105"/>
  <c r="HP84" i="105"/>
  <c r="GZ84" i="105"/>
  <c r="GI84" i="105"/>
  <c r="FT84" i="105"/>
  <c r="LG84" i="105"/>
  <c r="JZ84" i="105"/>
  <c r="JK84" i="105"/>
  <c r="IT84" i="105"/>
  <c r="ID84" i="105"/>
  <c r="HO84" i="105"/>
  <c r="DW84" i="105"/>
  <c r="CP84" i="105"/>
  <c r="LF84" i="105"/>
  <c r="KN84" i="105"/>
  <c r="JY84" i="105"/>
  <c r="JJ84" i="105"/>
  <c r="FR84" i="105"/>
  <c r="EK84" i="105"/>
  <c r="DV84" i="105"/>
  <c r="DD84" i="105"/>
  <c r="CO84" i="105"/>
  <c r="LT84" i="105"/>
  <c r="IB84" i="105"/>
  <c r="GU84" i="105"/>
  <c r="GF84" i="105"/>
  <c r="FP84" i="105"/>
  <c r="EY84" i="105"/>
  <c r="EJ84" i="105"/>
  <c r="KK84" i="105"/>
  <c r="JD84" i="105"/>
  <c r="IO84" i="105"/>
  <c r="HZ84" i="105"/>
  <c r="HH84" i="105"/>
  <c r="GS84" i="105"/>
  <c r="DA84" i="105"/>
  <c r="LP84" i="105"/>
  <c r="KY84" i="105"/>
  <c r="KJ84" i="105"/>
  <c r="JT84" i="105"/>
  <c r="JC84" i="105"/>
  <c r="FK84" i="105"/>
  <c r="EF84" i="105"/>
  <c r="DO84" i="105"/>
  <c r="CZ84" i="105"/>
  <c r="CJ84" i="105"/>
  <c r="ET84" i="105"/>
  <c r="CE84" i="105"/>
  <c r="FG84" i="105"/>
  <c r="GP84" i="105"/>
  <c r="IA84" i="105"/>
  <c r="JO84" i="105"/>
  <c r="KX84" i="105"/>
  <c r="IH84" i="105"/>
  <c r="LB84" i="105"/>
  <c r="CH84" i="105"/>
  <c r="DZ84" i="105"/>
  <c r="FI84" i="105"/>
  <c r="GT84" i="105"/>
  <c r="AZ94" i="105"/>
  <c r="BA94" i="105"/>
  <c r="JP72" i="105"/>
  <c r="EB72" i="105"/>
  <c r="LE72" i="105"/>
  <c r="KG72" i="105"/>
  <c r="JU72" i="105"/>
  <c r="JI72" i="105"/>
  <c r="IW72" i="105"/>
  <c r="IK72" i="105"/>
  <c r="HM72" i="105"/>
  <c r="FQ72" i="105"/>
  <c r="ES72" i="105"/>
  <c r="EG72" i="105"/>
  <c r="DU72" i="105"/>
  <c r="DI72" i="105"/>
  <c r="CW72" i="105"/>
  <c r="LO72" i="105"/>
  <c r="JS72" i="105"/>
  <c r="IU72" i="105"/>
  <c r="II72" i="105"/>
  <c r="HW72" i="105"/>
  <c r="HK72" i="105"/>
  <c r="GY72" i="105"/>
  <c r="GA72" i="105"/>
  <c r="EE72" i="105"/>
  <c r="DG72" i="105"/>
  <c r="CU72" i="105"/>
  <c r="CI72" i="105"/>
  <c r="LM72" i="105"/>
  <c r="LA72" i="105"/>
  <c r="KC72" i="105"/>
  <c r="IG72" i="105"/>
  <c r="HI72" i="105"/>
  <c r="GW72" i="105"/>
  <c r="GK72" i="105"/>
  <c r="FY72" i="105"/>
  <c r="FM72" i="105"/>
  <c r="EO72" i="105"/>
  <c r="CS72" i="105"/>
  <c r="LN72" i="105"/>
  <c r="KX72" i="105"/>
  <c r="KI72" i="105"/>
  <c r="JR72" i="105"/>
  <c r="JB72" i="105"/>
  <c r="HV72" i="105"/>
  <c r="FJ72" i="105"/>
  <c r="ED72" i="105"/>
  <c r="DN72" i="105"/>
  <c r="CY72" i="105"/>
  <c r="CH72" i="105"/>
  <c r="LK72" i="105"/>
  <c r="KF72" i="105"/>
  <c r="HS72" i="105"/>
  <c r="GN72" i="105"/>
  <c r="FW72" i="105"/>
  <c r="FH72" i="105"/>
  <c r="ER72" i="105"/>
  <c r="EA72" i="105"/>
  <c r="CV72" i="105"/>
  <c r="KD72" i="105"/>
  <c r="IY72" i="105"/>
  <c r="IH72" i="105"/>
  <c r="HR72" i="105"/>
  <c r="HC72" i="105"/>
  <c r="GL72" i="105"/>
  <c r="FG72" i="105"/>
  <c r="CT72" i="105"/>
  <c r="KT72" i="105"/>
  <c r="KB72" i="105"/>
  <c r="LF72" i="105"/>
  <c r="KN72" i="105"/>
  <c r="JY72" i="105"/>
  <c r="IR72" i="105"/>
  <c r="GG72" i="105"/>
  <c r="EZ72" i="105"/>
  <c r="EK72" i="105"/>
  <c r="DV72" i="105"/>
  <c r="DD72" i="105"/>
  <c r="CO72" i="105"/>
  <c r="KL72" i="105"/>
  <c r="GS72" i="105"/>
  <c r="EW72" i="105"/>
  <c r="DX72" i="105"/>
  <c r="DA72" i="105"/>
  <c r="ID72" i="105"/>
  <c r="EL72" i="105"/>
  <c r="EH72" i="105"/>
  <c r="LL72" i="105"/>
  <c r="JK72" i="105"/>
  <c r="IN72" i="105"/>
  <c r="HO72" i="105"/>
  <c r="GR72" i="105"/>
  <c r="FS72" i="105"/>
  <c r="DW72" i="105"/>
  <c r="JV72" i="105"/>
  <c r="GB72" i="105"/>
  <c r="LH72" i="105"/>
  <c r="KJ72" i="105"/>
  <c r="JH72" i="105"/>
  <c r="IL72" i="105"/>
  <c r="GP72" i="105"/>
  <c r="CX72" i="105"/>
  <c r="HG72" i="105"/>
  <c r="DO72" i="105"/>
  <c r="CL72" i="105"/>
  <c r="JT72" i="105"/>
  <c r="GX72" i="105"/>
  <c r="LG72" i="105"/>
  <c r="HJ72" i="105"/>
  <c r="FN72" i="105"/>
  <c r="EN72" i="105"/>
  <c r="DR72" i="105"/>
  <c r="CR72" i="105"/>
  <c r="LB72" i="105"/>
  <c r="IV72" i="105"/>
  <c r="LD72" i="105"/>
  <c r="JD72" i="105"/>
  <c r="IE72" i="105"/>
  <c r="HH72" i="105"/>
  <c r="GI72" i="105"/>
  <c r="FL72" i="105"/>
  <c r="DP72" i="105"/>
  <c r="KW72" i="105"/>
  <c r="DH72" i="105"/>
  <c r="KZ72" i="105"/>
  <c r="JX72" i="105"/>
  <c r="JA72" i="105"/>
  <c r="IB72" i="105"/>
  <c r="GF72" i="105"/>
  <c r="CN72" i="105"/>
  <c r="JW72" i="105"/>
  <c r="IX72" i="105"/>
  <c r="IA72" i="105"/>
  <c r="HB72" i="105"/>
  <c r="GE72" i="105"/>
  <c r="EI72" i="105"/>
  <c r="DF72" i="105"/>
  <c r="KM72" i="105"/>
  <c r="EY72" i="105"/>
  <c r="KP72" i="105"/>
  <c r="HP91" i="105"/>
  <c r="LM91" i="105"/>
  <c r="LA91" i="105"/>
  <c r="KO91" i="105"/>
  <c r="JQ91" i="105"/>
  <c r="HU91" i="105"/>
  <c r="GW91" i="105"/>
  <c r="GK91" i="105"/>
  <c r="FY91" i="105"/>
  <c r="FM91" i="105"/>
  <c r="FA91" i="105"/>
  <c r="EC91" i="105"/>
  <c r="CG91" i="105"/>
  <c r="KY91" i="105"/>
  <c r="KM91" i="105"/>
  <c r="KA91" i="105"/>
  <c r="JO91" i="105"/>
  <c r="JC91" i="105"/>
  <c r="IE91" i="105"/>
  <c r="GI91" i="105"/>
  <c r="FK91" i="105"/>
  <c r="EY91" i="105"/>
  <c r="EM91" i="105"/>
  <c r="EA91" i="105"/>
  <c r="DO91" i="105"/>
  <c r="CQ91" i="105"/>
  <c r="KK91" i="105"/>
  <c r="JM91" i="105"/>
  <c r="JA91" i="105"/>
  <c r="IO91" i="105"/>
  <c r="IC91" i="105"/>
  <c r="HQ91" i="105"/>
  <c r="GS91" i="105"/>
  <c r="EW91" i="105"/>
  <c r="DY91" i="105"/>
  <c r="DM91" i="105"/>
  <c r="DA91" i="105"/>
  <c r="CO91" i="105"/>
  <c r="LL91" i="105"/>
  <c r="KF91" i="105"/>
  <c r="HT91" i="105"/>
  <c r="GN91" i="105"/>
  <c r="FX91" i="105"/>
  <c r="FG91" i="105"/>
  <c r="ER91" i="105"/>
  <c r="EB91" i="105"/>
  <c r="CV91" i="105"/>
  <c r="KE91" i="105"/>
  <c r="IX91" i="105"/>
  <c r="II91" i="105"/>
  <c r="HR91" i="105"/>
  <c r="HB91" i="105"/>
  <c r="GM91" i="105"/>
  <c r="FF91" i="105"/>
  <c r="CU91" i="105"/>
  <c r="KR91" i="105"/>
  <c r="KB91" i="105"/>
  <c r="JK91" i="105"/>
  <c r="IV91" i="105"/>
  <c r="IF91" i="105"/>
  <c r="GZ91" i="105"/>
  <c r="EN91" i="105"/>
  <c r="DH91" i="105"/>
  <c r="CR91" i="105"/>
  <c r="LF91" i="105"/>
  <c r="KQ91" i="105"/>
  <c r="JZ91" i="105"/>
  <c r="IU91" i="105"/>
  <c r="GH91" i="105"/>
  <c r="FC91" i="105"/>
  <c r="EL91" i="105"/>
  <c r="DV91" i="105"/>
  <c r="DG91" i="105"/>
  <c r="CP91" i="105"/>
  <c r="LD91" i="105"/>
  <c r="IR91" i="105"/>
  <c r="HL91" i="105"/>
  <c r="GV91" i="105"/>
  <c r="GE91" i="105"/>
  <c r="FP91" i="105"/>
  <c r="EZ91" i="105"/>
  <c r="DT91" i="105"/>
  <c r="KX91" i="105"/>
  <c r="JS91" i="105"/>
  <c r="JB91" i="105"/>
  <c r="IL91" i="105"/>
  <c r="HW91" i="105"/>
  <c r="HF91" i="105"/>
  <c r="GA91" i="105"/>
  <c r="DN91" i="105"/>
  <c r="CI91" i="105"/>
  <c r="LE91" i="105"/>
  <c r="JX91" i="105"/>
  <c r="IT91" i="105"/>
  <c r="GF91" i="105"/>
  <c r="LC91" i="105"/>
  <c r="IP91" i="105"/>
  <c r="HK91" i="105"/>
  <c r="GD91" i="105"/>
  <c r="EX91" i="105"/>
  <c r="DS91" i="105"/>
  <c r="LB91" i="105"/>
  <c r="GC91" i="105"/>
  <c r="DR91" i="105"/>
  <c r="CK91" i="105"/>
  <c r="KZ91" i="105"/>
  <c r="JT91" i="105"/>
  <c r="IM91" i="105"/>
  <c r="GB91" i="105"/>
  <c r="KV91" i="105"/>
  <c r="IK91" i="105"/>
  <c r="HD91" i="105"/>
  <c r="FZ91" i="105"/>
  <c r="ES91" i="105"/>
  <c r="DL91" i="105"/>
  <c r="LT91" i="105"/>
  <c r="GX91" i="105"/>
  <c r="EJ91" i="105"/>
  <c r="DF91" i="105"/>
  <c r="LR91" i="105"/>
  <c r="KL91" i="105"/>
  <c r="JG91" i="105"/>
  <c r="GT91" i="105"/>
  <c r="KD91" i="105"/>
  <c r="ED91" i="105"/>
  <c r="LP91" i="105"/>
  <c r="HX91" i="105"/>
  <c r="KJ91" i="105"/>
  <c r="JL91" i="105"/>
  <c r="DX91" i="105"/>
  <c r="IW91" i="105"/>
  <c r="JD91" i="105"/>
  <c r="GL91" i="105"/>
  <c r="CZ91" i="105"/>
  <c r="FN91" i="105"/>
  <c r="EP91" i="105"/>
  <c r="IZ91" i="105"/>
  <c r="KS91" i="105"/>
  <c r="LN91" i="105"/>
  <c r="IH91" i="105"/>
  <c r="FL91" i="105"/>
  <c r="CT91" i="105"/>
  <c r="LH91" i="105"/>
  <c r="FH91" i="105"/>
  <c r="HI79" i="105"/>
  <c r="LA79" i="105"/>
  <c r="KO79" i="105"/>
  <c r="KC79" i="105"/>
  <c r="JQ79" i="105"/>
  <c r="JE79" i="105"/>
  <c r="GK79" i="105"/>
  <c r="FM79" i="105"/>
  <c r="FA79" i="105"/>
  <c r="EO79" i="105"/>
  <c r="EC79" i="105"/>
  <c r="DQ79" i="105"/>
  <c r="KM79" i="105"/>
  <c r="JO79" i="105"/>
  <c r="JC79" i="105"/>
  <c r="IQ79" i="105"/>
  <c r="IE79" i="105"/>
  <c r="HS79" i="105"/>
  <c r="EY79" i="105"/>
  <c r="EA79" i="105"/>
  <c r="DO79" i="105"/>
  <c r="DC79" i="105"/>
  <c r="CQ79" i="105"/>
  <c r="CE79" i="105"/>
  <c r="JA79" i="105"/>
  <c r="IC79" i="105"/>
  <c r="HQ79" i="105"/>
  <c r="HE79" i="105"/>
  <c r="GS79" i="105"/>
  <c r="GG79" i="105"/>
  <c r="DM79" i="105"/>
  <c r="CO79" i="105"/>
  <c r="LP79" i="105"/>
  <c r="KZ79" i="105"/>
  <c r="KI79" i="105"/>
  <c r="JT79" i="105"/>
  <c r="GB79" i="105"/>
  <c r="EU79" i="105"/>
  <c r="EF79" i="105"/>
  <c r="DP79" i="105"/>
  <c r="CY79" i="105"/>
  <c r="CJ79" i="105"/>
  <c r="IK79" i="105"/>
  <c r="HD79" i="105"/>
  <c r="GO79" i="105"/>
  <c r="FZ79" i="105"/>
  <c r="FH79" i="105"/>
  <c r="ES79" i="105"/>
  <c r="KU79" i="105"/>
  <c r="JP79" i="105"/>
  <c r="IY79" i="105"/>
  <c r="IJ79" i="105"/>
  <c r="HT79" i="105"/>
  <c r="HC79" i="105"/>
  <c r="DK79" i="105"/>
  <c r="CF79" i="105"/>
  <c r="LJ79" i="105"/>
  <c r="KT79" i="105"/>
  <c r="KE79" i="105"/>
  <c r="JN79" i="105"/>
  <c r="FV79" i="105"/>
  <c r="EQ79" i="105"/>
  <c r="DZ79" i="105"/>
  <c r="DJ79" i="105"/>
  <c r="CU79" i="105"/>
  <c r="LG79" i="105"/>
  <c r="HO79" i="105"/>
  <c r="GJ79" i="105"/>
  <c r="FS79" i="105"/>
  <c r="FD79" i="105"/>
  <c r="EN79" i="105"/>
  <c r="DW79" i="105"/>
  <c r="JJ79" i="105"/>
  <c r="ID79" i="105"/>
  <c r="HN79" i="105"/>
  <c r="GY79" i="105"/>
  <c r="GH79" i="105"/>
  <c r="FR79" i="105"/>
  <c r="LB79" i="105"/>
  <c r="IN79" i="105"/>
  <c r="HJ79" i="105"/>
  <c r="GC79" i="105"/>
  <c r="EV79" i="105"/>
  <c r="DR79" i="105"/>
  <c r="FB79" i="105"/>
  <c r="JS79" i="105"/>
  <c r="IL79" i="105"/>
  <c r="HF79" i="105"/>
  <c r="GA79" i="105"/>
  <c r="ET79" i="105"/>
  <c r="LE79" i="105"/>
  <c r="KS79" i="105"/>
  <c r="JL79" i="105"/>
  <c r="IH79" i="105"/>
  <c r="HA79" i="105"/>
  <c r="FT79" i="105"/>
  <c r="DX79" i="105"/>
  <c r="KP79" i="105"/>
  <c r="JI79" i="105"/>
  <c r="IB79" i="105"/>
  <c r="GX79" i="105"/>
  <c r="FQ79" i="105"/>
  <c r="DU79" i="105"/>
  <c r="KN79" i="105"/>
  <c r="JH79" i="105"/>
  <c r="IA79" i="105"/>
  <c r="GV79" i="105"/>
  <c r="FP79" i="105"/>
  <c r="FE79" i="105"/>
  <c r="LQ79" i="105"/>
  <c r="KJ79" i="105"/>
  <c r="JF79" i="105"/>
  <c r="HY79" i="105"/>
  <c r="GR79" i="105"/>
  <c r="JB79" i="105"/>
  <c r="GP79" i="105"/>
  <c r="FJ79" i="105"/>
  <c r="EE79" i="105"/>
  <c r="CX79" i="105"/>
  <c r="HP79" i="105"/>
  <c r="GE79" i="105"/>
  <c r="HL79" i="105"/>
  <c r="IP79" i="105"/>
  <c r="IR79" i="105"/>
  <c r="KO76" i="105"/>
  <c r="JE76" i="105"/>
  <c r="IG76" i="105"/>
  <c r="HU76" i="105"/>
  <c r="HI76" i="105"/>
  <c r="GW76" i="105"/>
  <c r="GK76" i="105"/>
  <c r="DQ76" i="105"/>
  <c r="CS76" i="105"/>
  <c r="CG76" i="105"/>
  <c r="LK76" i="105"/>
  <c r="KY76" i="105"/>
  <c r="KM76" i="105"/>
  <c r="HS76" i="105"/>
  <c r="GU76" i="105"/>
  <c r="GI76" i="105"/>
  <c r="FW76" i="105"/>
  <c r="FK76" i="105"/>
  <c r="EY76" i="105"/>
  <c r="CE76" i="105"/>
  <c r="KW76" i="105"/>
  <c r="KK76" i="105"/>
  <c r="JY76" i="105"/>
  <c r="JM76" i="105"/>
  <c r="JA76" i="105"/>
  <c r="GG76" i="105"/>
  <c r="FI76" i="105"/>
  <c r="EW76" i="105"/>
  <c r="EK76" i="105"/>
  <c r="DY76" i="105"/>
  <c r="DM76" i="105"/>
  <c r="JR76" i="105"/>
  <c r="IK76" i="105"/>
  <c r="HV76" i="105"/>
  <c r="HD76" i="105"/>
  <c r="GO76" i="105"/>
  <c r="FZ76" i="105"/>
  <c r="CH76" i="105"/>
  <c r="KT76" i="105"/>
  <c r="KE76" i="105"/>
  <c r="JN76" i="105"/>
  <c r="IX76" i="105"/>
  <c r="II76" i="105"/>
  <c r="EQ76" i="105"/>
  <c r="DJ76" i="105"/>
  <c r="CU76" i="105"/>
  <c r="LH76" i="105"/>
  <c r="KS76" i="105"/>
  <c r="KD76" i="105"/>
  <c r="GL76" i="105"/>
  <c r="FE76" i="105"/>
  <c r="EP76" i="105"/>
  <c r="DX76" i="105"/>
  <c r="DI76" i="105"/>
  <c r="CT76" i="105"/>
  <c r="IF76" i="105"/>
  <c r="GZ76" i="105"/>
  <c r="GJ76" i="105"/>
  <c r="FS76" i="105"/>
  <c r="FD76" i="105"/>
  <c r="EN76" i="105"/>
  <c r="KP76" i="105"/>
  <c r="JI76" i="105"/>
  <c r="IT76" i="105"/>
  <c r="IB76" i="105"/>
  <c r="HM76" i="105"/>
  <c r="GX76" i="105"/>
  <c r="DF76" i="105"/>
  <c r="LS76" i="105"/>
  <c r="LD76" i="105"/>
  <c r="KN76" i="105"/>
  <c r="JW76" i="105"/>
  <c r="JH76" i="105"/>
  <c r="FP76" i="105"/>
  <c r="EI76" i="105"/>
  <c r="DT76" i="105"/>
  <c r="DD76" i="105"/>
  <c r="CM76" i="105"/>
  <c r="KZ76" i="105"/>
  <c r="DP76" i="105"/>
  <c r="HY76" i="105"/>
  <c r="EG76" i="105"/>
  <c r="EB76" i="105"/>
  <c r="LF76" i="105"/>
  <c r="FC76" i="105"/>
  <c r="ET76" i="105"/>
  <c r="CI76" i="105"/>
  <c r="JF76" i="105"/>
  <c r="FG76" i="105"/>
  <c r="DV76" i="105"/>
  <c r="ER76" i="105"/>
  <c r="CF76" i="105"/>
  <c r="LQ76" i="105"/>
  <c r="CZ76" i="105"/>
  <c r="KF76" i="105"/>
  <c r="GN76" i="105"/>
  <c r="GY76" i="105"/>
  <c r="EL76" i="105"/>
  <c r="DG76" i="105"/>
  <c r="KJ76" i="105"/>
  <c r="FN76" i="105"/>
  <c r="IY76" i="105"/>
  <c r="GT76" i="105"/>
  <c r="EH76" i="105"/>
  <c r="DB76" i="105"/>
  <c r="GR76" i="105"/>
  <c r="HT76" i="105"/>
  <c r="CV76" i="105"/>
  <c r="GQ76" i="105"/>
  <c r="EF76" i="105"/>
  <c r="CY76" i="105"/>
  <c r="LO76" i="105"/>
  <c r="KH76" i="105"/>
  <c r="JB76" i="105"/>
  <c r="LL76" i="105"/>
  <c r="IN76" i="105"/>
  <c r="IP76" i="105"/>
  <c r="AZ86" i="105"/>
  <c r="BA86" i="105"/>
  <c r="GZ68" i="105"/>
  <c r="LP68" i="105"/>
  <c r="LD68" i="105"/>
  <c r="KR68" i="105"/>
  <c r="KF68" i="105"/>
  <c r="JT68" i="105"/>
  <c r="JH68" i="105"/>
  <c r="IV68" i="105"/>
  <c r="IJ68" i="105"/>
  <c r="GB68" i="105"/>
  <c r="FP68" i="105"/>
  <c r="FD68" i="105"/>
  <c r="ER68" i="105"/>
  <c r="EF68" i="105"/>
  <c r="DT68" i="105"/>
  <c r="DH68" i="105"/>
  <c r="CV68" i="105"/>
  <c r="KA68" i="105"/>
  <c r="JO68" i="105"/>
  <c r="JC68" i="105"/>
  <c r="IQ68" i="105"/>
  <c r="IE68" i="105"/>
  <c r="HS68" i="105"/>
  <c r="HG68" i="105"/>
  <c r="GU68" i="105"/>
  <c r="EM68" i="105"/>
  <c r="EA68" i="105"/>
  <c r="DO68" i="105"/>
  <c r="DC68" i="105"/>
  <c r="CQ68" i="105"/>
  <c r="CE68" i="105"/>
  <c r="LQ68" i="105"/>
  <c r="LB68" i="105"/>
  <c r="IH68" i="105"/>
  <c r="HT68" i="105"/>
  <c r="HE68" i="105"/>
  <c r="GQ68" i="105"/>
  <c r="GC68" i="105"/>
  <c r="FN68" i="105"/>
  <c r="EZ68" i="105"/>
  <c r="EK68" i="105"/>
  <c r="LG68" i="105"/>
  <c r="KD68" i="105"/>
  <c r="IM68" i="105"/>
  <c r="GG68" i="105"/>
  <c r="EB68" i="105"/>
  <c r="LO68" i="105"/>
  <c r="LA68" i="105"/>
  <c r="KL68" i="105"/>
  <c r="HR68" i="105"/>
  <c r="HD68" i="105"/>
  <c r="GP68" i="105"/>
  <c r="GA68" i="105"/>
  <c r="FM68" i="105"/>
  <c r="EX68" i="105"/>
  <c r="EJ68" i="105"/>
  <c r="DV68" i="105"/>
  <c r="JE68" i="105"/>
  <c r="GY68" i="105"/>
  <c r="FH68" i="105"/>
  <c r="DQ68" i="105"/>
  <c r="LN68" i="105"/>
  <c r="KZ68" i="105"/>
  <c r="KK68" i="105"/>
  <c r="JW68" i="105"/>
  <c r="HC68" i="105"/>
  <c r="GO68" i="105"/>
  <c r="FZ68" i="105"/>
  <c r="FL68" i="105"/>
  <c r="EW68" i="105"/>
  <c r="EI68" i="105"/>
  <c r="DU68" i="105"/>
  <c r="DF68" i="105"/>
  <c r="EE68" i="105"/>
  <c r="KS68" i="105"/>
  <c r="JA68" i="105"/>
  <c r="HJ68" i="105"/>
  <c r="FS68" i="105"/>
  <c r="DM68" i="105"/>
  <c r="LM68" i="105"/>
  <c r="KX68" i="105"/>
  <c r="ID68" i="105"/>
  <c r="HP68" i="105"/>
  <c r="HB68" i="105"/>
  <c r="GM68" i="105"/>
  <c r="FY68" i="105"/>
  <c r="FJ68" i="105"/>
  <c r="EV68" i="105"/>
  <c r="EH68" i="105"/>
  <c r="JS68" i="105"/>
  <c r="IP68" i="105"/>
  <c r="HN68" i="105"/>
  <c r="GK68" i="105"/>
  <c r="ET68" i="105"/>
  <c r="CN68" i="105"/>
  <c r="HY68" i="105"/>
  <c r="FE68" i="105"/>
  <c r="JU68" i="105"/>
  <c r="JF68" i="105"/>
  <c r="IR68" i="105"/>
  <c r="IC68" i="105"/>
  <c r="HO68" i="105"/>
  <c r="HA68" i="105"/>
  <c r="GL68" i="105"/>
  <c r="FX68" i="105"/>
  <c r="DD68" i="105"/>
  <c r="CO68" i="105"/>
  <c r="DB68" i="105"/>
  <c r="JP68" i="105"/>
  <c r="GV68" i="105"/>
  <c r="EP68" i="105"/>
  <c r="CK68" i="105"/>
  <c r="LI68" i="105"/>
  <c r="IO68" i="105"/>
  <c r="IA68" i="105"/>
  <c r="HM68" i="105"/>
  <c r="GX68" i="105"/>
  <c r="GJ68" i="105"/>
  <c r="FU68" i="105"/>
  <c r="FG68" i="105"/>
  <c r="ES68" i="105"/>
  <c r="LH68" i="105"/>
  <c r="KT68" i="105"/>
  <c r="KE68" i="105"/>
  <c r="JQ68" i="105"/>
  <c r="JB68" i="105"/>
  <c r="IN68" i="105"/>
  <c r="HZ68" i="105"/>
  <c r="HK68" i="105"/>
  <c r="EQ68" i="105"/>
  <c r="EC68" i="105"/>
  <c r="DN68" i="105"/>
  <c r="CZ68" i="105"/>
  <c r="CL68" i="105"/>
  <c r="LE68" i="105"/>
  <c r="IY68" i="105"/>
  <c r="GS68" i="105"/>
  <c r="LT68" i="105"/>
  <c r="JN68" i="105"/>
  <c r="HI68" i="105"/>
  <c r="CX68" i="105"/>
  <c r="LS68" i="105"/>
  <c r="EO68" i="105"/>
  <c r="LC68" i="105"/>
  <c r="IX68" i="105"/>
  <c r="IL68" i="105"/>
  <c r="GF68" i="105"/>
  <c r="DZ68" i="105"/>
  <c r="KC68" i="105"/>
  <c r="HH68" i="105"/>
  <c r="CW68" i="105"/>
  <c r="JL68" i="105"/>
  <c r="FA68" i="105"/>
  <c r="DY68" i="105"/>
  <c r="FR68" i="105"/>
  <c r="FB68" i="105"/>
  <c r="LR68" i="105"/>
  <c r="HF68" i="105"/>
  <c r="CU68" i="105"/>
  <c r="GT68" i="105"/>
  <c r="KO68" i="105"/>
  <c r="JM68" i="105"/>
  <c r="LF68" i="105"/>
  <c r="CI68" i="105"/>
  <c r="KB68" i="105"/>
  <c r="HV68" i="105"/>
  <c r="FQ68" i="105"/>
  <c r="DK68" i="105"/>
  <c r="JZ68" i="105"/>
  <c r="KH70" i="105"/>
  <c r="LS70" i="105"/>
  <c r="LC70" i="105"/>
  <c r="IW70" i="105"/>
  <c r="IV70" i="105"/>
  <c r="ID70" i="105"/>
  <c r="IB70" i="105"/>
  <c r="HK70" i="105"/>
  <c r="HH70" i="105"/>
  <c r="GQ70" i="105"/>
  <c r="ES70" i="105"/>
  <c r="ER70" i="105"/>
  <c r="EC70" i="105"/>
  <c r="EB70" i="105"/>
  <c r="DO70" i="105"/>
  <c r="DN70" i="105"/>
  <c r="DA70" i="105"/>
  <c r="KJ69" i="105"/>
  <c r="JV69" i="105"/>
  <c r="JU69" i="105"/>
  <c r="JH69" i="105"/>
  <c r="HA69" i="105"/>
  <c r="GN69" i="105"/>
  <c r="GM69" i="105"/>
  <c r="GA69" i="105"/>
  <c r="EG69" i="105"/>
  <c r="DT69" i="105"/>
  <c r="DS69" i="105"/>
  <c r="DG69" i="105"/>
  <c r="KA65" i="105"/>
  <c r="LK65" i="105"/>
  <c r="LJ65" i="105"/>
  <c r="LI65" i="105"/>
  <c r="KY65" i="105"/>
  <c r="KX65" i="105"/>
  <c r="KW65" i="105"/>
  <c r="JY65" i="105"/>
  <c r="JO65" i="105"/>
  <c r="JN65" i="105"/>
  <c r="JM65" i="105"/>
  <c r="JC65" i="105"/>
  <c r="JB65" i="105"/>
  <c r="JA65" i="105"/>
  <c r="IC65" i="105"/>
  <c r="HS65" i="105"/>
  <c r="HR65" i="105"/>
  <c r="HQ65" i="105"/>
  <c r="HG65" i="105"/>
  <c r="HF65" i="105"/>
  <c r="HE65" i="105"/>
  <c r="GG65" i="105"/>
  <c r="FW65" i="105"/>
  <c r="FV65" i="105"/>
  <c r="FU65" i="105"/>
  <c r="FK65" i="105"/>
  <c r="FJ65" i="105"/>
  <c r="FI65" i="105"/>
  <c r="EK65" i="105"/>
  <c r="EA65" i="105"/>
  <c r="DZ65" i="105"/>
  <c r="DY65" i="105"/>
  <c r="DO65" i="105"/>
  <c r="DN65" i="105"/>
  <c r="DM65" i="105"/>
  <c r="CP65" i="105"/>
  <c r="CO65" i="105"/>
  <c r="CE65" i="105"/>
  <c r="LO64" i="105"/>
  <c r="KQ64" i="105"/>
  <c r="KP64" i="105"/>
  <c r="KO64" i="105"/>
  <c r="KE64" i="105"/>
  <c r="KD64" i="105"/>
  <c r="KC64" i="105"/>
  <c r="JS64" i="105"/>
  <c r="IU64" i="105"/>
  <c r="IT64" i="105"/>
  <c r="IS64" i="105"/>
  <c r="II64" i="105"/>
  <c r="IH64" i="105"/>
  <c r="IG64" i="105"/>
  <c r="HW64" i="105"/>
  <c r="GY64" i="105"/>
  <c r="GX64" i="105"/>
  <c r="GW64" i="105"/>
  <c r="GM64" i="105"/>
  <c r="GL64" i="105"/>
  <c r="GK64" i="105"/>
  <c r="GA64" i="105"/>
  <c r="FC64" i="105"/>
  <c r="FB64" i="105"/>
  <c r="FA64" i="105"/>
  <c r="EQ64" i="105"/>
  <c r="EP64" i="105"/>
  <c r="EO64" i="105"/>
  <c r="EE64" i="105"/>
  <c r="DG64" i="105"/>
  <c r="DF64" i="105"/>
  <c r="DE64" i="105"/>
  <c r="CU64" i="105"/>
  <c r="CT64" i="105"/>
  <c r="CS64" i="105"/>
  <c r="CI64" i="105"/>
  <c r="KG63" i="105"/>
  <c r="LE63" i="105"/>
  <c r="KU63" i="105"/>
  <c r="JI63" i="105"/>
  <c r="IY63" i="105"/>
  <c r="HM63" i="105"/>
  <c r="HC63" i="105"/>
  <c r="FQ63" i="105"/>
  <c r="FG63" i="105"/>
  <c r="DU63" i="105"/>
  <c r="DK63" i="105"/>
  <c r="AW89" i="105"/>
  <c r="AZ77" i="105"/>
  <c r="BA77" i="105"/>
  <c r="BA89" i="105"/>
  <c r="JM89" i="105" s="1"/>
  <c r="KY75" i="105"/>
  <c r="GC75" i="105"/>
  <c r="EB75" i="105"/>
  <c r="KK78" i="105"/>
  <c r="DS78" i="105"/>
  <c r="GL75" i="105"/>
  <c r="EM75" i="105"/>
  <c r="KH75" i="105"/>
  <c r="IG75" i="105"/>
  <c r="LE75" i="105"/>
  <c r="GT66" i="105"/>
  <c r="IZ66" i="105"/>
  <c r="HJ66" i="105"/>
  <c r="FP66" i="105"/>
  <c r="AX63" i="107"/>
  <c r="HO75" i="105"/>
  <c r="FN75" i="105"/>
  <c r="FD75" i="105"/>
  <c r="KW75" i="105"/>
  <c r="IS75" i="105"/>
  <c r="LQ75" i="105"/>
  <c r="IW66" i="105"/>
  <c r="DI66" i="105"/>
  <c r="GQ66" i="105"/>
  <c r="GP66" i="105"/>
  <c r="EU66" i="105"/>
  <c r="IL66" i="105"/>
  <c r="HA66" i="105"/>
  <c r="IM66" i="105"/>
  <c r="CY66" i="105"/>
  <c r="KG66" i="105"/>
  <c r="GO66" i="105"/>
  <c r="KS66" i="105"/>
  <c r="FE66" i="105"/>
  <c r="KI66" i="105"/>
  <c r="IK66" i="105"/>
  <c r="CW66" i="105"/>
  <c r="KT66" i="105"/>
  <c r="IX66" i="105"/>
  <c r="HB66" i="105"/>
  <c r="FF66" i="105"/>
  <c r="DJ66" i="105"/>
  <c r="KH66" i="105"/>
  <c r="ET66" i="105"/>
  <c r="CX66" i="105"/>
  <c r="ES66" i="105"/>
  <c r="HN66" i="105"/>
  <c r="DU66" i="105"/>
  <c r="JK66" i="105"/>
  <c r="KR66" i="105"/>
  <c r="FD66" i="105"/>
  <c r="LC66" i="105"/>
  <c r="FO66" i="105"/>
  <c r="FK66" i="105"/>
  <c r="GX66" i="105"/>
  <c r="JC66" i="105"/>
  <c r="LA66" i="105"/>
  <c r="FM66" i="105"/>
  <c r="GR66" i="105"/>
  <c r="HH66" i="105"/>
  <c r="KY66" i="105"/>
  <c r="CZ66" i="105"/>
  <c r="GH66" i="105"/>
  <c r="JY66" i="105"/>
  <c r="EK66" i="105"/>
  <c r="EG66" i="105"/>
  <c r="GE66" i="105"/>
  <c r="HP66" i="105"/>
  <c r="DF66" i="105"/>
  <c r="DP66" i="105"/>
  <c r="JJ66" i="105"/>
  <c r="KF66" i="105"/>
  <c r="ER66" i="105"/>
  <c r="KQ66" i="105"/>
  <c r="FC66" i="105"/>
  <c r="DO66" i="105"/>
  <c r="GL66" i="105"/>
  <c r="HS66" i="105"/>
  <c r="KO66" i="105"/>
  <c r="FA66" i="105"/>
  <c r="EJ66" i="105"/>
  <c r="GV66" i="105"/>
  <c r="JO66" i="105"/>
  <c r="LJ66" i="105"/>
  <c r="FV66" i="105"/>
  <c r="JM66" i="105"/>
  <c r="DY66" i="105"/>
  <c r="GC66" i="105"/>
  <c r="IA66" i="105"/>
  <c r="LG66" i="105"/>
  <c r="LF66" i="105"/>
  <c r="JT66" i="105"/>
  <c r="EF66" i="105"/>
  <c r="KE66" i="105"/>
  <c r="EQ66" i="105"/>
  <c r="LN66" i="105"/>
  <c r="FZ66" i="105"/>
  <c r="GI66" i="105"/>
  <c r="KC66" i="105"/>
  <c r="EO66" i="105"/>
  <c r="CN66" i="105"/>
  <c r="GJ66" i="105"/>
  <c r="IE66" i="105"/>
  <c r="KX66" i="105"/>
  <c r="FJ66" i="105"/>
  <c r="JA66" i="105"/>
  <c r="DM66" i="105"/>
  <c r="HY66" i="105"/>
  <c r="JW66" i="105"/>
  <c r="HK66" i="105"/>
  <c r="FT66" i="105"/>
  <c r="KJ66" i="105"/>
  <c r="LE66" i="105"/>
  <c r="DK66" i="105"/>
  <c r="JH66" i="105"/>
  <c r="DT66" i="105"/>
  <c r="JS66" i="105"/>
  <c r="EE66" i="105"/>
  <c r="LB66" i="105"/>
  <c r="FN66" i="105"/>
  <c r="EY66" i="105"/>
  <c r="JQ66" i="105"/>
  <c r="EC66" i="105"/>
  <c r="LL66" i="105"/>
  <c r="FX66" i="105"/>
  <c r="HG66" i="105"/>
  <c r="KL66" i="105"/>
  <c r="EX66" i="105"/>
  <c r="IO66" i="105"/>
  <c r="DA66" i="105"/>
  <c r="JU66" i="105"/>
  <c r="LS66" i="105"/>
  <c r="IT66" i="105"/>
  <c r="JD66" i="105"/>
  <c r="FG66" i="105"/>
  <c r="HM66" i="105"/>
  <c r="IV66" i="105"/>
  <c r="DH66" i="105"/>
  <c r="JG66" i="105"/>
  <c r="DS66" i="105"/>
  <c r="KP66" i="105"/>
  <c r="FB66" i="105"/>
  <c r="DC66" i="105"/>
  <c r="JE66" i="105"/>
  <c r="DQ66" i="105"/>
  <c r="KZ66" i="105"/>
  <c r="FL66" i="105"/>
  <c r="FW66" i="105"/>
  <c r="JZ66" i="105"/>
  <c r="EL66" i="105"/>
  <c r="IC66" i="105"/>
  <c r="CO66" i="105"/>
  <c r="LQ66" i="105"/>
  <c r="LK66" i="105"/>
  <c r="HI66" i="105"/>
  <c r="ID66" i="105"/>
  <c r="HZ66" i="105"/>
  <c r="HC66" i="105"/>
  <c r="IJ66" i="105"/>
  <c r="CV66" i="105"/>
  <c r="IU66" i="105"/>
  <c r="DG66" i="105"/>
  <c r="KD66" i="105"/>
  <c r="EP66" i="105"/>
  <c r="LH66" i="105"/>
  <c r="IS66" i="105"/>
  <c r="DE66" i="105"/>
  <c r="KN66" i="105"/>
  <c r="EZ66" i="105"/>
  <c r="EA66" i="105"/>
  <c r="JN66" i="105"/>
  <c r="DZ66" i="105"/>
  <c r="HQ66" i="105"/>
  <c r="JI66" i="105"/>
  <c r="CL66" i="105"/>
  <c r="GG66" i="105"/>
  <c r="IY66" i="105"/>
  <c r="HX66" i="105"/>
  <c r="CJ66" i="105"/>
  <c r="II66" i="105"/>
  <c r="CU66" i="105"/>
  <c r="JR66" i="105"/>
  <c r="ED66" i="105"/>
  <c r="JX66" i="105"/>
  <c r="IG66" i="105"/>
  <c r="CS66" i="105"/>
  <c r="KB66" i="105"/>
  <c r="EN66" i="105"/>
  <c r="CQ66" i="105"/>
  <c r="JB66" i="105"/>
  <c r="DN66" i="105"/>
  <c r="HE66" i="105"/>
  <c r="EH66" i="105"/>
  <c r="KU66" i="105"/>
  <c r="HL66" i="105"/>
  <c r="JL66" i="105"/>
  <c r="HW66" i="105"/>
  <c r="CI66" i="105"/>
  <c r="JF66" i="105"/>
  <c r="DR66" i="105"/>
  <c r="IN66" i="105"/>
  <c r="HU66" i="105"/>
  <c r="CG66" i="105"/>
  <c r="JP66" i="105"/>
  <c r="EB66" i="105"/>
  <c r="LT66" i="105"/>
  <c r="IP66" i="105"/>
  <c r="DB66" i="105"/>
  <c r="GS66" i="105"/>
  <c r="GD66" i="105"/>
  <c r="FQ66" i="105"/>
  <c r="GZ66" i="105"/>
  <c r="EM66" i="105"/>
  <c r="CP66" i="105"/>
  <c r="AW80" i="105"/>
  <c r="AW95" i="105"/>
  <c r="CS75" i="105"/>
  <c r="DM75" i="105"/>
  <c r="DQ75" i="105"/>
  <c r="JD78" i="105"/>
  <c r="EQ78" i="105"/>
  <c r="LH75" i="105"/>
  <c r="LL75" i="105"/>
  <c r="LI86" i="105"/>
  <c r="KW86" i="105"/>
  <c r="KK86" i="105"/>
  <c r="JY86" i="105"/>
  <c r="JM86" i="105"/>
  <c r="JA86" i="105"/>
  <c r="IO86" i="105"/>
  <c r="IC86" i="105"/>
  <c r="HQ86" i="105"/>
  <c r="HE86" i="105"/>
  <c r="GS86" i="105"/>
  <c r="GG86" i="105"/>
  <c r="FU86" i="105"/>
  <c r="FI86" i="105"/>
  <c r="EW86" i="105"/>
  <c r="EK86" i="105"/>
  <c r="DY86" i="105"/>
  <c r="DM86" i="105"/>
  <c r="DA86" i="105"/>
  <c r="CO86" i="105"/>
  <c r="LS86" i="105"/>
  <c r="LG86" i="105"/>
  <c r="KU86" i="105"/>
  <c r="KI86" i="105"/>
  <c r="JW86" i="105"/>
  <c r="JK86" i="105"/>
  <c r="IY86" i="105"/>
  <c r="IM86" i="105"/>
  <c r="IA86" i="105"/>
  <c r="HO86" i="105"/>
  <c r="HC86" i="105"/>
  <c r="GQ86" i="105"/>
  <c r="GE86" i="105"/>
  <c r="FS86" i="105"/>
  <c r="FG86" i="105"/>
  <c r="EU86" i="105"/>
  <c r="EI86" i="105"/>
  <c r="DW86" i="105"/>
  <c r="DK86" i="105"/>
  <c r="CY86" i="105"/>
  <c r="CM86" i="105"/>
  <c r="LQ86" i="105"/>
  <c r="LE86" i="105"/>
  <c r="KS86" i="105"/>
  <c r="KG86" i="105"/>
  <c r="JU86" i="105"/>
  <c r="JI86" i="105"/>
  <c r="IW86" i="105"/>
  <c r="IK86" i="105"/>
  <c r="HY86" i="105"/>
  <c r="HM86" i="105"/>
  <c r="HA86" i="105"/>
  <c r="GO86" i="105"/>
  <c r="GC86" i="105"/>
  <c r="FQ86" i="105"/>
  <c r="FE86" i="105"/>
  <c r="ES86" i="105"/>
  <c r="EG86" i="105"/>
  <c r="DU86" i="105"/>
  <c r="DI86" i="105"/>
  <c r="CW86" i="105"/>
  <c r="CK86" i="105"/>
  <c r="LO86" i="105"/>
  <c r="KZ86" i="105"/>
  <c r="KJ86" i="105"/>
  <c r="JS86" i="105"/>
  <c r="JD86" i="105"/>
  <c r="IN86" i="105"/>
  <c r="HW86" i="105"/>
  <c r="HH86" i="105"/>
  <c r="GR86" i="105"/>
  <c r="GA86" i="105"/>
  <c r="FL86" i="105"/>
  <c r="EV86" i="105"/>
  <c r="EE86" i="105"/>
  <c r="DP86" i="105"/>
  <c r="CZ86" i="105"/>
  <c r="CI86" i="105"/>
  <c r="LN86" i="105"/>
  <c r="KY86" i="105"/>
  <c r="KH86" i="105"/>
  <c r="JR86" i="105"/>
  <c r="JC86" i="105"/>
  <c r="IL86" i="105"/>
  <c r="HV86" i="105"/>
  <c r="HG86" i="105"/>
  <c r="GP86" i="105"/>
  <c r="FZ86" i="105"/>
  <c r="FK86" i="105"/>
  <c r="ET86" i="105"/>
  <c r="ED86" i="105"/>
  <c r="DO86" i="105"/>
  <c r="CX86" i="105"/>
  <c r="CH86" i="105"/>
  <c r="AW86" i="105"/>
  <c r="LM86" i="105"/>
  <c r="KX86" i="105"/>
  <c r="KF86" i="105"/>
  <c r="JQ86" i="105"/>
  <c r="JB86" i="105"/>
  <c r="IJ86" i="105"/>
  <c r="HU86" i="105"/>
  <c r="HF86" i="105"/>
  <c r="GN86" i="105"/>
  <c r="FY86" i="105"/>
  <c r="FJ86" i="105"/>
  <c r="ER86" i="105"/>
  <c r="EC86" i="105"/>
  <c r="DN86" i="105"/>
  <c r="CV86" i="105"/>
  <c r="CG86" i="105"/>
  <c r="LL86" i="105"/>
  <c r="KV86" i="105"/>
  <c r="KE86" i="105"/>
  <c r="JP86" i="105"/>
  <c r="IZ86" i="105"/>
  <c r="II86" i="105"/>
  <c r="HT86" i="105"/>
  <c r="HD86" i="105"/>
  <c r="GM86" i="105"/>
  <c r="FX86" i="105"/>
  <c r="FH86" i="105"/>
  <c r="EQ86" i="105"/>
  <c r="EB86" i="105"/>
  <c r="DL86" i="105"/>
  <c r="CU86" i="105"/>
  <c r="CF86" i="105"/>
  <c r="LK86" i="105"/>
  <c r="KT86" i="105"/>
  <c r="KD86" i="105"/>
  <c r="JO86" i="105"/>
  <c r="IX86" i="105"/>
  <c r="IH86" i="105"/>
  <c r="HS86" i="105"/>
  <c r="HB86" i="105"/>
  <c r="GL86" i="105"/>
  <c r="FW86" i="105"/>
  <c r="FF86" i="105"/>
  <c r="EP86" i="105"/>
  <c r="EA86" i="105"/>
  <c r="DJ86" i="105"/>
  <c r="CT86" i="105"/>
  <c r="CE86" i="105"/>
  <c r="LH86" i="105"/>
  <c r="KQ86" i="105"/>
  <c r="KB86" i="105"/>
  <c r="JL86" i="105"/>
  <c r="IU86" i="105"/>
  <c r="IF86" i="105"/>
  <c r="HP86" i="105"/>
  <c r="GY86" i="105"/>
  <c r="GJ86" i="105"/>
  <c r="FT86" i="105"/>
  <c r="FC86" i="105"/>
  <c r="EN86" i="105"/>
  <c r="DX86" i="105"/>
  <c r="DG86" i="105"/>
  <c r="CR86" i="105"/>
  <c r="LF86" i="105"/>
  <c r="KP86" i="105"/>
  <c r="KA86" i="105"/>
  <c r="JJ86" i="105"/>
  <c r="IT86" i="105"/>
  <c r="IE86" i="105"/>
  <c r="HN86" i="105"/>
  <c r="GX86" i="105"/>
  <c r="GI86" i="105"/>
  <c r="FR86" i="105"/>
  <c r="FB86" i="105"/>
  <c r="EM86" i="105"/>
  <c r="DV86" i="105"/>
  <c r="DF86" i="105"/>
  <c r="CQ86" i="105"/>
  <c r="LT86" i="105"/>
  <c r="KL86" i="105"/>
  <c r="IS86" i="105"/>
  <c r="HJ86" i="105"/>
  <c r="FV86" i="105"/>
  <c r="EJ86" i="105"/>
  <c r="DB86" i="105"/>
  <c r="ID86" i="105"/>
  <c r="KR86" i="105"/>
  <c r="EX86" i="105"/>
  <c r="LR86" i="105"/>
  <c r="KC86" i="105"/>
  <c r="IR86" i="105"/>
  <c r="HI86" i="105"/>
  <c r="FP86" i="105"/>
  <c r="EH86" i="105"/>
  <c r="CS86" i="105"/>
  <c r="DS86" i="105"/>
  <c r="GH86" i="105"/>
  <c r="JF86" i="105"/>
  <c r="LP86" i="105"/>
  <c r="JZ86" i="105"/>
  <c r="IQ86" i="105"/>
  <c r="GZ86" i="105"/>
  <c r="FO86" i="105"/>
  <c r="EF86" i="105"/>
  <c r="CP86" i="105"/>
  <c r="JT86" i="105"/>
  <c r="FD86" i="105"/>
  <c r="CJ86" i="105"/>
  <c r="GF86" i="105"/>
  <c r="LJ86" i="105"/>
  <c r="JX86" i="105"/>
  <c r="IP86" i="105"/>
  <c r="GW86" i="105"/>
  <c r="FN86" i="105"/>
  <c r="DZ86" i="105"/>
  <c r="CN86" i="105"/>
  <c r="EY86" i="105"/>
  <c r="HR86" i="105"/>
  <c r="LD86" i="105"/>
  <c r="JV86" i="105"/>
  <c r="IG86" i="105"/>
  <c r="GV86" i="105"/>
  <c r="FM86" i="105"/>
  <c r="DT86" i="105"/>
  <c r="CL86" i="105"/>
  <c r="LC86" i="105"/>
  <c r="GU86" i="105"/>
  <c r="HX86" i="105"/>
  <c r="DH86" i="105"/>
  <c r="DE86" i="105"/>
  <c r="LB86" i="105"/>
  <c r="JN86" i="105"/>
  <c r="IB86" i="105"/>
  <c r="GT86" i="105"/>
  <c r="FA86" i="105"/>
  <c r="DR86" i="105"/>
  <c r="LA86" i="105"/>
  <c r="JH86" i="105"/>
  <c r="HZ86" i="105"/>
  <c r="GK86" i="105"/>
  <c r="EZ86" i="105"/>
  <c r="DQ86" i="105"/>
  <c r="JG86" i="105"/>
  <c r="KO86" i="105"/>
  <c r="HL86" i="105"/>
  <c r="EL86" i="105"/>
  <c r="KN86" i="105"/>
  <c r="HK86" i="105"/>
  <c r="GD86" i="105"/>
  <c r="GB86" i="105"/>
  <c r="KM86" i="105"/>
  <c r="JE86" i="105"/>
  <c r="EO86" i="105"/>
  <c r="DD86" i="105"/>
  <c r="DC86" i="105"/>
  <c r="IV86" i="105"/>
  <c r="AZ62" i="105"/>
  <c r="BA62" i="105"/>
  <c r="HR66" i="105"/>
  <c r="CE66" i="105"/>
  <c r="IH66" i="105"/>
  <c r="GN66" i="105"/>
  <c r="BA80" i="105"/>
  <c r="IH75" i="105"/>
  <c r="EF75" i="105"/>
  <c r="HB75" i="105"/>
  <c r="JF75" i="105"/>
  <c r="DV75" i="105"/>
  <c r="LF75" i="105"/>
  <c r="JY75" i="105"/>
  <c r="IR75" i="105"/>
  <c r="HQ75" i="105"/>
  <c r="GR75" i="105"/>
  <c r="FP75" i="105"/>
  <c r="EL75" i="105"/>
  <c r="DK75" i="105"/>
  <c r="CM75" i="105"/>
  <c r="GG75" i="105"/>
  <c r="GB75" i="105"/>
  <c r="IB75" i="105"/>
  <c r="HJ75" i="105"/>
  <c r="DC75" i="105"/>
  <c r="IC75" i="105"/>
  <c r="CT75" i="105"/>
  <c r="FV75" i="105"/>
  <c r="JN75" i="105"/>
  <c r="LT75" i="105"/>
  <c r="EY75" i="105"/>
  <c r="KL75" i="105"/>
  <c r="CR75" i="105"/>
  <c r="KU75" i="105"/>
  <c r="FF75" i="105"/>
  <c r="JH75" i="105"/>
  <c r="DW75" i="105"/>
  <c r="GX75" i="105"/>
  <c r="KN75" i="105"/>
  <c r="JJ75" i="105"/>
  <c r="ID75" i="105"/>
  <c r="HC75" i="105"/>
  <c r="GE75" i="105"/>
  <c r="EZ75" i="105"/>
  <c r="DY75" i="105"/>
  <c r="CZ75" i="105"/>
  <c r="KM75" i="105"/>
  <c r="LS75" i="105"/>
  <c r="EX75" i="105"/>
  <c r="IY75" i="105"/>
  <c r="CO75" i="105"/>
  <c r="EP75" i="105"/>
  <c r="KJ75" i="105"/>
  <c r="IA75" i="105"/>
  <c r="HX75" i="105"/>
  <c r="GV75" i="105"/>
  <c r="DR75" i="105"/>
  <c r="GU75" i="105"/>
  <c r="FU75" i="105"/>
  <c r="LJ75" i="105"/>
  <c r="DT75" i="105"/>
  <c r="CP75" i="105"/>
  <c r="FS75" i="105"/>
  <c r="LP75" i="105"/>
  <c r="EV75" i="105"/>
  <c r="KD75" i="105"/>
  <c r="JC75" i="105"/>
  <c r="JK75" i="105"/>
  <c r="KS75" i="105"/>
  <c r="FE75" i="105"/>
  <c r="JG75" i="105"/>
  <c r="DS75" i="105"/>
  <c r="HU75" i="105"/>
  <c r="CG75" i="105"/>
  <c r="EW75" i="105"/>
  <c r="HF75" i="105"/>
  <c r="JP75" i="105"/>
  <c r="CF75" i="105"/>
  <c r="FH75" i="105"/>
  <c r="KR75" i="105"/>
  <c r="DH75" i="105"/>
  <c r="DF75" i="105"/>
  <c r="IQ75" i="105"/>
  <c r="LG75" i="105"/>
  <c r="HA75" i="105"/>
  <c r="JQ75" i="105"/>
  <c r="JR75" i="105"/>
  <c r="ET75" i="105"/>
  <c r="JT75" i="105"/>
  <c r="KG75" i="105"/>
  <c r="ES75" i="105"/>
  <c r="IU75" i="105"/>
  <c r="DG75" i="105"/>
  <c r="HI75" i="105"/>
  <c r="LR75" i="105"/>
  <c r="EH75" i="105"/>
  <c r="GQ75" i="105"/>
  <c r="JA75" i="105"/>
  <c r="ER75" i="105"/>
  <c r="KA75" i="105"/>
  <c r="CQ75" i="105"/>
  <c r="EJ75" i="105"/>
  <c r="JX75" i="105"/>
  <c r="JU75" i="105"/>
  <c r="EG75" i="105"/>
  <c r="II75" i="105"/>
  <c r="CU75" i="105"/>
  <c r="GW75" i="105"/>
  <c r="KZ75" i="105"/>
  <c r="DP75" i="105"/>
  <c r="FZ75" i="105"/>
  <c r="IL75" i="105"/>
  <c r="LK75" i="105"/>
  <c r="EA75" i="105"/>
  <c r="JL75" i="105"/>
  <c r="DD75" i="105"/>
  <c r="FK75" i="105"/>
  <c r="LD75" i="105"/>
  <c r="FO75" i="105"/>
  <c r="HH75" i="105"/>
  <c r="CH75" i="105"/>
  <c r="FT75" i="105"/>
  <c r="GT75" i="105"/>
  <c r="JI75" i="105"/>
  <c r="DU75" i="105"/>
  <c r="HW75" i="105"/>
  <c r="CI75" i="105"/>
  <c r="GK75" i="105"/>
  <c r="KK75" i="105"/>
  <c r="DA75" i="105"/>
  <c r="FJ75" i="105"/>
  <c r="HT75" i="105"/>
  <c r="KV75" i="105"/>
  <c r="DL75" i="105"/>
  <c r="IV75" i="105"/>
  <c r="EI75" i="105"/>
  <c r="GJ75" i="105"/>
  <c r="KP75" i="105"/>
  <c r="IW75" i="105"/>
  <c r="DI75" i="105"/>
  <c r="HK75" i="105"/>
  <c r="LM75" i="105"/>
  <c r="FY75" i="105"/>
  <c r="JV75" i="105"/>
  <c r="CL75" i="105"/>
  <c r="EU75" i="105"/>
  <c r="HE75" i="105"/>
  <c r="KF75" i="105"/>
  <c r="CV75" i="105"/>
  <c r="IE75" i="105"/>
  <c r="FG75" i="105"/>
  <c r="HN75" i="105"/>
  <c r="CN75" i="105"/>
  <c r="FB75" i="105"/>
  <c r="HS75" i="105"/>
  <c r="IK75" i="105"/>
  <c r="CW75" i="105"/>
  <c r="GY75" i="105"/>
  <c r="LA75" i="105"/>
  <c r="FM75" i="105"/>
  <c r="JD75" i="105"/>
  <c r="LN75" i="105"/>
  <c r="ED75" i="105"/>
  <c r="GP75" i="105"/>
  <c r="JO75" i="105"/>
  <c r="CE75" i="105"/>
  <c r="HP75" i="105"/>
  <c r="GH75" i="105"/>
  <c r="IP75" i="105"/>
  <c r="DO75" i="105"/>
  <c r="LC75" i="105"/>
  <c r="EK75" i="105"/>
  <c r="DB75" i="105"/>
  <c r="HY75" i="105"/>
  <c r="CK75" i="105"/>
  <c r="GM75" i="105"/>
  <c r="KO75" i="105"/>
  <c r="FA75" i="105"/>
  <c r="IO75" i="105"/>
  <c r="KX75" i="105"/>
  <c r="DN75" i="105"/>
  <c r="FX75" i="105"/>
  <c r="IZ75" i="105"/>
  <c r="LI75" i="105"/>
  <c r="GZ75" i="105"/>
  <c r="HL75" i="105"/>
  <c r="JW75" i="105"/>
  <c r="CJ75" i="105"/>
  <c r="EN75" i="105"/>
  <c r="DZ75" i="105"/>
  <c r="HM75" i="105"/>
  <c r="LO75" i="105"/>
  <c r="GA75" i="105"/>
  <c r="KC75" i="105"/>
  <c r="EO75" i="105"/>
  <c r="HZ75" i="105"/>
  <c r="KI75" i="105"/>
  <c r="CY75" i="105"/>
  <c r="FI75" i="105"/>
  <c r="IJ75" i="105"/>
  <c r="KT75" i="105"/>
  <c r="GI75" i="105"/>
  <c r="IN75" i="105"/>
  <c r="LB75" i="105"/>
  <c r="DJ75" i="105"/>
  <c r="FR75" i="105"/>
  <c r="EC75" i="105"/>
  <c r="KB75" i="105"/>
  <c r="CX75" i="105"/>
  <c r="FQ75" i="105"/>
  <c r="DX75" i="105"/>
  <c r="DA78" i="105"/>
  <c r="JC78" i="105"/>
  <c r="JG78" i="105"/>
  <c r="JZ75" i="105"/>
  <c r="IX75" i="105"/>
  <c r="HV75" i="105"/>
  <c r="EE75" i="105"/>
  <c r="IF75" i="105"/>
  <c r="FH66" i="105"/>
  <c r="FY66" i="105"/>
  <c r="GU66" i="105"/>
  <c r="LD66" i="105"/>
  <c r="DE75" i="105"/>
  <c r="CL78" i="105"/>
  <c r="IN78" i="105"/>
  <c r="IT75" i="105"/>
  <c r="JM75" i="105"/>
  <c r="IM75" i="105"/>
  <c r="EQ75" i="105"/>
  <c r="HG75" i="105"/>
  <c r="LR66" i="105"/>
  <c r="CK66" i="105"/>
  <c r="HD66" i="105"/>
  <c r="GK66" i="105"/>
  <c r="IQ66" i="105"/>
  <c r="LP66" i="105"/>
  <c r="LJ66" i="110"/>
  <c r="KX66" i="110"/>
  <c r="KL66" i="110"/>
  <c r="JZ66" i="110"/>
  <c r="JN66" i="110"/>
  <c r="JB66" i="110"/>
  <c r="IP66" i="110"/>
  <c r="ID66" i="110"/>
  <c r="HR66" i="110"/>
  <c r="HF66" i="110"/>
  <c r="GT66" i="110"/>
  <c r="GH66" i="110"/>
  <c r="FV66" i="110"/>
  <c r="FJ66" i="110"/>
  <c r="EX66" i="110"/>
  <c r="EL66" i="110"/>
  <c r="DZ66" i="110"/>
  <c r="DN66" i="110"/>
  <c r="DB66" i="110"/>
  <c r="CP66" i="110"/>
  <c r="LI66" i="110"/>
  <c r="KW66" i="110"/>
  <c r="KK66" i="110"/>
  <c r="JY66" i="110"/>
  <c r="JM66" i="110"/>
  <c r="JA66" i="110"/>
  <c r="IO66" i="110"/>
  <c r="IC66" i="110"/>
  <c r="HQ66" i="110"/>
  <c r="HE66" i="110"/>
  <c r="GS66" i="110"/>
  <c r="GG66" i="110"/>
  <c r="FU66" i="110"/>
  <c r="FI66" i="110"/>
  <c r="EW66" i="110"/>
  <c r="EK66" i="110"/>
  <c r="DY66" i="110"/>
  <c r="DM66" i="110"/>
  <c r="DA66" i="110"/>
  <c r="CO66" i="110"/>
  <c r="LT66" i="110"/>
  <c r="LH66" i="110"/>
  <c r="KV66" i="110"/>
  <c r="KJ66" i="110"/>
  <c r="JX66" i="110"/>
  <c r="JL66" i="110"/>
  <c r="IZ66" i="110"/>
  <c r="IN66" i="110"/>
  <c r="IB66" i="110"/>
  <c r="HP66" i="110"/>
  <c r="HD66" i="110"/>
  <c r="GR66" i="110"/>
  <c r="GF66" i="110"/>
  <c r="FT66" i="110"/>
  <c r="FH66" i="110"/>
  <c r="EV66" i="110"/>
  <c r="EJ66" i="110"/>
  <c r="DX66" i="110"/>
  <c r="DL66" i="110"/>
  <c r="CZ66" i="110"/>
  <c r="CN66" i="110"/>
  <c r="LS66" i="110"/>
  <c r="LG66" i="110"/>
  <c r="KU66" i="110"/>
  <c r="KI66" i="110"/>
  <c r="JW66" i="110"/>
  <c r="JK66" i="110"/>
  <c r="IY66" i="110"/>
  <c r="IM66" i="110"/>
  <c r="IA66" i="110"/>
  <c r="HO66" i="110"/>
  <c r="HC66" i="110"/>
  <c r="GQ66" i="110"/>
  <c r="GE66" i="110"/>
  <c r="FS66" i="110"/>
  <c r="FG66" i="110"/>
  <c r="EU66" i="110"/>
  <c r="EI66" i="110"/>
  <c r="DW66" i="110"/>
  <c r="DK66" i="110"/>
  <c r="CY66" i="110"/>
  <c r="CM66" i="110"/>
  <c r="LR66" i="110"/>
  <c r="LF66" i="110"/>
  <c r="KT66" i="110"/>
  <c r="KH66" i="110"/>
  <c r="JV66" i="110"/>
  <c r="JJ66" i="110"/>
  <c r="IX66" i="110"/>
  <c r="IL66" i="110"/>
  <c r="HZ66" i="110"/>
  <c r="HN66" i="110"/>
  <c r="HB66" i="110"/>
  <c r="GP66" i="110"/>
  <c r="GD66" i="110"/>
  <c r="FR66" i="110"/>
  <c r="FF66" i="110"/>
  <c r="ET66" i="110"/>
  <c r="EH66" i="110"/>
  <c r="DV66" i="110"/>
  <c r="DJ66" i="110"/>
  <c r="CX66" i="110"/>
  <c r="CL66" i="110"/>
  <c r="AW66" i="110"/>
  <c r="LB66" i="110"/>
  <c r="KF66" i="110"/>
  <c r="JO66" i="110"/>
  <c r="IS66" i="110"/>
  <c r="HW66" i="110"/>
  <c r="HA66" i="110"/>
  <c r="GJ66" i="110"/>
  <c r="FN66" i="110"/>
  <c r="ER66" i="110"/>
  <c r="EA66" i="110"/>
  <c r="DE66" i="110"/>
  <c r="CI66" i="110"/>
  <c r="LA66" i="110"/>
  <c r="KE66" i="110"/>
  <c r="JI66" i="110"/>
  <c r="IR66" i="110"/>
  <c r="HV66" i="110"/>
  <c r="GZ66" i="110"/>
  <c r="GI66" i="110"/>
  <c r="FM66" i="110"/>
  <c r="EQ66" i="110"/>
  <c r="DU66" i="110"/>
  <c r="DD66" i="110"/>
  <c r="CH66" i="110"/>
  <c r="LQ66" i="110"/>
  <c r="KZ66" i="110"/>
  <c r="KD66" i="110"/>
  <c r="JH66" i="110"/>
  <c r="IQ66" i="110"/>
  <c r="HU66" i="110"/>
  <c r="GY66" i="110"/>
  <c r="GC66" i="110"/>
  <c r="FL66" i="110"/>
  <c r="EP66" i="110"/>
  <c r="DT66" i="110"/>
  <c r="DC66" i="110"/>
  <c r="CG66" i="110"/>
  <c r="LO66" i="110"/>
  <c r="KS66" i="110"/>
  <c r="KB66" i="110"/>
  <c r="JF66" i="110"/>
  <c r="IJ66" i="110"/>
  <c r="HS66" i="110"/>
  <c r="GW66" i="110"/>
  <c r="GA66" i="110"/>
  <c r="FE66" i="110"/>
  <c r="EN66" i="110"/>
  <c r="DR66" i="110"/>
  <c r="CV66" i="110"/>
  <c r="CE66" i="110"/>
  <c r="LM66" i="110"/>
  <c r="KQ66" i="110"/>
  <c r="JU66" i="110"/>
  <c r="JD66" i="110"/>
  <c r="IH66" i="110"/>
  <c r="HL66" i="110"/>
  <c r="GU66" i="110"/>
  <c r="FY66" i="110"/>
  <c r="FC66" i="110"/>
  <c r="EG66" i="110"/>
  <c r="DP66" i="110"/>
  <c r="CT66" i="110"/>
  <c r="LN66" i="110"/>
  <c r="KG66" i="110"/>
  <c r="IV66" i="110"/>
  <c r="HK66" i="110"/>
  <c r="GB66" i="110"/>
  <c r="EY66" i="110"/>
  <c r="DI66" i="110"/>
  <c r="LL66" i="110"/>
  <c r="KC66" i="110"/>
  <c r="IU66" i="110"/>
  <c r="HJ66" i="110"/>
  <c r="FZ66" i="110"/>
  <c r="ES66" i="110"/>
  <c r="DH66" i="110"/>
  <c r="LK66" i="110"/>
  <c r="KA66" i="110"/>
  <c r="IT66" i="110"/>
  <c r="HI66" i="110"/>
  <c r="FX66" i="110"/>
  <c r="EO66" i="110"/>
  <c r="DG66" i="110"/>
  <c r="LE66" i="110"/>
  <c r="JT66" i="110"/>
  <c r="IK66" i="110"/>
  <c r="HH66" i="110"/>
  <c r="FW66" i="110"/>
  <c r="EM66" i="110"/>
  <c r="DF66" i="110"/>
  <c r="LD66" i="110"/>
  <c r="JS66" i="110"/>
  <c r="II66" i="110"/>
  <c r="HG66" i="110"/>
  <c r="FQ66" i="110"/>
  <c r="EF66" i="110"/>
  <c r="CW66" i="110"/>
  <c r="LC66" i="110"/>
  <c r="JR66" i="110"/>
  <c r="IG66" i="110"/>
  <c r="GX66" i="110"/>
  <c r="FP66" i="110"/>
  <c r="EE66" i="110"/>
  <c r="CU66" i="110"/>
  <c r="JG66" i="110"/>
  <c r="GN66" i="110"/>
  <c r="EB66" i="110"/>
  <c r="JE66" i="110"/>
  <c r="GM66" i="110"/>
  <c r="DS66" i="110"/>
  <c r="JC66" i="110"/>
  <c r="GL66" i="110"/>
  <c r="DQ66" i="110"/>
  <c r="LP66" i="110"/>
  <c r="IW66" i="110"/>
  <c r="GK66" i="110"/>
  <c r="DO66" i="110"/>
  <c r="KY66" i="110"/>
  <c r="IF66" i="110"/>
  <c r="FO66" i="110"/>
  <c r="CS66" i="110"/>
  <c r="KP66" i="110"/>
  <c r="HY66" i="110"/>
  <c r="FD66" i="110"/>
  <c r="CQ66" i="110"/>
  <c r="HT66" i="110"/>
  <c r="CJ66" i="110"/>
  <c r="HM66" i="110"/>
  <c r="CF66" i="110"/>
  <c r="GV66" i="110"/>
  <c r="GO66" i="110"/>
  <c r="KR66" i="110"/>
  <c r="FK66" i="110"/>
  <c r="KN66" i="110"/>
  <c r="FA66" i="110"/>
  <c r="KO66" i="110"/>
  <c r="KM66" i="110"/>
  <c r="JQ66" i="110"/>
  <c r="JP66" i="110"/>
  <c r="IE66" i="110"/>
  <c r="HX66" i="110"/>
  <c r="FB66" i="110"/>
  <c r="EZ66" i="110"/>
  <c r="ED66" i="110"/>
  <c r="EC66" i="110"/>
  <c r="CR66" i="110"/>
  <c r="CK66" i="110"/>
  <c r="BA95" i="105"/>
  <c r="IO95" i="105" s="1"/>
  <c r="AW63" i="107"/>
  <c r="GO75" i="105"/>
  <c r="LN78" i="105"/>
  <c r="KX78" i="105"/>
  <c r="KI78" i="105"/>
  <c r="JR78" i="105"/>
  <c r="JB78" i="105"/>
  <c r="IM78" i="105"/>
  <c r="HV78" i="105"/>
  <c r="HF78" i="105"/>
  <c r="GQ78" i="105"/>
  <c r="FZ78" i="105"/>
  <c r="FJ78" i="105"/>
  <c r="EU78" i="105"/>
  <c r="ED78" i="105"/>
  <c r="DN78" i="105"/>
  <c r="CY78" i="105"/>
  <c r="CH78" i="105"/>
  <c r="LK78" i="105"/>
  <c r="KV78" i="105"/>
  <c r="KF78" i="105"/>
  <c r="JO78" i="105"/>
  <c r="IZ78" i="105"/>
  <c r="IJ78" i="105"/>
  <c r="HS78" i="105"/>
  <c r="HD78" i="105"/>
  <c r="GN78" i="105"/>
  <c r="FW78" i="105"/>
  <c r="FH78" i="105"/>
  <c r="ER78" i="105"/>
  <c r="EA78" i="105"/>
  <c r="DL78" i="105"/>
  <c r="CV78" i="105"/>
  <c r="CE78" i="105"/>
  <c r="LG78" i="105"/>
  <c r="JZ78" i="105"/>
  <c r="IT78" i="105"/>
  <c r="HO78" i="105"/>
  <c r="GH78" i="105"/>
  <c r="FB78" i="105"/>
  <c r="DW78" i="105"/>
  <c r="CP78" i="105"/>
  <c r="IE78" i="105"/>
  <c r="EM78" i="105"/>
  <c r="GT78" i="105"/>
  <c r="KH78" i="105"/>
  <c r="CX78" i="105"/>
  <c r="LF78" i="105"/>
  <c r="JY78" i="105"/>
  <c r="IR78" i="105"/>
  <c r="HN78" i="105"/>
  <c r="GG78" i="105"/>
  <c r="EZ78" i="105"/>
  <c r="DV78" i="105"/>
  <c r="CO78" i="105"/>
  <c r="KL78" i="105"/>
  <c r="GP78" i="105"/>
  <c r="LB78" i="105"/>
  <c r="JW78" i="105"/>
  <c r="IP78" i="105"/>
  <c r="HJ78" i="105"/>
  <c r="GE78" i="105"/>
  <c r="EX78" i="105"/>
  <c r="DR78" i="105"/>
  <c r="CM78" i="105"/>
  <c r="JL78" i="105"/>
  <c r="GZ78" i="105"/>
  <c r="JF78" i="105"/>
  <c r="EI78" i="105"/>
  <c r="FI78" i="105"/>
  <c r="KW78" i="105"/>
  <c r="JP78" i="105"/>
  <c r="IL78" i="105"/>
  <c r="HE78" i="105"/>
  <c r="FX78" i="105"/>
  <c r="ET78" i="105"/>
  <c r="DM78" i="105"/>
  <c r="CF78" i="105"/>
  <c r="KR78" i="105"/>
  <c r="FT78" i="105"/>
  <c r="DH78" i="105"/>
  <c r="DB78" i="105"/>
  <c r="HT78" i="105"/>
  <c r="KT78" i="105"/>
  <c r="JM78" i="105"/>
  <c r="IF78" i="105"/>
  <c r="HB78" i="105"/>
  <c r="FU78" i="105"/>
  <c r="EN78" i="105"/>
  <c r="DJ78" i="105"/>
  <c r="LS78" i="105"/>
  <c r="FN78" i="105"/>
  <c r="JA78" i="105"/>
  <c r="KP78" i="105"/>
  <c r="JK78" i="105"/>
  <c r="ID78" i="105"/>
  <c r="GX78" i="105"/>
  <c r="FS78" i="105"/>
  <c r="EL78" i="105"/>
  <c r="DF78" i="105"/>
  <c r="KN78" i="105"/>
  <c r="JJ78" i="105"/>
  <c r="IC78" i="105"/>
  <c r="GV78" i="105"/>
  <c r="FR78" i="105"/>
  <c r="EK78" i="105"/>
  <c r="DD78" i="105"/>
  <c r="IA78" i="105"/>
  <c r="LL78" i="105"/>
  <c r="EB78" i="105"/>
  <c r="IV78" i="105"/>
  <c r="DX78" i="105"/>
  <c r="CR78" i="105"/>
  <c r="HQ78" i="105"/>
  <c r="HP78" i="105"/>
  <c r="KA78" i="105"/>
  <c r="GJ78" i="105"/>
  <c r="FF78" i="105"/>
  <c r="CQ78" i="105"/>
  <c r="IX78" i="105"/>
  <c r="GI78" i="105"/>
  <c r="LH78" i="105"/>
  <c r="KB78" i="105"/>
  <c r="FD78" i="105"/>
  <c r="LI78" i="105"/>
  <c r="DY78" i="105"/>
  <c r="FV78" i="105"/>
  <c r="KG78" i="105"/>
  <c r="ES78" i="105"/>
  <c r="IU78" i="105"/>
  <c r="DG78" i="105"/>
  <c r="HI78" i="105"/>
  <c r="CJ78" i="105"/>
  <c r="JT78" i="105"/>
  <c r="DP78" i="105"/>
  <c r="KZ78" i="105"/>
  <c r="DC78" i="105"/>
  <c r="KM78" i="105"/>
  <c r="KU78" i="105"/>
  <c r="FC78" i="105"/>
  <c r="GL78" i="105"/>
  <c r="JU78" i="105"/>
  <c r="EG78" i="105"/>
  <c r="II78" i="105"/>
  <c r="CU78" i="105"/>
  <c r="GW78" i="105"/>
  <c r="CZ78" i="105"/>
  <c r="KJ78" i="105"/>
  <c r="EH78" i="105"/>
  <c r="LR78" i="105"/>
  <c r="DT78" i="105"/>
  <c r="LD78" i="105"/>
  <c r="HC78" i="105"/>
  <c r="JI78" i="105"/>
  <c r="DU78" i="105"/>
  <c r="HW78" i="105"/>
  <c r="CI78" i="105"/>
  <c r="GK78" i="105"/>
  <c r="DO78" i="105"/>
  <c r="KY78" i="105"/>
  <c r="EW78" i="105"/>
  <c r="EJ78" i="105"/>
  <c r="LT78" i="105"/>
  <c r="DK78" i="105"/>
  <c r="KQ78" i="105"/>
  <c r="DQ78" i="105"/>
  <c r="IO78" i="105"/>
  <c r="HR78" i="105"/>
  <c r="IW78" i="105"/>
  <c r="DI78" i="105"/>
  <c r="HK78" i="105"/>
  <c r="LM78" i="105"/>
  <c r="FY78" i="105"/>
  <c r="EF78" i="105"/>
  <c r="LP78" i="105"/>
  <c r="FL78" i="105"/>
  <c r="EY78" i="105"/>
  <c r="HG78" i="105"/>
  <c r="IH78" i="105"/>
  <c r="IK78" i="105"/>
  <c r="CW78" i="105"/>
  <c r="GY78" i="105"/>
  <c r="LA78" i="105"/>
  <c r="FM78" i="105"/>
  <c r="EV78" i="105"/>
  <c r="GD78" i="105"/>
  <c r="FP78" i="105"/>
  <c r="GO78" i="105"/>
  <c r="IY78" i="105"/>
  <c r="HY78" i="105"/>
  <c r="CK78" i="105"/>
  <c r="GM78" i="105"/>
  <c r="KO78" i="105"/>
  <c r="FA78" i="105"/>
  <c r="FK78" i="105"/>
  <c r="GS78" i="105"/>
  <c r="GF78" i="105"/>
  <c r="JE78" i="105"/>
  <c r="IB78" i="105"/>
  <c r="JN78" i="105"/>
  <c r="HM78" i="105"/>
  <c r="LO78" i="105"/>
  <c r="GA78" i="105"/>
  <c r="KC78" i="105"/>
  <c r="EO78" i="105"/>
  <c r="GB78" i="105"/>
  <c r="HH78" i="105"/>
  <c r="GU78" i="105"/>
  <c r="CT78" i="105"/>
  <c r="KD78" i="105"/>
  <c r="HA78" i="105"/>
  <c r="LC78" i="105"/>
  <c r="FO78" i="105"/>
  <c r="JQ78" i="105"/>
  <c r="EC78" i="105"/>
  <c r="GR78" i="105"/>
  <c r="HZ78" i="105"/>
  <c r="HL78" i="105"/>
  <c r="HX78" i="105"/>
  <c r="KE78" i="105"/>
  <c r="HR75" i="105"/>
  <c r="LJ78" i="105"/>
  <c r="FW75" i="105"/>
  <c r="JB75" i="105"/>
  <c r="FC75" i="105"/>
  <c r="GF75" i="105"/>
  <c r="JV66" i="105"/>
  <c r="IB66" i="105"/>
  <c r="GW66" i="105"/>
  <c r="KA66" i="105"/>
  <c r="AW74" i="105"/>
  <c r="AX65" i="107"/>
  <c r="LS96" i="105"/>
  <c r="KH96" i="105"/>
  <c r="IM96" i="105"/>
  <c r="GZ96" i="105"/>
  <c r="FK96" i="105"/>
  <c r="DP96" i="105"/>
  <c r="CE96" i="105"/>
  <c r="KV96" i="105"/>
  <c r="HD96" i="105"/>
  <c r="CX96" i="105"/>
  <c r="KL96" i="105"/>
  <c r="GI96" i="105"/>
  <c r="CT96" i="105"/>
  <c r="KJ96" i="105"/>
  <c r="GD96" i="105"/>
  <c r="CL96" i="105"/>
  <c r="EH96" i="105"/>
  <c r="HQ96" i="105"/>
  <c r="JP96" i="105"/>
  <c r="FU96" i="105"/>
  <c r="CH96" i="105"/>
  <c r="JA96" i="105"/>
  <c r="IC96" i="105"/>
  <c r="EF96" i="105"/>
  <c r="JC96" i="105"/>
  <c r="FR96" i="105"/>
  <c r="FP96" i="105"/>
  <c r="IZ96" i="105"/>
  <c r="EW96" i="105"/>
  <c r="IY96" i="105"/>
  <c r="EI96" i="105"/>
  <c r="LD96" i="105"/>
  <c r="KX96" i="105"/>
  <c r="DB96" i="105"/>
  <c r="HP96" i="105"/>
  <c r="HL96" i="105"/>
  <c r="EB96" i="105"/>
  <c r="AW62" i="107"/>
  <c r="DT96" i="105"/>
  <c r="IJ96" i="105"/>
  <c r="JV96" i="105"/>
  <c r="BA74" i="105"/>
  <c r="FL96" i="105"/>
  <c r="DA96" i="105"/>
  <c r="LB96" i="105"/>
  <c r="JD96" i="105"/>
  <c r="HX96" i="105"/>
  <c r="GQ96" i="105"/>
  <c r="FI96" i="105"/>
  <c r="EA96" i="105"/>
  <c r="CP96" i="105"/>
  <c r="JZ96" i="105"/>
  <c r="GK96" i="105"/>
  <c r="CI96" i="105"/>
  <c r="HW96" i="105"/>
  <c r="DU96" i="105"/>
  <c r="JI96" i="105"/>
  <c r="HX81" i="105"/>
  <c r="IX81" i="105"/>
  <c r="DY81" i="105"/>
  <c r="KU81" i="105"/>
  <c r="JN81" i="105"/>
  <c r="IH81" i="105"/>
  <c r="HC81" i="105"/>
  <c r="FV81" i="105"/>
  <c r="EP81" i="105"/>
  <c r="DK81" i="105"/>
  <c r="LP81" i="105"/>
  <c r="FK81" i="105"/>
  <c r="CR81" i="105"/>
  <c r="IV81" i="105"/>
  <c r="CQ81" i="105"/>
  <c r="GR81" i="105"/>
  <c r="HQ81" i="105"/>
  <c r="KA81" i="105"/>
  <c r="DX81" i="105"/>
  <c r="KJ81" i="105"/>
  <c r="EF81" i="105"/>
  <c r="KB81" i="105"/>
  <c r="FF81" i="105"/>
  <c r="LH81" i="105"/>
  <c r="FD81" i="105"/>
  <c r="JC81" i="105"/>
  <c r="CZ81" i="105"/>
  <c r="GJ81" i="105"/>
  <c r="GI81" i="105"/>
  <c r="HS81" i="105"/>
  <c r="GN81" i="105"/>
  <c r="FH81" i="105"/>
  <c r="EA81" i="105"/>
  <c r="CV81" i="105"/>
  <c r="LJ81" i="105"/>
  <c r="KD81" i="105"/>
  <c r="IY81" i="105"/>
  <c r="HR81" i="105"/>
  <c r="GL81" i="105"/>
  <c r="FG81" i="105"/>
  <c r="DZ81" i="105"/>
  <c r="CT81" i="105"/>
  <c r="LI81" i="105"/>
  <c r="HP81" i="105"/>
  <c r="IR81" i="105"/>
  <c r="LF81" i="105"/>
  <c r="DO81" i="105"/>
  <c r="IN81" i="105"/>
  <c r="GB81" i="105"/>
  <c r="HN81" i="105"/>
  <c r="KY81" i="105"/>
  <c r="JY81" i="105"/>
  <c r="JT81" i="105"/>
  <c r="HG81" i="105"/>
  <c r="CO81" i="105"/>
  <c r="GG81" i="105"/>
  <c r="DV81" i="105"/>
  <c r="CJ81" i="105"/>
  <c r="EZ81" i="105"/>
  <c r="EV81" i="105"/>
  <c r="FW81" i="105"/>
  <c r="GP81" i="105"/>
  <c r="ED81" i="105"/>
  <c r="LN81" i="105"/>
  <c r="JD81" i="105"/>
  <c r="GT81" i="105"/>
  <c r="EJ81" i="105"/>
  <c r="LT81" i="105"/>
  <c r="JK81" i="105"/>
  <c r="FY81" i="105"/>
  <c r="LM81" i="105"/>
  <c r="HK81" i="105"/>
  <c r="DI81" i="105"/>
  <c r="IW81" i="105"/>
  <c r="IF81" i="105"/>
  <c r="BA71" i="105"/>
  <c r="AX64" i="107"/>
  <c r="LI92" i="105"/>
  <c r="KW92" i="105"/>
  <c r="KK92" i="105"/>
  <c r="JY92" i="105"/>
  <c r="JM92" i="105"/>
  <c r="JA92" i="105"/>
  <c r="IO92" i="105"/>
  <c r="IC92" i="105"/>
  <c r="HQ92" i="105"/>
  <c r="HE92" i="105"/>
  <c r="GS92" i="105"/>
  <c r="GG92" i="105"/>
  <c r="FU92" i="105"/>
  <c r="FI92" i="105"/>
  <c r="EW92" i="105"/>
  <c r="EK92" i="105"/>
  <c r="DY92" i="105"/>
  <c r="DM92" i="105"/>
  <c r="DA92" i="105"/>
  <c r="CO92" i="105"/>
  <c r="LS92" i="105"/>
  <c r="LG92" i="105"/>
  <c r="KU92" i="105"/>
  <c r="KI92" i="105"/>
  <c r="JW92" i="105"/>
  <c r="JK92" i="105"/>
  <c r="IY92" i="105"/>
  <c r="IM92" i="105"/>
  <c r="IA92" i="105"/>
  <c r="HO92" i="105"/>
  <c r="HC92" i="105"/>
  <c r="GQ92" i="105"/>
  <c r="GE92" i="105"/>
  <c r="FS92" i="105"/>
  <c r="FG92" i="105"/>
  <c r="EU92" i="105"/>
  <c r="EI92" i="105"/>
  <c r="DW92" i="105"/>
  <c r="DK92" i="105"/>
  <c r="CY92" i="105"/>
  <c r="CM92" i="105"/>
  <c r="LQ92" i="105"/>
  <c r="LE92" i="105"/>
  <c r="KS92" i="105"/>
  <c r="KG92" i="105"/>
  <c r="JU92" i="105"/>
  <c r="JI92" i="105"/>
  <c r="IW92" i="105"/>
  <c r="IK92" i="105"/>
  <c r="HY92" i="105"/>
  <c r="HM92" i="105"/>
  <c r="HA92" i="105"/>
  <c r="GO92" i="105"/>
  <c r="GC92" i="105"/>
  <c r="FQ92" i="105"/>
  <c r="FE92" i="105"/>
  <c r="ES92" i="105"/>
  <c r="EG92" i="105"/>
  <c r="DU92" i="105"/>
  <c r="DI92" i="105"/>
  <c r="CW92" i="105"/>
  <c r="CK92" i="105"/>
  <c r="LF92" i="105"/>
  <c r="KP92" i="105"/>
  <c r="KA92" i="105"/>
  <c r="JJ92" i="105"/>
  <c r="IT92" i="105"/>
  <c r="IE92" i="105"/>
  <c r="HN92" i="105"/>
  <c r="GX92" i="105"/>
  <c r="GI92" i="105"/>
  <c r="FR92" i="105"/>
  <c r="FB92" i="105"/>
  <c r="EM92" i="105"/>
  <c r="DV92" i="105"/>
  <c r="DF92" i="105"/>
  <c r="CQ92" i="105"/>
  <c r="LD92" i="105"/>
  <c r="KO92" i="105"/>
  <c r="JZ92" i="105"/>
  <c r="JH92" i="105"/>
  <c r="IS92" i="105"/>
  <c r="ID92" i="105"/>
  <c r="HL92" i="105"/>
  <c r="GW92" i="105"/>
  <c r="GH92" i="105"/>
  <c r="FP92" i="105"/>
  <c r="FA92" i="105"/>
  <c r="EL92" i="105"/>
  <c r="DT92" i="105"/>
  <c r="DE92" i="105"/>
  <c r="CP92" i="105"/>
  <c r="LR92" i="105"/>
  <c r="LB92" i="105"/>
  <c r="KM92" i="105"/>
  <c r="JV92" i="105"/>
  <c r="JF92" i="105"/>
  <c r="IQ92" i="105"/>
  <c r="HZ92" i="105"/>
  <c r="HJ92" i="105"/>
  <c r="GU92" i="105"/>
  <c r="GD92" i="105"/>
  <c r="FN92" i="105"/>
  <c r="EY92" i="105"/>
  <c r="EH92" i="105"/>
  <c r="DR92" i="105"/>
  <c r="DC92" i="105"/>
  <c r="CL92" i="105"/>
  <c r="LP92" i="105"/>
  <c r="LA92" i="105"/>
  <c r="KL92" i="105"/>
  <c r="JT92" i="105"/>
  <c r="JE92" i="105"/>
  <c r="IP92" i="105"/>
  <c r="HX92" i="105"/>
  <c r="HI92" i="105"/>
  <c r="GT92" i="105"/>
  <c r="GB92" i="105"/>
  <c r="FM92" i="105"/>
  <c r="EX92" i="105"/>
  <c r="EF92" i="105"/>
  <c r="DQ92" i="105"/>
  <c r="DB92" i="105"/>
  <c r="CJ92" i="105"/>
  <c r="LN92" i="105"/>
  <c r="KY92" i="105"/>
  <c r="KH92" i="105"/>
  <c r="JR92" i="105"/>
  <c r="JC92" i="105"/>
  <c r="IL92" i="105"/>
  <c r="HV92" i="105"/>
  <c r="HG92" i="105"/>
  <c r="GP92" i="105"/>
  <c r="FZ92" i="105"/>
  <c r="FK92" i="105"/>
  <c r="ET92" i="105"/>
  <c r="ED92" i="105"/>
  <c r="DO92" i="105"/>
  <c r="CX92" i="105"/>
  <c r="CH92" i="105"/>
  <c r="AW92" i="105"/>
  <c r="LJ92" i="105"/>
  <c r="KR92" i="105"/>
  <c r="KC92" i="105"/>
  <c r="JN92" i="105"/>
  <c r="IV92" i="105"/>
  <c r="IG92" i="105"/>
  <c r="HR92" i="105"/>
  <c r="GZ92" i="105"/>
  <c r="GK92" i="105"/>
  <c r="FV92" i="105"/>
  <c r="FD92" i="105"/>
  <c r="EO92" i="105"/>
  <c r="DZ92" i="105"/>
  <c r="DH92" i="105"/>
  <c r="CS92" i="105"/>
  <c r="KQ92" i="105"/>
  <c r="JL92" i="105"/>
  <c r="IF92" i="105"/>
  <c r="GY92" i="105"/>
  <c r="FT92" i="105"/>
  <c r="EN92" i="105"/>
  <c r="DG92" i="105"/>
  <c r="LT92" i="105"/>
  <c r="KN92" i="105"/>
  <c r="JG92" i="105"/>
  <c r="IB92" i="105"/>
  <c r="GV92" i="105"/>
  <c r="FO92" i="105"/>
  <c r="EJ92" i="105"/>
  <c r="DD92" i="105"/>
  <c r="LO92" i="105"/>
  <c r="KJ92" i="105"/>
  <c r="JD92" i="105"/>
  <c r="HW92" i="105"/>
  <c r="GR92" i="105"/>
  <c r="FL92" i="105"/>
  <c r="EE92" i="105"/>
  <c r="CZ92" i="105"/>
  <c r="LM92" i="105"/>
  <c r="KF92" i="105"/>
  <c r="JB92" i="105"/>
  <c r="HU92" i="105"/>
  <c r="GN92" i="105"/>
  <c r="FJ92" i="105"/>
  <c r="EC92" i="105"/>
  <c r="CV92" i="105"/>
  <c r="LL92" i="105"/>
  <c r="KE92" i="105"/>
  <c r="IZ92" i="105"/>
  <c r="HT92" i="105"/>
  <c r="GM92" i="105"/>
  <c r="FH92" i="105"/>
  <c r="EB92" i="105"/>
  <c r="CU92" i="105"/>
  <c r="LH92" i="105"/>
  <c r="KB92" i="105"/>
  <c r="IU92" i="105"/>
  <c r="HP92" i="105"/>
  <c r="GJ92" i="105"/>
  <c r="FC92" i="105"/>
  <c r="DX92" i="105"/>
  <c r="CR92" i="105"/>
  <c r="LC92" i="105"/>
  <c r="JX92" i="105"/>
  <c r="IR92" i="105"/>
  <c r="HK92" i="105"/>
  <c r="GF92" i="105"/>
  <c r="EZ92" i="105"/>
  <c r="DS92" i="105"/>
  <c r="CN92" i="105"/>
  <c r="JO92" i="105"/>
  <c r="GA92" i="105"/>
  <c r="DL92" i="105"/>
  <c r="IX92" i="105"/>
  <c r="FY92" i="105"/>
  <c r="DJ92" i="105"/>
  <c r="KX92" i="105"/>
  <c r="EA92" i="105"/>
  <c r="IN92" i="105"/>
  <c r="FX92" i="105"/>
  <c r="CT92" i="105"/>
  <c r="IH92" i="105"/>
  <c r="HF92" i="105"/>
  <c r="LK92" i="105"/>
  <c r="IJ92" i="105"/>
  <c r="FW92" i="105"/>
  <c r="CI92" i="105"/>
  <c r="EV92" i="105"/>
  <c r="EP92" i="105"/>
  <c r="KZ92" i="105"/>
  <c r="II92" i="105"/>
  <c r="FF92" i="105"/>
  <c r="CG92" i="105"/>
  <c r="CF92" i="105"/>
  <c r="KD92" i="105"/>
  <c r="HD92" i="105"/>
  <c r="KV92" i="105"/>
  <c r="HS92" i="105"/>
  <c r="ER92" i="105"/>
  <c r="CE92" i="105"/>
  <c r="KT92" i="105"/>
  <c r="HH92" i="105"/>
  <c r="EQ92" i="105"/>
  <c r="JS92" i="105"/>
  <c r="JQ92" i="105"/>
  <c r="JP92" i="105"/>
  <c r="HB92" i="105"/>
  <c r="GL92" i="105"/>
  <c r="DN92" i="105"/>
  <c r="DP92" i="105"/>
  <c r="CF96" i="105"/>
  <c r="GV96" i="105"/>
  <c r="IH96" i="105"/>
  <c r="GE96" i="105"/>
  <c r="DR96" i="105"/>
  <c r="LT96" i="105"/>
  <c r="JW96" i="105"/>
  <c r="IO96" i="105"/>
  <c r="HG96" i="105"/>
  <c r="FZ96" i="105"/>
  <c r="ET96" i="105"/>
  <c r="DF96" i="105"/>
  <c r="KP96" i="105"/>
  <c r="GW96" i="105"/>
  <c r="CU96" i="105"/>
  <c r="II96" i="105"/>
  <c r="EG96" i="105"/>
  <c r="JU96" i="105"/>
  <c r="JO96" i="105"/>
  <c r="KP82" i="105"/>
  <c r="ER81" i="105"/>
  <c r="HE81" i="105"/>
  <c r="EU81" i="105"/>
  <c r="CL81" i="105"/>
  <c r="JV81" i="105"/>
  <c r="HJ81" i="105"/>
  <c r="EY81" i="105"/>
  <c r="CP81" i="105"/>
  <c r="JZ81" i="105"/>
  <c r="GK81" i="105"/>
  <c r="CI81" i="105"/>
  <c r="HW81" i="105"/>
  <c r="DU81" i="105"/>
  <c r="JI81" i="105"/>
  <c r="HC82" i="105"/>
  <c r="JL82" i="105"/>
  <c r="HR82" i="105"/>
  <c r="FH82" i="105"/>
  <c r="CI82" i="105"/>
  <c r="JS82" i="105"/>
  <c r="HH82" i="105"/>
  <c r="EX82" i="105"/>
  <c r="CO82" i="105"/>
  <c r="IC82" i="105"/>
  <c r="EA82" i="105"/>
  <c r="JO82" i="105"/>
  <c r="FM82" i="105"/>
  <c r="LA82" i="105"/>
  <c r="JP84" i="105"/>
  <c r="DD82" i="105"/>
  <c r="CV93" i="105"/>
  <c r="DN84" i="105"/>
  <c r="HB81" i="105"/>
  <c r="EV84" i="105"/>
  <c r="CL84" i="105"/>
  <c r="JV84" i="105"/>
  <c r="HL84" i="105"/>
  <c r="EZ84" i="105"/>
  <c r="DF84" i="105"/>
  <c r="KP84" i="105"/>
  <c r="IV84" i="105"/>
  <c r="HB84" i="105"/>
  <c r="EC84" i="105"/>
  <c r="JQ84" i="105"/>
  <c r="FO84" i="105"/>
  <c r="LC84" i="105"/>
  <c r="HA84" i="105"/>
  <c r="IF93" i="105"/>
  <c r="DT93" i="105"/>
  <c r="IT93" i="105"/>
  <c r="DY93" i="105"/>
  <c r="FR93" i="105"/>
  <c r="DZ93" i="105"/>
  <c r="LJ93" i="105"/>
  <c r="IL93" i="105"/>
  <c r="FZ93" i="105"/>
  <c r="DP93" i="105"/>
  <c r="KZ93" i="105"/>
  <c r="IP93" i="105"/>
  <c r="FA93" i="105"/>
  <c r="KO93" i="105"/>
  <c r="GM93" i="105"/>
  <c r="CK93" i="105"/>
  <c r="HY93" i="105"/>
  <c r="JN84" i="105"/>
  <c r="CV82" i="105"/>
  <c r="LB82" i="105"/>
  <c r="KV84" i="105"/>
  <c r="DW82" i="105"/>
  <c r="DV82" i="105"/>
  <c r="JA84" i="105"/>
  <c r="CN82" i="105"/>
  <c r="IW85" i="105"/>
  <c r="GN85" i="105"/>
  <c r="ED85" i="105"/>
  <c r="LN85" i="105"/>
  <c r="JD85" i="105"/>
  <c r="GR85" i="105"/>
  <c r="EH85" i="105"/>
  <c r="LR85" i="105"/>
  <c r="JH85" i="105"/>
  <c r="GX85" i="105"/>
  <c r="DY85" i="105"/>
  <c r="JM85" i="105"/>
  <c r="FK85" i="105"/>
  <c r="KY85" i="105"/>
  <c r="GW85" i="105"/>
  <c r="JW82" i="105"/>
  <c r="HV91" i="105"/>
  <c r="FE91" i="105"/>
  <c r="GR91" i="105"/>
  <c r="FQ91" i="105"/>
  <c r="JR91" i="105"/>
  <c r="EV91" i="105"/>
  <c r="JV91" i="105"/>
  <c r="CX91" i="105"/>
  <c r="KH91" i="105"/>
  <c r="IA91" i="105"/>
  <c r="FR91" i="105"/>
  <c r="DW91" i="105"/>
  <c r="LG91" i="105"/>
  <c r="JN91" i="105"/>
  <c r="HC91" i="105"/>
  <c r="EK91" i="105"/>
  <c r="JY91" i="105"/>
  <c r="FW91" i="105"/>
  <c r="LK91" i="105"/>
  <c r="HI91" i="105"/>
  <c r="IU76" i="105"/>
  <c r="FL76" i="105"/>
  <c r="FO76" i="105"/>
  <c r="FR76" i="105"/>
  <c r="DK76" i="105"/>
  <c r="DN76" i="105"/>
  <c r="CJ76" i="105"/>
  <c r="EZ76" i="105"/>
  <c r="CN76" i="105"/>
  <c r="JX76" i="105"/>
  <c r="HO76" i="105"/>
  <c r="FT76" i="105"/>
  <c r="DZ76" i="105"/>
  <c r="LJ76" i="105"/>
  <c r="IZ76" i="105"/>
  <c r="FU76" i="105"/>
  <c r="LI76" i="105"/>
  <c r="HG76" i="105"/>
  <c r="DE76" i="105"/>
  <c r="IS76" i="105"/>
  <c r="LC88" i="105"/>
  <c r="EX72" i="105"/>
  <c r="KY72" i="105"/>
  <c r="GZ72" i="105"/>
  <c r="KA72" i="105"/>
  <c r="GJ72" i="105"/>
  <c r="GD72" i="105"/>
  <c r="KK72" i="105"/>
  <c r="FT72" i="105"/>
  <c r="FR72" i="105"/>
  <c r="LI72" i="105"/>
  <c r="JN72" i="105"/>
  <c r="HD72" i="105"/>
  <c r="EU72" i="105"/>
  <c r="CG72" i="105"/>
  <c r="HU72" i="105"/>
  <c r="DS72" i="105"/>
  <c r="JG72" i="105"/>
  <c r="FE72" i="105"/>
  <c r="KS72" i="105"/>
  <c r="HA91" i="105"/>
  <c r="HW79" i="105"/>
  <c r="GF79" i="105"/>
  <c r="LS79" i="105"/>
  <c r="LT79" i="105"/>
  <c r="CN79" i="105"/>
  <c r="KX79" i="105"/>
  <c r="JU79" i="105"/>
  <c r="IU79" i="105"/>
  <c r="GZ79" i="105"/>
  <c r="FF79" i="105"/>
  <c r="CV79" i="105"/>
  <c r="KF79" i="105"/>
  <c r="HV79" i="105"/>
  <c r="FL79" i="105"/>
  <c r="DA79" i="105"/>
  <c r="IO79" i="105"/>
  <c r="EM79" i="105"/>
  <c r="KA79" i="105"/>
  <c r="FY79" i="105"/>
  <c r="LM79" i="105"/>
  <c r="AX66" i="107"/>
  <c r="FD96" i="105"/>
  <c r="GT96" i="105"/>
  <c r="LL96" i="105"/>
  <c r="GU96" i="105"/>
  <c r="EJ96" i="105"/>
  <c r="CM96" i="105"/>
  <c r="KM96" i="105"/>
  <c r="JF96" i="105"/>
  <c r="HZ96" i="105"/>
  <c r="GR96" i="105"/>
  <c r="FJ96" i="105"/>
  <c r="DW96" i="105"/>
  <c r="LG96" i="105"/>
  <c r="HI96" i="105"/>
  <c r="DG96" i="105"/>
  <c r="IU96" i="105"/>
  <c r="ES96" i="105"/>
  <c r="KG96" i="105"/>
  <c r="HT96" i="105"/>
  <c r="DL81" i="105"/>
  <c r="HT81" i="105"/>
  <c r="FJ81" i="105"/>
  <c r="DA81" i="105"/>
  <c r="KK81" i="105"/>
  <c r="IA81" i="105"/>
  <c r="FP81" i="105"/>
  <c r="DF81" i="105"/>
  <c r="KP81" i="105"/>
  <c r="GW81" i="105"/>
  <c r="CU81" i="105"/>
  <c r="II81" i="105"/>
  <c r="EG81" i="105"/>
  <c r="JU81" i="105"/>
  <c r="FU81" i="105"/>
  <c r="KR81" i="105"/>
  <c r="LK81" i="105"/>
  <c r="AW64" i="107"/>
  <c r="DO96" i="105"/>
  <c r="CY88" i="105"/>
  <c r="EY96" i="105"/>
  <c r="CX88" i="105"/>
  <c r="JR96" i="105"/>
  <c r="HN96" i="105"/>
  <c r="EZ96" i="105"/>
  <c r="DC96" i="105"/>
  <c r="LF96" i="105"/>
  <c r="JX96" i="105"/>
  <c r="IP96" i="105"/>
  <c r="HH96" i="105"/>
  <c r="GB96" i="105"/>
  <c r="EL96" i="105"/>
  <c r="CG96" i="105"/>
  <c r="HU96" i="105"/>
  <c r="DS96" i="105"/>
  <c r="JG96" i="105"/>
  <c r="FE96" i="105"/>
  <c r="KS96" i="105"/>
  <c r="DR88" i="105"/>
  <c r="IJ88" i="105"/>
  <c r="GE88" i="105"/>
  <c r="DU88" i="105"/>
  <c r="LE88" i="105"/>
  <c r="EW88" i="105"/>
  <c r="KK88" i="105"/>
  <c r="GI88" i="105"/>
  <c r="CG88" i="105"/>
  <c r="HU88" i="105"/>
  <c r="GG96" i="105"/>
  <c r="DW85" i="105"/>
  <c r="IB82" i="105"/>
  <c r="CE81" i="105"/>
  <c r="IL81" i="105"/>
  <c r="FZ81" i="105"/>
  <c r="DP81" i="105"/>
  <c r="KZ81" i="105"/>
  <c r="IP81" i="105"/>
  <c r="GF81" i="105"/>
  <c r="DW81" i="105"/>
  <c r="LG81" i="105"/>
  <c r="HI81" i="105"/>
  <c r="DG81" i="105"/>
  <c r="IU81" i="105"/>
  <c r="ES81" i="105"/>
  <c r="KG81" i="105"/>
  <c r="DI82" i="105"/>
  <c r="KS82" i="105"/>
  <c r="IX82" i="105"/>
  <c r="GO82" i="105"/>
  <c r="DN82" i="105"/>
  <c r="KX82" i="105"/>
  <c r="IM82" i="105"/>
  <c r="GD82" i="105"/>
  <c r="DM82" i="105"/>
  <c r="JA82" i="105"/>
  <c r="EY82" i="105"/>
  <c r="KM82" i="105"/>
  <c r="GK82" i="105"/>
  <c r="IZ93" i="105"/>
  <c r="GQ84" i="105"/>
  <c r="GH85" i="105"/>
  <c r="JL85" i="105"/>
  <c r="LQ82" i="105"/>
  <c r="EN81" i="105"/>
  <c r="GB84" i="105"/>
  <c r="DP84" i="105"/>
  <c r="KZ84" i="105"/>
  <c r="IQ84" i="105"/>
  <c r="GG84" i="105"/>
  <c r="EL84" i="105"/>
  <c r="CQ84" i="105"/>
  <c r="KA84" i="105"/>
  <c r="IF84" i="105"/>
  <c r="FA84" i="105"/>
  <c r="KO84" i="105"/>
  <c r="GM84" i="105"/>
  <c r="CK84" i="105"/>
  <c r="HY84" i="105"/>
  <c r="AW73" i="105"/>
  <c r="EM93" i="105"/>
  <c r="KT93" i="105"/>
  <c r="GF93" i="105"/>
  <c r="LG93" i="105"/>
  <c r="GJ93" i="105"/>
  <c r="GV93" i="105"/>
  <c r="FG93" i="105"/>
  <c r="CF93" i="105"/>
  <c r="JP93" i="105"/>
  <c r="HF93" i="105"/>
  <c r="EW93" i="105"/>
  <c r="CM93" i="105"/>
  <c r="JW93" i="105"/>
  <c r="FY93" i="105"/>
  <c r="LM93" i="105"/>
  <c r="HK93" i="105"/>
  <c r="DI93" i="105"/>
  <c r="IW93" i="105"/>
  <c r="GN84" i="105"/>
  <c r="JL81" i="105"/>
  <c r="DR82" i="105"/>
  <c r="HT84" i="105"/>
  <c r="KN81" i="105"/>
  <c r="IN82" i="105"/>
  <c r="HS93" i="105"/>
  <c r="FZ84" i="105"/>
  <c r="KF81" i="105"/>
  <c r="FV85" i="105"/>
  <c r="HT85" i="105"/>
  <c r="FH85" i="105"/>
  <c r="CY85" i="105"/>
  <c r="KI85" i="105"/>
  <c r="HY85" i="105"/>
  <c r="FO85" i="105"/>
  <c r="DD85" i="105"/>
  <c r="KN85" i="105"/>
  <c r="IB85" i="105"/>
  <c r="EW85" i="105"/>
  <c r="KK85" i="105"/>
  <c r="GI85" i="105"/>
  <c r="CG85" i="105"/>
  <c r="HU85" i="105"/>
  <c r="LR72" i="105"/>
  <c r="CW91" i="105"/>
  <c r="DI91" i="105"/>
  <c r="DB91" i="105"/>
  <c r="IB91" i="105"/>
  <c r="CJ91" i="105"/>
  <c r="HJ91" i="105"/>
  <c r="CN91" i="105"/>
  <c r="EE91" i="105"/>
  <c r="LO91" i="105"/>
  <c r="JH91" i="105"/>
  <c r="GY91" i="105"/>
  <c r="FD91" i="105"/>
  <c r="DJ91" i="105"/>
  <c r="KT91" i="105"/>
  <c r="IJ91" i="105"/>
  <c r="FI91" i="105"/>
  <c r="KW91" i="105"/>
  <c r="GU91" i="105"/>
  <c r="CS91" i="105"/>
  <c r="IG91" i="105"/>
  <c r="CX76" i="105"/>
  <c r="HX76" i="105"/>
  <c r="HZ76" i="105"/>
  <c r="ID76" i="105"/>
  <c r="FX76" i="105"/>
  <c r="GA76" i="105"/>
  <c r="EU76" i="105"/>
  <c r="GE76" i="105"/>
  <c r="DU76" i="105"/>
  <c r="LE76" i="105"/>
  <c r="IV76" i="105"/>
  <c r="HA76" i="105"/>
  <c r="FF76" i="105"/>
  <c r="CW76" i="105"/>
  <c r="KG76" i="105"/>
  <c r="GS76" i="105"/>
  <c r="CQ76" i="105"/>
  <c r="IE76" i="105"/>
  <c r="EC76" i="105"/>
  <c r="JQ76" i="105"/>
  <c r="IT72" i="105"/>
  <c r="DM72" i="105"/>
  <c r="CP72" i="105"/>
  <c r="FB72" i="105"/>
  <c r="IF72" i="105"/>
  <c r="DT72" i="105"/>
  <c r="GH72" i="105"/>
  <c r="CJ72" i="105"/>
  <c r="HP72" i="105"/>
  <c r="GV72" i="105"/>
  <c r="DK72" i="105"/>
  <c r="KU72" i="105"/>
  <c r="IJ72" i="105"/>
  <c r="FZ72" i="105"/>
  <c r="DE72" i="105"/>
  <c r="IS72" i="105"/>
  <c r="EQ72" i="105"/>
  <c r="KE72" i="105"/>
  <c r="GC72" i="105"/>
  <c r="LQ72" i="105"/>
  <c r="KH79" i="105"/>
  <c r="LH79" i="105"/>
  <c r="IT79" i="105"/>
  <c r="GL79" i="105"/>
  <c r="IW79" i="105"/>
  <c r="JX79" i="105"/>
  <c r="CP79" i="105"/>
  <c r="JZ79" i="105"/>
  <c r="IF79" i="105"/>
  <c r="GM79" i="105"/>
  <c r="EB79" i="105"/>
  <c r="LL79" i="105"/>
  <c r="IZ79" i="105"/>
  <c r="GQ79" i="105"/>
  <c r="DY79" i="105"/>
  <c r="JM79" i="105"/>
  <c r="FK79" i="105"/>
  <c r="KY79" i="105"/>
  <c r="GW79" i="105"/>
  <c r="JH93" i="105"/>
  <c r="GR93" i="105"/>
  <c r="GN93" i="105"/>
  <c r="DL93" i="105"/>
  <c r="DF93" i="105"/>
  <c r="JK93" i="105"/>
  <c r="ID82" i="105"/>
  <c r="KQ82" i="105"/>
  <c r="GZ82" i="105"/>
  <c r="GY82" i="105"/>
  <c r="JJ82" i="105"/>
  <c r="FS82" i="105"/>
  <c r="EN82" i="105"/>
  <c r="IF82" i="105"/>
  <c r="FR82" i="105"/>
  <c r="DG82" i="105"/>
  <c r="JK82" i="105"/>
  <c r="EL82" i="105"/>
  <c r="KR82" i="105"/>
  <c r="DH82" i="105"/>
  <c r="LP88" i="105"/>
  <c r="KR88" i="105"/>
  <c r="JT88" i="105"/>
  <c r="IV88" i="105"/>
  <c r="HY88" i="105"/>
  <c r="HD88" i="105"/>
  <c r="GJ88" i="105"/>
  <c r="FN88" i="105"/>
  <c r="ES88" i="105"/>
  <c r="DW88" i="105"/>
  <c r="CZ88" i="105"/>
  <c r="CH88" i="105"/>
  <c r="LF88" i="105"/>
  <c r="KH88" i="105"/>
  <c r="JJ88" i="105"/>
  <c r="IL88" i="105"/>
  <c r="HP88" i="105"/>
  <c r="GT88" i="105"/>
  <c r="GA88" i="105"/>
  <c r="FE88" i="105"/>
  <c r="EH88" i="105"/>
  <c r="DN88" i="105"/>
  <c r="CT88" i="105"/>
  <c r="KZ88" i="105"/>
  <c r="IZ88" i="105"/>
  <c r="GQ88" i="105"/>
  <c r="EV88" i="105"/>
  <c r="CU88" i="105"/>
  <c r="LR88" i="105"/>
  <c r="KX88" i="105"/>
  <c r="IM88" i="105"/>
  <c r="GP88" i="105"/>
  <c r="EU88" i="105"/>
  <c r="CP88" i="105"/>
  <c r="ED88" i="105"/>
  <c r="FR88" i="105"/>
  <c r="JF88" i="105"/>
  <c r="KV88" i="105"/>
  <c r="II88" i="105"/>
  <c r="GO88" i="105"/>
  <c r="EL88" i="105"/>
  <c r="CL88" i="105"/>
  <c r="FV88" i="105"/>
  <c r="HK88" i="105"/>
  <c r="HJ88" i="105"/>
  <c r="KI88" i="105"/>
  <c r="IH88" i="105"/>
  <c r="GM88" i="105"/>
  <c r="EF88" i="105"/>
  <c r="CK88" i="105"/>
  <c r="ID88" i="105"/>
  <c r="DJ88" i="105"/>
  <c r="DI88" i="105"/>
  <c r="KE88" i="105"/>
  <c r="IF88" i="105"/>
  <c r="GB88" i="105"/>
  <c r="EE88" i="105"/>
  <c r="CJ88" i="105"/>
  <c r="KB88" i="105"/>
  <c r="JK88" i="105"/>
  <c r="FF88" i="105"/>
  <c r="JZ88" i="105"/>
  <c r="HR88" i="105"/>
  <c r="FT88" i="105"/>
  <c r="DZ88" i="105"/>
  <c r="JV88" i="105"/>
  <c r="HN88" i="105"/>
  <c r="FS88" i="105"/>
  <c r="DP88" i="105"/>
  <c r="FC88" i="105"/>
  <c r="JD88" i="105"/>
  <c r="JB88" i="105"/>
  <c r="EX88" i="105"/>
  <c r="DH88" i="105"/>
  <c r="HH88" i="105"/>
  <c r="DG88" i="105"/>
  <c r="GY88" i="105"/>
  <c r="LG88" i="105"/>
  <c r="LB88" i="105"/>
  <c r="DN96" i="105"/>
  <c r="IF96" i="105"/>
  <c r="IE96" i="105"/>
  <c r="FT96" i="105"/>
  <c r="DV96" i="105"/>
  <c r="CN96" i="105"/>
  <c r="KN96" i="105"/>
  <c r="JH96" i="105"/>
  <c r="IA96" i="105"/>
  <c r="GS96" i="105"/>
  <c r="FB96" i="105"/>
  <c r="CS96" i="105"/>
  <c r="IG96" i="105"/>
  <c r="EE96" i="105"/>
  <c r="JS96" i="105"/>
  <c r="FQ96" i="105"/>
  <c r="LE96" i="105"/>
  <c r="CW88" i="105"/>
  <c r="IY88" i="105"/>
  <c r="GV88" i="105"/>
  <c r="EJ88" i="105"/>
  <c r="LT88" i="105"/>
  <c r="FI88" i="105"/>
  <c r="KW88" i="105"/>
  <c r="GU88" i="105"/>
  <c r="CS88" i="105"/>
  <c r="IG88" i="105"/>
  <c r="EU96" i="105"/>
  <c r="FZ88" i="105"/>
  <c r="KZ96" i="105"/>
  <c r="CI85" i="105"/>
  <c r="GX82" i="105"/>
  <c r="JA81" i="105"/>
  <c r="GQ81" i="105"/>
  <c r="EH81" i="105"/>
  <c r="LR81" i="105"/>
  <c r="JF81" i="105"/>
  <c r="GU81" i="105"/>
  <c r="EL81" i="105"/>
  <c r="CG81" i="105"/>
  <c r="HU81" i="105"/>
  <c r="DS81" i="105"/>
  <c r="JG81" i="105"/>
  <c r="FE81" i="105"/>
  <c r="KS81" i="105"/>
  <c r="FX72" i="105"/>
  <c r="DC72" i="105"/>
  <c r="GT72" i="105"/>
  <c r="IQ72" i="105"/>
  <c r="GU72" i="105"/>
  <c r="HQ72" i="105"/>
  <c r="LS72" i="105"/>
  <c r="IP72" i="105"/>
  <c r="DB72" i="105"/>
  <c r="HT72" i="105"/>
  <c r="CF72" i="105"/>
  <c r="EG91" i="105"/>
  <c r="EF91" i="105"/>
  <c r="DX82" i="105"/>
  <c r="LH82" i="105"/>
  <c r="JN82" i="105"/>
  <c r="HD82" i="105"/>
  <c r="EE82" i="105"/>
  <c r="LO82" i="105"/>
  <c r="JD82" i="105"/>
  <c r="GT82" i="105"/>
  <c r="DY82" i="105"/>
  <c r="JM82" i="105"/>
  <c r="FK82" i="105"/>
  <c r="KY82" i="105"/>
  <c r="GW82" i="105"/>
  <c r="FS93" i="105"/>
  <c r="FH84" i="105"/>
  <c r="DK84" i="105"/>
  <c r="ID85" i="105"/>
  <c r="KJ82" i="105"/>
  <c r="DJ81" i="105"/>
  <c r="KP93" i="105"/>
  <c r="GR84" i="105"/>
  <c r="EH84" i="105"/>
  <c r="LR84" i="105"/>
  <c r="JH84" i="105"/>
  <c r="GV84" i="105"/>
  <c r="FB84" i="105"/>
  <c r="DH84" i="105"/>
  <c r="KR84" i="105"/>
  <c r="IX84" i="105"/>
  <c r="FM84" i="105"/>
  <c r="LA84" i="105"/>
  <c r="GY84" i="105"/>
  <c r="CW84" i="105"/>
  <c r="IK84" i="105"/>
  <c r="BA73" i="105"/>
  <c r="FT93" i="105"/>
  <c r="CJ93" i="105"/>
  <c r="HL93" i="105"/>
  <c r="CQ93" i="105"/>
  <c r="HQ93" i="105"/>
  <c r="HN93" i="105"/>
  <c r="FV93" i="105"/>
  <c r="CX93" i="105"/>
  <c r="KH93" i="105"/>
  <c r="HV93" i="105"/>
  <c r="FL93" i="105"/>
  <c r="DB93" i="105"/>
  <c r="KL93" i="105"/>
  <c r="GK93" i="105"/>
  <c r="CI93" i="105"/>
  <c r="HW93" i="105"/>
  <c r="DU93" i="105"/>
  <c r="JI93" i="105"/>
  <c r="ID93" i="105"/>
  <c r="EX84" i="105"/>
  <c r="IE81" i="105"/>
  <c r="GU93" i="105"/>
  <c r="KV93" i="105"/>
  <c r="GL84" i="105"/>
  <c r="JJ81" i="105"/>
  <c r="CK82" i="105"/>
  <c r="EL93" i="105"/>
  <c r="ER84" i="105"/>
  <c r="IZ81" i="105"/>
  <c r="EN85" i="105"/>
  <c r="IJ85" i="105"/>
  <c r="FZ85" i="105"/>
  <c r="DP85" i="105"/>
  <c r="KZ85" i="105"/>
  <c r="IN85" i="105"/>
  <c r="GD85" i="105"/>
  <c r="DT85" i="105"/>
  <c r="LD85" i="105"/>
  <c r="IT85" i="105"/>
  <c r="FI85" i="105"/>
  <c r="KW85" i="105"/>
  <c r="GU85" i="105"/>
  <c r="CS85" i="105"/>
  <c r="GE82" i="105"/>
  <c r="FU72" i="105"/>
  <c r="CY91" i="105"/>
  <c r="GO91" i="105"/>
  <c r="EH91" i="105"/>
  <c r="JI91" i="105"/>
  <c r="DP91" i="105"/>
  <c r="IN91" i="105"/>
  <c r="DU91" i="105"/>
  <c r="ET91" i="105"/>
  <c r="CM91" i="105"/>
  <c r="JW91" i="105"/>
  <c r="HN91" i="105"/>
  <c r="FS91" i="105"/>
  <c r="DZ91" i="105"/>
  <c r="LJ91" i="105"/>
  <c r="IY91" i="105"/>
  <c r="FU91" i="105"/>
  <c r="LI91" i="105"/>
  <c r="HG91" i="105"/>
  <c r="DE91" i="105"/>
  <c r="IS91" i="105"/>
  <c r="EE76" i="105"/>
  <c r="JD76" i="105"/>
  <c r="JG76" i="105"/>
  <c r="JJ76" i="105"/>
  <c r="HC76" i="105"/>
  <c r="HF76" i="105"/>
  <c r="GB76" i="105"/>
  <c r="GV76" i="105"/>
  <c r="EJ76" i="105"/>
  <c r="LT76" i="105"/>
  <c r="JK76" i="105"/>
  <c r="HP76" i="105"/>
  <c r="FV76" i="105"/>
  <c r="DL76" i="105"/>
  <c r="KV76" i="105"/>
  <c r="HE76" i="105"/>
  <c r="DC76" i="105"/>
  <c r="IQ76" i="105"/>
  <c r="EO76" i="105"/>
  <c r="KC76" i="105"/>
  <c r="CM72" i="105"/>
  <c r="EJ72" i="105"/>
  <c r="JC72" i="105"/>
  <c r="KR72" i="105"/>
  <c r="JF72" i="105"/>
  <c r="ET72" i="105"/>
  <c r="JZ72" i="105"/>
  <c r="HX72" i="105"/>
  <c r="IO72" i="105"/>
  <c r="HN72" i="105"/>
  <c r="DZ72" i="105"/>
  <c r="LJ72" i="105"/>
  <c r="IZ72" i="105"/>
  <c r="GQ72" i="105"/>
  <c r="DQ72" i="105"/>
  <c r="JE72" i="105"/>
  <c r="FC72" i="105"/>
  <c r="KQ72" i="105"/>
  <c r="GO72" i="105"/>
  <c r="JM72" i="105"/>
  <c r="AW83" i="105"/>
  <c r="LO79" i="105"/>
  <c r="FO79" i="105"/>
  <c r="KD79" i="105"/>
  <c r="DB79" i="105"/>
  <c r="HZ79" i="105"/>
  <c r="CT79" i="105"/>
  <c r="DG79" i="105"/>
  <c r="KQ79" i="105"/>
  <c r="IV79" i="105"/>
  <c r="HB79" i="105"/>
  <c r="ER79" i="105"/>
  <c r="CH79" i="105"/>
  <c r="JR79" i="105"/>
  <c r="HH79" i="105"/>
  <c r="EK79" i="105"/>
  <c r="JY79" i="105"/>
  <c r="FW79" i="105"/>
  <c r="LK79" i="105"/>
  <c r="HK76" i="105"/>
  <c r="FC68" i="105"/>
  <c r="GE68" i="105"/>
  <c r="KQ68" i="105"/>
  <c r="DL68" i="105"/>
  <c r="FF68" i="105"/>
  <c r="CM68" i="105"/>
  <c r="JD68" i="105"/>
  <c r="DR68" i="105"/>
  <c r="KI68" i="105"/>
  <c r="LJ68" i="105"/>
  <c r="IS68" i="105"/>
  <c r="FV68" i="105"/>
  <c r="HQ68" i="105"/>
  <c r="KV68" i="105"/>
  <c r="IG68" i="105"/>
  <c r="CF68" i="105"/>
  <c r="IW68" i="105"/>
  <c r="EY68" i="105"/>
  <c r="KM68" i="105"/>
  <c r="GN68" i="105"/>
  <c r="KG91" i="105"/>
  <c r="AX62" i="107"/>
  <c r="LO88" i="105"/>
  <c r="EL85" i="105"/>
  <c r="IU85" i="105"/>
  <c r="HF85" i="105"/>
  <c r="KD85" i="105"/>
  <c r="EE85" i="105"/>
  <c r="KE85" i="105"/>
  <c r="FT85" i="105"/>
  <c r="LO85" i="105"/>
  <c r="CT85" i="105"/>
  <c r="IV85" i="105"/>
  <c r="CU85" i="105"/>
  <c r="HB85" i="105"/>
  <c r="FS85" i="105"/>
  <c r="FJ85" i="105"/>
  <c r="DZ85" i="105"/>
  <c r="DX85" i="105"/>
  <c r="II85" i="105"/>
  <c r="HA85" i="105"/>
  <c r="LJ85" i="105"/>
  <c r="CR85" i="105"/>
  <c r="KB85" i="105"/>
  <c r="GZ85" i="105"/>
  <c r="FR85" i="105"/>
  <c r="LH85" i="105"/>
  <c r="CP85" i="105"/>
  <c r="JZ85" i="105"/>
  <c r="IL85" i="105"/>
  <c r="LN88" i="105"/>
  <c r="GL96" i="105"/>
  <c r="IX96" i="105"/>
  <c r="GJ96" i="105"/>
  <c r="EM96" i="105"/>
  <c r="DD96" i="105"/>
  <c r="LH96" i="105"/>
  <c r="JY96" i="105"/>
  <c r="IQ96" i="105"/>
  <c r="HJ96" i="105"/>
  <c r="FS96" i="105"/>
  <c r="DE96" i="105"/>
  <c r="IS96" i="105"/>
  <c r="EQ96" i="105"/>
  <c r="KE96" i="105"/>
  <c r="GC96" i="105"/>
  <c r="LQ96" i="105"/>
  <c r="CF88" i="105"/>
  <c r="JP88" i="105"/>
  <c r="HL88" i="105"/>
  <c r="FB88" i="105"/>
  <c r="IW88" i="105"/>
  <c r="FU88" i="105"/>
  <c r="LI88" i="105"/>
  <c r="HG88" i="105"/>
  <c r="DE88" i="105"/>
  <c r="IS88" i="105"/>
  <c r="CZ96" i="105"/>
  <c r="KY96" i="105"/>
  <c r="FD88" i="105"/>
  <c r="LM94" i="105"/>
  <c r="LA94" i="105"/>
  <c r="KO94" i="105"/>
  <c r="KC94" i="105"/>
  <c r="JQ94" i="105"/>
  <c r="JE94" i="105"/>
  <c r="IS94" i="105"/>
  <c r="IG94" i="105"/>
  <c r="HU94" i="105"/>
  <c r="HI94" i="105"/>
  <c r="GW94" i="105"/>
  <c r="GK94" i="105"/>
  <c r="FY94" i="105"/>
  <c r="FM94" i="105"/>
  <c r="FA94" i="105"/>
  <c r="EO94" i="105"/>
  <c r="EC94" i="105"/>
  <c r="DQ94" i="105"/>
  <c r="DE94" i="105"/>
  <c r="CS94" i="105"/>
  <c r="CG94" i="105"/>
  <c r="LK94" i="105"/>
  <c r="KY94" i="105"/>
  <c r="KM94" i="105"/>
  <c r="KA94" i="105"/>
  <c r="JO94" i="105"/>
  <c r="JC94" i="105"/>
  <c r="IQ94" i="105"/>
  <c r="IE94" i="105"/>
  <c r="HS94" i="105"/>
  <c r="HG94" i="105"/>
  <c r="GU94" i="105"/>
  <c r="GI94" i="105"/>
  <c r="FW94" i="105"/>
  <c r="FK94" i="105"/>
  <c r="EY94" i="105"/>
  <c r="EM94" i="105"/>
  <c r="EA94" i="105"/>
  <c r="DO94" i="105"/>
  <c r="DC94" i="105"/>
  <c r="CQ94" i="105"/>
  <c r="CE94" i="105"/>
  <c r="LI94" i="105"/>
  <c r="KW94" i="105"/>
  <c r="KK94" i="105"/>
  <c r="JY94" i="105"/>
  <c r="JM94" i="105"/>
  <c r="JA94" i="105"/>
  <c r="IO94" i="105"/>
  <c r="IC94" i="105"/>
  <c r="HQ94" i="105"/>
  <c r="HE94" i="105"/>
  <c r="GS94" i="105"/>
  <c r="GG94" i="105"/>
  <c r="FU94" i="105"/>
  <c r="FI94" i="105"/>
  <c r="EW94" i="105"/>
  <c r="EK94" i="105"/>
  <c r="DY94" i="105"/>
  <c r="DM94" i="105"/>
  <c r="DA94" i="105"/>
  <c r="CO94" i="105"/>
  <c r="LO94" i="105"/>
  <c r="KX94" i="105"/>
  <c r="KH94" i="105"/>
  <c r="JS94" i="105"/>
  <c r="JB94" i="105"/>
  <c r="IL94" i="105"/>
  <c r="HW94" i="105"/>
  <c r="HF94" i="105"/>
  <c r="GP94" i="105"/>
  <c r="GA94" i="105"/>
  <c r="FJ94" i="105"/>
  <c r="ET94" i="105"/>
  <c r="EE94" i="105"/>
  <c r="DN94" i="105"/>
  <c r="CX94" i="105"/>
  <c r="CI94" i="105"/>
  <c r="AW94" i="105"/>
  <c r="LN94" i="105"/>
  <c r="KV94" i="105"/>
  <c r="KG94" i="105"/>
  <c r="JR94" i="105"/>
  <c r="IZ94" i="105"/>
  <c r="IK94" i="105"/>
  <c r="HV94" i="105"/>
  <c r="HD94" i="105"/>
  <c r="GO94" i="105"/>
  <c r="FZ94" i="105"/>
  <c r="FH94" i="105"/>
  <c r="ES94" i="105"/>
  <c r="ED94" i="105"/>
  <c r="DL94" i="105"/>
  <c r="CW94" i="105"/>
  <c r="CH94" i="105"/>
  <c r="LJ94" i="105"/>
  <c r="KT94" i="105"/>
  <c r="KE94" i="105"/>
  <c r="JN94" i="105"/>
  <c r="IX94" i="105"/>
  <c r="II94" i="105"/>
  <c r="HR94" i="105"/>
  <c r="HB94" i="105"/>
  <c r="GM94" i="105"/>
  <c r="FV94" i="105"/>
  <c r="FF94" i="105"/>
  <c r="EQ94" i="105"/>
  <c r="DZ94" i="105"/>
  <c r="DJ94" i="105"/>
  <c r="CU94" i="105"/>
  <c r="LH94" i="105"/>
  <c r="KS94" i="105"/>
  <c r="KD94" i="105"/>
  <c r="JL94" i="105"/>
  <c r="IW94" i="105"/>
  <c r="IH94" i="105"/>
  <c r="HP94" i="105"/>
  <c r="HA94" i="105"/>
  <c r="GL94" i="105"/>
  <c r="FT94" i="105"/>
  <c r="FE94" i="105"/>
  <c r="EP94" i="105"/>
  <c r="DX94" i="105"/>
  <c r="DI94" i="105"/>
  <c r="CT94" i="105"/>
  <c r="LF94" i="105"/>
  <c r="KQ94" i="105"/>
  <c r="JZ94" i="105"/>
  <c r="JJ94" i="105"/>
  <c r="IU94" i="105"/>
  <c r="ID94" i="105"/>
  <c r="HN94" i="105"/>
  <c r="GY94" i="105"/>
  <c r="GH94" i="105"/>
  <c r="FR94" i="105"/>
  <c r="FC94" i="105"/>
  <c r="EL94" i="105"/>
  <c r="DV94" i="105"/>
  <c r="DG94" i="105"/>
  <c r="CP94" i="105"/>
  <c r="LQ94" i="105"/>
  <c r="LB94" i="105"/>
  <c r="KJ94" i="105"/>
  <c r="JU94" i="105"/>
  <c r="JF94" i="105"/>
  <c r="IN94" i="105"/>
  <c r="HY94" i="105"/>
  <c r="HJ94" i="105"/>
  <c r="GR94" i="105"/>
  <c r="GC94" i="105"/>
  <c r="FN94" i="105"/>
  <c r="EV94" i="105"/>
  <c r="EG94" i="105"/>
  <c r="DR94" i="105"/>
  <c r="CZ94" i="105"/>
  <c r="CK94" i="105"/>
  <c r="LD94" i="105"/>
  <c r="JW94" i="105"/>
  <c r="IR94" i="105"/>
  <c r="HL94" i="105"/>
  <c r="GE94" i="105"/>
  <c r="EZ94" i="105"/>
  <c r="DT94" i="105"/>
  <c r="CM94" i="105"/>
  <c r="LC94" i="105"/>
  <c r="JV94" i="105"/>
  <c r="IP94" i="105"/>
  <c r="HK94" i="105"/>
  <c r="GD94" i="105"/>
  <c r="EX94" i="105"/>
  <c r="DS94" i="105"/>
  <c r="CL94" i="105"/>
  <c r="KZ94" i="105"/>
  <c r="JT94" i="105"/>
  <c r="IM94" i="105"/>
  <c r="HH94" i="105"/>
  <c r="GB94" i="105"/>
  <c r="EU94" i="105"/>
  <c r="DP94" i="105"/>
  <c r="CJ94" i="105"/>
  <c r="KU94" i="105"/>
  <c r="JP94" i="105"/>
  <c r="IJ94" i="105"/>
  <c r="HC94" i="105"/>
  <c r="FX94" i="105"/>
  <c r="ER94" i="105"/>
  <c r="DK94" i="105"/>
  <c r="CF94" i="105"/>
  <c r="KR94" i="105"/>
  <c r="JK94" i="105"/>
  <c r="IF94" i="105"/>
  <c r="GZ94" i="105"/>
  <c r="FS94" i="105"/>
  <c r="EN94" i="105"/>
  <c r="DH94" i="105"/>
  <c r="LS94" i="105"/>
  <c r="KN94" i="105"/>
  <c r="JH94" i="105"/>
  <c r="IA94" i="105"/>
  <c r="GV94" i="105"/>
  <c r="FP94" i="105"/>
  <c r="EI94" i="105"/>
  <c r="DD94" i="105"/>
  <c r="LR94" i="105"/>
  <c r="KL94" i="105"/>
  <c r="JG94" i="105"/>
  <c r="HZ94" i="105"/>
  <c r="GT94" i="105"/>
  <c r="FO94" i="105"/>
  <c r="EH94" i="105"/>
  <c r="DB94" i="105"/>
  <c r="LP94" i="105"/>
  <c r="IV94" i="105"/>
  <c r="FQ94" i="105"/>
  <c r="CV94" i="105"/>
  <c r="LL94" i="105"/>
  <c r="IT94" i="105"/>
  <c r="FL94" i="105"/>
  <c r="CR94" i="105"/>
  <c r="KI94" i="105"/>
  <c r="LG94" i="105"/>
  <c r="IB94" i="105"/>
  <c r="FG94" i="105"/>
  <c r="CN94" i="105"/>
  <c r="DW94" i="105"/>
  <c r="DU94" i="105"/>
  <c r="LE94" i="105"/>
  <c r="HX94" i="105"/>
  <c r="FD94" i="105"/>
  <c r="EJ94" i="105"/>
  <c r="GQ94" i="105"/>
  <c r="GN94" i="105"/>
  <c r="KP94" i="105"/>
  <c r="HT94" i="105"/>
  <c r="FB94" i="105"/>
  <c r="HO94" i="105"/>
  <c r="JX94" i="105"/>
  <c r="JI94" i="105"/>
  <c r="KF94" i="105"/>
  <c r="HM94" i="105"/>
  <c r="EF94" i="105"/>
  <c r="KB94" i="105"/>
  <c r="GX94" i="105"/>
  <c r="EB94" i="105"/>
  <c r="JD94" i="105"/>
  <c r="IY94" i="105"/>
  <c r="GJ94" i="105"/>
  <c r="GF94" i="105"/>
  <c r="CY94" i="105"/>
  <c r="LT94" i="105"/>
  <c r="DF94" i="105"/>
  <c r="LJ84" i="105"/>
  <c r="FQ82" i="105"/>
  <c r="CF81" i="105"/>
  <c r="JP81" i="105"/>
  <c r="HF81" i="105"/>
  <c r="EW81" i="105"/>
  <c r="CM81" i="105"/>
  <c r="JW81" i="105"/>
  <c r="HL81" i="105"/>
  <c r="FB81" i="105"/>
  <c r="CS81" i="105"/>
  <c r="IG81" i="105"/>
  <c r="EE81" i="105"/>
  <c r="JS81" i="105"/>
  <c r="FQ81" i="105"/>
  <c r="LE81" i="105"/>
  <c r="GE84" i="105"/>
  <c r="EP82" i="105"/>
  <c r="CU82" i="105"/>
  <c r="KE82" i="105"/>
  <c r="HV82" i="105"/>
  <c r="ET82" i="105"/>
  <c r="CJ82" i="105"/>
  <c r="JT82" i="105"/>
  <c r="HK82" i="105"/>
  <c r="EK82" i="105"/>
  <c r="JY82" i="105"/>
  <c r="FW82" i="105"/>
  <c r="LK82" i="105"/>
  <c r="HI82" i="105"/>
  <c r="CZ93" i="105"/>
  <c r="DR84" i="105"/>
  <c r="IU82" i="105"/>
  <c r="GM85" i="105"/>
  <c r="JF82" i="105"/>
  <c r="HP85" i="105"/>
  <c r="HG84" i="105"/>
  <c r="EW84" i="105"/>
  <c r="CN84" i="105"/>
  <c r="JX84" i="105"/>
  <c r="HN84" i="105"/>
  <c r="FS84" i="105"/>
  <c r="DX84" i="105"/>
  <c r="LH84" i="105"/>
  <c r="JM84" i="105"/>
  <c r="FY84" i="105"/>
  <c r="LM84" i="105"/>
  <c r="HK84" i="105"/>
  <c r="DI84" i="105"/>
  <c r="IW84" i="105"/>
  <c r="GZ93" i="105"/>
  <c r="DO93" i="105"/>
  <c r="IQ93" i="105"/>
  <c r="DX93" i="105"/>
  <c r="IX93" i="105"/>
  <c r="IC93" i="105"/>
  <c r="GL93" i="105"/>
  <c r="DM93" i="105"/>
  <c r="KW93" i="105"/>
  <c r="IM93" i="105"/>
  <c r="GD93" i="105"/>
  <c r="DR93" i="105"/>
  <c r="LB93" i="105"/>
  <c r="GW93" i="105"/>
  <c r="CU93" i="105"/>
  <c r="II93" i="105"/>
  <c r="EG93" i="105"/>
  <c r="JU93" i="105"/>
  <c r="FK93" i="105"/>
  <c r="DM84" i="105"/>
  <c r="GZ81" i="105"/>
  <c r="JP82" i="105"/>
  <c r="IB93" i="105"/>
  <c r="EU84" i="105"/>
  <c r="IC81" i="105"/>
  <c r="LD79" i="105"/>
  <c r="JV79" i="105"/>
  <c r="JW79" i="105"/>
  <c r="GD79" i="105"/>
  <c r="DT79" i="105"/>
  <c r="DS79" i="105"/>
  <c r="LC79" i="105"/>
  <c r="EX79" i="105"/>
  <c r="CM79" i="105"/>
  <c r="CL79" i="105"/>
  <c r="CX85" i="105"/>
  <c r="IY85" i="105"/>
  <c r="GO85" i="105"/>
  <c r="EF85" i="105"/>
  <c r="LP85" i="105"/>
  <c r="JF85" i="105"/>
  <c r="GT85" i="105"/>
  <c r="EI85" i="105"/>
  <c r="LS85" i="105"/>
  <c r="JI85" i="105"/>
  <c r="FU85" i="105"/>
  <c r="LI85" i="105"/>
  <c r="HG85" i="105"/>
  <c r="DE85" i="105"/>
  <c r="IS85" i="105"/>
  <c r="EZ82" i="105"/>
  <c r="KI91" i="105"/>
  <c r="FT91" i="105"/>
  <c r="JF91" i="105"/>
  <c r="FO91" i="105"/>
  <c r="KP91" i="105"/>
  <c r="EU91" i="105"/>
  <c r="JU91" i="105"/>
  <c r="FB91" i="105"/>
  <c r="FJ91" i="105"/>
  <c r="DD91" i="105"/>
  <c r="KN91" i="105"/>
  <c r="ID91" i="105"/>
  <c r="GJ91" i="105"/>
  <c r="EQ91" i="105"/>
  <c r="CF91" i="105"/>
  <c r="JP91" i="105"/>
  <c r="GG91" i="105"/>
  <c r="CE91" i="105"/>
  <c r="HS91" i="105"/>
  <c r="DQ91" i="105"/>
  <c r="JE91" i="105"/>
  <c r="FJ76" i="105"/>
  <c r="KI76" i="105"/>
  <c r="KL76" i="105"/>
  <c r="KQ76" i="105"/>
  <c r="IJ76" i="105"/>
  <c r="IL76" i="105"/>
  <c r="HH76" i="105"/>
  <c r="HL76" i="105"/>
  <c r="FB76" i="105"/>
  <c r="CR76" i="105"/>
  <c r="KB76" i="105"/>
  <c r="IH76" i="105"/>
  <c r="GM76" i="105"/>
  <c r="ED76" i="105"/>
  <c r="LN76" i="105"/>
  <c r="HQ76" i="105"/>
  <c r="DO76" i="105"/>
  <c r="JC76" i="105"/>
  <c r="FA76" i="105"/>
  <c r="DJ72" i="105"/>
  <c r="FI72" i="105"/>
  <c r="CQ72" i="105"/>
  <c r="FD72" i="105"/>
  <c r="KH72" i="105"/>
  <c r="FP72" i="105"/>
  <c r="CZ72" i="105"/>
  <c r="LT72" i="105"/>
  <c r="JL72" i="105"/>
  <c r="IC72" i="105"/>
  <c r="EP72" i="105"/>
  <c r="CE72" i="105"/>
  <c r="JO72" i="105"/>
  <c r="HF72" i="105"/>
  <c r="EC72" i="105"/>
  <c r="JQ72" i="105"/>
  <c r="FO72" i="105"/>
  <c r="LC72" i="105"/>
  <c r="HA72" i="105"/>
  <c r="LQ90" i="105"/>
  <c r="LE90" i="105"/>
  <c r="KS90" i="105"/>
  <c r="KG90" i="105"/>
  <c r="JU90" i="105"/>
  <c r="JI90" i="105"/>
  <c r="IW90" i="105"/>
  <c r="IK90" i="105"/>
  <c r="HY90" i="105"/>
  <c r="HM90" i="105"/>
  <c r="HA90" i="105"/>
  <c r="GO90" i="105"/>
  <c r="GC90" i="105"/>
  <c r="FQ90" i="105"/>
  <c r="FE90" i="105"/>
  <c r="ES90" i="105"/>
  <c r="EG90" i="105"/>
  <c r="DU90" i="105"/>
  <c r="DI90" i="105"/>
  <c r="CW90" i="105"/>
  <c r="CK90" i="105"/>
  <c r="LO90" i="105"/>
  <c r="LC90" i="105"/>
  <c r="KQ90" i="105"/>
  <c r="KE90" i="105"/>
  <c r="JS90" i="105"/>
  <c r="JG90" i="105"/>
  <c r="IU90" i="105"/>
  <c r="II90" i="105"/>
  <c r="HW90" i="105"/>
  <c r="HK90" i="105"/>
  <c r="GY90" i="105"/>
  <c r="GM90" i="105"/>
  <c r="GA90" i="105"/>
  <c r="FO90" i="105"/>
  <c r="FC90" i="105"/>
  <c r="EQ90" i="105"/>
  <c r="EE90" i="105"/>
  <c r="DS90" i="105"/>
  <c r="DG90" i="105"/>
  <c r="CU90" i="105"/>
  <c r="CI90" i="105"/>
  <c r="LM90" i="105"/>
  <c r="LA90" i="105"/>
  <c r="KO90" i="105"/>
  <c r="KC90" i="105"/>
  <c r="JQ90" i="105"/>
  <c r="JE90" i="105"/>
  <c r="IS90" i="105"/>
  <c r="IG90" i="105"/>
  <c r="HU90" i="105"/>
  <c r="HI90" i="105"/>
  <c r="GW90" i="105"/>
  <c r="GK90" i="105"/>
  <c r="FY90" i="105"/>
  <c r="FM90" i="105"/>
  <c r="FA90" i="105"/>
  <c r="EO90" i="105"/>
  <c r="EC90" i="105"/>
  <c r="DQ90" i="105"/>
  <c r="DE90" i="105"/>
  <c r="CS90" i="105"/>
  <c r="CG90" i="105"/>
  <c r="LP90" i="105"/>
  <c r="KY90" i="105"/>
  <c r="KJ90" i="105"/>
  <c r="JT90" i="105"/>
  <c r="JC90" i="105"/>
  <c r="IN90" i="105"/>
  <c r="HX90" i="105"/>
  <c r="HG90" i="105"/>
  <c r="GR90" i="105"/>
  <c r="GB90" i="105"/>
  <c r="FK90" i="105"/>
  <c r="EV90" i="105"/>
  <c r="EF90" i="105"/>
  <c r="DO90" i="105"/>
  <c r="CZ90" i="105"/>
  <c r="CJ90" i="105"/>
  <c r="LN90" i="105"/>
  <c r="KX90" i="105"/>
  <c r="KI90" i="105"/>
  <c r="JR90" i="105"/>
  <c r="JB90" i="105"/>
  <c r="IM90" i="105"/>
  <c r="HV90" i="105"/>
  <c r="HF90" i="105"/>
  <c r="GQ90" i="105"/>
  <c r="FZ90" i="105"/>
  <c r="FJ90" i="105"/>
  <c r="EU90" i="105"/>
  <c r="ED90" i="105"/>
  <c r="DN90" i="105"/>
  <c r="CY90" i="105"/>
  <c r="CH90" i="105"/>
  <c r="LK90" i="105"/>
  <c r="KV90" i="105"/>
  <c r="KF90" i="105"/>
  <c r="JO90" i="105"/>
  <c r="IZ90" i="105"/>
  <c r="IJ90" i="105"/>
  <c r="HS90" i="105"/>
  <c r="HD90" i="105"/>
  <c r="GN90" i="105"/>
  <c r="FW90" i="105"/>
  <c r="FH90" i="105"/>
  <c r="ER90" i="105"/>
  <c r="EA90" i="105"/>
  <c r="DL90" i="105"/>
  <c r="CV90" i="105"/>
  <c r="CE90" i="105"/>
  <c r="LJ90" i="105"/>
  <c r="KU90" i="105"/>
  <c r="KD90" i="105"/>
  <c r="JN90" i="105"/>
  <c r="IY90" i="105"/>
  <c r="IH90" i="105"/>
  <c r="HR90" i="105"/>
  <c r="HC90" i="105"/>
  <c r="GL90" i="105"/>
  <c r="FV90" i="105"/>
  <c r="FG90" i="105"/>
  <c r="EP90" i="105"/>
  <c r="DZ90" i="105"/>
  <c r="DK90" i="105"/>
  <c r="CT90" i="105"/>
  <c r="LH90" i="105"/>
  <c r="KR90" i="105"/>
  <c r="KA90" i="105"/>
  <c r="JL90" i="105"/>
  <c r="IV90" i="105"/>
  <c r="IE90" i="105"/>
  <c r="HP90" i="105"/>
  <c r="GZ90" i="105"/>
  <c r="GI90" i="105"/>
  <c r="FT90" i="105"/>
  <c r="FD90" i="105"/>
  <c r="LS90" i="105"/>
  <c r="LB90" i="105"/>
  <c r="KL90" i="105"/>
  <c r="JW90" i="105"/>
  <c r="JF90" i="105"/>
  <c r="IP90" i="105"/>
  <c r="IA90" i="105"/>
  <c r="HJ90" i="105"/>
  <c r="GT90" i="105"/>
  <c r="GE90" i="105"/>
  <c r="FN90" i="105"/>
  <c r="EX90" i="105"/>
  <c r="EI90" i="105"/>
  <c r="DR90" i="105"/>
  <c r="DB90" i="105"/>
  <c r="CM90" i="105"/>
  <c r="LR90" i="105"/>
  <c r="KK90" i="105"/>
  <c r="JD90" i="105"/>
  <c r="HZ90" i="105"/>
  <c r="GS90" i="105"/>
  <c r="FL90" i="105"/>
  <c r="EJ90" i="105"/>
  <c r="DF90" i="105"/>
  <c r="LL90" i="105"/>
  <c r="KH90" i="105"/>
  <c r="JA90" i="105"/>
  <c r="HT90" i="105"/>
  <c r="GP90" i="105"/>
  <c r="FI90" i="105"/>
  <c r="EH90" i="105"/>
  <c r="DD90" i="105"/>
  <c r="LI90" i="105"/>
  <c r="KB90" i="105"/>
  <c r="IX90" i="105"/>
  <c r="HQ90" i="105"/>
  <c r="GJ90" i="105"/>
  <c r="FF90" i="105"/>
  <c r="EB90" i="105"/>
  <c r="DC90" i="105"/>
  <c r="AW90" i="105"/>
  <c r="LG90" i="105"/>
  <c r="JZ90" i="105"/>
  <c r="IT90" i="105"/>
  <c r="HO90" i="105"/>
  <c r="GH90" i="105"/>
  <c r="FB90" i="105"/>
  <c r="DY90" i="105"/>
  <c r="DA90" i="105"/>
  <c r="LF90" i="105"/>
  <c r="JY90" i="105"/>
  <c r="IR90" i="105"/>
  <c r="HN90" i="105"/>
  <c r="GG90" i="105"/>
  <c r="EZ90" i="105"/>
  <c r="DX90" i="105"/>
  <c r="CX90" i="105"/>
  <c r="KZ90" i="105"/>
  <c r="JV90" i="105"/>
  <c r="IO90" i="105"/>
  <c r="HH90" i="105"/>
  <c r="GD90" i="105"/>
  <c r="EW90" i="105"/>
  <c r="DV90" i="105"/>
  <c r="CQ90" i="105"/>
  <c r="KW90" i="105"/>
  <c r="JP90" i="105"/>
  <c r="IL90" i="105"/>
  <c r="HE90" i="105"/>
  <c r="FX90" i="105"/>
  <c r="ET90" i="105"/>
  <c r="DT90" i="105"/>
  <c r="CP90" i="105"/>
  <c r="KM90" i="105"/>
  <c r="HB90" i="105"/>
  <c r="EL90" i="105"/>
  <c r="KT90" i="105"/>
  <c r="JX90" i="105"/>
  <c r="GX90" i="105"/>
  <c r="EK90" i="105"/>
  <c r="JH90" i="105"/>
  <c r="CO90" i="105"/>
  <c r="JM90" i="105"/>
  <c r="GV90" i="105"/>
  <c r="DW90" i="105"/>
  <c r="FU90" i="105"/>
  <c r="FP90" i="105"/>
  <c r="JK90" i="105"/>
  <c r="GU90" i="105"/>
  <c r="DP90" i="105"/>
  <c r="DJ90" i="105"/>
  <c r="LD90" i="105"/>
  <c r="EY90" i="105"/>
  <c r="JJ90" i="105"/>
  <c r="GF90" i="105"/>
  <c r="DM90" i="105"/>
  <c r="ID90" i="105"/>
  <c r="IC90" i="105"/>
  <c r="IQ90" i="105"/>
  <c r="FS90" i="105"/>
  <c r="DH90" i="105"/>
  <c r="LT90" i="105"/>
  <c r="IF90" i="105"/>
  <c r="FR90" i="105"/>
  <c r="CR90" i="105"/>
  <c r="CN90" i="105"/>
  <c r="CL90" i="105"/>
  <c r="KP90" i="105"/>
  <c r="KN90" i="105"/>
  <c r="CF90" i="105"/>
  <c r="IB90" i="105"/>
  <c r="HL90" i="105"/>
  <c r="EN90" i="105"/>
  <c r="EM90" i="105"/>
  <c r="DY72" i="105"/>
  <c r="BA83" i="105"/>
  <c r="CZ79" i="105"/>
  <c r="LR79" i="105"/>
  <c r="GT79" i="105"/>
  <c r="JG79" i="105"/>
  <c r="EH79" i="105"/>
  <c r="DV79" i="105"/>
  <c r="LF79" i="105"/>
  <c r="JK79" i="105"/>
  <c r="HR79" i="105"/>
  <c r="FG79" i="105"/>
  <c r="CW79" i="105"/>
  <c r="KG79" i="105"/>
  <c r="HX79" i="105"/>
  <c r="EW79" i="105"/>
  <c r="KK79" i="105"/>
  <c r="GI79" i="105"/>
  <c r="CG79" i="105"/>
  <c r="HU79" i="105"/>
  <c r="BA87" i="105"/>
  <c r="JI87" i="105" s="1"/>
  <c r="DJ68" i="105"/>
  <c r="DX68" i="105"/>
  <c r="IK68" i="105"/>
  <c r="CG68" i="105"/>
  <c r="HW68" i="105"/>
  <c r="FT68" i="105"/>
  <c r="DA68" i="105"/>
  <c r="JR68" i="105"/>
  <c r="EG68" i="105"/>
  <c r="KW68" i="105"/>
  <c r="CP68" i="105"/>
  <c r="JG68" i="105"/>
  <c r="IB68" i="105"/>
  <c r="IF68" i="105"/>
  <c r="IU68" i="105"/>
  <c r="CT68" i="105"/>
  <c r="JK68" i="105"/>
  <c r="FK68" i="105"/>
  <c r="KY68" i="105"/>
  <c r="EX96" i="105"/>
  <c r="JN96" i="105"/>
  <c r="HC96" i="105"/>
  <c r="FF96" i="105"/>
  <c r="DX96" i="105"/>
  <c r="CO96" i="105"/>
  <c r="KR96" i="105"/>
  <c r="JJ96" i="105"/>
  <c r="IB96" i="105"/>
  <c r="GH96" i="105"/>
  <c r="DQ96" i="105"/>
  <c r="JE96" i="105"/>
  <c r="FC96" i="105"/>
  <c r="KQ96" i="105"/>
  <c r="GO96" i="105"/>
  <c r="KH84" i="105"/>
  <c r="FW84" i="105"/>
  <c r="CV84" i="105"/>
  <c r="LN84" i="105"/>
  <c r="ED84" i="105"/>
  <c r="HE84" i="105"/>
  <c r="LS84" i="105"/>
  <c r="HF84" i="105"/>
  <c r="CX84" i="105"/>
  <c r="FV84" i="105"/>
  <c r="IY84" i="105"/>
  <c r="KF84" i="105"/>
  <c r="KI84" i="105"/>
  <c r="IZ84" i="105"/>
  <c r="HJ84" i="105"/>
  <c r="FX84" i="105"/>
  <c r="EP84" i="105"/>
  <c r="CY84" i="105"/>
  <c r="EI84" i="105"/>
  <c r="IP84" i="105"/>
  <c r="LL84" i="105"/>
  <c r="CT84" i="105"/>
  <c r="LK84" i="105"/>
  <c r="CM84" i="105"/>
  <c r="FN84" i="105"/>
  <c r="KD84" i="105"/>
  <c r="EB84" i="105"/>
  <c r="JW84" i="105"/>
  <c r="IL84" i="105"/>
  <c r="IM84" i="105"/>
  <c r="FJ84" i="105"/>
  <c r="EA84" i="105"/>
  <c r="HD84" i="105"/>
  <c r="HC84" i="105"/>
  <c r="JM96" i="105"/>
  <c r="AX94" i="105"/>
  <c r="JR84" i="105"/>
  <c r="CX81" i="105"/>
  <c r="KH81" i="105"/>
  <c r="HV81" i="105"/>
  <c r="FL81" i="105"/>
  <c r="DB81" i="105"/>
  <c r="KL81" i="105"/>
  <c r="IB81" i="105"/>
  <c r="FS81" i="105"/>
  <c r="DE81" i="105"/>
  <c r="IS81" i="105"/>
  <c r="EQ81" i="105"/>
  <c r="KE81" i="105"/>
  <c r="GC81" i="105"/>
  <c r="LQ81" i="105"/>
  <c r="CF84" i="105"/>
  <c r="HX84" i="105"/>
  <c r="FL84" i="105"/>
  <c r="DC84" i="105"/>
  <c r="KM84" i="105"/>
  <c r="IC84" i="105"/>
  <c r="GH84" i="105"/>
  <c r="EM84" i="105"/>
  <c r="CR84" i="105"/>
  <c r="KB84" i="105"/>
  <c r="GK84" i="105"/>
  <c r="CI84" i="105"/>
  <c r="HW84" i="105"/>
  <c r="DU84" i="105"/>
  <c r="JI84" i="105"/>
  <c r="IE93" i="105"/>
  <c r="EV93" i="105"/>
  <c r="JX93" i="105"/>
  <c r="FD93" i="105"/>
  <c r="KB93" i="105"/>
  <c r="IR93" i="105"/>
  <c r="HC93" i="105"/>
  <c r="EB93" i="105"/>
  <c r="LL93" i="105"/>
  <c r="JB93" i="105"/>
  <c r="GS93" i="105"/>
  <c r="EI93" i="105"/>
  <c r="LS93" i="105"/>
  <c r="HI93" i="105"/>
  <c r="DG93" i="105"/>
  <c r="IU93" i="105"/>
  <c r="ES93" i="105"/>
  <c r="KG93" i="105"/>
  <c r="CE93" i="105"/>
  <c r="FT81" i="105"/>
  <c r="FH93" i="105"/>
  <c r="DL84" i="105"/>
  <c r="GV81" i="105"/>
  <c r="GC76" i="105"/>
  <c r="LC76" i="105"/>
  <c r="DS76" i="105"/>
  <c r="DR76" i="105"/>
  <c r="JV76" i="105"/>
  <c r="JU76" i="105"/>
  <c r="LB76" i="105"/>
  <c r="CL76" i="105"/>
  <c r="CK76" i="105"/>
  <c r="GD76" i="105"/>
  <c r="EX76" i="105"/>
  <c r="EV76" i="105"/>
  <c r="GP76" i="105"/>
  <c r="LP76" i="105"/>
  <c r="LR76" i="105"/>
  <c r="CP76" i="105"/>
  <c r="JP76" i="105"/>
  <c r="JS76" i="105"/>
  <c r="IM76" i="105"/>
  <c r="IA76" i="105"/>
  <c r="FQ76" i="105"/>
  <c r="DH76" i="105"/>
  <c r="KR76" i="105"/>
  <c r="IW76" i="105"/>
  <c r="HB76" i="105"/>
  <c r="ES76" i="105"/>
  <c r="CO76" i="105"/>
  <c r="IC76" i="105"/>
  <c r="EA76" i="105"/>
  <c r="JO76" i="105"/>
  <c r="FM76" i="105"/>
  <c r="LA76" i="105"/>
  <c r="HK79" i="105"/>
  <c r="EZ79" i="105"/>
  <c r="EG79" i="105"/>
  <c r="DD79" i="105"/>
  <c r="DF79" i="105"/>
  <c r="DI79" i="105"/>
  <c r="CI79" i="105"/>
  <c r="KL79" i="105"/>
  <c r="EL79" i="105"/>
  <c r="CR79" i="105"/>
  <c r="KB79" i="105"/>
  <c r="II79" i="105"/>
  <c r="FX79" i="105"/>
  <c r="DL79" i="105"/>
  <c r="KV79" i="105"/>
  <c r="IM79" i="105"/>
  <c r="FI79" i="105"/>
  <c r="KW79" i="105"/>
  <c r="GU79" i="105"/>
  <c r="CS79" i="105"/>
  <c r="IG79" i="105"/>
  <c r="LQ87" i="105"/>
  <c r="LE87" i="105"/>
  <c r="HM87" i="105"/>
  <c r="HA87" i="105"/>
  <c r="GO87" i="105"/>
  <c r="GC87" i="105"/>
  <c r="FQ87" i="105"/>
  <c r="LO87" i="105"/>
  <c r="LC87" i="105"/>
  <c r="KQ87" i="105"/>
  <c r="KE87" i="105"/>
  <c r="JS87" i="105"/>
  <c r="GA87" i="105"/>
  <c r="FO87" i="105"/>
  <c r="FC87" i="105"/>
  <c r="EQ87" i="105"/>
  <c r="EE87" i="105"/>
  <c r="KC87" i="105"/>
  <c r="JQ87" i="105"/>
  <c r="JE87" i="105"/>
  <c r="IS87" i="105"/>
  <c r="IG87" i="105"/>
  <c r="EO87" i="105"/>
  <c r="EC87" i="105"/>
  <c r="DQ87" i="105"/>
  <c r="DE87" i="105"/>
  <c r="CS87" i="105"/>
  <c r="HP87" i="105"/>
  <c r="GZ87" i="105"/>
  <c r="GI87" i="105"/>
  <c r="LP87" i="105"/>
  <c r="KY87" i="105"/>
  <c r="GB87" i="105"/>
  <c r="FK87" i="105"/>
  <c r="EV87" i="105"/>
  <c r="EF87" i="105"/>
  <c r="LG87" i="105"/>
  <c r="FJ87" i="105"/>
  <c r="ET87" i="105"/>
  <c r="EA87" i="105"/>
  <c r="DL87" i="105"/>
  <c r="CV87" i="105"/>
  <c r="GT87" i="105"/>
  <c r="FZ87" i="105"/>
  <c r="FI87" i="105"/>
  <c r="ER87" i="105"/>
  <c r="DZ87" i="105"/>
  <c r="HL87" i="105"/>
  <c r="GS87" i="105"/>
  <c r="FX87" i="105"/>
  <c r="FH87" i="105"/>
  <c r="EP87" i="105"/>
  <c r="IC87" i="105"/>
  <c r="HJ87" i="105"/>
  <c r="GQ87" i="105"/>
  <c r="FW87" i="105"/>
  <c r="FG87" i="105"/>
  <c r="JN87" i="105"/>
  <c r="IT87" i="105"/>
  <c r="IB87" i="105"/>
  <c r="HH87" i="105"/>
  <c r="GP87" i="105"/>
  <c r="KW87" i="105"/>
  <c r="KD87" i="105"/>
  <c r="JK87" i="105"/>
  <c r="IQ87" i="105"/>
  <c r="HZ87" i="105"/>
  <c r="CN87" i="105"/>
  <c r="LN87" i="105"/>
  <c r="KV87" i="105"/>
  <c r="KB87" i="105"/>
  <c r="JJ87" i="105"/>
  <c r="DR87" i="105"/>
  <c r="DB87" i="105"/>
  <c r="CM87" i="105"/>
  <c r="LK87" i="105"/>
  <c r="JW87" i="105"/>
  <c r="JM87" i="105"/>
  <c r="HS87" i="105"/>
  <c r="GE87" i="105"/>
  <c r="EI87" i="105"/>
  <c r="CY87" i="105"/>
  <c r="EH87" i="105"/>
  <c r="CX87" i="105"/>
  <c r="JB87" i="105"/>
  <c r="CJ87" i="105"/>
  <c r="GV87" i="105"/>
  <c r="IM87" i="105"/>
  <c r="EX87" i="105"/>
  <c r="KU87" i="105"/>
  <c r="JD87" i="105"/>
  <c r="HF87" i="105"/>
  <c r="KP87" i="105"/>
  <c r="IR87" i="105"/>
  <c r="HB87" i="105"/>
  <c r="FL87" i="105"/>
  <c r="DP87" i="105"/>
  <c r="AW87" i="105"/>
  <c r="CF87" i="105"/>
  <c r="KF87" i="105"/>
  <c r="LS87" i="105"/>
  <c r="DA87" i="105"/>
  <c r="LL87" i="105"/>
  <c r="GH87" i="105"/>
  <c r="GG87" i="105"/>
  <c r="FO68" i="105"/>
  <c r="GD68" i="105"/>
  <c r="KP68" i="105"/>
  <c r="EL68" i="105"/>
  <c r="CH68" i="105"/>
  <c r="GH68" i="105"/>
  <c r="DP68" i="105"/>
  <c r="KG68" i="105"/>
  <c r="EU68" i="105"/>
  <c r="LL68" i="105"/>
  <c r="DE68" i="105"/>
  <c r="JV68" i="105"/>
  <c r="KH68" i="105"/>
  <c r="IT68" i="105"/>
  <c r="CS68" i="105"/>
  <c r="JJ68" i="105"/>
  <c r="DI68" i="105"/>
  <c r="JY68" i="105"/>
  <c r="FW68" i="105"/>
  <c r="LK68" i="105"/>
  <c r="HL68" i="105"/>
  <c r="LI71" i="105"/>
  <c r="KW71" i="105"/>
  <c r="KK71" i="105"/>
  <c r="JY71" i="105"/>
  <c r="JM71" i="105"/>
  <c r="JA71" i="105"/>
  <c r="IO71" i="105"/>
  <c r="IC71" i="105"/>
  <c r="HQ71" i="105"/>
  <c r="HE71" i="105"/>
  <c r="GS71" i="105"/>
  <c r="GG71" i="105"/>
  <c r="FU71" i="105"/>
  <c r="FI71" i="105"/>
  <c r="EW71" i="105"/>
  <c r="EK71" i="105"/>
  <c r="DY71" i="105"/>
  <c r="DM71" i="105"/>
  <c r="DA71" i="105"/>
  <c r="CO71" i="105"/>
  <c r="LS71" i="105"/>
  <c r="LG71" i="105"/>
  <c r="KU71" i="105"/>
  <c r="KI71" i="105"/>
  <c r="JW71" i="105"/>
  <c r="JK71" i="105"/>
  <c r="IY71" i="105"/>
  <c r="IM71" i="105"/>
  <c r="IA71" i="105"/>
  <c r="HO71" i="105"/>
  <c r="HC71" i="105"/>
  <c r="GQ71" i="105"/>
  <c r="GE71" i="105"/>
  <c r="FS71" i="105"/>
  <c r="FG71" i="105"/>
  <c r="EU71" i="105"/>
  <c r="EI71" i="105"/>
  <c r="DW71" i="105"/>
  <c r="DK71" i="105"/>
  <c r="CY71" i="105"/>
  <c r="CM71" i="105"/>
  <c r="LQ71" i="105"/>
  <c r="LE71" i="105"/>
  <c r="KS71" i="105"/>
  <c r="KG71" i="105"/>
  <c r="JU71" i="105"/>
  <c r="JI71" i="105"/>
  <c r="IW71" i="105"/>
  <c r="IK71" i="105"/>
  <c r="HY71" i="105"/>
  <c r="HM71" i="105"/>
  <c r="HA71" i="105"/>
  <c r="GO71" i="105"/>
  <c r="GC71" i="105"/>
  <c r="FQ71" i="105"/>
  <c r="FE71" i="105"/>
  <c r="ES71" i="105"/>
  <c r="EG71" i="105"/>
  <c r="DU71" i="105"/>
  <c r="DI71" i="105"/>
  <c r="CW71" i="105"/>
  <c r="CK71" i="105"/>
  <c r="LR71" i="105"/>
  <c r="LB71" i="105"/>
  <c r="KM71" i="105"/>
  <c r="JV71" i="105"/>
  <c r="JF71" i="105"/>
  <c r="IQ71" i="105"/>
  <c r="HZ71" i="105"/>
  <c r="HJ71" i="105"/>
  <c r="GU71" i="105"/>
  <c r="GD71" i="105"/>
  <c r="FN71" i="105"/>
  <c r="EY71" i="105"/>
  <c r="EH71" i="105"/>
  <c r="DR71" i="105"/>
  <c r="DC71" i="105"/>
  <c r="CL71" i="105"/>
  <c r="LO71" i="105"/>
  <c r="KZ71" i="105"/>
  <c r="KJ71" i="105"/>
  <c r="JS71" i="105"/>
  <c r="JD71" i="105"/>
  <c r="IN71" i="105"/>
  <c r="HW71" i="105"/>
  <c r="HH71" i="105"/>
  <c r="GR71" i="105"/>
  <c r="GA71" i="105"/>
  <c r="FL71" i="105"/>
  <c r="EV71" i="105"/>
  <c r="EE71" i="105"/>
  <c r="DP71" i="105"/>
  <c r="CZ71" i="105"/>
  <c r="CI71" i="105"/>
  <c r="LN71" i="105"/>
  <c r="KY71" i="105"/>
  <c r="KH71" i="105"/>
  <c r="JR71" i="105"/>
  <c r="JC71" i="105"/>
  <c r="IL71" i="105"/>
  <c r="HV71" i="105"/>
  <c r="LJ71" i="105"/>
  <c r="KR71" i="105"/>
  <c r="KC71" i="105"/>
  <c r="JN71" i="105"/>
  <c r="IV71" i="105"/>
  <c r="IG71" i="105"/>
  <c r="HR71" i="105"/>
  <c r="GZ71" i="105"/>
  <c r="GK71" i="105"/>
  <c r="FV71" i="105"/>
  <c r="FD71" i="105"/>
  <c r="EO71" i="105"/>
  <c r="DZ71" i="105"/>
  <c r="DH71" i="105"/>
  <c r="CS71" i="105"/>
  <c r="LL71" i="105"/>
  <c r="KO71" i="105"/>
  <c r="JP71" i="105"/>
  <c r="IS71" i="105"/>
  <c r="HT71" i="105"/>
  <c r="GX71" i="105"/>
  <c r="GB71" i="105"/>
  <c r="FH71" i="105"/>
  <c r="EM71" i="105"/>
  <c r="DQ71" i="105"/>
  <c r="CU71" i="105"/>
  <c r="JG71" i="105"/>
  <c r="GN71" i="105"/>
  <c r="JZ71" i="105"/>
  <c r="GJ71" i="105"/>
  <c r="DD71" i="105"/>
  <c r="JX71" i="105"/>
  <c r="HD71" i="105"/>
  <c r="DB71" i="105"/>
  <c r="LK71" i="105"/>
  <c r="KN71" i="105"/>
  <c r="JO71" i="105"/>
  <c r="IR71" i="105"/>
  <c r="HS71" i="105"/>
  <c r="GW71" i="105"/>
  <c r="FZ71" i="105"/>
  <c r="FF71" i="105"/>
  <c r="EL71" i="105"/>
  <c r="DO71" i="105"/>
  <c r="CT71" i="105"/>
  <c r="AW71" i="105"/>
  <c r="EC71" i="105"/>
  <c r="ID71" i="105"/>
  <c r="ER71" i="105"/>
  <c r="KT71" i="105"/>
  <c r="GI71" i="105"/>
  <c r="CF71" i="105"/>
  <c r="LH71" i="105"/>
  <c r="KL71" i="105"/>
  <c r="JL71" i="105"/>
  <c r="IP71" i="105"/>
  <c r="HP71" i="105"/>
  <c r="GV71" i="105"/>
  <c r="FY71" i="105"/>
  <c r="FC71" i="105"/>
  <c r="EJ71" i="105"/>
  <c r="DN71" i="105"/>
  <c r="CR71" i="105"/>
  <c r="LC71" i="105"/>
  <c r="IH71" i="105"/>
  <c r="FT71" i="105"/>
  <c r="DG71" i="105"/>
  <c r="IZ71" i="105"/>
  <c r="FO71" i="105"/>
  <c r="CG71" i="105"/>
  <c r="IX71" i="105"/>
  <c r="EQ71" i="105"/>
  <c r="LF71" i="105"/>
  <c r="KF71" i="105"/>
  <c r="JJ71" i="105"/>
  <c r="IJ71" i="105"/>
  <c r="HN71" i="105"/>
  <c r="GT71" i="105"/>
  <c r="FX71" i="105"/>
  <c r="FB71" i="105"/>
  <c r="EF71" i="105"/>
  <c r="DL71" i="105"/>
  <c r="CQ71" i="105"/>
  <c r="KV71" i="105"/>
  <c r="HF71" i="105"/>
  <c r="DX71" i="105"/>
  <c r="LT71" i="105"/>
  <c r="FM71" i="105"/>
  <c r="LD71" i="105"/>
  <c r="KE71" i="105"/>
  <c r="JH71" i="105"/>
  <c r="II71" i="105"/>
  <c r="HL71" i="105"/>
  <c r="GP71" i="105"/>
  <c r="FW71" i="105"/>
  <c r="FA71" i="105"/>
  <c r="ED71" i="105"/>
  <c r="DJ71" i="105"/>
  <c r="CP71" i="105"/>
  <c r="KD71" i="105"/>
  <c r="HK71" i="105"/>
  <c r="EZ71" i="105"/>
  <c r="CN71" i="105"/>
  <c r="LA71" i="105"/>
  <c r="KB71" i="105"/>
  <c r="JE71" i="105"/>
  <c r="IF71" i="105"/>
  <c r="HI71" i="105"/>
  <c r="GM71" i="105"/>
  <c r="FR71" i="105"/>
  <c r="EX71" i="105"/>
  <c r="EB71" i="105"/>
  <c r="DF71" i="105"/>
  <c r="CJ71" i="105"/>
  <c r="KX71" i="105"/>
  <c r="KA71" i="105"/>
  <c r="JB71" i="105"/>
  <c r="IE71" i="105"/>
  <c r="HG71" i="105"/>
  <c r="GL71" i="105"/>
  <c r="FP71" i="105"/>
  <c r="ET71" i="105"/>
  <c r="EA71" i="105"/>
  <c r="DE71" i="105"/>
  <c r="CH71" i="105"/>
  <c r="IB71" i="105"/>
  <c r="DV71" i="105"/>
  <c r="HU71" i="105"/>
  <c r="CV71" i="105"/>
  <c r="FK71" i="105"/>
  <c r="EN71" i="105"/>
  <c r="IU71" i="105"/>
  <c r="HB71" i="105"/>
  <c r="CE71" i="105"/>
  <c r="GY71" i="105"/>
  <c r="DT71" i="105"/>
  <c r="LP71" i="105"/>
  <c r="GH71" i="105"/>
  <c r="IT71" i="105"/>
  <c r="DS71" i="105"/>
  <c r="HX71" i="105"/>
  <c r="LM71" i="105"/>
  <c r="GF71" i="105"/>
  <c r="KQ71" i="105"/>
  <c r="JQ71" i="105"/>
  <c r="CX71" i="105"/>
  <c r="KP71" i="105"/>
  <c r="FJ71" i="105"/>
  <c r="JT71" i="105"/>
  <c r="EP71" i="105"/>
  <c r="LL65" i="110"/>
  <c r="KZ65" i="110"/>
  <c r="KN65" i="110"/>
  <c r="KB65" i="110"/>
  <c r="JP65" i="110"/>
  <c r="JD65" i="110"/>
  <c r="IR65" i="110"/>
  <c r="IF65" i="110"/>
  <c r="HT65" i="110"/>
  <c r="HH65" i="110"/>
  <c r="GV65" i="110"/>
  <c r="GJ65" i="110"/>
  <c r="FX65" i="110"/>
  <c r="FL65" i="110"/>
  <c r="EZ65" i="110"/>
  <c r="EN65" i="110"/>
  <c r="EB65" i="110"/>
  <c r="DP65" i="110"/>
  <c r="DD65" i="110"/>
  <c r="CR65" i="110"/>
  <c r="CF65" i="110"/>
  <c r="LK65" i="110"/>
  <c r="KY65" i="110"/>
  <c r="KM65" i="110"/>
  <c r="KA65" i="110"/>
  <c r="JO65" i="110"/>
  <c r="JC65" i="110"/>
  <c r="IQ65" i="110"/>
  <c r="IE65" i="110"/>
  <c r="HS65" i="110"/>
  <c r="HG65" i="110"/>
  <c r="GU65" i="110"/>
  <c r="GI65" i="110"/>
  <c r="FW65" i="110"/>
  <c r="FK65" i="110"/>
  <c r="EY65" i="110"/>
  <c r="EM65" i="110"/>
  <c r="EA65" i="110"/>
  <c r="DO65" i="110"/>
  <c r="DC65" i="110"/>
  <c r="CQ65" i="110"/>
  <c r="CE65" i="110"/>
  <c r="LJ65" i="110"/>
  <c r="KX65" i="110"/>
  <c r="KL65" i="110"/>
  <c r="JZ65" i="110"/>
  <c r="JN65" i="110"/>
  <c r="JB65" i="110"/>
  <c r="IP65" i="110"/>
  <c r="ID65" i="110"/>
  <c r="HR65" i="110"/>
  <c r="HF65" i="110"/>
  <c r="GT65" i="110"/>
  <c r="GH65" i="110"/>
  <c r="FV65" i="110"/>
  <c r="FJ65" i="110"/>
  <c r="EX65" i="110"/>
  <c r="EL65" i="110"/>
  <c r="DZ65" i="110"/>
  <c r="DN65" i="110"/>
  <c r="DB65" i="110"/>
  <c r="CP65" i="110"/>
  <c r="LT65" i="110"/>
  <c r="LH65" i="110"/>
  <c r="KV65" i="110"/>
  <c r="KJ65" i="110"/>
  <c r="JX65" i="110"/>
  <c r="JL65" i="110"/>
  <c r="IZ65" i="110"/>
  <c r="IN65" i="110"/>
  <c r="IB65" i="110"/>
  <c r="HP65" i="110"/>
  <c r="HD65" i="110"/>
  <c r="GR65" i="110"/>
  <c r="GF65" i="110"/>
  <c r="FT65" i="110"/>
  <c r="FH65" i="110"/>
  <c r="EV65" i="110"/>
  <c r="EJ65" i="110"/>
  <c r="DX65" i="110"/>
  <c r="DL65" i="110"/>
  <c r="CZ65" i="110"/>
  <c r="CN65" i="110"/>
  <c r="LR65" i="110"/>
  <c r="LF65" i="110"/>
  <c r="KT65" i="110"/>
  <c r="KH65" i="110"/>
  <c r="JV65" i="110"/>
  <c r="JJ65" i="110"/>
  <c r="IX65" i="110"/>
  <c r="IL65" i="110"/>
  <c r="HZ65" i="110"/>
  <c r="HN65" i="110"/>
  <c r="HB65" i="110"/>
  <c r="GP65" i="110"/>
  <c r="GD65" i="110"/>
  <c r="FR65" i="110"/>
  <c r="FF65" i="110"/>
  <c r="ET65" i="110"/>
  <c r="EH65" i="110"/>
  <c r="DV65" i="110"/>
  <c r="DJ65" i="110"/>
  <c r="CX65" i="110"/>
  <c r="CL65" i="110"/>
  <c r="AW65" i="110"/>
  <c r="LM65" i="110"/>
  <c r="KQ65" i="110"/>
  <c r="JU65" i="110"/>
  <c r="JA65" i="110"/>
  <c r="IH65" i="110"/>
  <c r="HL65" i="110"/>
  <c r="GQ65" i="110"/>
  <c r="FY65" i="110"/>
  <c r="FC65" i="110"/>
  <c r="EG65" i="110"/>
  <c r="DM65" i="110"/>
  <c r="CT65" i="110"/>
  <c r="LI65" i="110"/>
  <c r="KP65" i="110"/>
  <c r="JT65" i="110"/>
  <c r="IY65" i="110"/>
  <c r="IG65" i="110"/>
  <c r="HK65" i="110"/>
  <c r="GO65" i="110"/>
  <c r="FU65" i="110"/>
  <c r="FB65" i="110"/>
  <c r="EF65" i="110"/>
  <c r="DK65" i="110"/>
  <c r="CS65" i="110"/>
  <c r="LG65" i="110"/>
  <c r="KO65" i="110"/>
  <c r="JS65" i="110"/>
  <c r="IW65" i="110"/>
  <c r="IC65" i="110"/>
  <c r="HJ65" i="110"/>
  <c r="GN65" i="110"/>
  <c r="FS65" i="110"/>
  <c r="FA65" i="110"/>
  <c r="EE65" i="110"/>
  <c r="DI65" i="110"/>
  <c r="CO65" i="110"/>
  <c r="LE65" i="110"/>
  <c r="KK65" i="110"/>
  <c r="JR65" i="110"/>
  <c r="IV65" i="110"/>
  <c r="IA65" i="110"/>
  <c r="HI65" i="110"/>
  <c r="GM65" i="110"/>
  <c r="FQ65" i="110"/>
  <c r="EW65" i="110"/>
  <c r="ED65" i="110"/>
  <c r="DH65" i="110"/>
  <c r="CM65" i="110"/>
  <c r="LD65" i="110"/>
  <c r="KI65" i="110"/>
  <c r="JQ65" i="110"/>
  <c r="IU65" i="110"/>
  <c r="HY65" i="110"/>
  <c r="HE65" i="110"/>
  <c r="GL65" i="110"/>
  <c r="FP65" i="110"/>
  <c r="EU65" i="110"/>
  <c r="EC65" i="110"/>
  <c r="DG65" i="110"/>
  <c r="CK65" i="110"/>
  <c r="LC65" i="110"/>
  <c r="KG65" i="110"/>
  <c r="JM65" i="110"/>
  <c r="IT65" i="110"/>
  <c r="HX65" i="110"/>
  <c r="HC65" i="110"/>
  <c r="GK65" i="110"/>
  <c r="FO65" i="110"/>
  <c r="ES65" i="110"/>
  <c r="DY65" i="110"/>
  <c r="DF65" i="110"/>
  <c r="CJ65" i="110"/>
  <c r="LP65" i="110"/>
  <c r="KC65" i="110"/>
  <c r="IK65" i="110"/>
  <c r="GX65" i="110"/>
  <c r="FG65" i="110"/>
  <c r="DS65" i="110"/>
  <c r="LO65" i="110"/>
  <c r="JY65" i="110"/>
  <c r="IJ65" i="110"/>
  <c r="GW65" i="110"/>
  <c r="FE65" i="110"/>
  <c r="DR65" i="110"/>
  <c r="LN65" i="110"/>
  <c r="JW65" i="110"/>
  <c r="II65" i="110"/>
  <c r="GS65" i="110"/>
  <c r="FD65" i="110"/>
  <c r="DQ65" i="110"/>
  <c r="LB65" i="110"/>
  <c r="JK65" i="110"/>
  <c r="HW65" i="110"/>
  <c r="GG65" i="110"/>
  <c r="ER65" i="110"/>
  <c r="DE65" i="110"/>
  <c r="LA65" i="110"/>
  <c r="JI65" i="110"/>
  <c r="HV65" i="110"/>
  <c r="GE65" i="110"/>
  <c r="EQ65" i="110"/>
  <c r="DA65" i="110"/>
  <c r="KU65" i="110"/>
  <c r="JG65" i="110"/>
  <c r="HQ65" i="110"/>
  <c r="GB65" i="110"/>
  <c r="EO65" i="110"/>
  <c r="CW65" i="110"/>
  <c r="KE65" i="110"/>
  <c r="GZ65" i="110"/>
  <c r="DU65" i="110"/>
  <c r="KD65" i="110"/>
  <c r="GY65" i="110"/>
  <c r="DT65" i="110"/>
  <c r="JH65" i="110"/>
  <c r="GC65" i="110"/>
  <c r="CY65" i="110"/>
  <c r="JF65" i="110"/>
  <c r="GA65" i="110"/>
  <c r="CV65" i="110"/>
  <c r="JE65" i="110"/>
  <c r="FZ65" i="110"/>
  <c r="CU65" i="110"/>
  <c r="LS65" i="110"/>
  <c r="IO65" i="110"/>
  <c r="FM65" i="110"/>
  <c r="CH65" i="110"/>
  <c r="KS65" i="110"/>
  <c r="EK65" i="110"/>
  <c r="KR65" i="110"/>
  <c r="EI65" i="110"/>
  <c r="KF65" i="110"/>
  <c r="DW65" i="110"/>
  <c r="IS65" i="110"/>
  <c r="CI65" i="110"/>
  <c r="IM65" i="110"/>
  <c r="CG65" i="110"/>
  <c r="HU65" i="110"/>
  <c r="HO65" i="110"/>
  <c r="LQ65" i="110"/>
  <c r="KW65" i="110"/>
  <c r="HM65" i="110"/>
  <c r="HA65" i="110"/>
  <c r="FN65" i="110"/>
  <c r="FI65" i="110"/>
  <c r="EP65" i="110"/>
  <c r="AW65" i="107"/>
  <c r="JS88" i="105"/>
  <c r="JR88" i="105"/>
  <c r="DL96" i="105"/>
  <c r="KF96" i="105"/>
  <c r="HS96" i="105"/>
  <c r="FV96" i="105"/>
  <c r="EN96" i="105"/>
  <c r="DH96" i="105"/>
  <c r="LI96" i="105"/>
  <c r="KA96" i="105"/>
  <c r="IR96" i="105"/>
  <c r="GX96" i="105"/>
  <c r="EC96" i="105"/>
  <c r="JQ96" i="105"/>
  <c r="FO96" i="105"/>
  <c r="LC96" i="105"/>
  <c r="HA96" i="105"/>
  <c r="KJ88" i="105"/>
  <c r="DK88" i="105"/>
  <c r="KU88" i="105"/>
  <c r="IR88" i="105"/>
  <c r="GF88" i="105"/>
  <c r="KD88" i="105"/>
  <c r="GS88" i="105"/>
  <c r="CQ88" i="105"/>
  <c r="IE88" i="105"/>
  <c r="EC88" i="105"/>
  <c r="JQ88" i="105"/>
  <c r="HR96" i="105"/>
  <c r="DL88" i="105"/>
  <c r="JC93" i="105"/>
  <c r="IJ84" i="105"/>
  <c r="DF82" i="105"/>
  <c r="DM81" i="105"/>
  <c r="KW81" i="105"/>
  <c r="IM81" i="105"/>
  <c r="GD81" i="105"/>
  <c r="DR81" i="105"/>
  <c r="LB81" i="105"/>
  <c r="IQ81" i="105"/>
  <c r="GH81" i="105"/>
  <c r="DQ81" i="105"/>
  <c r="JE81" i="105"/>
  <c r="FC81" i="105"/>
  <c r="KQ81" i="105"/>
  <c r="GO81" i="105"/>
  <c r="CP82" i="105"/>
  <c r="FT82" i="105"/>
  <c r="DZ82" i="105"/>
  <c r="LJ82" i="105"/>
  <c r="IZ82" i="105"/>
  <c r="GA82" i="105"/>
  <c r="DP82" i="105"/>
  <c r="KZ82" i="105"/>
  <c r="IP82" i="105"/>
  <c r="FI82" i="105"/>
  <c r="KW82" i="105"/>
  <c r="GU82" i="105"/>
  <c r="CS82" i="105"/>
  <c r="IG82" i="105"/>
  <c r="JN85" i="105"/>
  <c r="KN82" i="105"/>
  <c r="KU82" i="105"/>
  <c r="DN85" i="105"/>
  <c r="GR82" i="105"/>
  <c r="KU84" i="105"/>
  <c r="IN84" i="105"/>
  <c r="GD84" i="105"/>
  <c r="DT84" i="105"/>
  <c r="LD84" i="105"/>
  <c r="IR84" i="105"/>
  <c r="GX84" i="105"/>
  <c r="FD84" i="105"/>
  <c r="DJ84" i="105"/>
  <c r="KT84" i="105"/>
  <c r="GW84" i="105"/>
  <c r="CU84" i="105"/>
  <c r="II84" i="105"/>
  <c r="EG84" i="105"/>
  <c r="JU84" i="105"/>
  <c r="JL93" i="105"/>
  <c r="GB93" i="105"/>
  <c r="LD93" i="105"/>
  <c r="GI93" i="105"/>
  <c r="LI93" i="105"/>
  <c r="JJ93" i="105"/>
  <c r="HR93" i="105"/>
  <c r="ET93" i="105"/>
  <c r="CH93" i="105"/>
  <c r="JR93" i="105"/>
  <c r="HH93" i="105"/>
  <c r="EX93" i="105"/>
  <c r="CG93" i="105"/>
  <c r="HU93" i="105"/>
  <c r="DS93" i="105"/>
  <c r="JG93" i="105"/>
  <c r="FE93" i="105"/>
  <c r="KS93" i="105"/>
  <c r="KT85" i="105"/>
  <c r="KF82" i="105"/>
  <c r="EM81" i="105"/>
  <c r="KS85" i="105"/>
  <c r="LG82" i="105"/>
  <c r="FR81" i="105"/>
  <c r="ER93" i="105"/>
  <c r="JO93" i="105"/>
  <c r="IX85" i="105"/>
  <c r="JX82" i="105"/>
  <c r="AX63" i="108"/>
  <c r="CV85" i="105"/>
  <c r="KF85" i="105"/>
  <c r="HV85" i="105"/>
  <c r="FL85" i="105"/>
  <c r="CZ85" i="105"/>
  <c r="KJ85" i="105"/>
  <c r="HZ85" i="105"/>
  <c r="FP85" i="105"/>
  <c r="DF85" i="105"/>
  <c r="KP85" i="105"/>
  <c r="GS85" i="105"/>
  <c r="CQ85" i="105"/>
  <c r="IE85" i="105"/>
  <c r="EC85" i="105"/>
  <c r="JQ85" i="105"/>
  <c r="CM82" i="105"/>
  <c r="HY91" i="105"/>
  <c r="LQ91" i="105"/>
  <c r="GQ91" i="105"/>
  <c r="HZ91" i="105"/>
  <c r="CH91" i="105"/>
  <c r="HH91" i="105"/>
  <c r="CL91" i="105"/>
  <c r="HM91" i="105"/>
  <c r="GP91" i="105"/>
  <c r="EI91" i="105"/>
  <c r="LS91" i="105"/>
  <c r="JJ91" i="105"/>
  <c r="HO91" i="105"/>
  <c r="FV91" i="105"/>
  <c r="DK91" i="105"/>
  <c r="KU91" i="105"/>
  <c r="HE91" i="105"/>
  <c r="DC91" i="105"/>
  <c r="IQ91" i="105"/>
  <c r="EO91" i="105"/>
  <c r="KC91" i="105"/>
  <c r="HW76" i="105"/>
  <c r="HN76" i="105"/>
  <c r="GH76" i="105"/>
  <c r="JZ76" i="105"/>
  <c r="KU76" i="105"/>
  <c r="KX76" i="105"/>
  <c r="JT76" i="105"/>
  <c r="IR76" i="105"/>
  <c r="GF76" i="105"/>
  <c r="DW76" i="105"/>
  <c r="LG76" i="105"/>
  <c r="JL76" i="105"/>
  <c r="HR76" i="105"/>
  <c r="FH76" i="105"/>
  <c r="DA76" i="105"/>
  <c r="IO76" i="105"/>
  <c r="EM76" i="105"/>
  <c r="KA76" i="105"/>
  <c r="FY76" i="105"/>
  <c r="LM76" i="105"/>
  <c r="FF72" i="105"/>
  <c r="HE72" i="105"/>
  <c r="EM72" i="105"/>
  <c r="FK72" i="105"/>
  <c r="EF72" i="105"/>
  <c r="HL72" i="105"/>
  <c r="EV72" i="105"/>
  <c r="HZ72" i="105"/>
  <c r="LP72" i="105"/>
  <c r="JJ72" i="105"/>
  <c r="FV72" i="105"/>
  <c r="DL72" i="105"/>
  <c r="KV72" i="105"/>
  <c r="IM72" i="105"/>
  <c r="FA72" i="105"/>
  <c r="KO72" i="105"/>
  <c r="GM72" i="105"/>
  <c r="CK72" i="105"/>
  <c r="HY72" i="105"/>
  <c r="HJ76" i="105"/>
  <c r="HM79" i="105"/>
  <c r="FN79" i="105"/>
  <c r="EI79" i="105"/>
  <c r="EJ79" i="105"/>
  <c r="EP79" i="105"/>
  <c r="DN79" i="105"/>
  <c r="CK79" i="105"/>
  <c r="FC79" i="105"/>
  <c r="DH79" i="105"/>
  <c r="KR79" i="105"/>
  <c r="IX79" i="105"/>
  <c r="GN79" i="105"/>
  <c r="ED79" i="105"/>
  <c r="LN79" i="105"/>
  <c r="JD79" i="105"/>
  <c r="FU79" i="105"/>
  <c r="LI79" i="105"/>
  <c r="HG79" i="105"/>
  <c r="DE79" i="105"/>
  <c r="IS79" i="105"/>
  <c r="HU68" i="105"/>
  <c r="II68" i="105"/>
  <c r="IZ68" i="105"/>
  <c r="GR68" i="105"/>
  <c r="EN68" i="105"/>
  <c r="GW68" i="105"/>
  <c r="ED68" i="105"/>
  <c r="KU68" i="105"/>
  <c r="FI68" i="105"/>
  <c r="CY68" i="105"/>
  <c r="DS68" i="105"/>
  <c r="KJ68" i="105"/>
  <c r="CR68" i="105"/>
  <c r="JI68" i="105"/>
  <c r="DG68" i="105"/>
  <c r="JX68" i="105"/>
  <c r="DW68" i="105"/>
  <c r="KN68" i="105"/>
  <c r="GI68" i="105"/>
  <c r="CJ68" i="105"/>
  <c r="HX68" i="105"/>
  <c r="AX66" i="110" l="1"/>
  <c r="AX62" i="110"/>
  <c r="AW63" i="110"/>
  <c r="AW62" i="108"/>
  <c r="AX83" i="105"/>
  <c r="JA83" i="105"/>
  <c r="DM83" i="105"/>
  <c r="HO83" i="105"/>
  <c r="LQ83" i="105"/>
  <c r="GC83" i="105"/>
  <c r="JQ83" i="105"/>
  <c r="CG83" i="105"/>
  <c r="KT83" i="105"/>
  <c r="DJ83" i="105"/>
  <c r="FV83" i="105"/>
  <c r="HP83" i="105"/>
  <c r="JH83" i="105"/>
  <c r="LT83" i="105"/>
  <c r="EJ83" i="105"/>
  <c r="FN83" i="105"/>
  <c r="KY83" i="105"/>
  <c r="HV83" i="105"/>
  <c r="JD83" i="105"/>
  <c r="LR83" i="105"/>
  <c r="FR83" i="105"/>
  <c r="LB83" i="105"/>
  <c r="JQ73" i="105"/>
  <c r="GK73" i="105"/>
  <c r="KM73" i="105"/>
  <c r="EY73" i="105"/>
  <c r="JA73" i="105"/>
  <c r="DM73" i="105"/>
  <c r="FV73" i="105"/>
  <c r="HO73" i="105"/>
  <c r="JJ73" i="105"/>
  <c r="LT73" i="105"/>
  <c r="EJ73" i="105"/>
  <c r="GR73" i="105"/>
  <c r="HL73" i="105"/>
  <c r="KN73" i="105"/>
  <c r="JW73" i="105"/>
  <c r="LH73" i="105"/>
  <c r="FE73" i="105"/>
  <c r="IH73" i="105"/>
  <c r="HZ73" i="105"/>
  <c r="ET73" i="105"/>
  <c r="GO73" i="105"/>
  <c r="JM74" i="105"/>
  <c r="LI74" i="105"/>
  <c r="KW74" i="105"/>
  <c r="KK74" i="105"/>
  <c r="GS74" i="105"/>
  <c r="GG74" i="105"/>
  <c r="FU74" i="105"/>
  <c r="FI74" i="105"/>
  <c r="EW74" i="105"/>
  <c r="KU74" i="105"/>
  <c r="KI74" i="105"/>
  <c r="JW74" i="105"/>
  <c r="JK74" i="105"/>
  <c r="IY74" i="105"/>
  <c r="FG74" i="105"/>
  <c r="EU74" i="105"/>
  <c r="EI74" i="105"/>
  <c r="DW74" i="105"/>
  <c r="DK74" i="105"/>
  <c r="JI74" i="105"/>
  <c r="IW74" i="105"/>
  <c r="IK74" i="105"/>
  <c r="HY74" i="105"/>
  <c r="HM74" i="105"/>
  <c r="DU74" i="105"/>
  <c r="DI74" i="105"/>
  <c r="CW74" i="105"/>
  <c r="CK74" i="105"/>
  <c r="LD74" i="105"/>
  <c r="GH74" i="105"/>
  <c r="FP74" i="105"/>
  <c r="FA74" i="105"/>
  <c r="EL74" i="105"/>
  <c r="DT74" i="105"/>
  <c r="IQ74" i="105"/>
  <c r="HZ74" i="105"/>
  <c r="HJ74" i="105"/>
  <c r="GU74" i="105"/>
  <c r="GD74" i="105"/>
  <c r="LA74" i="105"/>
  <c r="KL74" i="105"/>
  <c r="JT74" i="105"/>
  <c r="JE74" i="105"/>
  <c r="IP74" i="105"/>
  <c r="DQ74" i="105"/>
  <c r="DB74" i="105"/>
  <c r="CJ74" i="105"/>
  <c r="LO74" i="105"/>
  <c r="KZ74" i="105"/>
  <c r="GA74" i="105"/>
  <c r="FL74" i="105"/>
  <c r="EV74" i="105"/>
  <c r="EE74" i="105"/>
  <c r="DP74" i="105"/>
  <c r="II74" i="105"/>
  <c r="HT74" i="105"/>
  <c r="HD74" i="105"/>
  <c r="GM74" i="105"/>
  <c r="FX74" i="105"/>
  <c r="KQ74" i="105"/>
  <c r="JO74" i="105"/>
  <c r="IL74" i="105"/>
  <c r="HN74" i="105"/>
  <c r="GK74" i="105"/>
  <c r="IU74" i="105"/>
  <c r="CN74" i="105"/>
  <c r="LN74" i="105"/>
  <c r="KP74" i="105"/>
  <c r="JN74" i="105"/>
  <c r="GZ74" i="105"/>
  <c r="KY74" i="105"/>
  <c r="EP74" i="105"/>
  <c r="LM74" i="105"/>
  <c r="KN74" i="105"/>
  <c r="JC74" i="105"/>
  <c r="EZ74" i="105"/>
  <c r="FT74" i="105"/>
  <c r="KX74" i="105"/>
  <c r="FR74" i="105"/>
  <c r="EA74" i="105"/>
  <c r="CX74" i="105"/>
  <c r="IE74" i="105"/>
  <c r="DX74" i="105"/>
  <c r="KA74" i="105"/>
  <c r="HB74" i="105"/>
  <c r="FZ74" i="105"/>
  <c r="FB74" i="105"/>
  <c r="DZ74" i="105"/>
  <c r="CV74" i="105"/>
  <c r="IB74" i="105"/>
  <c r="GY74" i="105"/>
  <c r="FW74" i="105"/>
  <c r="ET74" i="105"/>
  <c r="DV74" i="105"/>
  <c r="ER74" i="105"/>
  <c r="DS74" i="105"/>
  <c r="CR74" i="105"/>
  <c r="HU74" i="105"/>
  <c r="JX74" i="105"/>
  <c r="CH74" i="105"/>
  <c r="EM74" i="105"/>
  <c r="IR74" i="105"/>
  <c r="CG74" i="105"/>
  <c r="EN74" i="105"/>
  <c r="FO74" i="105"/>
  <c r="IO80" i="105"/>
  <c r="LI80" i="105"/>
  <c r="GG80" i="105"/>
  <c r="FU80" i="105"/>
  <c r="KI80" i="105"/>
  <c r="JW80" i="105"/>
  <c r="EU80" i="105"/>
  <c r="EI80" i="105"/>
  <c r="IW80" i="105"/>
  <c r="IK80" i="105"/>
  <c r="DI80" i="105"/>
  <c r="CW80" i="105"/>
  <c r="FW80" i="105"/>
  <c r="FF80" i="105"/>
  <c r="IF80" i="105"/>
  <c r="HP80" i="105"/>
  <c r="KA80" i="105"/>
  <c r="JJ80" i="105"/>
  <c r="CQ80" i="105"/>
  <c r="LD80" i="105"/>
  <c r="EL80" i="105"/>
  <c r="DT80" i="105"/>
  <c r="GU80" i="105"/>
  <c r="GD80" i="105"/>
  <c r="JE80" i="105"/>
  <c r="IP80" i="105"/>
  <c r="LN80" i="105"/>
  <c r="KH80" i="105"/>
  <c r="KF80" i="105"/>
  <c r="JB80" i="105"/>
  <c r="KE80" i="105"/>
  <c r="IZ80" i="105"/>
  <c r="LJ80" i="105"/>
  <c r="KC80" i="105"/>
  <c r="DH80" i="105"/>
  <c r="LC80" i="105"/>
  <c r="FV80" i="105"/>
  <c r="KY80" i="105"/>
  <c r="HF80" i="105"/>
  <c r="FY80" i="105"/>
  <c r="IB80" i="105"/>
  <c r="KN80" i="105"/>
  <c r="AX66" i="105"/>
  <c r="GU83" i="105"/>
  <c r="EZ83" i="105"/>
  <c r="CV83" i="105"/>
  <c r="CT95" i="105"/>
  <c r="KA95" i="105"/>
  <c r="DH89" i="105"/>
  <c r="EA89" i="105"/>
  <c r="DO89" i="105"/>
  <c r="CK89" i="105"/>
  <c r="KW89" i="105"/>
  <c r="IQ83" i="105"/>
  <c r="FO83" i="105"/>
  <c r="FX83" i="105"/>
  <c r="JY83" i="105"/>
  <c r="GD73" i="105"/>
  <c r="FB73" i="105"/>
  <c r="FK73" i="105"/>
  <c r="JS95" i="105"/>
  <c r="ED95" i="105"/>
  <c r="KX95" i="105"/>
  <c r="CJ95" i="105"/>
  <c r="HK95" i="105"/>
  <c r="KP95" i="105"/>
  <c r="IU95" i="105"/>
  <c r="GZ95" i="105"/>
  <c r="HE95" i="105"/>
  <c r="LM89" i="105"/>
  <c r="GX89" i="105"/>
  <c r="HZ89" i="105"/>
  <c r="EI89" i="105"/>
  <c r="EF83" i="105"/>
  <c r="DT83" i="105"/>
  <c r="GM83" i="105"/>
  <c r="IY83" i="105"/>
  <c r="HF73" i="105"/>
  <c r="HY73" i="105"/>
  <c r="EK73" i="105"/>
  <c r="CZ95" i="105"/>
  <c r="KG95" i="105"/>
  <c r="IJ80" i="105"/>
  <c r="LM80" i="105"/>
  <c r="FA80" i="105"/>
  <c r="GL80" i="105"/>
  <c r="CF89" i="105"/>
  <c r="FT89" i="105"/>
  <c r="IH89" i="105"/>
  <c r="JS89" i="105"/>
  <c r="DI89" i="105"/>
  <c r="IW89" i="105"/>
  <c r="LP83" i="105"/>
  <c r="CQ83" i="105"/>
  <c r="KB83" i="105"/>
  <c r="ER83" i="105"/>
  <c r="JK83" i="105"/>
  <c r="DL73" i="105"/>
  <c r="FG73" i="105"/>
  <c r="DV73" i="105"/>
  <c r="CG73" i="105"/>
  <c r="FK95" i="105"/>
  <c r="EP95" i="105"/>
  <c r="DQ95" i="105"/>
  <c r="KB95" i="105"/>
  <c r="IC95" i="105"/>
  <c r="EE80" i="105"/>
  <c r="DB80" i="105"/>
  <c r="EG80" i="105"/>
  <c r="HI89" i="105"/>
  <c r="DZ89" i="105"/>
  <c r="FK89" i="105"/>
  <c r="GV89" i="105"/>
  <c r="FG89" i="105"/>
  <c r="EU87" i="105"/>
  <c r="DO87" i="105"/>
  <c r="GN87" i="105"/>
  <c r="CO87" i="105"/>
  <c r="FU87" i="105"/>
  <c r="LJ87" i="105"/>
  <c r="EJ87" i="105"/>
  <c r="DC87" i="105"/>
  <c r="LR87" i="105"/>
  <c r="KH87" i="105"/>
  <c r="IX87" i="105"/>
  <c r="ID87" i="105"/>
  <c r="HN87" i="105"/>
  <c r="GD87" i="105"/>
  <c r="GR87" i="105"/>
  <c r="IE87" i="105"/>
  <c r="FA87" i="105"/>
  <c r="KO87" i="105"/>
  <c r="GM87" i="105"/>
  <c r="CK87" i="105"/>
  <c r="HY87" i="105"/>
  <c r="LF83" i="105"/>
  <c r="CF83" i="105"/>
  <c r="GA83" i="105"/>
  <c r="KA83" i="105"/>
  <c r="IP83" i="105"/>
  <c r="DV83" i="105"/>
  <c r="GR83" i="105"/>
  <c r="HK83" i="105"/>
  <c r="FA83" i="105"/>
  <c r="DG83" i="105"/>
  <c r="KQ83" i="105"/>
  <c r="IV83" i="105"/>
  <c r="GL83" i="105"/>
  <c r="HT83" i="105"/>
  <c r="FJ83" i="105"/>
  <c r="CW83" i="105"/>
  <c r="IK83" i="105"/>
  <c r="EI83" i="105"/>
  <c r="JW83" i="105"/>
  <c r="FU83" i="105"/>
  <c r="LI83" i="105"/>
  <c r="AX82" i="105"/>
  <c r="FO73" i="105"/>
  <c r="JT73" i="105"/>
  <c r="IZ73" i="105"/>
  <c r="CM73" i="105"/>
  <c r="ER73" i="105"/>
  <c r="JH73" i="105"/>
  <c r="GE73" i="105"/>
  <c r="CF73" i="105"/>
  <c r="GT73" i="105"/>
  <c r="LR73" i="105"/>
  <c r="JF73" i="105"/>
  <c r="GX73" i="105"/>
  <c r="EL73" i="105"/>
  <c r="CR73" i="105"/>
  <c r="KB73" i="105"/>
  <c r="II73" i="105"/>
  <c r="FI73" i="105"/>
  <c r="KW73" i="105"/>
  <c r="GU73" i="105"/>
  <c r="CS73" i="105"/>
  <c r="IG73" i="105"/>
  <c r="AX71" i="105"/>
  <c r="LN57" i="107"/>
  <c r="LB57" i="107"/>
  <c r="KP57" i="107"/>
  <c r="KD57" i="107"/>
  <c r="JR57" i="107"/>
  <c r="JF57" i="107"/>
  <c r="IT57" i="107"/>
  <c r="IH57" i="107"/>
  <c r="HV57" i="107"/>
  <c r="HJ57" i="107"/>
  <c r="GX57" i="107"/>
  <c r="GL57" i="107"/>
  <c r="FZ57" i="107"/>
  <c r="FN57" i="107"/>
  <c r="FB57" i="107"/>
  <c r="EP57" i="107"/>
  <c r="ED57" i="107"/>
  <c r="DR57" i="107"/>
  <c r="DF57" i="107"/>
  <c r="CT57" i="107"/>
  <c r="CH57" i="107"/>
  <c r="LM57" i="107"/>
  <c r="LA57" i="107"/>
  <c r="KO57" i="107"/>
  <c r="KC57" i="107"/>
  <c r="JQ57" i="107"/>
  <c r="JE57" i="107"/>
  <c r="IS57" i="107"/>
  <c r="IG57" i="107"/>
  <c r="HU57" i="107"/>
  <c r="HI57" i="107"/>
  <c r="GW57" i="107"/>
  <c r="GK57" i="107"/>
  <c r="FY57" i="107"/>
  <c r="FM57" i="107"/>
  <c r="FA57" i="107"/>
  <c r="EO57" i="107"/>
  <c r="EC57" i="107"/>
  <c r="DQ57" i="107"/>
  <c r="DE57" i="107"/>
  <c r="CS57" i="107"/>
  <c r="CG57" i="107"/>
  <c r="LK57" i="107"/>
  <c r="KY57" i="107"/>
  <c r="KM57" i="107"/>
  <c r="KA57" i="107"/>
  <c r="JO57" i="107"/>
  <c r="JC57" i="107"/>
  <c r="IQ57" i="107"/>
  <c r="IE57" i="107"/>
  <c r="HS57" i="107"/>
  <c r="HG57" i="107"/>
  <c r="GU57" i="107"/>
  <c r="GI57" i="107"/>
  <c r="FW57" i="107"/>
  <c r="FK57" i="107"/>
  <c r="EY57" i="107"/>
  <c r="EM57" i="107"/>
  <c r="EA57" i="107"/>
  <c r="DO57" i="107"/>
  <c r="DC57" i="107"/>
  <c r="CQ57" i="107"/>
  <c r="CE57" i="107"/>
  <c r="CE58" i="107" s="1"/>
  <c r="LJ57" i="107"/>
  <c r="KX57" i="107"/>
  <c r="KL57" i="107"/>
  <c r="JZ57" i="107"/>
  <c r="JN57" i="107"/>
  <c r="JB57" i="107"/>
  <c r="IP57" i="107"/>
  <c r="ID57" i="107"/>
  <c r="HR57" i="107"/>
  <c r="HF57" i="107"/>
  <c r="GT57" i="107"/>
  <c r="GH57" i="107"/>
  <c r="FV57" i="107"/>
  <c r="FJ57" i="107"/>
  <c r="EX57" i="107"/>
  <c r="EL57" i="107"/>
  <c r="DZ57" i="107"/>
  <c r="DN57" i="107"/>
  <c r="DB57" i="107"/>
  <c r="CP57" i="107"/>
  <c r="LI57" i="107"/>
  <c r="KW57" i="107"/>
  <c r="KK57" i="107"/>
  <c r="JY57" i="107"/>
  <c r="JM57" i="107"/>
  <c r="JA57" i="107"/>
  <c r="IO57" i="107"/>
  <c r="IC57" i="107"/>
  <c r="HQ57" i="107"/>
  <c r="HE57" i="107"/>
  <c r="GS57" i="107"/>
  <c r="GG57" i="107"/>
  <c r="FU57" i="107"/>
  <c r="FI57" i="107"/>
  <c r="EW57" i="107"/>
  <c r="EK57" i="107"/>
  <c r="DY57" i="107"/>
  <c r="DM57" i="107"/>
  <c r="DA57" i="107"/>
  <c r="CO57" i="107"/>
  <c r="LT57" i="107"/>
  <c r="LH57" i="107"/>
  <c r="KV57" i="107"/>
  <c r="KJ57" i="107"/>
  <c r="JX57" i="107"/>
  <c r="JL57" i="107"/>
  <c r="IZ57" i="107"/>
  <c r="IN57" i="107"/>
  <c r="IB57" i="107"/>
  <c r="HP57" i="107"/>
  <c r="HD57" i="107"/>
  <c r="GR57" i="107"/>
  <c r="GF57" i="107"/>
  <c r="FT57" i="107"/>
  <c r="FH57" i="107"/>
  <c r="EV57" i="107"/>
  <c r="EJ57" i="107"/>
  <c r="DX57" i="107"/>
  <c r="DL57" i="107"/>
  <c r="CZ57" i="107"/>
  <c r="CN57" i="107"/>
  <c r="LR57" i="107"/>
  <c r="KT57" i="107"/>
  <c r="JV57" i="107"/>
  <c r="IX57" i="107"/>
  <c r="HZ57" i="107"/>
  <c r="HB57" i="107"/>
  <c r="GD57" i="107"/>
  <c r="FF57" i="107"/>
  <c r="EH57" i="107"/>
  <c r="DJ57" i="107"/>
  <c r="CL57" i="107"/>
  <c r="LQ57" i="107"/>
  <c r="KS57" i="107"/>
  <c r="JU57" i="107"/>
  <c r="IW57" i="107"/>
  <c r="HY57" i="107"/>
  <c r="HA57" i="107"/>
  <c r="GC57" i="107"/>
  <c r="FE57" i="107"/>
  <c r="EG57" i="107"/>
  <c r="DI57" i="107"/>
  <c r="CK57" i="107"/>
  <c r="LP57" i="107"/>
  <c r="KR57" i="107"/>
  <c r="JT57" i="107"/>
  <c r="IV57" i="107"/>
  <c r="HX57" i="107"/>
  <c r="GZ57" i="107"/>
  <c r="GB57" i="107"/>
  <c r="FD57" i="107"/>
  <c r="EF57" i="107"/>
  <c r="DH57" i="107"/>
  <c r="CJ57" i="107"/>
  <c r="LO57" i="107"/>
  <c r="KQ57" i="107"/>
  <c r="JS57" i="107"/>
  <c r="IU57" i="107"/>
  <c r="HW57" i="107"/>
  <c r="GY57" i="107"/>
  <c r="GA57" i="107"/>
  <c r="FC57" i="107"/>
  <c r="EE57" i="107"/>
  <c r="DG57" i="107"/>
  <c r="CI57" i="107"/>
  <c r="LL57" i="107"/>
  <c r="KN57" i="107"/>
  <c r="JP57" i="107"/>
  <c r="IR57" i="107"/>
  <c r="HT57" i="107"/>
  <c r="GV57" i="107"/>
  <c r="FX57" i="107"/>
  <c r="EZ57" i="107"/>
  <c r="EB57" i="107"/>
  <c r="DD57" i="107"/>
  <c r="CF57" i="107"/>
  <c r="CF58" i="107" s="1"/>
  <c r="LG57" i="107"/>
  <c r="KI57" i="107"/>
  <c r="JK57" i="107"/>
  <c r="IM57" i="107"/>
  <c r="HO57" i="107"/>
  <c r="GQ57" i="107"/>
  <c r="FS57" i="107"/>
  <c r="EU57" i="107"/>
  <c r="DW57" i="107"/>
  <c r="CY57" i="107"/>
  <c r="LF57" i="107"/>
  <c r="JJ57" i="107"/>
  <c r="HN57" i="107"/>
  <c r="FR57" i="107"/>
  <c r="DV57" i="107"/>
  <c r="LE57" i="107"/>
  <c r="JI57" i="107"/>
  <c r="HM57" i="107"/>
  <c r="FQ57" i="107"/>
  <c r="DU57" i="107"/>
  <c r="LD57" i="107"/>
  <c r="JH57" i="107"/>
  <c r="HL57" i="107"/>
  <c r="FP57" i="107"/>
  <c r="DT57" i="107"/>
  <c r="LU61" i="107"/>
  <c r="BD193" i="107" s="1"/>
  <c r="LC57" i="107"/>
  <c r="JG57" i="107"/>
  <c r="HK57" i="107"/>
  <c r="FO57" i="107"/>
  <c r="DS57" i="107"/>
  <c r="KZ57" i="107"/>
  <c r="JD57" i="107"/>
  <c r="HH57" i="107"/>
  <c r="FL57" i="107"/>
  <c r="DP57" i="107"/>
  <c r="KU57" i="107"/>
  <c r="IY57" i="107"/>
  <c r="HC57" i="107"/>
  <c r="FG57" i="107"/>
  <c r="DK57" i="107"/>
  <c r="KH57" i="107"/>
  <c r="IL57" i="107"/>
  <c r="GP57" i="107"/>
  <c r="ET57" i="107"/>
  <c r="CX57" i="107"/>
  <c r="JW57" i="107"/>
  <c r="ER57" i="107"/>
  <c r="IK57" i="107"/>
  <c r="EQ57" i="107"/>
  <c r="IJ57" i="107"/>
  <c r="EN57" i="107"/>
  <c r="II57" i="107"/>
  <c r="EI57" i="107"/>
  <c r="IF57" i="107"/>
  <c r="CW57" i="107"/>
  <c r="GO57" i="107"/>
  <c r="CU57" i="107"/>
  <c r="KE57" i="107"/>
  <c r="GE57" i="107"/>
  <c r="GN57" i="107"/>
  <c r="GM57" i="107"/>
  <c r="GJ57" i="107"/>
  <c r="ES57" i="107"/>
  <c r="CV57" i="107"/>
  <c r="CM57" i="107"/>
  <c r="CM58" i="107" s="1"/>
  <c r="LS57" i="107"/>
  <c r="KG57" i="107"/>
  <c r="KF57" i="107"/>
  <c r="KB57" i="107"/>
  <c r="IA57" i="107"/>
  <c r="CR57" i="107"/>
  <c r="FL95" i="105"/>
  <c r="HH95" i="105"/>
  <c r="LM95" i="105"/>
  <c r="IN95" i="105"/>
  <c r="FZ95" i="105"/>
  <c r="GD95" i="105"/>
  <c r="EY95" i="105"/>
  <c r="GM95" i="105"/>
  <c r="EF95" i="105"/>
  <c r="LP95" i="105"/>
  <c r="JG95" i="105"/>
  <c r="GW95" i="105"/>
  <c r="FB95" i="105"/>
  <c r="DG95" i="105"/>
  <c r="KQ95" i="105"/>
  <c r="IV95" i="105"/>
  <c r="FQ95" i="105"/>
  <c r="LE95" i="105"/>
  <c r="HC95" i="105"/>
  <c r="DA95" i="105"/>
  <c r="LO80" i="105"/>
  <c r="LT80" i="105"/>
  <c r="KX80" i="105"/>
  <c r="JS80" i="105"/>
  <c r="KV80" i="105"/>
  <c r="JP80" i="105"/>
  <c r="FX80" i="105"/>
  <c r="II80" i="105"/>
  <c r="DQ80" i="105"/>
  <c r="LA80" i="105"/>
  <c r="IQ80" i="105"/>
  <c r="GH80" i="105"/>
  <c r="EM80" i="105"/>
  <c r="CR80" i="105"/>
  <c r="KB80" i="105"/>
  <c r="HS80" i="105"/>
  <c r="ES80" i="105"/>
  <c r="KG80" i="105"/>
  <c r="GE80" i="105"/>
  <c r="LS80" i="105"/>
  <c r="HQ80" i="105"/>
  <c r="IX89" i="105"/>
  <c r="FF89" i="105"/>
  <c r="FH89" i="105"/>
  <c r="CS89" i="105"/>
  <c r="EO89" i="105"/>
  <c r="HT89" i="105"/>
  <c r="LD89" i="105"/>
  <c r="FA89" i="105"/>
  <c r="IG89" i="105"/>
  <c r="KL89" i="105"/>
  <c r="IT89" i="105"/>
  <c r="FZ89" i="105"/>
  <c r="DP89" i="105"/>
  <c r="KZ89" i="105"/>
  <c r="JV89" i="105"/>
  <c r="HK89" i="105"/>
  <c r="EG89" i="105"/>
  <c r="JU89" i="105"/>
  <c r="FS89" i="105"/>
  <c r="LG89" i="105"/>
  <c r="HE89" i="105"/>
  <c r="KM83" i="105"/>
  <c r="IF83" i="105"/>
  <c r="CM83" i="105"/>
  <c r="AX95" i="105"/>
  <c r="JR95" i="105"/>
  <c r="GV95" i="105"/>
  <c r="LO83" i="105"/>
  <c r="KO83" i="105"/>
  <c r="HA83" i="105"/>
  <c r="JB73" i="105"/>
  <c r="LP73" i="105"/>
  <c r="JZ73" i="105"/>
  <c r="KY73" i="105"/>
  <c r="JQ95" i="105"/>
  <c r="KM95" i="105"/>
  <c r="FA95" i="105"/>
  <c r="JU95" i="105"/>
  <c r="KQ89" i="105"/>
  <c r="LH89" i="105"/>
  <c r="LN89" i="105"/>
  <c r="IK89" i="105"/>
  <c r="KH83" i="105"/>
  <c r="EB83" i="105"/>
  <c r="HR83" i="105"/>
  <c r="HM83" i="105"/>
  <c r="GV73" i="105"/>
  <c r="IA73" i="105"/>
  <c r="DG73" i="105"/>
  <c r="FW73" i="105"/>
  <c r="AX62" i="105"/>
  <c r="EH95" i="105"/>
  <c r="DJ95" i="105"/>
  <c r="DB95" i="105"/>
  <c r="FP95" i="105"/>
  <c r="LF95" i="105"/>
  <c r="ES95" i="105"/>
  <c r="HQ95" i="105"/>
  <c r="JN80" i="105"/>
  <c r="JT80" i="105"/>
  <c r="IU80" i="105"/>
  <c r="JI80" i="105"/>
  <c r="GV83" i="105"/>
  <c r="CK83" i="105"/>
  <c r="HP73" i="105"/>
  <c r="LL73" i="105"/>
  <c r="KS73" i="105"/>
  <c r="EW73" i="105"/>
  <c r="ET95" i="105"/>
  <c r="IR95" i="105"/>
  <c r="CR95" i="105"/>
  <c r="KS95" i="105"/>
  <c r="DP80" i="105"/>
  <c r="IG80" i="105"/>
  <c r="FP80" i="105"/>
  <c r="HB80" i="105"/>
  <c r="FS80" i="105"/>
  <c r="KC89" i="105"/>
  <c r="JF89" i="105"/>
  <c r="EW87" i="105"/>
  <c r="FD87" i="105"/>
  <c r="DN87" i="105"/>
  <c r="ED87" i="105"/>
  <c r="HR87" i="105"/>
  <c r="DM87" i="105"/>
  <c r="EZ87" i="105"/>
  <c r="DT87" i="105"/>
  <c r="CP87" i="105"/>
  <c r="KZ87" i="105"/>
  <c r="JO87" i="105"/>
  <c r="IY87" i="105"/>
  <c r="IF87" i="105"/>
  <c r="GU87" i="105"/>
  <c r="HG87" i="105"/>
  <c r="IV87" i="105"/>
  <c r="FM87" i="105"/>
  <c r="LA87" i="105"/>
  <c r="GY87" i="105"/>
  <c r="CW87" i="105"/>
  <c r="IK87" i="105"/>
  <c r="AX85" i="105"/>
  <c r="AW62" i="110"/>
  <c r="IL83" i="105"/>
  <c r="DL83" i="105"/>
  <c r="JC83" i="105"/>
  <c r="CL83" i="105"/>
  <c r="FB83" i="105"/>
  <c r="HZ83" i="105"/>
  <c r="IB83" i="105"/>
  <c r="FP83" i="105"/>
  <c r="DX83" i="105"/>
  <c r="LH83" i="105"/>
  <c r="JN83" i="105"/>
  <c r="HB83" i="105"/>
  <c r="II83" i="105"/>
  <c r="FY83" i="105"/>
  <c r="DI83" i="105"/>
  <c r="IW83" i="105"/>
  <c r="EU83" i="105"/>
  <c r="KI83" i="105"/>
  <c r="GG83" i="105"/>
  <c r="CI73" i="105"/>
  <c r="HT73" i="105"/>
  <c r="KD73" i="105"/>
  <c r="HW73" i="105"/>
  <c r="KX73" i="105"/>
  <c r="KI73" i="105"/>
  <c r="HH73" i="105"/>
  <c r="DD73" i="105"/>
  <c r="EX73" i="105"/>
  <c r="CK73" i="105"/>
  <c r="JU73" i="105"/>
  <c r="HM73" i="105"/>
  <c r="FC73" i="105"/>
  <c r="DH73" i="105"/>
  <c r="KR73" i="105"/>
  <c r="IX73" i="105"/>
  <c r="FU73" i="105"/>
  <c r="LI73" i="105"/>
  <c r="HG73" i="105"/>
  <c r="DE73" i="105"/>
  <c r="IS73" i="105"/>
  <c r="GL74" i="105"/>
  <c r="IT74" i="105"/>
  <c r="FV74" i="105"/>
  <c r="JB74" i="105"/>
  <c r="IF74" i="105"/>
  <c r="FC74" i="105"/>
  <c r="DD74" i="105"/>
  <c r="GV74" i="105"/>
  <c r="LT74" i="105"/>
  <c r="IZ74" i="105"/>
  <c r="GR74" i="105"/>
  <c r="EF74" i="105"/>
  <c r="LP74" i="105"/>
  <c r="JF74" i="105"/>
  <c r="GW74" i="105"/>
  <c r="EG74" i="105"/>
  <c r="JU74" i="105"/>
  <c r="FS74" i="105"/>
  <c r="LG74" i="105"/>
  <c r="HE74" i="105"/>
  <c r="IX95" i="105"/>
  <c r="LB95" i="105"/>
  <c r="CI95" i="105"/>
  <c r="KD95" i="105"/>
  <c r="HJ95" i="105"/>
  <c r="HU95" i="105"/>
  <c r="GN95" i="105"/>
  <c r="HD95" i="105"/>
  <c r="EX95" i="105"/>
  <c r="CN95" i="105"/>
  <c r="JX95" i="105"/>
  <c r="HL95" i="105"/>
  <c r="FR95" i="105"/>
  <c r="DX95" i="105"/>
  <c r="LH95" i="105"/>
  <c r="JN95" i="105"/>
  <c r="GC95" i="105"/>
  <c r="LQ95" i="105"/>
  <c r="HO95" i="105"/>
  <c r="DM95" i="105"/>
  <c r="JA95" i="105"/>
  <c r="EJ80" i="105"/>
  <c r="JG80" i="105"/>
  <c r="CH80" i="105"/>
  <c r="CN80" i="105"/>
  <c r="IN80" i="105"/>
  <c r="CI80" i="105"/>
  <c r="EV80" i="105"/>
  <c r="GA80" i="105"/>
  <c r="EF80" i="105"/>
  <c r="LP80" i="105"/>
  <c r="JF80" i="105"/>
  <c r="GW80" i="105"/>
  <c r="FB80" i="105"/>
  <c r="DG80" i="105"/>
  <c r="KQ80" i="105"/>
  <c r="IH80" i="105"/>
  <c r="FE80" i="105"/>
  <c r="KS80" i="105"/>
  <c r="GQ80" i="105"/>
  <c r="CO80" i="105"/>
  <c r="IC80" i="105"/>
  <c r="EF89" i="105"/>
  <c r="HP89" i="105"/>
  <c r="DG89" i="105"/>
  <c r="DJ89" i="105"/>
  <c r="FP89" i="105"/>
  <c r="IV89" i="105"/>
  <c r="CU89" i="105"/>
  <c r="FY89" i="105"/>
  <c r="JH89" i="105"/>
  <c r="LL89" i="105"/>
  <c r="JJ89" i="105"/>
  <c r="GP89" i="105"/>
  <c r="EE89" i="105"/>
  <c r="LO89" i="105"/>
  <c r="KM89" i="105"/>
  <c r="IB89" i="105"/>
  <c r="ES89" i="105"/>
  <c r="KG89" i="105"/>
  <c r="GE89" i="105"/>
  <c r="LS89" i="105"/>
  <c r="HQ89" i="105"/>
  <c r="FM83" i="105"/>
  <c r="EA83" i="105"/>
  <c r="DY83" i="105"/>
  <c r="AX75" i="105"/>
  <c r="JF95" i="105"/>
  <c r="KU95" i="105"/>
  <c r="DB83" i="105"/>
  <c r="DE83" i="105"/>
  <c r="DN83" i="105"/>
  <c r="EK83" i="105"/>
  <c r="JG73" i="105"/>
  <c r="HJ73" i="105"/>
  <c r="DY73" i="105"/>
  <c r="HX89" i="105"/>
  <c r="JW89" i="105"/>
  <c r="FL83" i="105"/>
  <c r="ET83" i="105"/>
  <c r="JL83" i="105"/>
  <c r="EC83" i="105"/>
  <c r="EW83" i="105"/>
  <c r="KH73" i="105"/>
  <c r="JR73" i="105"/>
  <c r="IV73" i="105"/>
  <c r="LK73" i="105"/>
  <c r="FN95" i="105"/>
  <c r="IB95" i="105"/>
  <c r="GE95" i="105"/>
  <c r="JD80" i="105"/>
  <c r="LL80" i="105"/>
  <c r="DF80" i="105"/>
  <c r="DU80" i="105"/>
  <c r="IE83" i="105"/>
  <c r="LN83" i="105"/>
  <c r="CR83" i="105"/>
  <c r="HD83" i="105"/>
  <c r="HY83" i="105"/>
  <c r="LF73" i="105"/>
  <c r="HU73" i="105"/>
  <c r="IH95" i="105"/>
  <c r="DO95" i="105"/>
  <c r="EM95" i="105"/>
  <c r="IG95" i="105"/>
  <c r="CO95" i="105"/>
  <c r="GZ80" i="105"/>
  <c r="LF80" i="105"/>
  <c r="GM89" i="105"/>
  <c r="HD89" i="105"/>
  <c r="KU89" i="105"/>
  <c r="IJ87" i="105"/>
  <c r="GX87" i="105"/>
  <c r="FN87" i="105"/>
  <c r="FR87" i="105"/>
  <c r="JH87" i="105"/>
  <c r="DV87" i="105"/>
  <c r="FS87" i="105"/>
  <c r="EK87" i="105"/>
  <c r="DF87" i="105"/>
  <c r="LT87" i="105"/>
  <c r="KI87" i="105"/>
  <c r="JP87" i="105"/>
  <c r="IZ87" i="105"/>
  <c r="HO87" i="105"/>
  <c r="HX87" i="105"/>
  <c r="JL87" i="105"/>
  <c r="FY87" i="105"/>
  <c r="LM87" i="105"/>
  <c r="HK87" i="105"/>
  <c r="DI87" i="105"/>
  <c r="IW87" i="105"/>
  <c r="CX83" i="105"/>
  <c r="CZ83" i="105"/>
  <c r="EQ83" i="105"/>
  <c r="CI83" i="105"/>
  <c r="KL83" i="105"/>
  <c r="DR83" i="105"/>
  <c r="GP83" i="105"/>
  <c r="JR83" i="105"/>
  <c r="IR83" i="105"/>
  <c r="GH83" i="105"/>
  <c r="EN83" i="105"/>
  <c r="CS83" i="105"/>
  <c r="KC83" i="105"/>
  <c r="HS83" i="105"/>
  <c r="IZ83" i="105"/>
  <c r="GN83" i="105"/>
  <c r="DU83" i="105"/>
  <c r="JI83" i="105"/>
  <c r="FG83" i="105"/>
  <c r="KU83" i="105"/>
  <c r="GS83" i="105"/>
  <c r="IP73" i="105"/>
  <c r="EI73" i="105"/>
  <c r="LC73" i="105"/>
  <c r="DX73" i="105"/>
  <c r="DP73" i="105"/>
  <c r="LN73" i="105"/>
  <c r="IK73" i="105"/>
  <c r="EF73" i="105"/>
  <c r="JD73" i="105"/>
  <c r="CZ73" i="105"/>
  <c r="KJ73" i="105"/>
  <c r="IB73" i="105"/>
  <c r="FR73" i="105"/>
  <c r="DW73" i="105"/>
  <c r="LG73" i="105"/>
  <c r="JN73" i="105"/>
  <c r="GG73" i="105"/>
  <c r="CE73" i="105"/>
  <c r="HS73" i="105"/>
  <c r="DQ73" i="105"/>
  <c r="JE73" i="105"/>
  <c r="AX96" i="105"/>
  <c r="HP74" i="105"/>
  <c r="JR74" i="105"/>
  <c r="GX74" i="105"/>
  <c r="KC74" i="105"/>
  <c r="JG74" i="105"/>
  <c r="GF74" i="105"/>
  <c r="EC74" i="105"/>
  <c r="DF74" i="105"/>
  <c r="CT74" i="105"/>
  <c r="CF74" i="105"/>
  <c r="JP74" i="105"/>
  <c r="HH74" i="105"/>
  <c r="EX74" i="105"/>
  <c r="CL74" i="105"/>
  <c r="JV74" i="105"/>
  <c r="HL74" i="105"/>
  <c r="ES74" i="105"/>
  <c r="KG74" i="105"/>
  <c r="GE74" i="105"/>
  <c r="LS74" i="105"/>
  <c r="HQ74" i="105"/>
  <c r="AW64" i="110"/>
  <c r="AX63" i="110"/>
  <c r="AX64" i="110"/>
  <c r="AX86" i="105"/>
  <c r="CX95" i="105"/>
  <c r="GP95" i="105"/>
  <c r="FF95" i="105"/>
  <c r="LN95" i="105"/>
  <c r="JB95" i="105"/>
  <c r="JD95" i="105"/>
  <c r="HW95" i="105"/>
  <c r="HT95" i="105"/>
  <c r="FM95" i="105"/>
  <c r="DD95" i="105"/>
  <c r="KN95" i="105"/>
  <c r="ID95" i="105"/>
  <c r="GI95" i="105"/>
  <c r="EN95" i="105"/>
  <c r="CS95" i="105"/>
  <c r="KC95" i="105"/>
  <c r="GO95" i="105"/>
  <c r="CM95" i="105"/>
  <c r="IA95" i="105"/>
  <c r="DY95" i="105"/>
  <c r="JM95" i="105"/>
  <c r="GV80" i="105"/>
  <c r="EO80" i="105"/>
  <c r="DO80" i="105"/>
  <c r="DS80" i="105"/>
  <c r="CS80" i="105"/>
  <c r="HH80" i="105"/>
  <c r="KZ80" i="105"/>
  <c r="CX80" i="105"/>
  <c r="EX80" i="105"/>
  <c r="CL80" i="105"/>
  <c r="JV80" i="105"/>
  <c r="HL80" i="105"/>
  <c r="FR80" i="105"/>
  <c r="DX80" i="105"/>
  <c r="LH80" i="105"/>
  <c r="IX80" i="105"/>
  <c r="FQ80" i="105"/>
  <c r="LE80" i="105"/>
  <c r="HC80" i="105"/>
  <c r="DA80" i="105"/>
  <c r="GL89" i="105"/>
  <c r="KB89" i="105"/>
  <c r="FM89" i="105"/>
  <c r="GJ89" i="105"/>
  <c r="GN89" i="105"/>
  <c r="JZ89" i="105"/>
  <c r="DX89" i="105"/>
  <c r="HB89" i="105"/>
  <c r="KF89" i="105"/>
  <c r="CQ89" i="105"/>
  <c r="KA89" i="105"/>
  <c r="HG89" i="105"/>
  <c r="EV89" i="105"/>
  <c r="DR89" i="105"/>
  <c r="LB89" i="105"/>
  <c r="IR89" i="105"/>
  <c r="FE89" i="105"/>
  <c r="KS89" i="105"/>
  <c r="GQ89" i="105"/>
  <c r="CO89" i="105"/>
  <c r="IC89" i="105"/>
  <c r="DC83" i="105"/>
  <c r="JZ83" i="105"/>
  <c r="GO83" i="105"/>
  <c r="CL95" i="105"/>
  <c r="LL95" i="105"/>
  <c r="CQ95" i="105"/>
  <c r="JI95" i="105"/>
  <c r="EQ89" i="105"/>
  <c r="DN89" i="105"/>
  <c r="GI89" i="105"/>
  <c r="IN89" i="105"/>
  <c r="DW89" i="105"/>
  <c r="KP83" i="105"/>
  <c r="GZ83" i="105"/>
  <c r="IM83" i="105"/>
  <c r="DK73" i="105"/>
  <c r="CW73" i="105"/>
  <c r="IF73" i="105"/>
  <c r="LO95" i="105"/>
  <c r="EG95" i="105"/>
  <c r="FV89" i="105"/>
  <c r="HF89" i="105"/>
  <c r="JD89" i="105"/>
  <c r="FU89" i="105"/>
  <c r="CH83" i="105"/>
  <c r="GF83" i="105"/>
  <c r="FF83" i="105"/>
  <c r="DK83" i="105"/>
  <c r="JS73" i="105"/>
  <c r="EE73" i="105"/>
  <c r="FQ73" i="105"/>
  <c r="HB73" i="105"/>
  <c r="HI73" i="105"/>
  <c r="AX80" i="105"/>
  <c r="CH95" i="105"/>
  <c r="KZ95" i="105"/>
  <c r="CE95" i="105"/>
  <c r="KL95" i="105"/>
  <c r="DV95" i="105"/>
  <c r="JL95" i="105"/>
  <c r="HR95" i="105"/>
  <c r="LS95" i="105"/>
  <c r="FL80" i="105"/>
  <c r="KR80" i="105"/>
  <c r="CJ80" i="105"/>
  <c r="KP80" i="105"/>
  <c r="FG80" i="105"/>
  <c r="IJ89" i="105"/>
  <c r="CV89" i="105"/>
  <c r="CI89" i="105"/>
  <c r="KI89" i="105"/>
  <c r="EL83" i="105"/>
  <c r="DW83" i="105"/>
  <c r="LD73" i="105"/>
  <c r="IW73" i="105"/>
  <c r="HR73" i="105"/>
  <c r="EA95" i="105"/>
  <c r="LA95" i="105"/>
  <c r="JQ80" i="105"/>
  <c r="CF80" i="105"/>
  <c r="HZ80" i="105"/>
  <c r="JL80" i="105"/>
  <c r="HE80" i="105"/>
  <c r="DL89" i="105"/>
  <c r="CZ89" i="105"/>
  <c r="GS89" i="105"/>
  <c r="JX87" i="105"/>
  <c r="IO87" i="105"/>
  <c r="KT87" i="105"/>
  <c r="HQ87" i="105"/>
  <c r="LI87" i="105"/>
  <c r="CZ87" i="105"/>
  <c r="GJ87" i="105"/>
  <c r="FB87" i="105"/>
  <c r="DW87" i="105"/>
  <c r="CQ87" i="105"/>
  <c r="LB87" i="105"/>
  <c r="KK87" i="105"/>
  <c r="JR87" i="105"/>
  <c r="IH87" i="105"/>
  <c r="IN87" i="105"/>
  <c r="KA87" i="105"/>
  <c r="GK87" i="105"/>
  <c r="CI87" i="105"/>
  <c r="HW87" i="105"/>
  <c r="DU87" i="105"/>
  <c r="AX76" i="105"/>
  <c r="AX84" i="105"/>
  <c r="AX65" i="110"/>
  <c r="EE83" i="105"/>
  <c r="JS83" i="105"/>
  <c r="FZ83" i="105"/>
  <c r="DP83" i="105"/>
  <c r="CJ83" i="105"/>
  <c r="EY83" i="105"/>
  <c r="HX83" i="105"/>
  <c r="LA83" i="105"/>
  <c r="JG83" i="105"/>
  <c r="GW83" i="105"/>
  <c r="FC83" i="105"/>
  <c r="DH83" i="105"/>
  <c r="KR83" i="105"/>
  <c r="IH83" i="105"/>
  <c r="JP83" i="105"/>
  <c r="HF83" i="105"/>
  <c r="EG83" i="105"/>
  <c r="JU83" i="105"/>
  <c r="FS83" i="105"/>
  <c r="LG83" i="105"/>
  <c r="HE83" i="105"/>
  <c r="KV73" i="105"/>
  <c r="KU73" i="105"/>
  <c r="CV73" i="105"/>
  <c r="CX73" i="105"/>
  <c r="IY73" i="105"/>
  <c r="CL73" i="105"/>
  <c r="JL73" i="105"/>
  <c r="FH73" i="105"/>
  <c r="CH73" i="105"/>
  <c r="DR73" i="105"/>
  <c r="LB73" i="105"/>
  <c r="IT73" i="105"/>
  <c r="GH73" i="105"/>
  <c r="EN73" i="105"/>
  <c r="CU73" i="105"/>
  <c r="KE73" i="105"/>
  <c r="GS73" i="105"/>
  <c r="CQ73" i="105"/>
  <c r="IE73" i="105"/>
  <c r="EC73" i="105"/>
  <c r="AX62" i="108"/>
  <c r="AX81" i="105"/>
  <c r="KT74" i="105"/>
  <c r="FK74" i="105"/>
  <c r="HV74" i="105"/>
  <c r="LF74" i="105"/>
  <c r="KF74" i="105"/>
  <c r="HF74" i="105"/>
  <c r="FD74" i="105"/>
  <c r="ED74" i="105"/>
  <c r="KD74" i="105"/>
  <c r="CU74" i="105"/>
  <c r="KE74" i="105"/>
  <c r="HW74" i="105"/>
  <c r="FM74" i="105"/>
  <c r="DC74" i="105"/>
  <c r="KM74" i="105"/>
  <c r="ID74" i="105"/>
  <c r="FE74" i="105"/>
  <c r="KS74" i="105"/>
  <c r="GQ74" i="105"/>
  <c r="CO74" i="105"/>
  <c r="IC74" i="105"/>
  <c r="GR95" i="105"/>
  <c r="HB95" i="105"/>
  <c r="IJ95" i="105"/>
  <c r="CV95" i="105"/>
  <c r="KJ95" i="105"/>
  <c r="KT95" i="105"/>
  <c r="JO95" i="105"/>
  <c r="II95" i="105"/>
  <c r="GB95" i="105"/>
  <c r="DS95" i="105"/>
  <c r="LC95" i="105"/>
  <c r="IS95" i="105"/>
  <c r="GX95" i="105"/>
  <c r="FC95" i="105"/>
  <c r="DH95" i="105"/>
  <c r="KR95" i="105"/>
  <c r="HA95" i="105"/>
  <c r="CY95" i="105"/>
  <c r="IM95" i="105"/>
  <c r="EK95" i="105"/>
  <c r="JY95" i="105"/>
  <c r="KJ80" i="105"/>
  <c r="EQ80" i="105"/>
  <c r="ET80" i="105"/>
  <c r="EZ80" i="105"/>
  <c r="DZ80" i="105"/>
  <c r="CU80" i="105"/>
  <c r="CV80" i="105"/>
  <c r="ED80" i="105"/>
  <c r="FM80" i="105"/>
  <c r="DC80" i="105"/>
  <c r="KM80" i="105"/>
  <c r="ID80" i="105"/>
  <c r="GI80" i="105"/>
  <c r="EN80" i="105"/>
  <c r="CE80" i="105"/>
  <c r="JO80" i="105"/>
  <c r="GC80" i="105"/>
  <c r="LQ80" i="105"/>
  <c r="HO80" i="105"/>
  <c r="DM80" i="105"/>
  <c r="JA80" i="105"/>
  <c r="LP89" i="105"/>
  <c r="EL89" i="105"/>
  <c r="II89" i="105"/>
  <c r="IP89" i="105"/>
  <c r="HS89" i="105"/>
  <c r="KX89" i="105"/>
  <c r="EX89" i="105"/>
  <c r="IF89" i="105"/>
  <c r="LK89" i="105"/>
  <c r="DF89" i="105"/>
  <c r="KP89" i="105"/>
  <c r="HV89" i="105"/>
  <c r="FL89" i="105"/>
  <c r="EH89" i="105"/>
  <c r="LR89" i="105"/>
  <c r="JG89" i="105"/>
  <c r="FQ89" i="105"/>
  <c r="LE89" i="105"/>
  <c r="HC89" i="105"/>
  <c r="DA89" i="105"/>
  <c r="IO89" i="105"/>
  <c r="HJ83" i="105"/>
  <c r="LK83" i="105"/>
  <c r="JM83" i="105"/>
  <c r="CG95" i="105"/>
  <c r="JC95" i="105"/>
  <c r="DU95" i="105"/>
  <c r="HU89" i="105"/>
  <c r="GY89" i="105"/>
  <c r="EZ89" i="105"/>
  <c r="JK89" i="105"/>
  <c r="HG83" i="105"/>
  <c r="IU83" i="105"/>
  <c r="KX83" i="105"/>
  <c r="AX73" i="105"/>
  <c r="FX73" i="105"/>
  <c r="IM73" i="105"/>
  <c r="JM73" i="105"/>
  <c r="DR95" i="105"/>
  <c r="JT95" i="105"/>
  <c r="FS95" i="105"/>
  <c r="EP89" i="105"/>
  <c r="LI89" i="105"/>
  <c r="AX87" i="105"/>
  <c r="DO83" i="105"/>
  <c r="IG83" i="105"/>
  <c r="FI83" i="105"/>
  <c r="HX73" i="105"/>
  <c r="IN73" i="105"/>
  <c r="GI73" i="105"/>
  <c r="CL89" i="105"/>
  <c r="GT89" i="105"/>
  <c r="IE89" i="105"/>
  <c r="KJ89" i="105"/>
  <c r="DU89" i="105"/>
  <c r="IA87" i="105"/>
  <c r="KN87" i="105"/>
  <c r="CL87" i="105"/>
  <c r="JF87" i="105"/>
  <c r="IL87" i="105"/>
  <c r="EL87" i="105"/>
  <c r="HD87" i="105"/>
  <c r="FT87" i="105"/>
  <c r="EM87" i="105"/>
  <c r="DH87" i="105"/>
  <c r="CR87" i="105"/>
  <c r="LD87" i="105"/>
  <c r="KL87" i="105"/>
  <c r="JA87" i="105"/>
  <c r="JC87" i="105"/>
  <c r="KR87" i="105"/>
  <c r="GW87" i="105"/>
  <c r="CU87" i="105"/>
  <c r="II87" i="105"/>
  <c r="EG87" i="105"/>
  <c r="JU87" i="105"/>
  <c r="FK83" i="105"/>
  <c r="JV83" i="105"/>
  <c r="HI83" i="105"/>
  <c r="EV83" i="105"/>
  <c r="DQ83" i="105"/>
  <c r="GI83" i="105"/>
  <c r="JJ83" i="105"/>
  <c r="CN83" i="105"/>
  <c r="JX83" i="105"/>
  <c r="HL83" i="105"/>
  <c r="FT83" i="105"/>
  <c r="DZ83" i="105"/>
  <c r="LJ83" i="105"/>
  <c r="IX83" i="105"/>
  <c r="KE83" i="105"/>
  <c r="HU83" i="105"/>
  <c r="ES83" i="105"/>
  <c r="KG83" i="105"/>
  <c r="GE83" i="105"/>
  <c r="LS83" i="105"/>
  <c r="HQ83" i="105"/>
  <c r="AX90" i="105"/>
  <c r="FL73" i="105"/>
  <c r="FP73" i="105"/>
  <c r="DT73" i="105"/>
  <c r="EB73" i="105"/>
  <c r="GA73" i="105"/>
  <c r="HV73" i="105"/>
  <c r="KL73" i="105"/>
  <c r="GL73" i="105"/>
  <c r="DI73" i="105"/>
  <c r="EG73" i="105"/>
  <c r="LQ73" i="105"/>
  <c r="JI73" i="105"/>
  <c r="GY73" i="105"/>
  <c r="FD73" i="105"/>
  <c r="DJ73" i="105"/>
  <c r="KT73" i="105"/>
  <c r="HE73" i="105"/>
  <c r="DC73" i="105"/>
  <c r="IQ73" i="105"/>
  <c r="EO73" i="105"/>
  <c r="KC73" i="105"/>
  <c r="GN74" i="105"/>
  <c r="DH74" i="105"/>
  <c r="IX74" i="105"/>
  <c r="CQ74" i="105"/>
  <c r="LJ74" i="105"/>
  <c r="IG74" i="105"/>
  <c r="GI74" i="105"/>
  <c r="FF74" i="105"/>
  <c r="CE74" i="105"/>
  <c r="DL74" i="105"/>
  <c r="KV74" i="105"/>
  <c r="IN74" i="105"/>
  <c r="GB74" i="105"/>
  <c r="DR74" i="105"/>
  <c r="LB74" i="105"/>
  <c r="IS74" i="105"/>
  <c r="FQ74" i="105"/>
  <c r="LE74" i="105"/>
  <c r="HC74" i="105"/>
  <c r="DA74" i="105"/>
  <c r="IO74" i="105"/>
  <c r="JV95" i="105"/>
  <c r="LR95" i="105"/>
  <c r="EE95" i="105"/>
  <c r="DC95" i="105"/>
  <c r="DN95" i="105"/>
  <c r="KY95" i="105"/>
  <c r="IZ95" i="105"/>
  <c r="GT95" i="105"/>
  <c r="EJ95" i="105"/>
  <c r="LT95" i="105"/>
  <c r="JH95" i="105"/>
  <c r="HN95" i="105"/>
  <c r="FT95" i="105"/>
  <c r="DZ95" i="105"/>
  <c r="LJ95" i="105"/>
  <c r="HM95" i="105"/>
  <c r="DK95" i="105"/>
  <c r="IY95" i="105"/>
  <c r="EW95" i="105"/>
  <c r="KK95" i="105"/>
  <c r="DD80" i="105"/>
  <c r="FZ80" i="105"/>
  <c r="GF80" i="105"/>
  <c r="FD80" i="105"/>
  <c r="EB80" i="105"/>
  <c r="EC80" i="105"/>
  <c r="FK80" i="105"/>
  <c r="GB80" i="105"/>
  <c r="DR80" i="105"/>
  <c r="LB80" i="105"/>
  <c r="IS80" i="105"/>
  <c r="GX80" i="105"/>
  <c r="FC80" i="105"/>
  <c r="CT80" i="105"/>
  <c r="KD80" i="105"/>
  <c r="GO80" i="105"/>
  <c r="CM80" i="105"/>
  <c r="IA80" i="105"/>
  <c r="DY80" i="105"/>
  <c r="JM80" i="105"/>
  <c r="EC89" i="105"/>
  <c r="JP89" i="105"/>
  <c r="KR89" i="105"/>
  <c r="LA89" i="105"/>
  <c r="IU89" i="105"/>
  <c r="CT89" i="105"/>
  <c r="FX89" i="105"/>
  <c r="JE89" i="105"/>
  <c r="CE89" i="105"/>
  <c r="DV89" i="105"/>
  <c r="LF89" i="105"/>
  <c r="IL89" i="105"/>
  <c r="GA89" i="105"/>
  <c r="EY89" i="105"/>
  <c r="CN89" i="105"/>
  <c r="JX89" i="105"/>
  <c r="GC89" i="105"/>
  <c r="LQ89" i="105"/>
  <c r="HO89" i="105"/>
  <c r="DM89" i="105"/>
  <c r="JA89" i="105"/>
  <c r="JE83" i="105"/>
  <c r="GK83" i="105"/>
  <c r="IA83" i="105"/>
  <c r="EB95" i="105"/>
  <c r="FG95" i="105"/>
  <c r="IS89" i="105"/>
  <c r="GH89" i="105"/>
  <c r="KY89" i="105"/>
  <c r="HY89" i="105"/>
  <c r="GM73" i="105"/>
  <c r="EQ95" i="105"/>
  <c r="LG95" i="105"/>
  <c r="HL89" i="105"/>
  <c r="CW89" i="105"/>
  <c r="AX68" i="105"/>
  <c r="IN83" i="105"/>
  <c r="LD83" i="105"/>
  <c r="LM83" i="105"/>
  <c r="KK83" i="105"/>
  <c r="GP73" i="105"/>
  <c r="DN73" i="105"/>
  <c r="JY73" i="105"/>
  <c r="AW63" i="108"/>
  <c r="AX64" i="108"/>
  <c r="HD80" i="105"/>
  <c r="HJ80" i="105"/>
  <c r="KU80" i="105"/>
  <c r="JQ89" i="105"/>
  <c r="CP89" i="105"/>
  <c r="GB89" i="105"/>
  <c r="ET89" i="105"/>
  <c r="GF89" i="105"/>
  <c r="GG89" i="105"/>
  <c r="FH83" i="105"/>
  <c r="JK73" i="105"/>
  <c r="FX95" i="105"/>
  <c r="FE95" i="105"/>
  <c r="FO80" i="105"/>
  <c r="KL80" i="105"/>
  <c r="LG80" i="105"/>
  <c r="JY87" i="105"/>
  <c r="EB87" i="105"/>
  <c r="KX87" i="105"/>
  <c r="EY87" i="105"/>
  <c r="GF87" i="105"/>
  <c r="HV87" i="105"/>
  <c r="GL87" i="105"/>
  <c r="FF87" i="105"/>
  <c r="DX87" i="105"/>
  <c r="DJ87" i="105"/>
  <c r="CT87" i="105"/>
  <c r="LF87" i="105"/>
  <c r="JV87" i="105"/>
  <c r="JT87" i="105"/>
  <c r="LH87" i="105"/>
  <c r="HI87" i="105"/>
  <c r="DG87" i="105"/>
  <c r="IU87" i="105"/>
  <c r="ES87" i="105"/>
  <c r="KG87" i="105"/>
  <c r="ED83" i="105"/>
  <c r="DF83" i="105"/>
  <c r="IT83" i="105"/>
  <c r="GB83" i="105"/>
  <c r="EX83" i="105"/>
  <c r="HW83" i="105"/>
  <c r="KZ83" i="105"/>
  <c r="DD83" i="105"/>
  <c r="KN83" i="105"/>
  <c r="ID83" i="105"/>
  <c r="GJ83" i="105"/>
  <c r="EO83" i="105"/>
  <c r="CE83" i="105"/>
  <c r="JO83" i="105"/>
  <c r="KV83" i="105"/>
  <c r="IJ83" i="105"/>
  <c r="FE83" i="105"/>
  <c r="KS83" i="105"/>
  <c r="GQ83" i="105"/>
  <c r="CO83" i="105"/>
  <c r="IC83" i="105"/>
  <c r="AX93" i="105"/>
  <c r="CJ73" i="105"/>
  <c r="JV73" i="105"/>
  <c r="EU73" i="105"/>
  <c r="EZ73" i="105"/>
  <c r="KG73" i="105"/>
  <c r="FT73" i="105"/>
  <c r="LO73" i="105"/>
  <c r="HK73" i="105"/>
  <c r="EH73" i="105"/>
  <c r="EV73" i="105"/>
  <c r="CN73" i="105"/>
  <c r="JX73" i="105"/>
  <c r="HN73" i="105"/>
  <c r="FS73" i="105"/>
  <c r="DZ73" i="105"/>
  <c r="LJ73" i="105"/>
  <c r="HQ73" i="105"/>
  <c r="DO73" i="105"/>
  <c r="JC73" i="105"/>
  <c r="FA73" i="105"/>
  <c r="KO73" i="105"/>
  <c r="HR74" i="105"/>
  <c r="JQ74" i="105"/>
  <c r="KB74" i="105"/>
  <c r="IV74" i="105"/>
  <c r="EO74" i="105"/>
  <c r="JJ74" i="105"/>
  <c r="HG74" i="105"/>
  <c r="GJ74" i="105"/>
  <c r="DG74" i="105"/>
  <c r="EB74" i="105"/>
  <c r="LL74" i="105"/>
  <c r="JD74" i="105"/>
  <c r="GT74" i="105"/>
  <c r="EH74" i="105"/>
  <c r="LR74" i="105"/>
  <c r="JH74" i="105"/>
  <c r="GC74" i="105"/>
  <c r="LQ74" i="105"/>
  <c r="HO74" i="105"/>
  <c r="DM74" i="105"/>
  <c r="JA74" i="105"/>
  <c r="DP95" i="105"/>
  <c r="EC95" i="105"/>
  <c r="FY95" i="105"/>
  <c r="FW95" i="105"/>
  <c r="ER95" i="105"/>
  <c r="EV95" i="105"/>
  <c r="CF95" i="105"/>
  <c r="JP95" i="105"/>
  <c r="HI95" i="105"/>
  <c r="EZ95" i="105"/>
  <c r="CP95" i="105"/>
  <c r="JZ95" i="105"/>
  <c r="IE95" i="105"/>
  <c r="GJ95" i="105"/>
  <c r="EO95" i="105"/>
  <c r="CK95" i="105"/>
  <c r="HY95" i="105"/>
  <c r="DW95" i="105"/>
  <c r="JK95" i="105"/>
  <c r="FI95" i="105"/>
  <c r="KW95" i="105"/>
  <c r="GR80" i="105"/>
  <c r="CG80" i="105"/>
  <c r="HG80" i="105"/>
  <c r="HK80" i="105"/>
  <c r="GK80" i="105"/>
  <c r="FH80" i="105"/>
  <c r="FJ80" i="105"/>
  <c r="GP80" i="105"/>
  <c r="GT80" i="105"/>
  <c r="EH80" i="105"/>
  <c r="LR80" i="105"/>
  <c r="JH80" i="105"/>
  <c r="HN80" i="105"/>
  <c r="FT80" i="105"/>
  <c r="DJ80" i="105"/>
  <c r="KT80" i="105"/>
  <c r="HA80" i="105"/>
  <c r="CY80" i="105"/>
  <c r="IM80" i="105"/>
  <c r="EK80" i="105"/>
  <c r="JY80" i="105"/>
  <c r="JN89" i="105"/>
  <c r="HR89" i="105"/>
  <c r="GW89" i="105"/>
  <c r="JO89" i="105"/>
  <c r="JT89" i="105"/>
  <c r="DT89" i="105"/>
  <c r="GZ89" i="105"/>
  <c r="KE89" i="105"/>
  <c r="DC89" i="105"/>
  <c r="EM89" i="105"/>
  <c r="JC89" i="105"/>
  <c r="GR89" i="105"/>
  <c r="FN89" i="105"/>
  <c r="DD89" i="105"/>
  <c r="KN89" i="105"/>
  <c r="GO89" i="105"/>
  <c r="CM89" i="105"/>
  <c r="IA89" i="105"/>
  <c r="DY89" i="105"/>
  <c r="AX79" i="105"/>
  <c r="HH83" i="105"/>
  <c r="CP83" i="105"/>
  <c r="KF83" i="105"/>
  <c r="AX88" i="105"/>
  <c r="KF95" i="105"/>
  <c r="JE95" i="105"/>
  <c r="EL95" i="105"/>
  <c r="IF95" i="105"/>
  <c r="GK95" i="105"/>
  <c r="GS95" i="105"/>
  <c r="AX89" i="105"/>
  <c r="KD89" i="105"/>
  <c r="HJ89" i="105"/>
  <c r="FI89" i="105"/>
  <c r="JT83" i="105"/>
  <c r="CU83" i="105"/>
  <c r="EP83" i="105"/>
  <c r="CY83" i="105"/>
  <c r="EP73" i="105"/>
  <c r="DB73" i="105"/>
  <c r="CP73" i="105"/>
  <c r="GW73" i="105"/>
  <c r="DF95" i="105"/>
  <c r="FC89" i="105"/>
  <c r="ED89" i="105"/>
  <c r="FO89" i="105"/>
  <c r="KF73" i="105"/>
  <c r="KQ73" i="105"/>
  <c r="FH95" i="105"/>
  <c r="GS80" i="105"/>
  <c r="IZ89" i="105"/>
  <c r="HN89" i="105"/>
  <c r="IQ89" i="105"/>
  <c r="EU89" i="105"/>
  <c r="EH83" i="105"/>
  <c r="FW83" i="105"/>
  <c r="KW83" i="105"/>
  <c r="IJ73" i="105"/>
  <c r="GF73" i="105"/>
  <c r="KK73" i="105"/>
  <c r="AW62" i="105"/>
  <c r="AX63" i="105"/>
  <c r="AX65" i="105"/>
  <c r="AX69" i="105"/>
  <c r="AX70" i="105"/>
  <c r="AX67" i="105"/>
  <c r="AX64" i="105"/>
  <c r="HF95" i="105"/>
  <c r="GH95" i="105"/>
  <c r="GQ95" i="105"/>
  <c r="DL80" i="105"/>
  <c r="DV80" i="105"/>
  <c r="JU80" i="105"/>
  <c r="KT89" i="105"/>
  <c r="JL89" i="105"/>
  <c r="JI89" i="105"/>
  <c r="DD87" i="105"/>
  <c r="CH87" i="105"/>
  <c r="FP87" i="105"/>
  <c r="JZ87" i="105"/>
  <c r="HC87" i="105"/>
  <c r="HT87" i="105"/>
  <c r="IP87" i="105"/>
  <c r="HE87" i="105"/>
  <c r="FV87" i="105"/>
  <c r="EN87" i="105"/>
  <c r="DY87" i="105"/>
  <c r="DK87" i="105"/>
  <c r="CE87" i="105"/>
  <c r="KM87" i="105"/>
  <c r="KJ87" i="105"/>
  <c r="CG87" i="105"/>
  <c r="HU87" i="105"/>
  <c r="DS87" i="105"/>
  <c r="JG87" i="105"/>
  <c r="FE87" i="105"/>
  <c r="KS87" i="105"/>
  <c r="GT83" i="105"/>
  <c r="EM83" i="105"/>
  <c r="KJ83" i="105"/>
  <c r="HN83" i="105"/>
  <c r="GD83" i="105"/>
  <c r="JF83" i="105"/>
  <c r="GX83" i="105"/>
  <c r="DS83" i="105"/>
  <c r="LC83" i="105"/>
  <c r="IS83" i="105"/>
  <c r="GY83" i="105"/>
  <c r="FD83" i="105"/>
  <c r="CT83" i="105"/>
  <c r="KD83" i="105"/>
  <c r="LL83" i="105"/>
  <c r="JB83" i="105"/>
  <c r="FQ83" i="105"/>
  <c r="LE83" i="105"/>
  <c r="HC83" i="105"/>
  <c r="DA83" i="105"/>
  <c r="IO83" i="105"/>
  <c r="AX91" i="105"/>
  <c r="AX72" i="105"/>
  <c r="IR73" i="105"/>
  <c r="CT73" i="105"/>
  <c r="FZ73" i="105"/>
  <c r="GB73" i="105"/>
  <c r="CY73" i="105"/>
  <c r="KZ73" i="105"/>
  <c r="GQ73" i="105"/>
  <c r="IL73" i="105"/>
  <c r="FJ73" i="105"/>
  <c r="FN73" i="105"/>
  <c r="DF73" i="105"/>
  <c r="KP73" i="105"/>
  <c r="ID73" i="105"/>
  <c r="GJ73" i="105"/>
  <c r="EQ73" i="105"/>
  <c r="CO73" i="105"/>
  <c r="IC73" i="105"/>
  <c r="EA73" i="105"/>
  <c r="JO73" i="105"/>
  <c r="FM73" i="105"/>
  <c r="LA73" i="105"/>
  <c r="AX92" i="105"/>
  <c r="DJ74" i="105"/>
  <c r="DN74" i="105"/>
  <c r="LC74" i="105"/>
  <c r="FY74" i="105"/>
  <c r="HS74" i="105"/>
  <c r="KH74" i="105"/>
  <c r="IH74" i="105"/>
  <c r="HK74" i="105"/>
  <c r="EJ74" i="105"/>
  <c r="EQ74" i="105"/>
  <c r="CI74" i="105"/>
  <c r="JS74" i="105"/>
  <c r="HI74" i="105"/>
  <c r="EY74" i="105"/>
  <c r="CP74" i="105"/>
  <c r="JZ74" i="105"/>
  <c r="GO74" i="105"/>
  <c r="CM74" i="105"/>
  <c r="IA74" i="105"/>
  <c r="DY74" i="105"/>
  <c r="AX78" i="105"/>
  <c r="GU95" i="105"/>
  <c r="HZ95" i="105"/>
  <c r="FJ95" i="105"/>
  <c r="HG95" i="105"/>
  <c r="GA95" i="105"/>
  <c r="GL95" i="105"/>
  <c r="CU95" i="105"/>
  <c r="KE95" i="105"/>
  <c r="HX95" i="105"/>
  <c r="FO95" i="105"/>
  <c r="DE95" i="105"/>
  <c r="KO95" i="105"/>
  <c r="IT95" i="105"/>
  <c r="GY95" i="105"/>
  <c r="FD95" i="105"/>
  <c r="CW95" i="105"/>
  <c r="IK95" i="105"/>
  <c r="EI95" i="105"/>
  <c r="JW95" i="105"/>
  <c r="FU95" i="105"/>
  <c r="LI95" i="105"/>
  <c r="HW80" i="105"/>
  <c r="DN80" i="105"/>
  <c r="IL80" i="105"/>
  <c r="IR80" i="105"/>
  <c r="HR80" i="105"/>
  <c r="GM80" i="105"/>
  <c r="GN80" i="105"/>
  <c r="HV80" i="105"/>
  <c r="HI80" i="105"/>
  <c r="EY80" i="105"/>
  <c r="CP80" i="105"/>
  <c r="JZ80" i="105"/>
  <c r="IE80" i="105"/>
  <c r="GJ80" i="105"/>
  <c r="EA80" i="105"/>
  <c r="LK80" i="105"/>
  <c r="HM80" i="105"/>
  <c r="DK80" i="105"/>
  <c r="IY80" i="105"/>
  <c r="EW80" i="105"/>
  <c r="KK80" i="105"/>
  <c r="AX77" i="105"/>
  <c r="CG89" i="105"/>
  <c r="DE89" i="105"/>
  <c r="EN89" i="105"/>
  <c r="DQ89" i="105"/>
  <c r="KV89" i="105"/>
  <c r="ER89" i="105"/>
  <c r="ID89" i="105"/>
  <c r="LJ89" i="105"/>
  <c r="EB89" i="105"/>
  <c r="FB89" i="105"/>
  <c r="CH89" i="105"/>
  <c r="JR89" i="105"/>
  <c r="HH89" i="105"/>
  <c r="GD89" i="105"/>
  <c r="DS89" i="105"/>
  <c r="LC89" i="105"/>
  <c r="HA89" i="105"/>
  <c r="CY89" i="105"/>
  <c r="IM89" i="105"/>
  <c r="EK89" i="105"/>
  <c r="JY89" i="105"/>
  <c r="LS73" i="105"/>
  <c r="DS73" i="105"/>
  <c r="HA73" i="105"/>
  <c r="HD73" i="105"/>
  <c r="ED73" i="105"/>
  <c r="HC73" i="105"/>
  <c r="ES73" i="105"/>
  <c r="JP73" i="105"/>
  <c r="GN73" i="105"/>
  <c r="GC73" i="105"/>
  <c r="DU73" i="105"/>
  <c r="LE73" i="105"/>
  <c r="IU73" i="105"/>
  <c r="GZ73" i="105"/>
  <c r="FF73" i="105"/>
  <c r="DA73" i="105"/>
  <c r="IO73" i="105"/>
  <c r="EM73" i="105"/>
  <c r="KA73" i="105"/>
  <c r="FY73" i="105"/>
  <c r="LM73" i="105"/>
  <c r="AX74" i="105"/>
  <c r="KR74" i="105"/>
  <c r="GP74" i="105"/>
  <c r="CS74" i="105"/>
  <c r="LH74" i="105"/>
  <c r="DO74" i="105"/>
  <c r="LK74" i="105"/>
  <c r="JL74" i="105"/>
  <c r="IJ74" i="105"/>
  <c r="FJ74" i="105"/>
  <c r="FH74" i="105"/>
  <c r="CZ74" i="105"/>
  <c r="KJ74" i="105"/>
  <c r="HX74" i="105"/>
  <c r="FN74" i="105"/>
  <c r="DE74" i="105"/>
  <c r="KO74" i="105"/>
  <c r="HA74" i="105"/>
  <c r="CY74" i="105"/>
  <c r="IM74" i="105"/>
  <c r="EK74" i="105"/>
  <c r="JY74" i="105"/>
  <c r="KH95" i="105"/>
  <c r="LK95" i="105"/>
  <c r="IL95" i="105"/>
  <c r="IQ95" i="105"/>
  <c r="HS95" i="105"/>
  <c r="HV95" i="105"/>
  <c r="DL95" i="105"/>
  <c r="KV95" i="105"/>
  <c r="IP95" i="105"/>
  <c r="GF95" i="105"/>
  <c r="DT95" i="105"/>
  <c r="LD95" i="105"/>
  <c r="JJ95" i="105"/>
  <c r="HP95" i="105"/>
  <c r="FV95" i="105"/>
  <c r="DI95" i="105"/>
  <c r="IW95" i="105"/>
  <c r="EU95" i="105"/>
  <c r="KI95" i="105"/>
  <c r="GG95" i="105"/>
  <c r="CZ80" i="105"/>
  <c r="ER80" i="105"/>
  <c r="JR80" i="105"/>
  <c r="JX80" i="105"/>
  <c r="IV80" i="105"/>
  <c r="HT80" i="105"/>
  <c r="HU80" i="105"/>
  <c r="JC80" i="105"/>
  <c r="HX80" i="105"/>
  <c r="FN80" i="105"/>
  <c r="DE80" i="105"/>
  <c r="KO80" i="105"/>
  <c r="IT80" i="105"/>
  <c r="GY80" i="105"/>
  <c r="EP80" i="105"/>
  <c r="CK80" i="105"/>
  <c r="HY80" i="105"/>
  <c r="DW80" i="105"/>
  <c r="JK80" i="105"/>
  <c r="FI80" i="105"/>
  <c r="KW80" i="105"/>
  <c r="LI77" i="105"/>
  <c r="KW77" i="105"/>
  <c r="KK77" i="105"/>
  <c r="JY77" i="105"/>
  <c r="JM77" i="105"/>
  <c r="JA77" i="105"/>
  <c r="IO77" i="105"/>
  <c r="IC77" i="105"/>
  <c r="HQ77" i="105"/>
  <c r="HE77" i="105"/>
  <c r="GS77" i="105"/>
  <c r="GG77" i="105"/>
  <c r="FU77" i="105"/>
  <c r="FI77" i="105"/>
  <c r="EW77" i="105"/>
  <c r="EK77" i="105"/>
  <c r="DY77" i="105"/>
  <c r="DM77" i="105"/>
  <c r="DA77" i="105"/>
  <c r="CO77" i="105"/>
  <c r="LS77" i="105"/>
  <c r="LG77" i="105"/>
  <c r="KU77" i="105"/>
  <c r="KI77" i="105"/>
  <c r="JW77" i="105"/>
  <c r="JK77" i="105"/>
  <c r="IY77" i="105"/>
  <c r="IM77" i="105"/>
  <c r="IA77" i="105"/>
  <c r="HO77" i="105"/>
  <c r="HC77" i="105"/>
  <c r="GQ77" i="105"/>
  <c r="GE77" i="105"/>
  <c r="FS77" i="105"/>
  <c r="FG77" i="105"/>
  <c r="EU77" i="105"/>
  <c r="EI77" i="105"/>
  <c r="DW77" i="105"/>
  <c r="DK77" i="105"/>
  <c r="CY77" i="105"/>
  <c r="CM77" i="105"/>
  <c r="LQ77" i="105"/>
  <c r="LE77" i="105"/>
  <c r="KS77" i="105"/>
  <c r="KG77" i="105"/>
  <c r="JU77" i="105"/>
  <c r="JI77" i="105"/>
  <c r="IW77" i="105"/>
  <c r="IK77" i="105"/>
  <c r="HY77" i="105"/>
  <c r="HM77" i="105"/>
  <c r="HA77" i="105"/>
  <c r="GO77" i="105"/>
  <c r="GC77" i="105"/>
  <c r="FQ77" i="105"/>
  <c r="FE77" i="105"/>
  <c r="ES77" i="105"/>
  <c r="EG77" i="105"/>
  <c r="DU77" i="105"/>
  <c r="DI77" i="105"/>
  <c r="CW77" i="105"/>
  <c r="CK77" i="105"/>
  <c r="LH77" i="105"/>
  <c r="KQ77" i="105"/>
  <c r="KB77" i="105"/>
  <c r="JL77" i="105"/>
  <c r="IU77" i="105"/>
  <c r="IF77" i="105"/>
  <c r="HP77" i="105"/>
  <c r="GY77" i="105"/>
  <c r="GJ77" i="105"/>
  <c r="FT77" i="105"/>
  <c r="FC77" i="105"/>
  <c r="EN77" i="105"/>
  <c r="DX77" i="105"/>
  <c r="DG77" i="105"/>
  <c r="CR77" i="105"/>
  <c r="LD77" i="105"/>
  <c r="KO77" i="105"/>
  <c r="JZ77" i="105"/>
  <c r="JH77" i="105"/>
  <c r="IS77" i="105"/>
  <c r="ID77" i="105"/>
  <c r="HL77" i="105"/>
  <c r="GW77" i="105"/>
  <c r="GH77" i="105"/>
  <c r="FP77" i="105"/>
  <c r="FA77" i="105"/>
  <c r="EL77" i="105"/>
  <c r="DT77" i="105"/>
  <c r="DE77" i="105"/>
  <c r="CP77" i="105"/>
  <c r="LT77" i="105"/>
  <c r="LC77" i="105"/>
  <c r="KN77" i="105"/>
  <c r="JX77" i="105"/>
  <c r="JG77" i="105"/>
  <c r="IR77" i="105"/>
  <c r="IB77" i="105"/>
  <c r="HK77" i="105"/>
  <c r="GV77" i="105"/>
  <c r="GF77" i="105"/>
  <c r="FO77" i="105"/>
  <c r="EZ77" i="105"/>
  <c r="EJ77" i="105"/>
  <c r="DS77" i="105"/>
  <c r="DD77" i="105"/>
  <c r="CN77" i="105"/>
  <c r="LR77" i="105"/>
  <c r="LB77" i="105"/>
  <c r="KM77" i="105"/>
  <c r="JV77" i="105"/>
  <c r="JF77" i="105"/>
  <c r="IQ77" i="105"/>
  <c r="HZ77" i="105"/>
  <c r="HJ77" i="105"/>
  <c r="GU77" i="105"/>
  <c r="GD77" i="105"/>
  <c r="FN77" i="105"/>
  <c r="EY77" i="105"/>
  <c r="EH77" i="105"/>
  <c r="DR77" i="105"/>
  <c r="DC77" i="105"/>
  <c r="CL77" i="105"/>
  <c r="LO77" i="105"/>
  <c r="KZ77" i="105"/>
  <c r="KJ77" i="105"/>
  <c r="JS77" i="105"/>
  <c r="JD77" i="105"/>
  <c r="IN77" i="105"/>
  <c r="HW77" i="105"/>
  <c r="HH77" i="105"/>
  <c r="GR77" i="105"/>
  <c r="GA77" i="105"/>
  <c r="FL77" i="105"/>
  <c r="EV77" i="105"/>
  <c r="EE77" i="105"/>
  <c r="DP77" i="105"/>
  <c r="CZ77" i="105"/>
  <c r="CI77" i="105"/>
  <c r="LN77" i="105"/>
  <c r="KY77" i="105"/>
  <c r="KH77" i="105"/>
  <c r="JR77" i="105"/>
  <c r="JC77" i="105"/>
  <c r="IL77" i="105"/>
  <c r="HV77" i="105"/>
  <c r="HG77" i="105"/>
  <c r="GP77" i="105"/>
  <c r="FZ77" i="105"/>
  <c r="FK77" i="105"/>
  <c r="ET77" i="105"/>
  <c r="ED77" i="105"/>
  <c r="DO77" i="105"/>
  <c r="CX77" i="105"/>
  <c r="CH77" i="105"/>
  <c r="AW77" i="105"/>
  <c r="LP77" i="105"/>
  <c r="KL77" i="105"/>
  <c r="JE77" i="105"/>
  <c r="HX77" i="105"/>
  <c r="GT77" i="105"/>
  <c r="FM77" i="105"/>
  <c r="EF77" i="105"/>
  <c r="DB77" i="105"/>
  <c r="LF77" i="105"/>
  <c r="HN77" i="105"/>
  <c r="GI77" i="105"/>
  <c r="KV77" i="105"/>
  <c r="HB77" i="105"/>
  <c r="LM77" i="105"/>
  <c r="KF77" i="105"/>
  <c r="JB77" i="105"/>
  <c r="HU77" i="105"/>
  <c r="GN77" i="105"/>
  <c r="FJ77" i="105"/>
  <c r="EC77" i="105"/>
  <c r="CV77" i="105"/>
  <c r="CQ77" i="105"/>
  <c r="DL77" i="105"/>
  <c r="JO77" i="105"/>
  <c r="LL77" i="105"/>
  <c r="KE77" i="105"/>
  <c r="IZ77" i="105"/>
  <c r="HT77" i="105"/>
  <c r="GM77" i="105"/>
  <c r="FH77" i="105"/>
  <c r="EB77" i="105"/>
  <c r="CU77" i="105"/>
  <c r="II77" i="105"/>
  <c r="EQ77" i="105"/>
  <c r="KT77" i="105"/>
  <c r="EP77" i="105"/>
  <c r="LK77" i="105"/>
  <c r="KD77" i="105"/>
  <c r="IX77" i="105"/>
  <c r="HS77" i="105"/>
  <c r="GL77" i="105"/>
  <c r="FF77" i="105"/>
  <c r="EA77" i="105"/>
  <c r="CT77" i="105"/>
  <c r="KA77" i="105"/>
  <c r="IT77" i="105"/>
  <c r="FB77" i="105"/>
  <c r="FX77" i="105"/>
  <c r="CE77" i="105"/>
  <c r="LJ77" i="105"/>
  <c r="KC77" i="105"/>
  <c r="IV77" i="105"/>
  <c r="HR77" i="105"/>
  <c r="GK77" i="105"/>
  <c r="FD77" i="105"/>
  <c r="DZ77" i="105"/>
  <c r="CS77" i="105"/>
  <c r="DV77" i="105"/>
  <c r="HD77" i="105"/>
  <c r="CF77" i="105"/>
  <c r="IH77" i="105"/>
  <c r="DJ77" i="105"/>
  <c r="LA77" i="105"/>
  <c r="JT77" i="105"/>
  <c r="IP77" i="105"/>
  <c r="HI77" i="105"/>
  <c r="GB77" i="105"/>
  <c r="EX77" i="105"/>
  <c r="DQ77" i="105"/>
  <c r="CJ77" i="105"/>
  <c r="KX77" i="105"/>
  <c r="JQ77" i="105"/>
  <c r="IJ77" i="105"/>
  <c r="HF77" i="105"/>
  <c r="FY77" i="105"/>
  <c r="ER77" i="105"/>
  <c r="DN77" i="105"/>
  <c r="CG77" i="105"/>
  <c r="JP77" i="105"/>
  <c r="FW77" i="105"/>
  <c r="JJ77" i="105"/>
  <c r="IG77" i="105"/>
  <c r="FV77" i="105"/>
  <c r="DH77" i="105"/>
  <c r="IE77" i="105"/>
  <c r="KP77" i="105"/>
  <c r="GZ77" i="105"/>
  <c r="DF77" i="105"/>
  <c r="GX77" i="105"/>
  <c r="EM77" i="105"/>
  <c r="JN77" i="105"/>
  <c r="FR77" i="105"/>
  <c r="EO77" i="105"/>
  <c r="KR77" i="105"/>
  <c r="CJ89" i="105"/>
  <c r="FJ89" i="105"/>
  <c r="KO89" i="105"/>
  <c r="GK89" i="105"/>
  <c r="CR89" i="105"/>
  <c r="FW89" i="105"/>
  <c r="JB89" i="105"/>
  <c r="DB89" i="105"/>
  <c r="FD89" i="105"/>
  <c r="FR89" i="105"/>
  <c r="CX89" i="105"/>
  <c r="KH89" i="105"/>
  <c r="HW89" i="105"/>
  <c r="GU89" i="105"/>
  <c r="EJ89" i="105"/>
  <c r="LT89" i="105"/>
  <c r="HM89" i="105"/>
  <c r="DK89" i="105"/>
  <c r="IY89" i="105"/>
  <c r="EW89" i="105"/>
  <c r="KK89" i="105"/>
  <c r="LU61" i="108" l="1"/>
  <c r="BD191" i="108" s="1"/>
  <c r="IM57" i="108"/>
  <c r="CY57" i="108"/>
  <c r="HB57" i="108"/>
  <c r="LE57" i="108"/>
  <c r="FQ57" i="108"/>
  <c r="JT57" i="108"/>
  <c r="EF57" i="108"/>
  <c r="IU57" i="108"/>
  <c r="DG57" i="108"/>
  <c r="HI57" i="108"/>
  <c r="LI57" i="108"/>
  <c r="JL57" i="108"/>
  <c r="HH57" i="108"/>
  <c r="FK57" i="108"/>
  <c r="DN57" i="108"/>
  <c r="LL57" i="108"/>
  <c r="LJ57" i="108"/>
  <c r="HD57" i="108"/>
  <c r="FZ57" i="108"/>
  <c r="EJ57" i="108"/>
  <c r="GT57" i="108"/>
  <c r="IA57" i="108"/>
  <c r="CL57" i="108"/>
  <c r="CI58" i="107"/>
  <c r="JT58" i="107"/>
  <c r="GU58" i="107"/>
  <c r="IZ57" i="108"/>
  <c r="GI57" i="108"/>
  <c r="HU57" i="108"/>
  <c r="HN57" i="108"/>
  <c r="HK58" i="107"/>
  <c r="DE58" i="107"/>
  <c r="DM57" i="108"/>
  <c r="CS57" i="108"/>
  <c r="FD57" i="108"/>
  <c r="JK57" i="108"/>
  <c r="KE57" i="108"/>
  <c r="KL57" i="108"/>
  <c r="IH57" i="108"/>
  <c r="JX57" i="108"/>
  <c r="FN57" i="108"/>
  <c r="HS57" i="108"/>
  <c r="FI57" i="108"/>
  <c r="HF57" i="108"/>
  <c r="JC57" i="108"/>
  <c r="KZ57" i="108"/>
  <c r="DY57" i="108"/>
  <c r="DQ57" i="108"/>
  <c r="JE57" i="108"/>
  <c r="FC57" i="108"/>
  <c r="KQ57" i="108"/>
  <c r="GB57" i="108"/>
  <c r="LP57" i="108"/>
  <c r="HM57" i="108"/>
  <c r="DJ57" i="108"/>
  <c r="IX57" i="108"/>
  <c r="EU57" i="108"/>
  <c r="KI57" i="108"/>
  <c r="EI58" i="107"/>
  <c r="DM58" i="107"/>
  <c r="JR58" i="107"/>
  <c r="IB57" i="108"/>
  <c r="KJ57" i="108"/>
  <c r="LQ57" i="108"/>
  <c r="HO58" i="107"/>
  <c r="DY58" i="107"/>
  <c r="IS58" i="107"/>
  <c r="KV57" i="108"/>
  <c r="JD57" i="108"/>
  <c r="JS57" i="108"/>
  <c r="DW57" i="108"/>
  <c r="GF57" i="108"/>
  <c r="FW57" i="108"/>
  <c r="IE57" i="108"/>
  <c r="DA57" i="108"/>
  <c r="EQ57" i="108"/>
  <c r="HA57" i="108"/>
  <c r="IL57" i="108"/>
  <c r="KM57" i="108"/>
  <c r="EX57" i="108"/>
  <c r="DF57" i="108"/>
  <c r="HJ57" i="108"/>
  <c r="JO57" i="108"/>
  <c r="GG57" i="108"/>
  <c r="ID57" i="108"/>
  <c r="KA57" i="108"/>
  <c r="CZ57" i="108"/>
  <c r="EW57" i="108"/>
  <c r="EC57" i="108"/>
  <c r="JQ57" i="108"/>
  <c r="FO57" i="108"/>
  <c r="LC57" i="108"/>
  <c r="GN57" i="108"/>
  <c r="CK57" i="108"/>
  <c r="HY57" i="108"/>
  <c r="DV57" i="108"/>
  <c r="JJ57" i="108"/>
  <c r="FG57" i="108"/>
  <c r="KU57" i="108"/>
  <c r="GN58" i="107"/>
  <c r="IK58" i="107"/>
  <c r="KU58" i="107"/>
  <c r="DT58" i="107"/>
  <c r="HN58" i="107"/>
  <c r="LG58" i="107"/>
  <c r="DH58" i="107"/>
  <c r="EG58" i="107"/>
  <c r="FF58" i="107"/>
  <c r="EJ58" i="107"/>
  <c r="JX58" i="107"/>
  <c r="FU58" i="107"/>
  <c r="LI58" i="107"/>
  <c r="HR58" i="107"/>
  <c r="DO58" i="107"/>
  <c r="JC58" i="107"/>
  <c r="FA58" i="107"/>
  <c r="KO58" i="107"/>
  <c r="GL58" i="107"/>
  <c r="FO58" i="107"/>
  <c r="LR58" i="107"/>
  <c r="ED58" i="107"/>
  <c r="JR57" i="108"/>
  <c r="IF57" i="108"/>
  <c r="ER57" i="108"/>
  <c r="DK57" i="108"/>
  <c r="JI58" i="107"/>
  <c r="IB58" i="107"/>
  <c r="LJ58" i="107"/>
  <c r="DD57" i="108"/>
  <c r="HG57" i="108"/>
  <c r="GO57" i="108"/>
  <c r="KN57" i="108"/>
  <c r="IP57" i="108"/>
  <c r="FB57" i="108"/>
  <c r="JF57" i="108"/>
  <c r="LK57" i="108"/>
  <c r="HE57" i="108"/>
  <c r="JB57" i="108"/>
  <c r="KY57" i="108"/>
  <c r="DX57" i="108"/>
  <c r="FU57" i="108"/>
  <c r="EO57" i="108"/>
  <c r="KC57" i="108"/>
  <c r="GA57" i="108"/>
  <c r="LO57" i="108"/>
  <c r="GZ57" i="108"/>
  <c r="CW57" i="108"/>
  <c r="IK57" i="108"/>
  <c r="EH57" i="108"/>
  <c r="JV57" i="108"/>
  <c r="FS57" i="108"/>
  <c r="LG57" i="108"/>
  <c r="CR58" i="107"/>
  <c r="GE58" i="107"/>
  <c r="ER58" i="107"/>
  <c r="DP58" i="107"/>
  <c r="FP58" i="107"/>
  <c r="JJ58" i="107"/>
  <c r="DG58" i="107"/>
  <c r="EF58" i="107"/>
  <c r="FE58" i="107"/>
  <c r="GD58" i="107"/>
  <c r="EV58" i="107"/>
  <c r="KJ58" i="107"/>
  <c r="GG58" i="107"/>
  <c r="CP58" i="107"/>
  <c r="ID58" i="107"/>
  <c r="EA58" i="107"/>
  <c r="JO58" i="107"/>
  <c r="FM58" i="107"/>
  <c r="LA58" i="107"/>
  <c r="GX58" i="107"/>
  <c r="KH58" i="107"/>
  <c r="KS58" i="107"/>
  <c r="KX58" i="107"/>
  <c r="CE57" i="108"/>
  <c r="CE58" i="108" s="1"/>
  <c r="DK58" i="107"/>
  <c r="KR58" i="107"/>
  <c r="HG58" i="107"/>
  <c r="LH57" i="108"/>
  <c r="LD57" i="108"/>
  <c r="CT57" i="108"/>
  <c r="EY57" i="108"/>
  <c r="GX57" i="108"/>
  <c r="LB57" i="108"/>
  <c r="CF57" i="108"/>
  <c r="CF58" i="108" s="1"/>
  <c r="IC57" i="108"/>
  <c r="JZ57" i="108"/>
  <c r="CR57" i="108"/>
  <c r="EV57" i="108"/>
  <c r="GS57" i="108"/>
  <c r="FA57" i="108"/>
  <c r="KO57" i="108"/>
  <c r="GM57" i="108"/>
  <c r="HL57" i="108"/>
  <c r="DI57" i="108"/>
  <c r="IW57" i="108"/>
  <c r="ET57" i="108"/>
  <c r="KH57" i="108"/>
  <c r="GE57" i="108"/>
  <c r="LS57" i="108"/>
  <c r="IU58" i="107"/>
  <c r="FJ58" i="107"/>
  <c r="CO57" i="108"/>
  <c r="CG57" i="108"/>
  <c r="DS57" i="108"/>
  <c r="GC57" i="108"/>
  <c r="IY57" i="108"/>
  <c r="IR58" i="107"/>
  <c r="FV58" i="107"/>
  <c r="EP57" i="108"/>
  <c r="EK57" i="108"/>
  <c r="DE57" i="108"/>
  <c r="JW57" i="108"/>
  <c r="LP57" i="105"/>
  <c r="LD57" i="105"/>
  <c r="KR57" i="105"/>
  <c r="KF57" i="105"/>
  <c r="JT57" i="105"/>
  <c r="JH57" i="105"/>
  <c r="IV57" i="105"/>
  <c r="IJ57" i="105"/>
  <c r="HX57" i="105"/>
  <c r="HL57" i="105"/>
  <c r="GZ57" i="105"/>
  <c r="GN57" i="105"/>
  <c r="GB57" i="105"/>
  <c r="FP57" i="105"/>
  <c r="FD57" i="105"/>
  <c r="ER57" i="105"/>
  <c r="EF57" i="105"/>
  <c r="DT57" i="105"/>
  <c r="DH57" i="105"/>
  <c r="CV57" i="105"/>
  <c r="CJ57" i="105"/>
  <c r="LK57" i="105"/>
  <c r="IQ57" i="105"/>
  <c r="GI57" i="105"/>
  <c r="DO57" i="105"/>
  <c r="JL57" i="105"/>
  <c r="GR57" i="105"/>
  <c r="EV57" i="105"/>
  <c r="LU61" i="105"/>
  <c r="BD223" i="105" s="1"/>
  <c r="LO57" i="105"/>
  <c r="LC57" i="105"/>
  <c r="KQ57" i="105"/>
  <c r="KE57" i="105"/>
  <c r="JS57" i="105"/>
  <c r="JG57" i="105"/>
  <c r="IU57" i="105"/>
  <c r="II57" i="105"/>
  <c r="HW57" i="105"/>
  <c r="HK57" i="105"/>
  <c r="GY57" i="105"/>
  <c r="GM57" i="105"/>
  <c r="GA57" i="105"/>
  <c r="FO57" i="105"/>
  <c r="FC57" i="105"/>
  <c r="EQ57" i="105"/>
  <c r="EE57" i="105"/>
  <c r="DS57" i="105"/>
  <c r="DG57" i="105"/>
  <c r="CU57" i="105"/>
  <c r="CI57" i="105"/>
  <c r="KY57" i="105"/>
  <c r="JC57" i="105"/>
  <c r="GU57" i="105"/>
  <c r="EM57" i="105"/>
  <c r="CE57" i="105"/>
  <c r="CE58" i="105" s="1"/>
  <c r="LT57" i="105"/>
  <c r="IZ57" i="105"/>
  <c r="GF57" i="105"/>
  <c r="DX57" i="105"/>
  <c r="LN57" i="105"/>
  <c r="LB57" i="105"/>
  <c r="KP57" i="105"/>
  <c r="KD57" i="105"/>
  <c r="JR57" i="105"/>
  <c r="JF57" i="105"/>
  <c r="IT57" i="105"/>
  <c r="IH57" i="105"/>
  <c r="HV57" i="105"/>
  <c r="HJ57" i="105"/>
  <c r="GX57" i="105"/>
  <c r="GL57" i="105"/>
  <c r="FZ57" i="105"/>
  <c r="FN57" i="105"/>
  <c r="FB57" i="105"/>
  <c r="EP57" i="105"/>
  <c r="ED57" i="105"/>
  <c r="DR57" i="105"/>
  <c r="DF57" i="105"/>
  <c r="CT57" i="105"/>
  <c r="CH57" i="105"/>
  <c r="JO57" i="105"/>
  <c r="HG57" i="105"/>
  <c r="FK57" i="105"/>
  <c r="DC57" i="105"/>
  <c r="JX57" i="105"/>
  <c r="HD57" i="105"/>
  <c r="DL57" i="105"/>
  <c r="LM57" i="105"/>
  <c r="LA57" i="105"/>
  <c r="KO57" i="105"/>
  <c r="KC57" i="105"/>
  <c r="JQ57" i="105"/>
  <c r="JE57" i="105"/>
  <c r="IS57" i="105"/>
  <c r="IG57" i="105"/>
  <c r="HU57" i="105"/>
  <c r="HI57" i="105"/>
  <c r="GW57" i="105"/>
  <c r="GK57" i="105"/>
  <c r="FY57" i="105"/>
  <c r="FM57" i="105"/>
  <c r="FA57" i="105"/>
  <c r="EO57" i="105"/>
  <c r="EC57" i="105"/>
  <c r="DQ57" i="105"/>
  <c r="DE57" i="105"/>
  <c r="CS57" i="105"/>
  <c r="CG57" i="105"/>
  <c r="KM57" i="105"/>
  <c r="IE57" i="105"/>
  <c r="FW57" i="105"/>
  <c r="EA57" i="105"/>
  <c r="LH57" i="105"/>
  <c r="IN57" i="105"/>
  <c r="FT57" i="105"/>
  <c r="CZ57" i="105"/>
  <c r="LL57" i="105"/>
  <c r="KZ57" i="105"/>
  <c r="KN57" i="105"/>
  <c r="KB57" i="105"/>
  <c r="JP57" i="105"/>
  <c r="JD57" i="105"/>
  <c r="IR57" i="105"/>
  <c r="IF57" i="105"/>
  <c r="HT57" i="105"/>
  <c r="HH57" i="105"/>
  <c r="GV57" i="105"/>
  <c r="GJ57" i="105"/>
  <c r="FX57" i="105"/>
  <c r="FL57" i="105"/>
  <c r="EZ57" i="105"/>
  <c r="EN57" i="105"/>
  <c r="EB57" i="105"/>
  <c r="DP57" i="105"/>
  <c r="DD57" i="105"/>
  <c r="CR57" i="105"/>
  <c r="CF57" i="105"/>
  <c r="KA57" i="105"/>
  <c r="HS57" i="105"/>
  <c r="EY57" i="105"/>
  <c r="CQ57" i="105"/>
  <c r="KJ57" i="105"/>
  <c r="HP57" i="105"/>
  <c r="EJ57" i="105"/>
  <c r="LJ57" i="105"/>
  <c r="KX57" i="105"/>
  <c r="KL57" i="105"/>
  <c r="JZ57" i="105"/>
  <c r="JN57" i="105"/>
  <c r="JB57" i="105"/>
  <c r="IP57" i="105"/>
  <c r="ID57" i="105"/>
  <c r="HR57" i="105"/>
  <c r="HF57" i="105"/>
  <c r="GT57" i="105"/>
  <c r="GH57" i="105"/>
  <c r="FV57" i="105"/>
  <c r="FJ57" i="105"/>
  <c r="EX57" i="105"/>
  <c r="EL57" i="105"/>
  <c r="DZ57" i="105"/>
  <c r="DN57" i="105"/>
  <c r="DB57" i="105"/>
  <c r="CP57" i="105"/>
  <c r="LI57" i="105"/>
  <c r="KW57" i="105"/>
  <c r="KK57" i="105"/>
  <c r="JY57" i="105"/>
  <c r="JM57" i="105"/>
  <c r="JA57" i="105"/>
  <c r="IO57" i="105"/>
  <c r="IC57" i="105"/>
  <c r="HQ57" i="105"/>
  <c r="HE57" i="105"/>
  <c r="GS57" i="105"/>
  <c r="GG57" i="105"/>
  <c r="FU57" i="105"/>
  <c r="FI57" i="105"/>
  <c r="EW57" i="105"/>
  <c r="EK57" i="105"/>
  <c r="DY57" i="105"/>
  <c r="DM57" i="105"/>
  <c r="DA57" i="105"/>
  <c r="CO57" i="105"/>
  <c r="KV57" i="105"/>
  <c r="IB57" i="105"/>
  <c r="FH57" i="105"/>
  <c r="CN57" i="105"/>
  <c r="LG57" i="105"/>
  <c r="JK57" i="105"/>
  <c r="HO57" i="105"/>
  <c r="FS57" i="105"/>
  <c r="DW57" i="105"/>
  <c r="KS57" i="105"/>
  <c r="KG57" i="105"/>
  <c r="JW57" i="105"/>
  <c r="LQ57" i="105"/>
  <c r="LF57" i="105"/>
  <c r="JJ57" i="105"/>
  <c r="HN57" i="105"/>
  <c r="FR57" i="105"/>
  <c r="DV57" i="105"/>
  <c r="IW57" i="105"/>
  <c r="ES57" i="105"/>
  <c r="LR57" i="105"/>
  <c r="LE57" i="105"/>
  <c r="JI57" i="105"/>
  <c r="HM57" i="105"/>
  <c r="FQ57" i="105"/>
  <c r="DU57" i="105"/>
  <c r="FE57" i="105"/>
  <c r="CW57" i="105"/>
  <c r="IA57" i="105"/>
  <c r="CM57" i="105"/>
  <c r="JV57" i="105"/>
  <c r="EH57" i="105"/>
  <c r="GC57" i="105"/>
  <c r="KU57" i="105"/>
  <c r="IY57" i="105"/>
  <c r="HC57" i="105"/>
  <c r="FG57" i="105"/>
  <c r="DK57" i="105"/>
  <c r="HA57" i="105"/>
  <c r="GO57" i="105"/>
  <c r="LS57" i="105"/>
  <c r="EI57" i="105"/>
  <c r="GD57" i="105"/>
  <c r="CL57" i="105"/>
  <c r="HY57" i="105"/>
  <c r="KT57" i="105"/>
  <c r="IX57" i="105"/>
  <c r="HB57" i="105"/>
  <c r="FF57" i="105"/>
  <c r="DJ57" i="105"/>
  <c r="DI57" i="105"/>
  <c r="IK57" i="105"/>
  <c r="GE57" i="105"/>
  <c r="JU57" i="105"/>
  <c r="CK57" i="105"/>
  <c r="KI57" i="105"/>
  <c r="IM57" i="105"/>
  <c r="GQ57" i="105"/>
  <c r="EU57" i="105"/>
  <c r="CY57" i="105"/>
  <c r="KH57" i="105"/>
  <c r="IL57" i="105"/>
  <c r="GP57" i="105"/>
  <c r="ET57" i="105"/>
  <c r="CX57" i="105"/>
  <c r="CX58" i="105" s="1"/>
  <c r="HZ57" i="105"/>
  <c r="EG57" i="105"/>
  <c r="DB57" i="108"/>
  <c r="IQ57" i="108"/>
  <c r="IT57" i="108"/>
  <c r="DZ57" i="108"/>
  <c r="EB57" i="108"/>
  <c r="JA57" i="108"/>
  <c r="KX57" i="108"/>
  <c r="DP57" i="108"/>
  <c r="FT57" i="108"/>
  <c r="HQ57" i="108"/>
  <c r="FM57" i="108"/>
  <c r="LA57" i="108"/>
  <c r="GY57" i="108"/>
  <c r="CJ57" i="108"/>
  <c r="HX57" i="108"/>
  <c r="DU57" i="108"/>
  <c r="JI57" i="108"/>
  <c r="FF57" i="108"/>
  <c r="KT57" i="108"/>
  <c r="GQ57" i="108"/>
  <c r="HT58" i="107"/>
  <c r="JA58" i="107"/>
  <c r="CV58" i="107"/>
  <c r="JS58" i="107"/>
  <c r="JM58" i="107"/>
  <c r="LT57" i="108"/>
  <c r="FJ57" i="108"/>
  <c r="IG57" i="108"/>
  <c r="KR57" i="108"/>
  <c r="HZ57" i="108"/>
  <c r="GV57" i="108"/>
  <c r="DR57" i="108"/>
  <c r="GH57" i="108"/>
  <c r="KB57" i="108"/>
  <c r="IS57" i="108"/>
  <c r="EI57" i="108"/>
  <c r="GU57" i="108"/>
  <c r="ED57" i="108"/>
  <c r="EZ57" i="108"/>
  <c r="KP57" i="108"/>
  <c r="FV57" i="108"/>
  <c r="FX57" i="108"/>
  <c r="JY57" i="108"/>
  <c r="CQ57" i="108"/>
  <c r="EN57" i="108"/>
  <c r="GR57" i="108"/>
  <c r="IO57" i="108"/>
  <c r="FY57" i="108"/>
  <c r="LM57" i="108"/>
  <c r="HK57" i="108"/>
  <c r="CV57" i="108"/>
  <c r="IJ57" i="108"/>
  <c r="EG57" i="108"/>
  <c r="JU57" i="108"/>
  <c r="FR57" i="108"/>
  <c r="LF57" i="108"/>
  <c r="HC57" i="108"/>
  <c r="LS57" i="110"/>
  <c r="LG57" i="110"/>
  <c r="KU57" i="110"/>
  <c r="KI57" i="110"/>
  <c r="JW57" i="110"/>
  <c r="JK57" i="110"/>
  <c r="IY57" i="110"/>
  <c r="IM57" i="110"/>
  <c r="IA57" i="110"/>
  <c r="HO57" i="110"/>
  <c r="HC57" i="110"/>
  <c r="GQ57" i="110"/>
  <c r="GE57" i="110"/>
  <c r="FS57" i="110"/>
  <c r="FG57" i="110"/>
  <c r="EU57" i="110"/>
  <c r="EI57" i="110"/>
  <c r="DW57" i="110"/>
  <c r="DK57" i="110"/>
  <c r="CY57" i="110"/>
  <c r="CM57" i="110"/>
  <c r="LR57" i="110"/>
  <c r="LF57" i="110"/>
  <c r="KT57" i="110"/>
  <c r="KH57" i="110"/>
  <c r="JV57" i="110"/>
  <c r="JJ57" i="110"/>
  <c r="IX57" i="110"/>
  <c r="IL57" i="110"/>
  <c r="HZ57" i="110"/>
  <c r="HN57" i="110"/>
  <c r="HB57" i="110"/>
  <c r="GP57" i="110"/>
  <c r="GD57" i="110"/>
  <c r="FR57" i="110"/>
  <c r="FF57" i="110"/>
  <c r="ET57" i="110"/>
  <c r="EH57" i="110"/>
  <c r="DV57" i="110"/>
  <c r="DJ57" i="110"/>
  <c r="CX57" i="110"/>
  <c r="CL57" i="110"/>
  <c r="LQ57" i="110"/>
  <c r="LE57" i="110"/>
  <c r="KS57" i="110"/>
  <c r="KG57" i="110"/>
  <c r="JU57" i="110"/>
  <c r="JI57" i="110"/>
  <c r="IW57" i="110"/>
  <c r="IK57" i="110"/>
  <c r="HY57" i="110"/>
  <c r="HM57" i="110"/>
  <c r="HA57" i="110"/>
  <c r="GO57" i="110"/>
  <c r="GC57" i="110"/>
  <c r="FQ57" i="110"/>
  <c r="FE57" i="110"/>
  <c r="ES57" i="110"/>
  <c r="EG57" i="110"/>
  <c r="DU57" i="110"/>
  <c r="DI57" i="110"/>
  <c r="CW57" i="110"/>
  <c r="CK57" i="110"/>
  <c r="LU61" i="110"/>
  <c r="BD193" i="110" s="1"/>
  <c r="LO57" i="110"/>
  <c r="LC57" i="110"/>
  <c r="KQ57" i="110"/>
  <c r="KE57" i="110"/>
  <c r="JS57" i="110"/>
  <c r="JG57" i="110"/>
  <c r="IU57" i="110"/>
  <c r="II57" i="110"/>
  <c r="HW57" i="110"/>
  <c r="HK57" i="110"/>
  <c r="GY57" i="110"/>
  <c r="GM57" i="110"/>
  <c r="GA57" i="110"/>
  <c r="FO57" i="110"/>
  <c r="FC57" i="110"/>
  <c r="EQ57" i="110"/>
  <c r="EE57" i="110"/>
  <c r="DS57" i="110"/>
  <c r="DG57" i="110"/>
  <c r="CU57" i="110"/>
  <c r="CI57" i="110"/>
  <c r="LM57" i="110"/>
  <c r="LA57" i="110"/>
  <c r="KO57" i="110"/>
  <c r="KC57" i="110"/>
  <c r="JQ57" i="110"/>
  <c r="JE57" i="110"/>
  <c r="IS57" i="110"/>
  <c r="IG57" i="110"/>
  <c r="HU57" i="110"/>
  <c r="HI57" i="110"/>
  <c r="GW57" i="110"/>
  <c r="GK57" i="110"/>
  <c r="FY57" i="110"/>
  <c r="FM57" i="110"/>
  <c r="FA57" i="110"/>
  <c r="EO57" i="110"/>
  <c r="EC57" i="110"/>
  <c r="DQ57" i="110"/>
  <c r="DE57" i="110"/>
  <c r="CS57" i="110"/>
  <c r="CG57" i="110"/>
  <c r="LB57" i="110"/>
  <c r="KJ57" i="110"/>
  <c r="JN57" i="110"/>
  <c r="IR57" i="110"/>
  <c r="HX57" i="110"/>
  <c r="HE57" i="110"/>
  <c r="GI57" i="110"/>
  <c r="FN57" i="110"/>
  <c r="EV57" i="110"/>
  <c r="DZ57" i="110"/>
  <c r="DD57" i="110"/>
  <c r="CJ57" i="110"/>
  <c r="KZ57" i="110"/>
  <c r="KF57" i="110"/>
  <c r="JM57" i="110"/>
  <c r="IQ57" i="110"/>
  <c r="HV57" i="110"/>
  <c r="HD57" i="110"/>
  <c r="GH57" i="110"/>
  <c r="FL57" i="110"/>
  <c r="ER57" i="110"/>
  <c r="DY57" i="110"/>
  <c r="DC57" i="110"/>
  <c r="CH57" i="110"/>
  <c r="KY57" i="110"/>
  <c r="KD57" i="110"/>
  <c r="JL57" i="110"/>
  <c r="IP57" i="110"/>
  <c r="HT57" i="110"/>
  <c r="GZ57" i="110"/>
  <c r="GG57" i="110"/>
  <c r="FK57" i="110"/>
  <c r="EP57" i="110"/>
  <c r="DX57" i="110"/>
  <c r="DB57" i="110"/>
  <c r="CF57" i="110"/>
  <c r="LT57" i="110"/>
  <c r="KX57" i="110"/>
  <c r="KB57" i="110"/>
  <c r="JH57" i="110"/>
  <c r="IO57" i="110"/>
  <c r="HS57" i="110"/>
  <c r="GX57" i="110"/>
  <c r="GF57" i="110"/>
  <c r="FJ57" i="110"/>
  <c r="EN57" i="110"/>
  <c r="DT57" i="110"/>
  <c r="DA57" i="110"/>
  <c r="CE57" i="110"/>
  <c r="CE58" i="110" s="1"/>
  <c r="LP57" i="110"/>
  <c r="KW57" i="110"/>
  <c r="KA57" i="110"/>
  <c r="JF57" i="110"/>
  <c r="IN57" i="110"/>
  <c r="HR57" i="110"/>
  <c r="GV57" i="110"/>
  <c r="GB57" i="110"/>
  <c r="FI57" i="110"/>
  <c r="EM57" i="110"/>
  <c r="DR57" i="110"/>
  <c r="CZ57" i="110"/>
  <c r="LN57" i="110"/>
  <c r="KV57" i="110"/>
  <c r="JZ57" i="110"/>
  <c r="JD57" i="110"/>
  <c r="IJ57" i="110"/>
  <c r="HQ57" i="110"/>
  <c r="GU57" i="110"/>
  <c r="FZ57" i="110"/>
  <c r="FH57" i="110"/>
  <c r="EL57" i="110"/>
  <c r="DP57" i="110"/>
  <c r="CV57" i="110"/>
  <c r="LH57" i="110"/>
  <c r="JP57" i="110"/>
  <c r="IC57" i="110"/>
  <c r="GL57" i="110"/>
  <c r="EX57" i="110"/>
  <c r="DH57" i="110"/>
  <c r="LD57" i="110"/>
  <c r="JO57" i="110"/>
  <c r="IB57" i="110"/>
  <c r="GJ57" i="110"/>
  <c r="EW57" i="110"/>
  <c r="DF57" i="110"/>
  <c r="KR57" i="110"/>
  <c r="JC57" i="110"/>
  <c r="HP57" i="110"/>
  <c r="FX57" i="110"/>
  <c r="EK57" i="110"/>
  <c r="CT57" i="110"/>
  <c r="KP57" i="110"/>
  <c r="JB57" i="110"/>
  <c r="HL57" i="110"/>
  <c r="FW57" i="110"/>
  <c r="EJ57" i="110"/>
  <c r="CR57" i="110"/>
  <c r="KN57" i="110"/>
  <c r="JA57" i="110"/>
  <c r="HJ57" i="110"/>
  <c r="FV57" i="110"/>
  <c r="EF57" i="110"/>
  <c r="CQ57" i="110"/>
  <c r="KL57" i="110"/>
  <c r="IV57" i="110"/>
  <c r="HG57" i="110"/>
  <c r="FT57" i="110"/>
  <c r="EB57" i="110"/>
  <c r="CO57" i="110"/>
  <c r="JX57" i="110"/>
  <c r="GS57" i="110"/>
  <c r="DN57" i="110"/>
  <c r="JT57" i="110"/>
  <c r="GR57" i="110"/>
  <c r="DM57" i="110"/>
  <c r="JR57" i="110"/>
  <c r="GN57" i="110"/>
  <c r="DL57" i="110"/>
  <c r="IZ57" i="110"/>
  <c r="FU57" i="110"/>
  <c r="CP57" i="110"/>
  <c r="IT57" i="110"/>
  <c r="FP57" i="110"/>
  <c r="CN57" i="110"/>
  <c r="CN58" i="110" s="1"/>
  <c r="LK57" i="110"/>
  <c r="IF57" i="110"/>
  <c r="FB57" i="110"/>
  <c r="HF57" i="110"/>
  <c r="GT57" i="110"/>
  <c r="LL57" i="110"/>
  <c r="FD57" i="110"/>
  <c r="LJ57" i="110"/>
  <c r="EZ57" i="110"/>
  <c r="LI57" i="110"/>
  <c r="EY57" i="110"/>
  <c r="KM57" i="110"/>
  <c r="ED57" i="110"/>
  <c r="KK57" i="110"/>
  <c r="EA57" i="110"/>
  <c r="ID57" i="110"/>
  <c r="HH57" i="110"/>
  <c r="DO57" i="110"/>
  <c r="JY57" i="110"/>
  <c r="IE57" i="110"/>
  <c r="IH57" i="110"/>
  <c r="HM58" i="107"/>
  <c r="HP58" i="107"/>
  <c r="IG58" i="107"/>
  <c r="EL57" i="108"/>
  <c r="KF57" i="108"/>
  <c r="CN58" i="107"/>
  <c r="KD58" i="107"/>
  <c r="EA57" i="108"/>
  <c r="EE57" i="108"/>
  <c r="CX57" i="108"/>
  <c r="DC57" i="108"/>
  <c r="HV57" i="108"/>
  <c r="IR57" i="108"/>
  <c r="DL57" i="108"/>
  <c r="HR57" i="108"/>
  <c r="HT57" i="108"/>
  <c r="KW57" i="108"/>
  <c r="DO57" i="108"/>
  <c r="FL57" i="108"/>
  <c r="HP57" i="108"/>
  <c r="JM57" i="108"/>
  <c r="GK57" i="108"/>
  <c r="CI57" i="108"/>
  <c r="HW57" i="108"/>
  <c r="DH57" i="108"/>
  <c r="IV57" i="108"/>
  <c r="ES57" i="108"/>
  <c r="KG57" i="108"/>
  <c r="GD57" i="108"/>
  <c r="LR57" i="108"/>
  <c r="HO57" i="108"/>
  <c r="GQ58" i="107"/>
  <c r="CS58" i="107"/>
  <c r="KD57" i="108"/>
  <c r="JG57" i="108"/>
  <c r="II58" i="107"/>
  <c r="LQ58" i="107"/>
  <c r="EP58" i="107"/>
  <c r="CN57" i="108"/>
  <c r="FP57" i="108"/>
  <c r="GL57" i="108"/>
  <c r="LN57" i="108"/>
  <c r="CH57" i="108"/>
  <c r="FH57" i="108"/>
  <c r="JN57" i="108"/>
  <c r="JP57" i="108"/>
  <c r="CP57" i="108"/>
  <c r="EM57" i="108"/>
  <c r="GJ57" i="108"/>
  <c r="IN57" i="108"/>
  <c r="KK57" i="108"/>
  <c r="GW57" i="108"/>
  <c r="CU57" i="108"/>
  <c r="II57" i="108"/>
  <c r="DT57" i="108"/>
  <c r="JH57" i="108"/>
  <c r="FE57" i="108"/>
  <c r="KS57" i="108"/>
  <c r="GP57" i="108"/>
  <c r="CM57" i="108"/>
  <c r="CM58" i="108" s="1"/>
  <c r="LS58" i="107"/>
  <c r="IF58" i="107"/>
  <c r="IL58" i="107"/>
  <c r="DS58" i="107"/>
  <c r="FQ58" i="107"/>
  <c r="FS58" i="107"/>
  <c r="GV58" i="107"/>
  <c r="HW58" i="107"/>
  <c r="IV58" i="107"/>
  <c r="JU58" i="107"/>
  <c r="KT58" i="107"/>
  <c r="HD58" i="107"/>
  <c r="DA58" i="107"/>
  <c r="IO58" i="107"/>
  <c r="EX58" i="107"/>
  <c r="KL58" i="107"/>
  <c r="GI58" i="107"/>
  <c r="CG58" i="107"/>
  <c r="HU58" i="107"/>
  <c r="DR58" i="107"/>
  <c r="JF58" i="107"/>
  <c r="KF58" i="107"/>
  <c r="GO58" i="107"/>
  <c r="ET58" i="107"/>
  <c r="JD58" i="107"/>
  <c r="LD58" i="107"/>
  <c r="DW58" i="107"/>
  <c r="EZ58" i="107"/>
  <c r="GA58" i="107"/>
  <c r="GZ58" i="107"/>
  <c r="HY58" i="107"/>
  <c r="IX58" i="107"/>
  <c r="GF58" i="107"/>
  <c r="LT58" i="107"/>
  <c r="HQ58" i="107"/>
  <c r="DZ58" i="107"/>
  <c r="JN58" i="107"/>
  <c r="FK58" i="107"/>
  <c r="KY58" i="107"/>
  <c r="GW58" i="107"/>
  <c r="CT58" i="107"/>
  <c r="IH58" i="107"/>
  <c r="KG58" i="107"/>
  <c r="CW58" i="107"/>
  <c r="GP58" i="107"/>
  <c r="KZ58" i="107"/>
  <c r="DU58" i="107"/>
  <c r="EU58" i="107"/>
  <c r="FX58" i="107"/>
  <c r="GY58" i="107"/>
  <c r="HX58" i="107"/>
  <c r="IW58" i="107"/>
  <c r="JV58" i="107"/>
  <c r="GR58" i="107"/>
  <c r="CO58" i="107"/>
  <c r="IC58" i="107"/>
  <c r="EL58" i="107"/>
  <c r="JZ58" i="107"/>
  <c r="FW58" i="107"/>
  <c r="LK58" i="107"/>
  <c r="HI58" i="107"/>
  <c r="DF58" i="107"/>
  <c r="IT58" i="107"/>
  <c r="ES58" i="107"/>
  <c r="EN58" i="107"/>
  <c r="FG58" i="107"/>
  <c r="JG58" i="107"/>
  <c r="LE58" i="107"/>
  <c r="IM58" i="107"/>
  <c r="JP58" i="107"/>
  <c r="KQ58" i="107"/>
  <c r="LP58" i="107"/>
  <c r="CL58" i="107"/>
  <c r="CZ58" i="107"/>
  <c r="IN58" i="107"/>
  <c r="EK58" i="107"/>
  <c r="JY58" i="107"/>
  <c r="GH58" i="107"/>
  <c r="HS58" i="107"/>
  <c r="DQ58" i="107"/>
  <c r="JE58" i="107"/>
  <c r="FB58" i="107"/>
  <c r="KP58" i="107"/>
  <c r="GJ58" i="107"/>
  <c r="IJ58" i="107"/>
  <c r="HC58" i="107"/>
  <c r="LC58" i="107"/>
  <c r="DV58" i="107"/>
  <c r="JK58" i="107"/>
  <c r="KN58" i="107"/>
  <c r="LO58" i="107"/>
  <c r="CK58" i="107"/>
  <c r="DJ58" i="107"/>
  <c r="DL58" i="107"/>
  <c r="IZ58" i="107"/>
  <c r="EW58" i="107"/>
  <c r="KK58" i="107"/>
  <c r="GT58" i="107"/>
  <c r="CQ58" i="107"/>
  <c r="IE58" i="107"/>
  <c r="EC58" i="107"/>
  <c r="JQ58" i="107"/>
  <c r="FN58" i="107"/>
  <c r="LB58" i="107"/>
  <c r="GM58" i="107"/>
  <c r="EQ58" i="107"/>
  <c r="IY58" i="107"/>
  <c r="FR58" i="107"/>
  <c r="KI58" i="107"/>
  <c r="LL58" i="107"/>
  <c r="CJ58" i="107"/>
  <c r="DI58" i="107"/>
  <c r="EH58" i="107"/>
  <c r="DX58" i="107"/>
  <c r="JL58" i="107"/>
  <c r="FI58" i="107"/>
  <c r="KW58" i="107"/>
  <c r="HF58" i="107"/>
  <c r="DC58" i="107"/>
  <c r="IQ58" i="107"/>
  <c r="EO58" i="107"/>
  <c r="KC58" i="107"/>
  <c r="FZ58" i="107"/>
  <c r="LN58" i="107"/>
  <c r="IA58" i="107"/>
  <c r="KE58" i="107"/>
  <c r="JW58" i="107"/>
  <c r="FL58" i="107"/>
  <c r="HL58" i="107"/>
  <c r="LF58" i="107"/>
  <c r="DD58" i="107"/>
  <c r="EE58" i="107"/>
  <c r="FD58" i="107"/>
  <c r="GC58" i="107"/>
  <c r="HB58" i="107"/>
  <c r="FH58" i="107"/>
  <c r="KV58" i="107"/>
  <c r="GS58" i="107"/>
  <c r="DB58" i="107"/>
  <c r="IP58" i="107"/>
  <c r="EM58" i="107"/>
  <c r="KA58" i="107"/>
  <c r="FY58" i="107"/>
  <c r="LM58" i="107"/>
  <c r="HJ58" i="107"/>
  <c r="KB58" i="107"/>
  <c r="CU58" i="107"/>
  <c r="CX58" i="107"/>
  <c r="HH58" i="107"/>
  <c r="JH58" i="107"/>
  <c r="CY58" i="107"/>
  <c r="EB58" i="107"/>
  <c r="FC58" i="107"/>
  <c r="GB58" i="107"/>
  <c r="HA58" i="107"/>
  <c r="HZ58" i="107"/>
  <c r="FT58" i="107"/>
  <c r="LH58" i="107"/>
  <c r="HE58" i="107"/>
  <c r="DN58" i="107"/>
  <c r="JB58" i="107"/>
  <c r="EY58" i="107"/>
  <c r="KM58" i="107"/>
  <c r="GK58" i="107"/>
  <c r="CH58" i="107"/>
  <c r="HV58" i="107"/>
  <c r="KM58" i="110" l="1"/>
  <c r="DN58" i="110"/>
  <c r="CI58" i="110"/>
  <c r="CK58" i="108"/>
  <c r="JJ59" i="107"/>
  <c r="JJ61" i="107" s="1"/>
  <c r="EH59" i="107"/>
  <c r="EH61" i="107" s="1"/>
  <c r="IM59" i="107"/>
  <c r="IM61" i="107" s="1"/>
  <c r="CQ58" i="105"/>
  <c r="CH58" i="105"/>
  <c r="CJ58" i="105"/>
  <c r="JJ53" i="107"/>
  <c r="BE131" i="107"/>
  <c r="BD130" i="107"/>
  <c r="EH53" i="107"/>
  <c r="IM53" i="107"/>
  <c r="BD107" i="107"/>
  <c r="BE108" i="107"/>
  <c r="IY59" i="107"/>
  <c r="IY61" i="107" s="1"/>
  <c r="JQ59" i="107"/>
  <c r="JQ61" i="107" s="1"/>
  <c r="JV59" i="107"/>
  <c r="JV61" i="107" s="1"/>
  <c r="HT58" i="108"/>
  <c r="LM58" i="110"/>
  <c r="LG58" i="105"/>
  <c r="JE58" i="105"/>
  <c r="HL59" i="107"/>
  <c r="HL61" i="107" s="1"/>
  <c r="JW59" i="107"/>
  <c r="JW61" i="107" s="1"/>
  <c r="HK59" i="107"/>
  <c r="HK61" i="107" s="1"/>
  <c r="ES58" i="108"/>
  <c r="JA58" i="110"/>
  <c r="JL58" i="110"/>
  <c r="DI58" i="110"/>
  <c r="FM58" i="108"/>
  <c r="GO58" i="105"/>
  <c r="FC58" i="105"/>
  <c r="GE58" i="108"/>
  <c r="IK58" i="108"/>
  <c r="IZ58" i="108"/>
  <c r="HQ59" i="107"/>
  <c r="HQ61" i="107" s="1"/>
  <c r="KU59" i="107"/>
  <c r="KU61" i="107" s="1"/>
  <c r="CI59" i="107"/>
  <c r="CI61" i="107" s="1"/>
  <c r="KS58" i="108"/>
  <c r="LN58" i="110"/>
  <c r="KJ58" i="110"/>
  <c r="KT58" i="110"/>
  <c r="LM58" i="108"/>
  <c r="HA58" i="105"/>
  <c r="FT58" i="105"/>
  <c r="LQ58" i="108"/>
  <c r="DO59" i="107"/>
  <c r="DO61" i="107" s="1"/>
  <c r="KR59" i="107"/>
  <c r="KR61" i="107" s="1"/>
  <c r="EL59" i="107"/>
  <c r="EL61" i="107" s="1"/>
  <c r="JP59" i="107"/>
  <c r="JP61" i="107" s="1"/>
  <c r="GX59" i="107"/>
  <c r="GX61" i="107" s="1"/>
  <c r="FR59" i="107"/>
  <c r="FR61" i="107" s="1"/>
  <c r="EZ58" i="110"/>
  <c r="DF58" i="110"/>
  <c r="KY58" i="110"/>
  <c r="IU58" i="110"/>
  <c r="HC58" i="110"/>
  <c r="IL58" i="105"/>
  <c r="IB58" i="105"/>
  <c r="HH58" i="105"/>
  <c r="KO58" i="105"/>
  <c r="GA58" i="105"/>
  <c r="HF58" i="108"/>
  <c r="IA58" i="108"/>
  <c r="JK59" i="107"/>
  <c r="JK61" i="107" s="1"/>
  <c r="HO59" i="107"/>
  <c r="HO61" i="107" s="1"/>
  <c r="IE59" i="107"/>
  <c r="IE61" i="107" s="1"/>
  <c r="CZ59" i="107"/>
  <c r="CZ61" i="107" s="1"/>
  <c r="GT59" i="107"/>
  <c r="GT61" i="107" s="1"/>
  <c r="KM59" i="107"/>
  <c r="KM61" i="107" s="1"/>
  <c r="LP59" i="107"/>
  <c r="LP61" i="107" s="1"/>
  <c r="CN59" i="107"/>
  <c r="CN61" i="107" s="1"/>
  <c r="DM59" i="107"/>
  <c r="DM61" i="107" s="1"/>
  <c r="FJ59" i="107"/>
  <c r="FJ61" i="107" s="1"/>
  <c r="EN59" i="107"/>
  <c r="EN61" i="107" s="1"/>
  <c r="KB59" i="107"/>
  <c r="KB61" i="107" s="1"/>
  <c r="FY59" i="107"/>
  <c r="FY61" i="107" s="1"/>
  <c r="LM59" i="107"/>
  <c r="LM61" i="107" s="1"/>
  <c r="HJ59" i="107"/>
  <c r="HJ61" i="107" s="1"/>
  <c r="DG59" i="107"/>
  <c r="DG61" i="107" s="1"/>
  <c r="IU59" i="107"/>
  <c r="IU61" i="107" s="1"/>
  <c r="ES59" i="107"/>
  <c r="ES61" i="107" s="1"/>
  <c r="KG59" i="107"/>
  <c r="KG61" i="107" s="1"/>
  <c r="GD59" i="107"/>
  <c r="GD61" i="107" s="1"/>
  <c r="LR59" i="107"/>
  <c r="LR61" i="107" s="1"/>
  <c r="JH58" i="108"/>
  <c r="FH58" i="108"/>
  <c r="LJ58" i="108"/>
  <c r="HW58" i="108"/>
  <c r="HV58" i="108"/>
  <c r="IE58" i="110"/>
  <c r="LJ58" i="110"/>
  <c r="FU58" i="110"/>
  <c r="EB58" i="110"/>
  <c r="EJ58" i="110"/>
  <c r="EW58" i="110"/>
  <c r="DP58" i="110"/>
  <c r="DR58" i="110"/>
  <c r="DA58" i="110"/>
  <c r="CF58" i="110"/>
  <c r="CH58" i="110"/>
  <c r="CJ58" i="110"/>
  <c r="CG58" i="110"/>
  <c r="HU58" i="110"/>
  <c r="DS58" i="110"/>
  <c r="JG58" i="110"/>
  <c r="ES58" i="110"/>
  <c r="KG58" i="110"/>
  <c r="GD58" i="110"/>
  <c r="LR58" i="110"/>
  <c r="HO58" i="110"/>
  <c r="IO58" i="108"/>
  <c r="FJ58" i="108"/>
  <c r="IM58" i="108"/>
  <c r="GQ58" i="108"/>
  <c r="DP58" i="108"/>
  <c r="KH58" i="105"/>
  <c r="FF58" i="105"/>
  <c r="FG58" i="105"/>
  <c r="FQ58" i="105"/>
  <c r="LQ58" i="105"/>
  <c r="KV58" i="105"/>
  <c r="HQ58" i="105"/>
  <c r="DZ58" i="105"/>
  <c r="JN58" i="105"/>
  <c r="CF58" i="105"/>
  <c r="HT58" i="105"/>
  <c r="LH58" i="105"/>
  <c r="FM58" i="105"/>
  <c r="LA58" i="105"/>
  <c r="DR58" i="105"/>
  <c r="JF58" i="105"/>
  <c r="GU58" i="105"/>
  <c r="GM58" i="105"/>
  <c r="EF58" i="105"/>
  <c r="JT58" i="105"/>
  <c r="JW58" i="108"/>
  <c r="IW58" i="108"/>
  <c r="LB58" i="108"/>
  <c r="LO58" i="108"/>
  <c r="IP58" i="108"/>
  <c r="IF58" i="108"/>
  <c r="JQ58" i="108"/>
  <c r="FW58" i="108"/>
  <c r="IB58" i="108"/>
  <c r="DJ58" i="108"/>
  <c r="FI58" i="108"/>
  <c r="CS58" i="108"/>
  <c r="LG59" i="107"/>
  <c r="LG61" i="107" s="1"/>
  <c r="JX59" i="107"/>
  <c r="JX61" i="107" s="1"/>
  <c r="LB59" i="107"/>
  <c r="LB61" i="107" s="1"/>
  <c r="JH58" i="110"/>
  <c r="IR58" i="110"/>
  <c r="FS58" i="110"/>
  <c r="CV58" i="108"/>
  <c r="IA58" i="105"/>
  <c r="DQ58" i="105"/>
  <c r="KE58" i="105"/>
  <c r="CR58" i="108"/>
  <c r="HE58" i="108"/>
  <c r="HJ58" i="108"/>
  <c r="DN58" i="108"/>
  <c r="HB58" i="108"/>
  <c r="FT59" i="107"/>
  <c r="FT61" i="107" s="1"/>
  <c r="HS59" i="107"/>
  <c r="HS61" i="107" s="1"/>
  <c r="DD59" i="107"/>
  <c r="DD61" i="107" s="1"/>
  <c r="DI59" i="107"/>
  <c r="DI61" i="107" s="1"/>
  <c r="JG58" i="108"/>
  <c r="JP58" i="110"/>
  <c r="GK58" i="110"/>
  <c r="LS58" i="110"/>
  <c r="ED58" i="108"/>
  <c r="CW58" i="105"/>
  <c r="GJ58" i="105"/>
  <c r="KZ58" i="108"/>
  <c r="EM59" i="107"/>
  <c r="EM61" i="107" s="1"/>
  <c r="LT59" i="107"/>
  <c r="LT61" i="107" s="1"/>
  <c r="JD59" i="107"/>
  <c r="JD61" i="107" s="1"/>
  <c r="GL59" i="107"/>
  <c r="GL61" i="107" s="1"/>
  <c r="HW59" i="107"/>
  <c r="HW61" i="107" s="1"/>
  <c r="KT59" i="107"/>
  <c r="KT61" i="107" s="1"/>
  <c r="JT58" i="108"/>
  <c r="DL58" i="108"/>
  <c r="KN58" i="110"/>
  <c r="KD58" i="110"/>
  <c r="FF58" i="110"/>
  <c r="GP58" i="105"/>
  <c r="GS58" i="105"/>
  <c r="CT58" i="105"/>
  <c r="IV58" i="105"/>
  <c r="CW58" i="108"/>
  <c r="DA58" i="108"/>
  <c r="EX59" i="107"/>
  <c r="EX61" i="107" s="1"/>
  <c r="FE58" i="108"/>
  <c r="IH58" i="110"/>
  <c r="CV58" i="110"/>
  <c r="LB58" i="110"/>
  <c r="FR58" i="110"/>
  <c r="IG58" i="108"/>
  <c r="DJ58" i="105"/>
  <c r="DN58" i="105"/>
  <c r="IN58" i="105"/>
  <c r="LO58" i="105"/>
  <c r="GZ58" i="108"/>
  <c r="DX59" i="107"/>
  <c r="DX61" i="107" s="1"/>
  <c r="DT59" i="107"/>
  <c r="DT61" i="107" s="1"/>
  <c r="KA59" i="107"/>
  <c r="KA61" i="107" s="1"/>
  <c r="EV59" i="107"/>
  <c r="EV61" i="107" s="1"/>
  <c r="IP59" i="107"/>
  <c r="IP61" i="107" s="1"/>
  <c r="LK59" i="107"/>
  <c r="LK61" i="107" s="1"/>
  <c r="CM59" i="107"/>
  <c r="CM61" i="107" s="1"/>
  <c r="DL59" i="107"/>
  <c r="DL61" i="107" s="1"/>
  <c r="EK59" i="107"/>
  <c r="EK61" i="107" s="1"/>
  <c r="GH59" i="107"/>
  <c r="GH61" i="107" s="1"/>
  <c r="EZ59" i="107"/>
  <c r="EZ61" i="107" s="1"/>
  <c r="KN59" i="107"/>
  <c r="KN61" i="107" s="1"/>
  <c r="GK59" i="107"/>
  <c r="GK61" i="107" s="1"/>
  <c r="CH59" i="107"/>
  <c r="CH61" i="107" s="1"/>
  <c r="HV59" i="107"/>
  <c r="HV61" i="107" s="1"/>
  <c r="DS59" i="107"/>
  <c r="DS61" i="107" s="1"/>
  <c r="JG59" i="107"/>
  <c r="JG61" i="107" s="1"/>
  <c r="FE59" i="107"/>
  <c r="FE61" i="107" s="1"/>
  <c r="KS59" i="107"/>
  <c r="KS61" i="107" s="1"/>
  <c r="GP59" i="107"/>
  <c r="GP61" i="107" s="1"/>
  <c r="DT58" i="108"/>
  <c r="CH58" i="108"/>
  <c r="CI58" i="108"/>
  <c r="DC58" i="108"/>
  <c r="KF58" i="108"/>
  <c r="JY58" i="110"/>
  <c r="FD58" i="110"/>
  <c r="IZ58" i="110"/>
  <c r="FT58" i="110"/>
  <c r="FW58" i="110"/>
  <c r="GJ58" i="110"/>
  <c r="EL58" i="110"/>
  <c r="EM58" i="110"/>
  <c r="DT58" i="110"/>
  <c r="DB58" i="110"/>
  <c r="DC58" i="110"/>
  <c r="DD58" i="110"/>
  <c r="CS58" i="110"/>
  <c r="IG58" i="110"/>
  <c r="EE58" i="110"/>
  <c r="JS58" i="110"/>
  <c r="FE58" i="110"/>
  <c r="KS58" i="110"/>
  <c r="GP58" i="110"/>
  <c r="CM58" i="110"/>
  <c r="IA58" i="110"/>
  <c r="GR58" i="108"/>
  <c r="LT58" i="108"/>
  <c r="DG58" i="108"/>
  <c r="KT58" i="108"/>
  <c r="KX58" i="108"/>
  <c r="CY58" i="105"/>
  <c r="HB58" i="105"/>
  <c r="HC58" i="105"/>
  <c r="HM58" i="105"/>
  <c r="JW58" i="105"/>
  <c r="CO58" i="105"/>
  <c r="IC58" i="105"/>
  <c r="EL58" i="105"/>
  <c r="JZ58" i="105"/>
  <c r="CR58" i="105"/>
  <c r="IF58" i="105"/>
  <c r="EA58" i="105"/>
  <c r="FY58" i="105"/>
  <c r="LM58" i="105"/>
  <c r="ED58" i="105"/>
  <c r="JR58" i="105"/>
  <c r="JC58" i="105"/>
  <c r="GY58" i="105"/>
  <c r="EV58" i="105"/>
  <c r="ER58" i="105"/>
  <c r="KF58" i="105"/>
  <c r="DE58" i="108"/>
  <c r="IU58" i="108"/>
  <c r="DI58" i="108"/>
  <c r="GX58" i="108"/>
  <c r="GA58" i="108"/>
  <c r="KN58" i="108"/>
  <c r="JR58" i="108"/>
  <c r="EC58" i="108"/>
  <c r="GF58" i="108"/>
  <c r="HM58" i="108"/>
  <c r="HS58" i="108"/>
  <c r="DM58" i="108"/>
  <c r="IO59" i="107"/>
  <c r="IO61" i="107" s="1"/>
  <c r="CR59" i="107"/>
  <c r="CR61" i="107" s="1"/>
  <c r="GY59" i="107"/>
  <c r="GY61" i="107" s="1"/>
  <c r="HP58" i="110"/>
  <c r="IP58" i="110"/>
  <c r="EH58" i="110"/>
  <c r="JO58" i="105"/>
  <c r="HX58" i="105"/>
  <c r="LH58" i="108"/>
  <c r="FZ58" i="108"/>
  <c r="GS58" i="110"/>
  <c r="JM58" i="110"/>
  <c r="GE58" i="110"/>
  <c r="HZ58" i="108"/>
  <c r="ET58" i="105"/>
  <c r="GG58" i="105"/>
  <c r="CV58" i="105"/>
  <c r="LH59" i="107"/>
  <c r="LH61" i="107" s="1"/>
  <c r="DN59" i="107"/>
  <c r="DN61" i="107" s="1"/>
  <c r="DU59" i="107"/>
  <c r="DU61" i="107" s="1"/>
  <c r="LI58" i="110"/>
  <c r="LP58" i="110"/>
  <c r="JI58" i="110"/>
  <c r="GU58" i="108"/>
  <c r="JJ58" i="105"/>
  <c r="GV58" i="105"/>
  <c r="LC58" i="105"/>
  <c r="KH58" i="108"/>
  <c r="LC58" i="108"/>
  <c r="JC59" i="107"/>
  <c r="JC61" i="107" s="1"/>
  <c r="HP59" i="107"/>
  <c r="HP61" i="107" s="1"/>
  <c r="CV59" i="107"/>
  <c r="CV61" i="107" s="1"/>
  <c r="GR59" i="107"/>
  <c r="GR61" i="107" s="1"/>
  <c r="KL59" i="107"/>
  <c r="KL61" i="107" s="1"/>
  <c r="CJ59" i="107"/>
  <c r="CJ61" i="107" s="1"/>
  <c r="DK59" i="107"/>
  <c r="DK61" i="107" s="1"/>
  <c r="EJ59" i="107"/>
  <c r="EJ61" i="107" s="1"/>
  <c r="FI59" i="107"/>
  <c r="FI61" i="107" s="1"/>
  <c r="HF59" i="107"/>
  <c r="HF61" i="107" s="1"/>
  <c r="FL59" i="107"/>
  <c r="FL61" i="107" s="1"/>
  <c r="KZ59" i="107"/>
  <c r="KZ61" i="107" s="1"/>
  <c r="GW59" i="107"/>
  <c r="GW61" i="107" s="1"/>
  <c r="CT59" i="107"/>
  <c r="CT61" i="107" s="1"/>
  <c r="IH59" i="107"/>
  <c r="IH61" i="107" s="1"/>
  <c r="EE59" i="107"/>
  <c r="EE61" i="107" s="1"/>
  <c r="JS59" i="107"/>
  <c r="JS61" i="107" s="1"/>
  <c r="FQ59" i="107"/>
  <c r="FQ61" i="107" s="1"/>
  <c r="LE59" i="107"/>
  <c r="LE61" i="107" s="1"/>
  <c r="HB59" i="107"/>
  <c r="HB61" i="107" s="1"/>
  <c r="II58" i="108"/>
  <c r="LN58" i="108"/>
  <c r="GK58" i="108"/>
  <c r="EE58" i="108"/>
  <c r="EL58" i="108"/>
  <c r="DO58" i="110"/>
  <c r="LL58" i="110"/>
  <c r="DL58" i="110"/>
  <c r="HG58" i="110"/>
  <c r="HL58" i="110"/>
  <c r="IB58" i="110"/>
  <c r="FH58" i="110"/>
  <c r="FI58" i="110"/>
  <c r="EN58" i="110"/>
  <c r="DX58" i="110"/>
  <c r="DY58" i="110"/>
  <c r="DZ58" i="110"/>
  <c r="DE58" i="110"/>
  <c r="IS58" i="110"/>
  <c r="EQ58" i="110"/>
  <c r="KE58" i="110"/>
  <c r="FQ58" i="110"/>
  <c r="LE58" i="110"/>
  <c r="HB58" i="110"/>
  <c r="CY58" i="110"/>
  <c r="IM58" i="110"/>
  <c r="HC58" i="108"/>
  <c r="EN58" i="108"/>
  <c r="EI58" i="108"/>
  <c r="GT58" i="108"/>
  <c r="FF58" i="108"/>
  <c r="JA58" i="108"/>
  <c r="EU58" i="105"/>
  <c r="IX58" i="105"/>
  <c r="IY58" i="105"/>
  <c r="JI58" i="105"/>
  <c r="KG58" i="105"/>
  <c r="DA58" i="105"/>
  <c r="IO58" i="105"/>
  <c r="EX58" i="105"/>
  <c r="KL58" i="105"/>
  <c r="DD58" i="105"/>
  <c r="IR58" i="105"/>
  <c r="FW58" i="105"/>
  <c r="GK58" i="105"/>
  <c r="DL58" i="105"/>
  <c r="EP58" i="105"/>
  <c r="KD58" i="105"/>
  <c r="KY58" i="105"/>
  <c r="HK58" i="105"/>
  <c r="GR58" i="105"/>
  <c r="FD58" i="105"/>
  <c r="KR58" i="105"/>
  <c r="EK58" i="108"/>
  <c r="LL58" i="108"/>
  <c r="HL58" i="108"/>
  <c r="EY58" i="108"/>
  <c r="KC58" i="108"/>
  <c r="GO58" i="108"/>
  <c r="EW58" i="108"/>
  <c r="LP58" i="108"/>
  <c r="FN58" i="108"/>
  <c r="FP59" i="107"/>
  <c r="FP61" i="107" s="1"/>
  <c r="KG58" i="108"/>
  <c r="HJ58" i="110"/>
  <c r="HK58" i="110"/>
  <c r="FU58" i="105"/>
  <c r="HJ58" i="105"/>
  <c r="EH58" i="108"/>
  <c r="DW58" i="108"/>
  <c r="CP58" i="108"/>
  <c r="JC58" i="110"/>
  <c r="KH58" i="110"/>
  <c r="IK58" i="105"/>
  <c r="ID58" i="105"/>
  <c r="JQ58" i="105"/>
  <c r="KQ58" i="105"/>
  <c r="LK58" i="108"/>
  <c r="JT59" i="107"/>
  <c r="JT61" i="107" s="1"/>
  <c r="KO59" i="107"/>
  <c r="KO61" i="107" s="1"/>
  <c r="JP58" i="108"/>
  <c r="KD58" i="108"/>
  <c r="IT58" i="110"/>
  <c r="GW58" i="110"/>
  <c r="DB58" i="105"/>
  <c r="EU58" i="108"/>
  <c r="JK58" i="108"/>
  <c r="JH59" i="107"/>
  <c r="JH61" i="107" s="1"/>
  <c r="JO59" i="107"/>
  <c r="JO61" i="107" s="1"/>
  <c r="CO59" i="107"/>
  <c r="CO61" i="107" s="1"/>
  <c r="FM59" i="107"/>
  <c r="FM61" i="107" s="1"/>
  <c r="CU59" i="107"/>
  <c r="CU61" i="107" s="1"/>
  <c r="JU59" i="107"/>
  <c r="JU61" i="107" s="1"/>
  <c r="LI58" i="108"/>
  <c r="CR58" i="110"/>
  <c r="LT58" i="110"/>
  <c r="DG58" i="110"/>
  <c r="LF58" i="110"/>
  <c r="FY58" i="108"/>
  <c r="LF58" i="105"/>
  <c r="JB58" i="105"/>
  <c r="FA58" i="105"/>
  <c r="EM58" i="105"/>
  <c r="ET58" i="108"/>
  <c r="ER58" i="108"/>
  <c r="FO58" i="108"/>
  <c r="IE58" i="108"/>
  <c r="KJ58" i="108"/>
  <c r="JL59" i="107"/>
  <c r="JL61" i="107" s="1"/>
  <c r="FS59" i="107"/>
  <c r="FS61" i="107" s="1"/>
  <c r="LI59" i="107"/>
  <c r="LI61" i="107" s="1"/>
  <c r="ER59" i="107"/>
  <c r="ER61" i="107" s="1"/>
  <c r="IN59" i="107"/>
  <c r="IN61" i="107" s="1"/>
  <c r="IM62" i="107" s="1"/>
  <c r="CE59" i="107"/>
  <c r="CE61" i="107" s="1"/>
  <c r="DH59" i="107"/>
  <c r="DH61" i="107" s="1"/>
  <c r="EI59" i="107"/>
  <c r="EI61" i="107" s="1"/>
  <c r="FH59" i="107"/>
  <c r="FH61" i="107" s="1"/>
  <c r="GG59" i="107"/>
  <c r="GG61" i="107" s="1"/>
  <c r="ID59" i="107"/>
  <c r="ID61" i="107" s="1"/>
  <c r="FX59" i="107"/>
  <c r="FX61" i="107" s="1"/>
  <c r="LL59" i="107"/>
  <c r="LL61" i="107" s="1"/>
  <c r="HI59" i="107"/>
  <c r="HI61" i="107" s="1"/>
  <c r="DF59" i="107"/>
  <c r="DF61" i="107" s="1"/>
  <c r="IT59" i="107"/>
  <c r="IT61" i="107" s="1"/>
  <c r="EQ59" i="107"/>
  <c r="EQ61" i="107" s="1"/>
  <c r="KE59" i="107"/>
  <c r="KE61" i="107" s="1"/>
  <c r="GC59" i="107"/>
  <c r="GC61" i="107" s="1"/>
  <c r="LQ59" i="107"/>
  <c r="LQ61" i="107" s="1"/>
  <c r="HN59" i="107"/>
  <c r="HN61" i="107" s="1"/>
  <c r="CU58" i="108"/>
  <c r="GL58" i="108"/>
  <c r="JM58" i="108"/>
  <c r="EA58" i="108"/>
  <c r="LE58" i="108"/>
  <c r="HH58" i="110"/>
  <c r="GT58" i="110"/>
  <c r="GN58" i="110"/>
  <c r="IV58" i="110"/>
  <c r="JB58" i="110"/>
  <c r="JO58" i="110"/>
  <c r="FZ58" i="110"/>
  <c r="GB58" i="110"/>
  <c r="FJ58" i="110"/>
  <c r="EP58" i="110"/>
  <c r="ER58" i="110"/>
  <c r="EV58" i="110"/>
  <c r="DQ58" i="110"/>
  <c r="JE58" i="110"/>
  <c r="FC58" i="110"/>
  <c r="KQ58" i="110"/>
  <c r="GC58" i="110"/>
  <c r="LQ58" i="110"/>
  <c r="HN58" i="110"/>
  <c r="DK58" i="110"/>
  <c r="IY58" i="110"/>
  <c r="LF58" i="108"/>
  <c r="CQ58" i="108"/>
  <c r="IS58" i="108"/>
  <c r="JI58" i="108"/>
  <c r="EB58" i="108"/>
  <c r="GQ58" i="105"/>
  <c r="KT58" i="105"/>
  <c r="KU58" i="105"/>
  <c r="LE58" i="105"/>
  <c r="KS58" i="105"/>
  <c r="DM58" i="105"/>
  <c r="JA58" i="105"/>
  <c r="FJ58" i="105"/>
  <c r="KX58" i="105"/>
  <c r="DP58" i="105"/>
  <c r="JD58" i="105"/>
  <c r="IE58" i="105"/>
  <c r="GW58" i="105"/>
  <c r="HD58" i="105"/>
  <c r="FB58" i="105"/>
  <c r="KP58" i="105"/>
  <c r="CI58" i="105"/>
  <c r="HW58" i="105"/>
  <c r="JL58" i="105"/>
  <c r="FP58" i="105"/>
  <c r="LD58" i="105"/>
  <c r="EP58" i="108"/>
  <c r="GM58" i="108"/>
  <c r="CT58" i="108"/>
  <c r="EO58" i="108"/>
  <c r="HG58" i="108"/>
  <c r="KU58" i="108"/>
  <c r="CZ58" i="108"/>
  <c r="GB58" i="108"/>
  <c r="JX58" i="108"/>
  <c r="GU59" i="107"/>
  <c r="GU61" i="107" s="1"/>
  <c r="IF59" i="107"/>
  <c r="IF61" i="107" s="1"/>
  <c r="CW59" i="107"/>
  <c r="CW61" i="107" s="1"/>
  <c r="KA58" i="110"/>
  <c r="CW58" i="110"/>
  <c r="LG58" i="110"/>
  <c r="LS58" i="105"/>
  <c r="HR58" i="105"/>
  <c r="IZ58" i="105"/>
  <c r="KK59" i="107"/>
  <c r="KK61" i="107" s="1"/>
  <c r="CP59" i="107"/>
  <c r="CP61" i="107" s="1"/>
  <c r="KC59" i="107"/>
  <c r="KC61" i="107" s="1"/>
  <c r="LN59" i="107"/>
  <c r="LN61" i="107" s="1"/>
  <c r="ET59" i="107"/>
  <c r="ET61" i="107" s="1"/>
  <c r="FP58" i="110"/>
  <c r="KB58" i="110"/>
  <c r="ET58" i="110"/>
  <c r="CP58" i="105"/>
  <c r="EC58" i="105"/>
  <c r="IJ58" i="105"/>
  <c r="JZ58" i="108"/>
  <c r="GN58" i="108"/>
  <c r="HH58" i="108"/>
  <c r="IQ59" i="107"/>
  <c r="IQ61" i="107" s="1"/>
  <c r="FA59" i="107"/>
  <c r="FA61" i="107" s="1"/>
  <c r="JI59" i="107"/>
  <c r="JI61" i="107" s="1"/>
  <c r="JX58" i="110"/>
  <c r="CU58" i="110"/>
  <c r="GQ58" i="110"/>
  <c r="DI58" i="105"/>
  <c r="IP58" i="105"/>
  <c r="IH58" i="105"/>
  <c r="JF58" i="108"/>
  <c r="DK58" i="108"/>
  <c r="GI59" i="107"/>
  <c r="GI61" i="107" s="1"/>
  <c r="LS59" i="107"/>
  <c r="LS61" i="107" s="1"/>
  <c r="EB59" i="107"/>
  <c r="EB61" i="107" s="1"/>
  <c r="LA59" i="107"/>
  <c r="LA61" i="107" s="1"/>
  <c r="II59" i="107"/>
  <c r="II61" i="107" s="1"/>
  <c r="EG59" i="107"/>
  <c r="EG61" i="107" s="1"/>
  <c r="LF59" i="107"/>
  <c r="LF61" i="107" s="1"/>
  <c r="JN58" i="108"/>
  <c r="DH58" i="108"/>
  <c r="CO58" i="110"/>
  <c r="HI58" i="110"/>
  <c r="EG58" i="110"/>
  <c r="DK58" i="105"/>
  <c r="HE58" i="105"/>
  <c r="DF58" i="105"/>
  <c r="JH58" i="105"/>
  <c r="KV58" i="108"/>
  <c r="IX58" i="108"/>
  <c r="FD58" i="108"/>
  <c r="KY59" i="107"/>
  <c r="KY61" i="107" s="1"/>
  <c r="JM59" i="107"/>
  <c r="JM61" i="107" s="1"/>
  <c r="DZ59" i="107"/>
  <c r="DZ61" i="107" s="1"/>
  <c r="GN59" i="107"/>
  <c r="GN61" i="107" s="1"/>
  <c r="KJ59" i="107"/>
  <c r="KJ61" i="107" s="1"/>
  <c r="DC59" i="107"/>
  <c r="DC61" i="107" s="1"/>
  <c r="EF59" i="107"/>
  <c r="EF61" i="107" s="1"/>
  <c r="FG59" i="107"/>
  <c r="FG61" i="107" s="1"/>
  <c r="GF59" i="107"/>
  <c r="GF61" i="107" s="1"/>
  <c r="HE59" i="107"/>
  <c r="HE61" i="107" s="1"/>
  <c r="JB59" i="107"/>
  <c r="JB61" i="107" s="1"/>
  <c r="GJ59" i="107"/>
  <c r="GJ61" i="107" s="1"/>
  <c r="CG59" i="107"/>
  <c r="CG61" i="107" s="1"/>
  <c r="HU59" i="107"/>
  <c r="HU61" i="107" s="1"/>
  <c r="DR59" i="107"/>
  <c r="DR61" i="107" s="1"/>
  <c r="JF59" i="107"/>
  <c r="JF61" i="107" s="1"/>
  <c r="FC59" i="107"/>
  <c r="FC61" i="107" s="1"/>
  <c r="KQ59" i="107"/>
  <c r="KQ61" i="107" s="1"/>
  <c r="GO59" i="107"/>
  <c r="GO61" i="107" s="1"/>
  <c r="CL59" i="107"/>
  <c r="CL61" i="107" s="1"/>
  <c r="HZ59" i="107"/>
  <c r="HZ61" i="107" s="1"/>
  <c r="GW58" i="108"/>
  <c r="CN58" i="108"/>
  <c r="HP58" i="108"/>
  <c r="JL58" i="108"/>
  <c r="ID58" i="110"/>
  <c r="HF58" i="110"/>
  <c r="JR58" i="110"/>
  <c r="KL58" i="110"/>
  <c r="KP58" i="110"/>
  <c r="LD58" i="110"/>
  <c r="GU58" i="110"/>
  <c r="GV58" i="110"/>
  <c r="GF58" i="110"/>
  <c r="FK58" i="110"/>
  <c r="FL58" i="110"/>
  <c r="FN58" i="110"/>
  <c r="EC58" i="110"/>
  <c r="JQ58" i="110"/>
  <c r="FO58" i="110"/>
  <c r="LC58" i="110"/>
  <c r="GO58" i="110"/>
  <c r="CL58" i="110"/>
  <c r="HZ58" i="110"/>
  <c r="DW58" i="110"/>
  <c r="JK58" i="110"/>
  <c r="FR58" i="108"/>
  <c r="JY58" i="108"/>
  <c r="KB58" i="108"/>
  <c r="DU58" i="108"/>
  <c r="DZ58" i="108"/>
  <c r="IM58" i="105"/>
  <c r="HY58" i="105"/>
  <c r="GC58" i="105"/>
  <c r="LR58" i="105"/>
  <c r="DW58" i="105"/>
  <c r="DY58" i="105"/>
  <c r="JM58" i="105"/>
  <c r="FV58" i="105"/>
  <c r="LJ58" i="105"/>
  <c r="EB58" i="105"/>
  <c r="JP58" i="105"/>
  <c r="KM58" i="105"/>
  <c r="HI58" i="105"/>
  <c r="JX58" i="105"/>
  <c r="FN58" i="105"/>
  <c r="LB58" i="105"/>
  <c r="CU58" i="105"/>
  <c r="II58" i="105"/>
  <c r="DO58" i="105"/>
  <c r="GB58" i="105"/>
  <c r="LP58" i="105"/>
  <c r="IY58" i="108"/>
  <c r="KO58" i="108"/>
  <c r="FU58" i="108"/>
  <c r="DD58" i="108"/>
  <c r="FG58" i="108"/>
  <c r="KA58" i="108"/>
  <c r="KQ58" i="108"/>
  <c r="IH58" i="108"/>
  <c r="CL58" i="108"/>
  <c r="HX59" i="107"/>
  <c r="HX61" i="107" s="1"/>
  <c r="EC59" i="107"/>
  <c r="EC61" i="107" s="1"/>
  <c r="IK59" i="107"/>
  <c r="IK61" i="107" s="1"/>
  <c r="JZ58" i="110"/>
  <c r="FY58" i="110"/>
  <c r="IK58" i="110"/>
  <c r="EZ58" i="108"/>
  <c r="GE58" i="105"/>
  <c r="FX58" i="105"/>
  <c r="HA58" i="108"/>
  <c r="DY58" i="108"/>
  <c r="GI58" i="108"/>
  <c r="GQ59" i="107"/>
  <c r="GQ61" i="107" s="1"/>
  <c r="KV59" i="107"/>
  <c r="KV61" i="107" s="1"/>
  <c r="EO59" i="107"/>
  <c r="EO61" i="107" s="1"/>
  <c r="FZ59" i="107"/>
  <c r="FZ61" i="107" s="1"/>
  <c r="KH59" i="107"/>
  <c r="KH61" i="107" s="1"/>
  <c r="EY58" i="110"/>
  <c r="KW58" i="110"/>
  <c r="HW58" i="110"/>
  <c r="HK58" i="108"/>
  <c r="HN58" i="105"/>
  <c r="CZ58" i="105"/>
  <c r="LT58" i="105"/>
  <c r="DF58" i="108"/>
  <c r="EQ58" i="108"/>
  <c r="KI58" i="108"/>
  <c r="DB59" i="107"/>
  <c r="DB61" i="107" s="1"/>
  <c r="DP59" i="107"/>
  <c r="DP61" i="107" s="1"/>
  <c r="FF59" i="107"/>
  <c r="FF61" i="107" s="1"/>
  <c r="IV58" i="108"/>
  <c r="LH58" i="110"/>
  <c r="KX58" i="110"/>
  <c r="II58" i="110"/>
  <c r="HQ58" i="108"/>
  <c r="FH58" i="105"/>
  <c r="EO58" i="105"/>
  <c r="DH58" i="105"/>
  <c r="IC58" i="108"/>
  <c r="JD58" i="108"/>
  <c r="JC58" i="108"/>
  <c r="HD58" i="108"/>
  <c r="KI59" i="107"/>
  <c r="KI61" i="107" s="1"/>
  <c r="IR58" i="108"/>
  <c r="CP58" i="110"/>
  <c r="CZ58" i="110"/>
  <c r="KZ58" i="110"/>
  <c r="JU58" i="110"/>
  <c r="FT58" i="108"/>
  <c r="DU58" i="105"/>
  <c r="KA58" i="105"/>
  <c r="IT58" i="105"/>
  <c r="DT58" i="105"/>
  <c r="FB58" i="108"/>
  <c r="KM58" i="108"/>
  <c r="FK59" i="107"/>
  <c r="FK61" i="107" s="1"/>
  <c r="FU59" i="107"/>
  <c r="FU61" i="107" s="1"/>
  <c r="FV59" i="107"/>
  <c r="FV61" i="107" s="1"/>
  <c r="IJ59" i="107"/>
  <c r="IJ61" i="107" s="1"/>
  <c r="DA59" i="107"/>
  <c r="DA61" i="107" s="1"/>
  <c r="EA59" i="107"/>
  <c r="EA61" i="107" s="1"/>
  <c r="FD59" i="107"/>
  <c r="FD61" i="107" s="1"/>
  <c r="GE59" i="107"/>
  <c r="GE61" i="107" s="1"/>
  <c r="HD59" i="107"/>
  <c r="HD61" i="107" s="1"/>
  <c r="IC59" i="107"/>
  <c r="IC61" i="107" s="1"/>
  <c r="JZ59" i="107"/>
  <c r="JZ61" i="107" s="1"/>
  <c r="GV59" i="107"/>
  <c r="GV61" i="107" s="1"/>
  <c r="CS59" i="107"/>
  <c r="CS61" i="107" s="1"/>
  <c r="IG59" i="107"/>
  <c r="IG61" i="107" s="1"/>
  <c r="ED59" i="107"/>
  <c r="ED61" i="107" s="1"/>
  <c r="JR59" i="107"/>
  <c r="JR61" i="107" s="1"/>
  <c r="FO59" i="107"/>
  <c r="FO61" i="107" s="1"/>
  <c r="LC59" i="107"/>
  <c r="LC61" i="107" s="1"/>
  <c r="HA59" i="107"/>
  <c r="HA61" i="107" s="1"/>
  <c r="CX59" i="107"/>
  <c r="CX61" i="107" s="1"/>
  <c r="IL59" i="107"/>
  <c r="IL61" i="107" s="1"/>
  <c r="KK58" i="108"/>
  <c r="FP58" i="108"/>
  <c r="HO58" i="108"/>
  <c r="FL58" i="108"/>
  <c r="CX58" i="108"/>
  <c r="EJ58" i="108"/>
  <c r="EA58" i="110"/>
  <c r="FB58" i="110"/>
  <c r="DM58" i="110"/>
  <c r="CQ58" i="110"/>
  <c r="CT58" i="110"/>
  <c r="DH58" i="110"/>
  <c r="HQ58" i="110"/>
  <c r="HR58" i="110"/>
  <c r="GX58" i="110"/>
  <c r="GG58" i="110"/>
  <c r="GH58" i="110"/>
  <c r="GI58" i="110"/>
  <c r="EO58" i="110"/>
  <c r="KC58" i="110"/>
  <c r="GA58" i="110"/>
  <c r="LO58" i="110"/>
  <c r="HA58" i="110"/>
  <c r="CX58" i="110"/>
  <c r="IL58" i="110"/>
  <c r="EI58" i="110"/>
  <c r="JW58" i="110"/>
  <c r="JU58" i="108"/>
  <c r="FX58" i="108"/>
  <c r="GH58" i="108"/>
  <c r="HX58" i="108"/>
  <c r="IT58" i="108"/>
  <c r="KI58" i="105"/>
  <c r="CL58" i="105"/>
  <c r="EH58" i="105"/>
  <c r="ES58" i="105"/>
  <c r="FS58" i="105"/>
  <c r="EK58" i="105"/>
  <c r="JY58" i="105"/>
  <c r="GH58" i="105"/>
  <c r="EJ58" i="105"/>
  <c r="EN58" i="105"/>
  <c r="KB58" i="105"/>
  <c r="CG58" i="105"/>
  <c r="HU58" i="105"/>
  <c r="DC58" i="105"/>
  <c r="FZ58" i="105"/>
  <c r="LN58" i="105"/>
  <c r="DG58" i="105"/>
  <c r="IU58" i="105"/>
  <c r="GI58" i="105"/>
  <c r="GN58" i="105"/>
  <c r="GC58" i="108"/>
  <c r="FA58" i="108"/>
  <c r="CY58" i="108"/>
  <c r="LG58" i="108"/>
  <c r="DX58" i="108"/>
  <c r="JJ58" i="108"/>
  <c r="ID58" i="108"/>
  <c r="FC58" i="108"/>
  <c r="KL58" i="108"/>
  <c r="EU59" i="107"/>
  <c r="EU61" i="107" s="1"/>
  <c r="EM58" i="108"/>
  <c r="IC58" i="110"/>
  <c r="IQ58" i="110"/>
  <c r="JV58" i="110"/>
  <c r="LA58" i="108"/>
  <c r="FR58" i="105"/>
  <c r="LL58" i="105"/>
  <c r="EQ58" i="105"/>
  <c r="LS58" i="108"/>
  <c r="DW59" i="107"/>
  <c r="DW61" i="107" s="1"/>
  <c r="LD59" i="107"/>
  <c r="LD61" i="107" s="1"/>
  <c r="HR59" i="107"/>
  <c r="HR61" i="107" s="1"/>
  <c r="KF59" i="107"/>
  <c r="KF61" i="107" s="1"/>
  <c r="EW59" i="107"/>
  <c r="EW61" i="107" s="1"/>
  <c r="EY59" i="107"/>
  <c r="EY61" i="107" s="1"/>
  <c r="GB59" i="107"/>
  <c r="GB61" i="107" s="1"/>
  <c r="HC59" i="107"/>
  <c r="HC61" i="107" s="1"/>
  <c r="IB59" i="107"/>
  <c r="IB61" i="107" s="1"/>
  <c r="JA59" i="107"/>
  <c r="JA61" i="107" s="1"/>
  <c r="KX59" i="107"/>
  <c r="KX61" i="107" s="1"/>
  <c r="HH59" i="107"/>
  <c r="HH61" i="107" s="1"/>
  <c r="DE59" i="107"/>
  <c r="DE61" i="107" s="1"/>
  <c r="IS59" i="107"/>
  <c r="IS61" i="107" s="1"/>
  <c r="EP59" i="107"/>
  <c r="EP61" i="107" s="1"/>
  <c r="KD59" i="107"/>
  <c r="KD61" i="107" s="1"/>
  <c r="GA59" i="107"/>
  <c r="GA61" i="107" s="1"/>
  <c r="LO59" i="107"/>
  <c r="LO61" i="107" s="1"/>
  <c r="HM59" i="107"/>
  <c r="HM61" i="107" s="1"/>
  <c r="DJ59" i="107"/>
  <c r="DJ61" i="107" s="1"/>
  <c r="IX59" i="107"/>
  <c r="IX61" i="107" s="1"/>
  <c r="IN58" i="108"/>
  <c r="LR58" i="108"/>
  <c r="DO58" i="108"/>
  <c r="KK58" i="110"/>
  <c r="IF58" i="110"/>
  <c r="GR58" i="110"/>
  <c r="EF58" i="110"/>
  <c r="EK58" i="110"/>
  <c r="EX58" i="110"/>
  <c r="IJ58" i="110"/>
  <c r="IN58" i="110"/>
  <c r="HS58" i="110"/>
  <c r="GZ58" i="110"/>
  <c r="HD58" i="110"/>
  <c r="HE58" i="110"/>
  <c r="FA58" i="110"/>
  <c r="KO58" i="110"/>
  <c r="GM58" i="110"/>
  <c r="HM58" i="110"/>
  <c r="DJ58" i="110"/>
  <c r="IX58" i="110"/>
  <c r="EU58" i="110"/>
  <c r="KI58" i="110"/>
  <c r="EG58" i="108"/>
  <c r="FV58" i="108"/>
  <c r="DR58" i="108"/>
  <c r="CJ58" i="108"/>
  <c r="IQ58" i="108"/>
  <c r="EG58" i="105"/>
  <c r="CK58" i="105"/>
  <c r="GD58" i="105"/>
  <c r="JV58" i="105"/>
  <c r="IW58" i="105"/>
  <c r="HO58" i="105"/>
  <c r="EW58" i="105"/>
  <c r="KK58" i="105"/>
  <c r="GT58" i="105"/>
  <c r="HP58" i="105"/>
  <c r="EZ58" i="105"/>
  <c r="KN58" i="105"/>
  <c r="CS58" i="105"/>
  <c r="IG58" i="105"/>
  <c r="FK58" i="105"/>
  <c r="GL58" i="105"/>
  <c r="DX58" i="105"/>
  <c r="DS58" i="105"/>
  <c r="JG58" i="105"/>
  <c r="IQ58" i="105"/>
  <c r="GZ58" i="105"/>
  <c r="DS58" i="108"/>
  <c r="GS58" i="108"/>
  <c r="FK58" i="108"/>
  <c r="FS58" i="108"/>
  <c r="KY58" i="108"/>
  <c r="FQ58" i="108"/>
  <c r="DV58" i="108"/>
  <c r="GG58" i="108"/>
  <c r="JE58" i="108"/>
  <c r="KE58" i="108"/>
  <c r="HN58" i="108"/>
  <c r="LJ59" i="107"/>
  <c r="LJ61" i="107" s="1"/>
  <c r="KW59" i="107"/>
  <c r="KW61" i="107" s="1"/>
  <c r="FN59" i="107"/>
  <c r="FN61" i="107" s="1"/>
  <c r="LI58" i="105"/>
  <c r="CO58" i="108"/>
  <c r="CQ59" i="107"/>
  <c r="CQ61" i="107" s="1"/>
  <c r="IV59" i="107"/>
  <c r="IV61" i="107" s="1"/>
  <c r="IR59" i="107"/>
  <c r="IR61" i="107" s="1"/>
  <c r="IW59" i="107"/>
  <c r="IW61" i="107" s="1"/>
  <c r="GP58" i="108"/>
  <c r="HR58" i="108"/>
  <c r="KV58" i="110"/>
  <c r="JN58" i="110"/>
  <c r="IW58" i="110"/>
  <c r="CN58" i="105"/>
  <c r="EY58" i="105"/>
  <c r="HV58" i="105"/>
  <c r="JS58" i="108"/>
  <c r="KR58" i="110"/>
  <c r="KF58" i="110"/>
  <c r="DU58" i="110"/>
  <c r="KR58" i="108"/>
  <c r="FE58" i="105"/>
  <c r="HS58" i="105"/>
  <c r="KC58" i="105"/>
  <c r="FO58" i="105"/>
  <c r="EX58" i="108"/>
  <c r="DY59" i="107"/>
  <c r="DY61" i="107" s="1"/>
  <c r="HG59" i="107"/>
  <c r="HG61" i="107" s="1"/>
  <c r="JN59" i="107"/>
  <c r="JN61" i="107" s="1"/>
  <c r="CY59" i="107"/>
  <c r="CY61" i="107" s="1"/>
  <c r="GS59" i="107"/>
  <c r="GS61" i="107" s="1"/>
  <c r="FW59" i="107"/>
  <c r="FW61" i="107" s="1"/>
  <c r="GZ59" i="107"/>
  <c r="GZ61" i="107" s="1"/>
  <c r="IA59" i="107"/>
  <c r="IA61" i="107" s="1"/>
  <c r="IZ59" i="107"/>
  <c r="IZ61" i="107" s="1"/>
  <c r="JY59" i="107"/>
  <c r="JY61" i="107" s="1"/>
  <c r="CF59" i="107"/>
  <c r="CF61" i="107" s="1"/>
  <c r="HT59" i="107"/>
  <c r="HT61" i="107" s="1"/>
  <c r="DQ59" i="107"/>
  <c r="DQ61" i="107" s="1"/>
  <c r="JE59" i="107"/>
  <c r="JE61" i="107" s="1"/>
  <c r="FB59" i="107"/>
  <c r="FB61" i="107" s="1"/>
  <c r="KP59" i="107"/>
  <c r="KP61" i="107" s="1"/>
  <c r="GM59" i="107"/>
  <c r="GM61" i="107" s="1"/>
  <c r="CK59" i="107"/>
  <c r="CK61" i="107" s="1"/>
  <c r="HY59" i="107"/>
  <c r="HY61" i="107" s="1"/>
  <c r="DV59" i="107"/>
  <c r="DV61" i="107" s="1"/>
  <c r="GJ58" i="108"/>
  <c r="GD58" i="108"/>
  <c r="KW58" i="108"/>
  <c r="ED58" i="110"/>
  <c r="LK58" i="110"/>
  <c r="JT58" i="110"/>
  <c r="FV58" i="110"/>
  <c r="FX58" i="110"/>
  <c r="GL58" i="110"/>
  <c r="JD58" i="110"/>
  <c r="JF58" i="110"/>
  <c r="IO58" i="110"/>
  <c r="HT58" i="110"/>
  <c r="HV58" i="110"/>
  <c r="HX58" i="110"/>
  <c r="FM58" i="110"/>
  <c r="LA58" i="110"/>
  <c r="GY58" i="110"/>
  <c r="CK58" i="110"/>
  <c r="HY58" i="110"/>
  <c r="DV58" i="110"/>
  <c r="JJ58" i="110"/>
  <c r="FG58" i="110"/>
  <c r="KU58" i="110"/>
  <c r="IJ58" i="108"/>
  <c r="KP58" i="108"/>
  <c r="GV58" i="108"/>
  <c r="GY58" i="108"/>
  <c r="DB58" i="108"/>
  <c r="HZ58" i="105"/>
  <c r="JU58" i="105"/>
  <c r="EI58" i="105"/>
  <c r="CM58" i="105"/>
  <c r="DV58" i="105"/>
  <c r="JK58" i="105"/>
  <c r="FI58" i="105"/>
  <c r="KW58" i="105"/>
  <c r="HF58" i="105"/>
  <c r="KJ58" i="105"/>
  <c r="FL58" i="105"/>
  <c r="KZ58" i="105"/>
  <c r="DE58" i="105"/>
  <c r="IS58" i="105"/>
  <c r="HG58" i="105"/>
  <c r="GX58" i="105"/>
  <c r="GF58" i="105"/>
  <c r="EE58" i="105"/>
  <c r="JS58" i="105"/>
  <c r="LK58" i="105"/>
  <c r="HL58" i="105"/>
  <c r="CG58" i="108"/>
  <c r="EV58" i="108"/>
  <c r="LD58" i="108"/>
  <c r="JV58" i="108"/>
  <c r="JB58" i="108"/>
  <c r="HI58" i="108"/>
  <c r="HY58" i="108"/>
  <c r="JO58" i="108"/>
  <c r="IL58" i="108"/>
  <c r="EF58" i="108"/>
  <c r="DQ58" i="108"/>
  <c r="HU58" i="108"/>
  <c r="EY59" i="110" l="1"/>
  <c r="EY61" i="110" s="1"/>
  <c r="IE59" i="110"/>
  <c r="IE61" i="110" s="1"/>
  <c r="IE59" i="108"/>
  <c r="IE61" i="108" s="1"/>
  <c r="EH65" i="107"/>
  <c r="EH64" i="107"/>
  <c r="EH63" i="107"/>
  <c r="JJ64" i="107"/>
  <c r="JJ62" i="107"/>
  <c r="DI59" i="105"/>
  <c r="DI61" i="105" s="1"/>
  <c r="LT59" i="105"/>
  <c r="LT61" i="105" s="1"/>
  <c r="IN59" i="105"/>
  <c r="IN61" i="105" s="1"/>
  <c r="II59" i="105"/>
  <c r="II61" i="105" s="1"/>
  <c r="IE53" i="108"/>
  <c r="BD97" i="108"/>
  <c r="BE98" i="108"/>
  <c r="EY53" i="110"/>
  <c r="BD91" i="105"/>
  <c r="BE92" i="105"/>
  <c r="DI53" i="105"/>
  <c r="BE100" i="110"/>
  <c r="BD99" i="110"/>
  <c r="IE53" i="110"/>
  <c r="BD138" i="105"/>
  <c r="BE139" i="105"/>
  <c r="IN53" i="105"/>
  <c r="BE134" i="105"/>
  <c r="BD133" i="105"/>
  <c r="II53" i="105"/>
  <c r="BE223" i="105"/>
  <c r="LT53" i="105"/>
  <c r="BD222" i="105"/>
  <c r="LT62" i="105"/>
  <c r="FB53" i="107"/>
  <c r="FB64" i="107"/>
  <c r="FB65" i="107"/>
  <c r="FB62" i="107"/>
  <c r="FB63" i="107"/>
  <c r="JN53" i="107"/>
  <c r="BE135" i="107"/>
  <c r="BD134" i="107"/>
  <c r="JN64" i="107"/>
  <c r="JN65" i="107"/>
  <c r="JN62" i="107"/>
  <c r="JN63" i="107"/>
  <c r="FN53" i="107"/>
  <c r="FN64" i="107"/>
  <c r="FN65" i="107"/>
  <c r="FN62" i="107"/>
  <c r="FN63" i="107"/>
  <c r="BD113" i="107"/>
  <c r="IS53" i="107"/>
  <c r="BE114" i="107"/>
  <c r="IS64" i="107"/>
  <c r="IS65" i="107"/>
  <c r="IS63" i="107"/>
  <c r="IS62" i="107"/>
  <c r="LD53" i="107"/>
  <c r="BE177" i="107"/>
  <c r="BD176" i="107"/>
  <c r="LD64" i="107"/>
  <c r="LD62" i="107"/>
  <c r="LD63" i="107"/>
  <c r="LD65" i="107"/>
  <c r="JS59" i="108"/>
  <c r="JS61" i="108" s="1"/>
  <c r="HH59" i="108"/>
  <c r="HH61" i="108" s="1"/>
  <c r="HX59" i="108"/>
  <c r="HX61" i="108" s="1"/>
  <c r="CR59" i="108"/>
  <c r="CR61" i="108" s="1"/>
  <c r="GX59" i="108"/>
  <c r="GX61" i="108" s="1"/>
  <c r="KR59" i="108"/>
  <c r="KR61" i="108" s="1"/>
  <c r="DR59" i="108"/>
  <c r="DR61" i="108" s="1"/>
  <c r="FO59" i="108"/>
  <c r="FO61" i="108" s="1"/>
  <c r="HL59" i="108"/>
  <c r="HL61" i="108" s="1"/>
  <c r="IR59" i="108"/>
  <c r="IR61" i="108" s="1"/>
  <c r="JQ59" i="108"/>
  <c r="JQ61" i="108" s="1"/>
  <c r="GO59" i="108"/>
  <c r="GO61" i="108" s="1"/>
  <c r="CM59" i="108"/>
  <c r="CM61" i="108" s="1"/>
  <c r="IA59" i="108"/>
  <c r="IA61" i="108" s="1"/>
  <c r="DX59" i="108"/>
  <c r="DX61" i="108" s="1"/>
  <c r="JL59" i="108"/>
  <c r="JL61" i="108" s="1"/>
  <c r="FI59" i="108"/>
  <c r="FI61" i="108" s="1"/>
  <c r="KW59" i="108"/>
  <c r="KW61" i="108" s="1"/>
  <c r="HF59" i="108"/>
  <c r="HF61" i="108" s="1"/>
  <c r="DC59" i="108"/>
  <c r="DC61" i="108" s="1"/>
  <c r="IQ59" i="108"/>
  <c r="IQ61" i="108" s="1"/>
  <c r="BE68" i="107"/>
  <c r="HA53" i="107"/>
  <c r="BD67" i="107"/>
  <c r="HA64" i="107"/>
  <c r="HA62" i="107"/>
  <c r="HA63" i="107"/>
  <c r="HA65" i="107"/>
  <c r="FD53" i="107"/>
  <c r="FD64" i="107"/>
  <c r="FD65" i="107"/>
  <c r="FD63" i="107"/>
  <c r="FD62" i="107"/>
  <c r="FC53" i="107"/>
  <c r="FC64" i="107"/>
  <c r="FC63" i="107"/>
  <c r="FC65" i="107"/>
  <c r="FC62" i="107"/>
  <c r="KJ53" i="107"/>
  <c r="BE157" i="107"/>
  <c r="BD156" i="107"/>
  <c r="KJ64" i="107"/>
  <c r="KJ65" i="107"/>
  <c r="KJ63" i="107"/>
  <c r="KJ62" i="107"/>
  <c r="HW59" i="110"/>
  <c r="HW61" i="110" s="1"/>
  <c r="LF59" i="110"/>
  <c r="LF61" i="110" s="1"/>
  <c r="IS59" i="110"/>
  <c r="IS61" i="110" s="1"/>
  <c r="FM59" i="110"/>
  <c r="FM61" i="110" s="1"/>
  <c r="EC59" i="110"/>
  <c r="EC61" i="110" s="1"/>
  <c r="EP59" i="110"/>
  <c r="EP61" i="110" s="1"/>
  <c r="DJ59" i="110"/>
  <c r="DJ61" i="110" s="1"/>
  <c r="DL59" i="110"/>
  <c r="DL61" i="110" s="1"/>
  <c r="DP59" i="110"/>
  <c r="DP61" i="110" s="1"/>
  <c r="DQ59" i="110"/>
  <c r="DQ61" i="110" s="1"/>
  <c r="DR59" i="110"/>
  <c r="DR61" i="110" s="1"/>
  <c r="CX59" i="110"/>
  <c r="CX61" i="110" s="1"/>
  <c r="CK59" i="110"/>
  <c r="CK61" i="110" s="1"/>
  <c r="HY59" i="110"/>
  <c r="HY61" i="110" s="1"/>
  <c r="DW59" i="110"/>
  <c r="DW61" i="110" s="1"/>
  <c r="JK59" i="110"/>
  <c r="JK61" i="110" s="1"/>
  <c r="FI59" i="110"/>
  <c r="FI61" i="110" s="1"/>
  <c r="KW59" i="110"/>
  <c r="KW61" i="110" s="1"/>
  <c r="HF59" i="110"/>
  <c r="HF61" i="110" s="1"/>
  <c r="DC59" i="110"/>
  <c r="DC61" i="110" s="1"/>
  <c r="IQ59" i="110"/>
  <c r="IQ61" i="110" s="1"/>
  <c r="EB64" i="107"/>
  <c r="EB53" i="107"/>
  <c r="EB65" i="107"/>
  <c r="EB63" i="107"/>
  <c r="EB62" i="107"/>
  <c r="KC53" i="107"/>
  <c r="BD149" i="107"/>
  <c r="BE150" i="107"/>
  <c r="KC64" i="107"/>
  <c r="KC65" i="107"/>
  <c r="KC63" i="107"/>
  <c r="KC62" i="107"/>
  <c r="FX64" i="107"/>
  <c r="FX53" i="107"/>
  <c r="FX63" i="107"/>
  <c r="FX65" i="107"/>
  <c r="FX62" i="107"/>
  <c r="JO59" i="105"/>
  <c r="JO61" i="105" s="1"/>
  <c r="JZ59" i="105"/>
  <c r="JZ61" i="105" s="1"/>
  <c r="JA59" i="105"/>
  <c r="JA61" i="105" s="1"/>
  <c r="DB59" i="105"/>
  <c r="DB61" i="105" s="1"/>
  <c r="GU59" i="105"/>
  <c r="GU61" i="105" s="1"/>
  <c r="FA59" i="105"/>
  <c r="FA61" i="105" s="1"/>
  <c r="KO59" i="105"/>
  <c r="KO61" i="105" s="1"/>
  <c r="GL59" i="105"/>
  <c r="GL61" i="105" s="1"/>
  <c r="DD59" i="105"/>
  <c r="DD61" i="105" s="1"/>
  <c r="EF59" i="105"/>
  <c r="EF61" i="105" s="1"/>
  <c r="JT59" i="105"/>
  <c r="JT61" i="105" s="1"/>
  <c r="CK59" i="105"/>
  <c r="CK61" i="105" s="1"/>
  <c r="HY59" i="105"/>
  <c r="HY61" i="105" s="1"/>
  <c r="KZ59" i="105"/>
  <c r="KZ61" i="105" s="1"/>
  <c r="FR59" i="105"/>
  <c r="FR61" i="105" s="1"/>
  <c r="LF59" i="105"/>
  <c r="LF61" i="105" s="1"/>
  <c r="DW59" i="105"/>
  <c r="DW61" i="105" s="1"/>
  <c r="JK59" i="105"/>
  <c r="JK61" i="105" s="1"/>
  <c r="GY59" i="105"/>
  <c r="GY61" i="105" s="1"/>
  <c r="GR59" i="105"/>
  <c r="GR61" i="105" s="1"/>
  <c r="BE173" i="107"/>
  <c r="KZ53" i="107"/>
  <c r="BD172" i="107"/>
  <c r="KZ64" i="107"/>
  <c r="KZ62" i="107"/>
  <c r="KZ63" i="107"/>
  <c r="KZ65" i="107"/>
  <c r="BE161" i="107"/>
  <c r="KN53" i="107"/>
  <c r="BD160" i="107"/>
  <c r="KN65" i="107"/>
  <c r="KN64" i="107"/>
  <c r="KN63" i="107"/>
  <c r="KN62" i="107"/>
  <c r="EN53" i="107"/>
  <c r="EN64" i="107"/>
  <c r="EN63" i="107"/>
  <c r="EN62" i="107"/>
  <c r="EN65" i="107"/>
  <c r="EL53" i="107"/>
  <c r="EL64" i="107"/>
  <c r="EL65" i="107"/>
  <c r="EL63" i="107"/>
  <c r="EL62" i="107"/>
  <c r="EH62" i="107"/>
  <c r="JE53" i="107"/>
  <c r="BD125" i="107"/>
  <c r="BE126" i="107"/>
  <c r="JE65" i="107"/>
  <c r="JE64" i="107"/>
  <c r="JE63" i="107"/>
  <c r="JE62" i="107"/>
  <c r="BD75" i="107"/>
  <c r="HG53" i="107"/>
  <c r="BE76" i="107"/>
  <c r="HG64" i="107"/>
  <c r="HG65" i="107"/>
  <c r="HG63" i="107"/>
  <c r="HG62" i="107"/>
  <c r="BD169" i="107"/>
  <c r="KW53" i="107"/>
  <c r="BE170" i="107"/>
  <c r="KW65" i="107"/>
  <c r="KW64" i="107"/>
  <c r="KW63" i="107"/>
  <c r="KW62" i="107"/>
  <c r="DE53" i="107"/>
  <c r="DE64" i="107"/>
  <c r="DE65" i="107"/>
  <c r="DE63" i="107"/>
  <c r="DE62" i="107"/>
  <c r="DW53" i="107"/>
  <c r="DW64" i="107"/>
  <c r="DW63" i="107"/>
  <c r="DW65" i="107"/>
  <c r="DW62" i="107"/>
  <c r="GB59" i="108"/>
  <c r="GB61" i="108" s="1"/>
  <c r="KZ59" i="108"/>
  <c r="KZ61" i="108" s="1"/>
  <c r="LP59" i="108"/>
  <c r="LP61" i="108" s="1"/>
  <c r="EN59" i="108"/>
  <c r="EN61" i="108" s="1"/>
  <c r="IT59" i="108"/>
  <c r="IT61" i="108" s="1"/>
  <c r="CS59" i="108"/>
  <c r="CS61" i="108" s="1"/>
  <c r="EP59" i="108"/>
  <c r="EP61" i="108" s="1"/>
  <c r="GM59" i="108"/>
  <c r="GM61" i="108" s="1"/>
  <c r="IJ59" i="108"/>
  <c r="IJ61" i="108" s="1"/>
  <c r="JP59" i="108"/>
  <c r="JP61" i="108" s="1"/>
  <c r="KO59" i="108"/>
  <c r="KO61" i="108" s="1"/>
  <c r="HA59" i="108"/>
  <c r="HA61" i="108" s="1"/>
  <c r="CY59" i="108"/>
  <c r="CY61" i="108" s="1"/>
  <c r="IM59" i="108"/>
  <c r="IM61" i="108" s="1"/>
  <c r="EJ59" i="108"/>
  <c r="EJ61" i="108" s="1"/>
  <c r="JX59" i="108"/>
  <c r="JX61" i="108" s="1"/>
  <c r="FU59" i="108"/>
  <c r="FU61" i="108" s="1"/>
  <c r="LI59" i="108"/>
  <c r="LI61" i="108" s="1"/>
  <c r="HR59" i="108"/>
  <c r="HR61" i="108" s="1"/>
  <c r="DO59" i="108"/>
  <c r="DO61" i="108" s="1"/>
  <c r="JC59" i="108"/>
  <c r="JC61" i="108" s="1"/>
  <c r="LC53" i="107"/>
  <c r="BD175" i="107"/>
  <c r="LC64" i="107"/>
  <c r="BE176" i="107"/>
  <c r="LC63" i="107"/>
  <c r="LC62" i="107"/>
  <c r="LC65" i="107"/>
  <c r="EA53" i="107"/>
  <c r="EA64" i="107"/>
  <c r="EA63" i="107"/>
  <c r="EA62" i="107"/>
  <c r="EA65" i="107"/>
  <c r="KI53" i="107"/>
  <c r="BD155" i="107"/>
  <c r="BE156" i="107"/>
  <c r="KI64" i="107"/>
  <c r="KI63" i="107"/>
  <c r="KI62" i="107"/>
  <c r="KI65" i="107"/>
  <c r="KH53" i="107"/>
  <c r="BE155" i="107"/>
  <c r="KH64" i="107"/>
  <c r="BD154" i="107"/>
  <c r="KH62" i="107"/>
  <c r="KH63" i="107"/>
  <c r="KH65" i="107"/>
  <c r="JF53" i="107"/>
  <c r="BE127" i="107"/>
  <c r="BD126" i="107"/>
  <c r="JF64" i="107"/>
  <c r="JF62" i="107"/>
  <c r="JF63" i="107"/>
  <c r="JF65" i="107"/>
  <c r="GN53" i="107"/>
  <c r="GN64" i="107"/>
  <c r="GN65" i="107"/>
  <c r="GN63" i="107"/>
  <c r="GN62" i="107"/>
  <c r="HX59" i="110"/>
  <c r="HX61" i="110" s="1"/>
  <c r="GM59" i="110"/>
  <c r="GM61" i="110" s="1"/>
  <c r="DE59" i="110"/>
  <c r="DE61" i="110" s="1"/>
  <c r="GZ59" i="110"/>
  <c r="GZ61" i="110" s="1"/>
  <c r="FP59" i="110"/>
  <c r="FP61" i="110" s="1"/>
  <c r="GD59" i="110"/>
  <c r="GD61" i="110" s="1"/>
  <c r="EE59" i="110"/>
  <c r="EE61" i="110" s="1"/>
  <c r="EF59" i="110"/>
  <c r="EF61" i="110" s="1"/>
  <c r="EH59" i="110"/>
  <c r="EH61" i="110" s="1"/>
  <c r="EJ59" i="110"/>
  <c r="EJ61" i="110" s="1"/>
  <c r="EN59" i="110"/>
  <c r="EN61" i="110" s="1"/>
  <c r="DS59" i="110"/>
  <c r="DS61" i="110" s="1"/>
  <c r="CW59" i="110"/>
  <c r="CW61" i="110" s="1"/>
  <c r="IK59" i="110"/>
  <c r="IK61" i="110" s="1"/>
  <c r="EI59" i="110"/>
  <c r="EI61" i="110" s="1"/>
  <c r="JW59" i="110"/>
  <c r="JW61" i="110" s="1"/>
  <c r="FU59" i="110"/>
  <c r="FU61" i="110" s="1"/>
  <c r="LI59" i="110"/>
  <c r="LI61" i="110" s="1"/>
  <c r="HR59" i="110"/>
  <c r="HR61" i="110" s="1"/>
  <c r="DO59" i="110"/>
  <c r="DO61" i="110" s="1"/>
  <c r="JC59" i="110"/>
  <c r="JC61" i="110" s="1"/>
  <c r="LS53" i="107"/>
  <c r="BD191" i="107"/>
  <c r="BE192" i="107"/>
  <c r="LS64" i="107"/>
  <c r="LS65" i="107"/>
  <c r="LS63" i="107"/>
  <c r="LS62" i="107"/>
  <c r="CP53" i="107"/>
  <c r="CP64" i="107"/>
  <c r="CP63" i="107"/>
  <c r="CP65" i="107"/>
  <c r="CP62" i="107"/>
  <c r="BE99" i="107"/>
  <c r="BD98" i="107"/>
  <c r="ID53" i="107"/>
  <c r="ID64" i="107"/>
  <c r="ID63" i="107"/>
  <c r="ID65" i="107"/>
  <c r="ID62" i="107"/>
  <c r="LK59" i="105"/>
  <c r="LK61" i="105" s="1"/>
  <c r="DM59" i="105"/>
  <c r="DM61" i="105" s="1"/>
  <c r="DN59" i="105"/>
  <c r="DN61" i="105" s="1"/>
  <c r="EX59" i="105"/>
  <c r="EX61" i="105" s="1"/>
  <c r="IQ59" i="105"/>
  <c r="IQ61" i="105" s="1"/>
  <c r="FM59" i="105"/>
  <c r="FM61" i="105" s="1"/>
  <c r="LA59" i="105"/>
  <c r="LA61" i="105" s="1"/>
  <c r="GX59" i="105"/>
  <c r="GX61" i="105" s="1"/>
  <c r="FL59" i="105"/>
  <c r="FL61" i="105" s="1"/>
  <c r="ER59" i="105"/>
  <c r="ER61" i="105" s="1"/>
  <c r="KF59" i="105"/>
  <c r="KF61" i="105" s="1"/>
  <c r="CW59" i="105"/>
  <c r="CW61" i="105" s="1"/>
  <c r="IK59" i="105"/>
  <c r="IK61" i="105" s="1"/>
  <c r="CU59" i="105"/>
  <c r="CU61" i="105" s="1"/>
  <c r="GD59" i="105"/>
  <c r="GD61" i="105" s="1"/>
  <c r="LR59" i="105"/>
  <c r="LR61" i="105" s="1"/>
  <c r="EI59" i="105"/>
  <c r="EI61" i="105" s="1"/>
  <c r="JW59" i="105"/>
  <c r="JW61" i="105" s="1"/>
  <c r="IU59" i="105"/>
  <c r="IU61" i="105" s="1"/>
  <c r="HD59" i="105"/>
  <c r="HD61" i="105" s="1"/>
  <c r="FL53" i="107"/>
  <c r="FL64" i="107"/>
  <c r="FL62" i="107"/>
  <c r="FL63" i="107"/>
  <c r="FL65" i="107"/>
  <c r="EZ53" i="107"/>
  <c r="EZ64" i="107"/>
  <c r="EZ63" i="107"/>
  <c r="EZ62" i="107"/>
  <c r="EZ65" i="107"/>
  <c r="FJ53" i="107"/>
  <c r="FJ65" i="107"/>
  <c r="FJ64" i="107"/>
  <c r="FJ63" i="107"/>
  <c r="FJ62" i="107"/>
  <c r="KR53" i="107"/>
  <c r="BE165" i="107"/>
  <c r="BD164" i="107"/>
  <c r="KR64" i="107"/>
  <c r="KR63" i="107"/>
  <c r="KR62" i="107"/>
  <c r="KR65" i="107"/>
  <c r="HK53" i="107"/>
  <c r="BD79" i="107"/>
  <c r="HK64" i="107"/>
  <c r="BE80" i="107"/>
  <c r="HK65" i="107"/>
  <c r="HK62" i="107"/>
  <c r="HK63" i="107"/>
  <c r="BE143" i="107"/>
  <c r="BD142" i="107"/>
  <c r="JV53" i="107"/>
  <c r="JV64" i="107"/>
  <c r="JV65" i="107"/>
  <c r="JV62" i="107"/>
  <c r="JV63" i="107"/>
  <c r="DQ53" i="107"/>
  <c r="DQ64" i="107"/>
  <c r="DQ65" i="107"/>
  <c r="DQ63" i="107"/>
  <c r="DQ62" i="107"/>
  <c r="GJ59" i="108"/>
  <c r="GJ61" i="108" s="1"/>
  <c r="LM59" i="108"/>
  <c r="LM61" i="108" s="1"/>
  <c r="EV59" i="108"/>
  <c r="EV61" i="108" s="1"/>
  <c r="EA59" i="108"/>
  <c r="EA61" i="108" s="1"/>
  <c r="FA59" i="110"/>
  <c r="FA61" i="110" s="1"/>
  <c r="KI59" i="110"/>
  <c r="KI61" i="110" s="1"/>
  <c r="KK53" i="107"/>
  <c r="BD157" i="107"/>
  <c r="BE158" i="107"/>
  <c r="KK64" i="107"/>
  <c r="KK63" i="107"/>
  <c r="KK62" i="107"/>
  <c r="KK65" i="107"/>
  <c r="HF59" i="105"/>
  <c r="HF61" i="105" s="1"/>
  <c r="LM59" i="105"/>
  <c r="LM61" i="105" s="1"/>
  <c r="KR59" i="105"/>
  <c r="KR61" i="105" s="1"/>
  <c r="DP59" i="105"/>
  <c r="DP61" i="105" s="1"/>
  <c r="KI59" i="105"/>
  <c r="KI61" i="105" s="1"/>
  <c r="HP59" i="105"/>
  <c r="HP61" i="105" s="1"/>
  <c r="CH59" i="108"/>
  <c r="CH61" i="108" s="1"/>
  <c r="EO59" i="108"/>
  <c r="EO61" i="108" s="1"/>
  <c r="LL59" i="108"/>
  <c r="LL61" i="108" s="1"/>
  <c r="FH59" i="108"/>
  <c r="FH61" i="108" s="1"/>
  <c r="EM59" i="108"/>
  <c r="EM61" i="108" s="1"/>
  <c r="IJ53" i="107"/>
  <c r="BE105" i="107"/>
  <c r="BD104" i="107"/>
  <c r="IJ64" i="107"/>
  <c r="IJ62" i="107"/>
  <c r="IJ63" i="107"/>
  <c r="IJ65" i="107"/>
  <c r="BD89" i="107"/>
  <c r="BE90" i="107"/>
  <c r="HU53" i="107"/>
  <c r="HU64" i="107"/>
  <c r="HU65" i="107"/>
  <c r="HU63" i="107"/>
  <c r="HU62" i="107"/>
  <c r="JL59" i="110"/>
  <c r="JL61" i="110" s="1"/>
  <c r="FY59" i="110"/>
  <c r="FY61" i="110" s="1"/>
  <c r="DU59" i="110"/>
  <c r="DU61" i="110" s="1"/>
  <c r="GS59" i="110"/>
  <c r="GS61" i="110" s="1"/>
  <c r="KA59" i="110"/>
  <c r="KA61" i="110" s="1"/>
  <c r="FH53" i="107"/>
  <c r="FH64" i="107"/>
  <c r="FH62" i="107"/>
  <c r="FH63" i="107"/>
  <c r="FH65" i="107"/>
  <c r="FP59" i="105"/>
  <c r="FP61" i="105" s="1"/>
  <c r="FI53" i="107"/>
  <c r="FI64" i="107"/>
  <c r="FI65" i="107"/>
  <c r="FI62" i="107"/>
  <c r="FI63" i="107"/>
  <c r="IY53" i="107"/>
  <c r="BD119" i="107"/>
  <c r="IY64" i="107"/>
  <c r="BE120" i="107"/>
  <c r="IY65" i="107"/>
  <c r="IY63" i="107"/>
  <c r="IY62" i="107"/>
  <c r="KB59" i="108"/>
  <c r="KB61" i="108" s="1"/>
  <c r="JG59" i="108"/>
  <c r="JG61" i="108" s="1"/>
  <c r="IK59" i="108"/>
  <c r="IK61" i="108" s="1"/>
  <c r="FT59" i="108"/>
  <c r="FT61" i="108" s="1"/>
  <c r="DN59" i="108"/>
  <c r="DN61" i="108" s="1"/>
  <c r="KM59" i="108"/>
  <c r="KM61" i="108" s="1"/>
  <c r="HZ59" i="110"/>
  <c r="HZ61" i="110" s="1"/>
  <c r="GV59" i="110"/>
  <c r="GV61" i="110" s="1"/>
  <c r="KM59" i="110"/>
  <c r="KM61" i="110" s="1"/>
  <c r="GU53" i="107"/>
  <c r="GU64" i="107"/>
  <c r="GU65" i="107"/>
  <c r="GU63" i="107"/>
  <c r="GU62" i="107"/>
  <c r="DY59" i="105"/>
  <c r="DY61" i="105" s="1"/>
  <c r="GB59" i="105"/>
  <c r="GB61" i="105" s="1"/>
  <c r="DD53" i="107"/>
  <c r="DD64" i="107"/>
  <c r="DD65" i="107"/>
  <c r="DD63" i="107"/>
  <c r="DD62" i="107"/>
  <c r="BD145" i="107"/>
  <c r="BE146" i="107"/>
  <c r="JY64" i="107"/>
  <c r="JY53" i="107"/>
  <c r="JY62" i="107"/>
  <c r="JY63" i="107"/>
  <c r="JY65" i="107"/>
  <c r="BE119" i="107"/>
  <c r="IX53" i="107"/>
  <c r="BD118" i="107"/>
  <c r="IX64" i="107"/>
  <c r="IX62" i="107"/>
  <c r="IX65" i="107"/>
  <c r="IX63" i="107"/>
  <c r="IB53" i="107"/>
  <c r="BE97" i="107"/>
  <c r="IB64" i="107"/>
  <c r="BD96" i="107"/>
  <c r="IB62" i="107"/>
  <c r="IB63" i="107"/>
  <c r="IB65" i="107"/>
  <c r="CJ59" i="108"/>
  <c r="CJ61" i="108" s="1"/>
  <c r="ED59" i="108"/>
  <c r="ED61" i="108" s="1"/>
  <c r="JD59" i="108"/>
  <c r="JD61" i="108" s="1"/>
  <c r="CX59" i="108"/>
  <c r="CX61" i="108" s="1"/>
  <c r="GY59" i="108"/>
  <c r="GY61" i="108" s="1"/>
  <c r="GK59" i="108"/>
  <c r="GK61" i="108" s="1"/>
  <c r="IH59" i="108"/>
  <c r="IH61" i="108" s="1"/>
  <c r="KE59" i="108"/>
  <c r="KE61" i="108" s="1"/>
  <c r="CF59" i="108"/>
  <c r="CF61" i="108" s="1"/>
  <c r="DE59" i="108"/>
  <c r="DE61" i="108" s="1"/>
  <c r="DI59" i="108"/>
  <c r="DI61" i="108" s="1"/>
  <c r="IW59" i="108"/>
  <c r="IW61" i="108" s="1"/>
  <c r="EU59" i="108"/>
  <c r="EU61" i="108" s="1"/>
  <c r="KI59" i="108"/>
  <c r="KI61" i="108" s="1"/>
  <c r="GF59" i="108"/>
  <c r="GF61" i="108" s="1"/>
  <c r="LT59" i="108"/>
  <c r="LT61" i="108" s="1"/>
  <c r="HQ59" i="108"/>
  <c r="HQ61" i="108" s="1"/>
  <c r="DZ59" i="108"/>
  <c r="DZ61" i="108" s="1"/>
  <c r="JN59" i="108"/>
  <c r="JN61" i="108" s="1"/>
  <c r="FK59" i="108"/>
  <c r="FK61" i="108" s="1"/>
  <c r="KY59" i="108"/>
  <c r="KY61" i="108" s="1"/>
  <c r="IG53" i="107"/>
  <c r="BD101" i="107"/>
  <c r="IG64" i="107"/>
  <c r="BE102" i="107"/>
  <c r="IG63" i="107"/>
  <c r="IG62" i="107"/>
  <c r="IG65" i="107"/>
  <c r="FU53" i="107"/>
  <c r="FU64" i="107"/>
  <c r="FU65" i="107"/>
  <c r="FU62" i="107"/>
  <c r="FU63" i="107"/>
  <c r="DP53" i="107"/>
  <c r="DP64" i="107"/>
  <c r="DP63" i="107"/>
  <c r="DP62" i="107"/>
  <c r="DP65" i="107"/>
  <c r="GQ53" i="107"/>
  <c r="GQ64" i="107"/>
  <c r="GQ65" i="107"/>
  <c r="GQ62" i="107"/>
  <c r="GQ63" i="107"/>
  <c r="GJ53" i="107"/>
  <c r="GJ64" i="107"/>
  <c r="GJ62" i="107"/>
  <c r="GJ65" i="107"/>
  <c r="GJ63" i="107"/>
  <c r="DX59" i="110"/>
  <c r="DX61" i="110" s="1"/>
  <c r="LD59" i="110"/>
  <c r="LD61" i="110" s="1"/>
  <c r="GK59" i="110"/>
  <c r="GK61" i="110" s="1"/>
  <c r="CJ59" i="110"/>
  <c r="CJ61" i="110" s="1"/>
  <c r="CN59" i="110"/>
  <c r="CN61" i="110" s="1"/>
  <c r="DD59" i="110"/>
  <c r="DD61" i="110" s="1"/>
  <c r="HJ59" i="110"/>
  <c r="HJ61" i="110" s="1"/>
  <c r="HK59" i="110"/>
  <c r="HK61" i="110" s="1"/>
  <c r="HL59" i="110"/>
  <c r="HL61" i="110" s="1"/>
  <c r="HN59" i="110"/>
  <c r="HN61" i="110" s="1"/>
  <c r="HP59" i="110"/>
  <c r="HP61" i="110" s="1"/>
  <c r="GX59" i="110"/>
  <c r="GX61" i="110" s="1"/>
  <c r="ES59" i="110"/>
  <c r="ES61" i="110" s="1"/>
  <c r="KG59" i="110"/>
  <c r="KG61" i="110" s="1"/>
  <c r="GE59" i="110"/>
  <c r="GE61" i="110" s="1"/>
  <c r="LS59" i="110"/>
  <c r="LS61" i="110" s="1"/>
  <c r="HQ59" i="110"/>
  <c r="HQ61" i="110" s="1"/>
  <c r="DZ59" i="110"/>
  <c r="DZ61" i="110" s="1"/>
  <c r="JN59" i="110"/>
  <c r="JN61" i="110" s="1"/>
  <c r="FK59" i="110"/>
  <c r="FK61" i="110" s="1"/>
  <c r="KY59" i="110"/>
  <c r="KY61" i="110" s="1"/>
  <c r="GC53" i="107"/>
  <c r="GC64" i="107"/>
  <c r="GC62" i="107"/>
  <c r="GC65" i="107"/>
  <c r="GC63" i="107"/>
  <c r="DH53" i="107"/>
  <c r="DH64" i="107"/>
  <c r="DH65" i="107"/>
  <c r="DH63" i="107"/>
  <c r="DH62" i="107"/>
  <c r="CU53" i="107"/>
  <c r="CU64" i="107"/>
  <c r="CU63" i="107"/>
  <c r="CU62" i="107"/>
  <c r="CU65" i="107"/>
  <c r="HR59" i="105"/>
  <c r="HR61" i="105" s="1"/>
  <c r="JC59" i="105"/>
  <c r="JC61" i="105" s="1"/>
  <c r="LI59" i="105"/>
  <c r="LI61" i="105" s="1"/>
  <c r="CO59" i="105"/>
  <c r="CO61" i="105" s="1"/>
  <c r="KW59" i="105"/>
  <c r="KW61" i="105" s="1"/>
  <c r="KN59" i="105"/>
  <c r="KN61" i="105" s="1"/>
  <c r="HI59" i="105"/>
  <c r="HI61" i="105" s="1"/>
  <c r="DF59" i="105"/>
  <c r="DF61" i="105" s="1"/>
  <c r="IT59" i="105"/>
  <c r="IT61" i="105" s="1"/>
  <c r="GA59" i="105"/>
  <c r="GA61" i="105" s="1"/>
  <c r="GN59" i="105"/>
  <c r="GN61" i="105" s="1"/>
  <c r="EZ59" i="105"/>
  <c r="EZ61" i="105" s="1"/>
  <c r="ES59" i="105"/>
  <c r="ES61" i="105" s="1"/>
  <c r="KG59" i="105"/>
  <c r="KG61" i="105" s="1"/>
  <c r="CL59" i="105"/>
  <c r="CL61" i="105" s="1"/>
  <c r="HZ59" i="105"/>
  <c r="HZ61" i="105" s="1"/>
  <c r="DG59" i="105"/>
  <c r="DG61" i="105" s="1"/>
  <c r="GE59" i="105"/>
  <c r="GE61" i="105" s="1"/>
  <c r="LS59" i="105"/>
  <c r="LS61" i="105" s="1"/>
  <c r="DL59" i="105"/>
  <c r="DL61" i="105" s="1"/>
  <c r="IZ59" i="105"/>
  <c r="IZ61" i="105" s="1"/>
  <c r="JT53" i="107"/>
  <c r="BE141" i="107"/>
  <c r="BD140" i="107"/>
  <c r="JT64" i="107"/>
  <c r="JT62" i="107"/>
  <c r="JT65" i="107"/>
  <c r="JT63" i="107"/>
  <c r="LE53" i="107"/>
  <c r="BD177" i="107"/>
  <c r="BE178" i="107"/>
  <c r="LE64" i="107"/>
  <c r="LE63" i="107"/>
  <c r="LE65" i="107"/>
  <c r="LE62" i="107"/>
  <c r="DK53" i="107"/>
  <c r="DK64" i="107"/>
  <c r="DK65" i="107"/>
  <c r="DK62" i="107"/>
  <c r="DK63" i="107"/>
  <c r="BD66" i="107"/>
  <c r="DN53" i="107"/>
  <c r="DN64" i="107"/>
  <c r="DN65" i="107"/>
  <c r="DN63" i="107"/>
  <c r="DN62" i="107"/>
  <c r="KS53" i="107"/>
  <c r="BD165" i="107"/>
  <c r="BE166" i="107"/>
  <c r="KS64" i="107"/>
  <c r="KS63" i="107"/>
  <c r="KS65" i="107"/>
  <c r="KS62" i="107"/>
  <c r="CM53" i="107"/>
  <c r="CM64" i="107"/>
  <c r="CM62" i="107"/>
  <c r="CM63" i="107"/>
  <c r="CM65" i="107"/>
  <c r="HW53" i="107"/>
  <c r="BD91" i="107"/>
  <c r="BE92" i="107"/>
  <c r="HW64" i="107"/>
  <c r="HW62" i="107"/>
  <c r="HW65" i="107"/>
  <c r="HW63" i="107"/>
  <c r="HS53" i="107"/>
  <c r="BD87" i="107"/>
  <c r="BE88" i="107"/>
  <c r="HS64" i="107"/>
  <c r="HS65" i="107"/>
  <c r="HS62" i="107"/>
  <c r="HS63" i="107"/>
  <c r="ES53" i="107"/>
  <c r="ES64" i="107"/>
  <c r="ES63" i="107"/>
  <c r="ES65" i="107"/>
  <c r="ES62" i="107"/>
  <c r="KM53" i="107"/>
  <c r="BD159" i="107"/>
  <c r="BE160" i="107"/>
  <c r="KM64" i="107"/>
  <c r="KM63" i="107"/>
  <c r="KM65" i="107"/>
  <c r="KM62" i="107"/>
  <c r="HQ53" i="107"/>
  <c r="BD85" i="107"/>
  <c r="BE86" i="107"/>
  <c r="HQ64" i="107"/>
  <c r="HQ62" i="107"/>
  <c r="HQ65" i="107"/>
  <c r="HQ63" i="107"/>
  <c r="IM65" i="107"/>
  <c r="JT59" i="108"/>
  <c r="JT61" i="108" s="1"/>
  <c r="HK59" i="108"/>
  <c r="HK61" i="108" s="1"/>
  <c r="GG59" i="108"/>
  <c r="GG61" i="108" s="1"/>
  <c r="FZ53" i="107"/>
  <c r="FZ64" i="107"/>
  <c r="FZ65" i="107"/>
  <c r="FZ63" i="107"/>
  <c r="FZ62" i="107"/>
  <c r="HH59" i="110"/>
  <c r="HH61" i="110" s="1"/>
  <c r="FI59" i="105"/>
  <c r="FI61" i="105" s="1"/>
  <c r="FY59" i="105"/>
  <c r="FY61" i="105" s="1"/>
  <c r="IF59" i="105"/>
  <c r="IF61" i="105" s="1"/>
  <c r="GP59" i="105"/>
  <c r="GP61" i="105" s="1"/>
  <c r="KE59" i="105"/>
  <c r="KE61" i="105" s="1"/>
  <c r="BE191" i="107"/>
  <c r="BD190" i="107"/>
  <c r="LR53" i="107"/>
  <c r="LR64" i="107"/>
  <c r="LR65" i="107"/>
  <c r="LR62" i="107"/>
  <c r="LR63" i="107"/>
  <c r="JW53" i="107"/>
  <c r="BD143" i="107"/>
  <c r="BE144" i="107"/>
  <c r="JW64" i="107"/>
  <c r="JW63" i="107"/>
  <c r="JW65" i="107"/>
  <c r="JW62" i="107"/>
  <c r="IX59" i="108"/>
  <c r="IX61" i="108" s="1"/>
  <c r="GL59" i="108"/>
  <c r="GL61" i="108" s="1"/>
  <c r="CK59" i="108"/>
  <c r="CK61" i="108" s="1"/>
  <c r="GS59" i="108"/>
  <c r="GS61" i="108" s="1"/>
  <c r="JR53" i="107"/>
  <c r="BE139" i="107"/>
  <c r="BD138" i="107"/>
  <c r="JR64" i="107"/>
  <c r="JR63" i="107"/>
  <c r="JR65" i="107"/>
  <c r="JR62" i="107"/>
  <c r="EV59" i="110"/>
  <c r="EV61" i="110" s="1"/>
  <c r="FZ59" i="110"/>
  <c r="FZ61" i="110" s="1"/>
  <c r="KU59" i="110"/>
  <c r="KU61" i="110" s="1"/>
  <c r="EM59" i="110"/>
  <c r="EM61" i="110" s="1"/>
  <c r="FJ59" i="105"/>
  <c r="FJ61" i="105" s="1"/>
  <c r="HV59" i="105"/>
  <c r="HV61" i="105" s="1"/>
  <c r="LD59" i="105"/>
  <c r="LD61" i="105" s="1"/>
  <c r="GJ59" i="105"/>
  <c r="GJ61" i="105" s="1"/>
  <c r="IB59" i="105"/>
  <c r="IB61" i="105" s="1"/>
  <c r="HL53" i="107"/>
  <c r="BE81" i="107"/>
  <c r="BD80" i="107"/>
  <c r="HL64" i="107"/>
  <c r="HL63" i="107"/>
  <c r="HL62" i="107"/>
  <c r="HL65" i="107"/>
  <c r="BE63" i="107"/>
  <c r="BD62" i="107"/>
  <c r="CF64" i="107"/>
  <c r="CF53" i="107"/>
  <c r="CF65" i="107"/>
  <c r="CF63" i="107"/>
  <c r="CF62" i="107"/>
  <c r="FC59" i="108"/>
  <c r="FC61" i="108" s="1"/>
  <c r="CG59" i="108"/>
  <c r="CG61" i="108" s="1"/>
  <c r="EI59" i="108"/>
  <c r="EI61" i="108" s="1"/>
  <c r="JB59" i="108"/>
  <c r="JB61" i="108" s="1"/>
  <c r="KJ59" i="110"/>
  <c r="KJ61" i="110" s="1"/>
  <c r="GP59" i="110"/>
  <c r="GP61" i="110" s="1"/>
  <c r="GB59" i="110"/>
  <c r="GB61" i="110" s="1"/>
  <c r="LG59" i="110"/>
  <c r="LG61" i="110" s="1"/>
  <c r="HE59" i="110"/>
  <c r="HE61" i="110" s="1"/>
  <c r="JB59" i="110"/>
  <c r="JB61" i="110" s="1"/>
  <c r="LP59" i="105"/>
  <c r="LP61" i="105" s="1"/>
  <c r="DU53" i="107"/>
  <c r="DU64" i="107"/>
  <c r="DU65" i="107"/>
  <c r="DU62" i="107"/>
  <c r="DU63" i="107"/>
  <c r="GP53" i="107"/>
  <c r="GP64" i="107"/>
  <c r="GP62" i="107"/>
  <c r="GP63" i="107"/>
  <c r="GP65" i="107"/>
  <c r="IZ53" i="107"/>
  <c r="BE121" i="107"/>
  <c r="IZ64" i="107"/>
  <c r="BD120" i="107"/>
  <c r="IZ62" i="107"/>
  <c r="IZ63" i="107"/>
  <c r="IZ65" i="107"/>
  <c r="DJ53" i="107"/>
  <c r="DJ64" i="107"/>
  <c r="DJ65" i="107"/>
  <c r="DJ63" i="107"/>
  <c r="DJ62" i="107"/>
  <c r="BD69" i="107"/>
  <c r="BE71" i="107"/>
  <c r="HC53" i="107"/>
  <c r="HC65" i="107"/>
  <c r="HC64" i="107"/>
  <c r="HC62" i="107"/>
  <c r="HC63" i="107"/>
  <c r="FR59" i="108"/>
  <c r="FR61" i="108" s="1"/>
  <c r="HV59" i="108"/>
  <c r="HV61" i="108" s="1"/>
  <c r="CL59" i="108"/>
  <c r="CL61" i="108" s="1"/>
  <c r="ET59" i="108"/>
  <c r="ET61" i="108" s="1"/>
  <c r="IU59" i="108"/>
  <c r="IU61" i="108" s="1"/>
  <c r="HI59" i="108"/>
  <c r="HI61" i="108" s="1"/>
  <c r="JF59" i="108"/>
  <c r="JF61" i="108" s="1"/>
  <c r="LC59" i="108"/>
  <c r="LC61" i="108" s="1"/>
  <c r="DD59" i="108"/>
  <c r="DD61" i="108" s="1"/>
  <c r="EC59" i="108"/>
  <c r="EC61" i="108" s="1"/>
  <c r="DU59" i="108"/>
  <c r="DU61" i="108" s="1"/>
  <c r="JI59" i="108"/>
  <c r="JI61" i="108" s="1"/>
  <c r="FG59" i="108"/>
  <c r="FG61" i="108" s="1"/>
  <c r="KU59" i="108"/>
  <c r="KU61" i="108" s="1"/>
  <c r="GR59" i="108"/>
  <c r="GR61" i="108" s="1"/>
  <c r="CO59" i="108"/>
  <c r="CO61" i="108" s="1"/>
  <c r="IC59" i="108"/>
  <c r="IC61" i="108" s="1"/>
  <c r="EL59" i="108"/>
  <c r="EL61" i="108" s="1"/>
  <c r="JZ59" i="108"/>
  <c r="JZ61" i="108" s="1"/>
  <c r="FW59" i="108"/>
  <c r="FW61" i="108" s="1"/>
  <c r="LK59" i="108"/>
  <c r="LK61" i="108" s="1"/>
  <c r="CS53" i="107"/>
  <c r="CS64" i="107"/>
  <c r="CS63" i="107"/>
  <c r="CS62" i="107"/>
  <c r="CS65" i="107"/>
  <c r="FK64" i="107"/>
  <c r="FK53" i="107"/>
  <c r="FK65" i="107"/>
  <c r="FK62" i="107"/>
  <c r="FK63" i="107"/>
  <c r="DB53" i="107"/>
  <c r="DB64" i="107"/>
  <c r="DB63" i="107"/>
  <c r="DB65" i="107"/>
  <c r="DB62" i="107"/>
  <c r="IK53" i="107"/>
  <c r="BD105" i="107"/>
  <c r="BE106" i="107"/>
  <c r="IK64" i="107"/>
  <c r="IK62" i="107"/>
  <c r="IK65" i="107"/>
  <c r="IK63" i="107"/>
  <c r="BE123" i="107"/>
  <c r="BD122" i="107"/>
  <c r="JB64" i="107"/>
  <c r="JB53" i="107"/>
  <c r="JB63" i="107"/>
  <c r="JB62" i="107"/>
  <c r="JB65" i="107"/>
  <c r="KF59" i="110"/>
  <c r="KF61" i="110" s="1"/>
  <c r="CG59" i="110"/>
  <c r="CG61" i="110" s="1"/>
  <c r="JP59" i="110"/>
  <c r="JP61" i="110" s="1"/>
  <c r="EB59" i="110"/>
  <c r="EB61" i="110" s="1"/>
  <c r="ED59" i="110"/>
  <c r="ED61" i="110" s="1"/>
  <c r="EQ59" i="110"/>
  <c r="EQ61" i="110" s="1"/>
  <c r="IF59" i="110"/>
  <c r="IF61" i="110" s="1"/>
  <c r="IG59" i="110"/>
  <c r="IG61" i="110" s="1"/>
  <c r="IH59" i="110"/>
  <c r="IH61" i="110" s="1"/>
  <c r="II59" i="110"/>
  <c r="II61" i="110" s="1"/>
  <c r="IJ59" i="110"/>
  <c r="IJ61" i="110" s="1"/>
  <c r="HT59" i="110"/>
  <c r="HT61" i="110" s="1"/>
  <c r="FE59" i="110"/>
  <c r="FE61" i="110" s="1"/>
  <c r="KS59" i="110"/>
  <c r="KS61" i="110" s="1"/>
  <c r="GQ59" i="110"/>
  <c r="GQ61" i="110" s="1"/>
  <c r="CO59" i="110"/>
  <c r="CO61" i="110" s="1"/>
  <c r="IC59" i="110"/>
  <c r="IC61" i="110" s="1"/>
  <c r="EL59" i="110"/>
  <c r="EL61" i="110" s="1"/>
  <c r="JZ59" i="110"/>
  <c r="JZ61" i="110" s="1"/>
  <c r="FW59" i="110"/>
  <c r="FW61" i="110" s="1"/>
  <c r="LK59" i="110"/>
  <c r="LK61" i="110" s="1"/>
  <c r="KE53" i="107"/>
  <c r="BD151" i="107"/>
  <c r="BE152" i="107"/>
  <c r="KE64" i="107"/>
  <c r="KE63" i="107"/>
  <c r="KE62" i="107"/>
  <c r="KE65" i="107"/>
  <c r="BE62" i="107"/>
  <c r="CE53" i="107"/>
  <c r="CE64" i="107"/>
  <c r="CE65" i="107"/>
  <c r="CE62" i="107"/>
  <c r="CE63" i="107"/>
  <c r="FM53" i="107"/>
  <c r="FM64" i="107"/>
  <c r="FM63" i="107"/>
  <c r="FM62" i="107"/>
  <c r="FM65" i="107"/>
  <c r="JN59" i="105"/>
  <c r="JN61" i="105" s="1"/>
  <c r="HQ59" i="105"/>
  <c r="HQ61" i="105" s="1"/>
  <c r="GG59" i="105"/>
  <c r="GG61" i="105" s="1"/>
  <c r="DA59" i="105"/>
  <c r="DA61" i="105" s="1"/>
  <c r="JB59" i="105"/>
  <c r="JB61" i="105" s="1"/>
  <c r="CG59" i="105"/>
  <c r="CG61" i="105" s="1"/>
  <c r="HU59" i="105"/>
  <c r="HU61" i="105" s="1"/>
  <c r="DR59" i="105"/>
  <c r="DR61" i="105" s="1"/>
  <c r="JF59" i="105"/>
  <c r="JF61" i="105" s="1"/>
  <c r="HW59" i="105"/>
  <c r="HW61" i="105" s="1"/>
  <c r="GZ59" i="105"/>
  <c r="GZ61" i="105" s="1"/>
  <c r="HT59" i="105"/>
  <c r="HT61" i="105" s="1"/>
  <c r="FE59" i="105"/>
  <c r="FE61" i="105" s="1"/>
  <c r="KS59" i="105"/>
  <c r="KS61" i="105" s="1"/>
  <c r="CX59" i="105"/>
  <c r="CX61" i="105" s="1"/>
  <c r="IL59" i="105"/>
  <c r="IL61" i="105" s="1"/>
  <c r="FC59" i="105"/>
  <c r="FC61" i="105" s="1"/>
  <c r="GQ59" i="105"/>
  <c r="GQ61" i="105" s="1"/>
  <c r="CF59" i="105"/>
  <c r="CF61" i="105" s="1"/>
  <c r="DX59" i="105"/>
  <c r="DX61" i="105" s="1"/>
  <c r="JL59" i="105"/>
  <c r="JL61" i="105" s="1"/>
  <c r="FP53" i="107"/>
  <c r="FP64" i="107"/>
  <c r="FP65" i="107"/>
  <c r="FP63" i="107"/>
  <c r="FP62" i="107"/>
  <c r="FQ53" i="107"/>
  <c r="FQ64" i="107"/>
  <c r="FQ62" i="107"/>
  <c r="FQ65" i="107"/>
  <c r="FQ63" i="107"/>
  <c r="CJ53" i="107"/>
  <c r="CJ64" i="107"/>
  <c r="CJ65" i="107"/>
  <c r="CJ63" i="107"/>
  <c r="CJ62" i="107"/>
  <c r="LH53" i="107"/>
  <c r="BE181" i="107"/>
  <c r="BD180" i="107"/>
  <c r="LH64" i="107"/>
  <c r="LH63" i="107"/>
  <c r="LH62" i="107"/>
  <c r="LH65" i="107"/>
  <c r="FE53" i="107"/>
  <c r="FE64" i="107"/>
  <c r="FE65" i="107"/>
  <c r="FE63" i="107"/>
  <c r="FE62" i="107"/>
  <c r="LK53" i="107"/>
  <c r="BD183" i="107"/>
  <c r="LK64" i="107"/>
  <c r="BE184" i="107"/>
  <c r="LK63" i="107"/>
  <c r="LK65" i="107"/>
  <c r="LK62" i="107"/>
  <c r="GL53" i="107"/>
  <c r="GL64" i="107"/>
  <c r="GL62" i="107"/>
  <c r="GL63" i="107"/>
  <c r="GL65" i="107"/>
  <c r="FT53" i="107"/>
  <c r="FT64" i="107"/>
  <c r="FT63" i="107"/>
  <c r="FT65" i="107"/>
  <c r="FT62" i="107"/>
  <c r="IU53" i="107"/>
  <c r="BD115" i="107"/>
  <c r="BE116" i="107"/>
  <c r="IU64" i="107"/>
  <c r="IU62" i="107"/>
  <c r="IU63" i="107"/>
  <c r="IU65" i="107"/>
  <c r="GT53" i="107"/>
  <c r="GT64" i="107"/>
  <c r="GT62" i="107"/>
  <c r="GT65" i="107"/>
  <c r="GT63" i="107"/>
  <c r="JJ63" i="107"/>
  <c r="KP59" i="108"/>
  <c r="KP61" i="108" s="1"/>
  <c r="KJ59" i="108"/>
  <c r="KJ61" i="108" s="1"/>
  <c r="GY59" i="110"/>
  <c r="GY61" i="110" s="1"/>
  <c r="IW59" i="110"/>
  <c r="IW61" i="110" s="1"/>
  <c r="GG64" i="107"/>
  <c r="GG53" i="107"/>
  <c r="GG65" i="107"/>
  <c r="GG62" i="107"/>
  <c r="GG63" i="107"/>
  <c r="HN59" i="108"/>
  <c r="HN61" i="108" s="1"/>
  <c r="HY59" i="108"/>
  <c r="HY61" i="108" s="1"/>
  <c r="JM53" i="107"/>
  <c r="BD133" i="107"/>
  <c r="BE134" i="107"/>
  <c r="JM64" i="107"/>
  <c r="JM62" i="107"/>
  <c r="JM65" i="107"/>
  <c r="JM63" i="107"/>
  <c r="IU59" i="110"/>
  <c r="IU61" i="110" s="1"/>
  <c r="FH59" i="110"/>
  <c r="FH61" i="110" s="1"/>
  <c r="IP59" i="110"/>
  <c r="IP61" i="110" s="1"/>
  <c r="IP59" i="105"/>
  <c r="IP61" i="105" s="1"/>
  <c r="LL59" i="105"/>
  <c r="LL61" i="105" s="1"/>
  <c r="KU59" i="105"/>
  <c r="KU61" i="105" s="1"/>
  <c r="BD65" i="107"/>
  <c r="CI53" i="107"/>
  <c r="CI64" i="107"/>
  <c r="CI65" i="107"/>
  <c r="CI63" i="107"/>
  <c r="CI62" i="107"/>
  <c r="BD121" i="107"/>
  <c r="JA53" i="107"/>
  <c r="BE122" i="107"/>
  <c r="JA64" i="107"/>
  <c r="JA65" i="107"/>
  <c r="JA63" i="107"/>
  <c r="JA62" i="107"/>
  <c r="CI59" i="108"/>
  <c r="CI61" i="108" s="1"/>
  <c r="CW59" i="108"/>
  <c r="CW61" i="108" s="1"/>
  <c r="EY59" i="108"/>
  <c r="EY61" i="108" s="1"/>
  <c r="FF53" i="107"/>
  <c r="FF64" i="107"/>
  <c r="FF63" i="107"/>
  <c r="FF62" i="107"/>
  <c r="FF65" i="107"/>
  <c r="BD63" i="107"/>
  <c r="BE64" i="107"/>
  <c r="CG53" i="107"/>
  <c r="CG64" i="107"/>
  <c r="CG65" i="107"/>
  <c r="CG62" i="107"/>
  <c r="CG63" i="107"/>
  <c r="GR59" i="110"/>
  <c r="GR61" i="110" s="1"/>
  <c r="LQ53" i="107"/>
  <c r="BD189" i="107"/>
  <c r="BE190" i="107"/>
  <c r="LQ64" i="107"/>
  <c r="LQ65" i="107"/>
  <c r="LQ63" i="107"/>
  <c r="LQ62" i="107"/>
  <c r="JU53" i="107"/>
  <c r="BD141" i="107"/>
  <c r="BE142" i="107"/>
  <c r="JU64" i="107"/>
  <c r="JU65" i="107"/>
  <c r="JU63" i="107"/>
  <c r="JU62" i="107"/>
  <c r="KL59" i="105"/>
  <c r="KL61" i="105" s="1"/>
  <c r="CT59" i="105"/>
  <c r="CT61" i="105" s="1"/>
  <c r="JU59" i="105"/>
  <c r="JU61" i="105" s="1"/>
  <c r="JP59" i="105"/>
  <c r="JP61" i="105" s="1"/>
  <c r="CZ59" i="105"/>
  <c r="CZ61" i="105" s="1"/>
  <c r="KG53" i="107"/>
  <c r="BD153" i="107"/>
  <c r="BE154" i="107"/>
  <c r="KG64" i="107"/>
  <c r="KG65" i="107"/>
  <c r="KG63" i="107"/>
  <c r="KG62" i="107"/>
  <c r="DV53" i="107"/>
  <c r="DV64" i="107"/>
  <c r="DV65" i="107"/>
  <c r="DV63" i="107"/>
  <c r="DV62" i="107"/>
  <c r="IA53" i="107"/>
  <c r="BD95" i="107"/>
  <c r="BE96" i="107"/>
  <c r="IA64" i="107"/>
  <c r="IA62" i="107"/>
  <c r="IA63" i="107"/>
  <c r="IA65" i="107"/>
  <c r="IW53" i="107"/>
  <c r="BD117" i="107"/>
  <c r="BE118" i="107"/>
  <c r="IW64" i="107"/>
  <c r="IW65" i="107"/>
  <c r="IW63" i="107"/>
  <c r="IW62" i="107"/>
  <c r="HM53" i="107"/>
  <c r="BD81" i="107"/>
  <c r="BE82" i="107"/>
  <c r="HM64" i="107"/>
  <c r="HM62" i="107"/>
  <c r="HM63" i="107"/>
  <c r="HM65" i="107"/>
  <c r="GB53" i="107"/>
  <c r="GB64" i="107"/>
  <c r="GB65" i="107"/>
  <c r="GB62" i="107"/>
  <c r="GB63" i="107"/>
  <c r="EU53" i="107"/>
  <c r="EU64" i="107"/>
  <c r="EU65" i="107"/>
  <c r="EU62" i="107"/>
  <c r="EU63" i="107"/>
  <c r="FZ59" i="108"/>
  <c r="FZ61" i="108" s="1"/>
  <c r="LN59" i="108"/>
  <c r="LN61" i="108" s="1"/>
  <c r="EH59" i="108"/>
  <c r="EH61" i="108" s="1"/>
  <c r="GP59" i="108"/>
  <c r="GP61" i="108" s="1"/>
  <c r="KQ59" i="108"/>
  <c r="KQ61" i="108" s="1"/>
  <c r="IG59" i="108"/>
  <c r="IG61" i="108" s="1"/>
  <c r="KD59" i="108"/>
  <c r="KD61" i="108" s="1"/>
  <c r="CV59" i="108"/>
  <c r="CV61" i="108" s="1"/>
  <c r="EB59" i="108"/>
  <c r="EB61" i="108" s="1"/>
  <c r="FA59" i="108"/>
  <c r="FA61" i="108" s="1"/>
  <c r="EG59" i="108"/>
  <c r="EG61" i="108" s="1"/>
  <c r="JU59" i="108"/>
  <c r="JU61" i="108" s="1"/>
  <c r="FS59" i="108"/>
  <c r="FS61" i="108" s="1"/>
  <c r="LG59" i="108"/>
  <c r="LG61" i="108" s="1"/>
  <c r="HD59" i="108"/>
  <c r="HD61" i="108" s="1"/>
  <c r="DA59" i="108"/>
  <c r="DA61" i="108" s="1"/>
  <c r="IO59" i="108"/>
  <c r="IO61" i="108" s="1"/>
  <c r="EX59" i="108"/>
  <c r="EX61" i="108" s="1"/>
  <c r="KL59" i="108"/>
  <c r="KL61" i="108" s="1"/>
  <c r="GI59" i="108"/>
  <c r="GI61" i="108" s="1"/>
  <c r="GV53" i="107"/>
  <c r="GV64" i="107"/>
  <c r="GV62" i="107"/>
  <c r="GV65" i="107"/>
  <c r="GV63" i="107"/>
  <c r="EC53" i="107"/>
  <c r="EC64" i="107"/>
  <c r="EC65" i="107"/>
  <c r="EC63" i="107"/>
  <c r="EC62" i="107"/>
  <c r="HE53" i="107"/>
  <c r="BE74" i="107"/>
  <c r="BD73" i="107"/>
  <c r="HE64" i="107"/>
  <c r="HE63" i="107"/>
  <c r="HE65" i="107"/>
  <c r="HE62" i="107"/>
  <c r="ER59" i="110"/>
  <c r="ER61" i="110" s="1"/>
  <c r="FL59" i="110"/>
  <c r="FL61" i="110" s="1"/>
  <c r="DG59" i="110"/>
  <c r="DG61" i="110" s="1"/>
  <c r="FO59" i="110"/>
  <c r="FO61" i="110" s="1"/>
  <c r="FR59" i="110"/>
  <c r="FR61" i="110" s="1"/>
  <c r="GF59" i="110"/>
  <c r="GF61" i="110" s="1"/>
  <c r="IX59" i="110"/>
  <c r="IX61" i="110" s="1"/>
  <c r="IZ59" i="110"/>
  <c r="IZ61" i="110" s="1"/>
  <c r="JD59" i="110"/>
  <c r="JD61" i="110" s="1"/>
  <c r="JE59" i="110"/>
  <c r="JE61" i="110" s="1"/>
  <c r="JF59" i="110"/>
  <c r="JF61" i="110" s="1"/>
  <c r="IL59" i="110"/>
  <c r="IL61" i="110" s="1"/>
  <c r="FQ59" i="110"/>
  <c r="FQ61" i="110" s="1"/>
  <c r="LE59" i="110"/>
  <c r="LE61" i="110" s="1"/>
  <c r="HC59" i="110"/>
  <c r="HC61" i="110" s="1"/>
  <c r="DA59" i="110"/>
  <c r="DA61" i="110" s="1"/>
  <c r="IO59" i="110"/>
  <c r="IO61" i="110" s="1"/>
  <c r="EX59" i="110"/>
  <c r="EX61" i="110" s="1"/>
  <c r="KL59" i="110"/>
  <c r="KL61" i="110" s="1"/>
  <c r="GI59" i="110"/>
  <c r="GI61" i="110" s="1"/>
  <c r="EQ53" i="107"/>
  <c r="EQ64" i="107"/>
  <c r="EQ65" i="107"/>
  <c r="EQ62" i="107"/>
  <c r="EQ63" i="107"/>
  <c r="IN53" i="107"/>
  <c r="BE109" i="107"/>
  <c r="BD108" i="107"/>
  <c r="IN64" i="107"/>
  <c r="IN62" i="107"/>
  <c r="IN65" i="107"/>
  <c r="IN63" i="107"/>
  <c r="CO53" i="107"/>
  <c r="CO64" i="107"/>
  <c r="CO63" i="107"/>
  <c r="CO62" i="107"/>
  <c r="CO65" i="107"/>
  <c r="LJ59" i="105"/>
  <c r="LJ61" i="105" s="1"/>
  <c r="JY59" i="105"/>
  <c r="JY61" i="105" s="1"/>
  <c r="CQ59" i="105"/>
  <c r="CQ61" i="105" s="1"/>
  <c r="EW59" i="105"/>
  <c r="EW61" i="105" s="1"/>
  <c r="HG59" i="105"/>
  <c r="HG61" i="105" s="1"/>
  <c r="CS59" i="105"/>
  <c r="CS61" i="105" s="1"/>
  <c r="IG59" i="105"/>
  <c r="IG61" i="105" s="1"/>
  <c r="ED59" i="105"/>
  <c r="ED61" i="105" s="1"/>
  <c r="JR59" i="105"/>
  <c r="JR61" i="105" s="1"/>
  <c r="LC59" i="105"/>
  <c r="LC61" i="105" s="1"/>
  <c r="HL59" i="105"/>
  <c r="HL61" i="105" s="1"/>
  <c r="KB59" i="105"/>
  <c r="KB61" i="105" s="1"/>
  <c r="FQ59" i="105"/>
  <c r="FQ61" i="105" s="1"/>
  <c r="LE59" i="105"/>
  <c r="LE61" i="105" s="1"/>
  <c r="DJ59" i="105"/>
  <c r="DJ61" i="105" s="1"/>
  <c r="DI62" i="105" s="1"/>
  <c r="IX59" i="105"/>
  <c r="IX61" i="105" s="1"/>
  <c r="HK59" i="105"/>
  <c r="HK61" i="105" s="1"/>
  <c r="HC59" i="105"/>
  <c r="HC61" i="105" s="1"/>
  <c r="EN59" i="105"/>
  <c r="EN61" i="105" s="1"/>
  <c r="EJ59" i="105"/>
  <c r="EJ61" i="105" s="1"/>
  <c r="JX59" i="105"/>
  <c r="JX61" i="105" s="1"/>
  <c r="JS53" i="107"/>
  <c r="BD139" i="107"/>
  <c r="BE140" i="107"/>
  <c r="JS64" i="107"/>
  <c r="JS65" i="107"/>
  <c r="JS63" i="107"/>
  <c r="JS62" i="107"/>
  <c r="KL53" i="107"/>
  <c r="BE159" i="107"/>
  <c r="BD158" i="107"/>
  <c r="KL64" i="107"/>
  <c r="KL63" i="107"/>
  <c r="KL62" i="107"/>
  <c r="KL65" i="107"/>
  <c r="JG53" i="107"/>
  <c r="BD127" i="107"/>
  <c r="BE128" i="107"/>
  <c r="JG64" i="107"/>
  <c r="JG63" i="107"/>
  <c r="JG65" i="107"/>
  <c r="JG62" i="107"/>
  <c r="IP53" i="107"/>
  <c r="BE111" i="107"/>
  <c r="BD110" i="107"/>
  <c r="IP64" i="107"/>
  <c r="IP63" i="107"/>
  <c r="IP65" i="107"/>
  <c r="IP62" i="107"/>
  <c r="EX53" i="107"/>
  <c r="EX64" i="107"/>
  <c r="EX63" i="107"/>
  <c r="EX65" i="107"/>
  <c r="EX62" i="107"/>
  <c r="BE125" i="107"/>
  <c r="JD53" i="107"/>
  <c r="BD124" i="107"/>
  <c r="JD65" i="107"/>
  <c r="JD64" i="107"/>
  <c r="JD63" i="107"/>
  <c r="JD62" i="107"/>
  <c r="LB53" i="107"/>
  <c r="BE175" i="107"/>
  <c r="BD174" i="107"/>
  <c r="LB64" i="107"/>
  <c r="LB65" i="107"/>
  <c r="LB62" i="107"/>
  <c r="LB63" i="107"/>
  <c r="DG53" i="107"/>
  <c r="DG64" i="107"/>
  <c r="DG65" i="107"/>
  <c r="DG62" i="107"/>
  <c r="DG63" i="107"/>
  <c r="CZ53" i="107"/>
  <c r="CZ64" i="107"/>
  <c r="CZ62" i="107"/>
  <c r="CZ65" i="107"/>
  <c r="CZ63" i="107"/>
  <c r="IM63" i="107"/>
  <c r="JJ65" i="107"/>
  <c r="BE77" i="107"/>
  <c r="HH53" i="107"/>
  <c r="BD76" i="107"/>
  <c r="HH64" i="107"/>
  <c r="HH65" i="107"/>
  <c r="HH63" i="107"/>
  <c r="HH62" i="107"/>
  <c r="DV59" i="108"/>
  <c r="DV61" i="108" s="1"/>
  <c r="FN59" i="108"/>
  <c r="FN61" i="108" s="1"/>
  <c r="HM59" i="108"/>
  <c r="HM61" i="108" s="1"/>
  <c r="CP59" i="108"/>
  <c r="CP61" i="108" s="1"/>
  <c r="JO59" i="108"/>
  <c r="JO61" i="108" s="1"/>
  <c r="FO53" i="107"/>
  <c r="FO64" i="107"/>
  <c r="FO63" i="107"/>
  <c r="FO62" i="107"/>
  <c r="FO65" i="107"/>
  <c r="DR53" i="107"/>
  <c r="DR64" i="107"/>
  <c r="DR62" i="107"/>
  <c r="DR65" i="107"/>
  <c r="DR63" i="107"/>
  <c r="GJ59" i="110"/>
  <c r="GJ61" i="110" s="1"/>
  <c r="FC59" i="110"/>
  <c r="FC61" i="110" s="1"/>
  <c r="FF59" i="110"/>
  <c r="FF61" i="110" s="1"/>
  <c r="EU59" i="110"/>
  <c r="EU61" i="110" s="1"/>
  <c r="CP59" i="110"/>
  <c r="CP61" i="110" s="1"/>
  <c r="ID59" i="110"/>
  <c r="ID61" i="110" s="1"/>
  <c r="CW53" i="107"/>
  <c r="CW64" i="107"/>
  <c r="CW65" i="107"/>
  <c r="CW63" i="107"/>
  <c r="CW62" i="107"/>
  <c r="KM59" i="105"/>
  <c r="KM61" i="105" s="1"/>
  <c r="FO59" i="105"/>
  <c r="FO61" i="105" s="1"/>
  <c r="DM53" i="107"/>
  <c r="BE66" i="107"/>
  <c r="DM64" i="107"/>
  <c r="DM62" i="107"/>
  <c r="DM65" i="107"/>
  <c r="DM63" i="107"/>
  <c r="DT59" i="110"/>
  <c r="DT61" i="110" s="1"/>
  <c r="FT59" i="110"/>
  <c r="FT61" i="110" s="1"/>
  <c r="FG59" i="110"/>
  <c r="FG61" i="110" s="1"/>
  <c r="HN53" i="107"/>
  <c r="BE83" i="107"/>
  <c r="BD82" i="107"/>
  <c r="HN64" i="107"/>
  <c r="HN63" i="107"/>
  <c r="HN62" i="107"/>
  <c r="HN65" i="107"/>
  <c r="EB59" i="105"/>
  <c r="EB61" i="105" s="1"/>
  <c r="HB59" i="105"/>
  <c r="HB61" i="105" s="1"/>
  <c r="FM59" i="108"/>
  <c r="FM61" i="108" s="1"/>
  <c r="JW59" i="108"/>
  <c r="JW61" i="108" s="1"/>
  <c r="LT59" i="110"/>
  <c r="LT61" i="110" s="1"/>
  <c r="JU59" i="110"/>
  <c r="JU61" i="110" s="1"/>
  <c r="DO59" i="105"/>
  <c r="DO61" i="105" s="1"/>
  <c r="IH59" i="105"/>
  <c r="IH61" i="105" s="1"/>
  <c r="BD161" i="107"/>
  <c r="KO53" i="107"/>
  <c r="BE162" i="107"/>
  <c r="KO64" i="107"/>
  <c r="KO65" i="107"/>
  <c r="KO63" i="107"/>
  <c r="KO62" i="107"/>
  <c r="BE69" i="107"/>
  <c r="BD68" i="107"/>
  <c r="HB53" i="107"/>
  <c r="HB64" i="107"/>
  <c r="HB62" i="107"/>
  <c r="HB65" i="107"/>
  <c r="HB63" i="107"/>
  <c r="BE167" i="107"/>
  <c r="KT53" i="107"/>
  <c r="BD166" i="107"/>
  <c r="KT64" i="107"/>
  <c r="KT62" i="107"/>
  <c r="KT65" i="107"/>
  <c r="KT63" i="107"/>
  <c r="HY53" i="107"/>
  <c r="BD93" i="107"/>
  <c r="BE94" i="107"/>
  <c r="HY64" i="107"/>
  <c r="HY62" i="107"/>
  <c r="HY65" i="107"/>
  <c r="HY63" i="107"/>
  <c r="GZ53" i="107"/>
  <c r="BE67" i="107"/>
  <c r="GZ64" i="107"/>
  <c r="GZ63" i="107"/>
  <c r="GZ62" i="107"/>
  <c r="GZ65" i="107"/>
  <c r="BE113" i="107"/>
  <c r="IR53" i="107"/>
  <c r="BD112" i="107"/>
  <c r="IR64" i="107"/>
  <c r="IR63" i="107"/>
  <c r="IR62" i="107"/>
  <c r="IR65" i="107"/>
  <c r="LO53" i="107"/>
  <c r="BD187" i="107"/>
  <c r="BE188" i="107"/>
  <c r="LO64" i="107"/>
  <c r="LO63" i="107"/>
  <c r="LO62" i="107"/>
  <c r="LO65" i="107"/>
  <c r="EY53" i="107"/>
  <c r="EY64" i="107"/>
  <c r="EY65" i="107"/>
  <c r="EY62" i="107"/>
  <c r="EY63" i="107"/>
  <c r="DJ59" i="108"/>
  <c r="DJ61" i="108" s="1"/>
  <c r="EE59" i="108"/>
  <c r="EE61" i="108" s="1"/>
  <c r="GD59" i="108"/>
  <c r="GD61" i="108" s="1"/>
  <c r="IL59" i="108"/>
  <c r="IL61" i="108" s="1"/>
  <c r="DH59" i="108"/>
  <c r="DH61" i="108" s="1"/>
  <c r="JE59" i="108"/>
  <c r="JE61" i="108" s="1"/>
  <c r="LB59" i="108"/>
  <c r="LB61" i="108" s="1"/>
  <c r="DT59" i="108"/>
  <c r="DT61" i="108" s="1"/>
  <c r="EZ59" i="108"/>
  <c r="EZ61" i="108" s="1"/>
  <c r="FY59" i="108"/>
  <c r="FY61" i="108" s="1"/>
  <c r="ES59" i="108"/>
  <c r="ES61" i="108" s="1"/>
  <c r="KG59" i="108"/>
  <c r="KG61" i="108" s="1"/>
  <c r="GE59" i="108"/>
  <c r="GE61" i="108" s="1"/>
  <c r="LS59" i="108"/>
  <c r="LS61" i="108" s="1"/>
  <c r="HP59" i="108"/>
  <c r="HP61" i="108" s="1"/>
  <c r="DM59" i="108"/>
  <c r="DM61" i="108" s="1"/>
  <c r="JA59" i="108"/>
  <c r="JA61" i="108" s="1"/>
  <c r="FJ59" i="108"/>
  <c r="FJ61" i="108" s="1"/>
  <c r="KX59" i="108"/>
  <c r="KX61" i="108" s="1"/>
  <c r="GU59" i="108"/>
  <c r="GU61" i="108" s="1"/>
  <c r="BE147" i="107"/>
  <c r="BD146" i="107"/>
  <c r="JZ53" i="107"/>
  <c r="JZ64" i="107"/>
  <c r="JZ63" i="107"/>
  <c r="JZ65" i="107"/>
  <c r="JZ62" i="107"/>
  <c r="HX53" i="107"/>
  <c r="BE93" i="107"/>
  <c r="BD92" i="107"/>
  <c r="HX64" i="107"/>
  <c r="HX62" i="107"/>
  <c r="HX65" i="107"/>
  <c r="HX63" i="107"/>
  <c r="BE95" i="107"/>
  <c r="BD94" i="107"/>
  <c r="HZ53" i="107"/>
  <c r="HZ64" i="107"/>
  <c r="HZ65" i="107"/>
  <c r="HZ63" i="107"/>
  <c r="HZ62" i="107"/>
  <c r="GF53" i="107"/>
  <c r="GF64" i="107"/>
  <c r="GF65" i="107"/>
  <c r="GF63" i="107"/>
  <c r="GF62" i="107"/>
  <c r="LB59" i="110"/>
  <c r="LB61" i="110" s="1"/>
  <c r="IN59" i="110"/>
  <c r="IN61" i="110" s="1"/>
  <c r="GL59" i="110"/>
  <c r="GL61" i="110" s="1"/>
  <c r="HD59" i="110"/>
  <c r="HD61" i="110" s="1"/>
  <c r="HI59" i="110"/>
  <c r="HI61" i="110" s="1"/>
  <c r="HV59" i="110"/>
  <c r="HV61" i="110" s="1"/>
  <c r="JS59" i="110"/>
  <c r="JS61" i="110" s="1"/>
  <c r="JT59" i="110"/>
  <c r="JT61" i="110" s="1"/>
  <c r="JV59" i="110"/>
  <c r="JV61" i="110" s="1"/>
  <c r="JX59" i="110"/>
  <c r="JX61" i="110" s="1"/>
  <c r="KB59" i="110"/>
  <c r="KB61" i="110" s="1"/>
  <c r="JG59" i="110"/>
  <c r="JG61" i="110" s="1"/>
  <c r="GC59" i="110"/>
  <c r="GC61" i="110" s="1"/>
  <c r="LQ59" i="110"/>
  <c r="LQ61" i="110" s="1"/>
  <c r="HO59" i="110"/>
  <c r="HO61" i="110" s="1"/>
  <c r="DM59" i="110"/>
  <c r="DM61" i="110" s="1"/>
  <c r="JA59" i="110"/>
  <c r="JA61" i="110" s="1"/>
  <c r="FJ59" i="110"/>
  <c r="FJ61" i="110" s="1"/>
  <c r="KX59" i="110"/>
  <c r="KX61" i="110" s="1"/>
  <c r="GU59" i="110"/>
  <c r="GU61" i="110" s="1"/>
  <c r="LF53" i="107"/>
  <c r="BE179" i="107"/>
  <c r="BD178" i="107"/>
  <c r="LF64" i="107"/>
  <c r="LF62" i="107"/>
  <c r="LF65" i="107"/>
  <c r="LF63" i="107"/>
  <c r="JI53" i="107"/>
  <c r="BD129" i="107"/>
  <c r="BE130" i="107"/>
  <c r="JI64" i="107"/>
  <c r="JI62" i="107"/>
  <c r="JI65" i="107"/>
  <c r="JI63" i="107"/>
  <c r="IT53" i="107"/>
  <c r="BE115" i="107"/>
  <c r="BD114" i="107"/>
  <c r="IT64" i="107"/>
  <c r="IT65" i="107"/>
  <c r="IT62" i="107"/>
  <c r="IT63" i="107"/>
  <c r="ER53" i="107"/>
  <c r="ER64" i="107"/>
  <c r="ER65" i="107"/>
  <c r="ER63" i="107"/>
  <c r="ER62" i="107"/>
  <c r="JO53" i="107"/>
  <c r="BD135" i="107"/>
  <c r="BE136" i="107"/>
  <c r="JO64" i="107"/>
  <c r="JO63" i="107"/>
  <c r="JO62" i="107"/>
  <c r="JO65" i="107"/>
  <c r="CE59" i="105"/>
  <c r="CE61" i="105" s="1"/>
  <c r="CP59" i="105"/>
  <c r="CP61" i="105" s="1"/>
  <c r="EM59" i="105"/>
  <c r="EM61" i="105" s="1"/>
  <c r="GS59" i="105"/>
  <c r="GS61" i="105" s="1"/>
  <c r="FU59" i="105"/>
  <c r="FU61" i="105" s="1"/>
  <c r="DE59" i="105"/>
  <c r="DE61" i="105" s="1"/>
  <c r="IS59" i="105"/>
  <c r="IS61" i="105" s="1"/>
  <c r="EP59" i="105"/>
  <c r="EP61" i="105" s="1"/>
  <c r="KD59" i="105"/>
  <c r="KD61" i="105" s="1"/>
  <c r="CJ59" i="105"/>
  <c r="CJ61" i="105" s="1"/>
  <c r="HX59" i="105"/>
  <c r="HX61" i="105" s="1"/>
  <c r="EE59" i="105"/>
  <c r="EE61" i="105" s="1"/>
  <c r="GC59" i="105"/>
  <c r="GC61" i="105" s="1"/>
  <c r="LQ59" i="105"/>
  <c r="LQ61" i="105" s="1"/>
  <c r="DV59" i="105"/>
  <c r="DV61" i="105" s="1"/>
  <c r="JJ59" i="105"/>
  <c r="JJ61" i="105" s="1"/>
  <c r="KQ59" i="105"/>
  <c r="KQ61" i="105" s="1"/>
  <c r="HO59" i="105"/>
  <c r="HO61" i="105" s="1"/>
  <c r="HH59" i="105"/>
  <c r="HH61" i="105" s="1"/>
  <c r="EV59" i="105"/>
  <c r="EV61" i="105" s="1"/>
  <c r="KJ59" i="105"/>
  <c r="KJ61" i="105" s="1"/>
  <c r="EE53" i="107"/>
  <c r="EE64" i="107"/>
  <c r="EE65" i="107"/>
  <c r="EE62" i="107"/>
  <c r="EE63" i="107"/>
  <c r="GR53" i="107"/>
  <c r="GR64" i="107"/>
  <c r="GR65" i="107"/>
  <c r="GR62" i="107"/>
  <c r="GR63" i="107"/>
  <c r="DS53" i="107"/>
  <c r="DS64" i="107"/>
  <c r="DS63" i="107"/>
  <c r="DS65" i="107"/>
  <c r="DS62" i="107"/>
  <c r="EV53" i="107"/>
  <c r="EV64" i="107"/>
  <c r="EV63" i="107"/>
  <c r="EV65" i="107"/>
  <c r="EV62" i="107"/>
  <c r="LT53" i="107"/>
  <c r="BE193" i="107"/>
  <c r="BD192" i="107"/>
  <c r="LT64" i="107"/>
  <c r="LT65" i="107"/>
  <c r="LT62" i="107"/>
  <c r="LT63" i="107"/>
  <c r="JX53" i="107"/>
  <c r="BE145" i="107"/>
  <c r="BD144" i="107"/>
  <c r="JX64" i="107"/>
  <c r="JX65" i="107"/>
  <c r="JX63" i="107"/>
  <c r="JX62" i="107"/>
  <c r="HJ53" i="107"/>
  <c r="BE79" i="107"/>
  <c r="BD78" i="107"/>
  <c r="HJ64" i="107"/>
  <c r="HJ62" i="107"/>
  <c r="HJ65" i="107"/>
  <c r="HJ63" i="107"/>
  <c r="BD99" i="107"/>
  <c r="IE53" i="107"/>
  <c r="BE100" i="107"/>
  <c r="IE64" i="107"/>
  <c r="IE65" i="107"/>
  <c r="IE62" i="107"/>
  <c r="IE63" i="107"/>
  <c r="IM64" i="107"/>
  <c r="LJ53" i="107"/>
  <c r="BE183" i="107"/>
  <c r="BD182" i="107"/>
  <c r="LJ64" i="107"/>
  <c r="LJ65" i="107"/>
  <c r="LJ62" i="107"/>
  <c r="LJ63" i="107"/>
  <c r="DQ59" i="108"/>
  <c r="DQ61" i="108" s="1"/>
  <c r="IY59" i="108"/>
  <c r="IY61" i="108" s="1"/>
  <c r="IB59" i="110"/>
  <c r="IB61" i="110" s="1"/>
  <c r="HU59" i="110"/>
  <c r="HU61" i="110" s="1"/>
  <c r="EO59" i="110"/>
  <c r="EO61" i="110" s="1"/>
  <c r="JO59" i="110"/>
  <c r="JO61" i="110" s="1"/>
  <c r="GT59" i="105"/>
  <c r="GT61" i="105" s="1"/>
  <c r="HJ59" i="105"/>
  <c r="HJ61" i="105" s="1"/>
  <c r="IW59" i="105"/>
  <c r="IW61" i="105" s="1"/>
  <c r="EU59" i="105"/>
  <c r="EU61" i="105" s="1"/>
  <c r="BD74" i="107"/>
  <c r="BE75" i="107"/>
  <c r="HF53" i="107"/>
  <c r="HF64" i="107"/>
  <c r="HF62" i="107"/>
  <c r="HF65" i="107"/>
  <c r="HF63" i="107"/>
  <c r="GH53" i="107"/>
  <c r="GH64" i="107"/>
  <c r="GH65" i="107"/>
  <c r="GH62" i="107"/>
  <c r="GH63" i="107"/>
  <c r="BD137" i="107"/>
  <c r="BE138" i="107"/>
  <c r="JQ53" i="107"/>
  <c r="JQ64" i="107"/>
  <c r="JQ63" i="107"/>
  <c r="JQ62" i="107"/>
  <c r="JQ65" i="107"/>
  <c r="JH59" i="110"/>
  <c r="JH61" i="110" s="1"/>
  <c r="GA59" i="110"/>
  <c r="GA61" i="110" s="1"/>
  <c r="JI59" i="110"/>
  <c r="JI61" i="110" s="1"/>
  <c r="DB59" i="110"/>
  <c r="DB61" i="110" s="1"/>
  <c r="BE101" i="107"/>
  <c r="IF53" i="107"/>
  <c r="BD100" i="107"/>
  <c r="IF64" i="107"/>
  <c r="IF65" i="107"/>
  <c r="IF63" i="107"/>
  <c r="IF62" i="107"/>
  <c r="DZ59" i="105"/>
  <c r="DZ61" i="105" s="1"/>
  <c r="GK59" i="105"/>
  <c r="GK61" i="105" s="1"/>
  <c r="JI59" i="105"/>
  <c r="JI61" i="105" s="1"/>
  <c r="CN59" i="105"/>
  <c r="CN61" i="105" s="1"/>
  <c r="DI53" i="107"/>
  <c r="DI64" i="107"/>
  <c r="DI63" i="107"/>
  <c r="DI65" i="107"/>
  <c r="DI62" i="107"/>
  <c r="GD53" i="107"/>
  <c r="GD64" i="107"/>
  <c r="GD65" i="107"/>
  <c r="GD63" i="107"/>
  <c r="GD62" i="107"/>
  <c r="HJ59" i="108"/>
  <c r="HJ61" i="108" s="1"/>
  <c r="LH59" i="108"/>
  <c r="LH61" i="108" s="1"/>
  <c r="ED53" i="107"/>
  <c r="ED64" i="107"/>
  <c r="ED65" i="107"/>
  <c r="ED62" i="107"/>
  <c r="ED63" i="107"/>
  <c r="KD59" i="110"/>
  <c r="KD61" i="110" s="1"/>
  <c r="EG59" i="110"/>
  <c r="EG61" i="110" s="1"/>
  <c r="JM59" i="105"/>
  <c r="JM61" i="105" s="1"/>
  <c r="GW59" i="105"/>
  <c r="GW61" i="105" s="1"/>
  <c r="HN59" i="105"/>
  <c r="HN61" i="105" s="1"/>
  <c r="LP53" i="107"/>
  <c r="BE189" i="107"/>
  <c r="BD188" i="107"/>
  <c r="LP64" i="107"/>
  <c r="LP63" i="107"/>
  <c r="LP62" i="107"/>
  <c r="LP65" i="107"/>
  <c r="CK53" i="107"/>
  <c r="CK64" i="107"/>
  <c r="CK63" i="107"/>
  <c r="CK62" i="107"/>
  <c r="CK65" i="107"/>
  <c r="FW53" i="107"/>
  <c r="FW64" i="107"/>
  <c r="FW65" i="107"/>
  <c r="FW63" i="107"/>
  <c r="FW62" i="107"/>
  <c r="IV53" i="107"/>
  <c r="BE117" i="107"/>
  <c r="BD116" i="107"/>
  <c r="IV64" i="107"/>
  <c r="IV65" i="107"/>
  <c r="IV62" i="107"/>
  <c r="IV63" i="107"/>
  <c r="GA53" i="107"/>
  <c r="GA64" i="107"/>
  <c r="GA65" i="107"/>
  <c r="GA62" i="107"/>
  <c r="GA63" i="107"/>
  <c r="EW53" i="107"/>
  <c r="EW64" i="107"/>
  <c r="EW62" i="107"/>
  <c r="EW63" i="107"/>
  <c r="EW65" i="107"/>
  <c r="JR59" i="108"/>
  <c r="JR61" i="108" s="1"/>
  <c r="HB59" i="108"/>
  <c r="HB61" i="108" s="1"/>
  <c r="HW59" i="108"/>
  <c r="HW61" i="108" s="1"/>
  <c r="HZ59" i="108"/>
  <c r="HZ61" i="108" s="1"/>
  <c r="KH59" i="108"/>
  <c r="KH61" i="108" s="1"/>
  <c r="FD59" i="108"/>
  <c r="FD61" i="108" s="1"/>
  <c r="KC59" i="108"/>
  <c r="KC61" i="108" s="1"/>
  <c r="CU59" i="108"/>
  <c r="CU61" i="108" s="1"/>
  <c r="ER59" i="108"/>
  <c r="ER61" i="108" s="1"/>
  <c r="FX59" i="108"/>
  <c r="FX61" i="108" s="1"/>
  <c r="GW59" i="108"/>
  <c r="GW61" i="108" s="1"/>
  <c r="FE59" i="108"/>
  <c r="FE61" i="108" s="1"/>
  <c r="KS59" i="108"/>
  <c r="KS61" i="108" s="1"/>
  <c r="GQ59" i="108"/>
  <c r="GQ61" i="108" s="1"/>
  <c r="CN59" i="108"/>
  <c r="CN61" i="108" s="1"/>
  <c r="IB59" i="108"/>
  <c r="IB61" i="108" s="1"/>
  <c r="DY59" i="108"/>
  <c r="DY61" i="108" s="1"/>
  <c r="JM59" i="108"/>
  <c r="JM61" i="108" s="1"/>
  <c r="FV59" i="108"/>
  <c r="FV61" i="108" s="1"/>
  <c r="LJ59" i="108"/>
  <c r="LJ61" i="108" s="1"/>
  <c r="HG59" i="108"/>
  <c r="HG61" i="108" s="1"/>
  <c r="BD97" i="107"/>
  <c r="BE98" i="107"/>
  <c r="IC53" i="107"/>
  <c r="IC64" i="107"/>
  <c r="IC62" i="107"/>
  <c r="IC65" i="107"/>
  <c r="IC63" i="107"/>
  <c r="CL53" i="107"/>
  <c r="CL64" i="107"/>
  <c r="CL63" i="107"/>
  <c r="CL65" i="107"/>
  <c r="CL62" i="107"/>
  <c r="FG53" i="107"/>
  <c r="FG64" i="107"/>
  <c r="FG62" i="107"/>
  <c r="FG65" i="107"/>
  <c r="FG63" i="107"/>
  <c r="JR59" i="110"/>
  <c r="JR61" i="110" s="1"/>
  <c r="ET59" i="110"/>
  <c r="ET61" i="110" s="1"/>
  <c r="LR59" i="110"/>
  <c r="LR61" i="110" s="1"/>
  <c r="JQ59" i="110"/>
  <c r="JQ61" i="110" s="1"/>
  <c r="IT59" i="110"/>
  <c r="IT61" i="110" s="1"/>
  <c r="IV59" i="110"/>
  <c r="IV61" i="110" s="1"/>
  <c r="JJ59" i="110"/>
  <c r="JJ61" i="110" s="1"/>
  <c r="KO59" i="110"/>
  <c r="KO61" i="110" s="1"/>
  <c r="KP59" i="110"/>
  <c r="KP61" i="110" s="1"/>
  <c r="KQ59" i="110"/>
  <c r="KQ61" i="110" s="1"/>
  <c r="KR59" i="110"/>
  <c r="KR61" i="110" s="1"/>
  <c r="KT59" i="110"/>
  <c r="KT61" i="110" s="1"/>
  <c r="KC59" i="110"/>
  <c r="KC61" i="110" s="1"/>
  <c r="GO59" i="110"/>
  <c r="GO61" i="110" s="1"/>
  <c r="CM59" i="110"/>
  <c r="CM61" i="110" s="1"/>
  <c r="IA59" i="110"/>
  <c r="IA61" i="110" s="1"/>
  <c r="DY59" i="110"/>
  <c r="DY61" i="110" s="1"/>
  <c r="JM59" i="110"/>
  <c r="JM61" i="110" s="1"/>
  <c r="FV59" i="110"/>
  <c r="FV61" i="110" s="1"/>
  <c r="LJ59" i="110"/>
  <c r="LJ61" i="110" s="1"/>
  <c r="HG59" i="110"/>
  <c r="HG61" i="110" s="1"/>
  <c r="EG53" i="107"/>
  <c r="EG64" i="107"/>
  <c r="EG63" i="107"/>
  <c r="EG62" i="107"/>
  <c r="EG65" i="107"/>
  <c r="FA53" i="107"/>
  <c r="FA64" i="107"/>
  <c r="FA63" i="107"/>
  <c r="FA65" i="107"/>
  <c r="FA62" i="107"/>
  <c r="DF53" i="107"/>
  <c r="DF64" i="107"/>
  <c r="DF65" i="107"/>
  <c r="DF63" i="107"/>
  <c r="DF62" i="107"/>
  <c r="LI53" i="107"/>
  <c r="BD181" i="107"/>
  <c r="BE182" i="107"/>
  <c r="LI64" i="107"/>
  <c r="LI65" i="107"/>
  <c r="LI62" i="107"/>
  <c r="LI63" i="107"/>
  <c r="JH53" i="107"/>
  <c r="BE129" i="107"/>
  <c r="BD128" i="107"/>
  <c r="JH64" i="107"/>
  <c r="JH65" i="107"/>
  <c r="JH62" i="107"/>
  <c r="JH63" i="107"/>
  <c r="EA59" i="105"/>
  <c r="EA61" i="105" s="1"/>
  <c r="EL59" i="105"/>
  <c r="EL61" i="105" s="1"/>
  <c r="GI59" i="105"/>
  <c r="GI61" i="105" s="1"/>
  <c r="IO59" i="105"/>
  <c r="IO61" i="105" s="1"/>
  <c r="IC59" i="105"/>
  <c r="IC61" i="105" s="1"/>
  <c r="DQ59" i="105"/>
  <c r="DQ61" i="105" s="1"/>
  <c r="JE59" i="105"/>
  <c r="JE61" i="105" s="1"/>
  <c r="FB59" i="105"/>
  <c r="FB61" i="105" s="1"/>
  <c r="KP59" i="105"/>
  <c r="KP61" i="105" s="1"/>
  <c r="CV59" i="105"/>
  <c r="CV61" i="105" s="1"/>
  <c r="IJ59" i="105"/>
  <c r="IJ61" i="105" s="1"/>
  <c r="II62" i="105" s="1"/>
  <c r="GM59" i="105"/>
  <c r="GM61" i="105" s="1"/>
  <c r="GO59" i="105"/>
  <c r="GO61" i="105" s="1"/>
  <c r="CR59" i="105"/>
  <c r="CR61" i="105" s="1"/>
  <c r="EH59" i="105"/>
  <c r="EH61" i="105" s="1"/>
  <c r="JV59" i="105"/>
  <c r="JV61" i="105" s="1"/>
  <c r="CM59" i="105"/>
  <c r="CM61" i="105" s="1"/>
  <c r="IA59" i="105"/>
  <c r="IA61" i="105" s="1"/>
  <c r="JD59" i="105"/>
  <c r="JD61" i="105" s="1"/>
  <c r="FH59" i="105"/>
  <c r="FH61" i="105" s="1"/>
  <c r="KV59" i="105"/>
  <c r="KV61" i="105" s="1"/>
  <c r="IH53" i="107"/>
  <c r="BE103" i="107"/>
  <c r="BD102" i="107"/>
  <c r="IH64" i="107"/>
  <c r="IH65" i="107"/>
  <c r="IH63" i="107"/>
  <c r="IH62" i="107"/>
  <c r="CV53" i="107"/>
  <c r="CV64" i="107"/>
  <c r="CV62" i="107"/>
  <c r="CV65" i="107"/>
  <c r="CV63" i="107"/>
  <c r="GY53" i="107"/>
  <c r="GY64" i="107"/>
  <c r="GY65" i="107"/>
  <c r="GY62" i="107"/>
  <c r="GY63" i="107"/>
  <c r="HV53" i="107"/>
  <c r="BE91" i="107"/>
  <c r="BD90" i="107"/>
  <c r="HV64" i="107"/>
  <c r="HV65" i="107"/>
  <c r="HV63" i="107"/>
  <c r="HV62" i="107"/>
  <c r="BD147" i="107"/>
  <c r="KA53" i="107"/>
  <c r="BE148" i="107"/>
  <c r="KA64" i="107"/>
  <c r="KA62" i="107"/>
  <c r="KA63" i="107"/>
  <c r="KA65" i="107"/>
  <c r="EM53" i="107"/>
  <c r="EM64" i="107"/>
  <c r="EM62" i="107"/>
  <c r="EM63" i="107"/>
  <c r="EM65" i="107"/>
  <c r="LG53" i="107"/>
  <c r="BD179" i="107"/>
  <c r="BE180" i="107"/>
  <c r="LG64" i="107"/>
  <c r="LG62" i="107"/>
  <c r="LG63" i="107"/>
  <c r="LG65" i="107"/>
  <c r="BD185" i="107"/>
  <c r="BE186" i="107"/>
  <c r="LM53" i="107"/>
  <c r="LM64" i="107"/>
  <c r="LM65" i="107"/>
  <c r="LM63" i="107"/>
  <c r="LM62" i="107"/>
  <c r="HO53" i="107"/>
  <c r="BD83" i="107"/>
  <c r="BE84" i="107"/>
  <c r="HO64" i="107"/>
  <c r="HO65" i="107"/>
  <c r="HO63" i="107"/>
  <c r="HO62" i="107"/>
  <c r="FR53" i="107"/>
  <c r="FR64" i="107"/>
  <c r="FR63" i="107"/>
  <c r="FR65" i="107"/>
  <c r="FR62" i="107"/>
  <c r="BG130" i="107"/>
  <c r="BH130" i="107" s="1"/>
  <c r="BR130" i="107"/>
  <c r="BS130" i="107" s="1"/>
  <c r="DY53" i="107"/>
  <c r="DY64" i="107"/>
  <c r="DY62" i="107"/>
  <c r="DY65" i="107"/>
  <c r="DY63" i="107"/>
  <c r="KN59" i="108"/>
  <c r="KN61" i="108" s="1"/>
  <c r="FB59" i="110"/>
  <c r="FB61" i="110" s="1"/>
  <c r="DI59" i="110"/>
  <c r="DI61" i="110" s="1"/>
  <c r="EA59" i="110"/>
  <c r="EA61" i="110" s="1"/>
  <c r="KX59" i="105"/>
  <c r="KX61" i="105" s="1"/>
  <c r="FD59" i="105"/>
  <c r="FD61" i="105" s="1"/>
  <c r="DO64" i="107"/>
  <c r="DO53" i="107"/>
  <c r="DO62" i="107"/>
  <c r="DO65" i="107"/>
  <c r="DO63" i="107"/>
  <c r="IF59" i="108"/>
  <c r="IF61" i="108" s="1"/>
  <c r="II59" i="108"/>
  <c r="II61" i="108" s="1"/>
  <c r="DW59" i="108"/>
  <c r="DW61" i="108" s="1"/>
  <c r="KV59" i="108"/>
  <c r="KV61" i="108" s="1"/>
  <c r="IP59" i="108"/>
  <c r="IP61" i="108" s="1"/>
  <c r="KA59" i="108"/>
  <c r="KA61" i="108" s="1"/>
  <c r="FX59" i="110"/>
  <c r="FX61" i="110" s="1"/>
  <c r="FK59" i="105"/>
  <c r="FK61" i="105" s="1"/>
  <c r="CH59" i="105"/>
  <c r="CH61" i="105" s="1"/>
  <c r="DU59" i="105"/>
  <c r="DU61" i="105" s="1"/>
  <c r="FG59" i="105"/>
  <c r="FG61" i="105" s="1"/>
  <c r="CN53" i="107"/>
  <c r="CN64" i="107"/>
  <c r="CN62" i="107"/>
  <c r="CN63" i="107"/>
  <c r="CN65" i="107"/>
  <c r="LF59" i="108"/>
  <c r="LF61" i="108" s="1"/>
  <c r="LD59" i="108"/>
  <c r="LD61" i="108" s="1"/>
  <c r="HE59" i="108"/>
  <c r="HE61" i="108" s="1"/>
  <c r="KV53" i="107"/>
  <c r="BE169" i="107"/>
  <c r="BD168" i="107"/>
  <c r="KV64" i="107"/>
  <c r="KV63" i="107"/>
  <c r="KV65" i="107"/>
  <c r="KV62" i="107"/>
  <c r="BD171" i="107"/>
  <c r="BE172" i="107"/>
  <c r="KY53" i="107"/>
  <c r="KY64" i="107"/>
  <c r="KY65" i="107"/>
  <c r="KY62" i="107"/>
  <c r="KY63" i="107"/>
  <c r="DF59" i="110"/>
  <c r="DF61" i="110" s="1"/>
  <c r="GN59" i="110"/>
  <c r="GN61" i="110" s="1"/>
  <c r="GW59" i="110"/>
  <c r="GW61" i="110" s="1"/>
  <c r="FS59" i="110"/>
  <c r="FS61" i="110" s="1"/>
  <c r="DN59" i="110"/>
  <c r="DN61" i="110" s="1"/>
  <c r="EG59" i="105"/>
  <c r="EG61" i="105" s="1"/>
  <c r="EJ53" i="107"/>
  <c r="EJ64" i="107"/>
  <c r="EJ62" i="107"/>
  <c r="EJ63" i="107"/>
  <c r="EJ65" i="107"/>
  <c r="GM53" i="107"/>
  <c r="GM64" i="107"/>
  <c r="GM65" i="107"/>
  <c r="GM63" i="107"/>
  <c r="GM62" i="107"/>
  <c r="GS53" i="107"/>
  <c r="GS65" i="107"/>
  <c r="GS64" i="107"/>
  <c r="GS62" i="107"/>
  <c r="GS63" i="107"/>
  <c r="CQ53" i="107"/>
  <c r="CQ64" i="107"/>
  <c r="CQ65" i="107"/>
  <c r="CQ62" i="107"/>
  <c r="CQ63" i="107"/>
  <c r="KD53" i="107"/>
  <c r="BE151" i="107"/>
  <c r="BD150" i="107"/>
  <c r="KD64" i="107"/>
  <c r="KD65" i="107"/>
  <c r="KD63" i="107"/>
  <c r="KD62" i="107"/>
  <c r="KF53" i="107"/>
  <c r="BE153" i="107"/>
  <c r="BD152" i="107"/>
  <c r="KF64" i="107"/>
  <c r="KF65" i="107"/>
  <c r="KF63" i="107"/>
  <c r="KF62" i="107"/>
  <c r="GA59" i="108"/>
  <c r="GA61" i="108" s="1"/>
  <c r="KT59" i="108"/>
  <c r="KT61" i="108" s="1"/>
  <c r="LO59" i="108"/>
  <c r="LO61" i="108" s="1"/>
  <c r="JV59" i="108"/>
  <c r="JV61" i="108" s="1"/>
  <c r="DF59" i="108"/>
  <c r="DF61" i="108" s="1"/>
  <c r="GZ59" i="108"/>
  <c r="GZ61" i="108" s="1"/>
  <c r="LA59" i="108"/>
  <c r="LA61" i="108" s="1"/>
  <c r="DS59" i="108"/>
  <c r="DS61" i="108" s="1"/>
  <c r="FP59" i="108"/>
  <c r="FP61" i="108" s="1"/>
  <c r="GV59" i="108"/>
  <c r="GV61" i="108" s="1"/>
  <c r="HU59" i="108"/>
  <c r="HU61" i="108" s="1"/>
  <c r="FQ59" i="108"/>
  <c r="FQ61" i="108" s="1"/>
  <c r="LE59" i="108"/>
  <c r="LE61" i="108" s="1"/>
  <c r="HC59" i="108"/>
  <c r="HC61" i="108" s="1"/>
  <c r="CZ59" i="108"/>
  <c r="CZ61" i="108" s="1"/>
  <c r="IN59" i="108"/>
  <c r="IN61" i="108" s="1"/>
  <c r="EK59" i="108"/>
  <c r="EK61" i="108" s="1"/>
  <c r="JY59" i="108"/>
  <c r="JY61" i="108" s="1"/>
  <c r="GH59" i="108"/>
  <c r="GH61" i="108" s="1"/>
  <c r="CE59" i="108"/>
  <c r="CE61" i="108" s="1"/>
  <c r="HS59" i="108"/>
  <c r="HS61" i="108" s="1"/>
  <c r="IL53" i="107"/>
  <c r="BE107" i="107"/>
  <c r="BD106" i="107"/>
  <c r="IL64" i="107"/>
  <c r="IL62" i="107"/>
  <c r="IL63" i="107"/>
  <c r="IL65" i="107"/>
  <c r="BD71" i="107"/>
  <c r="HD53" i="107"/>
  <c r="BE73" i="107"/>
  <c r="HD64" i="107"/>
  <c r="HD62" i="107"/>
  <c r="HD63" i="107"/>
  <c r="HD65" i="107"/>
  <c r="GO53" i="107"/>
  <c r="GO64" i="107"/>
  <c r="GO65" i="107"/>
  <c r="GO62" i="107"/>
  <c r="GO63" i="107"/>
  <c r="EF53" i="107"/>
  <c r="EF64" i="107"/>
  <c r="EF63" i="107"/>
  <c r="EF65" i="107"/>
  <c r="EF62" i="107"/>
  <c r="DH59" i="110"/>
  <c r="DH61" i="110" s="1"/>
  <c r="LC59" i="110"/>
  <c r="LC61" i="110" s="1"/>
  <c r="CI59" i="110"/>
  <c r="CI61" i="110" s="1"/>
  <c r="CH59" i="110"/>
  <c r="CH61" i="110" s="1"/>
  <c r="KH59" i="110"/>
  <c r="KH61" i="110" s="1"/>
  <c r="KN59" i="110"/>
  <c r="KN61" i="110" s="1"/>
  <c r="LA59" i="110"/>
  <c r="LA61" i="110" s="1"/>
  <c r="LH59" i="110"/>
  <c r="LH61" i="110" s="1"/>
  <c r="LL59" i="110"/>
  <c r="LL61" i="110" s="1"/>
  <c r="LM59" i="110"/>
  <c r="LM61" i="110" s="1"/>
  <c r="LN59" i="110"/>
  <c r="LN61" i="110" s="1"/>
  <c r="LO59" i="110"/>
  <c r="LO61" i="110" s="1"/>
  <c r="KV59" i="110"/>
  <c r="KV61" i="110" s="1"/>
  <c r="HA59" i="110"/>
  <c r="HA61" i="110" s="1"/>
  <c r="CY59" i="110"/>
  <c r="CY61" i="110" s="1"/>
  <c r="IM59" i="110"/>
  <c r="IM61" i="110" s="1"/>
  <c r="EK59" i="110"/>
  <c r="EK61" i="110" s="1"/>
  <c r="JY59" i="110"/>
  <c r="JY61" i="110" s="1"/>
  <c r="GH59" i="110"/>
  <c r="GH61" i="110" s="1"/>
  <c r="CE59" i="110"/>
  <c r="CE61" i="110" s="1"/>
  <c r="HS59" i="110"/>
  <c r="HS61" i="110" s="1"/>
  <c r="II53" i="107"/>
  <c r="BD103" i="107"/>
  <c r="BE104" i="107"/>
  <c r="II64" i="107"/>
  <c r="II65" i="107"/>
  <c r="II62" i="107"/>
  <c r="II63" i="107"/>
  <c r="IQ53" i="107"/>
  <c r="BD111" i="107"/>
  <c r="BE112" i="107"/>
  <c r="IQ64" i="107"/>
  <c r="IQ62" i="107"/>
  <c r="IQ63" i="107"/>
  <c r="IQ65" i="107"/>
  <c r="ET53" i="107"/>
  <c r="ET64" i="107"/>
  <c r="ET65" i="107"/>
  <c r="ET62" i="107"/>
  <c r="ET63" i="107"/>
  <c r="HI53" i="107"/>
  <c r="BD77" i="107"/>
  <c r="BE78" i="107"/>
  <c r="HI64" i="107"/>
  <c r="HI62" i="107"/>
  <c r="HI63" i="107"/>
  <c r="HI65" i="107"/>
  <c r="FS53" i="107"/>
  <c r="FS64" i="107"/>
  <c r="FS65" i="107"/>
  <c r="FS63" i="107"/>
  <c r="FS62" i="107"/>
  <c r="FW59" i="105"/>
  <c r="FW61" i="105" s="1"/>
  <c r="GH59" i="105"/>
  <c r="GH61" i="105" s="1"/>
  <c r="IE59" i="105"/>
  <c r="IE61" i="105" s="1"/>
  <c r="KK59" i="105"/>
  <c r="KK61" i="105" s="1"/>
  <c r="DC59" i="105"/>
  <c r="DC61" i="105" s="1"/>
  <c r="EC59" i="105"/>
  <c r="EC61" i="105" s="1"/>
  <c r="JQ59" i="105"/>
  <c r="JQ61" i="105" s="1"/>
  <c r="FN59" i="105"/>
  <c r="FN61" i="105" s="1"/>
  <c r="LB59" i="105"/>
  <c r="LB61" i="105" s="1"/>
  <c r="DH59" i="105"/>
  <c r="DH61" i="105" s="1"/>
  <c r="IV59" i="105"/>
  <c r="IV61" i="105" s="1"/>
  <c r="JG59" i="105"/>
  <c r="JG61" i="105" s="1"/>
  <c r="HA59" i="105"/>
  <c r="HA61" i="105" s="1"/>
  <c r="FX59" i="105"/>
  <c r="FX61" i="105" s="1"/>
  <c r="ET59" i="105"/>
  <c r="ET61" i="105" s="1"/>
  <c r="KH59" i="105"/>
  <c r="KH61" i="105" s="1"/>
  <c r="CY59" i="105"/>
  <c r="CY61" i="105" s="1"/>
  <c r="IM59" i="105"/>
  <c r="IM61" i="105" s="1"/>
  <c r="CI59" i="105"/>
  <c r="CI61" i="105" s="1"/>
  <c r="FT59" i="105"/>
  <c r="FT61" i="105" s="1"/>
  <c r="LH59" i="105"/>
  <c r="LH61" i="105" s="1"/>
  <c r="CT53" i="107"/>
  <c r="CT64" i="107"/>
  <c r="CT65" i="107"/>
  <c r="CT63" i="107"/>
  <c r="CT62" i="107"/>
  <c r="HP53" i="107"/>
  <c r="BE85" i="107"/>
  <c r="BD84" i="107"/>
  <c r="HP64" i="107"/>
  <c r="HP63" i="107"/>
  <c r="HP65" i="107"/>
  <c r="HP62" i="107"/>
  <c r="CR53" i="107"/>
  <c r="CR64" i="107"/>
  <c r="CR65" i="107"/>
  <c r="CR63" i="107"/>
  <c r="CR62" i="107"/>
  <c r="CH53" i="107"/>
  <c r="BD64" i="107"/>
  <c r="BE65" i="107"/>
  <c r="CH64" i="107"/>
  <c r="CH65" i="107"/>
  <c r="CH62" i="107"/>
  <c r="CH63" i="107"/>
  <c r="DT53" i="107"/>
  <c r="DT64" i="107"/>
  <c r="DT65" i="107"/>
  <c r="DT62" i="107"/>
  <c r="DT63" i="107"/>
  <c r="FY53" i="107"/>
  <c r="FY64" i="107"/>
  <c r="FY65" i="107"/>
  <c r="FY63" i="107"/>
  <c r="FY62" i="107"/>
  <c r="JK53" i="107"/>
  <c r="BD131" i="107"/>
  <c r="JK64" i="107"/>
  <c r="BE132" i="107"/>
  <c r="JK63" i="107"/>
  <c r="JK65" i="107"/>
  <c r="JK62" i="107"/>
  <c r="GX53" i="107"/>
  <c r="GX65" i="107"/>
  <c r="GX64" i="107"/>
  <c r="GX62" i="107"/>
  <c r="GX63" i="107"/>
  <c r="BG107" i="107"/>
  <c r="BH107" i="107" s="1"/>
  <c r="BR107" i="107"/>
  <c r="BS107" i="107" s="1"/>
  <c r="FF59" i="108"/>
  <c r="FF61" i="108" s="1"/>
  <c r="JH59" i="108"/>
  <c r="JH61" i="108" s="1"/>
  <c r="DK59" i="108"/>
  <c r="DK61" i="108" s="1"/>
  <c r="ID59" i="108"/>
  <c r="ID61" i="108" s="1"/>
  <c r="DA53" i="107"/>
  <c r="DA64" i="107"/>
  <c r="DA62" i="107"/>
  <c r="DA65" i="107"/>
  <c r="DA63" i="107"/>
  <c r="DZ53" i="107"/>
  <c r="DZ64" i="107"/>
  <c r="DZ65" i="107"/>
  <c r="DZ63" i="107"/>
  <c r="DZ62" i="107"/>
  <c r="IR59" i="110"/>
  <c r="IR61" i="110" s="1"/>
  <c r="FD59" i="110"/>
  <c r="FD61" i="110" s="1"/>
  <c r="GG59" i="110"/>
  <c r="GG61" i="110" s="1"/>
  <c r="GI53" i="107"/>
  <c r="GI64" i="107"/>
  <c r="GI63" i="107"/>
  <c r="GI62" i="107"/>
  <c r="GI65" i="107"/>
  <c r="HE59" i="105"/>
  <c r="HE61" i="105" s="1"/>
  <c r="BE89" i="107"/>
  <c r="HT53" i="107"/>
  <c r="BD88" i="107"/>
  <c r="HT64" i="107"/>
  <c r="HT63" i="107"/>
  <c r="HT62" i="107"/>
  <c r="HT65" i="107"/>
  <c r="BE171" i="107"/>
  <c r="BD170" i="107"/>
  <c r="KX53" i="107"/>
  <c r="KX64" i="107"/>
  <c r="KX65" i="107"/>
  <c r="KX62" i="107"/>
  <c r="KX63" i="107"/>
  <c r="DG59" i="108"/>
  <c r="DG61" i="108" s="1"/>
  <c r="KF59" i="108"/>
  <c r="KF61" i="108" s="1"/>
  <c r="JK59" i="108"/>
  <c r="JK61" i="108" s="1"/>
  <c r="DB59" i="108"/>
  <c r="DB61" i="108" s="1"/>
  <c r="EO53" i="107"/>
  <c r="EO64" i="107"/>
  <c r="EO65" i="107"/>
  <c r="EO63" i="107"/>
  <c r="EO62" i="107"/>
  <c r="KE59" i="110"/>
  <c r="KE61" i="110" s="1"/>
  <c r="KY59" i="105"/>
  <c r="KY61" i="105" s="1"/>
  <c r="EK53" i="107"/>
  <c r="EK64" i="107"/>
  <c r="EK62" i="107"/>
  <c r="EK65" i="107"/>
  <c r="EK63" i="107"/>
  <c r="FL59" i="108"/>
  <c r="FL61" i="108" s="1"/>
  <c r="FV53" i="107"/>
  <c r="FV64" i="107"/>
  <c r="FV62" i="107"/>
  <c r="FV65" i="107"/>
  <c r="FV63" i="107"/>
  <c r="KZ59" i="110"/>
  <c r="KZ61" i="110" s="1"/>
  <c r="EI53" i="107"/>
  <c r="EI64" i="107"/>
  <c r="EI63" i="107"/>
  <c r="EI65" i="107"/>
  <c r="EI62" i="107"/>
  <c r="FV59" i="105"/>
  <c r="FV61" i="105" s="1"/>
  <c r="GV59" i="105"/>
  <c r="GV61" i="105" s="1"/>
  <c r="DS59" i="105"/>
  <c r="DS61" i="105" s="1"/>
  <c r="LO59" i="105"/>
  <c r="LO61" i="105" s="1"/>
  <c r="FS59" i="105"/>
  <c r="FS61" i="105" s="1"/>
  <c r="LG59" i="105"/>
  <c r="LG61" i="105" s="1"/>
  <c r="DL53" i="107"/>
  <c r="DL64" i="107"/>
  <c r="DL65" i="107"/>
  <c r="DL62" i="107"/>
  <c r="DL63" i="107"/>
  <c r="KU53" i="107"/>
  <c r="BD167" i="107"/>
  <c r="BE168" i="107"/>
  <c r="KU64" i="107"/>
  <c r="KU63" i="107"/>
  <c r="KU62" i="107"/>
  <c r="KU65" i="107"/>
  <c r="KP53" i="107"/>
  <c r="BE163" i="107"/>
  <c r="BD162" i="107"/>
  <c r="KP64" i="107"/>
  <c r="KP63" i="107"/>
  <c r="KP62" i="107"/>
  <c r="KP65" i="107"/>
  <c r="CY53" i="107"/>
  <c r="CY64" i="107"/>
  <c r="CY65" i="107"/>
  <c r="CY63" i="107"/>
  <c r="CY62" i="107"/>
  <c r="EP53" i="107"/>
  <c r="EP64" i="107"/>
  <c r="EP62" i="107"/>
  <c r="EP63" i="107"/>
  <c r="EP65" i="107"/>
  <c r="HR53" i="107"/>
  <c r="BE87" i="107"/>
  <c r="BD86" i="107"/>
  <c r="HR65" i="107"/>
  <c r="HR64" i="107"/>
  <c r="HR62" i="107"/>
  <c r="HR63" i="107"/>
  <c r="JJ59" i="108"/>
  <c r="JJ61" i="108" s="1"/>
  <c r="DP59" i="108"/>
  <c r="DP61" i="108" s="1"/>
  <c r="EF59" i="108"/>
  <c r="EF61" i="108" s="1"/>
  <c r="LR59" i="108"/>
  <c r="LR61" i="108" s="1"/>
  <c r="FB59" i="108"/>
  <c r="FB61" i="108" s="1"/>
  <c r="IV59" i="108"/>
  <c r="IV61" i="108" s="1"/>
  <c r="CT59" i="108"/>
  <c r="CT61" i="108" s="1"/>
  <c r="EQ59" i="108"/>
  <c r="EQ61" i="108" s="1"/>
  <c r="GN59" i="108"/>
  <c r="GN61" i="108" s="1"/>
  <c r="HT59" i="108"/>
  <c r="HT61" i="108" s="1"/>
  <c r="IS59" i="108"/>
  <c r="IS61" i="108" s="1"/>
  <c r="GC59" i="108"/>
  <c r="GC61" i="108" s="1"/>
  <c r="LQ59" i="108"/>
  <c r="LQ61" i="108" s="1"/>
  <c r="HO59" i="108"/>
  <c r="HO61" i="108" s="1"/>
  <c r="DL59" i="108"/>
  <c r="DL61" i="108" s="1"/>
  <c r="IZ59" i="108"/>
  <c r="IZ61" i="108" s="1"/>
  <c r="EW59" i="108"/>
  <c r="EW61" i="108" s="1"/>
  <c r="KK59" i="108"/>
  <c r="KK61" i="108" s="1"/>
  <c r="GT59" i="108"/>
  <c r="GT61" i="108" s="1"/>
  <c r="CQ59" i="108"/>
  <c r="CQ61" i="108" s="1"/>
  <c r="CX53" i="107"/>
  <c r="CX64" i="107"/>
  <c r="CX63" i="107"/>
  <c r="CX62" i="107"/>
  <c r="CX65" i="107"/>
  <c r="GE53" i="107"/>
  <c r="GE64" i="107"/>
  <c r="GE62" i="107"/>
  <c r="GE65" i="107"/>
  <c r="GE63" i="107"/>
  <c r="KQ53" i="107"/>
  <c r="BD163" i="107"/>
  <c r="BE164" i="107"/>
  <c r="KQ65" i="107"/>
  <c r="KQ64" i="107"/>
  <c r="KQ63" i="107"/>
  <c r="KQ62" i="107"/>
  <c r="DC53" i="107"/>
  <c r="DC64" i="107"/>
  <c r="DC62" i="107"/>
  <c r="DC65" i="107"/>
  <c r="DC63" i="107"/>
  <c r="HB59" i="110"/>
  <c r="HB61" i="110" s="1"/>
  <c r="EZ59" i="110"/>
  <c r="EZ61" i="110" s="1"/>
  <c r="EY63" i="110" s="1"/>
  <c r="FN59" i="110"/>
  <c r="FN61" i="110" s="1"/>
  <c r="DV59" i="110"/>
  <c r="DV61" i="110" s="1"/>
  <c r="CL59" i="110"/>
  <c r="CL61" i="110" s="1"/>
  <c r="CZ59" i="110"/>
  <c r="CZ61" i="110" s="1"/>
  <c r="CR59" i="110"/>
  <c r="CR61" i="110" s="1"/>
  <c r="CS59" i="110"/>
  <c r="CS61" i="110" s="1"/>
  <c r="CT59" i="110"/>
  <c r="CT61" i="110" s="1"/>
  <c r="CU59" i="110"/>
  <c r="CU61" i="110" s="1"/>
  <c r="CV59" i="110"/>
  <c r="CV61" i="110" s="1"/>
  <c r="CF59" i="110"/>
  <c r="CF61" i="110" s="1"/>
  <c r="LP59" i="110"/>
  <c r="LP61" i="110" s="1"/>
  <c r="HM59" i="110"/>
  <c r="HM61" i="110" s="1"/>
  <c r="DK59" i="110"/>
  <c r="DK61" i="110" s="1"/>
  <c r="IY59" i="110"/>
  <c r="IY61" i="110" s="1"/>
  <c r="EW59" i="110"/>
  <c r="EW61" i="110" s="1"/>
  <c r="KK59" i="110"/>
  <c r="KK61" i="110" s="1"/>
  <c r="GT59" i="110"/>
  <c r="GT61" i="110" s="1"/>
  <c r="CQ59" i="110"/>
  <c r="CQ61" i="110" s="1"/>
  <c r="LA53" i="107"/>
  <c r="BD173" i="107"/>
  <c r="BE174" i="107"/>
  <c r="LA64" i="107"/>
  <c r="LA63" i="107"/>
  <c r="LA62" i="107"/>
  <c r="LA65" i="107"/>
  <c r="LN53" i="107"/>
  <c r="BE187" i="107"/>
  <c r="BD186" i="107"/>
  <c r="LN64" i="107"/>
  <c r="LN63" i="107"/>
  <c r="LN62" i="107"/>
  <c r="LN65" i="107"/>
  <c r="BE185" i="107"/>
  <c r="LL53" i="107"/>
  <c r="BD184" i="107"/>
  <c r="LL64" i="107"/>
  <c r="LL63" i="107"/>
  <c r="LL65" i="107"/>
  <c r="LL62" i="107"/>
  <c r="JL53" i="107"/>
  <c r="BE133" i="107"/>
  <c r="BD132" i="107"/>
  <c r="JL64" i="107"/>
  <c r="JL65" i="107"/>
  <c r="JL63" i="107"/>
  <c r="JL62" i="107"/>
  <c r="HS59" i="105"/>
  <c r="HS61" i="105" s="1"/>
  <c r="ID59" i="105"/>
  <c r="ID61" i="105" s="1"/>
  <c r="KA59" i="105"/>
  <c r="KA61" i="105" s="1"/>
  <c r="EK59" i="105"/>
  <c r="EK61" i="105" s="1"/>
  <c r="EY59" i="105"/>
  <c r="EY61" i="105" s="1"/>
  <c r="EO59" i="105"/>
  <c r="EO61" i="105" s="1"/>
  <c r="KC59" i="105"/>
  <c r="KC61" i="105" s="1"/>
  <c r="FZ59" i="105"/>
  <c r="FZ61" i="105" s="1"/>
  <c r="LN59" i="105"/>
  <c r="LN61" i="105" s="1"/>
  <c r="DT59" i="105"/>
  <c r="DT61" i="105" s="1"/>
  <c r="JH59" i="105"/>
  <c r="JH61" i="105" s="1"/>
  <c r="JS59" i="105"/>
  <c r="JS61" i="105" s="1"/>
  <c r="HM59" i="105"/>
  <c r="HM61" i="105" s="1"/>
  <c r="IR59" i="105"/>
  <c r="IR61" i="105" s="1"/>
  <c r="FF59" i="105"/>
  <c r="FF61" i="105" s="1"/>
  <c r="KT59" i="105"/>
  <c r="KT61" i="105" s="1"/>
  <c r="DK59" i="105"/>
  <c r="DK61" i="105" s="1"/>
  <c r="IY59" i="105"/>
  <c r="IY61" i="105" s="1"/>
  <c r="EQ59" i="105"/>
  <c r="EQ61" i="105" s="1"/>
  <c r="GF59" i="105"/>
  <c r="GF61" i="105" s="1"/>
  <c r="GW53" i="107"/>
  <c r="GW64" i="107"/>
  <c r="GW65" i="107"/>
  <c r="GW63" i="107"/>
  <c r="GW62" i="107"/>
  <c r="BD123" i="107"/>
  <c r="BE124" i="107"/>
  <c r="JC53" i="107"/>
  <c r="JC64" i="107"/>
  <c r="JC63" i="107"/>
  <c r="JC62" i="107"/>
  <c r="JC65" i="107"/>
  <c r="IO53" i="107"/>
  <c r="BD109" i="107"/>
  <c r="BE110" i="107"/>
  <c r="IO64" i="107"/>
  <c r="IO62" i="107"/>
  <c r="IO65" i="107"/>
  <c r="IO63" i="107"/>
  <c r="GK53" i="107"/>
  <c r="GK64" i="107"/>
  <c r="GK63" i="107"/>
  <c r="GK65" i="107"/>
  <c r="GK62" i="107"/>
  <c r="DX53" i="107"/>
  <c r="DX64" i="107"/>
  <c r="DX63" i="107"/>
  <c r="DX65" i="107"/>
  <c r="DX62" i="107"/>
  <c r="BE149" i="107"/>
  <c r="KB53" i="107"/>
  <c r="KB64" i="107"/>
  <c r="BD148" i="107"/>
  <c r="KB63" i="107"/>
  <c r="KB62" i="107"/>
  <c r="KB65" i="107"/>
  <c r="BE137" i="107"/>
  <c r="BD136" i="107"/>
  <c r="JP53" i="107"/>
  <c r="JP64" i="107"/>
  <c r="JP63" i="107"/>
  <c r="JP62" i="107"/>
  <c r="JP65" i="107"/>
  <c r="IE63" i="110" l="1"/>
  <c r="IE64" i="110"/>
  <c r="IM54" i="107" a="1"/>
  <c r="IM54" i="107" s="1"/>
  <c r="JJ54" i="107" a="1"/>
  <c r="JJ54" i="107" s="1"/>
  <c r="JJ67" i="107"/>
  <c r="JJ55" i="107"/>
  <c r="II97" i="105"/>
  <c r="II54" i="105" a="1"/>
  <c r="II54" i="105" s="1"/>
  <c r="II55" i="105"/>
  <c r="BD111" i="105"/>
  <c r="BE112" i="105"/>
  <c r="HM53" i="105"/>
  <c r="HM62" i="105"/>
  <c r="EW53" i="110"/>
  <c r="EW63" i="110"/>
  <c r="EW62" i="110"/>
  <c r="EW64" i="110"/>
  <c r="GT53" i="108"/>
  <c r="GT63" i="108"/>
  <c r="GT62" i="108"/>
  <c r="KZ53" i="110"/>
  <c r="BE173" i="110"/>
  <c r="BD172" i="110"/>
  <c r="KZ62" i="110"/>
  <c r="KZ63" i="110"/>
  <c r="KZ64" i="110"/>
  <c r="BE117" i="110"/>
  <c r="BD116" i="110"/>
  <c r="IV53" i="110"/>
  <c r="IV63" i="110"/>
  <c r="IV64" i="110"/>
  <c r="IV62" i="110"/>
  <c r="BE62" i="105"/>
  <c r="CE53" i="105"/>
  <c r="CE62" i="105"/>
  <c r="JZ67" i="107"/>
  <c r="JZ55" i="107"/>
  <c r="JZ54" i="107" a="1"/>
  <c r="JZ54" i="107" s="1"/>
  <c r="ET53" i="108"/>
  <c r="ET63" i="108"/>
  <c r="ET62" i="108"/>
  <c r="DK67" i="107"/>
  <c r="DK55" i="107"/>
  <c r="DK54" i="107" a="1"/>
  <c r="DK54" i="107" s="1"/>
  <c r="BD147" i="110"/>
  <c r="KA53" i="110"/>
  <c r="BE148" i="110"/>
  <c r="KA63" i="110"/>
  <c r="KA64" i="110"/>
  <c r="KA62" i="110"/>
  <c r="GN67" i="107"/>
  <c r="GN55" i="107"/>
  <c r="GN54" i="107" a="1"/>
  <c r="GN54" i="107" s="1"/>
  <c r="FU53" i="108"/>
  <c r="FU63" i="108"/>
  <c r="FU62" i="108"/>
  <c r="BD74" i="110"/>
  <c r="HF53" i="110"/>
  <c r="HF63" i="110"/>
  <c r="BE75" i="110"/>
  <c r="HF62" i="110"/>
  <c r="HF64" i="110"/>
  <c r="IR53" i="108"/>
  <c r="BE111" i="108"/>
  <c r="BD110" i="108"/>
  <c r="IR63" i="108"/>
  <c r="IR62" i="108"/>
  <c r="GE67" i="107"/>
  <c r="GE55" i="107"/>
  <c r="GE54" i="107" a="1"/>
  <c r="GE54" i="107" s="1"/>
  <c r="BE102" i="108"/>
  <c r="II53" i="108"/>
  <c r="BD101" i="108"/>
  <c r="II63" i="108"/>
  <c r="II62" i="108"/>
  <c r="BG128" i="107"/>
  <c r="BH128" i="107" s="1"/>
  <c r="BR128" i="107"/>
  <c r="BS128" i="107" s="1"/>
  <c r="BG144" i="107"/>
  <c r="BH144" i="107" s="1"/>
  <c r="BR144" i="107"/>
  <c r="BS144" i="107" s="1"/>
  <c r="BG187" i="107"/>
  <c r="BH187" i="107" s="1"/>
  <c r="BR187" i="107"/>
  <c r="BS187" i="107" s="1"/>
  <c r="HN67" i="107"/>
  <c r="HN55" i="107"/>
  <c r="HN54" i="107" a="1"/>
  <c r="HN54" i="107" s="1"/>
  <c r="IP67" i="107"/>
  <c r="IP55" i="107"/>
  <c r="IP54" i="107" a="1"/>
  <c r="IP54" i="107" s="1"/>
  <c r="BG105" i="107"/>
  <c r="BH105" i="107" s="1"/>
  <c r="BR105" i="107"/>
  <c r="BS105" i="107" s="1"/>
  <c r="BG91" i="107"/>
  <c r="BH91" i="107" s="1"/>
  <c r="BR91" i="107"/>
  <c r="BS91" i="107" s="1"/>
  <c r="KN54" i="107" a="1"/>
  <c r="KN54" i="107" s="1"/>
  <c r="KN67" i="107"/>
  <c r="KN55" i="107"/>
  <c r="EP53" i="110"/>
  <c r="EP62" i="110"/>
  <c r="EP63" i="110"/>
  <c r="EP64" i="110"/>
  <c r="DH53" i="110"/>
  <c r="DH62" i="110"/>
  <c r="DH63" i="110"/>
  <c r="DH64" i="110"/>
  <c r="BE141" i="108"/>
  <c r="JV53" i="108"/>
  <c r="BD140" i="108"/>
  <c r="JV63" i="108"/>
  <c r="JV62" i="108"/>
  <c r="IF53" i="108"/>
  <c r="BE99" i="108"/>
  <c r="BD98" i="108"/>
  <c r="IF63" i="108"/>
  <c r="IF62" i="108"/>
  <c r="BG90" i="107"/>
  <c r="BH90" i="107" s="1"/>
  <c r="BR90" i="107"/>
  <c r="BS90" i="107" s="1"/>
  <c r="JQ54" i="107" a="1"/>
  <c r="JQ54" i="107" s="1"/>
  <c r="JQ67" i="107"/>
  <c r="JQ55" i="107"/>
  <c r="DJ53" i="108"/>
  <c r="DJ63" i="108"/>
  <c r="DJ62" i="108"/>
  <c r="BE125" i="110"/>
  <c r="JD53" i="110"/>
  <c r="BD124" i="110"/>
  <c r="JD63" i="110"/>
  <c r="JD62" i="110"/>
  <c r="JD64" i="110"/>
  <c r="BD69" i="108"/>
  <c r="HD53" i="108"/>
  <c r="BE71" i="108"/>
  <c r="HD63" i="108"/>
  <c r="HD62" i="108"/>
  <c r="BE155" i="108"/>
  <c r="BD154" i="108"/>
  <c r="KJ53" i="108"/>
  <c r="KJ63" i="108"/>
  <c r="KJ62" i="108"/>
  <c r="BE64" i="110"/>
  <c r="BD63" i="110"/>
  <c r="CG53" i="110"/>
  <c r="CG63" i="110"/>
  <c r="CG64" i="110"/>
  <c r="CG62" i="110"/>
  <c r="HQ53" i="108"/>
  <c r="BE84" i="108"/>
  <c r="BD83" i="108"/>
  <c r="HQ63" i="108"/>
  <c r="HQ62" i="108"/>
  <c r="BD103" i="108"/>
  <c r="BE104" i="108"/>
  <c r="IK53" i="108"/>
  <c r="IK63" i="108"/>
  <c r="IK62" i="108"/>
  <c r="KI67" i="107"/>
  <c r="KI55" i="107"/>
  <c r="KI54" i="107" a="1"/>
  <c r="KI54" i="107" s="1"/>
  <c r="FI53" i="110"/>
  <c r="FI63" i="110"/>
  <c r="FI62" i="110"/>
  <c r="FI64" i="110"/>
  <c r="BG176" i="107"/>
  <c r="BH176" i="107" s="1"/>
  <c r="BR176" i="107"/>
  <c r="BS176" i="107" s="1"/>
  <c r="EK67" i="107"/>
  <c r="EK55" i="107"/>
  <c r="EK54" i="107" a="1"/>
  <c r="EK54" i="107" s="1"/>
  <c r="BE113" i="110"/>
  <c r="IR53" i="110"/>
  <c r="BD112" i="110"/>
  <c r="IR62" i="110"/>
  <c r="IR63" i="110"/>
  <c r="IR64" i="110"/>
  <c r="BD136" i="108"/>
  <c r="BE137" i="108"/>
  <c r="JR53" i="108"/>
  <c r="JR63" i="108"/>
  <c r="JR62" i="108"/>
  <c r="IF67" i="107"/>
  <c r="IF55" i="107"/>
  <c r="IF54" i="107" a="1"/>
  <c r="IF54" i="107" s="1"/>
  <c r="BD96" i="110"/>
  <c r="IB53" i="110"/>
  <c r="BE97" i="110"/>
  <c r="IB63" i="110"/>
  <c r="IB62" i="110"/>
  <c r="IB64" i="110"/>
  <c r="HY67" i="107"/>
  <c r="HY55" i="107"/>
  <c r="HY54" i="107" a="1"/>
  <c r="HY54" i="107" s="1"/>
  <c r="FG53" i="110"/>
  <c r="FG63" i="110"/>
  <c r="FG62" i="110"/>
  <c r="FG64" i="110"/>
  <c r="FC53" i="110"/>
  <c r="FC63" i="110"/>
  <c r="FC62" i="110"/>
  <c r="FC64" i="110"/>
  <c r="BG139" i="107"/>
  <c r="BH139" i="107" s="1"/>
  <c r="BR139" i="107"/>
  <c r="BS139" i="107" s="1"/>
  <c r="BD120" i="110"/>
  <c r="IZ53" i="110"/>
  <c r="BE121" i="110"/>
  <c r="IZ63" i="110"/>
  <c r="IZ62" i="110"/>
  <c r="IZ64" i="110"/>
  <c r="BE178" i="108"/>
  <c r="LG53" i="108"/>
  <c r="BD177" i="108"/>
  <c r="LG63" i="108"/>
  <c r="LG62" i="108"/>
  <c r="BG183" i="107"/>
  <c r="BH183" i="107" s="1"/>
  <c r="BR183" i="107"/>
  <c r="BS183" i="107" s="1"/>
  <c r="BE84" i="105"/>
  <c r="DA53" i="105"/>
  <c r="BD83" i="105"/>
  <c r="DA62" i="105"/>
  <c r="BE153" i="110"/>
  <c r="BD152" i="110"/>
  <c r="KF53" i="110"/>
  <c r="KF63" i="110"/>
  <c r="KF64" i="110"/>
  <c r="KF62" i="110"/>
  <c r="FR53" i="108"/>
  <c r="FR63" i="108"/>
  <c r="FR62" i="108"/>
  <c r="BE157" i="110"/>
  <c r="KJ53" i="110"/>
  <c r="BD156" i="110"/>
  <c r="KJ63" i="110"/>
  <c r="KJ62" i="110"/>
  <c r="KJ64" i="110"/>
  <c r="BG159" i="107"/>
  <c r="BH159" i="107" s="1"/>
  <c r="BR159" i="107"/>
  <c r="BS159" i="107" s="1"/>
  <c r="BG165" i="107"/>
  <c r="BH165" i="107" s="1"/>
  <c r="BR165" i="107"/>
  <c r="BS165" i="107" s="1"/>
  <c r="JT67" i="107"/>
  <c r="JT55" i="107"/>
  <c r="JT54" i="107" a="1"/>
  <c r="JT54" i="107" s="1"/>
  <c r="BE184" i="105"/>
  <c r="BD183" i="105"/>
  <c r="KG53" i="105"/>
  <c r="KG62" i="105"/>
  <c r="BD84" i="110"/>
  <c r="HP53" i="110"/>
  <c r="BE85" i="110"/>
  <c r="HP62" i="110"/>
  <c r="HP63" i="110"/>
  <c r="HP64" i="110"/>
  <c r="CX53" i="108"/>
  <c r="CX63" i="108"/>
  <c r="CX62" i="108"/>
  <c r="BE126" i="108"/>
  <c r="JG53" i="108"/>
  <c r="BD125" i="108"/>
  <c r="JG63" i="108"/>
  <c r="JG62" i="108"/>
  <c r="FY53" i="110"/>
  <c r="FY63" i="110"/>
  <c r="FY62" i="110"/>
  <c r="FY64" i="110"/>
  <c r="DP53" i="105"/>
  <c r="DP62" i="105"/>
  <c r="JV67" i="107"/>
  <c r="JV55" i="107"/>
  <c r="JV54" i="107" a="1"/>
  <c r="JV54" i="107" s="1"/>
  <c r="EH53" i="110"/>
  <c r="EH63" i="110"/>
  <c r="EH62" i="110"/>
  <c r="EH64" i="110"/>
  <c r="BE106" i="108"/>
  <c r="IM53" i="108"/>
  <c r="BD105" i="108"/>
  <c r="IM63" i="108"/>
  <c r="IM62" i="108"/>
  <c r="BR75" i="107"/>
  <c r="BS75" i="107" s="1"/>
  <c r="BG75" i="107"/>
  <c r="BH75" i="107" s="1"/>
  <c r="GL53" i="105"/>
  <c r="GL62" i="105"/>
  <c r="BD131" i="110"/>
  <c r="JK53" i="110"/>
  <c r="BE132" i="110"/>
  <c r="JK62" i="110"/>
  <c r="JK63" i="110"/>
  <c r="JK64" i="110"/>
  <c r="DR53" i="108"/>
  <c r="DR63" i="108"/>
  <c r="DR62" i="108"/>
  <c r="BG136" i="107"/>
  <c r="BH136" i="107" s="1"/>
  <c r="BR136" i="107"/>
  <c r="BS136" i="107" s="1"/>
  <c r="BE217" i="105"/>
  <c r="BD216" i="105"/>
  <c r="LN53" i="105"/>
  <c r="LN62" i="105"/>
  <c r="BE189" i="110"/>
  <c r="LP53" i="110"/>
  <c r="BD188" i="110"/>
  <c r="LP63" i="110"/>
  <c r="LP64" i="110"/>
  <c r="LP62" i="110"/>
  <c r="BE69" i="110"/>
  <c r="BD68" i="110"/>
  <c r="HB53" i="110"/>
  <c r="HB63" i="110"/>
  <c r="HB62" i="110"/>
  <c r="HB64" i="110"/>
  <c r="DL53" i="108"/>
  <c r="DL63" i="108"/>
  <c r="DL62" i="108"/>
  <c r="EF53" i="108"/>
  <c r="EF63" i="108"/>
  <c r="EF62" i="108"/>
  <c r="EP54" i="107" a="1"/>
  <c r="EP54" i="107" s="1"/>
  <c r="EP67" i="107"/>
  <c r="EP55" i="107"/>
  <c r="BE130" i="108"/>
  <c r="JK53" i="108"/>
  <c r="BD129" i="108"/>
  <c r="JK63" i="108"/>
  <c r="JK62" i="108"/>
  <c r="DZ67" i="107"/>
  <c r="DZ55" i="107"/>
  <c r="DZ54" i="107" a="1"/>
  <c r="DZ54" i="107" s="1"/>
  <c r="FX53" i="105"/>
  <c r="FX62" i="105"/>
  <c r="GH53" i="105"/>
  <c r="GH62" i="105"/>
  <c r="BG77" i="107"/>
  <c r="BH77" i="107" s="1"/>
  <c r="BR77" i="107"/>
  <c r="BS77" i="107" s="1"/>
  <c r="BG103" i="107"/>
  <c r="BH103" i="107" s="1"/>
  <c r="BR103" i="107"/>
  <c r="BS103" i="107" s="1"/>
  <c r="BE187" i="110"/>
  <c r="LN53" i="110"/>
  <c r="BD186" i="110"/>
  <c r="LN63" i="110"/>
  <c r="LN64" i="110"/>
  <c r="LN62" i="110"/>
  <c r="IL67" i="107"/>
  <c r="IL55" i="107"/>
  <c r="IL54" i="107" a="1"/>
  <c r="IL54" i="107" s="1"/>
  <c r="HC53" i="108"/>
  <c r="BD67" i="108"/>
  <c r="BE69" i="108"/>
  <c r="HC63" i="108"/>
  <c r="HC62" i="108"/>
  <c r="BE165" i="108"/>
  <c r="KT53" i="108"/>
  <c r="BD164" i="108"/>
  <c r="KT63" i="108"/>
  <c r="KT62" i="108"/>
  <c r="FS63" i="110"/>
  <c r="FS53" i="110"/>
  <c r="FS62" i="110"/>
  <c r="FS64" i="110"/>
  <c r="BE175" i="108"/>
  <c r="LD53" i="108"/>
  <c r="BD174" i="108"/>
  <c r="LD63" i="108"/>
  <c r="LD62" i="108"/>
  <c r="FK53" i="105"/>
  <c r="FK62" i="105"/>
  <c r="BE159" i="108"/>
  <c r="KN53" i="108"/>
  <c r="BD158" i="108"/>
  <c r="KN63" i="108"/>
  <c r="KN62" i="108"/>
  <c r="CM53" i="105"/>
  <c r="BD69" i="105"/>
  <c r="BE70" i="105"/>
  <c r="CM62" i="105"/>
  <c r="BD127" i="105"/>
  <c r="IC53" i="105"/>
  <c r="BE128" i="105"/>
  <c r="IC62" i="105"/>
  <c r="GO53" i="110"/>
  <c r="GO63" i="110"/>
  <c r="GO62" i="110"/>
  <c r="GO64" i="110"/>
  <c r="ET53" i="110"/>
  <c r="ET63" i="110"/>
  <c r="ET62" i="110"/>
  <c r="ET64" i="110"/>
  <c r="FE53" i="108"/>
  <c r="FE63" i="108"/>
  <c r="FE62" i="108"/>
  <c r="BE164" i="105"/>
  <c r="JM53" i="105"/>
  <c r="BD163" i="105"/>
  <c r="JM62" i="105"/>
  <c r="GH67" i="107"/>
  <c r="GH55" i="107"/>
  <c r="GH54" i="107" a="1"/>
  <c r="GH54" i="107" s="1"/>
  <c r="BD147" i="105"/>
  <c r="BE148" i="105"/>
  <c r="IW53" i="105"/>
  <c r="IW62" i="105"/>
  <c r="BE187" i="105"/>
  <c r="BD186" i="105"/>
  <c r="KJ53" i="105"/>
  <c r="KJ62" i="105"/>
  <c r="BD180" i="105"/>
  <c r="BE181" i="105"/>
  <c r="KD53" i="105"/>
  <c r="KD62" i="105"/>
  <c r="JI55" i="107"/>
  <c r="JI54" i="107" a="1"/>
  <c r="JI54" i="107" s="1"/>
  <c r="JI67" i="107"/>
  <c r="GU53" i="110"/>
  <c r="GU63" i="110"/>
  <c r="GU64" i="110"/>
  <c r="GU62" i="110"/>
  <c r="BE141" i="110"/>
  <c r="BD140" i="110"/>
  <c r="JT53" i="110"/>
  <c r="JT62" i="110"/>
  <c r="JT63" i="110"/>
  <c r="JT64" i="110"/>
  <c r="ES53" i="108"/>
  <c r="ES63" i="108"/>
  <c r="ES62" i="108"/>
  <c r="EY54" i="107" a="1"/>
  <c r="EY54" i="107" s="1"/>
  <c r="EY55" i="107"/>
  <c r="EY67" i="107"/>
  <c r="BG112" i="107"/>
  <c r="BH112" i="107" s="1"/>
  <c r="BR112" i="107"/>
  <c r="BS112" i="107" s="1"/>
  <c r="BG68" i="107"/>
  <c r="BH68" i="107" s="1"/>
  <c r="BR68" i="107"/>
  <c r="BS68" i="107" s="1"/>
  <c r="FM53" i="108"/>
  <c r="FM63" i="108"/>
  <c r="FM62" i="108"/>
  <c r="BG82" i="107"/>
  <c r="BH82" i="107" s="1"/>
  <c r="BR82" i="107"/>
  <c r="BS82" i="107" s="1"/>
  <c r="FT63" i="110"/>
  <c r="FT53" i="110"/>
  <c r="FT62" i="110"/>
  <c r="FT64" i="110"/>
  <c r="CW55" i="107"/>
  <c r="CW67" i="107"/>
  <c r="CW54" i="107" a="1"/>
  <c r="CW54" i="107" s="1"/>
  <c r="GJ53" i="110"/>
  <c r="GJ63" i="110"/>
  <c r="GJ62" i="110"/>
  <c r="GJ64" i="110"/>
  <c r="KL67" i="107"/>
  <c r="KL55" i="107"/>
  <c r="KL54" i="107" a="1"/>
  <c r="KL54" i="107" s="1"/>
  <c r="BD205" i="105"/>
  <c r="LC53" i="105"/>
  <c r="BE206" i="105"/>
  <c r="LC62" i="105"/>
  <c r="BE159" i="110"/>
  <c r="KL53" i="110"/>
  <c r="KL63" i="110"/>
  <c r="BD158" i="110"/>
  <c r="KL62" i="110"/>
  <c r="KL64" i="110"/>
  <c r="BE119" i="110"/>
  <c r="BD118" i="110"/>
  <c r="IX53" i="110"/>
  <c r="IX63" i="110"/>
  <c r="IX62" i="110"/>
  <c r="IX64" i="110"/>
  <c r="FS53" i="108"/>
  <c r="FS63" i="108"/>
  <c r="FS62" i="108"/>
  <c r="FZ53" i="108"/>
  <c r="FZ63" i="108"/>
  <c r="FZ62" i="108"/>
  <c r="IA67" i="107"/>
  <c r="IA55" i="107"/>
  <c r="IA54" i="107" a="1"/>
  <c r="IA54" i="107" s="1"/>
  <c r="BG141" i="107"/>
  <c r="BH141" i="107" s="1"/>
  <c r="BR141" i="107"/>
  <c r="BS141" i="107" s="1"/>
  <c r="BD115" i="110"/>
  <c r="IU63" i="110"/>
  <c r="BE116" i="110"/>
  <c r="IU53" i="110"/>
  <c r="IU64" i="110"/>
  <c r="IU62" i="110"/>
  <c r="IU54" i="107" a="1"/>
  <c r="IU54" i="107" s="1"/>
  <c r="IU67" i="107"/>
  <c r="IU55" i="107"/>
  <c r="BD80" i="105"/>
  <c r="CX53" i="105"/>
  <c r="BE81" i="105"/>
  <c r="CX62" i="105"/>
  <c r="GG53" i="105"/>
  <c r="GG62" i="105"/>
  <c r="BE89" i="110"/>
  <c r="HT53" i="110"/>
  <c r="BD88" i="110"/>
  <c r="HT63" i="110"/>
  <c r="HT62" i="110"/>
  <c r="HT64" i="110"/>
  <c r="BD127" i="108"/>
  <c r="JI53" i="108"/>
  <c r="BE128" i="108"/>
  <c r="JI63" i="108"/>
  <c r="JI62" i="108"/>
  <c r="BG138" i="107"/>
  <c r="BH138" i="107" s="1"/>
  <c r="BR138" i="107"/>
  <c r="BS138" i="107" s="1"/>
  <c r="BD181" i="105"/>
  <c r="BE182" i="105"/>
  <c r="KE53" i="105"/>
  <c r="KE62" i="105"/>
  <c r="ES53" i="105"/>
  <c r="ES62" i="105"/>
  <c r="BE117" i="105"/>
  <c r="BD116" i="105"/>
  <c r="HR53" i="105"/>
  <c r="HR62" i="105"/>
  <c r="BE83" i="110"/>
  <c r="BD82" i="110"/>
  <c r="HN53" i="110"/>
  <c r="HN63" i="110"/>
  <c r="HN64" i="110"/>
  <c r="HN62" i="110"/>
  <c r="GJ67" i="107"/>
  <c r="GJ55" i="107"/>
  <c r="GJ54" i="107" a="1"/>
  <c r="GJ54" i="107" s="1"/>
  <c r="GQ67" i="107"/>
  <c r="GQ55" i="107"/>
  <c r="GQ54" i="107" a="1"/>
  <c r="GQ54" i="107" s="1"/>
  <c r="IG67" i="107"/>
  <c r="IG54" i="107" a="1"/>
  <c r="IG54" i="107" s="1"/>
  <c r="IG55" i="107"/>
  <c r="GF53" i="108"/>
  <c r="GF63" i="108"/>
  <c r="GF62" i="108"/>
  <c r="JD53" i="108"/>
  <c r="BE123" i="108"/>
  <c r="BD122" i="108"/>
  <c r="JD63" i="108"/>
  <c r="JD62" i="108"/>
  <c r="IX67" i="107"/>
  <c r="IX55" i="107"/>
  <c r="IX54" i="107" a="1"/>
  <c r="IX54" i="107" s="1"/>
  <c r="BD159" i="110"/>
  <c r="KM53" i="110"/>
  <c r="BE160" i="110"/>
  <c r="KM63" i="110"/>
  <c r="KM62" i="110"/>
  <c r="KM64" i="110"/>
  <c r="KB53" i="108"/>
  <c r="BE147" i="108"/>
  <c r="BD146" i="108"/>
  <c r="KB63" i="108"/>
  <c r="KB62" i="108"/>
  <c r="BE133" i="110"/>
  <c r="JL53" i="110"/>
  <c r="BD132" i="110"/>
  <c r="JL62" i="110"/>
  <c r="JL63" i="110"/>
  <c r="JL64" i="110"/>
  <c r="BE195" i="105"/>
  <c r="KR53" i="105"/>
  <c r="BD194" i="105"/>
  <c r="KR62" i="105"/>
  <c r="BE184" i="108"/>
  <c r="LM53" i="108"/>
  <c r="BD183" i="108"/>
  <c r="LM63" i="108"/>
  <c r="LM62" i="108"/>
  <c r="BE103" i="105"/>
  <c r="BD101" i="105"/>
  <c r="HD53" i="105"/>
  <c r="HD62" i="105"/>
  <c r="GX53" i="105"/>
  <c r="GX62" i="105"/>
  <c r="DO53" i="110"/>
  <c r="DO62" i="110"/>
  <c r="DO63" i="110"/>
  <c r="DO64" i="110"/>
  <c r="EF53" i="110"/>
  <c r="EF63" i="110"/>
  <c r="EF64" i="110"/>
  <c r="EF62" i="110"/>
  <c r="CY53" i="108"/>
  <c r="CY63" i="108"/>
  <c r="CY62" i="108"/>
  <c r="GB53" i="108"/>
  <c r="GB63" i="108"/>
  <c r="GB62" i="108"/>
  <c r="JE67" i="107"/>
  <c r="JE54" i="107" a="1"/>
  <c r="JE54" i="107" s="1"/>
  <c r="JE55" i="107"/>
  <c r="GY53" i="105"/>
  <c r="GY62" i="105"/>
  <c r="BD191" i="105"/>
  <c r="BE192" i="105"/>
  <c r="KO53" i="105"/>
  <c r="KO62" i="105"/>
  <c r="DW53" i="110"/>
  <c r="DW63" i="110"/>
  <c r="DW62" i="110"/>
  <c r="DW64" i="110"/>
  <c r="BD113" i="110"/>
  <c r="BE114" i="110"/>
  <c r="IS53" i="110"/>
  <c r="IS63" i="110"/>
  <c r="IS62" i="110"/>
  <c r="IS64" i="110"/>
  <c r="BE168" i="108"/>
  <c r="BD167" i="108"/>
  <c r="KW53" i="108"/>
  <c r="KW63" i="108"/>
  <c r="KW62" i="108"/>
  <c r="BE163" i="108"/>
  <c r="KR53" i="108"/>
  <c r="BD162" i="108"/>
  <c r="KR63" i="108"/>
  <c r="KR62" i="108"/>
  <c r="BE118" i="105"/>
  <c r="BD117" i="105"/>
  <c r="HS53" i="105"/>
  <c r="HS62" i="105"/>
  <c r="CL53" i="110"/>
  <c r="CL63" i="110"/>
  <c r="CL64" i="110"/>
  <c r="CL62" i="110"/>
  <c r="EI67" i="107"/>
  <c r="EI55" i="107"/>
  <c r="EI54" i="107" a="1"/>
  <c r="EI54" i="107" s="1"/>
  <c r="II54" i="107" a="1"/>
  <c r="II54" i="107" s="1"/>
  <c r="II67" i="107"/>
  <c r="II55" i="107"/>
  <c r="BE65" i="108"/>
  <c r="GZ53" i="108"/>
  <c r="GZ63" i="108"/>
  <c r="GZ62" i="108"/>
  <c r="EM55" i="107"/>
  <c r="EM67" i="107"/>
  <c r="EM54" i="107" a="1"/>
  <c r="EM54" i="107" s="1"/>
  <c r="CK67" i="107"/>
  <c r="CK55" i="107"/>
  <c r="CK54" i="107" a="1"/>
  <c r="CK54" i="107" s="1"/>
  <c r="GA53" i="110"/>
  <c r="GA62" i="110"/>
  <c r="GA63" i="110"/>
  <c r="GA64" i="110"/>
  <c r="BD126" i="110"/>
  <c r="BE127" i="110"/>
  <c r="JF53" i="110"/>
  <c r="JF63" i="110"/>
  <c r="JF62" i="110"/>
  <c r="JF64" i="110"/>
  <c r="IO53" i="108"/>
  <c r="BE108" i="108"/>
  <c r="BD107" i="108"/>
  <c r="IO63" i="108"/>
  <c r="IO62" i="108"/>
  <c r="CW53" i="108"/>
  <c r="CW63" i="108"/>
  <c r="CW62" i="108"/>
  <c r="GG67" i="107"/>
  <c r="GG55" i="107"/>
  <c r="GG54" i="107" a="1"/>
  <c r="GG54" i="107" s="1"/>
  <c r="FT67" i="107"/>
  <c r="FT54" i="107" a="1"/>
  <c r="FT54" i="107" s="1"/>
  <c r="FT55" i="107"/>
  <c r="ID67" i="107"/>
  <c r="ID55" i="107"/>
  <c r="ID54" i="107" a="1"/>
  <c r="ID54" i="107" s="1"/>
  <c r="BG172" i="107"/>
  <c r="BH172" i="107" s="1"/>
  <c r="BR172" i="107"/>
  <c r="BS172" i="107" s="1"/>
  <c r="BG162" i="107"/>
  <c r="BH162" i="107" s="1"/>
  <c r="BR162" i="107"/>
  <c r="BS162" i="107" s="1"/>
  <c r="FH53" i="105"/>
  <c r="FH62" i="105"/>
  <c r="DY53" i="110"/>
  <c r="DY63" i="110"/>
  <c r="DY62" i="110"/>
  <c r="DY64" i="110"/>
  <c r="BE90" i="108"/>
  <c r="HW53" i="108"/>
  <c r="BD89" i="108"/>
  <c r="HW63" i="108"/>
  <c r="HW62" i="108"/>
  <c r="ED54" i="107" a="1"/>
  <c r="ED54" i="107" s="1"/>
  <c r="ED67" i="107"/>
  <c r="ED55" i="107"/>
  <c r="EE53" i="105"/>
  <c r="EE62" i="105"/>
  <c r="KB53" i="110"/>
  <c r="BE149" i="110"/>
  <c r="BD148" i="110"/>
  <c r="KB63" i="110"/>
  <c r="KB62" i="110"/>
  <c r="KB64" i="110"/>
  <c r="EE53" i="108"/>
  <c r="EE63" i="108"/>
  <c r="EE62" i="108"/>
  <c r="FN53" i="108"/>
  <c r="FN63" i="108"/>
  <c r="FN62" i="108"/>
  <c r="BE213" i="105"/>
  <c r="BD212" i="105"/>
  <c r="LJ53" i="105"/>
  <c r="LJ62" i="105"/>
  <c r="BE121" i="105"/>
  <c r="BD120" i="105"/>
  <c r="HV53" i="105"/>
  <c r="HV62" i="105"/>
  <c r="BD71" i="105"/>
  <c r="BE72" i="105"/>
  <c r="CO53" i="105"/>
  <c r="CO62" i="105"/>
  <c r="BD114" i="105"/>
  <c r="BE115" i="105"/>
  <c r="HP53" i="105"/>
  <c r="HP62" i="105"/>
  <c r="BD182" i="105"/>
  <c r="BE183" i="105"/>
  <c r="KF53" i="105"/>
  <c r="KF62" i="105"/>
  <c r="CP67" i="107"/>
  <c r="CP55" i="107"/>
  <c r="CP54" i="107" a="1"/>
  <c r="CP54" i="107" s="1"/>
  <c r="EN53" i="108"/>
  <c r="EN63" i="108"/>
  <c r="EN62" i="108"/>
  <c r="FD67" i="107"/>
  <c r="FD55" i="107"/>
  <c r="FD54" i="107" a="1"/>
  <c r="FD54" i="107" s="1"/>
  <c r="BD158" i="105"/>
  <c r="BE159" i="105"/>
  <c r="JH53" i="105"/>
  <c r="JH62" i="105"/>
  <c r="FN53" i="110"/>
  <c r="FN63" i="110"/>
  <c r="FN64" i="110"/>
  <c r="FN62" i="110"/>
  <c r="BE185" i="105"/>
  <c r="BD184" i="105"/>
  <c r="KH53" i="105"/>
  <c r="KH62" i="105"/>
  <c r="BE169" i="110"/>
  <c r="BD168" i="110"/>
  <c r="KV53" i="110"/>
  <c r="KV63" i="110"/>
  <c r="KV64" i="110"/>
  <c r="KV62" i="110"/>
  <c r="BD154" i="105"/>
  <c r="BE155" i="105"/>
  <c r="JD53" i="105"/>
  <c r="JD62" i="105"/>
  <c r="BD89" i="110"/>
  <c r="BE90" i="110"/>
  <c r="HU53" i="110"/>
  <c r="HU63" i="110"/>
  <c r="HU62" i="110"/>
  <c r="HU64" i="110"/>
  <c r="FQ55" i="107"/>
  <c r="FQ54" i="107" a="1"/>
  <c r="FQ54" i="107" s="1"/>
  <c r="FQ67" i="107"/>
  <c r="BE166" i="108"/>
  <c r="KU53" i="108"/>
  <c r="BD165" i="108"/>
  <c r="KU63" i="108"/>
  <c r="KU62" i="108"/>
  <c r="GP53" i="110"/>
  <c r="GP62" i="110"/>
  <c r="GP63" i="110"/>
  <c r="GP64" i="110"/>
  <c r="BE69" i="105"/>
  <c r="BD68" i="105"/>
  <c r="CL53" i="105"/>
  <c r="CL62" i="105"/>
  <c r="GX53" i="110"/>
  <c r="GX63" i="110"/>
  <c r="GX62" i="110"/>
  <c r="GX64" i="110"/>
  <c r="DU53" i="110"/>
  <c r="DU63" i="110"/>
  <c r="DU64" i="110"/>
  <c r="DU62" i="110"/>
  <c r="BE187" i="108"/>
  <c r="BD186" i="108"/>
  <c r="LP53" i="108"/>
  <c r="LP63" i="108"/>
  <c r="LP62" i="108"/>
  <c r="BG109" i="107"/>
  <c r="BH109" i="107" s="1"/>
  <c r="BR109" i="107"/>
  <c r="BS109" i="107" s="1"/>
  <c r="EZ53" i="110"/>
  <c r="EZ63" i="110"/>
  <c r="EZ62" i="110"/>
  <c r="EZ64" i="110"/>
  <c r="BD71" i="108"/>
  <c r="HE53" i="108"/>
  <c r="BE72" i="108"/>
  <c r="HE63" i="108"/>
  <c r="HE62" i="108"/>
  <c r="BG116" i="107"/>
  <c r="BH116" i="107" s="1"/>
  <c r="BR116" i="107"/>
  <c r="BS116" i="107" s="1"/>
  <c r="GW53" i="105"/>
  <c r="GW62" i="105"/>
  <c r="EU53" i="105"/>
  <c r="EU62" i="105"/>
  <c r="BE67" i="105"/>
  <c r="BD66" i="105"/>
  <c r="CJ53" i="105"/>
  <c r="CJ62" i="105"/>
  <c r="BE152" i="108"/>
  <c r="BD151" i="108"/>
  <c r="KG53" i="108"/>
  <c r="KG63" i="108"/>
  <c r="KG62" i="108"/>
  <c r="BE142" i="108"/>
  <c r="JW53" i="108"/>
  <c r="BD141" i="108"/>
  <c r="JW63" i="108"/>
  <c r="JW62" i="108"/>
  <c r="HH67" i="107"/>
  <c r="HH55" i="107"/>
  <c r="HH54" i="107" a="1"/>
  <c r="HH54" i="107" s="1"/>
  <c r="CZ67" i="107"/>
  <c r="CZ54" i="107" a="1"/>
  <c r="CZ54" i="107" s="1"/>
  <c r="CZ55" i="107"/>
  <c r="BE111" i="105"/>
  <c r="BD110" i="105"/>
  <c r="HL53" i="105"/>
  <c r="HL62" i="105"/>
  <c r="CO67" i="107"/>
  <c r="CO55" i="107"/>
  <c r="CO54" i="107" a="1"/>
  <c r="CO54" i="107" s="1"/>
  <c r="GI53" i="110"/>
  <c r="GI63" i="110"/>
  <c r="GI64" i="110"/>
  <c r="GI62" i="110"/>
  <c r="BR73" i="107"/>
  <c r="BS73" i="107" s="1"/>
  <c r="BG73" i="107"/>
  <c r="BH73" i="107" s="1"/>
  <c r="EC54" i="107" a="1"/>
  <c r="EC54" i="107" s="1"/>
  <c r="EC67" i="107"/>
  <c r="EC55" i="107"/>
  <c r="BE185" i="108"/>
  <c r="BD184" i="108"/>
  <c r="LN53" i="108"/>
  <c r="LN63" i="108"/>
  <c r="LN62" i="108"/>
  <c r="FH53" i="110"/>
  <c r="FH63" i="110"/>
  <c r="FH62" i="110"/>
  <c r="FH64" i="110"/>
  <c r="BE161" i="108"/>
  <c r="BD160" i="108"/>
  <c r="KP53" i="108"/>
  <c r="KP63" i="108"/>
  <c r="KP62" i="108"/>
  <c r="BE137" i="105"/>
  <c r="IL53" i="105"/>
  <c r="BD136" i="105"/>
  <c r="IL62" i="105"/>
  <c r="FE53" i="110"/>
  <c r="FE62" i="110"/>
  <c r="FE63" i="110"/>
  <c r="FE64" i="110"/>
  <c r="FG53" i="108"/>
  <c r="FG63" i="108"/>
  <c r="FG62" i="108"/>
  <c r="BE154" i="105"/>
  <c r="BD153" i="105"/>
  <c r="JC53" i="105"/>
  <c r="JC62" i="105"/>
  <c r="BE191" i="108"/>
  <c r="BD190" i="108"/>
  <c r="LT53" i="108"/>
  <c r="LT63" i="108"/>
  <c r="LT62" i="108"/>
  <c r="DY53" i="105"/>
  <c r="DY62" i="105"/>
  <c r="EV53" i="108"/>
  <c r="EV63" i="108"/>
  <c r="EV62" i="108"/>
  <c r="FL53" i="105"/>
  <c r="FL62" i="105"/>
  <c r="BE124" i="110"/>
  <c r="BD123" i="110"/>
  <c r="JC53" i="110"/>
  <c r="JC63" i="110"/>
  <c r="JC64" i="110"/>
  <c r="JC62" i="110"/>
  <c r="BE171" i="108"/>
  <c r="KZ53" i="108"/>
  <c r="BD170" i="108"/>
  <c r="KZ63" i="108"/>
  <c r="KZ62" i="108"/>
  <c r="GR53" i="105"/>
  <c r="GR62" i="105"/>
  <c r="BG149" i="107"/>
  <c r="BH149" i="107" s="1"/>
  <c r="BR149" i="107"/>
  <c r="BS149" i="107" s="1"/>
  <c r="FM53" i="110"/>
  <c r="FM63" i="110"/>
  <c r="FM64" i="110"/>
  <c r="FM62" i="110"/>
  <c r="BE73" i="108"/>
  <c r="HF53" i="108"/>
  <c r="BD72" i="108"/>
  <c r="HF63" i="108"/>
  <c r="HF62" i="108"/>
  <c r="GK67" i="107"/>
  <c r="GK54" i="107" a="1"/>
  <c r="GK54" i="107" s="1"/>
  <c r="GK55" i="107"/>
  <c r="GF53" i="105"/>
  <c r="GF62" i="105"/>
  <c r="FZ53" i="105"/>
  <c r="FZ62" i="105"/>
  <c r="BG132" i="107"/>
  <c r="BH132" i="107" s="1"/>
  <c r="BR132" i="107"/>
  <c r="BS132" i="107" s="1"/>
  <c r="CF53" i="110"/>
  <c r="BE63" i="110"/>
  <c r="BD62" i="110"/>
  <c r="CF62" i="110"/>
  <c r="CF63" i="110"/>
  <c r="CF64" i="110"/>
  <c r="BG163" i="107"/>
  <c r="BH163" i="107" s="1"/>
  <c r="BR163" i="107"/>
  <c r="BS163" i="107" s="1"/>
  <c r="CX67" i="107"/>
  <c r="CX55" i="107"/>
  <c r="CX54" i="107" a="1"/>
  <c r="CX54" i="107" s="1"/>
  <c r="BE82" i="108"/>
  <c r="HO53" i="108"/>
  <c r="BD81" i="108"/>
  <c r="HO63" i="108"/>
  <c r="HO62" i="108"/>
  <c r="DP53" i="108"/>
  <c r="DP63" i="108"/>
  <c r="DP62" i="108"/>
  <c r="KU67" i="107"/>
  <c r="KU55" i="107"/>
  <c r="KU54" i="107" a="1"/>
  <c r="KU54" i="107" s="1"/>
  <c r="BE151" i="108"/>
  <c r="BD150" i="108"/>
  <c r="KF53" i="108"/>
  <c r="KF63" i="108"/>
  <c r="KF62" i="108"/>
  <c r="BE97" i="108"/>
  <c r="ID53" i="108"/>
  <c r="BD96" i="108"/>
  <c r="ID63" i="108"/>
  <c r="ID62" i="108"/>
  <c r="FY54" i="107" a="1"/>
  <c r="FY54" i="107" s="1"/>
  <c r="FY67" i="107"/>
  <c r="FY55" i="107"/>
  <c r="BD97" i="105"/>
  <c r="BE98" i="105"/>
  <c r="HA53" i="105"/>
  <c r="HA62" i="105"/>
  <c r="FW53" i="105"/>
  <c r="FW62" i="105"/>
  <c r="BD185" i="110"/>
  <c r="LM53" i="110"/>
  <c r="BE186" i="110"/>
  <c r="LM63" i="110"/>
  <c r="LM64" i="110"/>
  <c r="LM62" i="110"/>
  <c r="BE176" i="108"/>
  <c r="BD175" i="108"/>
  <c r="LE53" i="108"/>
  <c r="LE63" i="108"/>
  <c r="LE62" i="108"/>
  <c r="GA53" i="108"/>
  <c r="GA63" i="108"/>
  <c r="GA62" i="108"/>
  <c r="BG150" i="107"/>
  <c r="BH150" i="107" s="1"/>
  <c r="BR150" i="107"/>
  <c r="BS150" i="107" s="1"/>
  <c r="GM54" i="107" a="1"/>
  <c r="GM54" i="107" s="1"/>
  <c r="GM67" i="107"/>
  <c r="GM55" i="107"/>
  <c r="GW53" i="110"/>
  <c r="GW63" i="110"/>
  <c r="GW64" i="110"/>
  <c r="GW62" i="110"/>
  <c r="KV67" i="107"/>
  <c r="KV54" i="107" a="1"/>
  <c r="KV54" i="107" s="1"/>
  <c r="KV55" i="107"/>
  <c r="BE177" i="108"/>
  <c r="LF53" i="108"/>
  <c r="BD176" i="108"/>
  <c r="LF63" i="108"/>
  <c r="LF62" i="108"/>
  <c r="EA53" i="110"/>
  <c r="EA63" i="110"/>
  <c r="EA62" i="110"/>
  <c r="EA64" i="110"/>
  <c r="FR67" i="107"/>
  <c r="FR55" i="107"/>
  <c r="FR54" i="107" a="1"/>
  <c r="FR54" i="107" s="1"/>
  <c r="LM54" i="107" a="1"/>
  <c r="LM54" i="107" s="1"/>
  <c r="LM67" i="107"/>
  <c r="LM55" i="107"/>
  <c r="KA55" i="107"/>
  <c r="KA67" i="107"/>
  <c r="KA54" i="107" a="1"/>
  <c r="KA54" i="107" s="1"/>
  <c r="IH54" i="107" a="1"/>
  <c r="IH54" i="107" s="1"/>
  <c r="IH67" i="107"/>
  <c r="IH55" i="107"/>
  <c r="BE173" i="105"/>
  <c r="BD172" i="105"/>
  <c r="JV53" i="105"/>
  <c r="JV62" i="105"/>
  <c r="BD139" i="105"/>
  <c r="BE140" i="105"/>
  <c r="IO53" i="105"/>
  <c r="IO62" i="105"/>
  <c r="LI67" i="107"/>
  <c r="LI55" i="107"/>
  <c r="LI54" i="107" a="1"/>
  <c r="LI54" i="107" s="1"/>
  <c r="EG67" i="107"/>
  <c r="EG55" i="107"/>
  <c r="EG54" i="107" a="1"/>
  <c r="EG54" i="107" s="1"/>
  <c r="KC53" i="110"/>
  <c r="BD149" i="110"/>
  <c r="BE150" i="110"/>
  <c r="KC62" i="110"/>
  <c r="KC63" i="110"/>
  <c r="KC64" i="110"/>
  <c r="BE139" i="110"/>
  <c r="BD138" i="110"/>
  <c r="JR53" i="110"/>
  <c r="JR63" i="110"/>
  <c r="JR62" i="110"/>
  <c r="JR64" i="110"/>
  <c r="GW53" i="108"/>
  <c r="GW63" i="108"/>
  <c r="GW62" i="108"/>
  <c r="BE179" i="108"/>
  <c r="BD178" i="108"/>
  <c r="LH53" i="108"/>
  <c r="LH63" i="108"/>
  <c r="LH62" i="108"/>
  <c r="BD70" i="105"/>
  <c r="CN53" i="105"/>
  <c r="BE71" i="105"/>
  <c r="CN62" i="105"/>
  <c r="BE109" i="105"/>
  <c r="BD108" i="105"/>
  <c r="HJ53" i="105"/>
  <c r="HJ62" i="105"/>
  <c r="BG192" i="107"/>
  <c r="BH192" i="107" s="1"/>
  <c r="BR192" i="107"/>
  <c r="BS192" i="107" s="1"/>
  <c r="EV53" i="105"/>
  <c r="EV62" i="105"/>
  <c r="EP53" i="105"/>
  <c r="EP62" i="105"/>
  <c r="BG114" i="107"/>
  <c r="BH114" i="107" s="1"/>
  <c r="BR114" i="107"/>
  <c r="BS114" i="107" s="1"/>
  <c r="BE171" i="110"/>
  <c r="KX53" i="110"/>
  <c r="BD170" i="110"/>
  <c r="KX63" i="110"/>
  <c r="KX62" i="110"/>
  <c r="KX64" i="110"/>
  <c r="BD139" i="110"/>
  <c r="BE140" i="110"/>
  <c r="JS53" i="110"/>
  <c r="JS63" i="110"/>
  <c r="JS62" i="110"/>
  <c r="JS64" i="110"/>
  <c r="HZ67" i="107"/>
  <c r="HZ55" i="107"/>
  <c r="HZ54" i="107" a="1"/>
  <c r="HZ54" i="107" s="1"/>
  <c r="BG146" i="107"/>
  <c r="BH146" i="107" s="1"/>
  <c r="BR146" i="107"/>
  <c r="BS146" i="107" s="1"/>
  <c r="FY53" i="108"/>
  <c r="FY63" i="108"/>
  <c r="FY62" i="108"/>
  <c r="DT53" i="110"/>
  <c r="DT63" i="110"/>
  <c r="DT62" i="110"/>
  <c r="DT64" i="110"/>
  <c r="BG124" i="107"/>
  <c r="BH124" i="107" s="1"/>
  <c r="BR124" i="107"/>
  <c r="BS124" i="107" s="1"/>
  <c r="BG110" i="107"/>
  <c r="BH110" i="107" s="1"/>
  <c r="BR110" i="107"/>
  <c r="BS110" i="107" s="1"/>
  <c r="BD174" i="105"/>
  <c r="BE175" i="105"/>
  <c r="JX53" i="105"/>
  <c r="JX62" i="105"/>
  <c r="BE169" i="105"/>
  <c r="BD168" i="105"/>
  <c r="JR53" i="105"/>
  <c r="JR62" i="105"/>
  <c r="EQ54" i="107" a="1"/>
  <c r="EQ54" i="107" s="1"/>
  <c r="EQ67" i="107"/>
  <c r="EQ55" i="107"/>
  <c r="EX53" i="110"/>
  <c r="EX63" i="110"/>
  <c r="EX62" i="110"/>
  <c r="EX64" i="110"/>
  <c r="GF53" i="110"/>
  <c r="GF63" i="110"/>
  <c r="GF62" i="110"/>
  <c r="GF64" i="110"/>
  <c r="BD139" i="108"/>
  <c r="JU53" i="108"/>
  <c r="BE140" i="108"/>
  <c r="JU63" i="108"/>
  <c r="JU62" i="108"/>
  <c r="HM55" i="107"/>
  <c r="HM54" i="107" a="1"/>
  <c r="HM54" i="107" s="1"/>
  <c r="HM67" i="107"/>
  <c r="FE67" i="107"/>
  <c r="FE55" i="107"/>
  <c r="FE54" i="107" a="1"/>
  <c r="FE54" i="107" s="1"/>
  <c r="CJ67" i="107"/>
  <c r="CJ55" i="107"/>
  <c r="CJ54" i="107" a="1"/>
  <c r="CJ54" i="107" s="1"/>
  <c r="FP67" i="107"/>
  <c r="FP55" i="107"/>
  <c r="FP54" i="107" a="1"/>
  <c r="FP54" i="107" s="1"/>
  <c r="BD195" i="105"/>
  <c r="BE196" i="105"/>
  <c r="KS53" i="105"/>
  <c r="KS62" i="105"/>
  <c r="BE116" i="105"/>
  <c r="HQ53" i="105"/>
  <c r="BD115" i="105"/>
  <c r="HQ62" i="105"/>
  <c r="BE105" i="110"/>
  <c r="IJ53" i="110"/>
  <c r="BD104" i="110"/>
  <c r="IJ63" i="110"/>
  <c r="IJ64" i="110"/>
  <c r="IJ62" i="110"/>
  <c r="JB67" i="107"/>
  <c r="JB55" i="107"/>
  <c r="JB54" i="107" a="1"/>
  <c r="JB54" i="107" s="1"/>
  <c r="DU53" i="108"/>
  <c r="DU63" i="108"/>
  <c r="DU62" i="108"/>
  <c r="HC67" i="107"/>
  <c r="HC55" i="107"/>
  <c r="HC54" i="107" a="1"/>
  <c r="HC54" i="107" s="1"/>
  <c r="IZ67" i="107"/>
  <c r="IZ54" i="107" a="1"/>
  <c r="IZ54" i="107" s="1"/>
  <c r="IZ55" i="107"/>
  <c r="GP53" i="105"/>
  <c r="GP62" i="105"/>
  <c r="BE77" i="110"/>
  <c r="HH53" i="110"/>
  <c r="BD76" i="110"/>
  <c r="HH63" i="110"/>
  <c r="HH64" i="110"/>
  <c r="HH62" i="110"/>
  <c r="HQ67" i="107"/>
  <c r="HQ55" i="107"/>
  <c r="HQ54" i="107" a="1"/>
  <c r="HQ54" i="107" s="1"/>
  <c r="ES55" i="107"/>
  <c r="ES67" i="107"/>
  <c r="ES54" i="107" a="1"/>
  <c r="ES54" i="107" s="1"/>
  <c r="CM67" i="107"/>
  <c r="CM55" i="107"/>
  <c r="CM54" i="107" a="1"/>
  <c r="CM54" i="107" s="1"/>
  <c r="DN67" i="107"/>
  <c r="DN55" i="107"/>
  <c r="DN54" i="107" a="1"/>
  <c r="DN54" i="107" s="1"/>
  <c r="BG140" i="107"/>
  <c r="BH140" i="107" s="1"/>
  <c r="BR140" i="107"/>
  <c r="BS140" i="107" s="1"/>
  <c r="EZ53" i="105"/>
  <c r="EZ62" i="105"/>
  <c r="BD171" i="110"/>
  <c r="KY53" i="110"/>
  <c r="BE172" i="110"/>
  <c r="KY63" i="110"/>
  <c r="KY64" i="110"/>
  <c r="KY62" i="110"/>
  <c r="BE81" i="110"/>
  <c r="HL53" i="110"/>
  <c r="BD80" i="110"/>
  <c r="HL62" i="110"/>
  <c r="HL63" i="110"/>
  <c r="HL64" i="110"/>
  <c r="BE154" i="108"/>
  <c r="KI53" i="108"/>
  <c r="BD153" i="108"/>
  <c r="KI63" i="108"/>
  <c r="KI62" i="108"/>
  <c r="ED53" i="108"/>
  <c r="ED63" i="108"/>
  <c r="ED62" i="108"/>
  <c r="GV53" i="110"/>
  <c r="GV63" i="110"/>
  <c r="GV64" i="110"/>
  <c r="GV62" i="110"/>
  <c r="HU54" i="107" a="1"/>
  <c r="HU54" i="107" s="1"/>
  <c r="HU67" i="107"/>
  <c r="HU55" i="107"/>
  <c r="IJ67" i="107"/>
  <c r="IJ55" i="107"/>
  <c r="IJ54" i="107" a="1"/>
  <c r="IJ54" i="107" s="1"/>
  <c r="BD215" i="105"/>
  <c r="BE216" i="105"/>
  <c r="LM53" i="105"/>
  <c r="LM62" i="105"/>
  <c r="GJ53" i="108"/>
  <c r="GJ63" i="108"/>
  <c r="GJ62" i="108"/>
  <c r="KR67" i="107"/>
  <c r="KR55" i="107"/>
  <c r="KR54" i="107" a="1"/>
  <c r="KR54" i="107" s="1"/>
  <c r="BE146" i="105"/>
  <c r="BD145" i="105"/>
  <c r="IU53" i="105"/>
  <c r="IU62" i="105"/>
  <c r="BD203" i="105"/>
  <c r="BE204" i="105"/>
  <c r="LA53" i="105"/>
  <c r="LA62" i="105"/>
  <c r="BG98" i="107"/>
  <c r="BH98" i="107" s="1"/>
  <c r="BR98" i="107"/>
  <c r="BS98" i="107" s="1"/>
  <c r="BD86" i="110"/>
  <c r="BE87" i="110"/>
  <c r="HR53" i="110"/>
  <c r="HR63" i="110"/>
  <c r="HR62" i="110"/>
  <c r="HR64" i="110"/>
  <c r="EE53" i="110"/>
  <c r="EE63" i="110"/>
  <c r="EE62" i="110"/>
  <c r="EE64" i="110"/>
  <c r="BE66" i="108"/>
  <c r="HA53" i="108"/>
  <c r="BD65" i="108"/>
  <c r="HA63" i="108"/>
  <c r="HA62" i="108"/>
  <c r="DW67" i="107"/>
  <c r="DW55" i="107"/>
  <c r="DW54" i="107" a="1"/>
  <c r="DW54" i="107" s="1"/>
  <c r="BG160" i="107"/>
  <c r="BH160" i="107" s="1"/>
  <c r="BR160" i="107"/>
  <c r="BS160" i="107" s="1"/>
  <c r="BE162" i="105"/>
  <c r="BD161" i="105"/>
  <c r="JK53" i="105"/>
  <c r="JK62" i="105"/>
  <c r="FA53" i="105"/>
  <c r="FA62" i="105"/>
  <c r="EB67" i="107"/>
  <c r="EB54" i="107" a="1"/>
  <c r="EB54" i="107" s="1"/>
  <c r="EB55" i="107"/>
  <c r="BE94" i="110"/>
  <c r="BD93" i="110"/>
  <c r="HY53" i="110"/>
  <c r="HY63" i="110"/>
  <c r="HY62" i="110"/>
  <c r="HY64" i="110"/>
  <c r="BE179" i="110"/>
  <c r="LF53" i="110"/>
  <c r="BD178" i="110"/>
  <c r="LF63" i="110"/>
  <c r="LF64" i="110"/>
  <c r="LF62" i="110"/>
  <c r="FI53" i="108"/>
  <c r="FI63" i="108"/>
  <c r="FI62" i="108"/>
  <c r="GX53" i="108"/>
  <c r="GX63" i="108"/>
  <c r="GX62" i="108"/>
  <c r="IS54" i="107" a="1"/>
  <c r="IS54" i="107" s="1"/>
  <c r="IS67" i="107"/>
  <c r="IS55" i="107"/>
  <c r="BG134" i="107"/>
  <c r="BH134" i="107" s="1"/>
  <c r="BR134" i="107"/>
  <c r="BS134" i="107" s="1"/>
  <c r="DX67" i="107"/>
  <c r="DX54" i="107" a="1"/>
  <c r="DX54" i="107" s="1"/>
  <c r="DX55" i="107"/>
  <c r="BG170" i="107"/>
  <c r="BH170" i="107" s="1"/>
  <c r="BR170" i="107"/>
  <c r="BS170" i="107" s="1"/>
  <c r="DA67" i="107"/>
  <c r="DA55" i="107"/>
  <c r="DA54" i="107" a="1"/>
  <c r="DA54" i="107" s="1"/>
  <c r="CR67" i="107"/>
  <c r="CR55" i="107"/>
  <c r="CR54" i="107" a="1"/>
  <c r="CR54" i="107" s="1"/>
  <c r="CV67" i="107"/>
  <c r="CV55" i="107"/>
  <c r="CV54" i="107" a="1"/>
  <c r="CV54" i="107" s="1"/>
  <c r="KD53" i="110"/>
  <c r="BE151" i="110"/>
  <c r="BD150" i="110"/>
  <c r="KD63" i="110"/>
  <c r="KD64" i="110"/>
  <c r="KD62" i="110"/>
  <c r="JR54" i="107" a="1"/>
  <c r="JR54" i="107" s="1"/>
  <c r="JR67" i="107"/>
  <c r="JR55" i="107"/>
  <c r="BD89" i="105"/>
  <c r="BE90" i="105"/>
  <c r="DG53" i="105"/>
  <c r="DG62" i="105"/>
  <c r="BE183" i="108"/>
  <c r="LL53" i="108"/>
  <c r="BD182" i="108"/>
  <c r="LL63" i="108"/>
  <c r="LL62" i="108"/>
  <c r="BD79" i="105"/>
  <c r="CW53" i="105"/>
  <c r="BE80" i="105"/>
  <c r="CW62" i="105"/>
  <c r="DS53" i="110"/>
  <c r="DS62" i="110"/>
  <c r="DS63" i="110"/>
  <c r="DS64" i="110"/>
  <c r="BD112" i="108"/>
  <c r="IT53" i="108"/>
  <c r="BE113" i="108"/>
  <c r="IT63" i="108"/>
  <c r="IT62" i="108"/>
  <c r="LD67" i="107"/>
  <c r="LD55" i="107"/>
  <c r="LD54" i="107" a="1"/>
  <c r="LD54" i="107" s="1"/>
  <c r="JL67" i="107"/>
  <c r="JL54" i="107" a="1"/>
  <c r="JL54" i="107" s="1"/>
  <c r="JL55" i="107"/>
  <c r="GG53" i="110"/>
  <c r="GG63" i="110"/>
  <c r="GG62" i="110"/>
  <c r="GG64" i="110"/>
  <c r="BD85" i="105"/>
  <c r="BE86" i="105"/>
  <c r="DC53" i="105"/>
  <c r="DC62" i="105"/>
  <c r="KD54" i="107" a="1"/>
  <c r="KD54" i="107" s="1"/>
  <c r="KD67" i="107"/>
  <c r="KD55" i="107"/>
  <c r="DQ53" i="108"/>
  <c r="DQ63" i="108"/>
  <c r="DQ62" i="108"/>
  <c r="BG92" i="107"/>
  <c r="BH92" i="107" s="1"/>
  <c r="BR92" i="107"/>
  <c r="BS92" i="107" s="1"/>
  <c r="JD67" i="107"/>
  <c r="JD55" i="107"/>
  <c r="JD54" i="107" a="1"/>
  <c r="JD54" i="107" s="1"/>
  <c r="BG108" i="107"/>
  <c r="BH108" i="107" s="1"/>
  <c r="BR108" i="107"/>
  <c r="BS108" i="107" s="1"/>
  <c r="CI53" i="108"/>
  <c r="CI63" i="108"/>
  <c r="CI62" i="108"/>
  <c r="CS67" i="107"/>
  <c r="CS54" i="107" a="1"/>
  <c r="CS54" i="107" s="1"/>
  <c r="CS55" i="107"/>
  <c r="GB53" i="110"/>
  <c r="GB62" i="110"/>
  <c r="GB63" i="110"/>
  <c r="GB64" i="110"/>
  <c r="DZ53" i="108"/>
  <c r="DZ63" i="108"/>
  <c r="DZ62" i="108"/>
  <c r="FT53" i="108"/>
  <c r="FT63" i="108"/>
  <c r="FT62" i="108"/>
  <c r="GQ53" i="108"/>
  <c r="GQ63" i="108"/>
  <c r="GQ62" i="108"/>
  <c r="BD112" i="105"/>
  <c r="HN53" i="105"/>
  <c r="BE113" i="105"/>
  <c r="HN62" i="105"/>
  <c r="LT67" i="107"/>
  <c r="LT54" i="107" a="1"/>
  <c r="LT54" i="107" s="1"/>
  <c r="LT55" i="107"/>
  <c r="BE145" i="110"/>
  <c r="JX53" i="110"/>
  <c r="BD144" i="110"/>
  <c r="JX63" i="110"/>
  <c r="JX62" i="110"/>
  <c r="JX64" i="110"/>
  <c r="GE53" i="108"/>
  <c r="GE63" i="108"/>
  <c r="GE62" i="108"/>
  <c r="DV53" i="108"/>
  <c r="DV63" i="108"/>
  <c r="DV62" i="108"/>
  <c r="KG55" i="107"/>
  <c r="KG67" i="107"/>
  <c r="KG54" i="107" a="1"/>
  <c r="KG54" i="107" s="1"/>
  <c r="JA67" i="107"/>
  <c r="JA55" i="107"/>
  <c r="JA54" i="107" a="1"/>
  <c r="JA54" i="107" s="1"/>
  <c r="FC53" i="105"/>
  <c r="FC62" i="105"/>
  <c r="BD165" i="110"/>
  <c r="KS53" i="110"/>
  <c r="BE166" i="110"/>
  <c r="KS62" i="110"/>
  <c r="KS63" i="110"/>
  <c r="KS64" i="110"/>
  <c r="GB53" i="105"/>
  <c r="GB62" i="105"/>
  <c r="BD185" i="105"/>
  <c r="BE186" i="105"/>
  <c r="KI53" i="105"/>
  <c r="KI62" i="105"/>
  <c r="EJ53" i="110"/>
  <c r="EJ62" i="110"/>
  <c r="EJ63" i="110"/>
  <c r="EJ64" i="110"/>
  <c r="BE87" i="105"/>
  <c r="BD86" i="105"/>
  <c r="DD53" i="105"/>
  <c r="DD62" i="105"/>
  <c r="EC53" i="110"/>
  <c r="EC63" i="110"/>
  <c r="EC62" i="110"/>
  <c r="EC64" i="110"/>
  <c r="DC53" i="108"/>
  <c r="DC63" i="108"/>
  <c r="DC62" i="108"/>
  <c r="BE82" i="110"/>
  <c r="BD81" i="110"/>
  <c r="HM53" i="110"/>
  <c r="HM63" i="110"/>
  <c r="HM62" i="110"/>
  <c r="HM64" i="110"/>
  <c r="EF67" i="107"/>
  <c r="EF55" i="107"/>
  <c r="EF54" i="107" a="1"/>
  <c r="EF54" i="107" s="1"/>
  <c r="BE186" i="108"/>
  <c r="BD185" i="108"/>
  <c r="LO53" i="108"/>
  <c r="LO63" i="108"/>
  <c r="LO62" i="108"/>
  <c r="CM53" i="110"/>
  <c r="CM63" i="110"/>
  <c r="CM62" i="110"/>
  <c r="CM64" i="110"/>
  <c r="BE164" i="108"/>
  <c r="KS53" i="108"/>
  <c r="BD163" i="108"/>
  <c r="KS63" i="108"/>
  <c r="KS62" i="108"/>
  <c r="BE143" i="110"/>
  <c r="BD142" i="110"/>
  <c r="JV53" i="110"/>
  <c r="JV63" i="110"/>
  <c r="JV62" i="110"/>
  <c r="JV64" i="110"/>
  <c r="BE180" i="105"/>
  <c r="BD179" i="105"/>
  <c r="KC53" i="105"/>
  <c r="KC62" i="105"/>
  <c r="CV53" i="110"/>
  <c r="CV63" i="110"/>
  <c r="CV64" i="110"/>
  <c r="CV62" i="110"/>
  <c r="BE129" i="108"/>
  <c r="JJ53" i="108"/>
  <c r="BD128" i="108"/>
  <c r="JJ63" i="108"/>
  <c r="JJ62" i="108"/>
  <c r="DG53" i="108"/>
  <c r="DG63" i="108"/>
  <c r="DG62" i="108"/>
  <c r="FQ53" i="108"/>
  <c r="FQ63" i="108"/>
  <c r="FQ62" i="108"/>
  <c r="GN53" i="110"/>
  <c r="GN63" i="110"/>
  <c r="GN62" i="110"/>
  <c r="GN64" i="110"/>
  <c r="EH53" i="105"/>
  <c r="EH62" i="105"/>
  <c r="BG97" i="107"/>
  <c r="BH97" i="107" s="1"/>
  <c r="BR97" i="107"/>
  <c r="BS97" i="107" s="1"/>
  <c r="BD76" i="108"/>
  <c r="HJ53" i="108"/>
  <c r="BE77" i="108"/>
  <c r="HJ63" i="108"/>
  <c r="HJ62" i="108"/>
  <c r="BD106" i="105"/>
  <c r="BE107" i="105"/>
  <c r="HH53" i="105"/>
  <c r="HH62" i="105"/>
  <c r="KO54" i="107" a="1"/>
  <c r="KO54" i="107" s="1"/>
  <c r="KO67" i="107"/>
  <c r="KO55" i="107"/>
  <c r="FO54" i="107" a="1"/>
  <c r="FO54" i="107" s="1"/>
  <c r="FO55" i="107"/>
  <c r="FO67" i="107"/>
  <c r="ED53" i="105"/>
  <c r="ED62" i="105"/>
  <c r="BE110" i="110"/>
  <c r="IO53" i="110"/>
  <c r="BD109" i="110"/>
  <c r="IO63" i="110"/>
  <c r="IO64" i="110"/>
  <c r="IO62" i="110"/>
  <c r="BD82" i="105"/>
  <c r="BE83" i="105"/>
  <c r="CZ53" i="105"/>
  <c r="CZ62" i="105"/>
  <c r="FE53" i="105"/>
  <c r="FE62" i="105"/>
  <c r="BD103" i="110"/>
  <c r="II53" i="110"/>
  <c r="BE104" i="110"/>
  <c r="II63" i="110"/>
  <c r="II64" i="110"/>
  <c r="II62" i="110"/>
  <c r="GG53" i="108"/>
  <c r="GG63" i="108"/>
  <c r="GG62" i="108"/>
  <c r="CJ53" i="108"/>
  <c r="CJ63" i="108"/>
  <c r="CJ62" i="108"/>
  <c r="BD104" i="105"/>
  <c r="BE105" i="105"/>
  <c r="HF53" i="105"/>
  <c r="HF62" i="105"/>
  <c r="EN67" i="107"/>
  <c r="EN55" i="107"/>
  <c r="EN54" i="107" a="1"/>
  <c r="EN54" i="107" s="1"/>
  <c r="BD130" i="108"/>
  <c r="BE131" i="108"/>
  <c r="JL53" i="108"/>
  <c r="JL63" i="108"/>
  <c r="JL62" i="108"/>
  <c r="DI97" i="105"/>
  <c r="DI55" i="105"/>
  <c r="DI54" i="105" a="1"/>
  <c r="DI54" i="105" s="1"/>
  <c r="IE62" i="108"/>
  <c r="KB67" i="107"/>
  <c r="KB55" i="107"/>
  <c r="KB54" i="107" a="1"/>
  <c r="KB54" i="107" s="1"/>
  <c r="BE150" i="105"/>
  <c r="BD149" i="105"/>
  <c r="IY53" i="105"/>
  <c r="IY62" i="105"/>
  <c r="EO53" i="105"/>
  <c r="EO62" i="105"/>
  <c r="BG173" i="107"/>
  <c r="BH173" i="107" s="1"/>
  <c r="BR173" i="107"/>
  <c r="BS173" i="107" s="1"/>
  <c r="CU53" i="110"/>
  <c r="CU63" i="110"/>
  <c r="CU64" i="110"/>
  <c r="CU62" i="110"/>
  <c r="DC67" i="107"/>
  <c r="DC54" i="107" a="1"/>
  <c r="DC54" i="107" s="1"/>
  <c r="DC55" i="107"/>
  <c r="GC53" i="108"/>
  <c r="GC63" i="108"/>
  <c r="GC62" i="108"/>
  <c r="FS53" i="105"/>
  <c r="FS62" i="105"/>
  <c r="BE127" i="108"/>
  <c r="BD126" i="108"/>
  <c r="JH53" i="108"/>
  <c r="JH63" i="108"/>
  <c r="JH62" i="108"/>
  <c r="HP67" i="107"/>
  <c r="HP54" i="107" a="1"/>
  <c r="HP54" i="107" s="1"/>
  <c r="HP55" i="107"/>
  <c r="BD146" i="105"/>
  <c r="BE147" i="105"/>
  <c r="IV53" i="105"/>
  <c r="IV62" i="105"/>
  <c r="CE53" i="110"/>
  <c r="BE62" i="110"/>
  <c r="CE63" i="110"/>
  <c r="CE62" i="110"/>
  <c r="CE64" i="110"/>
  <c r="BE181" i="110"/>
  <c r="LH53" i="110"/>
  <c r="BD180" i="110"/>
  <c r="LH63" i="110"/>
  <c r="LH62" i="110"/>
  <c r="LH64" i="110"/>
  <c r="HU53" i="108"/>
  <c r="BE88" i="108"/>
  <c r="BD87" i="108"/>
  <c r="HU63" i="108"/>
  <c r="HU62" i="108"/>
  <c r="EJ67" i="107"/>
  <c r="EJ54" i="107" a="1"/>
  <c r="EJ54" i="107" s="1"/>
  <c r="EJ55" i="107"/>
  <c r="DF53" i="110"/>
  <c r="DF63" i="110"/>
  <c r="DF64" i="110"/>
  <c r="DF62" i="110"/>
  <c r="FB53" i="110"/>
  <c r="FB62" i="110"/>
  <c r="FB63" i="110"/>
  <c r="FB64" i="110"/>
  <c r="BD74" i="105"/>
  <c r="BE75" i="105"/>
  <c r="CR53" i="105"/>
  <c r="CR62" i="105"/>
  <c r="EL53" i="105"/>
  <c r="EL62" i="105"/>
  <c r="BE165" i="110"/>
  <c r="BD164" i="110"/>
  <c r="KR53" i="110"/>
  <c r="KR63" i="110"/>
  <c r="KR62" i="110"/>
  <c r="KR64" i="110"/>
  <c r="HG53" i="108"/>
  <c r="BD73" i="108"/>
  <c r="BE74" i="108"/>
  <c r="HG63" i="108"/>
  <c r="HG62" i="108"/>
  <c r="ER53" i="108"/>
  <c r="ER63" i="108"/>
  <c r="ER62" i="108"/>
  <c r="LP67" i="107"/>
  <c r="LP55" i="107"/>
  <c r="LP54" i="107" a="1"/>
  <c r="LP54" i="107" s="1"/>
  <c r="GK53" i="105"/>
  <c r="GK62" i="105"/>
  <c r="BG100" i="107"/>
  <c r="BH100" i="107" s="1"/>
  <c r="BR100" i="107"/>
  <c r="BS100" i="107" s="1"/>
  <c r="BG137" i="107"/>
  <c r="BH137" i="107" s="1"/>
  <c r="BR137" i="107"/>
  <c r="BS137" i="107" s="1"/>
  <c r="BG99" i="107"/>
  <c r="BH99" i="107" s="1"/>
  <c r="BR99" i="107"/>
  <c r="BS99" i="107" s="1"/>
  <c r="GR67" i="107"/>
  <c r="GR54" i="107" a="1"/>
  <c r="GR54" i="107" s="1"/>
  <c r="GR55" i="107"/>
  <c r="BE114" i="105"/>
  <c r="BD113" i="105"/>
  <c r="HO53" i="105"/>
  <c r="HO62" i="105"/>
  <c r="BE88" i="105"/>
  <c r="BD87" i="105"/>
  <c r="DE53" i="105"/>
  <c r="DE62" i="105"/>
  <c r="BG129" i="107"/>
  <c r="BH129" i="107" s="1"/>
  <c r="BR129" i="107"/>
  <c r="BS129" i="107" s="1"/>
  <c r="BE122" i="110"/>
  <c r="JA53" i="110"/>
  <c r="BD121" i="110"/>
  <c r="JA62" i="110"/>
  <c r="JA63" i="110"/>
  <c r="JA64" i="110"/>
  <c r="BD77" i="110"/>
  <c r="BE78" i="110"/>
  <c r="HI53" i="110"/>
  <c r="HI63" i="110"/>
  <c r="HI64" i="110"/>
  <c r="HI62" i="110"/>
  <c r="GU53" i="108"/>
  <c r="GU63" i="108"/>
  <c r="GU62" i="108"/>
  <c r="DT53" i="108"/>
  <c r="DT63" i="108"/>
  <c r="DT62" i="108"/>
  <c r="BD141" i="110"/>
  <c r="JU53" i="110"/>
  <c r="BE142" i="110"/>
  <c r="JU63" i="110"/>
  <c r="JU64" i="110"/>
  <c r="JU62" i="110"/>
  <c r="DR54" i="107" a="1"/>
  <c r="DR54" i="107" s="1"/>
  <c r="DR55" i="107"/>
  <c r="DR67" i="107"/>
  <c r="BG76" i="107"/>
  <c r="BH76" i="107" s="1"/>
  <c r="BR76" i="107"/>
  <c r="BS76" i="107" s="1"/>
  <c r="BG158" i="107"/>
  <c r="BH158" i="107" s="1"/>
  <c r="BR158" i="107"/>
  <c r="BS158" i="107" s="1"/>
  <c r="EN53" i="105"/>
  <c r="EN62" i="105"/>
  <c r="BE132" i="105"/>
  <c r="BD131" i="105"/>
  <c r="IG53" i="105"/>
  <c r="IG62" i="105"/>
  <c r="DA53" i="110"/>
  <c r="DA63" i="110"/>
  <c r="DA64" i="110"/>
  <c r="DA62" i="110"/>
  <c r="FO53" i="110"/>
  <c r="FO63" i="110"/>
  <c r="FO62" i="110"/>
  <c r="FO64" i="110"/>
  <c r="FA53" i="108"/>
  <c r="FA63" i="108"/>
  <c r="FA62" i="108"/>
  <c r="IW67" i="107"/>
  <c r="IW55" i="107"/>
  <c r="IW54" i="107" a="1"/>
  <c r="IW54" i="107" s="1"/>
  <c r="BG95" i="107"/>
  <c r="BH95" i="107" s="1"/>
  <c r="BR95" i="107"/>
  <c r="BS95" i="107" s="1"/>
  <c r="BG153" i="107"/>
  <c r="BH153" i="107" s="1"/>
  <c r="BR153" i="107"/>
  <c r="BS153" i="107" s="1"/>
  <c r="BD166" i="105"/>
  <c r="BE167" i="105"/>
  <c r="JP53" i="105"/>
  <c r="JP62" i="105"/>
  <c r="FF67" i="107"/>
  <c r="FF55" i="107"/>
  <c r="FF54" i="107" a="1"/>
  <c r="FF54" i="107" s="1"/>
  <c r="JM67" i="107"/>
  <c r="JM55" i="107"/>
  <c r="JM54" i="107" a="1"/>
  <c r="JM54" i="107" s="1"/>
  <c r="BD91" i="108"/>
  <c r="HY53" i="108"/>
  <c r="BE92" i="108"/>
  <c r="HY63" i="108"/>
  <c r="HY62" i="108"/>
  <c r="BE118" i="110"/>
  <c r="BD117" i="110"/>
  <c r="IW53" i="110"/>
  <c r="IW62" i="110"/>
  <c r="IW63" i="110"/>
  <c r="IW64" i="110"/>
  <c r="BG115" i="107"/>
  <c r="BH115" i="107" s="1"/>
  <c r="BR115" i="107"/>
  <c r="BS115" i="107" s="1"/>
  <c r="GL54" i="107" a="1"/>
  <c r="GL54" i="107" s="1"/>
  <c r="GL67" i="107"/>
  <c r="GL55" i="107"/>
  <c r="BD118" i="105"/>
  <c r="BE119" i="105"/>
  <c r="HT53" i="105"/>
  <c r="HT62" i="105"/>
  <c r="KE54" i="107" a="1"/>
  <c r="KE54" i="107" s="1"/>
  <c r="KE67" i="107"/>
  <c r="KE55" i="107"/>
  <c r="BD183" i="110"/>
  <c r="LK53" i="110"/>
  <c r="BE184" i="110"/>
  <c r="LK62" i="110"/>
  <c r="LK63" i="110"/>
  <c r="LK64" i="110"/>
  <c r="BD102" i="110"/>
  <c r="BE103" i="110"/>
  <c r="IH53" i="110"/>
  <c r="IH63" i="110"/>
  <c r="IH64" i="110"/>
  <c r="IH62" i="110"/>
  <c r="BE182" i="108"/>
  <c r="BD181" i="108"/>
  <c r="LK53" i="108"/>
  <c r="LK63" i="108"/>
  <c r="LK62" i="108"/>
  <c r="DD53" i="108"/>
  <c r="DD63" i="108"/>
  <c r="DD62" i="108"/>
  <c r="BD167" i="110"/>
  <c r="BE168" i="110"/>
  <c r="KU53" i="110"/>
  <c r="KU63" i="110"/>
  <c r="KU62" i="110"/>
  <c r="KU64" i="110"/>
  <c r="GS53" i="108"/>
  <c r="GS63" i="108"/>
  <c r="GS62" i="108"/>
  <c r="BG143" i="107"/>
  <c r="BH143" i="107" s="1"/>
  <c r="BR143" i="107"/>
  <c r="BS143" i="107" s="1"/>
  <c r="FY53" i="105"/>
  <c r="FY62" i="105"/>
  <c r="BE78" i="108"/>
  <c r="HK53" i="108"/>
  <c r="BD77" i="108"/>
  <c r="HK63" i="108"/>
  <c r="HK62" i="108"/>
  <c r="GA53" i="105"/>
  <c r="GA62" i="105"/>
  <c r="BE135" i="110"/>
  <c r="JN53" i="110"/>
  <c r="BD134" i="110"/>
  <c r="JN63" i="110"/>
  <c r="JN62" i="110"/>
  <c r="JN64" i="110"/>
  <c r="BD78" i="110"/>
  <c r="BE79" i="110"/>
  <c r="HJ53" i="110"/>
  <c r="HJ63" i="110"/>
  <c r="HJ62" i="110"/>
  <c r="HJ64" i="110"/>
  <c r="BD115" i="108"/>
  <c r="IW53" i="108"/>
  <c r="BE116" i="108"/>
  <c r="IW63" i="108"/>
  <c r="IW62" i="108"/>
  <c r="DD54" i="107" a="1"/>
  <c r="DD54" i="107" s="1"/>
  <c r="DD67" i="107"/>
  <c r="DD55" i="107"/>
  <c r="BG104" i="107"/>
  <c r="BH104" i="107" s="1"/>
  <c r="BR104" i="107"/>
  <c r="BS104" i="107" s="1"/>
  <c r="BG142" i="107"/>
  <c r="BH142" i="107" s="1"/>
  <c r="BR142" i="107"/>
  <c r="BS142" i="107" s="1"/>
  <c r="EZ54" i="107" a="1"/>
  <c r="EZ54" i="107" s="1"/>
  <c r="EZ55" i="107"/>
  <c r="EZ67" i="107"/>
  <c r="EI53" i="105"/>
  <c r="EI62" i="105"/>
  <c r="BE142" i="105"/>
  <c r="BD141" i="105"/>
  <c r="IQ53" i="105"/>
  <c r="IQ62" i="105"/>
  <c r="FU53" i="110"/>
  <c r="FU62" i="110"/>
  <c r="FU63" i="110"/>
  <c r="FU64" i="110"/>
  <c r="FP53" i="110"/>
  <c r="FP63" i="110"/>
  <c r="FP62" i="110"/>
  <c r="FP64" i="110"/>
  <c r="JF54" i="107" a="1"/>
  <c r="JF54" i="107" s="1"/>
  <c r="JF55" i="107"/>
  <c r="JF67" i="107"/>
  <c r="JP53" i="108"/>
  <c r="BE135" i="108"/>
  <c r="BD134" i="108"/>
  <c r="JP63" i="108"/>
  <c r="JP62" i="108"/>
  <c r="BE209" i="105"/>
  <c r="BD208" i="105"/>
  <c r="LF53" i="105"/>
  <c r="LF62" i="105"/>
  <c r="BE85" i="105"/>
  <c r="BD84" i="105"/>
  <c r="DB53" i="105"/>
  <c r="DB62" i="105"/>
  <c r="CX53" i="110"/>
  <c r="CX62" i="110"/>
  <c r="CX63" i="110"/>
  <c r="CX64" i="110"/>
  <c r="KJ67" i="107"/>
  <c r="KJ54" i="107" a="1"/>
  <c r="KJ54" i="107" s="1"/>
  <c r="KJ55" i="107"/>
  <c r="DX53" i="108"/>
  <c r="DX63" i="108"/>
  <c r="DX62" i="108"/>
  <c r="BE91" i="108"/>
  <c r="HX53" i="108"/>
  <c r="BD90" i="108"/>
  <c r="HX63" i="108"/>
  <c r="HX62" i="108"/>
  <c r="IE62" i="110"/>
  <c r="IE63" i="108"/>
  <c r="IM55" i="107"/>
  <c r="IO67" i="107"/>
  <c r="IO55" i="107"/>
  <c r="IO54" i="107" a="1"/>
  <c r="IO54" i="107" s="1"/>
  <c r="CT53" i="108"/>
  <c r="CT63" i="108"/>
  <c r="CT62" i="108"/>
  <c r="BD65" i="110"/>
  <c r="CI53" i="110"/>
  <c r="CI63" i="110"/>
  <c r="CI62" i="110"/>
  <c r="CI64" i="110"/>
  <c r="JY53" i="108"/>
  <c r="BE144" i="108"/>
  <c r="BD143" i="108"/>
  <c r="JY63" i="108"/>
  <c r="JY62" i="108"/>
  <c r="BE201" i="105"/>
  <c r="BD200" i="105"/>
  <c r="KX53" i="105"/>
  <c r="KX62" i="105"/>
  <c r="IV67" i="107"/>
  <c r="IV55" i="107"/>
  <c r="IV54" i="107" a="1"/>
  <c r="IV54" i="107" s="1"/>
  <c r="GD67" i="107"/>
  <c r="GD55" i="107"/>
  <c r="GD54" i="107" a="1"/>
  <c r="GD54" i="107" s="1"/>
  <c r="JO53" i="110"/>
  <c r="BD135" i="110"/>
  <c r="BE136" i="110"/>
  <c r="JO63" i="110"/>
  <c r="JO62" i="110"/>
  <c r="JO64" i="110"/>
  <c r="BD82" i="108"/>
  <c r="BE83" i="108"/>
  <c r="HP53" i="108"/>
  <c r="HP63" i="108"/>
  <c r="HP62" i="108"/>
  <c r="BG161" i="107"/>
  <c r="BH161" i="107" s="1"/>
  <c r="BR161" i="107"/>
  <c r="BS161" i="107" s="1"/>
  <c r="BD175" i="105"/>
  <c r="BE176" i="105"/>
  <c r="JY53" i="105"/>
  <c r="JY62" i="105"/>
  <c r="EB53" i="110"/>
  <c r="EB63" i="110"/>
  <c r="EB64" i="110"/>
  <c r="EB62" i="110"/>
  <c r="DB67" i="107"/>
  <c r="DB55" i="107"/>
  <c r="DB54" i="107" a="1"/>
  <c r="DB54" i="107" s="1"/>
  <c r="BD179" i="110"/>
  <c r="BE180" i="110"/>
  <c r="LG53" i="110"/>
  <c r="LG63" i="110"/>
  <c r="LG64" i="110"/>
  <c r="LG62" i="110"/>
  <c r="BD153" i="110"/>
  <c r="KG53" i="110"/>
  <c r="BE154" i="110"/>
  <c r="KG63" i="110"/>
  <c r="KG64" i="110"/>
  <c r="KG62" i="110"/>
  <c r="BE133" i="108"/>
  <c r="JN53" i="108"/>
  <c r="BD132" i="108"/>
  <c r="JN63" i="108"/>
  <c r="JN62" i="108"/>
  <c r="BG223" i="105"/>
  <c r="BH223" i="105" s="1"/>
  <c r="BR223" i="105"/>
  <c r="BS223" i="105" s="1"/>
  <c r="BD119" i="110"/>
  <c r="IY53" i="110"/>
  <c r="BE120" i="110"/>
  <c r="IY63" i="110"/>
  <c r="IY62" i="110"/>
  <c r="IY64" i="110"/>
  <c r="BE115" i="108"/>
  <c r="IV53" i="108"/>
  <c r="BD114" i="108"/>
  <c r="IV63" i="108"/>
  <c r="IV62" i="108"/>
  <c r="BD103" i="105"/>
  <c r="BE104" i="105"/>
  <c r="HE53" i="105"/>
  <c r="HE62" i="105"/>
  <c r="BD81" i="105"/>
  <c r="CY53" i="105"/>
  <c r="BE82" i="105"/>
  <c r="CY62" i="105"/>
  <c r="IR54" i="107" a="1"/>
  <c r="IR54" i="107" s="1"/>
  <c r="IR55" i="107"/>
  <c r="IR67" i="107"/>
  <c r="BG174" i="107"/>
  <c r="BH174" i="107" s="1"/>
  <c r="BR174" i="107"/>
  <c r="BS174" i="107" s="1"/>
  <c r="CE67" i="107"/>
  <c r="CE55" i="107"/>
  <c r="CE54" i="107" a="1"/>
  <c r="CE54" i="107" s="1"/>
  <c r="BG80" i="107"/>
  <c r="BH80" i="107" s="1"/>
  <c r="BR80" i="107"/>
  <c r="BS80" i="107" s="1"/>
  <c r="EO53" i="108"/>
  <c r="EO63" i="108"/>
  <c r="EO62" i="108"/>
  <c r="IQ53" i="108"/>
  <c r="BD109" i="108"/>
  <c r="BE110" i="108"/>
  <c r="IQ63" i="108"/>
  <c r="IQ62" i="108"/>
  <c r="BD187" i="105"/>
  <c r="BE188" i="105"/>
  <c r="KK53" i="105"/>
  <c r="KK62" i="105"/>
  <c r="IC67" i="107"/>
  <c r="IC55" i="107"/>
  <c r="IC54" i="107" a="1"/>
  <c r="IC54" i="107" s="1"/>
  <c r="IT54" i="107" a="1"/>
  <c r="IT54" i="107" s="1"/>
  <c r="IT67" i="107"/>
  <c r="IT55" i="107"/>
  <c r="FF53" i="110"/>
  <c r="FF63" i="110"/>
  <c r="FF64" i="110"/>
  <c r="FF62" i="110"/>
  <c r="BE153" i="105"/>
  <c r="JB53" i="105"/>
  <c r="BD152" i="105"/>
  <c r="JB62" i="105"/>
  <c r="BD88" i="108"/>
  <c r="BE89" i="108"/>
  <c r="HV53" i="108"/>
  <c r="HV63" i="108"/>
  <c r="HV62" i="108"/>
  <c r="FJ53" i="105"/>
  <c r="FJ62" i="105"/>
  <c r="CH53" i="108"/>
  <c r="CH63" i="108"/>
  <c r="CH62" i="108"/>
  <c r="DB53" i="108"/>
  <c r="DB63" i="108"/>
  <c r="DB62" i="108"/>
  <c r="BE130" i="105"/>
  <c r="BD129" i="105"/>
  <c r="IE53" i="105"/>
  <c r="IE62" i="105"/>
  <c r="BD187" i="110"/>
  <c r="LO53" i="110"/>
  <c r="BE188" i="110"/>
  <c r="LO63" i="110"/>
  <c r="LO62" i="110"/>
  <c r="LO64" i="110"/>
  <c r="BD66" i="110"/>
  <c r="DN53" i="110"/>
  <c r="DN63" i="110"/>
  <c r="DN62" i="110"/>
  <c r="DN64" i="110"/>
  <c r="BE126" i="105"/>
  <c r="BD125" i="105"/>
  <c r="IA53" i="105"/>
  <c r="IA62" i="105"/>
  <c r="BE191" i="110"/>
  <c r="BD190" i="110"/>
  <c r="LR53" i="110"/>
  <c r="LR62" i="110"/>
  <c r="LR63" i="110"/>
  <c r="LR64" i="110"/>
  <c r="BE188" i="108"/>
  <c r="BD187" i="108"/>
  <c r="LQ53" i="108"/>
  <c r="LQ63" i="108"/>
  <c r="LQ62" i="108"/>
  <c r="LL53" i="110"/>
  <c r="BE185" i="110"/>
  <c r="BD184" i="110"/>
  <c r="LL62" i="110"/>
  <c r="LL63" i="110"/>
  <c r="LL64" i="110"/>
  <c r="KF67" i="107"/>
  <c r="KF55" i="107"/>
  <c r="KF54" i="107" a="1"/>
  <c r="KF54" i="107" s="1"/>
  <c r="GI53" i="105"/>
  <c r="GI62" i="105"/>
  <c r="BE167" i="110"/>
  <c r="BD166" i="110"/>
  <c r="KT53" i="110"/>
  <c r="KT63" i="110"/>
  <c r="KT62" i="110"/>
  <c r="KT64" i="110"/>
  <c r="BE160" i="105"/>
  <c r="JI53" i="105"/>
  <c r="BD159" i="105"/>
  <c r="JI62" i="105"/>
  <c r="GT53" i="105"/>
  <c r="GT62" i="105"/>
  <c r="BD143" i="105"/>
  <c r="BE144" i="105"/>
  <c r="IS53" i="105"/>
  <c r="IS62" i="105"/>
  <c r="BG93" i="107"/>
  <c r="BH93" i="107" s="1"/>
  <c r="BR93" i="107"/>
  <c r="BS93" i="107" s="1"/>
  <c r="DM67" i="107"/>
  <c r="DM55" i="107"/>
  <c r="DM54" i="107" a="1"/>
  <c r="DM54" i="107" s="1"/>
  <c r="EC53" i="108"/>
  <c r="EC63" i="108"/>
  <c r="EC62" i="108"/>
  <c r="BE174" i="105"/>
  <c r="JW53" i="105"/>
  <c r="BD173" i="105"/>
  <c r="JW62" i="105"/>
  <c r="BE160" i="108"/>
  <c r="KO53" i="108"/>
  <c r="BD159" i="108"/>
  <c r="KO63" i="108"/>
  <c r="KO62" i="108"/>
  <c r="DW53" i="105"/>
  <c r="DW62" i="105"/>
  <c r="GU53" i="105"/>
  <c r="GU62" i="105"/>
  <c r="BD91" i="110"/>
  <c r="HW53" i="110"/>
  <c r="BE92" i="110"/>
  <c r="HW63" i="110"/>
  <c r="HW64" i="110"/>
  <c r="HW62" i="110"/>
  <c r="BE94" i="105"/>
  <c r="BD93" i="105"/>
  <c r="DK53" i="105"/>
  <c r="DK62" i="105"/>
  <c r="EY53" i="105"/>
  <c r="EY62" i="105"/>
  <c r="LL67" i="107"/>
  <c r="LL54" i="107" a="1"/>
  <c r="LL54" i="107" s="1"/>
  <c r="LL55" i="107"/>
  <c r="LN54" i="107" a="1"/>
  <c r="LN54" i="107" s="1"/>
  <c r="LN67" i="107"/>
  <c r="LN55" i="107"/>
  <c r="CT53" i="110"/>
  <c r="CT63" i="110"/>
  <c r="CT64" i="110"/>
  <c r="CT62" i="110"/>
  <c r="IS53" i="108"/>
  <c r="BE112" i="108"/>
  <c r="BD111" i="108"/>
  <c r="IS63" i="108"/>
  <c r="IS62" i="108"/>
  <c r="HR67" i="107"/>
  <c r="HR55" i="107"/>
  <c r="HR54" i="107" a="1"/>
  <c r="HR54" i="107" s="1"/>
  <c r="BD217" i="105"/>
  <c r="BE218" i="105"/>
  <c r="LO53" i="105"/>
  <c r="LO62" i="105"/>
  <c r="FV67" i="107"/>
  <c r="FV55" i="107"/>
  <c r="FV54" i="107" a="1"/>
  <c r="FV54" i="107" s="1"/>
  <c r="EO67" i="107"/>
  <c r="EO54" i="107" a="1"/>
  <c r="EO54" i="107" s="1"/>
  <c r="EO55" i="107"/>
  <c r="KX67" i="107"/>
  <c r="KX55" i="107"/>
  <c r="KX54" i="107" a="1"/>
  <c r="KX54" i="107" s="1"/>
  <c r="FF53" i="108"/>
  <c r="FF63" i="108"/>
  <c r="FF62" i="108"/>
  <c r="BE91" i="105"/>
  <c r="BD90" i="105"/>
  <c r="DH53" i="105"/>
  <c r="DH62" i="105"/>
  <c r="GH53" i="110"/>
  <c r="GH63" i="110"/>
  <c r="GH62" i="110"/>
  <c r="GH64" i="110"/>
  <c r="BD173" i="110"/>
  <c r="LA53" i="110"/>
  <c r="BE174" i="110"/>
  <c r="LA62" i="110"/>
  <c r="LA63" i="110"/>
  <c r="LA64" i="110"/>
  <c r="GV53" i="108"/>
  <c r="GV63" i="108"/>
  <c r="GV62" i="108"/>
  <c r="CN67" i="107"/>
  <c r="CN54" i="107" a="1"/>
  <c r="CN54" i="107" s="1"/>
  <c r="CN55" i="107"/>
  <c r="DO55" i="107"/>
  <c r="DO67" i="107"/>
  <c r="DO54" i="107" a="1"/>
  <c r="DO54" i="107" s="1"/>
  <c r="LG67" i="107"/>
  <c r="LG55" i="107"/>
  <c r="LG54" i="107" a="1"/>
  <c r="LG54" i="107" s="1"/>
  <c r="GO53" i="105"/>
  <c r="GO62" i="105"/>
  <c r="EA53" i="105"/>
  <c r="EA62" i="105"/>
  <c r="KQ53" i="110"/>
  <c r="BD163" i="110"/>
  <c r="BE164" i="110"/>
  <c r="KQ63" i="110"/>
  <c r="KQ62" i="110"/>
  <c r="KQ64" i="110"/>
  <c r="FG67" i="107"/>
  <c r="FG55" i="107"/>
  <c r="FG54" i="107" a="1"/>
  <c r="FG54" i="107" s="1"/>
  <c r="BE181" i="108"/>
  <c r="BD180" i="108"/>
  <c r="LJ53" i="108"/>
  <c r="LJ63" i="108"/>
  <c r="LJ62" i="108"/>
  <c r="CU53" i="108"/>
  <c r="CU63" i="108"/>
  <c r="CU62" i="108"/>
  <c r="DZ53" i="105"/>
  <c r="DZ62" i="105"/>
  <c r="EV67" i="107"/>
  <c r="EV54" i="107" a="1"/>
  <c r="EV54" i="107" s="1"/>
  <c r="EV55" i="107"/>
  <c r="BD193" i="105"/>
  <c r="BE194" i="105"/>
  <c r="KQ53" i="105"/>
  <c r="KQ62" i="105"/>
  <c r="FU53" i="105"/>
  <c r="FU62" i="105"/>
  <c r="ER67" i="107"/>
  <c r="ER55" i="107"/>
  <c r="ER54" i="107" a="1"/>
  <c r="ER54" i="107" s="1"/>
  <c r="DM53" i="110"/>
  <c r="BE66" i="110"/>
  <c r="DM63" i="110"/>
  <c r="DM62" i="110"/>
  <c r="DM64" i="110"/>
  <c r="BD71" i="110"/>
  <c r="HD53" i="110"/>
  <c r="BE73" i="110"/>
  <c r="HD63" i="110"/>
  <c r="HD64" i="110"/>
  <c r="HD62" i="110"/>
  <c r="BE169" i="108"/>
  <c r="KX53" i="108"/>
  <c r="BD168" i="108"/>
  <c r="KX63" i="108"/>
  <c r="KX62" i="108"/>
  <c r="BE173" i="108"/>
  <c r="BD172" i="108"/>
  <c r="LB53" i="108"/>
  <c r="LB63" i="108"/>
  <c r="LB62" i="108"/>
  <c r="GZ67" i="107"/>
  <c r="GZ55" i="107"/>
  <c r="GZ54" i="107" a="1"/>
  <c r="GZ54" i="107" s="1"/>
  <c r="BG166" i="107"/>
  <c r="BH166" i="107" s="1"/>
  <c r="BR166" i="107"/>
  <c r="BS166" i="107" s="1"/>
  <c r="BD192" i="110"/>
  <c r="BE193" i="110"/>
  <c r="LT53" i="110"/>
  <c r="LT63" i="110"/>
  <c r="LT64" i="110"/>
  <c r="LT62" i="110"/>
  <c r="FO53" i="105"/>
  <c r="FO62" i="105"/>
  <c r="EX67" i="107"/>
  <c r="EX55" i="107"/>
  <c r="EX54" i="107" a="1"/>
  <c r="EX54" i="107" s="1"/>
  <c r="JG54" i="107" a="1"/>
  <c r="JG54" i="107" s="1"/>
  <c r="JG55" i="107"/>
  <c r="JG67" i="107"/>
  <c r="BE101" i="105"/>
  <c r="HC53" i="105"/>
  <c r="BD99" i="105"/>
  <c r="HC62" i="105"/>
  <c r="BE76" i="105"/>
  <c r="BD75" i="105"/>
  <c r="CS53" i="105"/>
  <c r="CS62" i="105"/>
  <c r="BE71" i="110"/>
  <c r="BD69" i="110"/>
  <c r="HC53" i="110"/>
  <c r="HC63" i="110"/>
  <c r="HC62" i="110"/>
  <c r="HC64" i="110"/>
  <c r="DG53" i="110"/>
  <c r="DG63" i="110"/>
  <c r="DG64" i="110"/>
  <c r="DG62" i="110"/>
  <c r="EB53" i="108"/>
  <c r="EB63" i="108"/>
  <c r="EB62" i="108"/>
  <c r="BG81" i="107"/>
  <c r="BH81" i="107" s="1"/>
  <c r="BR81" i="107"/>
  <c r="BS81" i="107" s="1"/>
  <c r="BD171" i="105"/>
  <c r="BE172" i="105"/>
  <c r="JU53" i="105"/>
  <c r="JU62" i="105"/>
  <c r="CG54" i="107" a="1"/>
  <c r="CG54" i="107" s="1"/>
  <c r="CG67" i="107"/>
  <c r="CG55" i="107"/>
  <c r="BG121" i="107"/>
  <c r="BH121" i="107" s="1"/>
  <c r="BR121" i="107"/>
  <c r="BS121" i="107" s="1"/>
  <c r="BE81" i="108"/>
  <c r="HN53" i="108"/>
  <c r="BD80" i="108"/>
  <c r="HN63" i="108"/>
  <c r="HN62" i="108"/>
  <c r="GY53" i="110"/>
  <c r="GY63" i="110"/>
  <c r="GY62" i="110"/>
  <c r="GY64" i="110"/>
  <c r="BE97" i="105"/>
  <c r="GZ53" i="105"/>
  <c r="GZ62" i="105"/>
  <c r="FM67" i="107"/>
  <c r="FM54" i="107" a="1"/>
  <c r="FM54" i="107" s="1"/>
  <c r="FM55" i="107"/>
  <c r="FW53" i="110"/>
  <c r="FW63" i="110"/>
  <c r="FW64" i="110"/>
  <c r="FW62" i="110"/>
  <c r="BD101" i="110"/>
  <c r="BE102" i="110"/>
  <c r="IG53" i="110"/>
  <c r="IG62" i="110"/>
  <c r="IG63" i="110"/>
  <c r="IG64" i="110"/>
  <c r="FK55" i="107"/>
  <c r="FK67" i="107"/>
  <c r="FK54" i="107" a="1"/>
  <c r="FK54" i="107" s="1"/>
  <c r="FW53" i="108"/>
  <c r="FW63" i="108"/>
  <c r="FW62" i="108"/>
  <c r="BE174" i="108"/>
  <c r="BD173" i="108"/>
  <c r="LC53" i="108"/>
  <c r="LC63" i="108"/>
  <c r="LC62" i="108"/>
  <c r="FZ53" i="110"/>
  <c r="FZ63" i="110"/>
  <c r="FZ64" i="110"/>
  <c r="FZ62" i="110"/>
  <c r="CK53" i="108"/>
  <c r="CK63" i="108"/>
  <c r="CK62" i="108"/>
  <c r="FI53" i="105"/>
  <c r="FI62" i="105"/>
  <c r="BE139" i="108"/>
  <c r="JT53" i="108"/>
  <c r="BD138" i="108"/>
  <c r="JT63" i="108"/>
  <c r="JT62" i="108"/>
  <c r="BG85" i="107"/>
  <c r="BH85" i="107" s="1"/>
  <c r="BR85" i="107"/>
  <c r="BS85" i="107" s="1"/>
  <c r="BD150" i="105"/>
  <c r="BE151" i="105"/>
  <c r="IZ53" i="105"/>
  <c r="IZ62" i="105"/>
  <c r="BE145" i="105"/>
  <c r="BD144" i="105"/>
  <c r="IT53" i="105"/>
  <c r="IT62" i="105"/>
  <c r="DZ53" i="110"/>
  <c r="DZ63" i="110"/>
  <c r="DZ64" i="110"/>
  <c r="DZ62" i="110"/>
  <c r="DD53" i="110"/>
  <c r="DD63" i="110"/>
  <c r="DD62" i="110"/>
  <c r="DD64" i="110"/>
  <c r="BG101" i="107"/>
  <c r="BH101" i="107" s="1"/>
  <c r="BR101" i="107"/>
  <c r="BS101" i="107" s="1"/>
  <c r="DI53" i="108"/>
  <c r="DI63" i="108"/>
  <c r="DI62" i="108"/>
  <c r="JY67" i="107"/>
  <c r="JY55" i="107"/>
  <c r="JY54" i="107" a="1"/>
  <c r="JY54" i="107" s="1"/>
  <c r="BD155" i="110"/>
  <c r="KI53" i="110"/>
  <c r="BE156" i="110"/>
  <c r="KI62" i="110"/>
  <c r="KI63" i="110"/>
  <c r="KI64" i="110"/>
  <c r="BG164" i="107"/>
  <c r="BH164" i="107" s="1"/>
  <c r="BR164" i="107"/>
  <c r="BS164" i="107" s="1"/>
  <c r="BE221" i="105"/>
  <c r="BD220" i="105"/>
  <c r="LR53" i="105"/>
  <c r="LR62" i="105"/>
  <c r="EX53" i="105"/>
  <c r="EX62" i="105"/>
  <c r="LS67" i="107"/>
  <c r="LS55" i="107"/>
  <c r="LS54" i="107" a="1"/>
  <c r="LS54" i="107" s="1"/>
  <c r="BD143" i="110"/>
  <c r="BE144" i="110"/>
  <c r="JW53" i="110"/>
  <c r="JW63" i="110"/>
  <c r="JW64" i="110"/>
  <c r="JW62" i="110"/>
  <c r="BE67" i="110"/>
  <c r="GZ53" i="110"/>
  <c r="GZ63" i="110"/>
  <c r="GZ64" i="110"/>
  <c r="GZ62" i="110"/>
  <c r="JC53" i="108"/>
  <c r="BD121" i="108"/>
  <c r="BE122" i="108"/>
  <c r="JC63" i="108"/>
  <c r="JC62" i="108"/>
  <c r="BE103" i="108"/>
  <c r="BD102" i="108"/>
  <c r="IJ53" i="108"/>
  <c r="IJ63" i="108"/>
  <c r="IJ62" i="108"/>
  <c r="BG169" i="107"/>
  <c r="BH169" i="107" s="1"/>
  <c r="BR169" i="107"/>
  <c r="BS169" i="107" s="1"/>
  <c r="FR53" i="105"/>
  <c r="FR62" i="105"/>
  <c r="BD151" i="105"/>
  <c r="BE152" i="105"/>
  <c r="JA53" i="105"/>
  <c r="JA62" i="105"/>
  <c r="DR53" i="110"/>
  <c r="DR63" i="110"/>
  <c r="DR62" i="110"/>
  <c r="DR64" i="110"/>
  <c r="HA67" i="107"/>
  <c r="HA55" i="107"/>
  <c r="HA54" i="107" a="1"/>
  <c r="HA54" i="107" s="1"/>
  <c r="BE94" i="108"/>
  <c r="IA53" i="108"/>
  <c r="BD93" i="108"/>
  <c r="IA63" i="108"/>
  <c r="IA62" i="108"/>
  <c r="HH53" i="108"/>
  <c r="BE75" i="108"/>
  <c r="BD74" i="108"/>
  <c r="HH63" i="108"/>
  <c r="HH62" i="108"/>
  <c r="IM67" i="107"/>
  <c r="JP67" i="107"/>
  <c r="JP54" i="107" a="1"/>
  <c r="JP54" i="107" s="1"/>
  <c r="JP55" i="107"/>
  <c r="BG184" i="107"/>
  <c r="BH184" i="107" s="1"/>
  <c r="BR184" i="107"/>
  <c r="BS184" i="107" s="1"/>
  <c r="DL67" i="107"/>
  <c r="DL54" i="107" a="1"/>
  <c r="DL54" i="107" s="1"/>
  <c r="DL55" i="107"/>
  <c r="BE138" i="105"/>
  <c r="BG138" i="105" s="1"/>
  <c r="BH138" i="105" s="1"/>
  <c r="BD137" i="105"/>
  <c r="IM53" i="105"/>
  <c r="IM62" i="105"/>
  <c r="CY53" i="110"/>
  <c r="CY63" i="110"/>
  <c r="CY62" i="110"/>
  <c r="CY64" i="110"/>
  <c r="FX53" i="110"/>
  <c r="FX63" i="110"/>
  <c r="FX64" i="110"/>
  <c r="FX62" i="110"/>
  <c r="BE199" i="105"/>
  <c r="BD198" i="105"/>
  <c r="KV53" i="105"/>
  <c r="KV62" i="105"/>
  <c r="BE93" i="108"/>
  <c r="HZ53" i="108"/>
  <c r="BD92" i="108"/>
  <c r="HZ63" i="108"/>
  <c r="HZ62" i="108"/>
  <c r="BE118" i="108"/>
  <c r="IY53" i="108"/>
  <c r="BD117" i="108"/>
  <c r="IY63" i="108"/>
  <c r="IY62" i="108"/>
  <c r="GF67" i="107"/>
  <c r="GF54" i="107" a="1"/>
  <c r="GF54" i="107" s="1"/>
  <c r="GF55" i="107"/>
  <c r="CP53" i="110"/>
  <c r="CP63" i="110"/>
  <c r="CP64" i="110"/>
  <c r="CP62" i="110"/>
  <c r="BE63" i="105"/>
  <c r="BD62" i="105"/>
  <c r="CF53" i="105"/>
  <c r="CF62" i="105"/>
  <c r="BE207" i="105"/>
  <c r="BD206" i="105"/>
  <c r="LD53" i="105"/>
  <c r="LD62" i="105"/>
  <c r="FZ54" i="107" a="1"/>
  <c r="FZ54" i="107" s="1"/>
  <c r="FZ67" i="107"/>
  <c r="FZ55" i="107"/>
  <c r="DH67" i="107"/>
  <c r="DH55" i="107"/>
  <c r="DH54" i="107" a="1"/>
  <c r="DH54" i="107" s="1"/>
  <c r="LD53" i="110"/>
  <c r="BE177" i="110"/>
  <c r="BD176" i="110"/>
  <c r="LD62" i="110"/>
  <c r="LD63" i="110"/>
  <c r="LD64" i="110"/>
  <c r="BG145" i="107"/>
  <c r="BH145" i="107" s="1"/>
  <c r="BR145" i="107"/>
  <c r="BS145" i="107" s="1"/>
  <c r="EL67" i="107"/>
  <c r="EL55" i="107"/>
  <c r="EL54" i="107" a="1"/>
  <c r="EL54" i="107" s="1"/>
  <c r="BD170" i="105"/>
  <c r="BE171" i="105"/>
  <c r="JT53" i="105"/>
  <c r="JT62" i="105"/>
  <c r="EK53" i="108"/>
  <c r="EK63" i="108"/>
  <c r="EK62" i="108"/>
  <c r="GS67" i="107"/>
  <c r="GS55" i="107"/>
  <c r="GS54" i="107" a="1"/>
  <c r="GS54" i="107" s="1"/>
  <c r="FG53" i="105"/>
  <c r="FG62" i="105"/>
  <c r="FB53" i="105"/>
  <c r="FB62" i="105"/>
  <c r="BD114" i="110"/>
  <c r="BE115" i="110"/>
  <c r="IT53" i="110"/>
  <c r="IT62" i="110"/>
  <c r="IT63" i="110"/>
  <c r="IT64" i="110"/>
  <c r="CN53" i="108"/>
  <c r="CN63" i="108"/>
  <c r="CN62" i="108"/>
  <c r="BE129" i="110"/>
  <c r="JH53" i="110"/>
  <c r="BD128" i="110"/>
  <c r="JH62" i="110"/>
  <c r="JH63" i="110"/>
  <c r="JH64" i="110"/>
  <c r="BG178" i="107"/>
  <c r="BH178" i="107" s="1"/>
  <c r="BR178" i="107"/>
  <c r="BS178" i="107" s="1"/>
  <c r="BE190" i="108"/>
  <c r="BD189" i="108"/>
  <c r="LS53" i="108"/>
  <c r="LS63" i="108"/>
  <c r="LS62" i="108"/>
  <c r="FQ53" i="105"/>
  <c r="FQ62" i="105"/>
  <c r="BD125" i="110"/>
  <c r="BE126" i="110"/>
  <c r="JE53" i="110"/>
  <c r="JE63" i="110"/>
  <c r="JE62" i="110"/>
  <c r="JE64" i="110"/>
  <c r="GP53" i="108"/>
  <c r="GP63" i="108"/>
  <c r="GP62" i="108"/>
  <c r="GQ53" i="105"/>
  <c r="GQ62" i="105"/>
  <c r="GQ53" i="110"/>
  <c r="GQ63" i="110"/>
  <c r="GQ62" i="110"/>
  <c r="GQ64" i="110"/>
  <c r="CL53" i="108"/>
  <c r="CL63" i="108"/>
  <c r="CL62" i="108"/>
  <c r="ES53" i="110"/>
  <c r="ES63" i="110"/>
  <c r="ES62" i="110"/>
  <c r="ES64" i="110"/>
  <c r="GK53" i="108"/>
  <c r="GK63" i="108"/>
  <c r="GK62" i="108"/>
  <c r="FH67" i="107"/>
  <c r="FH54" i="107" a="1"/>
  <c r="FH54" i="107" s="1"/>
  <c r="FH55" i="107"/>
  <c r="BG191" i="107"/>
  <c r="BH191" i="107" s="1"/>
  <c r="BR191" i="107"/>
  <c r="BS191" i="107" s="1"/>
  <c r="BD142" i="108"/>
  <c r="BE143" i="108"/>
  <c r="JX53" i="108"/>
  <c r="JX63" i="108"/>
  <c r="JX62" i="108"/>
  <c r="EW53" i="108"/>
  <c r="EW63" i="108"/>
  <c r="EW62" i="108"/>
  <c r="CT54" i="107" a="1"/>
  <c r="CT54" i="107" s="1"/>
  <c r="CT67" i="107"/>
  <c r="CT55" i="107"/>
  <c r="IE55" i="107"/>
  <c r="IE67" i="107"/>
  <c r="IE54" i="107" a="1"/>
  <c r="IE54" i="107" s="1"/>
  <c r="BD122" i="105"/>
  <c r="BE123" i="105"/>
  <c r="HX53" i="105"/>
  <c r="HX62" i="105"/>
  <c r="BE219" i="105"/>
  <c r="BD218" i="105"/>
  <c r="LP53" i="105"/>
  <c r="LP62" i="105"/>
  <c r="BG79" i="107"/>
  <c r="BH79" i="107" s="1"/>
  <c r="BR79" i="107"/>
  <c r="BS79" i="107" s="1"/>
  <c r="ER53" i="105"/>
  <c r="ER62" i="105"/>
  <c r="FO53" i="108"/>
  <c r="FO63" i="108"/>
  <c r="FO62" i="108"/>
  <c r="JN67" i="107"/>
  <c r="JN55" i="107"/>
  <c r="JN54" i="107" a="1"/>
  <c r="JN54" i="107" s="1"/>
  <c r="LA67" i="107"/>
  <c r="LA54" i="107" a="1"/>
  <c r="LA54" i="107" s="1"/>
  <c r="LA55" i="107"/>
  <c r="BE189" i="108"/>
  <c r="BD188" i="108"/>
  <c r="LR53" i="108"/>
  <c r="LR63" i="108"/>
  <c r="LR62" i="108"/>
  <c r="EQ53" i="105"/>
  <c r="EQ62" i="105"/>
  <c r="BD209" i="105"/>
  <c r="BE210" i="105"/>
  <c r="LG53" i="105"/>
  <c r="LG62" i="105"/>
  <c r="HT67" i="107"/>
  <c r="HT54" i="107" a="1"/>
  <c r="HT54" i="107" s="1"/>
  <c r="HT55" i="107"/>
  <c r="GX54" i="107" a="1"/>
  <c r="GX54" i="107" s="1"/>
  <c r="GX67" i="107"/>
  <c r="GX55" i="107"/>
  <c r="BE158" i="105"/>
  <c r="BD157" i="105"/>
  <c r="JG53" i="105"/>
  <c r="JG62" i="105"/>
  <c r="LJ67" i="107"/>
  <c r="LJ55" i="107"/>
  <c r="LJ54" i="107" a="1"/>
  <c r="LJ54" i="107" s="1"/>
  <c r="BD90" i="110"/>
  <c r="BE91" i="110"/>
  <c r="HV53" i="110"/>
  <c r="HV63" i="110"/>
  <c r="HV62" i="110"/>
  <c r="HV64" i="110"/>
  <c r="EJ53" i="105"/>
  <c r="EJ62" i="105"/>
  <c r="EG53" i="108"/>
  <c r="EG63" i="108"/>
  <c r="EG62" i="108"/>
  <c r="LQ67" i="107"/>
  <c r="LQ55" i="107"/>
  <c r="LQ54" i="107" a="1"/>
  <c r="LQ54" i="107" s="1"/>
  <c r="BE165" i="105"/>
  <c r="BD164" i="105"/>
  <c r="JN53" i="105"/>
  <c r="JN62" i="105"/>
  <c r="BG120" i="107"/>
  <c r="BH120" i="107" s="1"/>
  <c r="BR120" i="107"/>
  <c r="BS120" i="107" s="1"/>
  <c r="BD130" i="105"/>
  <c r="BE131" i="105"/>
  <c r="IF53" i="105"/>
  <c r="IF62" i="105"/>
  <c r="BG87" i="107"/>
  <c r="BH87" i="107" s="1"/>
  <c r="BR87" i="107"/>
  <c r="BS87" i="107" s="1"/>
  <c r="LE55" i="107"/>
  <c r="LE54" i="107" a="1"/>
  <c r="LE54" i="107" s="1"/>
  <c r="LE67" i="107"/>
  <c r="CU54" i="107" a="1"/>
  <c r="CU54" i="107" s="1"/>
  <c r="CU67" i="107"/>
  <c r="CU55" i="107"/>
  <c r="BD79" i="110"/>
  <c r="HK53" i="110"/>
  <c r="BE80" i="110"/>
  <c r="HK62" i="110"/>
  <c r="HK63" i="110"/>
  <c r="HK64" i="110"/>
  <c r="EU53" i="108"/>
  <c r="EU63" i="108"/>
  <c r="EU62" i="108"/>
  <c r="BG157" i="107"/>
  <c r="BH157" i="107" s="1"/>
  <c r="BR157" i="107"/>
  <c r="BS157" i="107" s="1"/>
  <c r="BG175" i="107"/>
  <c r="BH175" i="107" s="1"/>
  <c r="BR175" i="107"/>
  <c r="BS175" i="107" s="1"/>
  <c r="CK53" i="110"/>
  <c r="CK63" i="110"/>
  <c r="CK62" i="110"/>
  <c r="CK64" i="110"/>
  <c r="BG148" i="107"/>
  <c r="BH148" i="107" s="1"/>
  <c r="BR148" i="107"/>
  <c r="BS148" i="107" s="1"/>
  <c r="BE197" i="105"/>
  <c r="BD196" i="105"/>
  <c r="KT53" i="105"/>
  <c r="KT62" i="105"/>
  <c r="EK53" i="105"/>
  <c r="EK62" i="105"/>
  <c r="CQ53" i="110"/>
  <c r="CQ63" i="110"/>
  <c r="CQ62" i="110"/>
  <c r="CQ64" i="110"/>
  <c r="CS53" i="110"/>
  <c r="CS63" i="110"/>
  <c r="CS64" i="110"/>
  <c r="CS62" i="110"/>
  <c r="HT53" i="108"/>
  <c r="BE87" i="108"/>
  <c r="BD86" i="108"/>
  <c r="HT63" i="108"/>
  <c r="HT62" i="108"/>
  <c r="BG167" i="107"/>
  <c r="BH167" i="107" s="1"/>
  <c r="BR167" i="107"/>
  <c r="BS167" i="107" s="1"/>
  <c r="DS53" i="105"/>
  <c r="DS62" i="105"/>
  <c r="BG88" i="107"/>
  <c r="BH88" i="107" s="1"/>
  <c r="BR88" i="107"/>
  <c r="BS88" i="107" s="1"/>
  <c r="GI55" i="107"/>
  <c r="GI67" i="107"/>
  <c r="GI54" i="107" a="1"/>
  <c r="GI54" i="107" s="1"/>
  <c r="BE211" i="105"/>
  <c r="BD210" i="105"/>
  <c r="LH53" i="105"/>
  <c r="LH62" i="105"/>
  <c r="BE205" i="105"/>
  <c r="BD204" i="105"/>
  <c r="LB53" i="105"/>
  <c r="LB62" i="105"/>
  <c r="BG111" i="107"/>
  <c r="BH111" i="107" s="1"/>
  <c r="BR111" i="107"/>
  <c r="BS111" i="107" s="1"/>
  <c r="BD145" i="110"/>
  <c r="JY53" i="110"/>
  <c r="BE146" i="110"/>
  <c r="JY63" i="110"/>
  <c r="JY62" i="110"/>
  <c r="JY64" i="110"/>
  <c r="KN53" i="110"/>
  <c r="BE161" i="110"/>
  <c r="BD160" i="110"/>
  <c r="KN63" i="110"/>
  <c r="KN62" i="110"/>
  <c r="KN64" i="110"/>
  <c r="GO55" i="107"/>
  <c r="GO67" i="107"/>
  <c r="GO54" i="107" a="1"/>
  <c r="GO54" i="107" s="1"/>
  <c r="HD67" i="107"/>
  <c r="HD54" i="107" a="1"/>
  <c r="HD54" i="107" s="1"/>
  <c r="HD55" i="107"/>
  <c r="HS53" i="108"/>
  <c r="BD85" i="108"/>
  <c r="BE86" i="108"/>
  <c r="HS63" i="108"/>
  <c r="HS62" i="108"/>
  <c r="FP53" i="108"/>
  <c r="FP63" i="108"/>
  <c r="FP62" i="108"/>
  <c r="KY55" i="107"/>
  <c r="KY54" i="107" a="1"/>
  <c r="KY54" i="107" s="1"/>
  <c r="KY67" i="107"/>
  <c r="BG168" i="107"/>
  <c r="BH168" i="107" s="1"/>
  <c r="BR168" i="107"/>
  <c r="BS168" i="107" s="1"/>
  <c r="KA53" i="108"/>
  <c r="BD145" i="108"/>
  <c r="BE146" i="108"/>
  <c r="KA63" i="108"/>
  <c r="KA62" i="108"/>
  <c r="BG147" i="107"/>
  <c r="BH147" i="107" s="1"/>
  <c r="BR147" i="107"/>
  <c r="BS147" i="107" s="1"/>
  <c r="BG102" i="107"/>
  <c r="BH102" i="107" s="1"/>
  <c r="BR102" i="107"/>
  <c r="BS102" i="107" s="1"/>
  <c r="GM53" i="105"/>
  <c r="GM62" i="105"/>
  <c r="BG181" i="107"/>
  <c r="BH181" i="107" s="1"/>
  <c r="BR181" i="107"/>
  <c r="BS181" i="107" s="1"/>
  <c r="BD75" i="110"/>
  <c r="BE76" i="110"/>
  <c r="HG53" i="110"/>
  <c r="HG63" i="110"/>
  <c r="HG62" i="110"/>
  <c r="HG64" i="110"/>
  <c r="BE163" i="110"/>
  <c r="KP53" i="110"/>
  <c r="BD162" i="110"/>
  <c r="KP63" i="110"/>
  <c r="KP62" i="110"/>
  <c r="KP64" i="110"/>
  <c r="FV53" i="108"/>
  <c r="FV63" i="108"/>
  <c r="FV62" i="108"/>
  <c r="BE148" i="108"/>
  <c r="KC53" i="108"/>
  <c r="BD147" i="108"/>
  <c r="KC63" i="108"/>
  <c r="KC62" i="108"/>
  <c r="BG182" i="107"/>
  <c r="BH182" i="107" s="1"/>
  <c r="BR182" i="107"/>
  <c r="BS182" i="107" s="1"/>
  <c r="JX67" i="107"/>
  <c r="JX54" i="107" a="1"/>
  <c r="JX54" i="107" s="1"/>
  <c r="JX55" i="107"/>
  <c r="BE161" i="105"/>
  <c r="BD160" i="105"/>
  <c r="JJ53" i="105"/>
  <c r="JJ62" i="105"/>
  <c r="GS53" i="105"/>
  <c r="GS62" i="105"/>
  <c r="BD83" i="110"/>
  <c r="HO53" i="110"/>
  <c r="BE84" i="110"/>
  <c r="HO63" i="110"/>
  <c r="HO62" i="110"/>
  <c r="HO64" i="110"/>
  <c r="GL53" i="110"/>
  <c r="GL63" i="110"/>
  <c r="GL62" i="110"/>
  <c r="GL64" i="110"/>
  <c r="FJ53" i="108"/>
  <c r="FJ63" i="108"/>
  <c r="FJ62" i="108"/>
  <c r="JE53" i="108"/>
  <c r="BE124" i="108"/>
  <c r="BD123" i="108"/>
  <c r="JE63" i="108"/>
  <c r="JE62" i="108"/>
  <c r="LO54" i="107" a="1"/>
  <c r="LO54" i="107" s="1"/>
  <c r="LO67" i="107"/>
  <c r="LO55" i="107"/>
  <c r="BD189" i="105"/>
  <c r="BE190" i="105"/>
  <c r="KM53" i="105"/>
  <c r="KM62" i="105"/>
  <c r="DG54" i="107" a="1"/>
  <c r="DG54" i="107" s="1"/>
  <c r="DG67" i="107"/>
  <c r="DG55" i="107"/>
  <c r="BD109" i="105"/>
  <c r="BE110" i="105"/>
  <c r="HK53" i="105"/>
  <c r="HK62" i="105"/>
  <c r="BE106" i="105"/>
  <c r="BD105" i="105"/>
  <c r="HG53" i="105"/>
  <c r="HG62" i="105"/>
  <c r="BD177" i="110"/>
  <c r="BE178" i="110"/>
  <c r="LE53" i="110"/>
  <c r="LE63" i="110"/>
  <c r="LE64" i="110"/>
  <c r="LE62" i="110"/>
  <c r="FL53" i="110"/>
  <c r="FL63" i="110"/>
  <c r="FL64" i="110"/>
  <c r="FL62" i="110"/>
  <c r="GI53" i="108"/>
  <c r="GI63" i="108"/>
  <c r="GI62" i="108"/>
  <c r="CV53" i="108"/>
  <c r="CV63" i="108"/>
  <c r="CV62" i="108"/>
  <c r="DV67" i="107"/>
  <c r="DV55" i="107"/>
  <c r="DV54" i="107" a="1"/>
  <c r="DV54" i="107" s="1"/>
  <c r="BD76" i="105"/>
  <c r="BE77" i="105"/>
  <c r="CT53" i="105"/>
  <c r="CT62" i="105"/>
  <c r="BE122" i="105"/>
  <c r="BD121" i="105"/>
  <c r="HW53" i="105"/>
  <c r="HW62" i="105"/>
  <c r="BE147" i="110"/>
  <c r="JZ53" i="110"/>
  <c r="BD146" i="110"/>
  <c r="JZ63" i="110"/>
  <c r="JZ62" i="110"/>
  <c r="JZ64" i="110"/>
  <c r="BE101" i="110"/>
  <c r="IF53" i="110"/>
  <c r="BD100" i="110"/>
  <c r="IF62" i="110"/>
  <c r="IF63" i="110"/>
  <c r="IF64" i="110"/>
  <c r="BG122" i="107"/>
  <c r="BH122" i="107" s="1"/>
  <c r="BR122" i="107"/>
  <c r="BS122" i="107" s="1"/>
  <c r="BE145" i="108"/>
  <c r="JZ53" i="108"/>
  <c r="BD144" i="108"/>
  <c r="JZ63" i="108"/>
  <c r="JZ62" i="108"/>
  <c r="BD124" i="108"/>
  <c r="JF53" i="108"/>
  <c r="BE125" i="108"/>
  <c r="JF63" i="108"/>
  <c r="JF62" i="108"/>
  <c r="BE121" i="108"/>
  <c r="JB53" i="108"/>
  <c r="BD120" i="108"/>
  <c r="JB63" i="108"/>
  <c r="JB62" i="108"/>
  <c r="EV53" i="110"/>
  <c r="EV63" i="110"/>
  <c r="EV62" i="110"/>
  <c r="EV64" i="110"/>
  <c r="GL53" i="108"/>
  <c r="GL63" i="108"/>
  <c r="GL62" i="108"/>
  <c r="BD94" i="105"/>
  <c r="BE95" i="105"/>
  <c r="DL53" i="105"/>
  <c r="DL62" i="105"/>
  <c r="BD88" i="105"/>
  <c r="BE89" i="105"/>
  <c r="DF53" i="105"/>
  <c r="DF62" i="105"/>
  <c r="GC67" i="107"/>
  <c r="GC55" i="107"/>
  <c r="GC54" i="107" a="1"/>
  <c r="GC54" i="107" s="1"/>
  <c r="BE86" i="110"/>
  <c r="BD85" i="110"/>
  <c r="HQ53" i="110"/>
  <c r="HQ63" i="110"/>
  <c r="HQ64" i="110"/>
  <c r="HQ62" i="110"/>
  <c r="CN53" i="110"/>
  <c r="CN63" i="110"/>
  <c r="CN62" i="110"/>
  <c r="CN64" i="110"/>
  <c r="DE53" i="108"/>
  <c r="DE63" i="108"/>
  <c r="DE62" i="108"/>
  <c r="IB67" i="107"/>
  <c r="IB54" i="107" a="1"/>
  <c r="IB54" i="107" s="1"/>
  <c r="IB55" i="107"/>
  <c r="IY67" i="107"/>
  <c r="IY55" i="107"/>
  <c r="IY54" i="107" a="1"/>
  <c r="IY54" i="107" s="1"/>
  <c r="FA53" i="110"/>
  <c r="FA63" i="110"/>
  <c r="FA62" i="110"/>
  <c r="FA64" i="110"/>
  <c r="DQ67" i="107"/>
  <c r="DQ54" i="107" a="1"/>
  <c r="DQ54" i="107" s="1"/>
  <c r="DQ55" i="107"/>
  <c r="GD53" i="105"/>
  <c r="GD62" i="105"/>
  <c r="BD96" i="105"/>
  <c r="DN53" i="105"/>
  <c r="DN62" i="105"/>
  <c r="EI53" i="110"/>
  <c r="EI63" i="110"/>
  <c r="EI64" i="110"/>
  <c r="EI62" i="110"/>
  <c r="DE53" i="110"/>
  <c r="DE63" i="110"/>
  <c r="DE64" i="110"/>
  <c r="DE62" i="110"/>
  <c r="BG126" i="107"/>
  <c r="BH126" i="107" s="1"/>
  <c r="BR126" i="107"/>
  <c r="BS126" i="107" s="1"/>
  <c r="EA67" i="107"/>
  <c r="EA55" i="107"/>
  <c r="EA54" i="107" a="1"/>
  <c r="EA54" i="107" s="1"/>
  <c r="DO53" i="108"/>
  <c r="DO63" i="108"/>
  <c r="DO62" i="108"/>
  <c r="GM53" i="108"/>
  <c r="GM63" i="108"/>
  <c r="GM62" i="108"/>
  <c r="HG55" i="107"/>
  <c r="HG67" i="107"/>
  <c r="HG54" i="107" a="1"/>
  <c r="HG54" i="107" s="1"/>
  <c r="BG125" i="107"/>
  <c r="BH125" i="107" s="1"/>
  <c r="BR125" i="107"/>
  <c r="BS125" i="107" s="1"/>
  <c r="BE203" i="105"/>
  <c r="BD202" i="105"/>
  <c r="KZ53" i="105"/>
  <c r="KZ62" i="105"/>
  <c r="BE177" i="105"/>
  <c r="JZ53" i="105"/>
  <c r="BD176" i="105"/>
  <c r="JZ62" i="105"/>
  <c r="DQ53" i="110"/>
  <c r="DQ63" i="110"/>
  <c r="DQ62" i="110"/>
  <c r="DQ64" i="110"/>
  <c r="CM53" i="108"/>
  <c r="CM63" i="108"/>
  <c r="CM62" i="108"/>
  <c r="BE138" i="108"/>
  <c r="JS53" i="108"/>
  <c r="BD137" i="108"/>
  <c r="JS63" i="108"/>
  <c r="JS62" i="108"/>
  <c r="FN54" i="107" a="1"/>
  <c r="FN54" i="107" s="1"/>
  <c r="FN55" i="107"/>
  <c r="FN67" i="107"/>
  <c r="FB54" i="107" a="1"/>
  <c r="FB54" i="107" s="1"/>
  <c r="FB67" i="107"/>
  <c r="FB55" i="107"/>
  <c r="LT97" i="105"/>
  <c r="LT54" i="105" a="1"/>
  <c r="LT54" i="105" s="1"/>
  <c r="LT55" i="105"/>
  <c r="IN62" i="105"/>
  <c r="BG97" i="108"/>
  <c r="BH97" i="108" s="1"/>
  <c r="BR97" i="108"/>
  <c r="BS97" i="108" s="1"/>
  <c r="EC53" i="105"/>
  <c r="EC62" i="105"/>
  <c r="ET67" i="107"/>
  <c r="ET55" i="107"/>
  <c r="ET54" i="107" a="1"/>
  <c r="ET54" i="107" s="1"/>
  <c r="BG78" i="107"/>
  <c r="BH78" i="107" s="1"/>
  <c r="BR78" i="107"/>
  <c r="BS78" i="107" s="1"/>
  <c r="GC53" i="105"/>
  <c r="GC62" i="105"/>
  <c r="BD127" i="110"/>
  <c r="BE128" i="110"/>
  <c r="JG53" i="110"/>
  <c r="JG62" i="110"/>
  <c r="JG63" i="110"/>
  <c r="JG64" i="110"/>
  <c r="GD53" i="108"/>
  <c r="GD63" i="108"/>
  <c r="GD62" i="108"/>
  <c r="BD207" i="105"/>
  <c r="LE53" i="105"/>
  <c r="BE208" i="105"/>
  <c r="LE62" i="105"/>
  <c r="BE162" i="108"/>
  <c r="BD161" i="108"/>
  <c r="KQ53" i="108"/>
  <c r="KQ63" i="108"/>
  <c r="KQ62" i="108"/>
  <c r="BE120" i="105"/>
  <c r="BD119" i="105"/>
  <c r="HU53" i="105"/>
  <c r="HU62" i="105"/>
  <c r="CO53" i="110"/>
  <c r="CO63" i="110"/>
  <c r="CO62" i="110"/>
  <c r="CO64" i="110"/>
  <c r="CO53" i="108"/>
  <c r="CO63" i="108"/>
  <c r="CO62" i="108"/>
  <c r="FC53" i="108"/>
  <c r="FC63" i="108"/>
  <c r="FC62" i="108"/>
  <c r="DN53" i="108"/>
  <c r="BD64" i="108"/>
  <c r="DN63" i="108"/>
  <c r="DN62" i="108"/>
  <c r="BG154" i="107"/>
  <c r="BH154" i="107" s="1"/>
  <c r="BR154" i="107"/>
  <c r="BS154" i="107" s="1"/>
  <c r="DJ53" i="110"/>
  <c r="DJ62" i="110"/>
  <c r="DJ63" i="110"/>
  <c r="DJ64" i="110"/>
  <c r="BE156" i="108"/>
  <c r="BD155" i="108"/>
  <c r="KK53" i="108"/>
  <c r="KK63" i="108"/>
  <c r="KK62" i="108"/>
  <c r="HI67" i="107"/>
  <c r="HI54" i="107" a="1"/>
  <c r="HI54" i="107" s="1"/>
  <c r="HI55" i="107"/>
  <c r="LC53" i="110"/>
  <c r="BD175" i="110"/>
  <c r="BE176" i="110"/>
  <c r="LC63" i="110"/>
  <c r="LC62" i="110"/>
  <c r="LC64" i="110"/>
  <c r="DF53" i="108"/>
  <c r="DF63" i="108"/>
  <c r="DF62" i="108"/>
  <c r="BE133" i="105"/>
  <c r="BD132" i="105"/>
  <c r="IH53" i="105"/>
  <c r="IH62" i="105"/>
  <c r="BG127" i="107"/>
  <c r="BH127" i="107" s="1"/>
  <c r="BR127" i="107"/>
  <c r="BS127" i="107" s="1"/>
  <c r="BE64" i="105"/>
  <c r="BD63" i="105"/>
  <c r="CG53" i="105"/>
  <c r="CG62" i="105"/>
  <c r="JP53" i="110"/>
  <c r="BE137" i="110"/>
  <c r="BD136" i="110"/>
  <c r="JP63" i="110"/>
  <c r="JP62" i="110"/>
  <c r="JP64" i="110"/>
  <c r="DX53" i="110"/>
  <c r="DX63" i="110"/>
  <c r="DX62" i="110"/>
  <c r="DX64" i="110"/>
  <c r="GS53" i="110"/>
  <c r="GS63" i="110"/>
  <c r="GS64" i="110"/>
  <c r="GS62" i="110"/>
  <c r="FL67" i="107"/>
  <c r="FL55" i="107"/>
  <c r="FL54" i="107" a="1"/>
  <c r="FL54" i="107" s="1"/>
  <c r="EN53" i="110"/>
  <c r="EN63" i="110"/>
  <c r="EN64" i="110"/>
  <c r="EN62" i="110"/>
  <c r="BD169" i="110"/>
  <c r="KW53" i="110"/>
  <c r="BE170" i="110"/>
  <c r="KW63" i="110"/>
  <c r="KW62" i="110"/>
  <c r="KW64" i="110"/>
  <c r="CY67" i="107"/>
  <c r="CY55" i="107"/>
  <c r="CY54" i="107" a="1"/>
  <c r="CY54" i="107" s="1"/>
  <c r="DU53" i="105"/>
  <c r="DU62" i="105"/>
  <c r="JQ53" i="110"/>
  <c r="BD137" i="110"/>
  <c r="JQ63" i="110"/>
  <c r="BE138" i="110"/>
  <c r="JQ62" i="110"/>
  <c r="JQ64" i="110"/>
  <c r="CI54" i="107" a="1"/>
  <c r="CI54" i="107" s="1"/>
  <c r="CI67" i="107"/>
  <c r="CI55" i="107"/>
  <c r="CF67" i="107"/>
  <c r="CF54" i="107" a="1"/>
  <c r="CF54" i="107" s="1"/>
  <c r="CF55" i="107"/>
  <c r="JW67" i="107"/>
  <c r="JW55" i="107"/>
  <c r="JW54" i="107" a="1"/>
  <c r="JW54" i="107" s="1"/>
  <c r="GY53" i="108"/>
  <c r="GY63" i="108"/>
  <c r="GY62" i="108"/>
  <c r="BG119" i="107"/>
  <c r="BH119" i="107" s="1"/>
  <c r="BR119" i="107"/>
  <c r="BS119" i="107" s="1"/>
  <c r="EA53" i="108"/>
  <c r="EA63" i="108"/>
  <c r="EA62" i="108"/>
  <c r="LC54" i="107" a="1"/>
  <c r="LC54" i="107" s="1"/>
  <c r="LC55" i="107"/>
  <c r="LC67" i="107"/>
  <c r="KW67" i="107"/>
  <c r="KW55" i="107"/>
  <c r="KW54" i="107" a="1"/>
  <c r="KW54" i="107" s="1"/>
  <c r="BQ173" i="107"/>
  <c r="BF173" i="107"/>
  <c r="FC54" i="107" a="1"/>
  <c r="FC54" i="107" s="1"/>
  <c r="FC67" i="107"/>
  <c r="FC55" i="107"/>
  <c r="BD118" i="108"/>
  <c r="IZ53" i="108"/>
  <c r="BE119" i="108"/>
  <c r="IZ63" i="108"/>
  <c r="IZ62" i="108"/>
  <c r="BD151" i="110"/>
  <c r="BE152" i="110"/>
  <c r="KE53" i="110"/>
  <c r="KE63" i="110"/>
  <c r="KE62" i="110"/>
  <c r="KE64" i="110"/>
  <c r="BG131" i="107"/>
  <c r="BH131" i="107" s="1"/>
  <c r="BR131" i="107"/>
  <c r="BS131" i="107" s="1"/>
  <c r="ET53" i="105"/>
  <c r="ET62" i="105"/>
  <c r="BG83" i="107"/>
  <c r="BH83" i="107" s="1"/>
  <c r="BR83" i="107"/>
  <c r="BS83" i="107" s="1"/>
  <c r="DQ53" i="105"/>
  <c r="DQ62" i="105"/>
  <c r="CH54" i="107" a="1"/>
  <c r="CH54" i="107" s="1"/>
  <c r="BQ65" i="107" s="1"/>
  <c r="CH67" i="107"/>
  <c r="CH55" i="107"/>
  <c r="BF65" i="107" s="1"/>
  <c r="IQ54" i="107" a="1"/>
  <c r="IQ54" i="107" s="1"/>
  <c r="IQ55" i="107"/>
  <c r="IQ67" i="107"/>
  <c r="BG106" i="107"/>
  <c r="BH106" i="107" s="1"/>
  <c r="BR106" i="107"/>
  <c r="BS106" i="107" s="1"/>
  <c r="CQ55" i="107"/>
  <c r="CQ67" i="107"/>
  <c r="CQ54" i="107" a="1"/>
  <c r="CQ54" i="107" s="1"/>
  <c r="DI53" i="110"/>
  <c r="DI63" i="110"/>
  <c r="DI62" i="110"/>
  <c r="DI64" i="110"/>
  <c r="GY54" i="107" a="1"/>
  <c r="GY54" i="107" s="1"/>
  <c r="GY67" i="107"/>
  <c r="GY55" i="107"/>
  <c r="FX53" i="108"/>
  <c r="FX63" i="108"/>
  <c r="FX62" i="108"/>
  <c r="BQ138" i="107"/>
  <c r="BF138" i="107"/>
  <c r="BQ193" i="107"/>
  <c r="BF193" i="107"/>
  <c r="BG193" i="107"/>
  <c r="BH193" i="107" s="1"/>
  <c r="BR193" i="107"/>
  <c r="BS193" i="107" s="1"/>
  <c r="BQ115" i="107"/>
  <c r="BF115" i="107"/>
  <c r="FJ53" i="110"/>
  <c r="FJ63" i="110"/>
  <c r="FJ64" i="110"/>
  <c r="FJ62" i="110"/>
  <c r="BQ147" i="107"/>
  <c r="BF147" i="107"/>
  <c r="KT67" i="107"/>
  <c r="KT55" i="107"/>
  <c r="KT54" i="107" a="1"/>
  <c r="KT54" i="107" s="1"/>
  <c r="FR53" i="110"/>
  <c r="FR64" i="110"/>
  <c r="FR63" i="110"/>
  <c r="FR62" i="110"/>
  <c r="EU67" i="107"/>
  <c r="EU55" i="107"/>
  <c r="EU54" i="107" a="1"/>
  <c r="EU54" i="107" s="1"/>
  <c r="GR53" i="110"/>
  <c r="GR63" i="110"/>
  <c r="GR62" i="110"/>
  <c r="GR64" i="110"/>
  <c r="DP67" i="107"/>
  <c r="DP55" i="107"/>
  <c r="DP54" i="107" a="1"/>
  <c r="DP54" i="107" s="1"/>
  <c r="FI67" i="107"/>
  <c r="FI55" i="107"/>
  <c r="FI54" i="107" a="1"/>
  <c r="FI54" i="107" s="1"/>
  <c r="BQ99" i="107"/>
  <c r="BF99" i="107"/>
  <c r="GD53" i="110"/>
  <c r="GD63" i="110"/>
  <c r="GD62" i="110"/>
  <c r="GD64" i="110"/>
  <c r="BG155" i="107"/>
  <c r="BH155" i="107" s="1"/>
  <c r="BR155" i="107"/>
  <c r="BS155" i="107" s="1"/>
  <c r="BQ170" i="107"/>
  <c r="BF170" i="107"/>
  <c r="BQ124" i="107"/>
  <c r="BF124" i="107"/>
  <c r="FF53" i="105"/>
  <c r="FF62" i="105"/>
  <c r="BE178" i="105"/>
  <c r="BD177" i="105"/>
  <c r="KA53" i="105"/>
  <c r="KA62" i="105"/>
  <c r="GT53" i="110"/>
  <c r="GT63" i="110"/>
  <c r="GT62" i="110"/>
  <c r="GT64" i="110"/>
  <c r="CR53" i="110"/>
  <c r="CR63" i="110"/>
  <c r="CR64" i="110"/>
  <c r="CR62" i="110"/>
  <c r="GN53" i="108"/>
  <c r="GN63" i="108"/>
  <c r="GN62" i="108"/>
  <c r="KP54" i="107" a="1"/>
  <c r="KP54" i="107" s="1"/>
  <c r="KP67" i="107"/>
  <c r="KP55" i="107"/>
  <c r="GV53" i="105"/>
  <c r="GV62" i="105"/>
  <c r="JK67" i="107"/>
  <c r="JK55" i="107"/>
  <c r="JK54" i="107" a="1"/>
  <c r="JK54" i="107" s="1"/>
  <c r="FT53" i="105"/>
  <c r="FT62" i="105"/>
  <c r="FN53" i="105"/>
  <c r="FN62" i="105"/>
  <c r="EK53" i="110"/>
  <c r="EK63" i="110"/>
  <c r="EK62" i="110"/>
  <c r="EK64" i="110"/>
  <c r="BE155" i="110"/>
  <c r="KH53" i="110"/>
  <c r="BD154" i="110"/>
  <c r="KH63" i="110"/>
  <c r="KH64" i="110"/>
  <c r="KH62" i="110"/>
  <c r="CE53" i="108"/>
  <c r="BE62" i="108"/>
  <c r="CE63" i="108"/>
  <c r="CE62" i="108"/>
  <c r="DS53" i="108"/>
  <c r="DS63" i="108"/>
  <c r="DS62" i="108"/>
  <c r="BG152" i="107"/>
  <c r="BH152" i="107" s="1"/>
  <c r="BR152" i="107"/>
  <c r="BS152" i="107" s="1"/>
  <c r="EG53" i="105"/>
  <c r="EG62" i="105"/>
  <c r="BQ169" i="107"/>
  <c r="BF169" i="107"/>
  <c r="BE109" i="108"/>
  <c r="IP53" i="108"/>
  <c r="BD108" i="108"/>
  <c r="IP63" i="108"/>
  <c r="IP62" i="108"/>
  <c r="DY67" i="107"/>
  <c r="DY55" i="107"/>
  <c r="DY54" i="107" a="1"/>
  <c r="DY54" i="107" s="1"/>
  <c r="HO67" i="107"/>
  <c r="HO55" i="107"/>
  <c r="HO54" i="107" a="1"/>
  <c r="HO54" i="107" s="1"/>
  <c r="BQ186" i="107"/>
  <c r="BF186" i="107"/>
  <c r="BQ180" i="107"/>
  <c r="BF180" i="107"/>
  <c r="HV54" i="107" a="1"/>
  <c r="HV54" i="107" s="1"/>
  <c r="HV67" i="107"/>
  <c r="HV55" i="107"/>
  <c r="BQ103" i="107"/>
  <c r="BF103" i="107"/>
  <c r="BD134" i="105"/>
  <c r="BE135" i="105"/>
  <c r="IJ53" i="105"/>
  <c r="IJ62" i="105"/>
  <c r="JH67" i="107"/>
  <c r="JH55" i="107"/>
  <c r="JH54" i="107" a="1"/>
  <c r="JH54" i="107" s="1"/>
  <c r="BE183" i="110"/>
  <c r="LJ53" i="110"/>
  <c r="BD182" i="110"/>
  <c r="LJ63" i="110"/>
  <c r="LJ62" i="110"/>
  <c r="LJ64" i="110"/>
  <c r="BD161" i="110"/>
  <c r="KO53" i="110"/>
  <c r="BE162" i="110"/>
  <c r="KO63" i="110"/>
  <c r="KO64" i="110"/>
  <c r="KO62" i="110"/>
  <c r="JM53" i="108"/>
  <c r="BE132" i="108"/>
  <c r="BD131" i="108"/>
  <c r="JM63" i="108"/>
  <c r="JM62" i="108"/>
  <c r="FD53" i="108"/>
  <c r="FD63" i="108"/>
  <c r="FD62" i="108"/>
  <c r="GA54" i="107" a="1"/>
  <c r="GA54" i="107" s="1"/>
  <c r="GA67" i="107"/>
  <c r="GA55" i="107"/>
  <c r="BG188" i="107"/>
  <c r="BH188" i="107" s="1"/>
  <c r="BR188" i="107"/>
  <c r="BS188" i="107" s="1"/>
  <c r="DI67" i="107"/>
  <c r="DI55" i="107"/>
  <c r="DI54" i="107" a="1"/>
  <c r="DI54" i="107" s="1"/>
  <c r="DB53" i="110"/>
  <c r="DB63" i="110"/>
  <c r="DB64" i="110"/>
  <c r="DB62" i="110"/>
  <c r="HF67" i="107"/>
  <c r="HF55" i="107"/>
  <c r="HF54" i="107" a="1"/>
  <c r="HF54" i="107" s="1"/>
  <c r="BQ183" i="107"/>
  <c r="BF183" i="107"/>
  <c r="HJ54" i="107" a="1"/>
  <c r="HJ54" i="107" s="1"/>
  <c r="HJ55" i="107"/>
  <c r="HJ67" i="107"/>
  <c r="DV53" i="105"/>
  <c r="DV62" i="105"/>
  <c r="EM53" i="105"/>
  <c r="EM62" i="105"/>
  <c r="LQ53" i="110"/>
  <c r="BD189" i="110"/>
  <c r="BE190" i="110"/>
  <c r="LQ63" i="110"/>
  <c r="LQ62" i="110"/>
  <c r="LQ64" i="110"/>
  <c r="BD108" i="110"/>
  <c r="IN53" i="110"/>
  <c r="BE109" i="110"/>
  <c r="IN63" i="110"/>
  <c r="IN62" i="110"/>
  <c r="IN64" i="110"/>
  <c r="BG94" i="107"/>
  <c r="BH94" i="107" s="1"/>
  <c r="BR94" i="107"/>
  <c r="BS94" i="107" s="1"/>
  <c r="JA53" i="108"/>
  <c r="BE120" i="108"/>
  <c r="BD119" i="108"/>
  <c r="JA63" i="108"/>
  <c r="JA62" i="108"/>
  <c r="DH53" i="108"/>
  <c r="DH63" i="108"/>
  <c r="DH62" i="108"/>
  <c r="BQ167" i="107"/>
  <c r="BF167" i="107"/>
  <c r="BQ162" i="107"/>
  <c r="BF162" i="107"/>
  <c r="BD98" i="105"/>
  <c r="BE99" i="105"/>
  <c r="HB53" i="105"/>
  <c r="HB62" i="105"/>
  <c r="JO53" i="108"/>
  <c r="BD133" i="108"/>
  <c r="BE134" i="108"/>
  <c r="JO63" i="108"/>
  <c r="JO62" i="108"/>
  <c r="LB54" i="107" a="1"/>
  <c r="LB54" i="107" s="1"/>
  <c r="LB55" i="107"/>
  <c r="LB67" i="107"/>
  <c r="JS54" i="107" a="1"/>
  <c r="JS54" i="107" s="1"/>
  <c r="JS67" i="107"/>
  <c r="JS55" i="107"/>
  <c r="BE149" i="105"/>
  <c r="BD148" i="105"/>
  <c r="IX53" i="105"/>
  <c r="IX62" i="105"/>
  <c r="EW53" i="105"/>
  <c r="EW62" i="105"/>
  <c r="FQ53" i="110"/>
  <c r="FQ63" i="110"/>
  <c r="FQ62" i="110"/>
  <c r="FQ64" i="110"/>
  <c r="ER53" i="110"/>
  <c r="ER62" i="110"/>
  <c r="ER63" i="110"/>
  <c r="ER64" i="110"/>
  <c r="BE157" i="108"/>
  <c r="KL53" i="108"/>
  <c r="BD156" i="108"/>
  <c r="KL63" i="108"/>
  <c r="KL62" i="108"/>
  <c r="BE149" i="108"/>
  <c r="BD148" i="108"/>
  <c r="KD53" i="108"/>
  <c r="KD63" i="108"/>
  <c r="KD62" i="108"/>
  <c r="BE189" i="105"/>
  <c r="KL53" i="105"/>
  <c r="BD188" i="105"/>
  <c r="KL62" i="105"/>
  <c r="BQ190" i="107"/>
  <c r="BF190" i="107"/>
  <c r="BD197" i="105"/>
  <c r="BE198" i="105"/>
  <c r="KU53" i="105"/>
  <c r="KU62" i="105"/>
  <c r="BG133" i="107"/>
  <c r="BH133" i="107" s="1"/>
  <c r="BR133" i="107"/>
  <c r="BS133" i="107" s="1"/>
  <c r="LK67" i="107"/>
  <c r="LK55" i="107"/>
  <c r="LK54" i="107" a="1"/>
  <c r="LK54" i="107" s="1"/>
  <c r="BD162" i="105"/>
  <c r="BE163" i="105"/>
  <c r="JL53" i="105"/>
  <c r="JL62" i="105"/>
  <c r="BE157" i="105"/>
  <c r="BD156" i="105"/>
  <c r="JF53" i="105"/>
  <c r="JF62" i="105"/>
  <c r="BQ152" i="107"/>
  <c r="BF152" i="107"/>
  <c r="EL53" i="110"/>
  <c r="EL63" i="110"/>
  <c r="EL62" i="110"/>
  <c r="EL64" i="110"/>
  <c r="EQ53" i="110"/>
  <c r="EQ63" i="110"/>
  <c r="EQ62" i="110"/>
  <c r="EQ64" i="110"/>
  <c r="BQ123" i="107"/>
  <c r="BF123" i="107"/>
  <c r="IK55" i="107"/>
  <c r="IK67" i="107"/>
  <c r="IK54" i="107" a="1"/>
  <c r="IK54" i="107" s="1"/>
  <c r="EL53" i="108"/>
  <c r="EL63" i="108"/>
  <c r="EL62" i="108"/>
  <c r="HI53" i="108"/>
  <c r="BE76" i="108"/>
  <c r="BD75" i="108"/>
  <c r="HI63" i="108"/>
  <c r="HI62" i="108"/>
  <c r="BG69" i="107"/>
  <c r="BH69" i="107" s="1"/>
  <c r="BR69" i="107"/>
  <c r="BS69" i="107" s="1"/>
  <c r="DU55" i="107"/>
  <c r="DU54" i="107" a="1"/>
  <c r="DU54" i="107" s="1"/>
  <c r="DU67" i="107"/>
  <c r="JB53" i="110"/>
  <c r="BD122" i="110"/>
  <c r="BE123" i="110"/>
  <c r="JB63" i="110"/>
  <c r="JB64" i="110"/>
  <c r="JB62" i="110"/>
  <c r="EI53" i="108"/>
  <c r="EI63" i="108"/>
  <c r="EI62" i="108"/>
  <c r="HL67" i="107"/>
  <c r="HL55" i="107"/>
  <c r="HL54" i="107" a="1"/>
  <c r="HL54" i="107" s="1"/>
  <c r="BD126" i="105"/>
  <c r="BE127" i="105"/>
  <c r="IB53" i="105"/>
  <c r="IB62" i="105"/>
  <c r="BE117" i="108"/>
  <c r="IX53" i="108"/>
  <c r="BD116" i="108"/>
  <c r="IX63" i="108"/>
  <c r="IX62" i="108"/>
  <c r="LR67" i="107"/>
  <c r="LR55" i="107"/>
  <c r="LR54" i="107" a="1"/>
  <c r="LR54" i="107" s="1"/>
  <c r="KM67" i="107"/>
  <c r="KM54" i="107" a="1"/>
  <c r="KM54" i="107" s="1"/>
  <c r="KM55" i="107"/>
  <c r="HW54" i="107" a="1"/>
  <c r="HW54" i="107" s="1"/>
  <c r="HW67" i="107"/>
  <c r="HW55" i="107"/>
  <c r="KS67" i="107"/>
  <c r="KS55" i="107"/>
  <c r="KS54" i="107" a="1"/>
  <c r="KS54" i="107" s="1"/>
  <c r="BG66" i="107"/>
  <c r="BH66" i="107" s="1"/>
  <c r="BR66" i="107"/>
  <c r="BS66" i="107" s="1"/>
  <c r="BQ178" i="107"/>
  <c r="BF178" i="107"/>
  <c r="BD221" i="105"/>
  <c r="BE222" i="105"/>
  <c r="LS53" i="105"/>
  <c r="LS62" i="105"/>
  <c r="BE108" i="105"/>
  <c r="BD107" i="105"/>
  <c r="HI53" i="105"/>
  <c r="HI62" i="105"/>
  <c r="BD191" i="110"/>
  <c r="BE192" i="110"/>
  <c r="LS53" i="110"/>
  <c r="LS63" i="110"/>
  <c r="LS64" i="110"/>
  <c r="LS62" i="110"/>
  <c r="CJ53" i="110"/>
  <c r="CJ63" i="110"/>
  <c r="CJ64" i="110"/>
  <c r="CJ62" i="110"/>
  <c r="BE170" i="108"/>
  <c r="KY53" i="108"/>
  <c r="BD169" i="108"/>
  <c r="KY63" i="108"/>
  <c r="KY62" i="108"/>
  <c r="CF53" i="108"/>
  <c r="BE63" i="108"/>
  <c r="BD62" i="108"/>
  <c r="CF63" i="108"/>
  <c r="CF62" i="108"/>
  <c r="BG96" i="107"/>
  <c r="BH96" i="107" s="1"/>
  <c r="BR96" i="107"/>
  <c r="BS96" i="107" s="1"/>
  <c r="FP53" i="105"/>
  <c r="FP62" i="105"/>
  <c r="BQ90" i="107"/>
  <c r="BF90" i="107"/>
  <c r="EM53" i="108"/>
  <c r="EM63" i="108"/>
  <c r="EM62" i="108"/>
  <c r="HK54" i="107" a="1"/>
  <c r="HK54" i="107" s="1"/>
  <c r="HK55" i="107"/>
  <c r="HK67" i="107"/>
  <c r="BD77" i="105"/>
  <c r="BE78" i="105"/>
  <c r="CU53" i="105"/>
  <c r="CU62" i="105"/>
  <c r="BE96" i="105"/>
  <c r="BD95" i="105"/>
  <c r="DM53" i="105"/>
  <c r="DM62" i="105"/>
  <c r="BE106" i="110"/>
  <c r="BD105" i="110"/>
  <c r="IK53" i="110"/>
  <c r="IK63" i="110"/>
  <c r="IK62" i="110"/>
  <c r="IK64" i="110"/>
  <c r="GM53" i="110"/>
  <c r="GM63" i="110"/>
  <c r="GM62" i="110"/>
  <c r="GM64" i="110"/>
  <c r="BQ127" i="107"/>
  <c r="BF127" i="107"/>
  <c r="BE85" i="108"/>
  <c r="HR53" i="108"/>
  <c r="BD84" i="108"/>
  <c r="HR63" i="108"/>
  <c r="HR62" i="108"/>
  <c r="EP53" i="108"/>
  <c r="EP63" i="108"/>
  <c r="EP62" i="108"/>
  <c r="DE54" i="107" a="1"/>
  <c r="DE54" i="107" s="1"/>
  <c r="DE67" i="107"/>
  <c r="DE55" i="107"/>
  <c r="KZ67" i="107"/>
  <c r="KZ55" i="107"/>
  <c r="KZ54" i="107" a="1"/>
  <c r="KZ54" i="107" s="1"/>
  <c r="BD123" i="105"/>
  <c r="BE124" i="105"/>
  <c r="HY53" i="105"/>
  <c r="HY62" i="105"/>
  <c r="BE166" i="105"/>
  <c r="BD165" i="105"/>
  <c r="JO53" i="105"/>
  <c r="JO62" i="105"/>
  <c r="KC67" i="107"/>
  <c r="KC54" i="107" a="1"/>
  <c r="KC54" i="107" s="1"/>
  <c r="KC55" i="107"/>
  <c r="BE112" i="110"/>
  <c r="BD111" i="110"/>
  <c r="IQ53" i="110"/>
  <c r="IQ62" i="110"/>
  <c r="IQ63" i="110"/>
  <c r="IQ64" i="110"/>
  <c r="DP53" i="110"/>
  <c r="DP63" i="110"/>
  <c r="DP64" i="110"/>
  <c r="DP62" i="110"/>
  <c r="BR67" i="107"/>
  <c r="BS67" i="107" s="1"/>
  <c r="BG67" i="107"/>
  <c r="BH67" i="107" s="1"/>
  <c r="GO53" i="108"/>
  <c r="GO63" i="108"/>
  <c r="GO62" i="108"/>
  <c r="BR222" i="105"/>
  <c r="BS222" i="105" s="1"/>
  <c r="BG222" i="105"/>
  <c r="BH222" i="105" s="1"/>
  <c r="EY64" i="110"/>
  <c r="GW54" i="107" a="1"/>
  <c r="GW54" i="107" s="1"/>
  <c r="GW67" i="107"/>
  <c r="GW55" i="107"/>
  <c r="KQ54" i="107" a="1"/>
  <c r="KQ54" i="107" s="1"/>
  <c r="KQ67" i="107"/>
  <c r="KQ55" i="107"/>
  <c r="DW53" i="108"/>
  <c r="DW63" i="108"/>
  <c r="DW62" i="108"/>
  <c r="BE193" i="105"/>
  <c r="BD192" i="105"/>
  <c r="KP53" i="105"/>
  <c r="KP62" i="105"/>
  <c r="BD133" i="110"/>
  <c r="JM53" i="110"/>
  <c r="BE134" i="110"/>
  <c r="JM63" i="110"/>
  <c r="JM64" i="110"/>
  <c r="JM62" i="110"/>
  <c r="BD94" i="108"/>
  <c r="BE95" i="108"/>
  <c r="IB53" i="108"/>
  <c r="IB63" i="108"/>
  <c r="IB62" i="108"/>
  <c r="EE54" i="107" a="1"/>
  <c r="EE54" i="107" s="1"/>
  <c r="EE67" i="107"/>
  <c r="EE55" i="107"/>
  <c r="BD79" i="108"/>
  <c r="HM53" i="108"/>
  <c r="BE80" i="108"/>
  <c r="HM63" i="108"/>
  <c r="HM62" i="108"/>
  <c r="BG117" i="107"/>
  <c r="BH117" i="107" s="1"/>
  <c r="BR117" i="107"/>
  <c r="BS117" i="107" s="1"/>
  <c r="BE141" i="105"/>
  <c r="IP53" i="105"/>
  <c r="BD140" i="105"/>
  <c r="IP62" i="105"/>
  <c r="BD199" i="105"/>
  <c r="KW53" i="105"/>
  <c r="BE200" i="105"/>
  <c r="KW62" i="105"/>
  <c r="BD100" i="108"/>
  <c r="IH53" i="108"/>
  <c r="BE101" i="108"/>
  <c r="IH63" i="108"/>
  <c r="IH62" i="108"/>
  <c r="BQ68" i="107"/>
  <c r="BF68" i="107"/>
  <c r="BE170" i="105"/>
  <c r="BD169" i="105"/>
  <c r="JS53" i="105"/>
  <c r="JS62" i="105"/>
  <c r="DV53" i="110"/>
  <c r="DV63" i="110"/>
  <c r="DV64" i="110"/>
  <c r="DV62" i="110"/>
  <c r="BQ132" i="107"/>
  <c r="BF132" i="107"/>
  <c r="DT67" i="107"/>
  <c r="DT55" i="107"/>
  <c r="DT54" i="107" a="1"/>
  <c r="DT54" i="107" s="1"/>
  <c r="BD67" i="110"/>
  <c r="BE68" i="110"/>
  <c r="HA53" i="110"/>
  <c r="HA63" i="110"/>
  <c r="HA62" i="110"/>
  <c r="HA64" i="110"/>
  <c r="BR71" i="107"/>
  <c r="BS71" i="107" s="1"/>
  <c r="BG71" i="107"/>
  <c r="BH71" i="107" s="1"/>
  <c r="EO53" i="110"/>
  <c r="EO63" i="110"/>
  <c r="EO64" i="110"/>
  <c r="EO62" i="110"/>
  <c r="DS54" i="107" a="1"/>
  <c r="DS54" i="107" s="1"/>
  <c r="DS55" i="107"/>
  <c r="DS67" i="107"/>
  <c r="HB67" i="107"/>
  <c r="HB55" i="107"/>
  <c r="HB54" i="107" a="1"/>
  <c r="HB54" i="107" s="1"/>
  <c r="EU53" i="110"/>
  <c r="EU62" i="110"/>
  <c r="EU63" i="110"/>
  <c r="EU64" i="110"/>
  <c r="DA53" i="108"/>
  <c r="DA63" i="108"/>
  <c r="DA62" i="108"/>
  <c r="GR53" i="108"/>
  <c r="GR63" i="108"/>
  <c r="GR62" i="108"/>
  <c r="BE125" i="105"/>
  <c r="BD124" i="105"/>
  <c r="HZ53" i="105"/>
  <c r="HZ62" i="105"/>
  <c r="EF53" i="105"/>
  <c r="EF62" i="105"/>
  <c r="BE79" i="108"/>
  <c r="BD78" i="108"/>
  <c r="HL53" i="108"/>
  <c r="HL63" i="108"/>
  <c r="HL62" i="108"/>
  <c r="DK53" i="110"/>
  <c r="DK63" i="110"/>
  <c r="DK62" i="110"/>
  <c r="DK64" i="110"/>
  <c r="FB53" i="108"/>
  <c r="FB63" i="108"/>
  <c r="FB62" i="108"/>
  <c r="FD53" i="110"/>
  <c r="FD63" i="110"/>
  <c r="FD64" i="110"/>
  <c r="FD62" i="110"/>
  <c r="BD106" i="108"/>
  <c r="BE107" i="108"/>
  <c r="IN53" i="108"/>
  <c r="IN63" i="108"/>
  <c r="IN62" i="108"/>
  <c r="BG171" i="107"/>
  <c r="BH171" i="107" s="1"/>
  <c r="BR171" i="107"/>
  <c r="BS171" i="107" s="1"/>
  <c r="BE156" i="105"/>
  <c r="BD155" i="105"/>
  <c r="JE53" i="105"/>
  <c r="JE62" i="105"/>
  <c r="BD95" i="110"/>
  <c r="IA53" i="110"/>
  <c r="BE96" i="110"/>
  <c r="IA63" i="110"/>
  <c r="IA64" i="110"/>
  <c r="IA62" i="110"/>
  <c r="BD66" i="108"/>
  <c r="BE67" i="108"/>
  <c r="HB53" i="108"/>
  <c r="HB63" i="108"/>
  <c r="HB62" i="108"/>
  <c r="BR74" i="107"/>
  <c r="BS74" i="107" s="1"/>
  <c r="BG74" i="107"/>
  <c r="BH74" i="107" s="1"/>
  <c r="BQ145" i="107"/>
  <c r="BF145" i="107"/>
  <c r="JO67" i="107"/>
  <c r="JO55" i="107"/>
  <c r="JO54" i="107" a="1"/>
  <c r="JO54" i="107" s="1"/>
  <c r="DO53" i="105"/>
  <c r="DO62" i="105"/>
  <c r="BE179" i="105"/>
  <c r="BD178" i="105"/>
  <c r="KB53" i="105"/>
  <c r="KB62" i="105"/>
  <c r="EH53" i="108"/>
  <c r="EH63" i="108"/>
  <c r="EH62" i="108"/>
  <c r="IP53" i="110"/>
  <c r="BD110" i="110"/>
  <c r="BE111" i="110"/>
  <c r="IP62" i="110"/>
  <c r="IP63" i="110"/>
  <c r="IP64" i="110"/>
  <c r="BG180" i="107"/>
  <c r="BH180" i="107" s="1"/>
  <c r="BR180" i="107"/>
  <c r="BS180" i="107" s="1"/>
  <c r="BG190" i="107"/>
  <c r="BH190" i="107" s="1"/>
  <c r="BR190" i="107"/>
  <c r="BS190" i="107" s="1"/>
  <c r="HS67" i="107"/>
  <c r="HS55" i="107"/>
  <c r="HS54" i="107" a="1"/>
  <c r="HS54" i="107" s="1"/>
  <c r="BD211" i="105"/>
  <c r="BE212" i="105"/>
  <c r="LI53" i="105"/>
  <c r="LI62" i="105"/>
  <c r="KK67" i="107"/>
  <c r="KK55" i="107"/>
  <c r="KK54" i="107" a="1"/>
  <c r="KK54" i="107" s="1"/>
  <c r="EJ53" i="108"/>
  <c r="EJ63" i="108"/>
  <c r="EJ62" i="108"/>
  <c r="DT53" i="105"/>
  <c r="DT62" i="105"/>
  <c r="CZ53" i="108"/>
  <c r="CZ63" i="108"/>
  <c r="CZ62" i="108"/>
  <c r="BE65" i="105"/>
  <c r="BD64" i="105"/>
  <c r="CH53" i="105"/>
  <c r="CH62" i="105"/>
  <c r="JC55" i="107"/>
  <c r="JC67" i="107"/>
  <c r="JC54" i="107" a="1"/>
  <c r="JC54" i="107" s="1"/>
  <c r="BD201" i="105"/>
  <c r="BE202" i="105"/>
  <c r="KY53" i="105"/>
  <c r="KY62" i="105"/>
  <c r="DK53" i="108"/>
  <c r="DK63" i="108"/>
  <c r="DK62" i="108"/>
  <c r="FS67" i="107"/>
  <c r="FS55" i="107"/>
  <c r="FS54" i="107" a="1"/>
  <c r="FS54" i="107" s="1"/>
  <c r="BE88" i="110"/>
  <c r="BD87" i="110"/>
  <c r="HS53" i="110"/>
  <c r="HS63" i="110"/>
  <c r="HS62" i="110"/>
  <c r="HS64" i="110"/>
  <c r="BQ151" i="107"/>
  <c r="BF151" i="107"/>
  <c r="EW67" i="107"/>
  <c r="EW55" i="107"/>
  <c r="EW54" i="107" a="1"/>
  <c r="EW54" i="107" s="1"/>
  <c r="FW67" i="107"/>
  <c r="FW55" i="107"/>
  <c r="FW54" i="107" a="1"/>
  <c r="FW54" i="107" s="1"/>
  <c r="BG135" i="107"/>
  <c r="BH135" i="107" s="1"/>
  <c r="BR135" i="107"/>
  <c r="BS135" i="107" s="1"/>
  <c r="EZ53" i="108"/>
  <c r="EZ63" i="108"/>
  <c r="EZ62" i="108"/>
  <c r="BQ111" i="107"/>
  <c r="BF111" i="107"/>
  <c r="GV54" i="107" a="1"/>
  <c r="GV54" i="107" s="1"/>
  <c r="GV67" i="107"/>
  <c r="GV55" i="107"/>
  <c r="BQ154" i="107"/>
  <c r="BF154" i="107"/>
  <c r="BQ116" i="107"/>
  <c r="BF116" i="107"/>
  <c r="GP67" i="107"/>
  <c r="GP55" i="107"/>
  <c r="GP54" i="107" a="1"/>
  <c r="GP54" i="107" s="1"/>
  <c r="EM53" i="110"/>
  <c r="EM63" i="110"/>
  <c r="EM62" i="110"/>
  <c r="EM64" i="110"/>
  <c r="GN53" i="105"/>
  <c r="GN62" i="105"/>
  <c r="FK53" i="110"/>
  <c r="FK62" i="110"/>
  <c r="FK63" i="110"/>
  <c r="FK64" i="110"/>
  <c r="BG118" i="107"/>
  <c r="BH118" i="107" s="1"/>
  <c r="BR118" i="107"/>
  <c r="BS118" i="107" s="1"/>
  <c r="BE95" i="110"/>
  <c r="BD94" i="110"/>
  <c r="HZ53" i="110"/>
  <c r="HZ63" i="110"/>
  <c r="HZ62" i="110"/>
  <c r="HZ64" i="110"/>
  <c r="FM53" i="105"/>
  <c r="FM62" i="105"/>
  <c r="BD181" i="110"/>
  <c r="LI53" i="110"/>
  <c r="LI63" i="110"/>
  <c r="BE182" i="110"/>
  <c r="LI62" i="110"/>
  <c r="LI64" i="110"/>
  <c r="CR53" i="108"/>
  <c r="CR63" i="108"/>
  <c r="CR62" i="108"/>
  <c r="BQ135" i="107"/>
  <c r="BF135" i="107"/>
  <c r="BG123" i="107"/>
  <c r="BH123" i="107" s="1"/>
  <c r="BR123" i="107"/>
  <c r="BS123" i="107" s="1"/>
  <c r="BD142" i="105"/>
  <c r="BE143" i="105"/>
  <c r="IR53" i="105"/>
  <c r="IR62" i="105"/>
  <c r="BE129" i="105"/>
  <c r="ID53" i="105"/>
  <c r="BD128" i="105"/>
  <c r="ID62" i="105"/>
  <c r="BG186" i="107"/>
  <c r="BH186" i="107" s="1"/>
  <c r="BR186" i="107"/>
  <c r="BS186" i="107" s="1"/>
  <c r="BD157" i="110"/>
  <c r="KK53" i="110"/>
  <c r="KK63" i="110"/>
  <c r="BE158" i="110"/>
  <c r="KK62" i="110"/>
  <c r="KK64" i="110"/>
  <c r="CZ53" i="110"/>
  <c r="CZ63" i="110"/>
  <c r="CZ62" i="110"/>
  <c r="CZ64" i="110"/>
  <c r="CQ53" i="108"/>
  <c r="CQ63" i="108"/>
  <c r="CQ62" i="108"/>
  <c r="EQ53" i="108"/>
  <c r="EQ63" i="108"/>
  <c r="EQ62" i="108"/>
  <c r="BG86" i="107"/>
  <c r="BH86" i="107" s="1"/>
  <c r="BR86" i="107"/>
  <c r="BS86" i="107" s="1"/>
  <c r="FV53" i="105"/>
  <c r="FV62" i="105"/>
  <c r="FL53" i="108"/>
  <c r="FL63" i="108"/>
  <c r="FL62" i="108"/>
  <c r="BQ89" i="107"/>
  <c r="BF89" i="107"/>
  <c r="BG84" i="107"/>
  <c r="BH84" i="107" s="1"/>
  <c r="BR84" i="107"/>
  <c r="BS84" i="107" s="1"/>
  <c r="BE66" i="105"/>
  <c r="CI53" i="105"/>
  <c r="BD65" i="105"/>
  <c r="CI62" i="105"/>
  <c r="BE168" i="105"/>
  <c r="BD167" i="105"/>
  <c r="JQ53" i="105"/>
  <c r="JQ62" i="105"/>
  <c r="BD107" i="110"/>
  <c r="IM53" i="110"/>
  <c r="BE108" i="110"/>
  <c r="IM63" i="110"/>
  <c r="IM64" i="110"/>
  <c r="IM62" i="110"/>
  <c r="BE65" i="110"/>
  <c r="BD64" i="110"/>
  <c r="CH53" i="110"/>
  <c r="CH63" i="110"/>
  <c r="CH64" i="110"/>
  <c r="CH62" i="110"/>
  <c r="BQ73" i="107"/>
  <c r="BF73" i="107"/>
  <c r="GH53" i="108"/>
  <c r="GH63" i="108"/>
  <c r="GH62" i="108"/>
  <c r="BE172" i="108"/>
  <c r="LA53" i="108"/>
  <c r="BD171" i="108"/>
  <c r="LA63" i="108"/>
  <c r="LA62" i="108"/>
  <c r="BQ153" i="107"/>
  <c r="BF153" i="107"/>
  <c r="BE167" i="108"/>
  <c r="BD166" i="108"/>
  <c r="KV53" i="108"/>
  <c r="KV63" i="108"/>
  <c r="KV62" i="108"/>
  <c r="FD53" i="105"/>
  <c r="FD62" i="105"/>
  <c r="BG185" i="107"/>
  <c r="BH185" i="107" s="1"/>
  <c r="BR185" i="107"/>
  <c r="BS185" i="107" s="1"/>
  <c r="BG179" i="107"/>
  <c r="BH179" i="107" s="1"/>
  <c r="BR179" i="107"/>
  <c r="BS179" i="107" s="1"/>
  <c r="BD78" i="105"/>
  <c r="CV53" i="105"/>
  <c r="BE79" i="105"/>
  <c r="CV62" i="105"/>
  <c r="DF54" i="107" a="1"/>
  <c r="DF54" i="107" s="1"/>
  <c r="DF67" i="107"/>
  <c r="DF55" i="107"/>
  <c r="FA54" i="107" a="1"/>
  <c r="FA54" i="107" s="1"/>
  <c r="FA67" i="107"/>
  <c r="FA55" i="107"/>
  <c r="FV53" i="110"/>
  <c r="FV63" i="110"/>
  <c r="FV64" i="110"/>
  <c r="FV62" i="110"/>
  <c r="BE131" i="110"/>
  <c r="JJ53" i="110"/>
  <c r="BD130" i="110"/>
  <c r="JJ63" i="110"/>
  <c r="JJ62" i="110"/>
  <c r="JJ64" i="110"/>
  <c r="CL67" i="107"/>
  <c r="CL55" i="107"/>
  <c r="CL54" i="107" a="1"/>
  <c r="CL54" i="107" s="1"/>
  <c r="DY53" i="108"/>
  <c r="DY63" i="108"/>
  <c r="DY62" i="108"/>
  <c r="BE153" i="108"/>
  <c r="KH53" i="108"/>
  <c r="BD152" i="108"/>
  <c r="KH63" i="108"/>
  <c r="KH62" i="108"/>
  <c r="BQ189" i="107"/>
  <c r="BF189" i="107"/>
  <c r="EG53" i="110"/>
  <c r="EG63" i="110"/>
  <c r="EG64" i="110"/>
  <c r="EG62" i="110"/>
  <c r="BD129" i="110"/>
  <c r="JI53" i="110"/>
  <c r="BE130" i="110"/>
  <c r="JI63" i="110"/>
  <c r="JI64" i="110"/>
  <c r="JI62" i="110"/>
  <c r="BD219" i="105"/>
  <c r="BE220" i="105"/>
  <c r="LQ53" i="105"/>
  <c r="LQ62" i="105"/>
  <c r="CP53" i="105"/>
  <c r="BE73" i="105"/>
  <c r="BD72" i="105"/>
  <c r="CP62" i="105"/>
  <c r="LF67" i="107"/>
  <c r="LF55" i="107"/>
  <c r="LF54" i="107" a="1"/>
  <c r="LF54" i="107" s="1"/>
  <c r="GC53" i="110"/>
  <c r="GC63" i="110"/>
  <c r="GC62" i="110"/>
  <c r="GC64" i="110"/>
  <c r="BE175" i="110"/>
  <c r="LB53" i="110"/>
  <c r="BD174" i="110"/>
  <c r="LB63" i="110"/>
  <c r="LB62" i="110"/>
  <c r="LB64" i="110"/>
  <c r="BQ95" i="107"/>
  <c r="BF95" i="107"/>
  <c r="HX67" i="107"/>
  <c r="HX55" i="107"/>
  <c r="HX54" i="107" a="1"/>
  <c r="HX54" i="107" s="1"/>
  <c r="DM53" i="108"/>
  <c r="BE64" i="108"/>
  <c r="DM63" i="108"/>
  <c r="DM62" i="108"/>
  <c r="BE105" i="108"/>
  <c r="IL53" i="108"/>
  <c r="BD104" i="108"/>
  <c r="IL63" i="108"/>
  <c r="IL62" i="108"/>
  <c r="BQ67" i="107"/>
  <c r="BF67" i="107"/>
  <c r="EB53" i="105"/>
  <c r="EB62" i="105"/>
  <c r="BD98" i="110"/>
  <c r="ID53" i="110"/>
  <c r="ID63" i="110"/>
  <c r="BE99" i="110"/>
  <c r="BG99" i="110" s="1"/>
  <c r="BH99" i="110" s="1"/>
  <c r="ID64" i="110"/>
  <c r="ID62" i="110"/>
  <c r="CP53" i="108"/>
  <c r="CP63" i="108"/>
  <c r="CP62" i="108"/>
  <c r="BD92" i="105"/>
  <c r="BE93" i="105"/>
  <c r="DJ53" i="105"/>
  <c r="DJ62" i="105"/>
  <c r="BD73" i="105"/>
  <c r="BE74" i="105"/>
  <c r="CQ53" i="105"/>
  <c r="CQ62" i="105"/>
  <c r="IN67" i="107"/>
  <c r="IN54" i="107" a="1"/>
  <c r="IN54" i="107" s="1"/>
  <c r="IN55" i="107"/>
  <c r="BE107" i="110"/>
  <c r="BD106" i="110"/>
  <c r="IL53" i="110"/>
  <c r="IL63" i="110"/>
  <c r="IL62" i="110"/>
  <c r="IL64" i="110"/>
  <c r="HE67" i="107"/>
  <c r="HE55" i="107"/>
  <c r="HE54" i="107" a="1"/>
  <c r="HE54" i="107" s="1"/>
  <c r="EX53" i="108"/>
  <c r="EX63" i="108"/>
  <c r="EX62" i="108"/>
  <c r="IG53" i="108"/>
  <c r="BE100" i="108"/>
  <c r="BD99" i="108"/>
  <c r="IG63" i="108"/>
  <c r="IG62" i="108"/>
  <c r="GB67" i="107"/>
  <c r="GB55" i="107"/>
  <c r="GB54" i="107" a="1"/>
  <c r="GB54" i="107" s="1"/>
  <c r="BQ118" i="107"/>
  <c r="BF118" i="107"/>
  <c r="JU67" i="107"/>
  <c r="JU55" i="107"/>
  <c r="JU54" i="107" a="1"/>
  <c r="JU54" i="107" s="1"/>
  <c r="BG189" i="107"/>
  <c r="BH189" i="107" s="1"/>
  <c r="BR189" i="107"/>
  <c r="BS189" i="107" s="1"/>
  <c r="EY53" i="108"/>
  <c r="EY63" i="108"/>
  <c r="EY62" i="108"/>
  <c r="BE215" i="105"/>
  <c r="BD214" i="105"/>
  <c r="LL53" i="105"/>
  <c r="LL62" i="105"/>
  <c r="GT67" i="107"/>
  <c r="GT55" i="107"/>
  <c r="GT54" i="107" a="1"/>
  <c r="GT54" i="107" s="1"/>
  <c r="LH67" i="107"/>
  <c r="LH54" i="107" a="1"/>
  <c r="LH54" i="107" s="1"/>
  <c r="LH55" i="107"/>
  <c r="DX53" i="105"/>
  <c r="DX62" i="105"/>
  <c r="DR53" i="105"/>
  <c r="DR62" i="105"/>
  <c r="BG151" i="107"/>
  <c r="BH151" i="107" s="1"/>
  <c r="BR151" i="107"/>
  <c r="BS151" i="107" s="1"/>
  <c r="IC53" i="110"/>
  <c r="BE98" i="110"/>
  <c r="BD97" i="110"/>
  <c r="IC63" i="110"/>
  <c r="IC62" i="110"/>
  <c r="IC64" i="110"/>
  <c r="ED53" i="110"/>
  <c r="ED63" i="110"/>
  <c r="ED64" i="110"/>
  <c r="ED62" i="110"/>
  <c r="IC53" i="108"/>
  <c r="BE96" i="108"/>
  <c r="BD95" i="108"/>
  <c r="IC63" i="108"/>
  <c r="IC62" i="108"/>
  <c r="BE114" i="108"/>
  <c r="IU53" i="108"/>
  <c r="BD113" i="108"/>
  <c r="IU63" i="108"/>
  <c r="IU62" i="108"/>
  <c r="DJ67" i="107"/>
  <c r="DJ55" i="107"/>
  <c r="DJ54" i="107" a="1"/>
  <c r="DJ54" i="107" s="1"/>
  <c r="BD73" i="110"/>
  <c r="BE74" i="110"/>
  <c r="HE53" i="110"/>
  <c r="HE63" i="110"/>
  <c r="HE62" i="110"/>
  <c r="HE64" i="110"/>
  <c r="CG53" i="108"/>
  <c r="BD63" i="108"/>
  <c r="CG63" i="108"/>
  <c r="CG62" i="108"/>
  <c r="GJ53" i="105"/>
  <c r="GJ62" i="105"/>
  <c r="BG177" i="107"/>
  <c r="BH177" i="107" s="1"/>
  <c r="BR177" i="107"/>
  <c r="BS177" i="107" s="1"/>
  <c r="GE53" i="105"/>
  <c r="GE62" i="105"/>
  <c r="BE191" i="105"/>
  <c r="BD190" i="105"/>
  <c r="KN53" i="105"/>
  <c r="KN62" i="105"/>
  <c r="GE53" i="110"/>
  <c r="GE63" i="110"/>
  <c r="GE64" i="110"/>
  <c r="GE62" i="110"/>
  <c r="GK53" i="110"/>
  <c r="GK63" i="110"/>
  <c r="GK62" i="110"/>
  <c r="GK64" i="110"/>
  <c r="FU67" i="107"/>
  <c r="FU55" i="107"/>
  <c r="FU54" i="107" a="1"/>
  <c r="FU54" i="107" s="1"/>
  <c r="FK53" i="108"/>
  <c r="FK63" i="108"/>
  <c r="FK62" i="108"/>
  <c r="BE150" i="108"/>
  <c r="BD149" i="108"/>
  <c r="KE53" i="108"/>
  <c r="KE63" i="108"/>
  <c r="KE62" i="108"/>
  <c r="BQ146" i="107"/>
  <c r="BF146" i="107"/>
  <c r="GU67" i="107"/>
  <c r="GU54" i="107" a="1"/>
  <c r="GU54" i="107" s="1"/>
  <c r="GU55" i="107"/>
  <c r="BE158" i="108"/>
  <c r="KM53" i="108"/>
  <c r="BD157" i="108"/>
  <c r="KM63" i="108"/>
  <c r="KM62" i="108"/>
  <c r="BG89" i="107"/>
  <c r="BH89" i="107" s="1"/>
  <c r="BR89" i="107"/>
  <c r="BS89" i="107" s="1"/>
  <c r="FH53" i="108"/>
  <c r="FH63" i="108"/>
  <c r="FH62" i="108"/>
  <c r="FJ67" i="107"/>
  <c r="FJ55" i="107"/>
  <c r="FJ54" i="107" a="1"/>
  <c r="FJ54" i="107" s="1"/>
  <c r="BD135" i="105"/>
  <c r="BE136" i="105"/>
  <c r="IK53" i="105"/>
  <c r="IK62" i="105"/>
  <c r="BD213" i="105"/>
  <c r="BE214" i="105"/>
  <c r="LK53" i="105"/>
  <c r="LK62" i="105"/>
  <c r="CW53" i="110"/>
  <c r="CW63" i="110"/>
  <c r="CW62" i="110"/>
  <c r="CW64" i="110"/>
  <c r="BE93" i="110"/>
  <c r="HX53" i="110"/>
  <c r="BD92" i="110"/>
  <c r="HX63" i="110"/>
  <c r="HX62" i="110"/>
  <c r="HX64" i="110"/>
  <c r="KH67" i="107"/>
  <c r="KH55" i="107"/>
  <c r="KH54" i="107" a="1"/>
  <c r="KH54" i="107" s="1"/>
  <c r="BE180" i="108"/>
  <c r="BD179" i="108"/>
  <c r="LI53" i="108"/>
  <c r="LI63" i="108"/>
  <c r="LI62" i="108"/>
  <c r="CS53" i="108"/>
  <c r="CS63" i="108"/>
  <c r="CS62" i="108"/>
  <c r="EH67" i="107"/>
  <c r="EH55" i="107"/>
  <c r="EH54" i="107" a="1"/>
  <c r="EH54" i="107" s="1"/>
  <c r="BD67" i="105"/>
  <c r="CK53" i="105"/>
  <c r="BE68" i="105"/>
  <c r="CK62" i="105"/>
  <c r="FX67" i="107"/>
  <c r="FX54" i="107" a="1"/>
  <c r="FX54" i="107" s="1"/>
  <c r="FX55" i="107"/>
  <c r="DC53" i="110"/>
  <c r="DC63" i="110"/>
  <c r="DC62" i="110"/>
  <c r="DC64" i="110"/>
  <c r="DL53" i="110"/>
  <c r="DL63" i="110"/>
  <c r="DL62" i="110"/>
  <c r="DL64" i="110"/>
  <c r="BG156" i="107"/>
  <c r="BH156" i="107" s="1"/>
  <c r="BR156" i="107"/>
  <c r="BS156" i="107" s="1"/>
  <c r="JQ53" i="108"/>
  <c r="BE136" i="108"/>
  <c r="BD135" i="108"/>
  <c r="JQ63" i="108"/>
  <c r="JQ62" i="108"/>
  <c r="BG113" i="107"/>
  <c r="BH113" i="107" s="1"/>
  <c r="BR113" i="107"/>
  <c r="BS113" i="107" s="1"/>
  <c r="EY62" i="110"/>
  <c r="BF63" i="107" l="1"/>
  <c r="BG64" i="107" s="1"/>
  <c r="BH64" i="107" s="1"/>
  <c r="BF182" i="107"/>
  <c r="BF66" i="107"/>
  <c r="BF105" i="107"/>
  <c r="BF143" i="107"/>
  <c r="BF64" i="107"/>
  <c r="BF92" i="107"/>
  <c r="BF110" i="107"/>
  <c r="BF140" i="107"/>
  <c r="BF160" i="107"/>
  <c r="BF166" i="107"/>
  <c r="BF78" i="107"/>
  <c r="BF91" i="107"/>
  <c r="BF174" i="107"/>
  <c r="BF113" i="107"/>
  <c r="BF96" i="107"/>
  <c r="BF101" i="107"/>
  <c r="BF77" i="107"/>
  <c r="BF134" i="107"/>
  <c r="BF71" i="107"/>
  <c r="BF165" i="107"/>
  <c r="BF114" i="107"/>
  <c r="BF171" i="107"/>
  <c r="BF79" i="107"/>
  <c r="BF129" i="107"/>
  <c r="BF93" i="107"/>
  <c r="BQ63" i="107"/>
  <c r="BR64" i="107" s="1"/>
  <c r="BS64" i="107" s="1"/>
  <c r="BQ182" i="107"/>
  <c r="BQ66" i="107"/>
  <c r="BQ159" i="107"/>
  <c r="BQ121" i="107"/>
  <c r="BQ119" i="107"/>
  <c r="BQ105" i="107"/>
  <c r="BQ143" i="107"/>
  <c r="BQ126" i="107"/>
  <c r="BQ87" i="107"/>
  <c r="BQ188" i="107"/>
  <c r="BQ128" i="107"/>
  <c r="BQ64" i="107"/>
  <c r="BQ92" i="107"/>
  <c r="BQ110" i="107"/>
  <c r="BQ140" i="107"/>
  <c r="BQ160" i="107"/>
  <c r="BQ166" i="107"/>
  <c r="BQ78" i="107"/>
  <c r="BQ91" i="107"/>
  <c r="BQ174" i="107"/>
  <c r="BQ113" i="107"/>
  <c r="BQ96" i="107"/>
  <c r="BQ101" i="107"/>
  <c r="BQ77" i="107"/>
  <c r="BQ134" i="107"/>
  <c r="BQ71" i="107"/>
  <c r="BQ165" i="107"/>
  <c r="BQ114" i="107"/>
  <c r="BQ171" i="107"/>
  <c r="BQ79" i="107"/>
  <c r="BQ129" i="107"/>
  <c r="BQ93" i="107"/>
  <c r="BG65" i="107"/>
  <c r="BH65" i="107" s="1"/>
  <c r="BR65" i="107"/>
  <c r="BS65" i="107" s="1"/>
  <c r="BF104" i="107"/>
  <c r="BF108" i="107"/>
  <c r="BF164" i="107"/>
  <c r="BF176" i="107"/>
  <c r="BF106" i="107"/>
  <c r="BF191" i="107"/>
  <c r="BF98" i="107"/>
  <c r="BF100" i="107"/>
  <c r="BF136" i="107"/>
  <c r="BF94" i="107"/>
  <c r="BF69" i="107"/>
  <c r="BF83" i="107"/>
  <c r="BF156" i="107"/>
  <c r="BF107" i="107"/>
  <c r="BF148" i="107"/>
  <c r="BF125" i="107"/>
  <c r="BF86" i="107"/>
  <c r="BF161" i="107"/>
  <c r="BF175" i="107"/>
  <c r="BF155" i="107"/>
  <c r="BF133" i="107"/>
  <c r="BF122" i="107"/>
  <c r="BF144" i="107"/>
  <c r="BF102" i="107"/>
  <c r="BF112" i="107"/>
  <c r="BQ117" i="107"/>
  <c r="BQ104" i="107"/>
  <c r="BQ164" i="107"/>
  <c r="BQ176" i="107"/>
  <c r="BQ106" i="107"/>
  <c r="BQ131" i="107"/>
  <c r="BQ191" i="107"/>
  <c r="BQ98" i="107"/>
  <c r="BQ100" i="107"/>
  <c r="BQ136" i="107"/>
  <c r="BQ94" i="107"/>
  <c r="BQ69" i="107"/>
  <c r="BQ83" i="107"/>
  <c r="BQ156" i="107"/>
  <c r="BQ107" i="107"/>
  <c r="BQ148" i="107"/>
  <c r="BQ125" i="107"/>
  <c r="BQ161" i="107"/>
  <c r="BQ175" i="107"/>
  <c r="BQ155" i="107"/>
  <c r="BQ150" i="107"/>
  <c r="BQ133" i="107"/>
  <c r="BQ122" i="107"/>
  <c r="BQ144" i="107"/>
  <c r="BQ141" i="107"/>
  <c r="BQ112" i="107"/>
  <c r="BG67" i="105"/>
  <c r="BH67" i="105" s="1"/>
  <c r="BR67" i="105"/>
  <c r="BS67" i="105" s="1"/>
  <c r="BR72" i="105"/>
  <c r="BS72" i="105" s="1"/>
  <c r="BG72" i="105"/>
  <c r="BH72" i="105" s="1"/>
  <c r="BG84" i="108"/>
  <c r="BH84" i="108" s="1"/>
  <c r="BR84" i="108"/>
  <c r="BS84" i="108" s="1"/>
  <c r="BG122" i="110"/>
  <c r="BH122" i="110" s="1"/>
  <c r="BR122" i="110"/>
  <c r="BS122" i="110" s="1"/>
  <c r="CN65" i="108"/>
  <c r="CN54" i="108" a="1"/>
  <c r="CN54" i="108" s="1"/>
  <c r="CN55" i="108"/>
  <c r="HZ65" i="108"/>
  <c r="HZ54" i="108" a="1"/>
  <c r="HZ54" i="108" s="1"/>
  <c r="HZ55" i="108"/>
  <c r="BR80" i="108"/>
  <c r="BS80" i="108" s="1"/>
  <c r="BG80" i="108"/>
  <c r="BH80" i="108" s="1"/>
  <c r="KI97" i="105"/>
  <c r="KI55" i="105"/>
  <c r="KI54" i="105" a="1"/>
  <c r="KI54" i="105" s="1"/>
  <c r="BG112" i="108"/>
  <c r="BH112" i="108" s="1"/>
  <c r="BR112" i="108"/>
  <c r="BS112" i="108" s="1"/>
  <c r="HR67" i="110"/>
  <c r="HR54" i="110" a="1"/>
  <c r="HR54" i="110" s="1"/>
  <c r="HR55" i="110"/>
  <c r="IM65" i="108"/>
  <c r="IM55" i="108"/>
  <c r="IM54" i="108" a="1"/>
  <c r="IM54" i="108" s="1"/>
  <c r="EP55" i="110"/>
  <c r="EP67" i="110"/>
  <c r="EP54" i="110" a="1"/>
  <c r="EP54" i="110" s="1"/>
  <c r="BR111" i="105"/>
  <c r="BS111" i="105" s="1"/>
  <c r="BG111" i="105"/>
  <c r="BH111" i="105" s="1"/>
  <c r="FV67" i="110"/>
  <c r="FV54" i="110" a="1"/>
  <c r="FV54" i="110" s="1"/>
  <c r="FV55" i="110"/>
  <c r="LA55" i="108"/>
  <c r="LA65" i="108"/>
  <c r="LA54" i="108" a="1"/>
  <c r="LA54" i="108" s="1"/>
  <c r="EW65" i="108"/>
  <c r="EW55" i="108"/>
  <c r="EW54" i="108" a="1"/>
  <c r="EW54" i="108" s="1"/>
  <c r="DI65" i="108"/>
  <c r="DI54" i="108" a="1"/>
  <c r="DI54" i="108" s="1"/>
  <c r="DI55" i="108"/>
  <c r="KO55" i="108"/>
  <c r="KO54" i="108" a="1"/>
  <c r="KO54" i="108" s="1"/>
  <c r="KO65" i="108"/>
  <c r="BR81" i="105"/>
  <c r="BS81" i="105" s="1"/>
  <c r="BG81" i="105"/>
  <c r="BH81" i="105" s="1"/>
  <c r="HL67" i="110"/>
  <c r="HL54" i="110" a="1"/>
  <c r="HL54" i="110" s="1"/>
  <c r="HL55" i="110"/>
  <c r="BR172" i="105"/>
  <c r="BS172" i="105" s="1"/>
  <c r="BG172" i="105"/>
  <c r="BH172" i="105" s="1"/>
  <c r="BG129" i="108"/>
  <c r="BH129" i="108" s="1"/>
  <c r="BR129" i="108"/>
  <c r="BS129" i="108" s="1"/>
  <c r="II55" i="108"/>
  <c r="II65" i="108"/>
  <c r="II54" i="108" a="1"/>
  <c r="II54" i="108" s="1"/>
  <c r="ET65" i="108"/>
  <c r="ET54" i="108" a="1"/>
  <c r="ET54" i="108" s="1"/>
  <c r="ET55" i="108"/>
  <c r="CG97" i="105"/>
  <c r="CG54" i="105" a="1"/>
  <c r="CG54" i="105" s="1"/>
  <c r="CG55" i="105"/>
  <c r="LR65" i="108"/>
  <c r="LR54" i="108" a="1"/>
  <c r="LR54" i="108" s="1"/>
  <c r="LR55" i="108"/>
  <c r="BR92" i="108"/>
  <c r="BS92" i="108" s="1"/>
  <c r="BG92" i="108"/>
  <c r="BH92" i="108" s="1"/>
  <c r="BR217" i="105"/>
  <c r="BS217" i="105" s="1"/>
  <c r="BG217" i="105"/>
  <c r="BH217" i="105" s="1"/>
  <c r="HE97" i="105"/>
  <c r="HE55" i="105"/>
  <c r="HE54" i="105" a="1"/>
  <c r="HE54" i="105" s="1"/>
  <c r="FU67" i="110"/>
  <c r="FU55" i="110"/>
  <c r="FU54" i="110" a="1"/>
  <c r="FU54" i="110" s="1"/>
  <c r="BR102" i="110"/>
  <c r="BS102" i="110" s="1"/>
  <c r="BG102" i="110"/>
  <c r="BH102" i="110" s="1"/>
  <c r="BR80" i="110"/>
  <c r="BS80" i="110" s="1"/>
  <c r="BG80" i="110"/>
  <c r="BH80" i="110" s="1"/>
  <c r="BR70" i="105"/>
  <c r="BS70" i="105" s="1"/>
  <c r="BG70" i="105"/>
  <c r="BH70" i="105" s="1"/>
  <c r="JL67" i="110"/>
  <c r="JL55" i="110"/>
  <c r="JL54" i="110" a="1"/>
  <c r="JL54" i="110" s="1"/>
  <c r="GO67" i="110"/>
  <c r="GO54" i="110" a="1"/>
  <c r="GO54" i="110" s="1"/>
  <c r="GO55" i="110"/>
  <c r="KF54" i="110" a="1"/>
  <c r="KF54" i="110" s="1"/>
  <c r="KF67" i="110"/>
  <c r="KF55" i="110"/>
  <c r="BR110" i="108"/>
  <c r="BS110" i="108" s="1"/>
  <c r="BG110" i="108"/>
  <c r="BH110" i="108" s="1"/>
  <c r="BR73" i="110"/>
  <c r="BS73" i="110" s="1"/>
  <c r="BG73" i="110"/>
  <c r="BH73" i="110" s="1"/>
  <c r="DR97" i="105"/>
  <c r="DR54" i="105" a="1"/>
  <c r="DR54" i="105" s="1"/>
  <c r="DR55" i="105"/>
  <c r="BG92" i="105"/>
  <c r="BH92" i="105" s="1"/>
  <c r="BR92" i="105"/>
  <c r="BS92" i="105" s="1"/>
  <c r="DT97" i="105"/>
  <c r="DT54" i="105" a="1"/>
  <c r="DT54" i="105" s="1"/>
  <c r="DT55" i="105"/>
  <c r="DV67" i="110"/>
  <c r="DV54" i="110" a="1"/>
  <c r="DV54" i="110" s="1"/>
  <c r="DV55" i="110"/>
  <c r="KK65" i="108"/>
  <c r="KK55" i="108"/>
  <c r="KK54" i="108" a="1"/>
  <c r="KK54" i="108" s="1"/>
  <c r="EC97" i="105"/>
  <c r="EC54" i="105" a="1"/>
  <c r="EC54" i="105" s="1"/>
  <c r="EC55" i="105"/>
  <c r="HQ67" i="110"/>
  <c r="HQ55" i="110"/>
  <c r="HQ54" i="110" a="1"/>
  <c r="HQ54" i="110" s="1"/>
  <c r="LT67" i="110"/>
  <c r="LT55" i="110"/>
  <c r="LT54" i="110" a="1"/>
  <c r="LT54" i="110" s="1"/>
  <c r="BR185" i="105"/>
  <c r="BS185" i="105" s="1"/>
  <c r="BG185" i="105"/>
  <c r="BH185" i="105" s="1"/>
  <c r="EE97" i="105"/>
  <c r="EE54" i="105" a="1"/>
  <c r="EE54" i="105" s="1"/>
  <c r="EE55" i="105"/>
  <c r="BR180" i="105"/>
  <c r="BS180" i="105" s="1"/>
  <c r="BG180" i="105"/>
  <c r="BH180" i="105" s="1"/>
  <c r="BG179" i="108"/>
  <c r="BH179" i="108" s="1"/>
  <c r="BR179" i="108"/>
  <c r="BS179" i="108" s="1"/>
  <c r="BR157" i="108"/>
  <c r="BS157" i="108" s="1"/>
  <c r="BG157" i="108"/>
  <c r="BH157" i="108" s="1"/>
  <c r="KN97" i="105"/>
  <c r="KN55" i="105"/>
  <c r="KN54" i="105" a="1"/>
  <c r="KN54" i="105" s="1"/>
  <c r="BR107" i="110"/>
  <c r="BS107" i="110" s="1"/>
  <c r="BG107" i="110"/>
  <c r="BH107" i="110" s="1"/>
  <c r="FV97" i="105"/>
  <c r="FV54" i="105" a="1"/>
  <c r="FV54" i="105" s="1"/>
  <c r="FV55" i="105"/>
  <c r="EQ55" i="108"/>
  <c r="EQ54" i="108" a="1"/>
  <c r="EQ54" i="108" s="1"/>
  <c r="EQ65" i="108"/>
  <c r="KK67" i="110"/>
  <c r="KK55" i="110"/>
  <c r="KK54" i="110" a="1"/>
  <c r="KK54" i="110" s="1"/>
  <c r="HS67" i="110"/>
  <c r="HS54" i="110" a="1"/>
  <c r="HS54" i="110" s="1"/>
  <c r="HS55" i="110"/>
  <c r="LI97" i="105"/>
  <c r="LI55" i="105"/>
  <c r="LI54" i="105" a="1"/>
  <c r="LI54" i="105" s="1"/>
  <c r="DO97" i="105"/>
  <c r="DO55" i="105"/>
  <c r="DO54" i="105" a="1"/>
  <c r="DO54" i="105" s="1"/>
  <c r="EF97" i="105"/>
  <c r="EF54" i="105" a="1"/>
  <c r="EF54" i="105" s="1"/>
  <c r="EF55" i="105"/>
  <c r="BG79" i="108"/>
  <c r="BH79" i="108" s="1"/>
  <c r="BR79" i="108"/>
  <c r="BS79" i="108" s="1"/>
  <c r="BR133" i="110"/>
  <c r="BS133" i="110" s="1"/>
  <c r="BG133" i="110"/>
  <c r="BH133" i="110" s="1"/>
  <c r="IQ67" i="110"/>
  <c r="IQ54" i="110" a="1"/>
  <c r="IQ54" i="110" s="1"/>
  <c r="IQ55" i="110"/>
  <c r="EM54" i="108" a="1"/>
  <c r="EM54" i="108" s="1"/>
  <c r="EM55" i="108"/>
  <c r="EM65" i="108"/>
  <c r="KY54" i="108" a="1"/>
  <c r="KY54" i="108" s="1"/>
  <c r="KY55" i="108"/>
  <c r="KY65" i="108"/>
  <c r="BR116" i="108"/>
  <c r="BS116" i="108" s="1"/>
  <c r="BG116" i="108"/>
  <c r="BH116" i="108" s="1"/>
  <c r="EQ55" i="110"/>
  <c r="EQ67" i="110"/>
  <c r="EQ54" i="110" a="1"/>
  <c r="EQ54" i="110" s="1"/>
  <c r="KU97" i="105"/>
  <c r="KU55" i="105"/>
  <c r="KU54" i="105" a="1"/>
  <c r="KU54" i="105" s="1"/>
  <c r="BR188" i="105"/>
  <c r="BS188" i="105" s="1"/>
  <c r="BG188" i="105"/>
  <c r="BH188" i="105" s="1"/>
  <c r="BR148" i="105"/>
  <c r="BS148" i="105" s="1"/>
  <c r="BG148" i="105"/>
  <c r="BH148" i="105" s="1"/>
  <c r="BR131" i="108"/>
  <c r="BS131" i="108" s="1"/>
  <c r="BG131" i="108"/>
  <c r="BH131" i="108" s="1"/>
  <c r="GY55" i="108"/>
  <c r="GY65" i="108"/>
  <c r="GY54" i="108" a="1"/>
  <c r="GY54" i="108" s="1"/>
  <c r="EN67" i="110"/>
  <c r="EN54" i="110" a="1"/>
  <c r="EN54" i="110" s="1"/>
  <c r="EN55" i="110"/>
  <c r="BG124" i="108"/>
  <c r="BH124" i="108" s="1"/>
  <c r="BR124" i="108"/>
  <c r="BS124" i="108" s="1"/>
  <c r="JZ67" i="110"/>
  <c r="JZ54" i="110" a="1"/>
  <c r="JZ54" i="110" s="1"/>
  <c r="JZ55" i="110"/>
  <c r="HO67" i="110"/>
  <c r="HO54" i="110" a="1"/>
  <c r="HO54" i="110" s="1"/>
  <c r="HO55" i="110"/>
  <c r="KA54" i="108" a="1"/>
  <c r="KA54" i="108" s="1"/>
  <c r="KA55" i="108"/>
  <c r="KA65" i="108"/>
  <c r="BR86" i="108"/>
  <c r="BS86" i="108" s="1"/>
  <c r="BG86" i="108"/>
  <c r="BH86" i="108" s="1"/>
  <c r="CQ67" i="110"/>
  <c r="CQ55" i="110"/>
  <c r="CQ54" i="110" a="1"/>
  <c r="CQ54" i="110" s="1"/>
  <c r="CK55" i="110"/>
  <c r="CK54" i="110" a="1"/>
  <c r="CK54" i="110" s="1"/>
  <c r="CK67" i="110"/>
  <c r="HK55" i="110"/>
  <c r="HK67" i="110"/>
  <c r="HK54" i="110" a="1"/>
  <c r="HK54" i="110" s="1"/>
  <c r="IF97" i="105"/>
  <c r="IF55" i="105"/>
  <c r="IF54" i="105" a="1"/>
  <c r="IF54" i="105" s="1"/>
  <c r="HV55" i="110"/>
  <c r="HV54" i="110" a="1"/>
  <c r="HV54" i="110" s="1"/>
  <c r="HV67" i="110"/>
  <c r="LP97" i="105"/>
  <c r="LP54" i="105" a="1"/>
  <c r="LP54" i="105" s="1"/>
  <c r="LP55" i="105"/>
  <c r="FQ97" i="105"/>
  <c r="FQ55" i="105"/>
  <c r="FQ54" i="105" a="1"/>
  <c r="FQ54" i="105" s="1"/>
  <c r="BR74" i="108"/>
  <c r="BS74" i="108" s="1"/>
  <c r="BG74" i="108"/>
  <c r="BH74" i="108" s="1"/>
  <c r="FR55" i="105"/>
  <c r="FR97" i="105"/>
  <c r="FR54" i="105" a="1"/>
  <c r="FR54" i="105" s="1"/>
  <c r="BG69" i="110"/>
  <c r="BH69" i="110" s="1"/>
  <c r="BR69" i="110"/>
  <c r="BS69" i="110" s="1"/>
  <c r="FO97" i="105"/>
  <c r="FO54" i="105" a="1"/>
  <c r="FO54" i="105" s="1"/>
  <c r="FO55" i="105"/>
  <c r="BG172" i="108"/>
  <c r="BH172" i="108" s="1"/>
  <c r="BR172" i="108"/>
  <c r="BS172" i="108" s="1"/>
  <c r="DM67" i="110"/>
  <c r="DM55" i="110"/>
  <c r="DM54" i="110" a="1"/>
  <c r="DM54" i="110" s="1"/>
  <c r="DZ97" i="105"/>
  <c r="DZ54" i="105" a="1"/>
  <c r="DZ54" i="105" s="1"/>
  <c r="DZ55" i="105"/>
  <c r="GO97" i="105"/>
  <c r="GO55" i="105"/>
  <c r="GO54" i="105" a="1"/>
  <c r="GO54" i="105" s="1"/>
  <c r="BR91" i="110"/>
  <c r="BS91" i="110" s="1"/>
  <c r="BG91" i="110"/>
  <c r="BH91" i="110" s="1"/>
  <c r="BR190" i="110"/>
  <c r="BS190" i="110" s="1"/>
  <c r="BG190" i="110"/>
  <c r="BH190" i="110" s="1"/>
  <c r="BG88" i="108"/>
  <c r="BH88" i="108" s="1"/>
  <c r="BR88" i="108"/>
  <c r="BS88" i="108" s="1"/>
  <c r="EB67" i="110"/>
  <c r="EB55" i="110"/>
  <c r="EB54" i="110" a="1"/>
  <c r="EB54" i="110" s="1"/>
  <c r="CT55" i="108"/>
  <c r="CT65" i="108"/>
  <c r="CT54" i="108" a="1"/>
  <c r="CT54" i="108" s="1"/>
  <c r="HX54" i="108" a="1"/>
  <c r="HX54" i="108" s="1"/>
  <c r="HX55" i="108"/>
  <c r="HX65" i="108"/>
  <c r="BR141" i="105"/>
  <c r="BS141" i="105" s="1"/>
  <c r="BG141" i="105"/>
  <c r="BH141" i="105" s="1"/>
  <c r="LK54" i="108" a="1"/>
  <c r="LK54" i="108" s="1"/>
  <c r="LK55" i="108"/>
  <c r="LK65" i="108"/>
  <c r="IW54" i="110" a="1"/>
  <c r="IW54" i="110" s="1"/>
  <c r="IW55" i="110"/>
  <c r="IW67" i="110"/>
  <c r="JA67" i="110"/>
  <c r="JA55" i="110"/>
  <c r="JA54" i="110" a="1"/>
  <c r="JA54" i="110" s="1"/>
  <c r="BR113" i="105"/>
  <c r="BS113" i="105" s="1"/>
  <c r="BG113" i="105"/>
  <c r="BH113" i="105" s="1"/>
  <c r="BG73" i="108"/>
  <c r="BH73" i="108" s="1"/>
  <c r="BR73" i="108"/>
  <c r="BS73" i="108" s="1"/>
  <c r="JL65" i="108"/>
  <c r="JL55" i="108"/>
  <c r="JL54" i="108" a="1"/>
  <c r="JL54" i="108" s="1"/>
  <c r="CV67" i="110"/>
  <c r="CV55" i="110"/>
  <c r="CV54" i="110" a="1"/>
  <c r="CV54" i="110" s="1"/>
  <c r="GB97" i="105"/>
  <c r="GB55" i="105"/>
  <c r="GB54" i="105" a="1"/>
  <c r="GB54" i="105" s="1"/>
  <c r="HY54" i="110" a="1"/>
  <c r="HY54" i="110" s="1"/>
  <c r="HY55" i="110"/>
  <c r="HY67" i="110"/>
  <c r="BG86" i="110"/>
  <c r="BH86" i="110" s="1"/>
  <c r="BR86" i="110"/>
  <c r="BS86" i="110" s="1"/>
  <c r="EV97" i="105"/>
  <c r="EV54" i="105" a="1"/>
  <c r="EV54" i="105" s="1"/>
  <c r="EV55" i="105"/>
  <c r="HJ97" i="105"/>
  <c r="HJ54" i="105" a="1"/>
  <c r="HJ54" i="105" s="1"/>
  <c r="HJ55" i="105"/>
  <c r="FW97" i="105"/>
  <c r="FW55" i="105"/>
  <c r="FW54" i="105" a="1"/>
  <c r="FW54" i="105" s="1"/>
  <c r="GR54" i="105" a="1"/>
  <c r="GR54" i="105" s="1"/>
  <c r="GR97" i="105"/>
  <c r="GR55" i="105"/>
  <c r="BG170" i="108"/>
  <c r="BH170" i="108" s="1"/>
  <c r="BR170" i="108"/>
  <c r="BS170" i="108" s="1"/>
  <c r="FG65" i="108"/>
  <c r="FG54" i="108" a="1"/>
  <c r="FG54" i="108" s="1"/>
  <c r="FG55" i="108"/>
  <c r="BG160" i="108"/>
  <c r="BH160" i="108" s="1"/>
  <c r="BR160" i="108"/>
  <c r="BS160" i="108" s="1"/>
  <c r="BF142" i="107"/>
  <c r="KG65" i="108"/>
  <c r="KG54" i="108" a="1"/>
  <c r="KG54" i="108" s="1"/>
  <c r="KG55" i="108"/>
  <c r="KV67" i="110"/>
  <c r="KV55" i="110"/>
  <c r="KV54" i="110" a="1"/>
  <c r="KV54" i="110" s="1"/>
  <c r="BG71" i="105"/>
  <c r="BH71" i="105" s="1"/>
  <c r="BR71" i="105"/>
  <c r="BS71" i="105" s="1"/>
  <c r="BR162" i="108"/>
  <c r="BS162" i="108" s="1"/>
  <c r="BG162" i="108"/>
  <c r="BH162" i="108" s="1"/>
  <c r="GB65" i="108"/>
  <c r="GB54" i="108" a="1"/>
  <c r="GB54" i="108" s="1"/>
  <c r="GB55" i="108"/>
  <c r="BR194" i="105"/>
  <c r="BS194" i="105" s="1"/>
  <c r="BG194" i="105"/>
  <c r="BH194" i="105" s="1"/>
  <c r="KM67" i="110"/>
  <c r="KM54" i="110" a="1"/>
  <c r="KM54" i="110" s="1"/>
  <c r="KM55" i="110"/>
  <c r="HR97" i="105"/>
  <c r="HR54" i="105" a="1"/>
  <c r="HR54" i="105" s="1"/>
  <c r="HR55" i="105"/>
  <c r="IU55" i="110"/>
  <c r="IU54" i="110" a="1"/>
  <c r="IU54" i="110" s="1"/>
  <c r="IU67" i="110"/>
  <c r="BG118" i="110"/>
  <c r="BH118" i="110" s="1"/>
  <c r="BR118" i="110"/>
  <c r="BS118" i="110" s="1"/>
  <c r="LC97" i="105"/>
  <c r="LC54" i="105" a="1"/>
  <c r="LC54" i="105" s="1"/>
  <c r="LC55" i="105"/>
  <c r="KJ97" i="105"/>
  <c r="KJ54" i="105" a="1"/>
  <c r="KJ54" i="105" s="1"/>
  <c r="KJ55" i="105"/>
  <c r="BR147" i="105"/>
  <c r="BS147" i="105" s="1"/>
  <c r="BG147" i="105"/>
  <c r="BH147" i="105" s="1"/>
  <c r="JM97" i="105"/>
  <c r="JM55" i="105"/>
  <c r="JM54" i="105" a="1"/>
  <c r="JM54" i="105" s="1"/>
  <c r="LD65" i="108"/>
  <c r="LD54" i="108" a="1"/>
  <c r="LD54" i="108" s="1"/>
  <c r="LD55" i="108"/>
  <c r="LN55" i="110"/>
  <c r="LN67" i="110"/>
  <c r="LN54" i="110" a="1"/>
  <c r="LN54" i="110" s="1"/>
  <c r="GH97" i="105"/>
  <c r="GH54" i="105" a="1"/>
  <c r="GH54" i="105" s="1"/>
  <c r="GH55" i="105"/>
  <c r="FY55" i="110"/>
  <c r="FY67" i="110"/>
  <c r="FY54" i="110" a="1"/>
  <c r="FY54" i="110" s="1"/>
  <c r="BG112" i="110"/>
  <c r="BH112" i="110" s="1"/>
  <c r="BR112" i="110"/>
  <c r="BS112" i="110" s="1"/>
  <c r="BG103" i="108"/>
  <c r="BH103" i="108" s="1"/>
  <c r="BR103" i="108"/>
  <c r="BS103" i="108" s="1"/>
  <c r="BG124" i="110"/>
  <c r="BH124" i="110" s="1"/>
  <c r="BR124" i="110"/>
  <c r="BS124" i="110" s="1"/>
  <c r="BR116" i="110"/>
  <c r="BS116" i="110" s="1"/>
  <c r="BG116" i="110"/>
  <c r="BH116" i="110" s="1"/>
  <c r="BF131" i="107"/>
  <c r="DV97" i="105"/>
  <c r="DV55" i="105"/>
  <c r="DV54" i="105" a="1"/>
  <c r="DV54" i="105" s="1"/>
  <c r="DS55" i="108"/>
  <c r="DS54" i="108" a="1"/>
  <c r="DS54" i="108" s="1"/>
  <c r="DS65" i="108"/>
  <c r="BR176" i="105"/>
  <c r="BS176" i="105" s="1"/>
  <c r="BG176" i="105"/>
  <c r="BH176" i="105" s="1"/>
  <c r="BG100" i="110"/>
  <c r="BH100" i="110" s="1"/>
  <c r="BR100" i="110"/>
  <c r="BS100" i="110" s="1"/>
  <c r="LH97" i="105"/>
  <c r="LH54" i="105" a="1"/>
  <c r="LH54" i="105" s="1"/>
  <c r="LH55" i="105"/>
  <c r="JA97" i="105"/>
  <c r="JA55" i="105"/>
  <c r="JA54" i="105" a="1"/>
  <c r="JA54" i="105" s="1"/>
  <c r="HV55" i="108"/>
  <c r="HV65" i="108"/>
  <c r="HV54" i="108" a="1"/>
  <c r="HV54" i="108" s="1"/>
  <c r="BR179" i="110"/>
  <c r="BS179" i="110" s="1"/>
  <c r="BG179" i="110"/>
  <c r="BH179" i="110" s="1"/>
  <c r="BR87" i="105"/>
  <c r="BS87" i="105" s="1"/>
  <c r="BG87" i="105"/>
  <c r="BH87" i="105" s="1"/>
  <c r="DG55" i="108"/>
  <c r="DG54" i="108" a="1"/>
  <c r="DG54" i="108" s="1"/>
  <c r="DG65" i="108"/>
  <c r="KI65" i="108"/>
  <c r="KI55" i="108"/>
  <c r="KI54" i="108" a="1"/>
  <c r="KI54" i="108" s="1"/>
  <c r="BG76" i="110"/>
  <c r="BH76" i="110" s="1"/>
  <c r="BR76" i="110"/>
  <c r="BS76" i="110" s="1"/>
  <c r="BR148" i="110"/>
  <c r="BS148" i="110" s="1"/>
  <c r="BG148" i="110"/>
  <c r="BH148" i="110" s="1"/>
  <c r="IK65" i="108"/>
  <c r="IK54" i="108" a="1"/>
  <c r="IK54" i="108" s="1"/>
  <c r="IK55" i="108"/>
  <c r="IV54" i="110" a="1"/>
  <c r="IV54" i="110" s="1"/>
  <c r="IV67" i="110"/>
  <c r="IV55" i="110"/>
  <c r="DK67" i="110"/>
  <c r="DK54" i="110" a="1"/>
  <c r="DK54" i="110" s="1"/>
  <c r="DK55" i="110"/>
  <c r="LS67" i="110"/>
  <c r="LS55" i="110"/>
  <c r="LS54" i="110" a="1"/>
  <c r="LS54" i="110" s="1"/>
  <c r="FL67" i="110"/>
  <c r="FL55" i="110"/>
  <c r="FL54" i="110" a="1"/>
  <c r="FL54" i="110" s="1"/>
  <c r="LB55" i="108"/>
  <c r="LB65" i="108"/>
  <c r="LB54" i="108" a="1"/>
  <c r="LB54" i="108" s="1"/>
  <c r="JN54" i="108" a="1"/>
  <c r="JN54" i="108" s="1"/>
  <c r="JN65" i="108"/>
  <c r="JN55" i="108"/>
  <c r="GC65" i="108"/>
  <c r="GC54" i="108" a="1"/>
  <c r="GC54" i="108" s="1"/>
  <c r="GC55" i="108"/>
  <c r="EO97" i="105"/>
  <c r="EO54" i="105" a="1"/>
  <c r="EO54" i="105" s="1"/>
  <c r="EO55" i="105"/>
  <c r="CM67" i="110"/>
  <c r="CM55" i="110"/>
  <c r="CM54" i="110" a="1"/>
  <c r="CM54" i="110" s="1"/>
  <c r="BR153" i="105"/>
  <c r="BS153" i="105" s="1"/>
  <c r="BG153" i="105"/>
  <c r="BH153" i="105" s="1"/>
  <c r="EN54" i="108" a="1"/>
  <c r="EN54" i="108" s="1"/>
  <c r="EN55" i="108"/>
  <c r="EN65" i="108"/>
  <c r="IO55" i="108"/>
  <c r="IO54" i="108" a="1"/>
  <c r="IO54" i="108" s="1"/>
  <c r="IO65" i="108"/>
  <c r="DW55" i="110"/>
  <c r="DW67" i="110"/>
  <c r="DW54" i="110" a="1"/>
  <c r="DW54" i="110" s="1"/>
  <c r="IW97" i="105"/>
  <c r="IW55" i="105"/>
  <c r="IW54" i="105" a="1"/>
  <c r="IW54" i="105" s="1"/>
  <c r="FH65" i="108"/>
  <c r="FH54" i="108" a="1"/>
  <c r="FH54" i="108" s="1"/>
  <c r="FH55" i="108"/>
  <c r="DM65" i="108"/>
  <c r="DM55" i="108"/>
  <c r="DM54" i="108" a="1"/>
  <c r="DM54" i="108" s="1"/>
  <c r="GN54" i="105" a="1"/>
  <c r="GN54" i="105" s="1"/>
  <c r="GN97" i="105"/>
  <c r="GN55" i="105"/>
  <c r="BR134" i="105"/>
  <c r="BS134" i="105" s="1"/>
  <c r="BG134" i="105"/>
  <c r="BH134" i="105" s="1"/>
  <c r="LC55" i="110"/>
  <c r="LC54" i="110" a="1"/>
  <c r="LC54" i="110" s="1"/>
  <c r="LC67" i="110"/>
  <c r="LE97" i="105"/>
  <c r="LE55" i="105"/>
  <c r="LE54" i="105" a="1"/>
  <c r="LE54" i="105" s="1"/>
  <c r="BR167" i="110"/>
  <c r="BS167" i="110" s="1"/>
  <c r="BG167" i="110"/>
  <c r="BH167" i="110" s="1"/>
  <c r="JV54" i="110" a="1"/>
  <c r="JV54" i="110" s="1"/>
  <c r="JV67" i="110"/>
  <c r="JV55" i="110"/>
  <c r="BG89" i="105"/>
  <c r="BH89" i="105" s="1"/>
  <c r="BR89" i="105"/>
  <c r="BS89" i="105" s="1"/>
  <c r="EP54" i="105" a="1"/>
  <c r="EP54" i="105" s="1"/>
  <c r="EP55" i="105"/>
  <c r="EP97" i="105"/>
  <c r="FK97" i="105"/>
  <c r="FK55" i="105"/>
  <c r="FK54" i="105" a="1"/>
  <c r="FK54" i="105" s="1"/>
  <c r="FU55" i="108"/>
  <c r="FU54" i="108" a="1"/>
  <c r="FU54" i="108" s="1"/>
  <c r="FU65" i="108"/>
  <c r="GT54" i="108" a="1"/>
  <c r="GT54" i="108" s="1"/>
  <c r="GT65" i="108"/>
  <c r="GT55" i="108"/>
  <c r="CR54" i="108" a="1"/>
  <c r="CR54" i="108" s="1"/>
  <c r="CR55" i="108"/>
  <c r="CR65" i="108"/>
  <c r="EU67" i="110"/>
  <c r="EU55" i="110"/>
  <c r="EU54" i="110" a="1"/>
  <c r="EU54" i="110" s="1"/>
  <c r="DM97" i="105"/>
  <c r="DM55" i="105"/>
  <c r="DM54" i="105" a="1"/>
  <c r="DM54" i="105" s="1"/>
  <c r="KL54" i="105" a="1"/>
  <c r="KL54" i="105" s="1"/>
  <c r="KL55" i="105"/>
  <c r="KL97" i="105"/>
  <c r="CE65" i="108"/>
  <c r="CE54" i="108" a="1"/>
  <c r="CE54" i="108" s="1"/>
  <c r="CE55" i="108"/>
  <c r="IZ65" i="108"/>
  <c r="IZ54" i="108" a="1"/>
  <c r="IZ54" i="108" s="1"/>
  <c r="IZ55" i="108"/>
  <c r="KZ97" i="105"/>
  <c r="KZ55" i="105"/>
  <c r="KZ54" i="105" a="1"/>
  <c r="KZ54" i="105" s="1"/>
  <c r="BG159" i="108"/>
  <c r="BH159" i="108" s="1"/>
  <c r="BR159" i="108"/>
  <c r="BS159" i="108" s="1"/>
  <c r="BG82" i="108"/>
  <c r="BH82" i="108" s="1"/>
  <c r="BR82" i="108"/>
  <c r="BS82" i="108" s="1"/>
  <c r="IO67" i="110"/>
  <c r="IO55" i="110"/>
  <c r="IO54" i="110" a="1"/>
  <c r="IO54" i="110" s="1"/>
  <c r="IU97" i="105"/>
  <c r="IU54" i="105" a="1"/>
  <c r="IU54" i="105" s="1"/>
  <c r="IU55" i="105"/>
  <c r="FY55" i="108"/>
  <c r="FY65" i="108"/>
  <c r="FY54" i="108" a="1"/>
  <c r="FY54" i="108" s="1"/>
  <c r="GZ65" i="108"/>
  <c r="GZ54" i="108" a="1"/>
  <c r="GZ54" i="108" s="1"/>
  <c r="GZ55" i="108"/>
  <c r="FT67" i="110"/>
  <c r="FT55" i="110"/>
  <c r="FT54" i="110" a="1"/>
  <c r="FT54" i="110" s="1"/>
  <c r="KG97" i="105"/>
  <c r="KG55" i="105"/>
  <c r="KG54" i="105" a="1"/>
  <c r="KG54" i="105" s="1"/>
  <c r="IR67" i="110"/>
  <c r="IR54" i="110" a="1"/>
  <c r="IR54" i="110" s="1"/>
  <c r="IR55" i="110"/>
  <c r="DC67" i="110"/>
  <c r="DC55" i="110"/>
  <c r="DC54" i="110" a="1"/>
  <c r="DC54" i="110" s="1"/>
  <c r="BR213" i="105"/>
  <c r="BS213" i="105" s="1"/>
  <c r="BG213" i="105"/>
  <c r="BH213" i="105" s="1"/>
  <c r="GK55" i="110"/>
  <c r="GK67" i="110"/>
  <c r="GK54" i="110" a="1"/>
  <c r="GK54" i="110" s="1"/>
  <c r="CG55" i="108"/>
  <c r="CG54" i="108" a="1"/>
  <c r="CG54" i="108" s="1"/>
  <c r="CG65" i="108"/>
  <c r="IU55" i="108"/>
  <c r="IU54" i="108" a="1"/>
  <c r="IU54" i="108" s="1"/>
  <c r="IU65" i="108"/>
  <c r="DX97" i="105"/>
  <c r="DX54" i="105" a="1"/>
  <c r="DX54" i="105" s="1"/>
  <c r="DX55" i="105"/>
  <c r="BG99" i="108"/>
  <c r="BH99" i="108" s="1"/>
  <c r="BR99" i="108"/>
  <c r="BS99" i="108" s="1"/>
  <c r="LB55" i="110"/>
  <c r="LB54" i="110" a="1"/>
  <c r="LB54" i="110" s="1"/>
  <c r="LB67" i="110"/>
  <c r="CV97" i="105"/>
  <c r="CV54" i="105" a="1"/>
  <c r="CV54" i="105" s="1"/>
  <c r="CV55" i="105"/>
  <c r="CH55" i="110"/>
  <c r="CH54" i="110" a="1"/>
  <c r="CH54" i="110" s="1"/>
  <c r="CH67" i="110"/>
  <c r="CI97" i="105"/>
  <c r="CI54" i="105" a="1"/>
  <c r="CI54" i="105" s="1"/>
  <c r="CI55" i="105"/>
  <c r="LI67" i="110"/>
  <c r="LI55" i="110"/>
  <c r="LI54" i="110" a="1"/>
  <c r="LI54" i="110" s="1"/>
  <c r="EJ65" i="108"/>
  <c r="EJ54" i="108" a="1"/>
  <c r="EJ54" i="108" s="1"/>
  <c r="EJ55" i="108"/>
  <c r="BG66" i="108"/>
  <c r="BH66" i="108" s="1"/>
  <c r="BR66" i="108"/>
  <c r="BS66" i="108" s="1"/>
  <c r="IN65" i="108"/>
  <c r="IN55" i="108"/>
  <c r="IN54" i="108" a="1"/>
  <c r="IN54" i="108" s="1"/>
  <c r="GR65" i="108"/>
  <c r="GR55" i="108"/>
  <c r="GR54" i="108" a="1"/>
  <c r="GR54" i="108" s="1"/>
  <c r="KW97" i="105"/>
  <c r="KW55" i="105"/>
  <c r="KW54" i="105" a="1"/>
  <c r="KW54" i="105" s="1"/>
  <c r="KP97" i="105"/>
  <c r="KP54" i="105" a="1"/>
  <c r="KP54" i="105" s="1"/>
  <c r="KP55" i="105"/>
  <c r="JO97" i="105"/>
  <c r="JO55" i="105"/>
  <c r="JO54" i="105" a="1"/>
  <c r="JO54" i="105" s="1"/>
  <c r="BG95" i="105"/>
  <c r="BH95" i="105" s="1"/>
  <c r="BR95" i="105"/>
  <c r="BS95" i="105" s="1"/>
  <c r="EI65" i="108"/>
  <c r="EI54" i="108" a="1"/>
  <c r="EI54" i="108" s="1"/>
  <c r="EI55" i="108"/>
  <c r="BR156" i="105"/>
  <c r="BS156" i="105" s="1"/>
  <c r="BG156" i="105"/>
  <c r="BH156" i="105" s="1"/>
  <c r="LQ54" i="110" a="1"/>
  <c r="LQ54" i="110" s="1"/>
  <c r="LQ67" i="110"/>
  <c r="LQ55" i="110"/>
  <c r="BF62" i="108"/>
  <c r="BG62" i="108" s="1"/>
  <c r="BH62" i="108" s="1"/>
  <c r="BQ62" i="108"/>
  <c r="BR62" i="108" s="1"/>
  <c r="BS62" i="108" s="1"/>
  <c r="FT97" i="105"/>
  <c r="FT54" i="105" a="1"/>
  <c r="FT54" i="105" s="1"/>
  <c r="FT55" i="105"/>
  <c r="ET97" i="105"/>
  <c r="ET55" i="105"/>
  <c r="ET54" i="105" a="1"/>
  <c r="ET54" i="105" s="1"/>
  <c r="BR175" i="110"/>
  <c r="BS175" i="110" s="1"/>
  <c r="BG175" i="110"/>
  <c r="BH175" i="110" s="1"/>
  <c r="DN65" i="108"/>
  <c r="DN54" i="108" a="1"/>
  <c r="DN54" i="108" s="1"/>
  <c r="DN55" i="108"/>
  <c r="KQ55" i="108"/>
  <c r="KQ54" i="108" a="1"/>
  <c r="KQ54" i="108" s="1"/>
  <c r="KQ65" i="108"/>
  <c r="BR207" i="105"/>
  <c r="BS207" i="105" s="1"/>
  <c r="BG207" i="105"/>
  <c r="BH207" i="105" s="1"/>
  <c r="JG67" i="110"/>
  <c r="JG55" i="110"/>
  <c r="JG54" i="110" a="1"/>
  <c r="JG54" i="110" s="1"/>
  <c r="BR137" i="108"/>
  <c r="BS137" i="108" s="1"/>
  <c r="BG137" i="108"/>
  <c r="BH137" i="108" s="1"/>
  <c r="BR202" i="105"/>
  <c r="BS202" i="105" s="1"/>
  <c r="BG202" i="105"/>
  <c r="BH202" i="105" s="1"/>
  <c r="DE55" i="110"/>
  <c r="DE67" i="110"/>
  <c r="DE54" i="110" a="1"/>
  <c r="DE54" i="110" s="1"/>
  <c r="FA55" i="110"/>
  <c r="FA67" i="110"/>
  <c r="FA54" i="110" a="1"/>
  <c r="FA54" i="110" s="1"/>
  <c r="GL55" i="108"/>
  <c r="GL54" i="108" a="1"/>
  <c r="GL54" i="108" s="1"/>
  <c r="GL65" i="108"/>
  <c r="JB65" i="108"/>
  <c r="JB54" i="108" a="1"/>
  <c r="JB54" i="108" s="1"/>
  <c r="JB55" i="108"/>
  <c r="JZ54" i="108" a="1"/>
  <c r="JZ54" i="108" s="1"/>
  <c r="JZ65" i="108"/>
  <c r="JZ55" i="108"/>
  <c r="CT97" i="105"/>
  <c r="CT54" i="105" a="1"/>
  <c r="CT54" i="105" s="1"/>
  <c r="CT55" i="105"/>
  <c r="LE54" i="110" a="1"/>
  <c r="LE54" i="110" s="1"/>
  <c r="LE67" i="110"/>
  <c r="LE55" i="110"/>
  <c r="GS97" i="105"/>
  <c r="GS55" i="105"/>
  <c r="GS54" i="105" a="1"/>
  <c r="GS54" i="105" s="1"/>
  <c r="HS65" i="108"/>
  <c r="HS54" i="108" a="1"/>
  <c r="HS54" i="108" s="1"/>
  <c r="HS55" i="108"/>
  <c r="EK97" i="105"/>
  <c r="EK55" i="105"/>
  <c r="EK54" i="105" a="1"/>
  <c r="EK54" i="105" s="1"/>
  <c r="EJ97" i="105"/>
  <c r="EJ54" i="105" a="1"/>
  <c r="EJ54" i="105" s="1"/>
  <c r="EJ55" i="105"/>
  <c r="BG188" i="108"/>
  <c r="BH188" i="108" s="1"/>
  <c r="BR188" i="108"/>
  <c r="BS188" i="108" s="1"/>
  <c r="GQ67" i="110"/>
  <c r="GQ54" i="110" a="1"/>
  <c r="GQ54" i="110" s="1"/>
  <c r="GQ55" i="110"/>
  <c r="BF188" i="107"/>
  <c r="KV97" i="105"/>
  <c r="KV54" i="105" a="1"/>
  <c r="KV54" i="105" s="1"/>
  <c r="KV55" i="105"/>
  <c r="BR137" i="105"/>
  <c r="BS137" i="105" s="1"/>
  <c r="BG137" i="105"/>
  <c r="BH137" i="105" s="1"/>
  <c r="BR150" i="105"/>
  <c r="BS150" i="105" s="1"/>
  <c r="BG150" i="105"/>
  <c r="BH150" i="105" s="1"/>
  <c r="FI97" i="105"/>
  <c r="FI55" i="105"/>
  <c r="FI54" i="105" a="1"/>
  <c r="FI54" i="105" s="1"/>
  <c r="IG55" i="110"/>
  <c r="IG67" i="110"/>
  <c r="IG54" i="110" a="1"/>
  <c r="IG54" i="110" s="1"/>
  <c r="BF159" i="107"/>
  <c r="BR193" i="105"/>
  <c r="BS193" i="105" s="1"/>
  <c r="BG193" i="105"/>
  <c r="BH193" i="105" s="1"/>
  <c r="FF65" i="108"/>
  <c r="FF54" i="108" a="1"/>
  <c r="FF54" i="108" s="1"/>
  <c r="FF55" i="108"/>
  <c r="EY55" i="105"/>
  <c r="EY54" i="105" a="1"/>
  <c r="EY54" i="105" s="1"/>
  <c r="EY97" i="105"/>
  <c r="BQ102" i="107"/>
  <c r="BF141" i="107"/>
  <c r="LQ65" i="108"/>
  <c r="LQ54" i="108" a="1"/>
  <c r="LQ54" i="108" s="1"/>
  <c r="LQ55" i="108"/>
  <c r="EO55" i="108"/>
  <c r="EO65" i="108"/>
  <c r="EO54" i="108" a="1"/>
  <c r="EO54" i="108" s="1"/>
  <c r="CC54" i="107"/>
  <c r="BG103" i="105"/>
  <c r="BH103" i="105" s="1"/>
  <c r="BR103" i="105"/>
  <c r="BS103" i="105" s="1"/>
  <c r="KX97" i="105"/>
  <c r="KX54" i="105" a="1"/>
  <c r="KX54" i="105" s="1"/>
  <c r="KX55" i="105"/>
  <c r="CI55" i="110"/>
  <c r="CI67" i="110"/>
  <c r="CI54" i="110" a="1"/>
  <c r="CI54" i="110" s="1"/>
  <c r="CX55" i="110"/>
  <c r="CX54" i="110" a="1"/>
  <c r="CX54" i="110" s="1"/>
  <c r="CX67" i="110"/>
  <c r="BR134" i="108"/>
  <c r="BS134" i="108" s="1"/>
  <c r="BG134" i="108"/>
  <c r="BH134" i="108" s="1"/>
  <c r="BQ86" i="107"/>
  <c r="LK67" i="110"/>
  <c r="LK54" i="110" a="1"/>
  <c r="LK54" i="110" s="1"/>
  <c r="LK55" i="110"/>
  <c r="BR118" i="105"/>
  <c r="BS118" i="105" s="1"/>
  <c r="BG118" i="105"/>
  <c r="BH118" i="105" s="1"/>
  <c r="GU54" i="108" a="1"/>
  <c r="GU54" i="108" s="1"/>
  <c r="GU55" i="108"/>
  <c r="GU65" i="108"/>
  <c r="BR121" i="110"/>
  <c r="BS121" i="110" s="1"/>
  <c r="BG121" i="110"/>
  <c r="BH121" i="110" s="1"/>
  <c r="BR164" i="110"/>
  <c r="BS164" i="110" s="1"/>
  <c r="BG164" i="110"/>
  <c r="BH164" i="110" s="1"/>
  <c r="BR149" i="105"/>
  <c r="BS149" i="105" s="1"/>
  <c r="BG149" i="105"/>
  <c r="BH149" i="105" s="1"/>
  <c r="HJ55" i="108"/>
  <c r="HJ65" i="108"/>
  <c r="HJ54" i="108" a="1"/>
  <c r="HJ54" i="108" s="1"/>
  <c r="BR142" i="110"/>
  <c r="BS142" i="110" s="1"/>
  <c r="BG142" i="110"/>
  <c r="BH142" i="110" s="1"/>
  <c r="BG81" i="110"/>
  <c r="BH81" i="110" s="1"/>
  <c r="BR81" i="110"/>
  <c r="BS81" i="110" s="1"/>
  <c r="EC55" i="110"/>
  <c r="EC67" i="110"/>
  <c r="EC54" i="110" a="1"/>
  <c r="EC54" i="110" s="1"/>
  <c r="DC55" i="105"/>
  <c r="DC97" i="105"/>
  <c r="DC54" i="105" a="1"/>
  <c r="DC54" i="105" s="1"/>
  <c r="CW97" i="105"/>
  <c r="CW55" i="105"/>
  <c r="CW54" i="105" a="1"/>
  <c r="CW54" i="105" s="1"/>
  <c r="BR145" i="105"/>
  <c r="BS145" i="105" s="1"/>
  <c r="BG145" i="105"/>
  <c r="BH145" i="105" s="1"/>
  <c r="KY67" i="110"/>
  <c r="KY54" i="110" a="1"/>
  <c r="KY54" i="110" s="1"/>
  <c r="KY55" i="110"/>
  <c r="EZ97" i="105"/>
  <c r="EZ55" i="105"/>
  <c r="EZ54" i="105" a="1"/>
  <c r="EZ54" i="105" s="1"/>
  <c r="BF88" i="107"/>
  <c r="BR170" i="110"/>
  <c r="BS170" i="110" s="1"/>
  <c r="BG170" i="110"/>
  <c r="BH170" i="110" s="1"/>
  <c r="KC67" i="110"/>
  <c r="KC55" i="110"/>
  <c r="KC54" i="110" a="1"/>
  <c r="KC54" i="110" s="1"/>
  <c r="ID54" i="108" a="1"/>
  <c r="ID54" i="108" s="1"/>
  <c r="ID65" i="108"/>
  <c r="ID55" i="108"/>
  <c r="KF65" i="108"/>
  <c r="KF54" i="108" a="1"/>
  <c r="KF54" i="108" s="1"/>
  <c r="KF55" i="108"/>
  <c r="CF67" i="110"/>
  <c r="CF55" i="110"/>
  <c r="CF54" i="110" a="1"/>
  <c r="CF54" i="110" s="1"/>
  <c r="BG190" i="108"/>
  <c r="BH190" i="108" s="1"/>
  <c r="BR190" i="108"/>
  <c r="BS190" i="108" s="1"/>
  <c r="BQ142" i="107"/>
  <c r="BG141" i="108"/>
  <c r="BH141" i="108" s="1"/>
  <c r="BR141" i="108"/>
  <c r="BS141" i="108" s="1"/>
  <c r="GW97" i="105"/>
  <c r="GW54" i="105" a="1"/>
  <c r="GW54" i="105" s="1"/>
  <c r="GW55" i="105"/>
  <c r="GX67" i="110"/>
  <c r="GX55" i="110"/>
  <c r="GX54" i="110" a="1"/>
  <c r="GX54" i="110" s="1"/>
  <c r="LJ97" i="105"/>
  <c r="LJ54" i="105" a="1"/>
  <c r="LJ54" i="105" s="1"/>
  <c r="LJ55" i="105"/>
  <c r="FH97" i="105"/>
  <c r="FH54" i="105" a="1"/>
  <c r="FH54" i="105" s="1"/>
  <c r="FH55" i="105"/>
  <c r="HS97" i="105"/>
  <c r="HS55" i="105"/>
  <c r="HS54" i="105" a="1"/>
  <c r="HS54" i="105" s="1"/>
  <c r="DO67" i="110"/>
  <c r="DO55" i="110"/>
  <c r="DO54" i="110" a="1"/>
  <c r="DO54" i="110" s="1"/>
  <c r="JI65" i="108"/>
  <c r="JI54" i="108" a="1"/>
  <c r="JI54" i="108" s="1"/>
  <c r="JI55" i="108"/>
  <c r="BG80" i="105"/>
  <c r="BH80" i="105" s="1"/>
  <c r="BR80" i="105"/>
  <c r="BS80" i="105" s="1"/>
  <c r="GJ67" i="110"/>
  <c r="GJ55" i="110"/>
  <c r="GJ54" i="110" a="1"/>
  <c r="GJ54" i="110" s="1"/>
  <c r="BR163" i="105"/>
  <c r="BS163" i="105" s="1"/>
  <c r="BG163" i="105"/>
  <c r="BH163" i="105" s="1"/>
  <c r="KT65" i="108"/>
  <c r="KT54" i="108" a="1"/>
  <c r="KT54" i="108" s="1"/>
  <c r="KT55" i="108"/>
  <c r="JK55" i="110"/>
  <c r="JK67" i="110"/>
  <c r="JK54" i="110" a="1"/>
  <c r="JK54" i="110" s="1"/>
  <c r="GL97" i="105"/>
  <c r="GL54" i="105" a="1"/>
  <c r="GL54" i="105" s="1"/>
  <c r="GL55" i="105"/>
  <c r="BR183" i="105"/>
  <c r="BS183" i="105" s="1"/>
  <c r="BG183" i="105"/>
  <c r="BH183" i="105" s="1"/>
  <c r="FR65" i="108"/>
  <c r="FR54" i="108" a="1"/>
  <c r="FR54" i="108" s="1"/>
  <c r="FR55" i="108"/>
  <c r="HQ65" i="108"/>
  <c r="HQ55" i="108"/>
  <c r="HQ54" i="108" a="1"/>
  <c r="HQ54" i="108" s="1"/>
  <c r="BQ108" i="107"/>
  <c r="BR95" i="108"/>
  <c r="BS95" i="108" s="1"/>
  <c r="BG95" i="108"/>
  <c r="BH95" i="108" s="1"/>
  <c r="FK67" i="110"/>
  <c r="FK55" i="110"/>
  <c r="FK54" i="110" a="1"/>
  <c r="FK54" i="110" s="1"/>
  <c r="CZ65" i="108"/>
  <c r="CZ55" i="108"/>
  <c r="CZ54" i="108" a="1"/>
  <c r="CZ54" i="108" s="1"/>
  <c r="JT65" i="108"/>
  <c r="JT54" i="108" a="1"/>
  <c r="JT54" i="108" s="1"/>
  <c r="JT55" i="108"/>
  <c r="FT65" i="108"/>
  <c r="FT55" i="108"/>
  <c r="FT54" i="108" a="1"/>
  <c r="FT54" i="108" s="1"/>
  <c r="LL54" i="108" a="1"/>
  <c r="LL54" i="108" s="1"/>
  <c r="LL55" i="108"/>
  <c r="LL65" i="108"/>
  <c r="BR161" i="105"/>
  <c r="BS161" i="105" s="1"/>
  <c r="BG161" i="105"/>
  <c r="BH161" i="105" s="1"/>
  <c r="IJ67" i="110"/>
  <c r="IJ54" i="110" a="1"/>
  <c r="IJ54" i="110" s="1"/>
  <c r="IJ55" i="110"/>
  <c r="BR72" i="108"/>
  <c r="BS72" i="108" s="1"/>
  <c r="BG72" i="108"/>
  <c r="BH72" i="108" s="1"/>
  <c r="BR146" i="108"/>
  <c r="BS146" i="108" s="1"/>
  <c r="BG146" i="108"/>
  <c r="BH146" i="108" s="1"/>
  <c r="GG97" i="105"/>
  <c r="GG55" i="105"/>
  <c r="GG54" i="105" a="1"/>
  <c r="GG54" i="105" s="1"/>
  <c r="HT65" i="108"/>
  <c r="HT54" i="108" a="1"/>
  <c r="HT54" i="108" s="1"/>
  <c r="HT55" i="108"/>
  <c r="DZ67" i="110"/>
  <c r="DZ55" i="110"/>
  <c r="DZ54" i="110" a="1"/>
  <c r="DZ54" i="110" s="1"/>
  <c r="IQ55" i="105"/>
  <c r="IQ97" i="105"/>
  <c r="IQ54" i="105" a="1"/>
  <c r="IQ54" i="105" s="1"/>
  <c r="LT65" i="108"/>
  <c r="LT54" i="108" a="1"/>
  <c r="LT54" i="108" s="1"/>
  <c r="LT55" i="108"/>
  <c r="GY97" i="105"/>
  <c r="GY54" i="105" a="1"/>
  <c r="GY54" i="105" s="1"/>
  <c r="GY55" i="105"/>
  <c r="JD67" i="110"/>
  <c r="JD54" i="110" a="1"/>
  <c r="JD54" i="110" s="1"/>
  <c r="JD55" i="110"/>
  <c r="FK54" i="108" a="1"/>
  <c r="FK54" i="108" s="1"/>
  <c r="FK55" i="108"/>
  <c r="FK65" i="108"/>
  <c r="IG55" i="108"/>
  <c r="IG65" i="108"/>
  <c r="IG54" i="108" a="1"/>
  <c r="IG54" i="108" s="1"/>
  <c r="KV65" i="108"/>
  <c r="KV54" i="108" a="1"/>
  <c r="KV54" i="108" s="1"/>
  <c r="KV55" i="108"/>
  <c r="BG67" i="110"/>
  <c r="BH67" i="110" s="1"/>
  <c r="BR67" i="110"/>
  <c r="BS67" i="110" s="1"/>
  <c r="JY67" i="110"/>
  <c r="JY55" i="110"/>
  <c r="JY54" i="110" a="1"/>
  <c r="JY54" i="110" s="1"/>
  <c r="BR151" i="105"/>
  <c r="BS151" i="105" s="1"/>
  <c r="BG151" i="105"/>
  <c r="BH151" i="105" s="1"/>
  <c r="JW67" i="110"/>
  <c r="JW54" i="110" a="1"/>
  <c r="JW54" i="110" s="1"/>
  <c r="JW55" i="110"/>
  <c r="IY97" i="105"/>
  <c r="IY55" i="105"/>
  <c r="IY54" i="105" a="1"/>
  <c r="IY54" i="105" s="1"/>
  <c r="LO55" i="108"/>
  <c r="LO54" i="108" a="1"/>
  <c r="LO54" i="108" s="1"/>
  <c r="LO65" i="108"/>
  <c r="FC97" i="105"/>
  <c r="FC54" i="105" a="1"/>
  <c r="FC54" i="105" s="1"/>
  <c r="FC55" i="105"/>
  <c r="GJ65" i="108"/>
  <c r="GJ54" i="108" a="1"/>
  <c r="GJ54" i="108" s="1"/>
  <c r="GJ55" i="108"/>
  <c r="BR195" i="105"/>
  <c r="BS195" i="105" s="1"/>
  <c r="BG195" i="105"/>
  <c r="BH195" i="105" s="1"/>
  <c r="JQ55" i="108"/>
  <c r="JQ65" i="108"/>
  <c r="JQ54" i="108" a="1"/>
  <c r="JQ54" i="108" s="1"/>
  <c r="IK97" i="105"/>
  <c r="IK55" i="105"/>
  <c r="IK54" i="105" a="1"/>
  <c r="IK54" i="105" s="1"/>
  <c r="BR190" i="105"/>
  <c r="BS190" i="105" s="1"/>
  <c r="BG190" i="105"/>
  <c r="BH190" i="105" s="1"/>
  <c r="IC67" i="110"/>
  <c r="IC55" i="110"/>
  <c r="IC54" i="110" a="1"/>
  <c r="IC54" i="110" s="1"/>
  <c r="EY65" i="108"/>
  <c r="EY54" i="108" a="1"/>
  <c r="EY54" i="108" s="1"/>
  <c r="EY55" i="108"/>
  <c r="BG98" i="110"/>
  <c r="BH98" i="110" s="1"/>
  <c r="BR98" i="110"/>
  <c r="BS98" i="110" s="1"/>
  <c r="BR219" i="105"/>
  <c r="BS219" i="105" s="1"/>
  <c r="BG219" i="105"/>
  <c r="BH219" i="105" s="1"/>
  <c r="BG166" i="108"/>
  <c r="BH166" i="108" s="1"/>
  <c r="BR166" i="108"/>
  <c r="BS166" i="108" s="1"/>
  <c r="GH65" i="108"/>
  <c r="GH54" i="108" a="1"/>
  <c r="GH54" i="108" s="1"/>
  <c r="GH55" i="108"/>
  <c r="BG65" i="105"/>
  <c r="BH65" i="105" s="1"/>
  <c r="BR65" i="105"/>
  <c r="BS65" i="105" s="1"/>
  <c r="BR142" i="105"/>
  <c r="BS142" i="105" s="1"/>
  <c r="BG142" i="105"/>
  <c r="BH142" i="105" s="1"/>
  <c r="BG94" i="110"/>
  <c r="BH94" i="110" s="1"/>
  <c r="BR94" i="110"/>
  <c r="BS94" i="110" s="1"/>
  <c r="KB97" i="105"/>
  <c r="KB55" i="105"/>
  <c r="KB54" i="105" a="1"/>
  <c r="KB54" i="105" s="1"/>
  <c r="IA67" i="110"/>
  <c r="IA55" i="110"/>
  <c r="IA54" i="110" a="1"/>
  <c r="IA54" i="110" s="1"/>
  <c r="DA55" i="108"/>
  <c r="DA54" i="108" a="1"/>
  <c r="DA54" i="108" s="1"/>
  <c r="DA65" i="108"/>
  <c r="IB65" i="108"/>
  <c r="IB54" i="108" a="1"/>
  <c r="IB54" i="108" s="1"/>
  <c r="IB55" i="108"/>
  <c r="BG111" i="110"/>
  <c r="BH111" i="110" s="1"/>
  <c r="BR111" i="110"/>
  <c r="BS111" i="110" s="1"/>
  <c r="BR169" i="108"/>
  <c r="BS169" i="108" s="1"/>
  <c r="BG169" i="108"/>
  <c r="BH169" i="108" s="1"/>
  <c r="BR191" i="110"/>
  <c r="BS191" i="110" s="1"/>
  <c r="BG191" i="110"/>
  <c r="BH191" i="110" s="1"/>
  <c r="BR221" i="105"/>
  <c r="BS221" i="105" s="1"/>
  <c r="BG221" i="105"/>
  <c r="BH221" i="105" s="1"/>
  <c r="HI55" i="108"/>
  <c r="HI65" i="108"/>
  <c r="HI54" i="108" a="1"/>
  <c r="HI54" i="108" s="1"/>
  <c r="JA65" i="108"/>
  <c r="JA55" i="108"/>
  <c r="JA54" i="108" a="1"/>
  <c r="JA54" i="108" s="1"/>
  <c r="IP54" i="108" a="1"/>
  <c r="IP54" i="108" s="1"/>
  <c r="IP65" i="108"/>
  <c r="IP55" i="108"/>
  <c r="EK67" i="110"/>
  <c r="EK55" i="110"/>
  <c r="EK54" i="110" a="1"/>
  <c r="EK54" i="110" s="1"/>
  <c r="KW67" i="110"/>
  <c r="KW55" i="110"/>
  <c r="KW54" i="110" a="1"/>
  <c r="KW54" i="110" s="1"/>
  <c r="BR155" i="108"/>
  <c r="BS155" i="108" s="1"/>
  <c r="BG155" i="108"/>
  <c r="BH155" i="108" s="1"/>
  <c r="BG91" i="105"/>
  <c r="BH91" i="105" s="1"/>
  <c r="BR88" i="105"/>
  <c r="BS88" i="105" s="1"/>
  <c r="BG88" i="105"/>
  <c r="BH88" i="105" s="1"/>
  <c r="BR146" i="110"/>
  <c r="BS146" i="110" s="1"/>
  <c r="BG146" i="110"/>
  <c r="BH146" i="110" s="1"/>
  <c r="BR109" i="105"/>
  <c r="BS109" i="105" s="1"/>
  <c r="BG109" i="105"/>
  <c r="BH109" i="105" s="1"/>
  <c r="KM97" i="105"/>
  <c r="KM55" i="105"/>
  <c r="KM54" i="105" a="1"/>
  <c r="KM54" i="105" s="1"/>
  <c r="KC55" i="108"/>
  <c r="KC65" i="108"/>
  <c r="KC54" i="108" a="1"/>
  <c r="KC54" i="108" s="1"/>
  <c r="HG67" i="110"/>
  <c r="HG55" i="110"/>
  <c r="HG54" i="110" a="1"/>
  <c r="HG54" i="110" s="1"/>
  <c r="EQ97" i="105"/>
  <c r="EQ54" i="105" a="1"/>
  <c r="EQ54" i="105" s="1"/>
  <c r="EQ55" i="105"/>
  <c r="BR218" i="105"/>
  <c r="BS218" i="105" s="1"/>
  <c r="BG218" i="105"/>
  <c r="BH218" i="105" s="1"/>
  <c r="JX65" i="108"/>
  <c r="JX54" i="108" a="1"/>
  <c r="JX54" i="108" s="1"/>
  <c r="JX55" i="108"/>
  <c r="GK55" i="108"/>
  <c r="GK54" i="108" a="1"/>
  <c r="GK54" i="108" s="1"/>
  <c r="GK65" i="108"/>
  <c r="EK55" i="108"/>
  <c r="EK54" i="108" a="1"/>
  <c r="EK54" i="108" s="1"/>
  <c r="EK65" i="108"/>
  <c r="CF97" i="105"/>
  <c r="CF55" i="105"/>
  <c r="BF63" i="105" s="1"/>
  <c r="CF54" i="105" a="1"/>
  <c r="CF54" i="105" s="1"/>
  <c r="BG121" i="108"/>
  <c r="BH121" i="108" s="1"/>
  <c r="BR121" i="108"/>
  <c r="BS121" i="108" s="1"/>
  <c r="DG55" i="110"/>
  <c r="DG54" i="110" a="1"/>
  <c r="DG54" i="110" s="1"/>
  <c r="DG67" i="110"/>
  <c r="KX54" i="108" a="1"/>
  <c r="KX54" i="108" s="1"/>
  <c r="KX65" i="108"/>
  <c r="KX55" i="108"/>
  <c r="LA55" i="110"/>
  <c r="LA67" i="110"/>
  <c r="LA54" i="110" a="1"/>
  <c r="LA54" i="110" s="1"/>
  <c r="BF168" i="107"/>
  <c r="KT67" i="110"/>
  <c r="KT54" i="110" a="1"/>
  <c r="KT54" i="110" s="1"/>
  <c r="KT55" i="110"/>
  <c r="IA97" i="105"/>
  <c r="IA55" i="105"/>
  <c r="IA54" i="105" a="1"/>
  <c r="IA54" i="105" s="1"/>
  <c r="KK97" i="105"/>
  <c r="KK55" i="105"/>
  <c r="KK54" i="105" a="1"/>
  <c r="KK54" i="105" s="1"/>
  <c r="CC55" i="107"/>
  <c r="KG54" i="110" a="1"/>
  <c r="KG54" i="110" s="1"/>
  <c r="KG55" i="110"/>
  <c r="KG67" i="110"/>
  <c r="BG90" i="108"/>
  <c r="BH90" i="108" s="1"/>
  <c r="BR90" i="108"/>
  <c r="BS90" i="108" s="1"/>
  <c r="EI97" i="105"/>
  <c r="EI55" i="105"/>
  <c r="EI54" i="105" a="1"/>
  <c r="EI54" i="105" s="1"/>
  <c r="HK55" i="108"/>
  <c r="HK54" i="108" a="1"/>
  <c r="HK54" i="108" s="1"/>
  <c r="HK65" i="108"/>
  <c r="GS55" i="108"/>
  <c r="GS54" i="108" a="1"/>
  <c r="GS54" i="108" s="1"/>
  <c r="GS65" i="108"/>
  <c r="BG117" i="110"/>
  <c r="BH117" i="110" s="1"/>
  <c r="BR117" i="110"/>
  <c r="BS117" i="110" s="1"/>
  <c r="GK97" i="105"/>
  <c r="GK54" i="105" a="1"/>
  <c r="GK54" i="105" s="1"/>
  <c r="GK55" i="105"/>
  <c r="BG126" i="108"/>
  <c r="BH126" i="108" s="1"/>
  <c r="BR126" i="108"/>
  <c r="BS126" i="108" s="1"/>
  <c r="HF97" i="105"/>
  <c r="HF54" i="105" a="1"/>
  <c r="HF54" i="105" s="1"/>
  <c r="HF55" i="105"/>
  <c r="CJ54" i="108" a="1"/>
  <c r="CJ54" i="108" s="1"/>
  <c r="CJ55" i="108"/>
  <c r="CJ65" i="108"/>
  <c r="II55" i="110"/>
  <c r="II67" i="110"/>
  <c r="II54" i="110" a="1"/>
  <c r="II54" i="110" s="1"/>
  <c r="BR109" i="110"/>
  <c r="BS109" i="110" s="1"/>
  <c r="BG109" i="110"/>
  <c r="BH109" i="110" s="1"/>
  <c r="BF130" i="107"/>
  <c r="GN67" i="110"/>
  <c r="GN54" i="110" a="1"/>
  <c r="GN54" i="110" s="1"/>
  <c r="GN55" i="110"/>
  <c r="KC97" i="105"/>
  <c r="KC54" i="105" a="1"/>
  <c r="KC54" i="105" s="1"/>
  <c r="KC55" i="105"/>
  <c r="BG185" i="108"/>
  <c r="BH185" i="108" s="1"/>
  <c r="BR185" i="108"/>
  <c r="BS185" i="108" s="1"/>
  <c r="BR138" i="105"/>
  <c r="BS138" i="105" s="1"/>
  <c r="BF158" i="107"/>
  <c r="BQ88" i="107"/>
  <c r="BQ62" i="107"/>
  <c r="BR174" i="105"/>
  <c r="BS174" i="105" s="1"/>
  <c r="BG174" i="105"/>
  <c r="BH174" i="105" s="1"/>
  <c r="BR108" i="105"/>
  <c r="BS108" i="105" s="1"/>
  <c r="BG108" i="105"/>
  <c r="BH108" i="105" s="1"/>
  <c r="LH65" i="108"/>
  <c r="LH55" i="108"/>
  <c r="LH54" i="108" a="1"/>
  <c r="LH54" i="108" s="1"/>
  <c r="LE65" i="108"/>
  <c r="LE54" i="108" a="1"/>
  <c r="LE54" i="108" s="1"/>
  <c r="LE55" i="108"/>
  <c r="HA97" i="105"/>
  <c r="HA55" i="105"/>
  <c r="HA54" i="105" a="1"/>
  <c r="HA54" i="105" s="1"/>
  <c r="BG191" i="108"/>
  <c r="BH191" i="108" s="1"/>
  <c r="BR191" i="108"/>
  <c r="BS191" i="108" s="1"/>
  <c r="BF181" i="107"/>
  <c r="BG186" i="108"/>
  <c r="BH186" i="108" s="1"/>
  <c r="BR186" i="108"/>
  <c r="BS186" i="108" s="1"/>
  <c r="BR89" i="110"/>
  <c r="BS89" i="110" s="1"/>
  <c r="BG89" i="110"/>
  <c r="BH89" i="110" s="1"/>
  <c r="BR154" i="105"/>
  <c r="BS154" i="105" s="1"/>
  <c r="BG154" i="105"/>
  <c r="BH154" i="105" s="1"/>
  <c r="BR158" i="105"/>
  <c r="BS158" i="105" s="1"/>
  <c r="BG158" i="105"/>
  <c r="BH158" i="105" s="1"/>
  <c r="EE55" i="108"/>
  <c r="EE65" i="108"/>
  <c r="EE54" i="108" a="1"/>
  <c r="EE54" i="108" s="1"/>
  <c r="GA55" i="110"/>
  <c r="GA67" i="110"/>
  <c r="GA54" i="110" a="1"/>
  <c r="GA54" i="110" s="1"/>
  <c r="BR116" i="105"/>
  <c r="BS116" i="105" s="1"/>
  <c r="BG116" i="105"/>
  <c r="BH116" i="105" s="1"/>
  <c r="BR186" i="105"/>
  <c r="BS186" i="105" s="1"/>
  <c r="BG186" i="105"/>
  <c r="BH186" i="105" s="1"/>
  <c r="BR174" i="108"/>
  <c r="BS174" i="108" s="1"/>
  <c r="BG174" i="108"/>
  <c r="BH174" i="108" s="1"/>
  <c r="FX97" i="105"/>
  <c r="FX55" i="105"/>
  <c r="FX54" i="105" a="1"/>
  <c r="FX54" i="105" s="1"/>
  <c r="BG68" i="110"/>
  <c r="BH68" i="110" s="1"/>
  <c r="BR68" i="110"/>
  <c r="BS68" i="110" s="1"/>
  <c r="EH67" i="110"/>
  <c r="EH54" i="110" a="1"/>
  <c r="EH54" i="110" s="1"/>
  <c r="EH55" i="110"/>
  <c r="BR152" i="110"/>
  <c r="BS152" i="110" s="1"/>
  <c r="BG152" i="110"/>
  <c r="BH152" i="110" s="1"/>
  <c r="DA97" i="105"/>
  <c r="DA55" i="105"/>
  <c r="DA54" i="105" a="1"/>
  <c r="DA54" i="105" s="1"/>
  <c r="IZ67" i="110"/>
  <c r="IZ54" i="110" a="1"/>
  <c r="IZ54" i="110" s="1"/>
  <c r="IZ55" i="110"/>
  <c r="BG154" i="108"/>
  <c r="BH154" i="108" s="1"/>
  <c r="BR154" i="108"/>
  <c r="BS154" i="108" s="1"/>
  <c r="BF84" i="107"/>
  <c r="BF172" i="107"/>
  <c r="HF67" i="110"/>
  <c r="HF54" i="110" a="1"/>
  <c r="HF54" i="110" s="1"/>
  <c r="HF55" i="110"/>
  <c r="EW67" i="110"/>
  <c r="EW55" i="110"/>
  <c r="EW54" i="110" a="1"/>
  <c r="EW54" i="110" s="1"/>
  <c r="BR128" i="105"/>
  <c r="BS128" i="105" s="1"/>
  <c r="BG128" i="105"/>
  <c r="BH128" i="105" s="1"/>
  <c r="KY97" i="105"/>
  <c r="KY55" i="105"/>
  <c r="KY54" i="105" a="1"/>
  <c r="KY54" i="105" s="1"/>
  <c r="IK67" i="110"/>
  <c r="IK54" i="110" a="1"/>
  <c r="IK54" i="110" s="1"/>
  <c r="IK55" i="110"/>
  <c r="GM55" i="108"/>
  <c r="GM54" i="108" a="1"/>
  <c r="GM54" i="108" s="1"/>
  <c r="GM65" i="108"/>
  <c r="IE97" i="105"/>
  <c r="IE55" i="105"/>
  <c r="IE54" i="105" a="1"/>
  <c r="IE54" i="105" s="1"/>
  <c r="BR175" i="105"/>
  <c r="BS175" i="105" s="1"/>
  <c r="BG175" i="105"/>
  <c r="BH175" i="105" s="1"/>
  <c r="FE97" i="105"/>
  <c r="FE55" i="105"/>
  <c r="FE54" i="105" a="1"/>
  <c r="FE54" i="105" s="1"/>
  <c r="BR178" i="110"/>
  <c r="BS178" i="110" s="1"/>
  <c r="BG178" i="110"/>
  <c r="BH178" i="110" s="1"/>
  <c r="FE67" i="110"/>
  <c r="FE55" i="110"/>
  <c r="FE54" i="110" a="1"/>
  <c r="FE54" i="110" s="1"/>
  <c r="GI67" i="110"/>
  <c r="GI55" i="110"/>
  <c r="GI54" i="110" a="1"/>
  <c r="GI54" i="110" s="1"/>
  <c r="EF65" i="108"/>
  <c r="EF54" i="108" a="1"/>
  <c r="EF54" i="108" s="1"/>
  <c r="EF55" i="108"/>
  <c r="LI55" i="108"/>
  <c r="LI54" i="108" a="1"/>
  <c r="LI54" i="108" s="1"/>
  <c r="LI65" i="108"/>
  <c r="BR124" i="105"/>
  <c r="BS124" i="105" s="1"/>
  <c r="BG124" i="105"/>
  <c r="BH124" i="105" s="1"/>
  <c r="DB67" i="110"/>
  <c r="DB54" i="110" a="1"/>
  <c r="DB54" i="110" s="1"/>
  <c r="DB55" i="110"/>
  <c r="HC55" i="110"/>
  <c r="HC67" i="110"/>
  <c r="HC54" i="110" a="1"/>
  <c r="HC54" i="110" s="1"/>
  <c r="BR208" i="105"/>
  <c r="BS208" i="105" s="1"/>
  <c r="BG208" i="105"/>
  <c r="BH208" i="105" s="1"/>
  <c r="BR128" i="108"/>
  <c r="BS128" i="108" s="1"/>
  <c r="BG128" i="108"/>
  <c r="BH128" i="108" s="1"/>
  <c r="GB67" i="110"/>
  <c r="GB54" i="110" a="1"/>
  <c r="GB54" i="110" s="1"/>
  <c r="GB55" i="110"/>
  <c r="KP55" i="108"/>
  <c r="KP65" i="108"/>
  <c r="KP54" i="108" a="1"/>
  <c r="KP54" i="108" s="1"/>
  <c r="HL97" i="105"/>
  <c r="HL54" i="105" a="1"/>
  <c r="HL54" i="105" s="1"/>
  <c r="HL55" i="105"/>
  <c r="IX54" i="110" a="1"/>
  <c r="IX54" i="110" s="1"/>
  <c r="IX67" i="110"/>
  <c r="IX55" i="110"/>
  <c r="GU67" i="110"/>
  <c r="GU55" i="110"/>
  <c r="GU54" i="110" a="1"/>
  <c r="GU54" i="110" s="1"/>
  <c r="IX97" i="105"/>
  <c r="IX55" i="105"/>
  <c r="IX54" i="105" a="1"/>
  <c r="IX54" i="105" s="1"/>
  <c r="FX54" i="108" a="1"/>
  <c r="FX54" i="108" s="1"/>
  <c r="FX55" i="108"/>
  <c r="FX65" i="108"/>
  <c r="GD97" i="105"/>
  <c r="GD55" i="105"/>
  <c r="GD54" i="105" a="1"/>
  <c r="GD54" i="105" s="1"/>
  <c r="FP65" i="108"/>
  <c r="FP54" i="108" a="1"/>
  <c r="FP54" i="108" s="1"/>
  <c r="FP55" i="108"/>
  <c r="BR220" i="105"/>
  <c r="BS220" i="105" s="1"/>
  <c r="BG220" i="105"/>
  <c r="BH220" i="105" s="1"/>
  <c r="BR163" i="110"/>
  <c r="BS163" i="110" s="1"/>
  <c r="BG163" i="110"/>
  <c r="BH163" i="110" s="1"/>
  <c r="BR90" i="105"/>
  <c r="BS90" i="105" s="1"/>
  <c r="BG90" i="105"/>
  <c r="BH90" i="105" s="1"/>
  <c r="BR66" i="110"/>
  <c r="BS66" i="110" s="1"/>
  <c r="BG66" i="110"/>
  <c r="BH66" i="110" s="1"/>
  <c r="FF67" i="110"/>
  <c r="FF55" i="110"/>
  <c r="FF54" i="110" a="1"/>
  <c r="FF54" i="110" s="1"/>
  <c r="KR67" i="110"/>
  <c r="KR54" i="110" a="1"/>
  <c r="KR54" i="110" s="1"/>
  <c r="KR55" i="110"/>
  <c r="IL55" i="105"/>
  <c r="IL97" i="105"/>
  <c r="IL54" i="105" a="1"/>
  <c r="IL54" i="105" s="1"/>
  <c r="CX97" i="105"/>
  <c r="CX55" i="105"/>
  <c r="CX54" i="105" a="1"/>
  <c r="CX54" i="105" s="1"/>
  <c r="HZ54" i="110" a="1"/>
  <c r="HZ54" i="110" s="1"/>
  <c r="HZ67" i="110"/>
  <c r="HZ55" i="110"/>
  <c r="BR108" i="110"/>
  <c r="BS108" i="110" s="1"/>
  <c r="BG108" i="110"/>
  <c r="BH108" i="110" s="1"/>
  <c r="GN54" i="108" a="1"/>
  <c r="GN54" i="108" s="1"/>
  <c r="GN55" i="108"/>
  <c r="GN65" i="108"/>
  <c r="BR119" i="105"/>
  <c r="BS119" i="105" s="1"/>
  <c r="BG119" i="105"/>
  <c r="BH119" i="105" s="1"/>
  <c r="JS55" i="108"/>
  <c r="JS65" i="108"/>
  <c r="JS54" i="108" a="1"/>
  <c r="JS54" i="108" s="1"/>
  <c r="BR125" i="110"/>
  <c r="BS125" i="110" s="1"/>
  <c r="BG125" i="110"/>
  <c r="BH125" i="110" s="1"/>
  <c r="FZ55" i="110"/>
  <c r="FZ67" i="110"/>
  <c r="FZ54" i="110" a="1"/>
  <c r="FZ54" i="110" s="1"/>
  <c r="BG132" i="108"/>
  <c r="BH132" i="108" s="1"/>
  <c r="BR132" i="108"/>
  <c r="BS132" i="108" s="1"/>
  <c r="IW65" i="108"/>
  <c r="IW54" i="108" a="1"/>
  <c r="IW54" i="108" s="1"/>
  <c r="IW55" i="108"/>
  <c r="BR104" i="110"/>
  <c r="BS104" i="110" s="1"/>
  <c r="BG104" i="110"/>
  <c r="BH104" i="110" s="1"/>
  <c r="GA55" i="108"/>
  <c r="GA54" i="108" a="1"/>
  <c r="GA54" i="108" s="1"/>
  <c r="GA65" i="108"/>
  <c r="FM55" i="110"/>
  <c r="FM67" i="110"/>
  <c r="FM54" i="110" a="1"/>
  <c r="FM54" i="110" s="1"/>
  <c r="FL97" i="105"/>
  <c r="FL55" i="105"/>
  <c r="FL54" i="105" a="1"/>
  <c r="FL54" i="105" s="1"/>
  <c r="BR107" i="108"/>
  <c r="BS107" i="108" s="1"/>
  <c r="BG107" i="108"/>
  <c r="BH107" i="108" s="1"/>
  <c r="KR97" i="105"/>
  <c r="KR54" i="105" a="1"/>
  <c r="KR54" i="105" s="1"/>
  <c r="KR55" i="105"/>
  <c r="DJ65" i="108"/>
  <c r="DJ54" i="108" a="1"/>
  <c r="DJ54" i="108" s="1"/>
  <c r="DJ55" i="108"/>
  <c r="KA67" i="110"/>
  <c r="KA54" i="110" a="1"/>
  <c r="KA54" i="110" s="1"/>
  <c r="KA55" i="110"/>
  <c r="HX54" i="110" a="1"/>
  <c r="HX54" i="110" s="1"/>
  <c r="HX55" i="110"/>
  <c r="HX67" i="110"/>
  <c r="BR113" i="108"/>
  <c r="BS113" i="108" s="1"/>
  <c r="BG113" i="108"/>
  <c r="BH113" i="108" s="1"/>
  <c r="BR174" i="110"/>
  <c r="BS174" i="110" s="1"/>
  <c r="BG174" i="110"/>
  <c r="BH174" i="110" s="1"/>
  <c r="JI54" i="110" a="1"/>
  <c r="JI54" i="110" s="1"/>
  <c r="JI55" i="110"/>
  <c r="JI67" i="110"/>
  <c r="CQ54" i="108" a="1"/>
  <c r="CQ54" i="108" s="1"/>
  <c r="CQ55" i="108"/>
  <c r="CQ65" i="108"/>
  <c r="BG87" i="110"/>
  <c r="BH87" i="110" s="1"/>
  <c r="BR87" i="110"/>
  <c r="BS87" i="110" s="1"/>
  <c r="DK65" i="108"/>
  <c r="DK54" i="108" a="1"/>
  <c r="DK54" i="108" s="1"/>
  <c r="DK55" i="108"/>
  <c r="BR211" i="105"/>
  <c r="BS211" i="105" s="1"/>
  <c r="BG211" i="105"/>
  <c r="BH211" i="105" s="1"/>
  <c r="IP67" i="110"/>
  <c r="IP54" i="110" a="1"/>
  <c r="IP54" i="110" s="1"/>
  <c r="IP55" i="110"/>
  <c r="EO67" i="110"/>
  <c r="EO55" i="110"/>
  <c r="EO54" i="110" a="1"/>
  <c r="EO54" i="110" s="1"/>
  <c r="JS97" i="105"/>
  <c r="JS54" i="105" a="1"/>
  <c r="JS54" i="105" s="1"/>
  <c r="JS55" i="105"/>
  <c r="IP97" i="105"/>
  <c r="IP54" i="105" a="1"/>
  <c r="IP54" i="105" s="1"/>
  <c r="IP55" i="105"/>
  <c r="BR192" i="105"/>
  <c r="BS192" i="105" s="1"/>
  <c r="BG192" i="105"/>
  <c r="BH192" i="105" s="1"/>
  <c r="GO65" i="108"/>
  <c r="GO54" i="108" a="1"/>
  <c r="GO54" i="108" s="1"/>
  <c r="GO55" i="108"/>
  <c r="BR165" i="105"/>
  <c r="BS165" i="105" s="1"/>
  <c r="BG165" i="105"/>
  <c r="BH165" i="105" s="1"/>
  <c r="EP55" i="108"/>
  <c r="EP65" i="108"/>
  <c r="EP54" i="108" a="1"/>
  <c r="EP54" i="108" s="1"/>
  <c r="CU97" i="105"/>
  <c r="CU54" i="105" a="1"/>
  <c r="CU54" i="105" s="1"/>
  <c r="CU55" i="105"/>
  <c r="CJ67" i="110"/>
  <c r="CJ55" i="110"/>
  <c r="CJ54" i="110" a="1"/>
  <c r="CJ54" i="110" s="1"/>
  <c r="JL97" i="105"/>
  <c r="JL54" i="105" a="1"/>
  <c r="JL54" i="105" s="1"/>
  <c r="JL55" i="105"/>
  <c r="BR197" i="105"/>
  <c r="BS197" i="105" s="1"/>
  <c r="BG197" i="105"/>
  <c r="BH197" i="105" s="1"/>
  <c r="BR161" i="110"/>
  <c r="BS161" i="110" s="1"/>
  <c r="BG161" i="110"/>
  <c r="BH161" i="110" s="1"/>
  <c r="GV97" i="105"/>
  <c r="GV55" i="105"/>
  <c r="GV54" i="105" a="1"/>
  <c r="GV54" i="105" s="1"/>
  <c r="KA97" i="105"/>
  <c r="KA55" i="105"/>
  <c r="KA54" i="105" a="1"/>
  <c r="KA54" i="105" s="1"/>
  <c r="GD55" i="110"/>
  <c r="GD67" i="110"/>
  <c r="GD54" i="110" a="1"/>
  <c r="GD54" i="110" s="1"/>
  <c r="BG118" i="108"/>
  <c r="BH118" i="108" s="1"/>
  <c r="BR118" i="108"/>
  <c r="BS118" i="108" s="1"/>
  <c r="DX67" i="110"/>
  <c r="DX55" i="110"/>
  <c r="DX54" i="110" a="1"/>
  <c r="DX54" i="110" s="1"/>
  <c r="BG64" i="108"/>
  <c r="BH64" i="108" s="1"/>
  <c r="BR64" i="108"/>
  <c r="BS64" i="108" s="1"/>
  <c r="BR91" i="105"/>
  <c r="BS91" i="105" s="1"/>
  <c r="BR85" i="110"/>
  <c r="BS85" i="110" s="1"/>
  <c r="BG85" i="110"/>
  <c r="BH85" i="110" s="1"/>
  <c r="DL97" i="105"/>
  <c r="DL54" i="105" a="1"/>
  <c r="DL54" i="105" s="1"/>
  <c r="DL55" i="105"/>
  <c r="BG120" i="108"/>
  <c r="BH120" i="108" s="1"/>
  <c r="BR120" i="108"/>
  <c r="BS120" i="108" s="1"/>
  <c r="BG144" i="108"/>
  <c r="BH144" i="108" s="1"/>
  <c r="BR144" i="108"/>
  <c r="BS144" i="108" s="1"/>
  <c r="JJ97" i="105"/>
  <c r="JJ55" i="105"/>
  <c r="JJ54" i="105" a="1"/>
  <c r="JJ54" i="105" s="1"/>
  <c r="BG145" i="108"/>
  <c r="BH145" i="108" s="1"/>
  <c r="BR145" i="108"/>
  <c r="BS145" i="108" s="1"/>
  <c r="BR145" i="110"/>
  <c r="BS145" i="110" s="1"/>
  <c r="BG145" i="110"/>
  <c r="BH145" i="110" s="1"/>
  <c r="KT97" i="105"/>
  <c r="KT55" i="105"/>
  <c r="KT54" i="105" a="1"/>
  <c r="KT54" i="105" s="1"/>
  <c r="BR79" i="110"/>
  <c r="BS79" i="110" s="1"/>
  <c r="BG79" i="110"/>
  <c r="BH79" i="110" s="1"/>
  <c r="BR130" i="105"/>
  <c r="BS130" i="105" s="1"/>
  <c r="BG130" i="105"/>
  <c r="BH130" i="105" s="1"/>
  <c r="JG97" i="105"/>
  <c r="JG54" i="105" a="1"/>
  <c r="JG54" i="105" s="1"/>
  <c r="JG55" i="105"/>
  <c r="GP65" i="108"/>
  <c r="GP54" i="108" a="1"/>
  <c r="GP54" i="108" s="1"/>
  <c r="GP55" i="108"/>
  <c r="IT55" i="110"/>
  <c r="IT54" i="110" a="1"/>
  <c r="IT54" i="110" s="1"/>
  <c r="IT67" i="110"/>
  <c r="IY65" i="108"/>
  <c r="IY54" i="108" a="1"/>
  <c r="IY54" i="108" s="1"/>
  <c r="IY55" i="108"/>
  <c r="BR198" i="105"/>
  <c r="BS198" i="105" s="1"/>
  <c r="BG198" i="105"/>
  <c r="BH198" i="105" s="1"/>
  <c r="IA65" i="108"/>
  <c r="IA54" i="108" a="1"/>
  <c r="IA54" i="108" s="1"/>
  <c r="IA55" i="108"/>
  <c r="GY55" i="110"/>
  <c r="GY67" i="110"/>
  <c r="GY54" i="110" a="1"/>
  <c r="GY54" i="110" s="1"/>
  <c r="BG193" i="110"/>
  <c r="BH193" i="110" s="1"/>
  <c r="BR193" i="110"/>
  <c r="BS193" i="110" s="1"/>
  <c r="LJ54" i="108" a="1"/>
  <c r="LJ54" i="108" s="1"/>
  <c r="LJ65" i="108"/>
  <c r="LJ55" i="108"/>
  <c r="GV54" i="108" a="1"/>
  <c r="GV54" i="108" s="1"/>
  <c r="GV55" i="108"/>
  <c r="GV65" i="108"/>
  <c r="BQ168" i="107"/>
  <c r="DK97" i="105"/>
  <c r="DK55" i="105"/>
  <c r="DK54" i="105" a="1"/>
  <c r="DK54" i="105" s="1"/>
  <c r="IS97" i="105"/>
  <c r="IS54" i="105" a="1"/>
  <c r="IS54" i="105" s="1"/>
  <c r="IS55" i="105"/>
  <c r="LO55" i="110"/>
  <c r="LO67" i="110"/>
  <c r="LO54" i="110" a="1"/>
  <c r="LO54" i="110" s="1"/>
  <c r="DB54" i="108" a="1"/>
  <c r="DB54" i="108" s="1"/>
  <c r="DB65" i="108"/>
  <c r="DB55" i="108"/>
  <c r="JB97" i="105"/>
  <c r="JB54" i="105" a="1"/>
  <c r="JB54" i="105" s="1"/>
  <c r="JB55" i="105"/>
  <c r="BG119" i="110"/>
  <c r="BH119" i="110" s="1"/>
  <c r="BR119" i="110"/>
  <c r="BS119" i="110" s="1"/>
  <c r="LG67" i="110"/>
  <c r="LG54" i="110" a="1"/>
  <c r="LG54" i="110" s="1"/>
  <c r="LG55" i="110"/>
  <c r="BR200" i="105"/>
  <c r="BS200" i="105" s="1"/>
  <c r="BG200" i="105"/>
  <c r="BH200" i="105" s="1"/>
  <c r="DB97" i="105"/>
  <c r="DB54" i="105" a="1"/>
  <c r="DB54" i="105" s="1"/>
  <c r="DB55" i="105"/>
  <c r="BG115" i="108"/>
  <c r="BH115" i="108" s="1"/>
  <c r="BR115" i="108"/>
  <c r="BS115" i="108" s="1"/>
  <c r="BR78" i="110"/>
  <c r="BS78" i="110" s="1"/>
  <c r="BG78" i="110"/>
  <c r="BH78" i="110" s="1"/>
  <c r="BG181" i="108"/>
  <c r="BH181" i="108" s="1"/>
  <c r="BR181" i="108"/>
  <c r="BS181" i="108" s="1"/>
  <c r="JP97" i="105"/>
  <c r="JP55" i="105"/>
  <c r="JP54" i="105" a="1"/>
  <c r="JP54" i="105" s="1"/>
  <c r="IG97" i="105"/>
  <c r="IG54" i="105" a="1"/>
  <c r="IG54" i="105" s="1"/>
  <c r="IG55" i="105"/>
  <c r="EL97" i="105"/>
  <c r="EL54" i="105" a="1"/>
  <c r="EL54" i="105" s="1"/>
  <c r="EL55" i="105"/>
  <c r="DF55" i="110"/>
  <c r="DF67" i="110"/>
  <c r="DF54" i="110" a="1"/>
  <c r="DF54" i="110" s="1"/>
  <c r="IV97" i="105"/>
  <c r="IV55" i="105"/>
  <c r="IV54" i="105" a="1"/>
  <c r="IV54" i="105" s="1"/>
  <c r="BQ130" i="107"/>
  <c r="KS65" i="108"/>
  <c r="KS54" i="108" a="1"/>
  <c r="KS54" i="108" s="1"/>
  <c r="KS55" i="108"/>
  <c r="EJ67" i="110"/>
  <c r="EJ55" i="110"/>
  <c r="EJ54" i="110" a="1"/>
  <c r="EJ54" i="110" s="1"/>
  <c r="JX67" i="110"/>
  <c r="JX54" i="110" a="1"/>
  <c r="JX54" i="110" s="1"/>
  <c r="JX55" i="110"/>
  <c r="BG93" i="110"/>
  <c r="BH93" i="110" s="1"/>
  <c r="BR93" i="110"/>
  <c r="BS93" i="110" s="1"/>
  <c r="HA65" i="108"/>
  <c r="HA54" i="108" a="1"/>
  <c r="HA54" i="108" s="1"/>
  <c r="HA55" i="108"/>
  <c r="BQ158" i="107"/>
  <c r="BF62" i="107"/>
  <c r="BR149" i="110"/>
  <c r="BS149" i="110" s="1"/>
  <c r="BG149" i="110"/>
  <c r="BH149" i="110" s="1"/>
  <c r="IO97" i="105"/>
  <c r="IO55" i="105"/>
  <c r="IO54" i="105" a="1"/>
  <c r="IO54" i="105" s="1"/>
  <c r="LF65" i="108"/>
  <c r="LF54" i="108" a="1"/>
  <c r="LF54" i="108" s="1"/>
  <c r="LF55" i="108"/>
  <c r="BG96" i="108"/>
  <c r="BH96" i="108" s="1"/>
  <c r="BR96" i="108"/>
  <c r="BS96" i="108" s="1"/>
  <c r="BQ63" i="110"/>
  <c r="BF63" i="110"/>
  <c r="BF137" i="107"/>
  <c r="BQ181" i="107"/>
  <c r="FH67" i="110"/>
  <c r="FH55" i="110"/>
  <c r="FH54" i="110" a="1"/>
  <c r="FH54" i="110" s="1"/>
  <c r="BR151" i="108"/>
  <c r="BS151" i="108" s="1"/>
  <c r="BG151" i="108"/>
  <c r="BH151" i="108" s="1"/>
  <c r="DU67" i="110"/>
  <c r="DU54" i="110" a="1"/>
  <c r="DU54" i="110" s="1"/>
  <c r="DU55" i="110"/>
  <c r="KF97" i="105"/>
  <c r="KF54" i="105" a="1"/>
  <c r="KF54" i="105" s="1"/>
  <c r="KF55" i="105"/>
  <c r="BR212" i="105"/>
  <c r="BS212" i="105" s="1"/>
  <c r="BG212" i="105"/>
  <c r="BH212" i="105" s="1"/>
  <c r="JF67" i="110"/>
  <c r="JF55" i="110"/>
  <c r="JF54" i="110" a="1"/>
  <c r="JF54" i="110" s="1"/>
  <c r="BR117" i="105"/>
  <c r="BS117" i="105" s="1"/>
  <c r="BG117" i="105"/>
  <c r="BH117" i="105" s="1"/>
  <c r="KW55" i="108"/>
  <c r="KW54" i="108" a="1"/>
  <c r="KW54" i="108" s="1"/>
  <c r="KW65" i="108"/>
  <c r="IS55" i="110"/>
  <c r="IS67" i="110"/>
  <c r="IS54" i="110" a="1"/>
  <c r="IS54" i="110" s="1"/>
  <c r="CY65" i="108"/>
  <c r="CY55" i="108"/>
  <c r="CY54" i="108" a="1"/>
  <c r="CY54" i="108" s="1"/>
  <c r="KL67" i="110"/>
  <c r="KL54" i="110" a="1"/>
  <c r="KL54" i="110" s="1"/>
  <c r="KL55" i="110"/>
  <c r="BR205" i="105"/>
  <c r="BS205" i="105" s="1"/>
  <c r="BG205" i="105"/>
  <c r="BH205" i="105" s="1"/>
  <c r="IC97" i="105"/>
  <c r="IC55" i="105"/>
  <c r="IC54" i="105" a="1"/>
  <c r="IC54" i="105" s="1"/>
  <c r="BR164" i="108"/>
  <c r="BS164" i="108" s="1"/>
  <c r="BG164" i="108"/>
  <c r="BH164" i="108" s="1"/>
  <c r="BR186" i="110"/>
  <c r="BS186" i="110" s="1"/>
  <c r="BG186" i="110"/>
  <c r="BH186" i="110" s="1"/>
  <c r="JG55" i="108"/>
  <c r="JG54" i="108" a="1"/>
  <c r="JG54" i="108" s="1"/>
  <c r="JG65" i="108"/>
  <c r="KJ67" i="110"/>
  <c r="KJ54" i="110" a="1"/>
  <c r="KJ54" i="110" s="1"/>
  <c r="KJ55" i="110"/>
  <c r="BG83" i="105"/>
  <c r="BH83" i="105" s="1"/>
  <c r="BR83" i="105"/>
  <c r="BS83" i="105" s="1"/>
  <c r="FC55" i="110"/>
  <c r="FC67" i="110"/>
  <c r="FC54" i="110" a="1"/>
  <c r="FC54" i="110" s="1"/>
  <c r="IB67" i="110"/>
  <c r="IB54" i="110" a="1"/>
  <c r="IB54" i="110" s="1"/>
  <c r="IB55" i="110"/>
  <c r="BR83" i="108"/>
  <c r="BS83" i="108" s="1"/>
  <c r="BG83" i="108"/>
  <c r="BH83" i="108" s="1"/>
  <c r="BF81" i="107"/>
  <c r="BQ84" i="107"/>
  <c r="BQ172" i="107"/>
  <c r="IL54" i="110" a="1"/>
  <c r="IL54" i="110" s="1"/>
  <c r="IL67" i="110"/>
  <c r="IL55" i="110"/>
  <c r="JE97" i="105"/>
  <c r="JE54" i="105" a="1"/>
  <c r="JE54" i="105" s="1"/>
  <c r="JE55" i="105"/>
  <c r="DW65" i="108"/>
  <c r="DW55" i="108"/>
  <c r="DW54" i="108" a="1"/>
  <c r="DW54" i="108" s="1"/>
  <c r="LR97" i="105"/>
  <c r="LR55" i="105"/>
  <c r="LR54" i="105" a="1"/>
  <c r="LR54" i="105" s="1"/>
  <c r="DH55" i="105"/>
  <c r="DH54" i="105" a="1"/>
  <c r="DH54" i="105" s="1"/>
  <c r="DH97" i="105"/>
  <c r="EH97" i="105"/>
  <c r="EH55" i="105"/>
  <c r="EH54" i="105" a="1"/>
  <c r="EH54" i="105" s="1"/>
  <c r="GQ65" i="108"/>
  <c r="GQ55" i="108"/>
  <c r="GQ54" i="108" a="1"/>
  <c r="GQ54" i="108" s="1"/>
  <c r="BR71" i="108"/>
  <c r="BS71" i="108" s="1"/>
  <c r="BG71" i="108"/>
  <c r="BH71" i="108" s="1"/>
  <c r="BG183" i="108"/>
  <c r="BH183" i="108" s="1"/>
  <c r="BR183" i="108"/>
  <c r="BS183" i="108" s="1"/>
  <c r="KE97" i="105"/>
  <c r="KE54" i="105" a="1"/>
  <c r="KE54" i="105" s="1"/>
  <c r="KE55" i="105"/>
  <c r="BG69" i="108"/>
  <c r="BH69" i="108" s="1"/>
  <c r="BR69" i="108"/>
  <c r="BS69" i="108" s="1"/>
  <c r="BR149" i="108"/>
  <c r="BS149" i="108" s="1"/>
  <c r="BG149" i="108"/>
  <c r="BH149" i="108" s="1"/>
  <c r="ED55" i="110"/>
  <c r="ED67" i="110"/>
  <c r="ED54" i="110" a="1"/>
  <c r="ED54" i="110" s="1"/>
  <c r="DY55" i="108"/>
  <c r="DY54" i="108" a="1"/>
  <c r="DY54" i="108" s="1"/>
  <c r="DY65" i="108"/>
  <c r="JQ54" i="105" a="1"/>
  <c r="JQ54" i="105" s="1"/>
  <c r="JQ97" i="105"/>
  <c r="JQ55" i="105"/>
  <c r="HB65" i="108"/>
  <c r="HB54" i="108" a="1"/>
  <c r="HB54" i="108" s="1"/>
  <c r="HB55" i="108"/>
  <c r="BR96" i="105"/>
  <c r="BS96" i="105" s="1"/>
  <c r="BG96" i="105"/>
  <c r="BH96" i="105" s="1"/>
  <c r="BR171" i="105"/>
  <c r="BS171" i="105" s="1"/>
  <c r="BG171" i="105"/>
  <c r="BH171" i="105" s="1"/>
  <c r="JI97" i="105"/>
  <c r="JI55" i="105"/>
  <c r="JI54" i="105" a="1"/>
  <c r="JI54" i="105" s="1"/>
  <c r="BR143" i="108"/>
  <c r="BS143" i="108" s="1"/>
  <c r="BG143" i="108"/>
  <c r="BH143" i="108" s="1"/>
  <c r="BR133" i="105"/>
  <c r="BS133" i="105" s="1"/>
  <c r="BR77" i="110"/>
  <c r="BS77" i="110" s="1"/>
  <c r="BG77" i="110"/>
  <c r="BH77" i="110" s="1"/>
  <c r="BR138" i="110"/>
  <c r="BS138" i="110" s="1"/>
  <c r="BG138" i="110"/>
  <c r="BH138" i="110" s="1"/>
  <c r="BR185" i="110"/>
  <c r="BS185" i="110" s="1"/>
  <c r="BG185" i="110"/>
  <c r="BH185" i="110" s="1"/>
  <c r="BG82" i="110"/>
  <c r="BH82" i="110" s="1"/>
  <c r="BR82" i="110"/>
  <c r="BS82" i="110" s="1"/>
  <c r="FS67" i="110"/>
  <c r="FS55" i="110"/>
  <c r="FS54" i="110" a="1"/>
  <c r="FS54" i="110" s="1"/>
  <c r="JV65" i="108"/>
  <c r="JV54" i="108" a="1"/>
  <c r="JV54" i="108" s="1"/>
  <c r="JV55" i="108"/>
  <c r="CE97" i="105"/>
  <c r="CE55" i="105"/>
  <c r="CE54" i="105" a="1"/>
  <c r="CE54" i="105" s="1"/>
  <c r="FD67" i="110"/>
  <c r="FD55" i="110"/>
  <c r="FD54" i="110" a="1"/>
  <c r="FD54" i="110" s="1"/>
  <c r="BG100" i="108"/>
  <c r="BH100" i="108" s="1"/>
  <c r="BR100" i="108"/>
  <c r="BS100" i="108" s="1"/>
  <c r="JM55" i="108"/>
  <c r="JM54" i="108" a="1"/>
  <c r="JM54" i="108" s="1"/>
  <c r="JM65" i="108"/>
  <c r="FJ67" i="110"/>
  <c r="FJ55" i="110"/>
  <c r="FJ54" i="110" a="1"/>
  <c r="FJ54" i="110" s="1"/>
  <c r="BR137" i="110"/>
  <c r="BS137" i="110" s="1"/>
  <c r="BG137" i="110"/>
  <c r="BH137" i="110" s="1"/>
  <c r="CO55" i="108"/>
  <c r="CO54" i="108" a="1"/>
  <c r="CO54" i="108" s="1"/>
  <c r="CO65" i="108"/>
  <c r="BR170" i="105"/>
  <c r="BS170" i="105" s="1"/>
  <c r="BG170" i="105"/>
  <c r="BH170" i="105" s="1"/>
  <c r="BG138" i="108"/>
  <c r="BH138" i="108" s="1"/>
  <c r="BR138" i="108"/>
  <c r="BS138" i="108" s="1"/>
  <c r="FW54" i="108" a="1"/>
  <c r="FW54" i="108" s="1"/>
  <c r="FW55" i="108"/>
  <c r="FW65" i="108"/>
  <c r="EA97" i="105"/>
  <c r="EA55" i="105"/>
  <c r="EA54" i="105" a="1"/>
  <c r="EA54" i="105" s="1"/>
  <c r="FY97" i="105"/>
  <c r="FY54" i="105" a="1"/>
  <c r="FY54" i="105" s="1"/>
  <c r="FY55" i="105"/>
  <c r="BG182" i="108"/>
  <c r="BH182" i="108" s="1"/>
  <c r="BR182" i="108"/>
  <c r="BS182" i="108" s="1"/>
  <c r="BR203" i="105"/>
  <c r="BS203" i="105" s="1"/>
  <c r="BG203" i="105"/>
  <c r="BH203" i="105" s="1"/>
  <c r="EA67" i="110"/>
  <c r="EA55" i="110"/>
  <c r="EA54" i="110" a="1"/>
  <c r="EA54" i="110" s="1"/>
  <c r="KZ54" i="108" a="1"/>
  <c r="KZ54" i="108" s="1"/>
  <c r="KZ55" i="108"/>
  <c r="KZ65" i="108"/>
  <c r="HU55" i="110"/>
  <c r="HU67" i="110"/>
  <c r="HU54" i="110" a="1"/>
  <c r="HU54" i="110" s="1"/>
  <c r="GF65" i="108"/>
  <c r="GF54" i="108" a="1"/>
  <c r="GF54" i="108" s="1"/>
  <c r="GF55" i="108"/>
  <c r="BG106" i="110"/>
  <c r="BH106" i="110" s="1"/>
  <c r="BR106" i="110"/>
  <c r="BS106" i="110" s="1"/>
  <c r="FN97" i="105"/>
  <c r="FN54" i="105" a="1"/>
  <c r="FN54" i="105" s="1"/>
  <c r="FN55" i="105"/>
  <c r="CR67" i="110"/>
  <c r="CR55" i="110"/>
  <c r="CR54" i="110" a="1"/>
  <c r="CR54" i="110" s="1"/>
  <c r="DF97" i="105"/>
  <c r="DF54" i="105" a="1"/>
  <c r="DF54" i="105" s="1"/>
  <c r="DF55" i="105"/>
  <c r="JP54" i="108" a="1"/>
  <c r="JP54" i="108" s="1"/>
  <c r="JP55" i="108"/>
  <c r="JP65" i="108"/>
  <c r="HJ55" i="110"/>
  <c r="HJ67" i="110"/>
  <c r="HJ54" i="110" a="1"/>
  <c r="HJ54" i="110" s="1"/>
  <c r="CE67" i="110"/>
  <c r="CE55" i="110"/>
  <c r="CE54" i="110" a="1"/>
  <c r="CE54" i="110" s="1"/>
  <c r="GP97" i="105"/>
  <c r="GP55" i="105"/>
  <c r="GP54" i="105" a="1"/>
  <c r="GP54" i="105" s="1"/>
  <c r="JX97" i="105"/>
  <c r="JX54" i="105" a="1"/>
  <c r="JX54" i="105" s="1"/>
  <c r="JX55" i="105"/>
  <c r="JW65" i="108"/>
  <c r="JW54" i="108" a="1"/>
  <c r="JW54" i="108" s="1"/>
  <c r="JW55" i="108"/>
  <c r="LP65" i="108"/>
  <c r="LP54" i="108" a="1"/>
  <c r="LP54" i="108" s="1"/>
  <c r="LP55" i="108"/>
  <c r="BR132" i="110"/>
  <c r="BS132" i="110" s="1"/>
  <c r="BG132" i="110"/>
  <c r="BH132" i="110" s="1"/>
  <c r="CX65" i="108"/>
  <c r="CX54" i="108" a="1"/>
  <c r="CX54" i="108" s="1"/>
  <c r="CX55" i="108"/>
  <c r="KJ65" i="108"/>
  <c r="KJ55" i="108"/>
  <c r="KJ54" i="108" a="1"/>
  <c r="KJ54" i="108" s="1"/>
  <c r="BG135" i="108"/>
  <c r="BH135" i="108" s="1"/>
  <c r="BR135" i="108"/>
  <c r="BS135" i="108" s="1"/>
  <c r="CS55" i="108"/>
  <c r="CS65" i="108"/>
  <c r="CS54" i="108" a="1"/>
  <c r="CS54" i="108" s="1"/>
  <c r="GE55" i="110"/>
  <c r="GE67" i="110"/>
  <c r="GE54" i="110" a="1"/>
  <c r="GE54" i="110" s="1"/>
  <c r="GE97" i="105"/>
  <c r="GE55" i="105"/>
  <c r="GE54" i="105" a="1"/>
  <c r="GE54" i="105" s="1"/>
  <c r="BR97" i="110"/>
  <c r="BS97" i="110" s="1"/>
  <c r="BG97" i="110"/>
  <c r="BH97" i="110" s="1"/>
  <c r="EX65" i="108"/>
  <c r="EX54" i="108" a="1"/>
  <c r="EX54" i="108" s="1"/>
  <c r="EX55" i="108"/>
  <c r="CQ97" i="105"/>
  <c r="CQ55" i="105"/>
  <c r="CQ54" i="105" a="1"/>
  <c r="CQ54" i="105" s="1"/>
  <c r="CP54" i="108" a="1"/>
  <c r="CP54" i="108" s="1"/>
  <c r="CP65" i="108"/>
  <c r="CP55" i="108"/>
  <c r="KH65" i="108"/>
  <c r="KH54" i="108" a="1"/>
  <c r="KH54" i="108" s="1"/>
  <c r="KH55" i="108"/>
  <c r="JJ54" i="110" a="1"/>
  <c r="JJ54" i="110" s="1"/>
  <c r="JJ55" i="110"/>
  <c r="JJ67" i="110"/>
  <c r="BR78" i="105"/>
  <c r="BS78" i="105" s="1"/>
  <c r="BG78" i="105"/>
  <c r="BH78" i="105" s="1"/>
  <c r="BR157" i="110"/>
  <c r="BS157" i="110" s="1"/>
  <c r="BG157" i="110"/>
  <c r="BH157" i="110" s="1"/>
  <c r="EM67" i="110"/>
  <c r="EM55" i="110"/>
  <c r="EM54" i="110" a="1"/>
  <c r="EM54" i="110" s="1"/>
  <c r="EZ65" i="108"/>
  <c r="EZ54" i="108" a="1"/>
  <c r="EZ54" i="108" s="1"/>
  <c r="EZ55" i="108"/>
  <c r="CH97" i="105"/>
  <c r="CH54" i="105" a="1"/>
  <c r="CH54" i="105" s="1"/>
  <c r="CH55" i="105"/>
  <c r="BR178" i="105"/>
  <c r="BS178" i="105" s="1"/>
  <c r="BG178" i="105"/>
  <c r="BH178" i="105" s="1"/>
  <c r="BR199" i="105"/>
  <c r="BS199" i="105" s="1"/>
  <c r="BG199" i="105"/>
  <c r="BH199" i="105" s="1"/>
  <c r="BR140" i="105"/>
  <c r="BS140" i="105" s="1"/>
  <c r="BG140" i="105"/>
  <c r="BH140" i="105" s="1"/>
  <c r="BF193" i="105"/>
  <c r="BQ193" i="105"/>
  <c r="BR99" i="110"/>
  <c r="BS99" i="110" s="1"/>
  <c r="GM55" i="110"/>
  <c r="GM67" i="110"/>
  <c r="GM54" i="110" a="1"/>
  <c r="GM54" i="110" s="1"/>
  <c r="JB67" i="110"/>
  <c r="JB54" i="110" a="1"/>
  <c r="JB54" i="110" s="1"/>
  <c r="JB55" i="110"/>
  <c r="BG75" i="108"/>
  <c r="BH75" i="108" s="1"/>
  <c r="BR75" i="108"/>
  <c r="BS75" i="108" s="1"/>
  <c r="EL67" i="110"/>
  <c r="EL55" i="110"/>
  <c r="EL54" i="110" a="1"/>
  <c r="EL54" i="110" s="1"/>
  <c r="KD55" i="108"/>
  <c r="KD65" i="108"/>
  <c r="KD54" i="108" a="1"/>
  <c r="KD54" i="108" s="1"/>
  <c r="BR119" i="108"/>
  <c r="BS119" i="108" s="1"/>
  <c r="BG119" i="108"/>
  <c r="BH119" i="108" s="1"/>
  <c r="BR189" i="110"/>
  <c r="BS189" i="110" s="1"/>
  <c r="BG189" i="110"/>
  <c r="BH189" i="110" s="1"/>
  <c r="BG108" i="108"/>
  <c r="BH108" i="108" s="1"/>
  <c r="BR108" i="108"/>
  <c r="BS108" i="108" s="1"/>
  <c r="DI67" i="110"/>
  <c r="DI55" i="110"/>
  <c r="DI54" i="110" a="1"/>
  <c r="DI54" i="110" s="1"/>
  <c r="DF55" i="108"/>
  <c r="DF65" i="108"/>
  <c r="DF54" i="108" a="1"/>
  <c r="DF54" i="108" s="1"/>
  <c r="CO67" i="110"/>
  <c r="CO55" i="110"/>
  <c r="CO54" i="110" a="1"/>
  <c r="CO54" i="110" s="1"/>
  <c r="BR161" i="108"/>
  <c r="BS161" i="108" s="1"/>
  <c r="BG161" i="108"/>
  <c r="BH161" i="108" s="1"/>
  <c r="BR127" i="110"/>
  <c r="BS127" i="110" s="1"/>
  <c r="BG127" i="110"/>
  <c r="BH127" i="110" s="1"/>
  <c r="IN97" i="105"/>
  <c r="IN54" i="105" a="1"/>
  <c r="IN54" i="105" s="1"/>
  <c r="IN55" i="105"/>
  <c r="CM65" i="108"/>
  <c r="CM54" i="108" a="1"/>
  <c r="CM54" i="108" s="1"/>
  <c r="CM55" i="108"/>
  <c r="BR76" i="105"/>
  <c r="BS76" i="105" s="1"/>
  <c r="BG76" i="105"/>
  <c r="BH76" i="105" s="1"/>
  <c r="CV65" i="108"/>
  <c r="CV54" i="108" a="1"/>
  <c r="CV54" i="108" s="1"/>
  <c r="CV55" i="108"/>
  <c r="BF190" i="105"/>
  <c r="BQ190" i="105"/>
  <c r="JE55" i="108"/>
  <c r="JE54" i="108" a="1"/>
  <c r="JE54" i="108" s="1"/>
  <c r="JE65" i="108"/>
  <c r="BR83" i="110"/>
  <c r="BS83" i="110" s="1"/>
  <c r="BG83" i="110"/>
  <c r="BH83" i="110" s="1"/>
  <c r="BG147" i="108"/>
  <c r="BH147" i="108" s="1"/>
  <c r="BR147" i="108"/>
  <c r="BS147" i="108" s="1"/>
  <c r="BG85" i="108"/>
  <c r="BH85" i="108" s="1"/>
  <c r="BR85" i="108"/>
  <c r="BS85" i="108" s="1"/>
  <c r="LB97" i="105"/>
  <c r="LB54" i="105" a="1"/>
  <c r="LB54" i="105" s="1"/>
  <c r="LB55" i="105"/>
  <c r="JN97" i="105"/>
  <c r="JN54" i="105" a="1"/>
  <c r="JN54" i="105" s="1"/>
  <c r="JN55" i="105"/>
  <c r="BR90" i="110"/>
  <c r="BS90" i="110" s="1"/>
  <c r="BG90" i="110"/>
  <c r="BH90" i="110" s="1"/>
  <c r="GQ97" i="105"/>
  <c r="GQ55" i="105"/>
  <c r="GQ54" i="105" a="1"/>
  <c r="GQ54" i="105" s="1"/>
  <c r="JH54" i="110" a="1"/>
  <c r="JH54" i="110" s="1"/>
  <c r="JH55" i="110"/>
  <c r="JH67" i="110"/>
  <c r="LD54" i="110" a="1"/>
  <c r="LD54" i="110" s="1"/>
  <c r="LD55" i="110"/>
  <c r="LD67" i="110"/>
  <c r="LD97" i="105"/>
  <c r="LD55" i="105"/>
  <c r="LD54" i="105" a="1"/>
  <c r="LD54" i="105" s="1"/>
  <c r="BF199" i="105"/>
  <c r="BQ199" i="105"/>
  <c r="BR143" i="110"/>
  <c r="BS143" i="110" s="1"/>
  <c r="BG143" i="110"/>
  <c r="BH143" i="110" s="1"/>
  <c r="BR101" i="110"/>
  <c r="BS101" i="110" s="1"/>
  <c r="BG101" i="110"/>
  <c r="BH101" i="110" s="1"/>
  <c r="BR192" i="110"/>
  <c r="BS192" i="110" s="1"/>
  <c r="BG192" i="110"/>
  <c r="BH192" i="110" s="1"/>
  <c r="BR168" i="108"/>
  <c r="BS168" i="108" s="1"/>
  <c r="BG168" i="108"/>
  <c r="BH168" i="108" s="1"/>
  <c r="EC55" i="108"/>
  <c r="EC65" i="108"/>
  <c r="EC54" i="108" a="1"/>
  <c r="EC54" i="108" s="1"/>
  <c r="BG187" i="108"/>
  <c r="BH187" i="108" s="1"/>
  <c r="BR187" i="108"/>
  <c r="BS187" i="108" s="1"/>
  <c r="BR125" i="105"/>
  <c r="BS125" i="105" s="1"/>
  <c r="BG125" i="105"/>
  <c r="BH125" i="105" s="1"/>
  <c r="BR152" i="105"/>
  <c r="BS152" i="105" s="1"/>
  <c r="BG152" i="105"/>
  <c r="BH152" i="105" s="1"/>
  <c r="BF188" i="105"/>
  <c r="BQ188" i="105"/>
  <c r="BF76" i="107"/>
  <c r="BF184" i="107"/>
  <c r="BF201" i="105"/>
  <c r="BQ201" i="105"/>
  <c r="GA97" i="105"/>
  <c r="GA54" i="105" a="1"/>
  <c r="GA54" i="105" s="1"/>
  <c r="GA55" i="105"/>
  <c r="BR77" i="108"/>
  <c r="BS77" i="108" s="1"/>
  <c r="BG77" i="108"/>
  <c r="BH77" i="108" s="1"/>
  <c r="BR183" i="110"/>
  <c r="BS183" i="110" s="1"/>
  <c r="BG183" i="110"/>
  <c r="BH183" i="110" s="1"/>
  <c r="HY65" i="108"/>
  <c r="HY54" i="108" a="1"/>
  <c r="HY54" i="108" s="1"/>
  <c r="HY55" i="108"/>
  <c r="FO55" i="110"/>
  <c r="FO54" i="110" a="1"/>
  <c r="FO54" i="110" s="1"/>
  <c r="FO67" i="110"/>
  <c r="HI55" i="110"/>
  <c r="HI67" i="110"/>
  <c r="HI54" i="110" a="1"/>
  <c r="HI54" i="110" s="1"/>
  <c r="BG130" i="108"/>
  <c r="BH130" i="108" s="1"/>
  <c r="BR130" i="108"/>
  <c r="BS130" i="108" s="1"/>
  <c r="BQ105" i="105"/>
  <c r="BF105" i="105"/>
  <c r="CZ97" i="105"/>
  <c r="CZ54" i="105" a="1"/>
  <c r="CZ54" i="105" s="1"/>
  <c r="CZ55" i="105"/>
  <c r="HH97" i="105"/>
  <c r="HH55" i="105"/>
  <c r="HH54" i="105" a="1"/>
  <c r="HH54" i="105" s="1"/>
  <c r="BR179" i="105"/>
  <c r="BS179" i="105" s="1"/>
  <c r="BG179" i="105"/>
  <c r="BH179" i="105" s="1"/>
  <c r="DD97" i="105"/>
  <c r="DD55" i="105"/>
  <c r="DD54" i="105" a="1"/>
  <c r="DD54" i="105" s="1"/>
  <c r="DV65" i="108"/>
  <c r="DV54" i="108" a="1"/>
  <c r="DV54" i="108" s="1"/>
  <c r="DV55" i="108"/>
  <c r="HN97" i="105"/>
  <c r="HN55" i="105"/>
  <c r="HN54" i="105" a="1"/>
  <c r="HN54" i="105" s="1"/>
  <c r="BF185" i="107"/>
  <c r="CI55" i="108"/>
  <c r="CI54" i="108" a="1"/>
  <c r="CI54" i="108" s="1"/>
  <c r="CI65" i="108"/>
  <c r="DQ55" i="108"/>
  <c r="DQ54" i="108" a="1"/>
  <c r="DQ54" i="108" s="1"/>
  <c r="DQ65" i="108"/>
  <c r="BR85" i="105"/>
  <c r="BS85" i="105" s="1"/>
  <c r="BG85" i="105"/>
  <c r="BH85" i="105" s="1"/>
  <c r="IT55" i="108"/>
  <c r="IT65" i="108"/>
  <c r="IT54" i="108" a="1"/>
  <c r="IT54" i="108" s="1"/>
  <c r="BR79" i="105"/>
  <c r="BS79" i="105" s="1"/>
  <c r="BG79" i="105"/>
  <c r="BH79" i="105" s="1"/>
  <c r="FA97" i="105"/>
  <c r="FA54" i="105" a="1"/>
  <c r="FA54" i="105" s="1"/>
  <c r="FA55" i="105"/>
  <c r="EE55" i="110"/>
  <c r="EE67" i="110"/>
  <c r="EE54" i="110" a="1"/>
  <c r="EE54" i="110" s="1"/>
  <c r="LM97" i="105"/>
  <c r="LM54" i="105" a="1"/>
  <c r="LM54" i="105" s="1"/>
  <c r="LM55" i="105"/>
  <c r="BF139" i="107"/>
  <c r="HQ97" i="105"/>
  <c r="HQ55" i="105"/>
  <c r="HQ54" i="105" a="1"/>
  <c r="HQ54" i="105" s="1"/>
  <c r="LM55" i="110"/>
  <c r="LM67" i="110"/>
  <c r="LM54" i="110" a="1"/>
  <c r="LM54" i="110" s="1"/>
  <c r="BQ98" i="105"/>
  <c r="BF98" i="105"/>
  <c r="BR150" i="108"/>
  <c r="BS150" i="108" s="1"/>
  <c r="BG150" i="108"/>
  <c r="BH150" i="108" s="1"/>
  <c r="BQ137" i="107"/>
  <c r="BF177" i="107"/>
  <c r="HE55" i="108"/>
  <c r="HE54" i="108" a="1"/>
  <c r="HE54" i="108" s="1"/>
  <c r="HE65" i="108"/>
  <c r="CL97" i="105"/>
  <c r="CL55" i="105"/>
  <c r="CL54" i="105" a="1"/>
  <c r="CL54" i="105" s="1"/>
  <c r="BR168" i="110"/>
  <c r="BS168" i="110" s="1"/>
  <c r="BG168" i="110"/>
  <c r="BH168" i="110" s="1"/>
  <c r="HV97" i="105"/>
  <c r="HV54" i="105" a="1"/>
  <c r="HV54" i="105" s="1"/>
  <c r="HV55" i="105"/>
  <c r="BF213" i="105"/>
  <c r="BQ213" i="105"/>
  <c r="HW55" i="108"/>
  <c r="HW54" i="108" a="1"/>
  <c r="HW54" i="108" s="1"/>
  <c r="HW65" i="108"/>
  <c r="BF157" i="107"/>
  <c r="BF120" i="107"/>
  <c r="CW65" i="108"/>
  <c r="CW54" i="108" a="1"/>
  <c r="CW54" i="108" s="1"/>
  <c r="CW55" i="108"/>
  <c r="BF118" i="105"/>
  <c r="BQ118" i="105"/>
  <c r="BR159" i="110"/>
  <c r="BS159" i="110" s="1"/>
  <c r="BG159" i="110"/>
  <c r="BH159" i="110" s="1"/>
  <c r="ES97" i="105"/>
  <c r="ES55" i="105"/>
  <c r="ES54" i="105" a="1"/>
  <c r="ES54" i="105" s="1"/>
  <c r="BR158" i="110"/>
  <c r="BS158" i="110" s="1"/>
  <c r="BG158" i="110"/>
  <c r="BH158" i="110" s="1"/>
  <c r="BF128" i="105"/>
  <c r="BQ128" i="105"/>
  <c r="KN65" i="108"/>
  <c r="KN54" i="108" a="1"/>
  <c r="KN54" i="108" s="1"/>
  <c r="KN55" i="108"/>
  <c r="LP67" i="110"/>
  <c r="LP54" i="110" a="1"/>
  <c r="LP54" i="110" s="1"/>
  <c r="LP55" i="110"/>
  <c r="LN97" i="105"/>
  <c r="LN54" i="105" a="1"/>
  <c r="LN54" i="105" s="1"/>
  <c r="LN55" i="105"/>
  <c r="BR131" i="110"/>
  <c r="BS131" i="110" s="1"/>
  <c r="BG131" i="110"/>
  <c r="BH131" i="110" s="1"/>
  <c r="LG65" i="108"/>
  <c r="LG55" i="108"/>
  <c r="LG54" i="108" a="1"/>
  <c r="LG54" i="108" s="1"/>
  <c r="JR55" i="108"/>
  <c r="JR65" i="108"/>
  <c r="JR54" i="108" a="1"/>
  <c r="JR54" i="108" s="1"/>
  <c r="BQ81" i="107"/>
  <c r="HD65" i="108"/>
  <c r="HD54" i="108" a="1"/>
  <c r="HD54" i="108" s="1"/>
  <c r="HD55" i="108"/>
  <c r="BF179" i="107"/>
  <c r="IF54" i="108" a="1"/>
  <c r="IF54" i="108" s="1"/>
  <c r="IF55" i="108"/>
  <c r="IF65" i="108"/>
  <c r="DH67" i="110"/>
  <c r="DH55" i="110"/>
  <c r="DH54" i="110" a="1"/>
  <c r="DH54" i="110" s="1"/>
  <c r="BF75" i="107"/>
  <c r="BF192" i="107"/>
  <c r="BR147" i="110"/>
  <c r="BS147" i="110" s="1"/>
  <c r="BG147" i="110"/>
  <c r="BH147" i="110" s="1"/>
  <c r="DJ97" i="105"/>
  <c r="DJ55" i="105"/>
  <c r="DJ54" i="105" a="1"/>
  <c r="DJ54" i="105" s="1"/>
  <c r="BR129" i="110"/>
  <c r="BS129" i="110" s="1"/>
  <c r="BG129" i="110"/>
  <c r="BH129" i="110" s="1"/>
  <c r="EW97" i="105"/>
  <c r="EW55" i="105"/>
  <c r="EW54" i="105" a="1"/>
  <c r="EW54" i="105" s="1"/>
  <c r="GL55" i="110"/>
  <c r="GL67" i="110"/>
  <c r="GL54" i="110" a="1"/>
  <c r="GL54" i="110" s="1"/>
  <c r="EG65" i="108"/>
  <c r="EG54" i="108" a="1"/>
  <c r="EG54" i="108" s="1"/>
  <c r="EG55" i="108"/>
  <c r="BF97" i="105"/>
  <c r="BQ97" i="105"/>
  <c r="BR74" i="105"/>
  <c r="BS74" i="105" s="1"/>
  <c r="BG74" i="105"/>
  <c r="BH74" i="105" s="1"/>
  <c r="BR150" i="110"/>
  <c r="BS150" i="110" s="1"/>
  <c r="BG150" i="110"/>
  <c r="BH150" i="110" s="1"/>
  <c r="BR184" i="105"/>
  <c r="BS184" i="105" s="1"/>
  <c r="BG184" i="105"/>
  <c r="BH184" i="105" s="1"/>
  <c r="KD97" i="105"/>
  <c r="KD54" i="105" a="1"/>
  <c r="KD54" i="105" s="1"/>
  <c r="KD55" i="105"/>
  <c r="BG136" i="108"/>
  <c r="BH136" i="108" s="1"/>
  <c r="BR136" i="108"/>
  <c r="BS136" i="108" s="1"/>
  <c r="CW67" i="110"/>
  <c r="CW55" i="110"/>
  <c r="CW54" i="110" a="1"/>
  <c r="CW54" i="110" s="1"/>
  <c r="BG133" i="108"/>
  <c r="BH133" i="108" s="1"/>
  <c r="BR133" i="108"/>
  <c r="BS133" i="108" s="1"/>
  <c r="BF135" i="105"/>
  <c r="BQ135" i="105"/>
  <c r="GI65" i="108"/>
  <c r="GI54" i="108" a="1"/>
  <c r="GI54" i="108" s="1"/>
  <c r="GI55" i="108"/>
  <c r="FG97" i="105"/>
  <c r="FG55" i="105"/>
  <c r="FG54" i="105" a="1"/>
  <c r="FG54" i="105" s="1"/>
  <c r="BG102" i="108"/>
  <c r="BH102" i="108" s="1"/>
  <c r="BR102" i="108"/>
  <c r="BS102" i="108" s="1"/>
  <c r="BF145" i="105"/>
  <c r="BQ145" i="105"/>
  <c r="BR135" i="110"/>
  <c r="BS135" i="110" s="1"/>
  <c r="BG135" i="110"/>
  <c r="BH135" i="110" s="1"/>
  <c r="BR139" i="110"/>
  <c r="BS139" i="110" s="1"/>
  <c r="BG139" i="110"/>
  <c r="BH139" i="110" s="1"/>
  <c r="EV65" i="108"/>
  <c r="EV55" i="108"/>
  <c r="EV54" i="108" a="1"/>
  <c r="EV54" i="108" s="1"/>
  <c r="BG165" i="108"/>
  <c r="BH165" i="108" s="1"/>
  <c r="BR165" i="108"/>
  <c r="BS165" i="108" s="1"/>
  <c r="BR191" i="105"/>
  <c r="BS191" i="105" s="1"/>
  <c r="BG191" i="105"/>
  <c r="BH191" i="105" s="1"/>
  <c r="BF108" i="105"/>
  <c r="BQ108" i="105"/>
  <c r="IX65" i="108"/>
  <c r="IX54" i="108" a="1"/>
  <c r="IX54" i="108" s="1"/>
  <c r="IX55" i="108"/>
  <c r="BR154" i="110"/>
  <c r="BS154" i="110" s="1"/>
  <c r="BG154" i="110"/>
  <c r="BH154" i="110" s="1"/>
  <c r="ER97" i="105"/>
  <c r="ER54" i="105" a="1"/>
  <c r="ER54" i="105" s="1"/>
  <c r="ER55" i="105"/>
  <c r="HH54" i="108" a="1"/>
  <c r="HH54" i="108" s="1"/>
  <c r="HH55" i="108"/>
  <c r="HH65" i="108"/>
  <c r="KQ97" i="105"/>
  <c r="KQ54" i="105" a="1"/>
  <c r="KQ54" i="105" s="1"/>
  <c r="KQ55" i="105"/>
  <c r="CU55" i="108"/>
  <c r="CU65" i="108"/>
  <c r="CU54" i="108" a="1"/>
  <c r="CU54" i="108" s="1"/>
  <c r="BR173" i="105"/>
  <c r="BS173" i="105" s="1"/>
  <c r="BG173" i="105"/>
  <c r="BH173" i="105" s="1"/>
  <c r="BR129" i="105"/>
  <c r="BS129" i="105" s="1"/>
  <c r="BG129" i="105"/>
  <c r="BH129" i="105" s="1"/>
  <c r="HT97" i="105"/>
  <c r="HT55" i="105"/>
  <c r="HT54" i="105" a="1"/>
  <c r="HT54" i="105" s="1"/>
  <c r="HO97" i="105"/>
  <c r="HO55" i="105"/>
  <c r="HO54" i="105" a="1"/>
  <c r="HO54" i="105" s="1"/>
  <c r="DU65" i="108"/>
  <c r="DU54" i="108" a="1"/>
  <c r="DU54" i="108" s="1"/>
  <c r="DU55" i="108"/>
  <c r="DY97" i="105"/>
  <c r="DY55" i="105"/>
  <c r="DY54" i="105" a="1"/>
  <c r="DY54" i="105" s="1"/>
  <c r="FG67" i="110"/>
  <c r="FG54" i="110" a="1"/>
  <c r="FG54" i="110" s="1"/>
  <c r="FG55" i="110"/>
  <c r="EB97" i="105"/>
  <c r="EB55" i="105"/>
  <c r="EB54" i="105" a="1"/>
  <c r="EB54" i="105" s="1"/>
  <c r="BR167" i="105"/>
  <c r="BS167" i="105" s="1"/>
  <c r="BG167" i="105"/>
  <c r="BH167" i="105" s="1"/>
  <c r="BG105" i="110"/>
  <c r="BH105" i="110" s="1"/>
  <c r="BR105" i="110"/>
  <c r="BS105" i="110" s="1"/>
  <c r="JF97" i="105"/>
  <c r="JF54" i="105" a="1"/>
  <c r="JF54" i="105" s="1"/>
  <c r="JF55" i="105"/>
  <c r="DJ67" i="110"/>
  <c r="DJ54" i="110" a="1"/>
  <c r="DJ54" i="110" s="1"/>
  <c r="DJ55" i="110"/>
  <c r="DO65" i="108"/>
  <c r="DO54" i="108" a="1"/>
  <c r="DO54" i="108" s="1"/>
  <c r="DO55" i="108"/>
  <c r="HK97" i="105"/>
  <c r="HK54" i="105" a="1"/>
  <c r="HK54" i="105" s="1"/>
  <c r="HK55" i="105"/>
  <c r="BF211" i="105"/>
  <c r="BQ211" i="105"/>
  <c r="BR141" i="110"/>
  <c r="BS141" i="110" s="1"/>
  <c r="BG141" i="110"/>
  <c r="BH141" i="110" s="1"/>
  <c r="GE65" i="108"/>
  <c r="GE54" i="108" a="1"/>
  <c r="GE54" i="108" s="1"/>
  <c r="GE55" i="108"/>
  <c r="DS67" i="110"/>
  <c r="DS55" i="110"/>
  <c r="DS54" i="110" a="1"/>
  <c r="DS54" i="110" s="1"/>
  <c r="BG139" i="108"/>
  <c r="BH139" i="108" s="1"/>
  <c r="BR139" i="108"/>
  <c r="BS139" i="108" s="1"/>
  <c r="GW67" i="110"/>
  <c r="GW55" i="110"/>
  <c r="GW54" i="110" a="1"/>
  <c r="GW54" i="110" s="1"/>
  <c r="BR136" i="105"/>
  <c r="BS136" i="105" s="1"/>
  <c r="BG136" i="105"/>
  <c r="BH136" i="105" s="1"/>
  <c r="JH97" i="105"/>
  <c r="JH54" i="105" a="1"/>
  <c r="JH54" i="105" s="1"/>
  <c r="JH55" i="105"/>
  <c r="DL65" i="108"/>
  <c r="DL54" i="108" a="1"/>
  <c r="DL54" i="108" s="1"/>
  <c r="DL55" i="108"/>
  <c r="CK97" i="105"/>
  <c r="CK55" i="105"/>
  <c r="CK54" i="105" a="1"/>
  <c r="CK54" i="105" s="1"/>
  <c r="BR92" i="110"/>
  <c r="BS92" i="110" s="1"/>
  <c r="BG92" i="110"/>
  <c r="BH92" i="110" s="1"/>
  <c r="BR135" i="105"/>
  <c r="BS135" i="105" s="1"/>
  <c r="BG135" i="105"/>
  <c r="BH135" i="105" s="1"/>
  <c r="LL97" i="105"/>
  <c r="LL55" i="105"/>
  <c r="LL54" i="105" a="1"/>
  <c r="LL54" i="105" s="1"/>
  <c r="IL65" i="108"/>
  <c r="IL54" i="108" a="1"/>
  <c r="IL54" i="108" s="1"/>
  <c r="IL55" i="108"/>
  <c r="EG67" i="110"/>
  <c r="EG54" i="110" a="1"/>
  <c r="EG54" i="110" s="1"/>
  <c r="EG55" i="110"/>
  <c r="FL54" i="108" a="1"/>
  <c r="FL54" i="108" s="1"/>
  <c r="FL55" i="108"/>
  <c r="FL65" i="108"/>
  <c r="BR181" i="110"/>
  <c r="BS181" i="110" s="1"/>
  <c r="BG181" i="110"/>
  <c r="BH181" i="110" s="1"/>
  <c r="BG110" i="110"/>
  <c r="BH110" i="110" s="1"/>
  <c r="BR110" i="110"/>
  <c r="BS110" i="110" s="1"/>
  <c r="BF179" i="105"/>
  <c r="BQ179" i="105"/>
  <c r="BG106" i="108"/>
  <c r="BH106" i="108" s="1"/>
  <c r="BR106" i="108"/>
  <c r="BS106" i="108" s="1"/>
  <c r="FB55" i="108"/>
  <c r="FB65" i="108"/>
  <c r="FB54" i="108" a="1"/>
  <c r="FB54" i="108" s="1"/>
  <c r="BR169" i="105"/>
  <c r="BS169" i="105" s="1"/>
  <c r="BG169" i="105"/>
  <c r="BH169" i="105" s="1"/>
  <c r="HY97" i="105"/>
  <c r="HY55" i="105"/>
  <c r="HY54" i="105" a="1"/>
  <c r="HY54" i="105" s="1"/>
  <c r="BF78" i="105"/>
  <c r="BQ78" i="105"/>
  <c r="BF163" i="105"/>
  <c r="BQ163" i="105"/>
  <c r="LJ67" i="110"/>
  <c r="LJ54" i="110" a="1"/>
  <c r="LJ54" i="110" s="1"/>
  <c r="LJ55" i="110"/>
  <c r="BR177" i="105"/>
  <c r="BS177" i="105" s="1"/>
  <c r="BG177" i="105"/>
  <c r="BH177" i="105" s="1"/>
  <c r="GR67" i="110"/>
  <c r="GR55" i="110"/>
  <c r="GR54" i="110" a="1"/>
  <c r="GR54" i="110" s="1"/>
  <c r="DU97" i="105"/>
  <c r="DU55" i="105"/>
  <c r="DU54" i="105" a="1"/>
  <c r="DU54" i="105" s="1"/>
  <c r="JP67" i="110"/>
  <c r="JP54" i="110" a="1"/>
  <c r="JP54" i="110" s="1"/>
  <c r="JP55" i="110"/>
  <c r="IH54" i="105" a="1"/>
  <c r="IH54" i="105" s="1"/>
  <c r="IH55" i="105"/>
  <c r="IH97" i="105"/>
  <c r="GC97" i="105"/>
  <c r="GC55" i="105"/>
  <c r="GC54" i="105" a="1"/>
  <c r="GC54" i="105" s="1"/>
  <c r="DE55" i="108"/>
  <c r="DE65" i="108"/>
  <c r="DE54" i="108" a="1"/>
  <c r="DE54" i="108" s="1"/>
  <c r="BF95" i="105"/>
  <c r="BQ95" i="105"/>
  <c r="EV67" i="110"/>
  <c r="EV54" i="110" a="1"/>
  <c r="EV54" i="110" s="1"/>
  <c r="EV55" i="110"/>
  <c r="BR189" i="105"/>
  <c r="BS189" i="105" s="1"/>
  <c r="BG189" i="105"/>
  <c r="BH189" i="105" s="1"/>
  <c r="BR160" i="105"/>
  <c r="BS160" i="105" s="1"/>
  <c r="BG160" i="105"/>
  <c r="BH160" i="105" s="1"/>
  <c r="GM97" i="105"/>
  <c r="GM54" i="105" a="1"/>
  <c r="GM54" i="105" s="1"/>
  <c r="GM55" i="105"/>
  <c r="KN67" i="110"/>
  <c r="KN54" i="110" a="1"/>
  <c r="KN54" i="110" s="1"/>
  <c r="KN55" i="110"/>
  <c r="DS97" i="105"/>
  <c r="DS54" i="105" a="1"/>
  <c r="DS54" i="105" s="1"/>
  <c r="DS55" i="105"/>
  <c r="CS55" i="110"/>
  <c r="CS67" i="110"/>
  <c r="CS54" i="110" a="1"/>
  <c r="CS54" i="110" s="1"/>
  <c r="BR196" i="105"/>
  <c r="BS196" i="105" s="1"/>
  <c r="BG196" i="105"/>
  <c r="BH196" i="105" s="1"/>
  <c r="BR157" i="105"/>
  <c r="BS157" i="105" s="1"/>
  <c r="BG157" i="105"/>
  <c r="BH157" i="105" s="1"/>
  <c r="BR128" i="110"/>
  <c r="BS128" i="110" s="1"/>
  <c r="BG128" i="110"/>
  <c r="BH128" i="110" s="1"/>
  <c r="BR176" i="110"/>
  <c r="BS176" i="110" s="1"/>
  <c r="BG176" i="110"/>
  <c r="BH176" i="110" s="1"/>
  <c r="BF128" i="107"/>
  <c r="BG117" i="108"/>
  <c r="BH117" i="108" s="1"/>
  <c r="BR117" i="108"/>
  <c r="BS117" i="108" s="1"/>
  <c r="BG93" i="108"/>
  <c r="BH93" i="108" s="1"/>
  <c r="BR93" i="108"/>
  <c r="BS93" i="108" s="1"/>
  <c r="DD67" i="110"/>
  <c r="DD55" i="110"/>
  <c r="DD54" i="110" a="1"/>
  <c r="DD54" i="110" s="1"/>
  <c r="BF121" i="107"/>
  <c r="LC55" i="108"/>
  <c r="LC65" i="108"/>
  <c r="LC54" i="108" a="1"/>
  <c r="LC54" i="108" s="1"/>
  <c r="FW67" i="110"/>
  <c r="FW55" i="110"/>
  <c r="FW54" i="110" a="1"/>
  <c r="FW54" i="110" s="1"/>
  <c r="EB54" i="108" a="1"/>
  <c r="EB54" i="108" s="1"/>
  <c r="EB55" i="108"/>
  <c r="EB65" i="108"/>
  <c r="CS97" i="105"/>
  <c r="CS54" i="105" a="1"/>
  <c r="CS54" i="105" s="1"/>
  <c r="CS55" i="105"/>
  <c r="HD67" i="110"/>
  <c r="HD55" i="110"/>
  <c r="HD54" i="110" a="1"/>
  <c r="HD54" i="110" s="1"/>
  <c r="BR173" i="110"/>
  <c r="BS173" i="110" s="1"/>
  <c r="BG173" i="110"/>
  <c r="BH173" i="110" s="1"/>
  <c r="IS55" i="108"/>
  <c r="IS65" i="108"/>
  <c r="IS54" i="108" a="1"/>
  <c r="IS54" i="108" s="1"/>
  <c r="CT55" i="110"/>
  <c r="CT54" i="110" a="1"/>
  <c r="CT54" i="110" s="1"/>
  <c r="CT67" i="110"/>
  <c r="BR93" i="105"/>
  <c r="BS93" i="105" s="1"/>
  <c r="BG93" i="105"/>
  <c r="BH93" i="105" s="1"/>
  <c r="GU97" i="105"/>
  <c r="GU55" i="105"/>
  <c r="GU54" i="105" a="1"/>
  <c r="GU54" i="105" s="1"/>
  <c r="BF144" i="105"/>
  <c r="BQ144" i="105"/>
  <c r="BR166" i="110"/>
  <c r="BS166" i="110" s="1"/>
  <c r="BG166" i="110"/>
  <c r="BH166" i="110" s="1"/>
  <c r="BF126" i="105"/>
  <c r="BQ126" i="105"/>
  <c r="BR187" i="105"/>
  <c r="BS187" i="105" s="1"/>
  <c r="BG187" i="105"/>
  <c r="BH187" i="105" s="1"/>
  <c r="BQ76" i="107"/>
  <c r="BQ184" i="107"/>
  <c r="IV65" i="108"/>
  <c r="IV54" i="108" a="1"/>
  <c r="IV54" i="108" s="1"/>
  <c r="IV55" i="108"/>
  <c r="BF80" i="107"/>
  <c r="JY97" i="105"/>
  <c r="JY55" i="105"/>
  <c r="JY54" i="105" a="1"/>
  <c r="JY54" i="105" s="1"/>
  <c r="BF187" i="107"/>
  <c r="DX65" i="108"/>
  <c r="DX55" i="108"/>
  <c r="DX54" i="108" a="1"/>
  <c r="DX54" i="108" s="1"/>
  <c r="BR84" i="105"/>
  <c r="BS84" i="105" s="1"/>
  <c r="BG84" i="105"/>
  <c r="BH84" i="105" s="1"/>
  <c r="FP55" i="110"/>
  <c r="FP54" i="110" a="1"/>
  <c r="FP54" i="110" s="1"/>
  <c r="FP67" i="110"/>
  <c r="JN67" i="110"/>
  <c r="JN54" i="110" a="1"/>
  <c r="JN54" i="110" s="1"/>
  <c r="JN55" i="110"/>
  <c r="IH55" i="110"/>
  <c r="IH67" i="110"/>
  <c r="IH54" i="110" a="1"/>
  <c r="IH54" i="110" s="1"/>
  <c r="BF167" i="105"/>
  <c r="BQ167" i="105"/>
  <c r="BF82" i="107"/>
  <c r="BR131" i="105"/>
  <c r="BS131" i="105" s="1"/>
  <c r="BG131" i="105"/>
  <c r="BH131" i="105" s="1"/>
  <c r="CR97" i="105"/>
  <c r="CR55" i="105"/>
  <c r="CR54" i="105" a="1"/>
  <c r="CR54" i="105" s="1"/>
  <c r="HU55" i="108"/>
  <c r="HU54" i="108" a="1"/>
  <c r="HU54" i="108" s="1"/>
  <c r="HU65" i="108"/>
  <c r="LH67" i="110"/>
  <c r="LH54" i="110" a="1"/>
  <c r="LH54" i="110" s="1"/>
  <c r="LH55" i="110"/>
  <c r="BF147" i="105"/>
  <c r="BQ147" i="105"/>
  <c r="BG104" i="105"/>
  <c r="BH104" i="105" s="1"/>
  <c r="BR104" i="105"/>
  <c r="BS104" i="105" s="1"/>
  <c r="GG65" i="108"/>
  <c r="GG55" i="108"/>
  <c r="GG54" i="108" a="1"/>
  <c r="GG54" i="108" s="1"/>
  <c r="ED97" i="105"/>
  <c r="ED54" i="105" a="1"/>
  <c r="ED54" i="105" s="1"/>
  <c r="ED55" i="105"/>
  <c r="BG76" i="108"/>
  <c r="BH76" i="108" s="1"/>
  <c r="BR76" i="108"/>
  <c r="BS76" i="108" s="1"/>
  <c r="FQ65" i="108"/>
  <c r="FQ54" i="108" a="1"/>
  <c r="FQ54" i="108" s="1"/>
  <c r="FQ55" i="108"/>
  <c r="BF180" i="105"/>
  <c r="BQ180" i="105"/>
  <c r="BR163" i="108"/>
  <c r="BS163" i="108" s="1"/>
  <c r="BG163" i="108"/>
  <c r="BH163" i="108" s="1"/>
  <c r="BR144" i="110"/>
  <c r="BS144" i="110" s="1"/>
  <c r="BG144" i="110"/>
  <c r="BH144" i="110" s="1"/>
  <c r="BF113" i="105"/>
  <c r="BQ113" i="105"/>
  <c r="BQ185" i="107"/>
  <c r="KD55" i="110"/>
  <c r="KD67" i="110"/>
  <c r="KD54" i="110" a="1"/>
  <c r="KD54" i="110" s="1"/>
  <c r="BF149" i="107"/>
  <c r="LF54" i="110" a="1"/>
  <c r="LF54" i="110" s="1"/>
  <c r="LF67" i="110"/>
  <c r="LF55" i="110"/>
  <c r="BG65" i="108"/>
  <c r="BH65" i="108" s="1"/>
  <c r="BR65" i="108"/>
  <c r="BS65" i="108" s="1"/>
  <c r="ED55" i="108"/>
  <c r="ED65" i="108"/>
  <c r="ED54" i="108" a="1"/>
  <c r="ED54" i="108" s="1"/>
  <c r="HH67" i="110"/>
  <c r="HH54" i="110" a="1"/>
  <c r="HH54" i="110" s="1"/>
  <c r="HH55" i="110"/>
  <c r="BQ139" i="107"/>
  <c r="BR115" i="105"/>
  <c r="BS115" i="105" s="1"/>
  <c r="BG115" i="105"/>
  <c r="BH115" i="105" s="1"/>
  <c r="GF67" i="110"/>
  <c r="GF55" i="110"/>
  <c r="GF54" i="110" a="1"/>
  <c r="GF54" i="110" s="1"/>
  <c r="JS55" i="110"/>
  <c r="JS54" i="110" a="1"/>
  <c r="JS54" i="110" s="1"/>
  <c r="JS67" i="110"/>
  <c r="BG178" i="108"/>
  <c r="BH178" i="108" s="1"/>
  <c r="BR178" i="108"/>
  <c r="BS178" i="108" s="1"/>
  <c r="BF140" i="105"/>
  <c r="BQ140" i="105"/>
  <c r="BR176" i="108"/>
  <c r="BS176" i="108" s="1"/>
  <c r="BG176" i="108"/>
  <c r="BH176" i="108" s="1"/>
  <c r="BR175" i="108"/>
  <c r="BS175" i="108" s="1"/>
  <c r="BG175" i="108"/>
  <c r="BH175" i="108" s="1"/>
  <c r="BG97" i="105"/>
  <c r="BH97" i="105" s="1"/>
  <c r="BR97" i="105"/>
  <c r="BS97" i="105" s="1"/>
  <c r="BQ177" i="107"/>
  <c r="CJ54" i="105" a="1"/>
  <c r="CJ54" i="105" s="1"/>
  <c r="CJ97" i="105"/>
  <c r="CJ55" i="105"/>
  <c r="GP67" i="110"/>
  <c r="GP54" i="110" a="1"/>
  <c r="GP54" i="110" s="1"/>
  <c r="GP55" i="110"/>
  <c r="BF183" i="105"/>
  <c r="BQ183" i="105"/>
  <c r="BQ157" i="107"/>
  <c r="BQ120" i="107"/>
  <c r="GX97" i="105"/>
  <c r="GX54" i="105" a="1"/>
  <c r="GX54" i="105" s="1"/>
  <c r="GX55" i="105"/>
  <c r="JD65" i="108"/>
  <c r="JD54" i="108" a="1"/>
  <c r="JD54" i="108" s="1"/>
  <c r="JD55" i="108"/>
  <c r="HN67" i="110"/>
  <c r="HN54" i="110" a="1"/>
  <c r="HN54" i="110" s="1"/>
  <c r="HN55" i="110"/>
  <c r="BG127" i="108"/>
  <c r="BH127" i="108" s="1"/>
  <c r="BR127" i="108"/>
  <c r="BS127" i="108" s="1"/>
  <c r="HT67" i="110"/>
  <c r="HT54" i="110" a="1"/>
  <c r="HT54" i="110" s="1"/>
  <c r="HT55" i="110"/>
  <c r="BR115" i="110"/>
  <c r="BS115" i="110" s="1"/>
  <c r="BG115" i="110"/>
  <c r="BH115" i="110" s="1"/>
  <c r="JT67" i="110"/>
  <c r="JT54" i="110" a="1"/>
  <c r="JT54" i="110" s="1"/>
  <c r="JT55" i="110"/>
  <c r="BR125" i="108"/>
  <c r="BS125" i="108" s="1"/>
  <c r="BG125" i="108"/>
  <c r="BH125" i="108" s="1"/>
  <c r="BR156" i="110"/>
  <c r="BS156" i="110" s="1"/>
  <c r="BG156" i="110"/>
  <c r="BH156" i="110" s="1"/>
  <c r="BF84" i="105"/>
  <c r="BQ84" i="105"/>
  <c r="FI67" i="110"/>
  <c r="FI55" i="110"/>
  <c r="FI54" i="110" a="1"/>
  <c r="FI54" i="110" s="1"/>
  <c r="CG55" i="110"/>
  <c r="BF64" i="110" s="1"/>
  <c r="CG67" i="110"/>
  <c r="CG54" i="110" a="1"/>
  <c r="CG54" i="110" s="1"/>
  <c r="BQ64" i="110" s="1"/>
  <c r="BQ179" i="107"/>
  <c r="BQ75" i="107"/>
  <c r="BQ192" i="107"/>
  <c r="HM97" i="105"/>
  <c r="HM55" i="105"/>
  <c r="HM54" i="105" a="1"/>
  <c r="HM54" i="105" s="1"/>
  <c r="HM65" i="108"/>
  <c r="HM54" i="108" a="1"/>
  <c r="HM54" i="108" s="1"/>
  <c r="HM55" i="108"/>
  <c r="BR123" i="105"/>
  <c r="BS123" i="105" s="1"/>
  <c r="BG123" i="105"/>
  <c r="BH123" i="105" s="1"/>
  <c r="GD65" i="108"/>
  <c r="GD54" i="108" a="1"/>
  <c r="GD54" i="108" s="1"/>
  <c r="GD55" i="108"/>
  <c r="DQ67" i="110"/>
  <c r="DQ55" i="110"/>
  <c r="DQ54" i="110" a="1"/>
  <c r="DQ54" i="110" s="1"/>
  <c r="JF55" i="108"/>
  <c r="JF54" i="108" a="1"/>
  <c r="JF54" i="108" s="1"/>
  <c r="JF65" i="108"/>
  <c r="HW97" i="105"/>
  <c r="HW54" i="105" a="1"/>
  <c r="HW54" i="105" s="1"/>
  <c r="HW55" i="105"/>
  <c r="KP55" i="110"/>
  <c r="KP67" i="110"/>
  <c r="KP54" i="110" a="1"/>
  <c r="KP54" i="110" s="1"/>
  <c r="FX67" i="110"/>
  <c r="FX55" i="110"/>
  <c r="FX54" i="110" a="1"/>
  <c r="FX54" i="110" s="1"/>
  <c r="BR144" i="105"/>
  <c r="BS144" i="105" s="1"/>
  <c r="BG144" i="105"/>
  <c r="BH144" i="105" s="1"/>
  <c r="BF172" i="105"/>
  <c r="BQ172" i="105"/>
  <c r="BG91" i="108"/>
  <c r="BH91" i="108" s="1"/>
  <c r="BR91" i="108"/>
  <c r="BS91" i="108" s="1"/>
  <c r="GV67" i="110"/>
  <c r="GV55" i="110"/>
  <c r="GV54" i="110" a="1"/>
  <c r="GV54" i="110" s="1"/>
  <c r="EU97" i="105"/>
  <c r="EU55" i="105"/>
  <c r="EU54" i="105" a="1"/>
  <c r="EU54" i="105" s="1"/>
  <c r="BQ70" i="105"/>
  <c r="BF70" i="105"/>
  <c r="ID67" i="110"/>
  <c r="ID54" i="110" a="1"/>
  <c r="ID54" i="110" s="1"/>
  <c r="ID55" i="110"/>
  <c r="FP97" i="105"/>
  <c r="FP54" i="105" a="1"/>
  <c r="FP54" i="105" s="1"/>
  <c r="FP55" i="105"/>
  <c r="BR107" i="105"/>
  <c r="BS107" i="105" s="1"/>
  <c r="BG107" i="105"/>
  <c r="BH107" i="105" s="1"/>
  <c r="BR126" i="105"/>
  <c r="BS126" i="105" s="1"/>
  <c r="BG126" i="105"/>
  <c r="BH126" i="105" s="1"/>
  <c r="KL65" i="108"/>
  <c r="KL54" i="108" a="1"/>
  <c r="KL54" i="108" s="1"/>
  <c r="KL55" i="108"/>
  <c r="BR98" i="105"/>
  <c r="BS98" i="105" s="1"/>
  <c r="BG98" i="105"/>
  <c r="BH98" i="105" s="1"/>
  <c r="BG105" i="105"/>
  <c r="BH105" i="105" s="1"/>
  <c r="BR105" i="105"/>
  <c r="BS105" i="105" s="1"/>
  <c r="FJ54" i="108" a="1"/>
  <c r="FJ54" i="108" s="1"/>
  <c r="FJ65" i="108"/>
  <c r="FJ55" i="108"/>
  <c r="FB55" i="110"/>
  <c r="FB67" i="110"/>
  <c r="FB54" i="110" a="1"/>
  <c r="FB54" i="110" s="1"/>
  <c r="BF90" i="105"/>
  <c r="BQ90" i="105"/>
  <c r="BF162" i="105"/>
  <c r="BQ162" i="105"/>
  <c r="BR168" i="105"/>
  <c r="BS168" i="105" s="1"/>
  <c r="BG168" i="105"/>
  <c r="BH168" i="105" s="1"/>
  <c r="HO65" i="108"/>
  <c r="HO55" i="108"/>
  <c r="HO54" i="108" a="1"/>
  <c r="HO54" i="108" s="1"/>
  <c r="BF115" i="105"/>
  <c r="BQ115" i="105"/>
  <c r="FS65" i="108"/>
  <c r="FS55" i="108"/>
  <c r="FS54" i="108" a="1"/>
  <c r="FS54" i="108" s="1"/>
  <c r="BG69" i="105"/>
  <c r="BH69" i="105" s="1"/>
  <c r="BR69" i="105"/>
  <c r="BS69" i="105" s="1"/>
  <c r="BR67" i="108"/>
  <c r="BS67" i="108" s="1"/>
  <c r="BG67" i="108"/>
  <c r="BH67" i="108" s="1"/>
  <c r="DP55" i="105"/>
  <c r="DP97" i="105"/>
  <c r="DP54" i="105" a="1"/>
  <c r="DP54" i="105" s="1"/>
  <c r="DQ97" i="105"/>
  <c r="DQ54" i="105" a="1"/>
  <c r="DQ54" i="105" s="1"/>
  <c r="DQ55" i="105"/>
  <c r="BR162" i="110"/>
  <c r="BS162" i="110" s="1"/>
  <c r="BG162" i="110"/>
  <c r="BH162" i="110" s="1"/>
  <c r="BR210" i="105"/>
  <c r="BS210" i="105" s="1"/>
  <c r="BG210" i="105"/>
  <c r="BH210" i="105" s="1"/>
  <c r="BR209" i="105"/>
  <c r="BS209" i="105" s="1"/>
  <c r="BG209" i="105"/>
  <c r="BH209" i="105" s="1"/>
  <c r="BG189" i="108"/>
  <c r="BH189" i="108" s="1"/>
  <c r="BR189" i="108"/>
  <c r="BS189" i="108" s="1"/>
  <c r="BF152" i="105"/>
  <c r="BQ152" i="105"/>
  <c r="BR71" i="110"/>
  <c r="BS71" i="110" s="1"/>
  <c r="BG71" i="110"/>
  <c r="BH71" i="110" s="1"/>
  <c r="LR54" i="110" a="1"/>
  <c r="LR54" i="110" s="1"/>
  <c r="LR67" i="110"/>
  <c r="LR55" i="110"/>
  <c r="BR165" i="110"/>
  <c r="BS165" i="110" s="1"/>
  <c r="BG165" i="110"/>
  <c r="BH165" i="110" s="1"/>
  <c r="BG105" i="108"/>
  <c r="BH105" i="108" s="1"/>
  <c r="BR105" i="108"/>
  <c r="BS105" i="108" s="1"/>
  <c r="BG171" i="108"/>
  <c r="BH171" i="108" s="1"/>
  <c r="BR171" i="108"/>
  <c r="BS171" i="108" s="1"/>
  <c r="IR97" i="105"/>
  <c r="IR55" i="105"/>
  <c r="IR54" i="105" a="1"/>
  <c r="IR54" i="105" s="1"/>
  <c r="BR156" i="108"/>
  <c r="BS156" i="108" s="1"/>
  <c r="BG156" i="108"/>
  <c r="BH156" i="108" s="1"/>
  <c r="FR55" i="110"/>
  <c r="FR54" i="110" a="1"/>
  <c r="FR54" i="110" s="1"/>
  <c r="FR67" i="110"/>
  <c r="JC65" i="108"/>
  <c r="JC54" i="108" a="1"/>
  <c r="JC54" i="108" s="1"/>
  <c r="JC55" i="108"/>
  <c r="JH54" i="108" a="1"/>
  <c r="JH54" i="108" s="1"/>
  <c r="JH55" i="108"/>
  <c r="JH65" i="108"/>
  <c r="DZ54" i="108" a="1"/>
  <c r="DZ54" i="108" s="1"/>
  <c r="DZ65" i="108"/>
  <c r="DZ55" i="108"/>
  <c r="KX67" i="110"/>
  <c r="KX54" i="110" a="1"/>
  <c r="KX54" i="110" s="1"/>
  <c r="KX55" i="110"/>
  <c r="BR181" i="105"/>
  <c r="BS181" i="105" s="1"/>
  <c r="BG181" i="105"/>
  <c r="BH181" i="105" s="1"/>
  <c r="BF148" i="105"/>
  <c r="BQ148" i="105"/>
  <c r="HB55" i="110"/>
  <c r="HB54" i="110" a="1"/>
  <c r="HB54" i="110" s="1"/>
  <c r="HB67" i="110"/>
  <c r="BR140" i="108"/>
  <c r="BS140" i="108" s="1"/>
  <c r="BG140" i="108"/>
  <c r="BH140" i="108" s="1"/>
  <c r="BQ62" i="105"/>
  <c r="BR62" i="105" s="1"/>
  <c r="BS62" i="105" s="1"/>
  <c r="BF62" i="105"/>
  <c r="BG62" i="105" s="1"/>
  <c r="BH62" i="105" s="1"/>
  <c r="BF68" i="105"/>
  <c r="BQ68" i="105"/>
  <c r="KE55" i="108"/>
  <c r="KE54" i="108" a="1"/>
  <c r="KE54" i="108" s="1"/>
  <c r="KE65" i="108"/>
  <c r="IC55" i="108"/>
  <c r="IC54" i="108" a="1"/>
  <c r="IC54" i="108" s="1"/>
  <c r="IC65" i="108"/>
  <c r="BF74" i="105"/>
  <c r="BQ74" i="105"/>
  <c r="BG152" i="108"/>
  <c r="BH152" i="108" s="1"/>
  <c r="BR152" i="108"/>
  <c r="BS152" i="108" s="1"/>
  <c r="BR130" i="110"/>
  <c r="BS130" i="110" s="1"/>
  <c r="BG130" i="110"/>
  <c r="BH130" i="110" s="1"/>
  <c r="FD54" i="105" a="1"/>
  <c r="FD54" i="105" s="1"/>
  <c r="FD97" i="105"/>
  <c r="FD55" i="105"/>
  <c r="BQ65" i="110"/>
  <c r="BF65" i="110"/>
  <c r="CZ67" i="110"/>
  <c r="CZ55" i="110"/>
  <c r="CZ54" i="110" a="1"/>
  <c r="CZ54" i="110" s="1"/>
  <c r="FM97" i="105"/>
  <c r="FM54" i="105" a="1"/>
  <c r="FM54" i="105" s="1"/>
  <c r="FM55" i="105"/>
  <c r="BR64" i="105"/>
  <c r="BS64" i="105" s="1"/>
  <c r="BG64" i="105"/>
  <c r="BH64" i="105" s="1"/>
  <c r="BF170" i="105"/>
  <c r="BQ170" i="105"/>
  <c r="IH55" i="108"/>
  <c r="IH65" i="108"/>
  <c r="IH54" i="108" a="1"/>
  <c r="IH54" i="108" s="1"/>
  <c r="BF141" i="105"/>
  <c r="BQ141" i="105"/>
  <c r="BG94" i="108"/>
  <c r="BH94" i="108" s="1"/>
  <c r="BR94" i="108"/>
  <c r="BS94" i="108" s="1"/>
  <c r="DP67" i="110"/>
  <c r="DP55" i="110"/>
  <c r="DP54" i="110" a="1"/>
  <c r="DP54" i="110" s="1"/>
  <c r="HR65" i="108"/>
  <c r="HR54" i="108" a="1"/>
  <c r="HR54" i="108" s="1"/>
  <c r="HR55" i="108"/>
  <c r="BR77" i="105"/>
  <c r="BS77" i="105" s="1"/>
  <c r="BG77" i="105"/>
  <c r="BH77" i="105" s="1"/>
  <c r="IB97" i="105"/>
  <c r="IB54" i="105" a="1"/>
  <c r="IB54" i="105" s="1"/>
  <c r="IB55" i="105"/>
  <c r="BR162" i="105"/>
  <c r="BS162" i="105" s="1"/>
  <c r="BG162" i="105"/>
  <c r="BH162" i="105" s="1"/>
  <c r="ER55" i="110"/>
  <c r="ER67" i="110"/>
  <c r="ER54" i="110" a="1"/>
  <c r="ER54" i="110" s="1"/>
  <c r="JO54" i="108" a="1"/>
  <c r="JO54" i="108" s="1"/>
  <c r="JO55" i="108"/>
  <c r="JO65" i="108"/>
  <c r="HB97" i="105"/>
  <c r="HB55" i="105"/>
  <c r="HB54" i="105" a="1"/>
  <c r="HB54" i="105" s="1"/>
  <c r="EM97" i="105"/>
  <c r="EM55" i="105"/>
  <c r="EM54" i="105" a="1"/>
  <c r="EM54" i="105" s="1"/>
  <c r="EG97" i="105"/>
  <c r="EG55" i="105"/>
  <c r="EG54" i="105" a="1"/>
  <c r="EG54" i="105" s="1"/>
  <c r="GT67" i="110"/>
  <c r="GT55" i="110"/>
  <c r="GT54" i="110" a="1"/>
  <c r="GT54" i="110" s="1"/>
  <c r="BF178" i="105"/>
  <c r="BQ178" i="105"/>
  <c r="KE55" i="110"/>
  <c r="KE54" i="110" a="1"/>
  <c r="KE54" i="110" s="1"/>
  <c r="KE67" i="110"/>
  <c r="BR169" i="110"/>
  <c r="BS169" i="110" s="1"/>
  <c r="BG169" i="110"/>
  <c r="BH169" i="110" s="1"/>
  <c r="CN67" i="110"/>
  <c r="CN54" i="110" a="1"/>
  <c r="CN54" i="110" s="1"/>
  <c r="CN55" i="110"/>
  <c r="BR94" i="105"/>
  <c r="BS94" i="105" s="1"/>
  <c r="BG94" i="105"/>
  <c r="BH94" i="105" s="1"/>
  <c r="BR177" i="110"/>
  <c r="BS177" i="110" s="1"/>
  <c r="BG177" i="110"/>
  <c r="BH177" i="110" s="1"/>
  <c r="BG123" i="108"/>
  <c r="BH123" i="108" s="1"/>
  <c r="BR123" i="108"/>
  <c r="BS123" i="108" s="1"/>
  <c r="BF161" i="105"/>
  <c r="BQ161" i="105"/>
  <c r="BR75" i="110"/>
  <c r="BS75" i="110" s="1"/>
  <c r="BG75" i="110"/>
  <c r="BH75" i="110" s="1"/>
  <c r="BR204" i="105"/>
  <c r="BS204" i="105" s="1"/>
  <c r="BG204" i="105"/>
  <c r="BH204" i="105" s="1"/>
  <c r="BF197" i="105"/>
  <c r="BQ197" i="105"/>
  <c r="BR164" i="105"/>
  <c r="BS164" i="105" s="1"/>
  <c r="BG164" i="105"/>
  <c r="BH164" i="105" s="1"/>
  <c r="BF158" i="105"/>
  <c r="BQ158" i="105"/>
  <c r="HX97" i="105"/>
  <c r="HX54" i="105" a="1"/>
  <c r="HX54" i="105" s="1"/>
  <c r="HX55" i="105"/>
  <c r="BG142" i="108"/>
  <c r="BH142" i="108" s="1"/>
  <c r="BR142" i="108"/>
  <c r="BS142" i="108" s="1"/>
  <c r="ES55" i="110"/>
  <c r="ES67" i="110"/>
  <c r="ES54" i="110" a="1"/>
  <c r="ES54" i="110" s="1"/>
  <c r="BR114" i="110"/>
  <c r="BS114" i="110" s="1"/>
  <c r="BG114" i="110"/>
  <c r="BH114" i="110" s="1"/>
  <c r="BR206" i="105"/>
  <c r="BS206" i="105" s="1"/>
  <c r="BG206" i="105"/>
  <c r="BH206" i="105" s="1"/>
  <c r="CY55" i="110"/>
  <c r="CY54" i="110" a="1"/>
  <c r="CY54" i="110" s="1"/>
  <c r="CY67" i="110"/>
  <c r="BF87" i="107"/>
  <c r="BF126" i="107"/>
  <c r="IJ65" i="108"/>
  <c r="IJ54" i="108" a="1"/>
  <c r="IJ54" i="108" s="1"/>
  <c r="IJ55" i="108"/>
  <c r="GZ67" i="110"/>
  <c r="GZ55" i="110"/>
  <c r="GZ54" i="110" a="1"/>
  <c r="GZ54" i="110" s="1"/>
  <c r="EX97" i="105"/>
  <c r="EX54" i="105" a="1"/>
  <c r="EX54" i="105" s="1"/>
  <c r="EX55" i="105"/>
  <c r="IT97" i="105"/>
  <c r="IT54" i="105" a="1"/>
  <c r="IT54" i="105" s="1"/>
  <c r="IT55" i="105"/>
  <c r="CK65" i="108"/>
  <c r="CK54" i="108" a="1"/>
  <c r="CK54" i="108" s="1"/>
  <c r="CK55" i="108"/>
  <c r="GZ97" i="105"/>
  <c r="GZ54" i="105" a="1"/>
  <c r="GZ54" i="105" s="1"/>
  <c r="GZ55" i="105"/>
  <c r="HN65" i="108"/>
  <c r="HN54" i="108" a="1"/>
  <c r="HN54" i="108" s="1"/>
  <c r="HN55" i="108"/>
  <c r="JU97" i="105"/>
  <c r="JU55" i="105"/>
  <c r="JU54" i="105" a="1"/>
  <c r="JU54" i="105" s="1"/>
  <c r="BG180" i="108"/>
  <c r="BH180" i="108" s="1"/>
  <c r="BR180" i="108"/>
  <c r="BS180" i="108" s="1"/>
  <c r="BF94" i="105"/>
  <c r="BQ94" i="105"/>
  <c r="BR143" i="105"/>
  <c r="BS143" i="105" s="1"/>
  <c r="BG143" i="105"/>
  <c r="BH143" i="105" s="1"/>
  <c r="LL67" i="110"/>
  <c r="LL54" i="110" a="1"/>
  <c r="LL54" i="110" s="1"/>
  <c r="LL55" i="110"/>
  <c r="FJ97" i="105"/>
  <c r="FJ54" i="105" a="1"/>
  <c r="FJ54" i="105" s="1"/>
  <c r="FJ55" i="105"/>
  <c r="BF153" i="105"/>
  <c r="BQ153" i="105"/>
  <c r="BF109" i="107"/>
  <c r="BF163" i="107"/>
  <c r="CY97" i="105"/>
  <c r="CY55" i="105"/>
  <c r="CY54" i="105" a="1"/>
  <c r="CY54" i="105" s="1"/>
  <c r="BQ223" i="105"/>
  <c r="BQ80" i="107"/>
  <c r="JO67" i="110"/>
  <c r="JO54" i="110" a="1"/>
  <c r="JO54" i="110" s="1"/>
  <c r="JO55" i="110"/>
  <c r="BQ187" i="107"/>
  <c r="BF85" i="105"/>
  <c r="BQ85" i="105"/>
  <c r="KU55" i="110"/>
  <c r="KU67" i="110"/>
  <c r="KU54" i="110" a="1"/>
  <c r="KU54" i="110" s="1"/>
  <c r="BR166" i="105"/>
  <c r="BS166" i="105" s="1"/>
  <c r="BG166" i="105"/>
  <c r="BH166" i="105" s="1"/>
  <c r="BQ82" i="107"/>
  <c r="BF132" i="105"/>
  <c r="BQ132" i="105"/>
  <c r="JU54" i="110" a="1"/>
  <c r="JU54" i="110" s="1"/>
  <c r="JU67" i="110"/>
  <c r="JU55" i="110"/>
  <c r="DE97" i="105"/>
  <c r="DE54" i="105" a="1"/>
  <c r="DE54" i="105" s="1"/>
  <c r="DE55" i="105"/>
  <c r="ER65" i="108"/>
  <c r="ER54" i="108" a="1"/>
  <c r="ER54" i="108" s="1"/>
  <c r="ER55" i="108"/>
  <c r="BR146" i="105"/>
  <c r="BS146" i="105" s="1"/>
  <c r="BG146" i="105"/>
  <c r="BH146" i="105" s="1"/>
  <c r="FS97" i="105"/>
  <c r="FS55" i="105"/>
  <c r="FS54" i="105" a="1"/>
  <c r="FS54" i="105" s="1"/>
  <c r="BF83" i="105"/>
  <c r="BQ83" i="105"/>
  <c r="BF107" i="105"/>
  <c r="BQ107" i="105"/>
  <c r="BG86" i="105"/>
  <c r="BH86" i="105" s="1"/>
  <c r="BR86" i="105"/>
  <c r="BS86" i="105" s="1"/>
  <c r="BQ149" i="107"/>
  <c r="JK97" i="105"/>
  <c r="JK55" i="105"/>
  <c r="JK54" i="105" a="1"/>
  <c r="JK54" i="105" s="1"/>
  <c r="BF216" i="105"/>
  <c r="BQ216" i="105"/>
  <c r="BR171" i="110"/>
  <c r="BS171" i="110" s="1"/>
  <c r="BG171" i="110"/>
  <c r="BH171" i="110" s="1"/>
  <c r="DT67" i="110"/>
  <c r="DT54" i="110" a="1"/>
  <c r="DT54" i="110" s="1"/>
  <c r="DT55" i="110"/>
  <c r="GW55" i="108"/>
  <c r="GW65" i="108"/>
  <c r="GW54" i="108" a="1"/>
  <c r="GW54" i="108" s="1"/>
  <c r="JR55" i="110"/>
  <c r="JR67" i="110"/>
  <c r="JR54" i="110" a="1"/>
  <c r="JR54" i="110" s="1"/>
  <c r="BR139" i="105"/>
  <c r="BS139" i="105" s="1"/>
  <c r="BG139" i="105"/>
  <c r="BH139" i="105" s="1"/>
  <c r="DP65" i="108"/>
  <c r="DP54" i="108" a="1"/>
  <c r="DP54" i="108" s="1"/>
  <c r="DP55" i="108"/>
  <c r="HF54" i="108" a="1"/>
  <c r="HF54" i="108" s="1"/>
  <c r="HF65" i="108"/>
  <c r="HF55" i="108"/>
  <c r="EZ67" i="110"/>
  <c r="EZ54" i="110" a="1"/>
  <c r="EZ54" i="110" s="1"/>
  <c r="EZ55" i="110"/>
  <c r="BG68" i="105"/>
  <c r="BH68" i="105" s="1"/>
  <c r="BR68" i="105"/>
  <c r="BS68" i="105" s="1"/>
  <c r="KH97" i="105"/>
  <c r="KH55" i="105"/>
  <c r="KH54" i="105" a="1"/>
  <c r="KH54" i="105" s="1"/>
  <c r="BR182" i="105"/>
  <c r="BS182" i="105" s="1"/>
  <c r="BG182" i="105"/>
  <c r="BH182" i="105" s="1"/>
  <c r="BR120" i="105"/>
  <c r="BS120" i="105" s="1"/>
  <c r="BG120" i="105"/>
  <c r="BH120" i="105" s="1"/>
  <c r="KB67" i="110"/>
  <c r="KB54" i="110" a="1"/>
  <c r="KB54" i="110" s="1"/>
  <c r="KB55" i="110"/>
  <c r="BR89" i="108"/>
  <c r="BS89" i="108" s="1"/>
  <c r="BG89" i="108"/>
  <c r="BH89" i="108" s="1"/>
  <c r="BF97" i="107"/>
  <c r="BF85" i="107"/>
  <c r="BR167" i="108"/>
  <c r="BS167" i="108" s="1"/>
  <c r="BG167" i="108"/>
  <c r="BH167" i="108" s="1"/>
  <c r="KO97" i="105"/>
  <c r="KO54" i="105" a="1"/>
  <c r="KO54" i="105" s="1"/>
  <c r="KO55" i="105"/>
  <c r="LM55" i="108"/>
  <c r="LM65" i="108"/>
  <c r="LM54" i="108" a="1"/>
  <c r="LM54" i="108" s="1"/>
  <c r="KB54" i="108" a="1"/>
  <c r="KB54" i="108" s="1"/>
  <c r="KB55" i="108"/>
  <c r="KB65" i="108"/>
  <c r="FZ55" i="108"/>
  <c r="FZ65" i="108"/>
  <c r="FZ54" i="108" a="1"/>
  <c r="FZ54" i="108" s="1"/>
  <c r="BF74" i="107"/>
  <c r="BF117" i="107"/>
  <c r="FE65" i="108"/>
  <c r="FE54" i="108" a="1"/>
  <c r="FE54" i="108" s="1"/>
  <c r="FE55" i="108"/>
  <c r="ET55" i="110"/>
  <c r="ET67" i="110"/>
  <c r="ET54" i="110" a="1"/>
  <c r="ET54" i="110" s="1"/>
  <c r="BR127" i="105"/>
  <c r="BS127" i="105" s="1"/>
  <c r="BG127" i="105"/>
  <c r="BH127" i="105" s="1"/>
  <c r="BG158" i="108"/>
  <c r="BH158" i="108" s="1"/>
  <c r="BR158" i="108"/>
  <c r="BS158" i="108" s="1"/>
  <c r="HC65" i="108"/>
  <c r="HC54" i="108" a="1"/>
  <c r="HC54" i="108" s="1"/>
  <c r="HC55" i="108"/>
  <c r="BR216" i="105"/>
  <c r="BS216" i="105" s="1"/>
  <c r="BG216" i="105"/>
  <c r="BH216" i="105" s="1"/>
  <c r="BG177" i="108"/>
  <c r="BH177" i="108" s="1"/>
  <c r="BR177" i="108"/>
  <c r="BS177" i="108" s="1"/>
  <c r="BR120" i="110"/>
  <c r="BS120" i="110" s="1"/>
  <c r="BG120" i="110"/>
  <c r="BH120" i="110" s="1"/>
  <c r="BR98" i="108"/>
  <c r="BS98" i="108" s="1"/>
  <c r="BG98" i="108"/>
  <c r="BH98" i="108" s="1"/>
  <c r="BR74" i="110"/>
  <c r="BS74" i="110" s="1"/>
  <c r="BG74" i="110"/>
  <c r="BH74" i="110" s="1"/>
  <c r="KZ67" i="110"/>
  <c r="KZ54" i="110" a="1"/>
  <c r="KZ54" i="110" s="1"/>
  <c r="KZ55" i="110"/>
  <c r="EY67" i="110"/>
  <c r="EY55" i="110"/>
  <c r="EY54" i="110" a="1"/>
  <c r="EY54" i="110" s="1"/>
  <c r="BF127" i="105"/>
  <c r="BQ127" i="105"/>
  <c r="BF123" i="105"/>
  <c r="BQ123" i="105"/>
  <c r="BR173" i="108"/>
  <c r="BS173" i="108" s="1"/>
  <c r="BG173" i="108"/>
  <c r="BH173" i="108" s="1"/>
  <c r="FU97" i="105"/>
  <c r="FU55" i="105"/>
  <c r="FU54" i="105" a="1"/>
  <c r="FU54" i="105" s="1"/>
  <c r="BG133" i="105"/>
  <c r="BH133" i="105" s="1"/>
  <c r="KS97" i="105"/>
  <c r="KS55" i="105"/>
  <c r="KS54" i="105" a="1"/>
  <c r="KS54" i="105" s="1"/>
  <c r="FN55" i="108"/>
  <c r="FN65" i="108"/>
  <c r="FN54" i="108" a="1"/>
  <c r="FN54" i="108" s="1"/>
  <c r="IR54" i="108" a="1"/>
  <c r="IR54" i="108" s="1"/>
  <c r="IR55" i="108"/>
  <c r="IR65" i="108"/>
  <c r="BF73" i="105"/>
  <c r="BQ73" i="105"/>
  <c r="FQ67" i="110"/>
  <c r="FQ55" i="110"/>
  <c r="FQ54" i="110" a="1"/>
  <c r="FQ54" i="110" s="1"/>
  <c r="DH65" i="108"/>
  <c r="DH54" i="108" a="1"/>
  <c r="DH54" i="108" s="1"/>
  <c r="DH55" i="108"/>
  <c r="HU97" i="105"/>
  <c r="HU54" i="105" a="1"/>
  <c r="HU54" i="105" s="1"/>
  <c r="HU55" i="105"/>
  <c r="BR122" i="105"/>
  <c r="BS122" i="105" s="1"/>
  <c r="BG122" i="105"/>
  <c r="BH122" i="105" s="1"/>
  <c r="HC97" i="105"/>
  <c r="HC55" i="105"/>
  <c r="HC54" i="105" a="1"/>
  <c r="HC54" i="105" s="1"/>
  <c r="JW97" i="105"/>
  <c r="JW55" i="105"/>
  <c r="JW54" i="105" a="1"/>
  <c r="JW54" i="105" s="1"/>
  <c r="HG54" i="108" a="1"/>
  <c r="HG54" i="108" s="1"/>
  <c r="HG55" i="108"/>
  <c r="HG65" i="108"/>
  <c r="GG67" i="110"/>
  <c r="GG55" i="110"/>
  <c r="GG54" i="110" a="1"/>
  <c r="GG54" i="110" s="1"/>
  <c r="EX67" i="110"/>
  <c r="EX54" i="110" a="1"/>
  <c r="EX54" i="110" s="1"/>
  <c r="EX55" i="110"/>
  <c r="GF97" i="105"/>
  <c r="GF54" i="105" a="1"/>
  <c r="GF54" i="105" s="1"/>
  <c r="GF55" i="105"/>
  <c r="BF185" i="105"/>
  <c r="BQ185" i="105"/>
  <c r="CO97" i="105"/>
  <c r="CO55" i="105"/>
  <c r="CO54" i="105" a="1"/>
  <c r="CO54" i="105" s="1"/>
  <c r="BR101" i="105"/>
  <c r="BS101" i="105" s="1"/>
  <c r="BG101" i="105"/>
  <c r="BH101" i="105" s="1"/>
  <c r="FM55" i="108"/>
  <c r="FM65" i="108"/>
  <c r="FM54" i="108" a="1"/>
  <c r="FM54" i="108" s="1"/>
  <c r="LK97" i="105"/>
  <c r="LK55" i="105"/>
  <c r="LK54" i="105" a="1"/>
  <c r="LK54" i="105" s="1"/>
  <c r="KM65" i="108"/>
  <c r="KM54" i="108" a="1"/>
  <c r="KM54" i="108" s="1"/>
  <c r="KM55" i="108"/>
  <c r="BR155" i="105"/>
  <c r="BS155" i="105" s="1"/>
  <c r="BG155" i="105"/>
  <c r="BH155" i="105" s="1"/>
  <c r="BG78" i="108"/>
  <c r="BH78" i="108" s="1"/>
  <c r="BR78" i="108"/>
  <c r="BS78" i="108" s="1"/>
  <c r="KO55" i="110"/>
  <c r="KO67" i="110"/>
  <c r="KO54" i="110" a="1"/>
  <c r="KO54" i="110" s="1"/>
  <c r="BR151" i="110"/>
  <c r="BS151" i="110" s="1"/>
  <c r="BG151" i="110"/>
  <c r="BH151" i="110" s="1"/>
  <c r="BR121" i="105"/>
  <c r="BS121" i="105" s="1"/>
  <c r="BG121" i="105"/>
  <c r="BH121" i="105" s="1"/>
  <c r="BR155" i="110"/>
  <c r="BS155" i="110" s="1"/>
  <c r="BG155" i="110"/>
  <c r="BH155" i="110" s="1"/>
  <c r="IZ97" i="105"/>
  <c r="IZ54" i="105" a="1"/>
  <c r="IZ54" i="105" s="1"/>
  <c r="IZ55" i="105"/>
  <c r="BG99" i="105"/>
  <c r="BH99" i="105" s="1"/>
  <c r="BR99" i="105"/>
  <c r="BS99" i="105" s="1"/>
  <c r="BR159" i="105"/>
  <c r="BS159" i="105" s="1"/>
  <c r="BG159" i="105"/>
  <c r="BH159" i="105" s="1"/>
  <c r="BG109" i="108"/>
  <c r="BH109" i="108" s="1"/>
  <c r="BR109" i="108"/>
  <c r="BS109" i="108" s="1"/>
  <c r="DT54" i="108" a="1"/>
  <c r="DT54" i="108" s="1"/>
  <c r="DT55" i="108"/>
  <c r="DT65" i="108"/>
  <c r="HM67" i="110"/>
  <c r="HM54" i="110" a="1"/>
  <c r="HM54" i="110" s="1"/>
  <c r="HM55" i="110"/>
  <c r="FI55" i="108"/>
  <c r="FI54" i="108" a="1"/>
  <c r="FI54" i="108" s="1"/>
  <c r="FI65" i="108"/>
  <c r="BG153" i="108"/>
  <c r="BH153" i="108" s="1"/>
  <c r="BR153" i="108"/>
  <c r="BS153" i="108" s="1"/>
  <c r="BG184" i="108"/>
  <c r="BH184" i="108" s="1"/>
  <c r="BR184" i="108"/>
  <c r="BS184" i="108" s="1"/>
  <c r="BR114" i="105"/>
  <c r="BS114" i="105" s="1"/>
  <c r="BG114" i="105"/>
  <c r="BH114" i="105" s="1"/>
  <c r="DY67" i="110"/>
  <c r="DY55" i="110"/>
  <c r="DY54" i="110" a="1"/>
  <c r="DY54" i="110" s="1"/>
  <c r="KR54" i="108" a="1"/>
  <c r="KR54" i="108" s="1"/>
  <c r="KR55" i="108"/>
  <c r="KR65" i="108"/>
  <c r="BR84" i="110"/>
  <c r="BS84" i="110" s="1"/>
  <c r="BG84" i="110"/>
  <c r="BH84" i="110" s="1"/>
  <c r="GJ97" i="105"/>
  <c r="GJ55" i="105"/>
  <c r="GJ54" i="105" a="1"/>
  <c r="GJ54" i="105" s="1"/>
  <c r="LQ97" i="105"/>
  <c r="LQ55" i="105"/>
  <c r="LQ54" i="105" a="1"/>
  <c r="LQ54" i="105" s="1"/>
  <c r="BR201" i="105"/>
  <c r="BS201" i="105" s="1"/>
  <c r="BG201" i="105"/>
  <c r="BH201" i="105" s="1"/>
  <c r="LS97" i="105"/>
  <c r="LS55" i="105"/>
  <c r="LS54" i="105" a="1"/>
  <c r="LS54" i="105" s="1"/>
  <c r="IM97" i="105"/>
  <c r="IM55" i="105"/>
  <c r="IM54" i="105" a="1"/>
  <c r="IM54" i="105" s="1"/>
  <c r="IY67" i="110"/>
  <c r="IY54" i="110" a="1"/>
  <c r="IY54" i="110" s="1"/>
  <c r="IY55" i="110"/>
  <c r="BG81" i="108"/>
  <c r="BH81" i="108" s="1"/>
  <c r="BR81" i="108"/>
  <c r="BS81" i="108" s="1"/>
  <c r="BG123" i="110"/>
  <c r="BH123" i="110" s="1"/>
  <c r="BR123" i="110"/>
  <c r="BS123" i="110" s="1"/>
  <c r="BR110" i="105"/>
  <c r="BS110" i="105" s="1"/>
  <c r="BG110" i="105"/>
  <c r="BH110" i="105" s="1"/>
  <c r="JD97" i="105"/>
  <c r="JD55" i="105"/>
  <c r="JD54" i="105" a="1"/>
  <c r="JD54" i="105" s="1"/>
  <c r="BF72" i="105"/>
  <c r="BQ72" i="105"/>
  <c r="BR101" i="108"/>
  <c r="BS101" i="108" s="1"/>
  <c r="BG101" i="108"/>
  <c r="BH101" i="108" s="1"/>
  <c r="DL67" i="110"/>
  <c r="DL54" i="110" a="1"/>
  <c r="DL54" i="110" s="1"/>
  <c r="DL55" i="110"/>
  <c r="HE67" i="110"/>
  <c r="HE55" i="110"/>
  <c r="HE54" i="110" a="1"/>
  <c r="HE54" i="110" s="1"/>
  <c r="BR214" i="105"/>
  <c r="BS214" i="105" s="1"/>
  <c r="BG214" i="105"/>
  <c r="BH214" i="105" s="1"/>
  <c r="BR73" i="105"/>
  <c r="BS73" i="105" s="1"/>
  <c r="BG73" i="105"/>
  <c r="BH73" i="105" s="1"/>
  <c r="BR104" i="108"/>
  <c r="BS104" i="108" s="1"/>
  <c r="BG104" i="108"/>
  <c r="BH104" i="108" s="1"/>
  <c r="GC55" i="110"/>
  <c r="GC67" i="110"/>
  <c r="GC54" i="110" a="1"/>
  <c r="GC54" i="110" s="1"/>
  <c r="CP97" i="105"/>
  <c r="CP54" i="105" a="1"/>
  <c r="CP54" i="105" s="1"/>
  <c r="CP55" i="105"/>
  <c r="IM67" i="110"/>
  <c r="IM55" i="110"/>
  <c r="IM54" i="110" a="1"/>
  <c r="IM54" i="110" s="1"/>
  <c r="ID97" i="105"/>
  <c r="ID54" i="105" a="1"/>
  <c r="ID54" i="105" s="1"/>
  <c r="ID55" i="105"/>
  <c r="BQ65" i="105"/>
  <c r="BF65" i="105"/>
  <c r="EH65" i="108"/>
  <c r="EH54" i="108" a="1"/>
  <c r="EH54" i="108" s="1"/>
  <c r="EH55" i="108"/>
  <c r="BG95" i="110"/>
  <c r="BH95" i="110" s="1"/>
  <c r="BR95" i="110"/>
  <c r="BS95" i="110" s="1"/>
  <c r="HL65" i="108"/>
  <c r="HL54" i="108" a="1"/>
  <c r="HL54" i="108" s="1"/>
  <c r="HL55" i="108"/>
  <c r="HZ97" i="105"/>
  <c r="HZ55" i="105"/>
  <c r="HZ54" i="105" a="1"/>
  <c r="HZ54" i="105" s="1"/>
  <c r="HA67" i="110"/>
  <c r="HA55" i="110"/>
  <c r="HA54" i="110" a="1"/>
  <c r="HA54" i="110" s="1"/>
  <c r="JM67" i="110"/>
  <c r="JM55" i="110"/>
  <c r="JM54" i="110" a="1"/>
  <c r="JM54" i="110" s="1"/>
  <c r="BF124" i="105"/>
  <c r="BQ124" i="105"/>
  <c r="CF65" i="108"/>
  <c r="CF54" i="108" a="1"/>
  <c r="CF54" i="108" s="1"/>
  <c r="CF55" i="108"/>
  <c r="HI97" i="105"/>
  <c r="HI54" i="105" a="1"/>
  <c r="HI54" i="105" s="1"/>
  <c r="HI55" i="105"/>
  <c r="EL54" i="108" a="1"/>
  <c r="EL54" i="108" s="1"/>
  <c r="EL65" i="108"/>
  <c r="EL55" i="108"/>
  <c r="BG148" i="108"/>
  <c r="BH148" i="108" s="1"/>
  <c r="BR148" i="108"/>
  <c r="BS148" i="108" s="1"/>
  <c r="IN67" i="110"/>
  <c r="IN55" i="110"/>
  <c r="IN54" i="110" a="1"/>
  <c r="IN54" i="110" s="1"/>
  <c r="FD54" i="108" a="1"/>
  <c r="FD54" i="108" s="1"/>
  <c r="FD55" i="108"/>
  <c r="FD65" i="108"/>
  <c r="BR182" i="110"/>
  <c r="BS182" i="110" s="1"/>
  <c r="BG182" i="110"/>
  <c r="BH182" i="110" s="1"/>
  <c r="IJ97" i="105"/>
  <c r="IJ54" i="105" a="1"/>
  <c r="IJ54" i="105" s="1"/>
  <c r="IJ55" i="105"/>
  <c r="KH54" i="110" a="1"/>
  <c r="KH54" i="110" s="1"/>
  <c r="KH55" i="110"/>
  <c r="KH67" i="110"/>
  <c r="FF97" i="105"/>
  <c r="FF55" i="105"/>
  <c r="FF54" i="105" a="1"/>
  <c r="FF54" i="105" s="1"/>
  <c r="EA54" i="108" a="1"/>
  <c r="EA54" i="108" s="1"/>
  <c r="EA55" i="108"/>
  <c r="EA65" i="108"/>
  <c r="JQ55" i="110"/>
  <c r="JQ67" i="110"/>
  <c r="JQ54" i="110" a="1"/>
  <c r="JQ54" i="110" s="1"/>
  <c r="GS67" i="110"/>
  <c r="GS55" i="110"/>
  <c r="GS54" i="110" a="1"/>
  <c r="GS54" i="110" s="1"/>
  <c r="BR136" i="110"/>
  <c r="BS136" i="110" s="1"/>
  <c r="BG136" i="110"/>
  <c r="BH136" i="110" s="1"/>
  <c r="BR132" i="105"/>
  <c r="BS132" i="105" s="1"/>
  <c r="BG132" i="105"/>
  <c r="BH132" i="105" s="1"/>
  <c r="FC55" i="108"/>
  <c r="FC54" i="108" a="1"/>
  <c r="FC54" i="108" s="1"/>
  <c r="FC65" i="108"/>
  <c r="JZ97" i="105"/>
  <c r="JZ54" i="105" a="1"/>
  <c r="JZ54" i="105" s="1"/>
  <c r="JZ55" i="105"/>
  <c r="EI67" i="110"/>
  <c r="EI54" i="110" a="1"/>
  <c r="EI54" i="110" s="1"/>
  <c r="EI55" i="110"/>
  <c r="DN97" i="105"/>
  <c r="DN54" i="105" a="1"/>
  <c r="DN54" i="105" s="1"/>
  <c r="DN55" i="105"/>
  <c r="IF67" i="110"/>
  <c r="IF54" i="110" a="1"/>
  <c r="IF54" i="110" s="1"/>
  <c r="IF55" i="110"/>
  <c r="HG97" i="105"/>
  <c r="HG55" i="105"/>
  <c r="HG54" i="105" a="1"/>
  <c r="HG54" i="105" s="1"/>
  <c r="BF124" i="108"/>
  <c r="BQ124" i="108"/>
  <c r="FV54" i="108" a="1"/>
  <c r="FV54" i="108" s="1"/>
  <c r="FV65" i="108"/>
  <c r="FV55" i="108"/>
  <c r="BR160" i="110"/>
  <c r="BS160" i="110" s="1"/>
  <c r="BG160" i="110"/>
  <c r="BH160" i="110" s="1"/>
  <c r="BF205" i="105"/>
  <c r="BQ205" i="105"/>
  <c r="EU65" i="108"/>
  <c r="EU55" i="108"/>
  <c r="EU54" i="108" a="1"/>
  <c r="EU54" i="108" s="1"/>
  <c r="BF165" i="105"/>
  <c r="BQ165" i="105"/>
  <c r="LG97" i="105"/>
  <c r="LG55" i="105"/>
  <c r="LG54" i="105" a="1"/>
  <c r="LG54" i="105" s="1"/>
  <c r="FO55" i="108"/>
  <c r="FO65" i="108"/>
  <c r="FO54" i="108" a="1"/>
  <c r="FO54" i="108" s="1"/>
  <c r="CL65" i="108"/>
  <c r="CL54" i="108" a="1"/>
  <c r="CL54" i="108" s="1"/>
  <c r="CL55" i="108"/>
  <c r="JE67" i="110"/>
  <c r="JE55" i="110"/>
  <c r="JE54" i="110" a="1"/>
  <c r="JE54" i="110" s="1"/>
  <c r="LS65" i="108"/>
  <c r="LS54" i="108" a="1"/>
  <c r="LS54" i="108" s="1"/>
  <c r="LS55" i="108"/>
  <c r="FB97" i="105"/>
  <c r="FB54" i="105" a="1"/>
  <c r="FB54" i="105" s="1"/>
  <c r="FB55" i="105"/>
  <c r="JT54" i="105" a="1"/>
  <c r="JT54" i="105" s="1"/>
  <c r="JT55" i="105"/>
  <c r="JT97" i="105"/>
  <c r="BF207" i="105"/>
  <c r="BQ207" i="105"/>
  <c r="CP67" i="110"/>
  <c r="CP55" i="110"/>
  <c r="CP54" i="110" a="1"/>
  <c r="CP54" i="110" s="1"/>
  <c r="BF118" i="108"/>
  <c r="BQ118" i="108"/>
  <c r="BQ92" i="105"/>
  <c r="BF94" i="108"/>
  <c r="BQ94" i="108"/>
  <c r="DR67" i="110"/>
  <c r="DR55" i="110"/>
  <c r="DR54" i="110" a="1"/>
  <c r="DR54" i="110" s="1"/>
  <c r="KI67" i="110"/>
  <c r="KI55" i="110"/>
  <c r="KI54" i="110" a="1"/>
  <c r="KI54" i="110" s="1"/>
  <c r="BF119" i="107"/>
  <c r="BR75" i="105"/>
  <c r="BS75" i="105" s="1"/>
  <c r="BG75" i="105"/>
  <c r="BH75" i="105" s="1"/>
  <c r="BQ181" i="108"/>
  <c r="BF181" i="108"/>
  <c r="KQ55" i="110"/>
  <c r="KQ67" i="110"/>
  <c r="KQ54" i="110" a="1"/>
  <c r="KQ54" i="110" s="1"/>
  <c r="GH67" i="110"/>
  <c r="GH55" i="110"/>
  <c r="GH54" i="110" a="1"/>
  <c r="GH54" i="110" s="1"/>
  <c r="LO97" i="105"/>
  <c r="LO54" i="105" a="1"/>
  <c r="LO54" i="105" s="1"/>
  <c r="LO55" i="105"/>
  <c r="BG111" i="108"/>
  <c r="BH111" i="108" s="1"/>
  <c r="BR111" i="108"/>
  <c r="BS111" i="108" s="1"/>
  <c r="HW55" i="110"/>
  <c r="HW54" i="110" a="1"/>
  <c r="HW54" i="110" s="1"/>
  <c r="HW67" i="110"/>
  <c r="DW97" i="105"/>
  <c r="DW55" i="105"/>
  <c r="DW54" i="105" a="1"/>
  <c r="DW54" i="105" s="1"/>
  <c r="GT97" i="105"/>
  <c r="GT54" i="105" a="1"/>
  <c r="GT54" i="105" s="1"/>
  <c r="GT55" i="105"/>
  <c r="GI97" i="105"/>
  <c r="GI55" i="105"/>
  <c r="GI54" i="105" a="1"/>
  <c r="GI54" i="105" s="1"/>
  <c r="BR184" i="110"/>
  <c r="BS184" i="110" s="1"/>
  <c r="BG184" i="110"/>
  <c r="BH184" i="110" s="1"/>
  <c r="DN67" i="110"/>
  <c r="DN54" i="110" a="1"/>
  <c r="DN54" i="110" s="1"/>
  <c r="DN55" i="110"/>
  <c r="BR187" i="110"/>
  <c r="BS187" i="110" s="1"/>
  <c r="BG187" i="110"/>
  <c r="BH187" i="110" s="1"/>
  <c r="BF150" i="107"/>
  <c r="CH55" i="108"/>
  <c r="CH65" i="108"/>
  <c r="CH54" i="108" a="1"/>
  <c r="CH54" i="108" s="1"/>
  <c r="BQ109" i="107"/>
  <c r="BQ163" i="107"/>
  <c r="IQ54" i="108" a="1"/>
  <c r="IQ54" i="108" s="1"/>
  <c r="IQ55" i="108"/>
  <c r="IQ65" i="108"/>
  <c r="BF82" i="105"/>
  <c r="BQ82" i="105"/>
  <c r="BG114" i="108"/>
  <c r="BH114" i="108" s="1"/>
  <c r="BR114" i="108"/>
  <c r="BS114" i="108" s="1"/>
  <c r="BR153" i="110"/>
  <c r="BS153" i="110" s="1"/>
  <c r="BG153" i="110"/>
  <c r="BH153" i="110" s="1"/>
  <c r="BF176" i="105"/>
  <c r="BQ176" i="105"/>
  <c r="HP65" i="108"/>
  <c r="HP55" i="108"/>
  <c r="HP54" i="108" a="1"/>
  <c r="HP54" i="108" s="1"/>
  <c r="JY55" i="108"/>
  <c r="JY54" i="108" a="1"/>
  <c r="JY54" i="108" s="1"/>
  <c r="JY65" i="108"/>
  <c r="IE67" i="110"/>
  <c r="IE54" i="110" a="1"/>
  <c r="IE54" i="110" s="1"/>
  <c r="IE55" i="110"/>
  <c r="LF97" i="105"/>
  <c r="LF55" i="105"/>
  <c r="LF54" i="105" a="1"/>
  <c r="LF54" i="105" s="1"/>
  <c r="BR134" i="110"/>
  <c r="BS134" i="110" s="1"/>
  <c r="BG134" i="110"/>
  <c r="BH134" i="110" s="1"/>
  <c r="DD54" i="108" a="1"/>
  <c r="DD54" i="108" s="1"/>
  <c r="DD55" i="108"/>
  <c r="DD65" i="108"/>
  <c r="FA55" i="108"/>
  <c r="FA54" i="108" a="1"/>
  <c r="FA54" i="108" s="1"/>
  <c r="FA65" i="108"/>
  <c r="DA67" i="110"/>
  <c r="DA55" i="110"/>
  <c r="DA54" i="110" a="1"/>
  <c r="DA54" i="110" s="1"/>
  <c r="EN97" i="105"/>
  <c r="EN55" i="105"/>
  <c r="EN54" i="105" a="1"/>
  <c r="EN54" i="105" s="1"/>
  <c r="BF75" i="105"/>
  <c r="BQ75" i="105"/>
  <c r="BG87" i="108"/>
  <c r="BH87" i="108" s="1"/>
  <c r="BR87" i="108"/>
  <c r="BS87" i="108" s="1"/>
  <c r="BR180" i="110"/>
  <c r="BS180" i="110" s="1"/>
  <c r="BG180" i="110"/>
  <c r="BH180" i="110" s="1"/>
  <c r="CU55" i="110"/>
  <c r="CU67" i="110"/>
  <c r="CU54" i="110" a="1"/>
  <c r="CU54" i="110" s="1"/>
  <c r="IE54" i="108" a="1"/>
  <c r="IE54" i="108" s="1"/>
  <c r="IE55" i="108"/>
  <c r="IE65" i="108"/>
  <c r="BR103" i="110"/>
  <c r="BS103" i="110" s="1"/>
  <c r="BG103" i="110"/>
  <c r="BH103" i="110" s="1"/>
  <c r="BR82" i="105"/>
  <c r="BS82" i="105" s="1"/>
  <c r="BG82" i="105"/>
  <c r="BH82" i="105" s="1"/>
  <c r="BR106" i="105"/>
  <c r="BS106" i="105" s="1"/>
  <c r="BG106" i="105"/>
  <c r="BH106" i="105" s="1"/>
  <c r="JJ65" i="108"/>
  <c r="JJ54" i="108" a="1"/>
  <c r="JJ54" i="108" s="1"/>
  <c r="JJ55" i="108"/>
  <c r="BQ164" i="108"/>
  <c r="BF164" i="108"/>
  <c r="DC54" i="108" a="1"/>
  <c r="DC54" i="108" s="1"/>
  <c r="DC55" i="108"/>
  <c r="DC65" i="108"/>
  <c r="BF87" i="105"/>
  <c r="BQ87" i="105"/>
  <c r="KS67" i="110"/>
  <c r="KS54" i="110" a="1"/>
  <c r="KS54" i="110" s="1"/>
  <c r="KS55" i="110"/>
  <c r="BR112" i="105"/>
  <c r="BS112" i="105" s="1"/>
  <c r="BG112" i="105"/>
  <c r="BH112" i="105" s="1"/>
  <c r="DG97" i="105"/>
  <c r="DG54" i="105" a="1"/>
  <c r="DG54" i="105" s="1"/>
  <c r="DG55" i="105"/>
  <c r="GX55" i="108"/>
  <c r="GX65" i="108"/>
  <c r="GX54" i="108" a="1"/>
  <c r="GX54" i="108" s="1"/>
  <c r="BF66" i="108"/>
  <c r="BQ66" i="108"/>
  <c r="LA97" i="105"/>
  <c r="LA54" i="105" a="1"/>
  <c r="LA54" i="105" s="1"/>
  <c r="LA55" i="105"/>
  <c r="BR215" i="105"/>
  <c r="BS215" i="105" s="1"/>
  <c r="BG215" i="105"/>
  <c r="BH215" i="105" s="1"/>
  <c r="BF116" i="105"/>
  <c r="BQ116" i="105"/>
  <c r="JU65" i="108"/>
  <c r="JU54" i="108" a="1"/>
  <c r="JU54" i="108" s="1"/>
  <c r="JU55" i="108"/>
  <c r="JR97" i="105"/>
  <c r="JR54" i="105" a="1"/>
  <c r="JR54" i="105" s="1"/>
  <c r="JR55" i="105"/>
  <c r="CN97" i="105"/>
  <c r="CN54" i="105" a="1"/>
  <c r="CN54" i="105" s="1"/>
  <c r="CN55" i="105"/>
  <c r="JV97" i="105"/>
  <c r="JV55" i="105"/>
  <c r="JV54" i="105" a="1"/>
  <c r="JV54" i="105" s="1"/>
  <c r="BQ177" i="108"/>
  <c r="BF177" i="108"/>
  <c r="FZ97" i="105"/>
  <c r="FZ54" i="105" a="1"/>
  <c r="FZ54" i="105" s="1"/>
  <c r="FZ55" i="105"/>
  <c r="JC67" i="110"/>
  <c r="JC54" i="110" a="1"/>
  <c r="JC54" i="110" s="1"/>
  <c r="JC55" i="110"/>
  <c r="JC97" i="105"/>
  <c r="JC55" i="105"/>
  <c r="JC54" i="105" a="1"/>
  <c r="JC54" i="105" s="1"/>
  <c r="LN55" i="108"/>
  <c r="LN65" i="108"/>
  <c r="LN54" i="108" a="1"/>
  <c r="LN54" i="108" s="1"/>
  <c r="BG66" i="105"/>
  <c r="BH66" i="105" s="1"/>
  <c r="BR66" i="105"/>
  <c r="BS66" i="105" s="1"/>
  <c r="BQ69" i="105"/>
  <c r="BF69" i="105"/>
  <c r="KU65" i="108"/>
  <c r="KU54" i="108" a="1"/>
  <c r="KU54" i="108" s="1"/>
  <c r="KU55" i="108"/>
  <c r="FN55" i="110"/>
  <c r="FN67" i="110"/>
  <c r="FN54" i="110" a="1"/>
  <c r="FN54" i="110" s="1"/>
  <c r="HP97" i="105"/>
  <c r="HP55" i="105"/>
  <c r="HP54" i="105" a="1"/>
  <c r="HP54" i="105" s="1"/>
  <c r="BF121" i="105"/>
  <c r="BQ121" i="105"/>
  <c r="BQ97" i="107"/>
  <c r="BR126" i="110"/>
  <c r="BS126" i="110" s="1"/>
  <c r="BG126" i="110"/>
  <c r="BH126" i="110" s="1"/>
  <c r="BQ85" i="107"/>
  <c r="CL67" i="110"/>
  <c r="CL55" i="110"/>
  <c r="BF163" i="110" s="1"/>
  <c r="CL54" i="110" a="1"/>
  <c r="CL54" i="110" s="1"/>
  <c r="BQ168" i="108"/>
  <c r="BF168" i="108"/>
  <c r="BR113" i="110"/>
  <c r="BS113" i="110" s="1"/>
  <c r="BG113" i="110"/>
  <c r="BH113" i="110" s="1"/>
  <c r="EF67" i="110"/>
  <c r="EF54" i="110" a="1"/>
  <c r="EF54" i="110" s="1"/>
  <c r="EF55" i="110"/>
  <c r="HD97" i="105"/>
  <c r="HD54" i="105" a="1"/>
  <c r="HD54" i="105" s="1"/>
  <c r="HD55" i="105"/>
  <c r="BR122" i="108"/>
  <c r="BS122" i="108" s="1"/>
  <c r="BG122" i="108"/>
  <c r="BH122" i="108" s="1"/>
  <c r="BG88" i="110"/>
  <c r="BH88" i="110" s="1"/>
  <c r="BR88" i="110"/>
  <c r="BS88" i="110" s="1"/>
  <c r="BQ74" i="107"/>
  <c r="BQ159" i="110"/>
  <c r="BF159" i="110"/>
  <c r="ES65" i="108"/>
  <c r="ES54" i="108" a="1"/>
  <c r="ES54" i="108" s="1"/>
  <c r="ES55" i="108"/>
  <c r="BR140" i="110"/>
  <c r="BS140" i="110" s="1"/>
  <c r="BG140" i="110"/>
  <c r="BH140" i="110" s="1"/>
  <c r="CM97" i="105"/>
  <c r="CM55" i="105"/>
  <c r="CM54" i="105" a="1"/>
  <c r="CM54" i="105" s="1"/>
  <c r="JK65" i="108"/>
  <c r="JK55" i="108"/>
  <c r="JK54" i="108" a="1"/>
  <c r="JK54" i="108" s="1"/>
  <c r="BR188" i="110"/>
  <c r="BS188" i="110" s="1"/>
  <c r="BG188" i="110"/>
  <c r="BH188" i="110" s="1"/>
  <c r="BF217" i="105"/>
  <c r="BQ217" i="105"/>
  <c r="DR55" i="108"/>
  <c r="DR54" i="108" a="1"/>
  <c r="DR54" i="108" s="1"/>
  <c r="DR65" i="108"/>
  <c r="BF126" i="108"/>
  <c r="BQ126" i="108"/>
  <c r="HP67" i="110"/>
  <c r="HP54" i="110" a="1"/>
  <c r="HP54" i="110" s="1"/>
  <c r="HP55" i="110"/>
  <c r="BQ157" i="110"/>
  <c r="BR96" i="110"/>
  <c r="BS96" i="110" s="1"/>
  <c r="BG96" i="110"/>
  <c r="BH96" i="110" s="1"/>
  <c r="BQ137" i="108"/>
  <c r="BF137" i="108"/>
  <c r="BF99" i="108"/>
  <c r="BQ99" i="108"/>
  <c r="BR172" i="110"/>
  <c r="BS172" i="110" s="1"/>
  <c r="BG172" i="110"/>
  <c r="BH172" i="110" s="1"/>
  <c r="BF112" i="105"/>
  <c r="BQ112" i="105"/>
  <c r="BQ156" i="110" l="1"/>
  <c r="BQ74" i="110"/>
  <c r="BQ83" i="110"/>
  <c r="BQ155" i="110"/>
  <c r="BQ163" i="110"/>
  <c r="BQ81" i="110"/>
  <c r="BQ166" i="110"/>
  <c r="BQ109" i="110"/>
  <c r="BQ134" i="110"/>
  <c r="BQ67" i="110"/>
  <c r="BQ146" i="110"/>
  <c r="BQ90" i="110"/>
  <c r="BQ119" i="110"/>
  <c r="BQ66" i="110"/>
  <c r="BQ184" i="110"/>
  <c r="BQ82" i="110"/>
  <c r="BQ125" i="110"/>
  <c r="BQ112" i="110"/>
  <c r="BQ190" i="110"/>
  <c r="BQ128" i="110"/>
  <c r="BQ102" i="110"/>
  <c r="BQ174" i="110"/>
  <c r="BQ118" i="110"/>
  <c r="BQ122" i="110"/>
  <c r="BQ171" i="110"/>
  <c r="BQ69" i="110"/>
  <c r="BQ78" i="110"/>
  <c r="BQ189" i="110"/>
  <c r="BQ68" i="110"/>
  <c r="BQ92" i="110"/>
  <c r="BQ86" i="110"/>
  <c r="BQ94" i="110"/>
  <c r="BQ172" i="110"/>
  <c r="BQ137" i="110"/>
  <c r="BQ140" i="110"/>
  <c r="BQ85" i="110"/>
  <c r="BQ135" i="110"/>
  <c r="BQ142" i="110"/>
  <c r="BQ98" i="110"/>
  <c r="BQ104" i="110"/>
  <c r="BQ169" i="110"/>
  <c r="BQ187" i="110"/>
  <c r="BQ164" i="110"/>
  <c r="BQ177" i="110"/>
  <c r="BQ127" i="110"/>
  <c r="BQ93" i="110"/>
  <c r="BQ186" i="110"/>
  <c r="BF63" i="108"/>
  <c r="BF171" i="108"/>
  <c r="BF191" i="108"/>
  <c r="BF65" i="108"/>
  <c r="BF163" i="108"/>
  <c r="BF80" i="108"/>
  <c r="BF125" i="108"/>
  <c r="BF74" i="108"/>
  <c r="BF130" i="108"/>
  <c r="BF167" i="108"/>
  <c r="BF156" i="108"/>
  <c r="BF138" i="108"/>
  <c r="BF86" i="108"/>
  <c r="BF127" i="108"/>
  <c r="BF131" i="108"/>
  <c r="BF77" i="108"/>
  <c r="BF186" i="108"/>
  <c r="BF142" i="108"/>
  <c r="BF187" i="108"/>
  <c r="BF128" i="108"/>
  <c r="BF155" i="108"/>
  <c r="BF174" i="108"/>
  <c r="BF115" i="108"/>
  <c r="BF147" i="108"/>
  <c r="BF129" i="108"/>
  <c r="BF107" i="108"/>
  <c r="BF170" i="108"/>
  <c r="BF91" i="108"/>
  <c r="BF182" i="108"/>
  <c r="BF152" i="108"/>
  <c r="BF175" i="108"/>
  <c r="BF84" i="108"/>
  <c r="BF111" i="108"/>
  <c r="BF136" i="108"/>
  <c r="BF114" i="108"/>
  <c r="BF95" i="108"/>
  <c r="BF76" i="108"/>
  <c r="BF120" i="108"/>
  <c r="BF162" i="108"/>
  <c r="BF121" i="108"/>
  <c r="BF145" i="108"/>
  <c r="BF143" i="108"/>
  <c r="BF188" i="108"/>
  <c r="BF97" i="108"/>
  <c r="BF151" i="108"/>
  <c r="BF165" i="108"/>
  <c r="BF149" i="108"/>
  <c r="BF123" i="108"/>
  <c r="BF110" i="108"/>
  <c r="BF150" i="108"/>
  <c r="BF144" i="108"/>
  <c r="BF73" i="108"/>
  <c r="BF184" i="108"/>
  <c r="BF109" i="108"/>
  <c r="BF148" i="108"/>
  <c r="BF169" i="108"/>
  <c r="BF78" i="108"/>
  <c r="BF92" i="108"/>
  <c r="BF113" i="108"/>
  <c r="BF179" i="108"/>
  <c r="BF176" i="108"/>
  <c r="BF72" i="108"/>
  <c r="BF71" i="108"/>
  <c r="BF178" i="108"/>
  <c r="BF96" i="108"/>
  <c r="BF105" i="108"/>
  <c r="BF140" i="108"/>
  <c r="BF85" i="108"/>
  <c r="BF104" i="108"/>
  <c r="BQ63" i="108"/>
  <c r="BQ171" i="108"/>
  <c r="BQ191" i="108"/>
  <c r="BQ65" i="108"/>
  <c r="BQ163" i="108"/>
  <c r="BQ80" i="108"/>
  <c r="BQ125" i="108"/>
  <c r="BQ74" i="108"/>
  <c r="BQ130" i="108"/>
  <c r="BQ167" i="108"/>
  <c r="BQ156" i="108"/>
  <c r="BQ138" i="108"/>
  <c r="BQ86" i="108"/>
  <c r="BQ127" i="108"/>
  <c r="BQ131" i="108"/>
  <c r="BQ77" i="108"/>
  <c r="BQ186" i="108"/>
  <c r="BQ142" i="108"/>
  <c r="BQ187" i="108"/>
  <c r="BQ128" i="108"/>
  <c r="BQ155" i="108"/>
  <c r="BQ174" i="108"/>
  <c r="BQ115" i="108"/>
  <c r="BQ147" i="108"/>
  <c r="BQ129" i="108"/>
  <c r="BQ107" i="108"/>
  <c r="BQ170" i="108"/>
  <c r="BQ91" i="108"/>
  <c r="BQ182" i="108"/>
  <c r="BQ152" i="108"/>
  <c r="BQ175" i="108"/>
  <c r="BQ84" i="108"/>
  <c r="BQ111" i="108"/>
  <c r="BQ136" i="108"/>
  <c r="BQ114" i="108"/>
  <c r="BQ95" i="108"/>
  <c r="BQ76" i="108"/>
  <c r="BQ120" i="108"/>
  <c r="BQ162" i="108"/>
  <c r="BQ121" i="108"/>
  <c r="BQ145" i="108"/>
  <c r="BQ143" i="108"/>
  <c r="BQ188" i="108"/>
  <c r="BQ97" i="108"/>
  <c r="BQ151" i="108"/>
  <c r="BQ165" i="108"/>
  <c r="BQ149" i="108"/>
  <c r="BQ123" i="108"/>
  <c r="BQ110" i="108"/>
  <c r="BQ150" i="108"/>
  <c r="BQ144" i="108"/>
  <c r="BQ73" i="108"/>
  <c r="BQ184" i="108"/>
  <c r="BQ109" i="108"/>
  <c r="BQ148" i="108"/>
  <c r="BQ169" i="108"/>
  <c r="BQ78" i="108"/>
  <c r="BQ92" i="108"/>
  <c r="BQ113" i="108"/>
  <c r="BQ179" i="108"/>
  <c r="BQ176" i="108"/>
  <c r="BQ72" i="108"/>
  <c r="BQ71" i="108"/>
  <c r="BQ178" i="108"/>
  <c r="BQ96" i="108"/>
  <c r="BQ105" i="108"/>
  <c r="BQ140" i="108"/>
  <c r="BQ85" i="108"/>
  <c r="BQ104" i="108"/>
  <c r="BF67" i="108"/>
  <c r="BF153" i="108"/>
  <c r="BF112" i="108"/>
  <c r="BF90" i="108"/>
  <c r="BF159" i="108"/>
  <c r="BF83" i="108"/>
  <c r="BF166" i="108"/>
  <c r="BF139" i="108"/>
  <c r="BF183" i="108"/>
  <c r="BF154" i="108"/>
  <c r="BF87" i="108"/>
  <c r="BF75" i="108"/>
  <c r="BF122" i="108"/>
  <c r="BF173" i="108"/>
  <c r="BF160" i="108"/>
  <c r="BF82" i="108"/>
  <c r="BF161" i="108"/>
  <c r="BF79" i="108"/>
  <c r="BQ90" i="108"/>
  <c r="BQ153" i="108"/>
  <c r="BQ112" i="108"/>
  <c r="BQ159" i="108"/>
  <c r="BQ83" i="108"/>
  <c r="BQ67" i="108"/>
  <c r="BQ183" i="108"/>
  <c r="BQ154" i="108"/>
  <c r="BQ87" i="108"/>
  <c r="BQ75" i="108"/>
  <c r="BQ122" i="108"/>
  <c r="BQ173" i="108"/>
  <c r="BQ160" i="108"/>
  <c r="BQ82" i="108"/>
  <c r="BQ161" i="108"/>
  <c r="BQ79" i="108"/>
  <c r="BQ190" i="108"/>
  <c r="BQ63" i="105"/>
  <c r="BQ64" i="105"/>
  <c r="BF64" i="105"/>
  <c r="BF154" i="105"/>
  <c r="BF223" i="105"/>
  <c r="BF88" i="105"/>
  <c r="BF181" i="105"/>
  <c r="BF160" i="105"/>
  <c r="BF202" i="105"/>
  <c r="BF186" i="105"/>
  <c r="BF103" i="105"/>
  <c r="BF220" i="105"/>
  <c r="BF143" i="105"/>
  <c r="BF222" i="105"/>
  <c r="BF89" i="105"/>
  <c r="BF110" i="105"/>
  <c r="BF142" i="105"/>
  <c r="BF114" i="105"/>
  <c r="BF206" i="105"/>
  <c r="BF215" i="105"/>
  <c r="BF91" i="105"/>
  <c r="BF96" i="105"/>
  <c r="BF203" i="105"/>
  <c r="BF131" i="105"/>
  <c r="BF150" i="105"/>
  <c r="BF195" i="105"/>
  <c r="BF171" i="105"/>
  <c r="BF125" i="105"/>
  <c r="BF191" i="105"/>
  <c r="BF219" i="105"/>
  <c r="BF86" i="105"/>
  <c r="BF187" i="105"/>
  <c r="BF164" i="105"/>
  <c r="BF218" i="105"/>
  <c r="BF106" i="105"/>
  <c r="BF136" i="105"/>
  <c r="BQ134" i="105"/>
  <c r="BQ181" i="105"/>
  <c r="BQ151" i="105"/>
  <c r="BQ194" i="105"/>
  <c r="BQ119" i="105"/>
  <c r="BQ192" i="105"/>
  <c r="BQ93" i="105"/>
  <c r="BQ186" i="105"/>
  <c r="BQ103" i="105"/>
  <c r="BQ220" i="105"/>
  <c r="BQ143" i="105"/>
  <c r="BQ222" i="105"/>
  <c r="BQ149" i="105"/>
  <c r="BQ89" i="105"/>
  <c r="BQ110" i="105"/>
  <c r="BQ142" i="105"/>
  <c r="BQ114" i="105"/>
  <c r="BQ206" i="105"/>
  <c r="BQ215" i="105"/>
  <c r="BQ91" i="105"/>
  <c r="BQ79" i="105"/>
  <c r="BQ96" i="105"/>
  <c r="BQ203" i="105"/>
  <c r="BQ131" i="105"/>
  <c r="BQ150" i="105"/>
  <c r="BQ80" i="105"/>
  <c r="BQ146" i="105"/>
  <c r="BQ195" i="105"/>
  <c r="BQ171" i="105"/>
  <c r="BQ125" i="105"/>
  <c r="BQ191" i="105"/>
  <c r="BQ219" i="105"/>
  <c r="BQ86" i="105"/>
  <c r="BQ187" i="105"/>
  <c r="BQ164" i="105"/>
  <c r="BQ218" i="105"/>
  <c r="BQ106" i="105"/>
  <c r="BG63" i="105"/>
  <c r="BH63" i="105" s="1"/>
  <c r="BR64" i="110"/>
  <c r="BS64" i="110" s="1"/>
  <c r="BR65" i="110"/>
  <c r="BS65" i="110" s="1"/>
  <c r="BG65" i="110"/>
  <c r="BH65" i="110" s="1"/>
  <c r="BG64" i="110"/>
  <c r="BH64" i="110" s="1"/>
  <c r="BG63" i="108"/>
  <c r="BH63" i="108" s="1"/>
  <c r="BR63" i="108"/>
  <c r="BS63" i="108" s="1"/>
  <c r="BF67" i="110"/>
  <c r="BF127" i="110"/>
  <c r="BF137" i="110"/>
  <c r="BF122" i="110"/>
  <c r="BF94" i="110"/>
  <c r="BF93" i="110"/>
  <c r="BF183" i="110"/>
  <c r="BQ167" i="110"/>
  <c r="BF188" i="110"/>
  <c r="BQ115" i="110"/>
  <c r="BF175" i="110"/>
  <c r="BQ185" i="110"/>
  <c r="BQ110" i="110"/>
  <c r="BF147" i="110"/>
  <c r="BQ170" i="110"/>
  <c r="BF68" i="110"/>
  <c r="CC54" i="105"/>
  <c r="BQ103" i="110"/>
  <c r="BQ136" i="110"/>
  <c r="BF75" i="110"/>
  <c r="BQ116" i="110"/>
  <c r="BQ193" i="110"/>
  <c r="BQ144" i="110"/>
  <c r="BF112" i="110"/>
  <c r="BQ177" i="105"/>
  <c r="BQ132" i="110"/>
  <c r="BF146" i="105"/>
  <c r="BF80" i="105"/>
  <c r="BF143" i="110"/>
  <c r="BF165" i="110"/>
  <c r="BQ189" i="105"/>
  <c r="BF79" i="105"/>
  <c r="BQ69" i="108"/>
  <c r="BF67" i="105"/>
  <c r="BF134" i="108"/>
  <c r="BQ137" i="105"/>
  <c r="BQ162" i="110"/>
  <c r="BF149" i="105"/>
  <c r="BQ192" i="110"/>
  <c r="BQ158" i="110"/>
  <c r="BF93" i="105"/>
  <c r="BQ204" i="105"/>
  <c r="BF192" i="105"/>
  <c r="BF101" i="108"/>
  <c r="BF119" i="105"/>
  <c r="BF194" i="105"/>
  <c r="BF151" i="105"/>
  <c r="BF176" i="110"/>
  <c r="BQ166" i="108"/>
  <c r="BQ100" i="110"/>
  <c r="BF83" i="110"/>
  <c r="BQ154" i="105"/>
  <c r="BQ141" i="110"/>
  <c r="BQ98" i="108"/>
  <c r="BF142" i="110"/>
  <c r="BF82" i="110"/>
  <c r="BF134" i="110"/>
  <c r="BF115" i="110"/>
  <c r="BF162" i="110"/>
  <c r="BF180" i="110"/>
  <c r="BF126" i="110"/>
  <c r="BQ183" i="110"/>
  <c r="BQ188" i="110"/>
  <c r="BQ175" i="110"/>
  <c r="BF173" i="110"/>
  <c r="BQ147" i="110"/>
  <c r="CC55" i="105"/>
  <c r="BF151" i="110"/>
  <c r="BQ75" i="110"/>
  <c r="BF193" i="110"/>
  <c r="BF91" i="110"/>
  <c r="BQ182" i="105"/>
  <c r="BQ173" i="105"/>
  <c r="BF177" i="105"/>
  <c r="BF181" i="110"/>
  <c r="BQ210" i="105"/>
  <c r="BQ184" i="105"/>
  <c r="BF150" i="110"/>
  <c r="BR62" i="107"/>
  <c r="BS62" i="107" s="1"/>
  <c r="BR63" i="107"/>
  <c r="BS63" i="107" s="1"/>
  <c r="BQ143" i="110"/>
  <c r="BQ165" i="110"/>
  <c r="BF79" i="110"/>
  <c r="BF84" i="110"/>
  <c r="BF189" i="105"/>
  <c r="BF69" i="108"/>
  <c r="BQ67" i="105"/>
  <c r="BQ134" i="108"/>
  <c r="BQ141" i="108"/>
  <c r="BQ159" i="105"/>
  <c r="BF137" i="105"/>
  <c r="BF116" i="108"/>
  <c r="BQ132" i="108"/>
  <c r="BF192" i="110"/>
  <c r="CC55" i="108"/>
  <c r="BF204" i="105"/>
  <c r="BQ101" i="108"/>
  <c r="BQ176" i="110"/>
  <c r="BQ106" i="110"/>
  <c r="BF172" i="110"/>
  <c r="BF111" i="110"/>
  <c r="BF185" i="110"/>
  <c r="BQ180" i="110"/>
  <c r="BF129" i="110"/>
  <c r="BQ126" i="110"/>
  <c r="BQ101" i="110"/>
  <c r="BF96" i="110"/>
  <c r="BQ173" i="110"/>
  <c r="BF92" i="105"/>
  <c r="BF134" i="105"/>
  <c r="BQ151" i="110"/>
  <c r="BF153" i="110"/>
  <c r="BQ117" i="105"/>
  <c r="BQ91" i="110"/>
  <c r="BQ77" i="105"/>
  <c r="BQ214" i="105"/>
  <c r="BF182" i="105"/>
  <c r="BF173" i="105"/>
  <c r="BQ181" i="110"/>
  <c r="BF210" i="105"/>
  <c r="BF184" i="105"/>
  <c r="BQ150" i="110"/>
  <c r="BQ79" i="110"/>
  <c r="BF189" i="108"/>
  <c r="BQ84" i="110"/>
  <c r="BQ198" i="105"/>
  <c r="BF182" i="110"/>
  <c r="BQ208" i="105"/>
  <c r="BF131" i="110"/>
  <c r="BQ117" i="110"/>
  <c r="BF141" i="108"/>
  <c r="BF159" i="105"/>
  <c r="BQ116" i="108"/>
  <c r="BT191" i="108"/>
  <c r="BT190" i="108"/>
  <c r="BT189" i="108"/>
  <c r="BT188" i="108"/>
  <c r="BT187" i="108"/>
  <c r="BT186" i="108"/>
  <c r="BT185" i="108"/>
  <c r="BT184" i="108"/>
  <c r="BT183" i="108"/>
  <c r="BT182" i="108"/>
  <c r="BT181" i="108"/>
  <c r="BT180" i="108"/>
  <c r="BT179" i="108"/>
  <c r="BT178" i="108"/>
  <c r="BT177" i="108"/>
  <c r="BT176" i="108"/>
  <c r="BT175" i="108"/>
  <c r="BT174" i="108"/>
  <c r="BT173" i="108"/>
  <c r="BT172" i="108"/>
  <c r="BT171" i="108"/>
  <c r="BT170" i="108"/>
  <c r="BT169" i="108"/>
  <c r="BT168" i="108"/>
  <c r="BT167" i="108"/>
  <c r="BT166" i="108"/>
  <c r="BT165" i="108"/>
  <c r="BT164" i="108"/>
  <c r="BT163" i="108"/>
  <c r="BT162" i="108"/>
  <c r="BT161" i="108"/>
  <c r="BT160" i="108"/>
  <c r="BT159" i="108"/>
  <c r="BT158" i="108"/>
  <c r="BT157" i="108"/>
  <c r="BT156" i="108"/>
  <c r="BT155" i="108"/>
  <c r="BT154" i="108"/>
  <c r="BT153" i="108"/>
  <c r="BT152" i="108"/>
  <c r="BT151" i="108"/>
  <c r="BT150" i="108"/>
  <c r="BT149" i="108"/>
  <c r="BT148" i="108"/>
  <c r="BT147" i="108"/>
  <c r="BT146" i="108"/>
  <c r="BT145" i="108"/>
  <c r="BT144" i="108"/>
  <c r="BT143" i="108"/>
  <c r="BT142" i="108"/>
  <c r="BT141" i="108"/>
  <c r="BT140" i="108"/>
  <c r="BT139" i="108"/>
  <c r="BT138" i="108"/>
  <c r="BT137" i="108"/>
  <c r="BT136" i="108"/>
  <c r="BT135" i="108"/>
  <c r="BT134" i="108"/>
  <c r="BT133" i="108"/>
  <c r="BT132" i="108"/>
  <c r="BT131" i="108"/>
  <c r="BT130" i="108"/>
  <c r="BT129" i="108"/>
  <c r="BT128" i="108"/>
  <c r="BT127" i="108"/>
  <c r="BT126" i="108"/>
  <c r="BT125" i="108"/>
  <c r="BT124" i="108"/>
  <c r="BT123" i="108"/>
  <c r="BT122" i="108"/>
  <c r="BT121" i="108"/>
  <c r="BT120" i="108"/>
  <c r="BT119" i="108"/>
  <c r="BT118" i="108"/>
  <c r="BT117" i="108"/>
  <c r="BT116" i="108"/>
  <c r="BT115" i="108"/>
  <c r="BT114" i="108"/>
  <c r="BT113" i="108"/>
  <c r="BT112" i="108"/>
  <c r="BT111" i="108"/>
  <c r="BT110" i="108"/>
  <c r="BT109" i="108"/>
  <c r="BT108" i="108"/>
  <c r="BT107" i="108"/>
  <c r="BT106" i="108"/>
  <c r="BT105" i="108"/>
  <c r="BT104" i="108"/>
  <c r="BT103" i="108"/>
  <c r="BT102" i="108"/>
  <c r="BT101" i="108"/>
  <c r="BT100" i="108"/>
  <c r="BT99" i="108"/>
  <c r="BT98" i="108"/>
  <c r="BT97" i="108"/>
  <c r="BT96" i="108"/>
  <c r="BT95" i="108"/>
  <c r="BT94" i="108"/>
  <c r="BT93" i="108"/>
  <c r="BT92" i="108"/>
  <c r="BT91" i="108"/>
  <c r="BT90" i="108"/>
  <c r="BT89" i="108"/>
  <c r="BT88" i="108"/>
  <c r="BT87" i="108"/>
  <c r="BT86" i="108"/>
  <c r="BT85" i="108"/>
  <c r="BT84" i="108"/>
  <c r="BT83" i="108"/>
  <c r="BT82" i="108"/>
  <c r="BT81" i="108"/>
  <c r="BT80" i="108"/>
  <c r="BT79" i="108"/>
  <c r="BT78" i="108"/>
  <c r="BT77" i="108"/>
  <c r="BT76" i="108"/>
  <c r="BT75" i="108"/>
  <c r="BT74" i="108"/>
  <c r="BT64" i="108"/>
  <c r="BT71" i="108"/>
  <c r="BT66" i="108"/>
  <c r="BT63" i="108"/>
  <c r="BT73" i="108"/>
  <c r="BT69" i="108"/>
  <c r="BT62" i="108"/>
  <c r="BT72" i="108"/>
  <c r="BT67" i="108"/>
  <c r="BT65" i="108"/>
  <c r="BF132" i="108"/>
  <c r="CC54" i="108"/>
  <c r="BQ81" i="108"/>
  <c r="BQ108" i="108"/>
  <c r="BQ111" i="105"/>
  <c r="BF101" i="105"/>
  <c r="BF106" i="110"/>
  <c r="BQ88" i="108"/>
  <c r="BQ76" i="105"/>
  <c r="BF164" i="110"/>
  <c r="BF128" i="110"/>
  <c r="BF71" i="110"/>
  <c r="BF146" i="110"/>
  <c r="BF166" i="110"/>
  <c r="BF187" i="110"/>
  <c r="BF104" i="110"/>
  <c r="BF85" i="110"/>
  <c r="BF118" i="110"/>
  <c r="BF174" i="110"/>
  <c r="BF190" i="110"/>
  <c r="BF155" i="110"/>
  <c r="BF110" i="110"/>
  <c r="BF170" i="110"/>
  <c r="BF158" i="110"/>
  <c r="BF141" i="110"/>
  <c r="BQ129" i="110"/>
  <c r="BF152" i="110"/>
  <c r="BI105" i="105"/>
  <c r="BI104" i="105"/>
  <c r="BI103" i="105"/>
  <c r="BI101" i="105"/>
  <c r="BI223" i="105"/>
  <c r="BI221" i="105"/>
  <c r="BI219" i="105"/>
  <c r="BI217" i="105"/>
  <c r="BI215" i="105"/>
  <c r="BI213" i="105"/>
  <c r="BI211" i="105"/>
  <c r="BI209" i="105"/>
  <c r="BI207" i="105"/>
  <c r="BI205" i="105"/>
  <c r="BI203" i="105"/>
  <c r="BI201" i="105"/>
  <c r="BI199" i="105"/>
  <c r="BI197" i="105"/>
  <c r="BI195" i="105"/>
  <c r="BI193" i="105"/>
  <c r="BI191" i="105"/>
  <c r="BI189" i="105"/>
  <c r="BI187" i="105"/>
  <c r="BI185" i="105"/>
  <c r="BI183" i="105"/>
  <c r="BI181" i="105"/>
  <c r="BI179" i="105"/>
  <c r="BI177" i="105"/>
  <c r="BI218" i="105"/>
  <c r="BI210" i="105"/>
  <c r="BI202" i="105"/>
  <c r="BI99" i="105"/>
  <c r="BI95" i="105"/>
  <c r="BI111" i="105"/>
  <c r="BI178" i="105"/>
  <c r="BI108" i="105"/>
  <c r="BI97" i="105"/>
  <c r="BI220" i="105"/>
  <c r="BI212" i="105"/>
  <c r="BI204" i="105"/>
  <c r="BI173" i="105"/>
  <c r="BI169" i="105"/>
  <c r="BI165" i="105"/>
  <c r="BI161" i="105"/>
  <c r="BI157" i="105"/>
  <c r="BI153" i="105"/>
  <c r="BI149" i="105"/>
  <c r="BI145" i="105"/>
  <c r="BI141" i="105"/>
  <c r="BI137" i="105"/>
  <c r="BI133" i="105"/>
  <c r="BI129" i="105"/>
  <c r="BI125" i="105"/>
  <c r="BI121" i="105"/>
  <c r="BI117" i="105"/>
  <c r="BI91" i="105"/>
  <c r="BI196" i="105"/>
  <c r="BI194" i="105"/>
  <c r="BI192" i="105"/>
  <c r="BI190" i="105"/>
  <c r="BI188" i="105"/>
  <c r="BI186" i="105"/>
  <c r="BI113" i="105"/>
  <c r="BI222" i="105"/>
  <c r="BI214" i="105"/>
  <c r="BI206" i="105"/>
  <c r="BI198" i="105"/>
  <c r="BI109" i="105"/>
  <c r="BI92" i="105"/>
  <c r="BI184" i="105"/>
  <c r="BI182" i="105"/>
  <c r="BI180" i="105"/>
  <c r="BI170" i="105"/>
  <c r="BI164" i="105"/>
  <c r="BI147" i="105"/>
  <c r="BI122" i="105"/>
  <c r="BI116" i="105"/>
  <c r="BI166" i="105"/>
  <c r="BI160" i="105"/>
  <c r="BI143" i="105"/>
  <c r="BI118" i="105"/>
  <c r="BI107" i="105"/>
  <c r="BI93" i="105"/>
  <c r="BI88" i="105"/>
  <c r="BI84" i="105"/>
  <c r="BI162" i="105"/>
  <c r="BI156" i="105"/>
  <c r="BI139" i="105"/>
  <c r="BI114" i="105"/>
  <c r="BI73" i="105"/>
  <c r="BI68" i="105"/>
  <c r="BI158" i="105"/>
  <c r="BI152" i="105"/>
  <c r="BI135" i="105"/>
  <c r="BI112" i="105"/>
  <c r="BI87" i="105"/>
  <c r="BI83" i="105"/>
  <c r="BI154" i="105"/>
  <c r="BI148" i="105"/>
  <c r="BI131" i="105"/>
  <c r="BI110" i="105"/>
  <c r="BI98" i="105"/>
  <c r="BI76" i="105"/>
  <c r="BI171" i="105"/>
  <c r="BI146" i="105"/>
  <c r="BI140" i="105"/>
  <c r="BI123" i="105"/>
  <c r="BI79" i="105"/>
  <c r="BI200" i="105"/>
  <c r="BI167" i="105"/>
  <c r="BI142" i="105"/>
  <c r="BI136" i="105"/>
  <c r="BI119" i="105"/>
  <c r="BI96" i="105"/>
  <c r="BI75" i="105"/>
  <c r="BI71" i="105"/>
  <c r="BI176" i="105"/>
  <c r="BI126" i="105"/>
  <c r="BI89" i="105"/>
  <c r="BI69" i="105"/>
  <c r="BI66" i="105"/>
  <c r="BI63" i="105"/>
  <c r="BI74" i="105"/>
  <c r="BI67" i="105"/>
  <c r="BI130" i="105"/>
  <c r="BI90" i="105"/>
  <c r="BI62" i="105"/>
  <c r="BI85" i="105"/>
  <c r="BI72" i="105"/>
  <c r="BI134" i="105"/>
  <c r="BI150" i="105"/>
  <c r="BI64" i="105"/>
  <c r="BI175" i="105"/>
  <c r="BI138" i="105"/>
  <c r="BI120" i="105"/>
  <c r="BI115" i="105"/>
  <c r="BI80" i="105"/>
  <c r="BI106" i="105"/>
  <c r="BI70" i="105"/>
  <c r="BI216" i="105"/>
  <c r="BI124" i="105"/>
  <c r="BI82" i="105"/>
  <c r="BI77" i="105"/>
  <c r="BI65" i="105"/>
  <c r="BI128" i="105"/>
  <c r="BI127" i="105"/>
  <c r="BI81" i="105"/>
  <c r="BI208" i="105"/>
  <c r="BI132" i="105"/>
  <c r="BI94" i="105"/>
  <c r="BI174" i="105"/>
  <c r="BI151" i="105"/>
  <c r="BI155" i="105"/>
  <c r="BI159" i="105"/>
  <c r="BI163" i="105"/>
  <c r="BI78" i="105"/>
  <c r="BI172" i="105"/>
  <c r="BI144" i="105"/>
  <c r="BI86" i="105"/>
  <c r="BI168" i="105"/>
  <c r="BQ99" i="110"/>
  <c r="BF101" i="110"/>
  <c r="BQ76" i="110"/>
  <c r="BQ96" i="110"/>
  <c r="BF121" i="110"/>
  <c r="BQ129" i="105"/>
  <c r="BQ153" i="110"/>
  <c r="BF117" i="105"/>
  <c r="BF77" i="105"/>
  <c r="BF214" i="105"/>
  <c r="BF148" i="110"/>
  <c r="BQ135" i="108"/>
  <c r="BF98" i="108"/>
  <c r="BQ189" i="108"/>
  <c r="BF198" i="105"/>
  <c r="BQ212" i="105"/>
  <c r="BQ182" i="110"/>
  <c r="BF158" i="108"/>
  <c r="BF208" i="105"/>
  <c r="BQ131" i="110"/>
  <c r="BF117" i="110"/>
  <c r="BF80" i="110"/>
  <c r="BI191" i="108"/>
  <c r="BI190" i="108"/>
  <c r="BI189" i="108"/>
  <c r="BI188" i="108"/>
  <c r="BI187" i="108"/>
  <c r="BI186" i="108"/>
  <c r="BI185" i="108"/>
  <c r="BI184" i="108"/>
  <c r="BI183" i="108"/>
  <c r="BI182" i="108"/>
  <c r="BI181" i="108"/>
  <c r="BI180" i="108"/>
  <c r="BI179" i="108"/>
  <c r="BI178" i="108"/>
  <c r="BI177" i="108"/>
  <c r="BI176" i="108"/>
  <c r="BI175" i="108"/>
  <c r="BI174" i="108"/>
  <c r="BI173" i="108"/>
  <c r="BI172" i="108"/>
  <c r="BI171" i="108"/>
  <c r="BI170" i="108"/>
  <c r="BI169" i="108"/>
  <c r="BI168" i="108"/>
  <c r="BI167" i="108"/>
  <c r="BI166" i="108"/>
  <c r="BI165" i="108"/>
  <c r="BI164" i="108"/>
  <c r="BI163" i="108"/>
  <c r="BI162" i="108"/>
  <c r="BI161" i="108"/>
  <c r="BI160" i="108"/>
  <c r="BI159" i="108"/>
  <c r="BI158" i="108"/>
  <c r="BI157" i="108"/>
  <c r="BI156" i="108"/>
  <c r="BI155" i="108"/>
  <c r="BI154" i="108"/>
  <c r="BI153" i="108"/>
  <c r="BI152" i="108"/>
  <c r="BI151" i="108"/>
  <c r="BI150" i="108"/>
  <c r="BI149" i="108"/>
  <c r="BI148" i="108"/>
  <c r="BI147" i="108"/>
  <c r="BI146" i="108"/>
  <c r="BI145" i="108"/>
  <c r="BI144" i="108"/>
  <c r="BI143" i="108"/>
  <c r="BI142" i="108"/>
  <c r="BI141" i="108"/>
  <c r="BI140" i="108"/>
  <c r="BI139" i="108"/>
  <c r="BI138" i="108"/>
  <c r="BI137" i="108"/>
  <c r="BI136" i="108"/>
  <c r="BI135" i="108"/>
  <c r="BI134" i="108"/>
  <c r="BI133" i="108"/>
  <c r="BI132" i="108"/>
  <c r="BI131" i="108"/>
  <c r="BI130" i="108"/>
  <c r="BI129" i="108"/>
  <c r="BI128" i="108"/>
  <c r="BI127" i="108"/>
  <c r="BI126" i="108"/>
  <c r="BI125" i="108"/>
  <c r="BI124" i="108"/>
  <c r="BI123" i="108"/>
  <c r="BI122" i="108"/>
  <c r="BI121" i="108"/>
  <c r="BI120" i="108"/>
  <c r="BI119" i="108"/>
  <c r="BI118" i="108"/>
  <c r="BI117" i="108"/>
  <c r="BI116" i="108"/>
  <c r="BI115" i="108"/>
  <c r="BI114" i="108"/>
  <c r="BI113" i="108"/>
  <c r="BI112" i="108"/>
  <c r="BI111" i="108"/>
  <c r="BI110" i="108"/>
  <c r="BI109" i="108"/>
  <c r="BI108" i="108"/>
  <c r="BI107" i="108"/>
  <c r="BI106" i="108"/>
  <c r="BI105" i="108"/>
  <c r="BI104" i="108"/>
  <c r="BI103" i="108"/>
  <c r="BI102" i="108"/>
  <c r="BI101" i="108"/>
  <c r="BI100" i="108"/>
  <c r="BI99" i="108"/>
  <c r="BI98" i="108"/>
  <c r="BI97" i="108"/>
  <c r="BI96" i="108"/>
  <c r="BI95" i="108"/>
  <c r="BI94" i="108"/>
  <c r="BI93" i="108"/>
  <c r="BI92" i="108"/>
  <c r="BI91" i="108"/>
  <c r="BI90" i="108"/>
  <c r="BI89" i="108"/>
  <c r="BI88" i="108"/>
  <c r="BI87" i="108"/>
  <c r="BI86" i="108"/>
  <c r="BI85" i="108"/>
  <c r="BI84" i="108"/>
  <c r="BI83" i="108"/>
  <c r="BI82" i="108"/>
  <c r="BI81" i="108"/>
  <c r="BI80" i="108"/>
  <c r="BI79" i="108"/>
  <c r="BI78" i="108"/>
  <c r="BI77" i="108"/>
  <c r="BI76" i="108"/>
  <c r="BI75" i="108"/>
  <c r="BI74" i="108"/>
  <c r="BI64" i="108"/>
  <c r="BI73" i="108"/>
  <c r="BI72" i="108"/>
  <c r="BI71" i="108"/>
  <c r="BI65" i="108"/>
  <c r="BI69" i="108"/>
  <c r="BI63" i="108"/>
  <c r="BI67" i="108"/>
  <c r="BI62" i="108"/>
  <c r="BI66" i="108"/>
  <c r="BF157" i="108"/>
  <c r="BF180" i="108"/>
  <c r="BQ196" i="105"/>
  <c r="BF81" i="108"/>
  <c r="BF168" i="110"/>
  <c r="BQ106" i="108"/>
  <c r="BF108" i="108"/>
  <c r="BF111" i="105"/>
  <c r="BF104" i="105"/>
  <c r="BQ101" i="105"/>
  <c r="BF88" i="108"/>
  <c r="BF76" i="105"/>
  <c r="BF140" i="110"/>
  <c r="BF189" i="110"/>
  <c r="BF74" i="110"/>
  <c r="BF135" i="110"/>
  <c r="BF103" i="110"/>
  <c r="BF136" i="110"/>
  <c r="BF145" i="110"/>
  <c r="BQ77" i="110"/>
  <c r="BQ152" i="110"/>
  <c r="BF99" i="110"/>
  <c r="BF154" i="110"/>
  <c r="BF76" i="110"/>
  <c r="BQ121" i="110"/>
  <c r="BF129" i="105"/>
  <c r="BQ133" i="105"/>
  <c r="BQ221" i="105"/>
  <c r="BQ148" i="110"/>
  <c r="BF160" i="110"/>
  <c r="BF135" i="108"/>
  <c r="BQ138" i="105"/>
  <c r="BQ157" i="105"/>
  <c r="BQ117" i="108"/>
  <c r="BF212" i="105"/>
  <c r="BQ100" i="108"/>
  <c r="BQ158" i="108"/>
  <c r="BF139" i="110"/>
  <c r="BQ175" i="105"/>
  <c r="BQ133" i="108"/>
  <c r="BF191" i="110"/>
  <c r="BQ80" i="110"/>
  <c r="BQ157" i="108"/>
  <c r="BQ180" i="108"/>
  <c r="BF196" i="105"/>
  <c r="BF108" i="110"/>
  <c r="BQ168" i="110"/>
  <c r="BF106" i="108"/>
  <c r="BQ104" i="105"/>
  <c r="BQ81" i="105"/>
  <c r="BF185" i="108"/>
  <c r="BF177" i="110"/>
  <c r="BF69" i="110"/>
  <c r="BF125" i="110"/>
  <c r="BF144" i="110"/>
  <c r="BF119" i="110"/>
  <c r="BF157" i="110"/>
  <c r="BQ145" i="110"/>
  <c r="BF77" i="110"/>
  <c r="BF130" i="110"/>
  <c r="BF97" i="110"/>
  <c r="BQ154" i="110"/>
  <c r="BF178" i="110"/>
  <c r="BQ87" i="110"/>
  <c r="BQ166" i="105"/>
  <c r="BQ88" i="110"/>
  <c r="CC54" i="110"/>
  <c r="BQ130" i="105"/>
  <c r="BQ209" i="105"/>
  <c r="BQ89" i="110"/>
  <c r="BF133" i="105"/>
  <c r="BG62" i="107"/>
  <c r="BH62" i="107" s="1"/>
  <c r="BG63" i="107"/>
  <c r="BH63" i="107" s="1"/>
  <c r="BF221" i="105"/>
  <c r="BQ122" i="105"/>
  <c r="BF179" i="110"/>
  <c r="BF149" i="110"/>
  <c r="BF71" i="105"/>
  <c r="BF161" i="110"/>
  <c r="BQ113" i="110"/>
  <c r="BQ160" i="110"/>
  <c r="BF138" i="105"/>
  <c r="BF157" i="105"/>
  <c r="BF117" i="108"/>
  <c r="BQ200" i="105"/>
  <c r="BF100" i="108"/>
  <c r="BQ139" i="110"/>
  <c r="BQ102" i="108"/>
  <c r="BF133" i="110"/>
  <c r="BQ155" i="105"/>
  <c r="BF175" i="105"/>
  <c r="BQ105" i="110"/>
  <c r="BQ62" i="110"/>
  <c r="BF133" i="108"/>
  <c r="BQ191" i="110"/>
  <c r="BF119" i="108"/>
  <c r="BQ108" i="110"/>
  <c r="BQ174" i="105"/>
  <c r="BQ93" i="108"/>
  <c r="BQ168" i="105"/>
  <c r="BQ107" i="110"/>
  <c r="BF81" i="105"/>
  <c r="BQ185" i="108"/>
  <c r="BQ103" i="108"/>
  <c r="BF186" i="110"/>
  <c r="BF169" i="110"/>
  <c r="BF81" i="110"/>
  <c r="BF116" i="110"/>
  <c r="BQ123" i="110"/>
  <c r="BF114" i="110"/>
  <c r="BQ130" i="110"/>
  <c r="BF73" i="110"/>
  <c r="BQ97" i="110"/>
  <c r="BQ178" i="110"/>
  <c r="BF87" i="110"/>
  <c r="BF166" i="105"/>
  <c r="BF88" i="110"/>
  <c r="BQ66" i="105"/>
  <c r="CC55" i="110"/>
  <c r="BF130" i="105"/>
  <c r="BF209" i="105"/>
  <c r="BF89" i="110"/>
  <c r="BF138" i="110"/>
  <c r="BQ109" i="105"/>
  <c r="BF122" i="105"/>
  <c r="BQ179" i="110"/>
  <c r="BQ149" i="110"/>
  <c r="BQ71" i="105"/>
  <c r="BQ161" i="110"/>
  <c r="BF113" i="110"/>
  <c r="BF146" i="108"/>
  <c r="BF200" i="105"/>
  <c r="BF139" i="105"/>
  <c r="BF89" i="108"/>
  <c r="BQ169" i="105"/>
  <c r="BF102" i="108"/>
  <c r="BQ133" i="110"/>
  <c r="BF155" i="105"/>
  <c r="BF105" i="110"/>
  <c r="BF62" i="110"/>
  <c r="BF120" i="110"/>
  <c r="BQ119" i="108"/>
  <c r="BF172" i="108"/>
  <c r="BQ139" i="105"/>
  <c r="BQ124" i="110"/>
  <c r="BF174" i="105"/>
  <c r="BF93" i="108"/>
  <c r="BQ120" i="105"/>
  <c r="BF168" i="105"/>
  <c r="BF64" i="108"/>
  <c r="BF107" i="110"/>
  <c r="BQ156" i="105"/>
  <c r="BF103" i="108"/>
  <c r="BF156" i="110"/>
  <c r="BQ99" i="105"/>
  <c r="BF95" i="110"/>
  <c r="BF98" i="110"/>
  <c r="BF86" i="110"/>
  <c r="BF66" i="110"/>
  <c r="BF109" i="110"/>
  <c r="BF171" i="110"/>
  <c r="BF184" i="110"/>
  <c r="BF100" i="110"/>
  <c r="BF167" i="110"/>
  <c r="BF132" i="110"/>
  <c r="BF123" i="110"/>
  <c r="BQ114" i="110"/>
  <c r="BQ73" i="110"/>
  <c r="BQ111" i="110"/>
  <c r="BF66" i="105"/>
  <c r="BQ136" i="105"/>
  <c r="BF92" i="110"/>
  <c r="BF78" i="110"/>
  <c r="BQ138" i="110"/>
  <c r="BF109" i="105"/>
  <c r="BF102" i="110"/>
  <c r="BQ95" i="110"/>
  <c r="BQ146" i="108"/>
  <c r="BQ89" i="108"/>
  <c r="BF190" i="108"/>
  <c r="BF169" i="105"/>
  <c r="BF90" i="110"/>
  <c r="BQ120" i="110"/>
  <c r="BQ71" i="110"/>
  <c r="BQ172" i="108"/>
  <c r="BQ202" i="105"/>
  <c r="BF124" i="110"/>
  <c r="BQ160" i="105"/>
  <c r="BQ139" i="108"/>
  <c r="BF120" i="105"/>
  <c r="BR63" i="105"/>
  <c r="BS63" i="105" s="1"/>
  <c r="BQ64" i="108"/>
  <c r="BF156" i="105"/>
  <c r="BQ88" i="105"/>
  <c r="BF99" i="105"/>
  <c r="BT223" i="105" l="1"/>
  <c r="BT218" i="105"/>
  <c r="BT216" i="105"/>
  <c r="BT215" i="105"/>
  <c r="BT214" i="105"/>
  <c r="BT212" i="105"/>
  <c r="BT206" i="105"/>
  <c r="BT204" i="105"/>
  <c r="BT203" i="105"/>
  <c r="BT202" i="105"/>
  <c r="BT200" i="105"/>
  <c r="BT194" i="105"/>
  <c r="BT192" i="105"/>
  <c r="BT191" i="105"/>
  <c r="BT190" i="105"/>
  <c r="BT188" i="105"/>
  <c r="BT182" i="105"/>
  <c r="BT180" i="105"/>
  <c r="BT179" i="105"/>
  <c r="BT178" i="105"/>
  <c r="BT176" i="105"/>
  <c r="BT170" i="105"/>
  <c r="BT168" i="105"/>
  <c r="BT167" i="105"/>
  <c r="BT166" i="105"/>
  <c r="BT164" i="105"/>
  <c r="BT158" i="105"/>
  <c r="BT156" i="105"/>
  <c r="BT155" i="105"/>
  <c r="BT154" i="105"/>
  <c r="BT152" i="105"/>
  <c r="BT146" i="105"/>
  <c r="BT144" i="105"/>
  <c r="BT143" i="105"/>
  <c r="BT142" i="105"/>
  <c r="BT140" i="105"/>
  <c r="BT134" i="105"/>
  <c r="BT132" i="105"/>
  <c r="BT131" i="105"/>
  <c r="BT130" i="105"/>
  <c r="BT128" i="105"/>
  <c r="BT122" i="105"/>
  <c r="BT120" i="105"/>
  <c r="BT119" i="105"/>
  <c r="BT118" i="105"/>
  <c r="BT116" i="105"/>
  <c r="BT110" i="105"/>
  <c r="BT108" i="105"/>
  <c r="BT107" i="105"/>
  <c r="BT106" i="105"/>
  <c r="BT93" i="105"/>
  <c r="BT75" i="105"/>
  <c r="BT97" i="105"/>
  <c r="BT89" i="105"/>
  <c r="BT104" i="105"/>
  <c r="BT98" i="105"/>
  <c r="BT77" i="105"/>
  <c r="BT88" i="105"/>
  <c r="BT94" i="105"/>
  <c r="BT91" i="105"/>
  <c r="BT70" i="105"/>
  <c r="BT62" i="105"/>
  <c r="BT65" i="105"/>
  <c r="BT76" i="105"/>
  <c r="BT74" i="105"/>
  <c r="BT101" i="105"/>
  <c r="BV223" i="105"/>
  <c r="BX223" i="105"/>
  <c r="BW223" i="105"/>
  <c r="BV214" i="105"/>
  <c r="BX214" i="105"/>
  <c r="BW214" i="105"/>
  <c r="BK88" i="108"/>
  <c r="BM88" i="108"/>
  <c r="BL88" i="108"/>
  <c r="BK172" i="108"/>
  <c r="BL172" i="108"/>
  <c r="BM172" i="108"/>
  <c r="BM131" i="105"/>
  <c r="BL131" i="105"/>
  <c r="BK131" i="105"/>
  <c r="BM101" i="105"/>
  <c r="BK101" i="105"/>
  <c r="BL101" i="105"/>
  <c r="BW88" i="108"/>
  <c r="BV88" i="108"/>
  <c r="BX88" i="108"/>
  <c r="BW160" i="108"/>
  <c r="BV160" i="108"/>
  <c r="BX160" i="108"/>
  <c r="BG62" i="110"/>
  <c r="BH62" i="110" s="1"/>
  <c r="BG63" i="110"/>
  <c r="BH63" i="110" s="1"/>
  <c r="BR62" i="110"/>
  <c r="BS62" i="110" s="1"/>
  <c r="BR63" i="110"/>
  <c r="BS63" i="110" s="1"/>
  <c r="BW101" i="105"/>
  <c r="BV101" i="105"/>
  <c r="BX101" i="105"/>
  <c r="BV70" i="105"/>
  <c r="BW70" i="105"/>
  <c r="BX70" i="105"/>
  <c r="BX98" i="105"/>
  <c r="BV98" i="105"/>
  <c r="BW98" i="105"/>
  <c r="BV93" i="105"/>
  <c r="BW93" i="105"/>
  <c r="BX93" i="105"/>
  <c r="BV116" i="105"/>
  <c r="BW116" i="105"/>
  <c r="BX116" i="105"/>
  <c r="BV128" i="105"/>
  <c r="BX128" i="105"/>
  <c r="BW128" i="105"/>
  <c r="BV140" i="105"/>
  <c r="BX140" i="105"/>
  <c r="BW140" i="105"/>
  <c r="BV152" i="105"/>
  <c r="BX152" i="105"/>
  <c r="BW152" i="105"/>
  <c r="BV164" i="105"/>
  <c r="BX164" i="105"/>
  <c r="BW164" i="105"/>
  <c r="BV176" i="105"/>
  <c r="BW176" i="105"/>
  <c r="BX176" i="105"/>
  <c r="BV188" i="105"/>
  <c r="BW188" i="105"/>
  <c r="BX188" i="105"/>
  <c r="BV200" i="105"/>
  <c r="BX200" i="105"/>
  <c r="BW200" i="105"/>
  <c r="BV212" i="105"/>
  <c r="BW212" i="105"/>
  <c r="BX212" i="105"/>
  <c r="BK63" i="108"/>
  <c r="BM63" i="108"/>
  <c r="BL63" i="108"/>
  <c r="BK74" i="108"/>
  <c r="BM74" i="108"/>
  <c r="BL74" i="108"/>
  <c r="BK86" i="108"/>
  <c r="BM86" i="108"/>
  <c r="BL86" i="108"/>
  <c r="BK98" i="108"/>
  <c r="BM98" i="108"/>
  <c r="BL98" i="108"/>
  <c r="BK110" i="108"/>
  <c r="BM110" i="108"/>
  <c r="BL110" i="108"/>
  <c r="BK122" i="108"/>
  <c r="BM122" i="108"/>
  <c r="BL122" i="108"/>
  <c r="BK134" i="108"/>
  <c r="BM134" i="108"/>
  <c r="BL134" i="108"/>
  <c r="BK146" i="108"/>
  <c r="BM146" i="108"/>
  <c r="BL146" i="108"/>
  <c r="BK158" i="108"/>
  <c r="BM158" i="108"/>
  <c r="BL158" i="108"/>
  <c r="BK170" i="108"/>
  <c r="BM170" i="108"/>
  <c r="BL170" i="108"/>
  <c r="BK182" i="108"/>
  <c r="BL182" i="108"/>
  <c r="BM182" i="108"/>
  <c r="BM94" i="105"/>
  <c r="BK94" i="105"/>
  <c r="BL94" i="105"/>
  <c r="BK106" i="105"/>
  <c r="BM106" i="105"/>
  <c r="BL106" i="105"/>
  <c r="BM90" i="105"/>
  <c r="BL90" i="105"/>
  <c r="BK90" i="105"/>
  <c r="BK96" i="105"/>
  <c r="BL96" i="105"/>
  <c r="BM96" i="105"/>
  <c r="BL98" i="105"/>
  <c r="BM98" i="105"/>
  <c r="BK98" i="105"/>
  <c r="BK73" i="105"/>
  <c r="BL73" i="105"/>
  <c r="BM73" i="105"/>
  <c r="BL166" i="105"/>
  <c r="BK166" i="105"/>
  <c r="BM166" i="105"/>
  <c r="BM206" i="105"/>
  <c r="BL206" i="105"/>
  <c r="BK206" i="105"/>
  <c r="BM121" i="105"/>
  <c r="BL121" i="105"/>
  <c r="BK121" i="105"/>
  <c r="BM169" i="105"/>
  <c r="BL169" i="105"/>
  <c r="BK169" i="105"/>
  <c r="BM210" i="105"/>
  <c r="BL210" i="105"/>
  <c r="BK210" i="105"/>
  <c r="BM197" i="105"/>
  <c r="BK197" i="105"/>
  <c r="BL197" i="105"/>
  <c r="BM221" i="105"/>
  <c r="BK221" i="105"/>
  <c r="BL221" i="105"/>
  <c r="BX71" i="108"/>
  <c r="BW71" i="108"/>
  <c r="BV71" i="108"/>
  <c r="BW74" i="108"/>
  <c r="BV74" i="108"/>
  <c r="BX74" i="108"/>
  <c r="BW86" i="108"/>
  <c r="BV86" i="108"/>
  <c r="BX86" i="108"/>
  <c r="BW98" i="108"/>
  <c r="BV98" i="108"/>
  <c r="BX98" i="108"/>
  <c r="BW110" i="108"/>
  <c r="BV110" i="108"/>
  <c r="BX110" i="108"/>
  <c r="BW122" i="108"/>
  <c r="BV122" i="108"/>
  <c r="BX122" i="108"/>
  <c r="BW134" i="108"/>
  <c r="BV134" i="108"/>
  <c r="BX134" i="108"/>
  <c r="BW146" i="108"/>
  <c r="BV146" i="108"/>
  <c r="BX146" i="108"/>
  <c r="BW158" i="108"/>
  <c r="BV158" i="108"/>
  <c r="BX158" i="108"/>
  <c r="BW170" i="108"/>
  <c r="BV170" i="108"/>
  <c r="BX170" i="108"/>
  <c r="BW182" i="108"/>
  <c r="BV182" i="108"/>
  <c r="BX182" i="108"/>
  <c r="BT73" i="105"/>
  <c r="BT83" i="105"/>
  <c r="BT95" i="105"/>
  <c r="BT96" i="105"/>
  <c r="BT117" i="105"/>
  <c r="BT129" i="105"/>
  <c r="BT141" i="105"/>
  <c r="BT153" i="105"/>
  <c r="BT165" i="105"/>
  <c r="BT177" i="105"/>
  <c r="BT189" i="105"/>
  <c r="BT201" i="105"/>
  <c r="BT213" i="105"/>
  <c r="BM62" i="108"/>
  <c r="BL62" i="108"/>
  <c r="BJ62" i="108" s="1"/>
  <c r="BK62" i="108"/>
  <c r="BK75" i="108"/>
  <c r="BM75" i="108"/>
  <c r="BL75" i="108"/>
  <c r="BK87" i="108"/>
  <c r="BM87" i="108"/>
  <c r="BJ88" i="108" s="1"/>
  <c r="BL87" i="108"/>
  <c r="BK99" i="108"/>
  <c r="BM99" i="108"/>
  <c r="BL99" i="108"/>
  <c r="BK111" i="108"/>
  <c r="BM111" i="108"/>
  <c r="BL111" i="108"/>
  <c r="BK123" i="108"/>
  <c r="BM123" i="108"/>
  <c r="BL123" i="108"/>
  <c r="BK135" i="108"/>
  <c r="BM135" i="108"/>
  <c r="BL135" i="108"/>
  <c r="BK147" i="108"/>
  <c r="BM147" i="108"/>
  <c r="BL147" i="108"/>
  <c r="BK159" i="108"/>
  <c r="BM159" i="108"/>
  <c r="BL159" i="108"/>
  <c r="BK171" i="108"/>
  <c r="BM171" i="108"/>
  <c r="BJ172" i="108" s="1"/>
  <c r="BL171" i="108"/>
  <c r="BK183" i="108"/>
  <c r="BL183" i="108"/>
  <c r="BM183" i="108"/>
  <c r="BL132" i="105"/>
  <c r="BM132" i="105"/>
  <c r="BK132" i="105"/>
  <c r="BL80" i="105"/>
  <c r="BK80" i="105"/>
  <c r="BM80" i="105"/>
  <c r="BL130" i="105"/>
  <c r="BK130" i="105"/>
  <c r="BM130" i="105"/>
  <c r="BJ131" i="105" s="1"/>
  <c r="BM119" i="105"/>
  <c r="BK119" i="105"/>
  <c r="BL119" i="105"/>
  <c r="BM110" i="105"/>
  <c r="BL110" i="105"/>
  <c r="BK110" i="105"/>
  <c r="BL114" i="105"/>
  <c r="BK114" i="105"/>
  <c r="BM114" i="105"/>
  <c r="BL116" i="105"/>
  <c r="BM116" i="105"/>
  <c r="BK116" i="105"/>
  <c r="BM214" i="105"/>
  <c r="BL214" i="105"/>
  <c r="BK214" i="105"/>
  <c r="BM125" i="105"/>
  <c r="BL125" i="105"/>
  <c r="BK125" i="105"/>
  <c r="BM173" i="105"/>
  <c r="BL173" i="105"/>
  <c r="BK173" i="105"/>
  <c r="BM218" i="105"/>
  <c r="BL218" i="105"/>
  <c r="BK218" i="105"/>
  <c r="BK199" i="105"/>
  <c r="BL199" i="105"/>
  <c r="BM199" i="105"/>
  <c r="BM223" i="105"/>
  <c r="BL223" i="105"/>
  <c r="BK223" i="105"/>
  <c r="BX72" i="108"/>
  <c r="BW72" i="108"/>
  <c r="BV72" i="108"/>
  <c r="BX73" i="108"/>
  <c r="BU74" i="108" s="1"/>
  <c r="BW73" i="108"/>
  <c r="BV73" i="108"/>
  <c r="BW75" i="108"/>
  <c r="BV75" i="108"/>
  <c r="BX75" i="108"/>
  <c r="BW87" i="108"/>
  <c r="BV87" i="108"/>
  <c r="BX87" i="108"/>
  <c r="BU88" i="108" s="1"/>
  <c r="BW99" i="108"/>
  <c r="BV99" i="108"/>
  <c r="BX99" i="108"/>
  <c r="BW111" i="108"/>
  <c r="BV111" i="108"/>
  <c r="BX111" i="108"/>
  <c r="BW123" i="108"/>
  <c r="BV123" i="108"/>
  <c r="BX123" i="108"/>
  <c r="BW135" i="108"/>
  <c r="BV135" i="108"/>
  <c r="BX135" i="108"/>
  <c r="BW147" i="108"/>
  <c r="BV147" i="108"/>
  <c r="BX147" i="108"/>
  <c r="BW159" i="108"/>
  <c r="BV159" i="108"/>
  <c r="BX159" i="108"/>
  <c r="BW171" i="108"/>
  <c r="BV171" i="108"/>
  <c r="BX171" i="108"/>
  <c r="BW183" i="108"/>
  <c r="BV183" i="108"/>
  <c r="BX183" i="108"/>
  <c r="BV178" i="105"/>
  <c r="BX178" i="105"/>
  <c r="BW178" i="105"/>
  <c r="BK136" i="108"/>
  <c r="BM136" i="108"/>
  <c r="BL136" i="108"/>
  <c r="BL168" i="105"/>
  <c r="BM168" i="105"/>
  <c r="BJ169" i="105" s="1"/>
  <c r="BK168" i="105"/>
  <c r="BL122" i="105"/>
  <c r="BK122" i="105"/>
  <c r="BM122" i="105"/>
  <c r="BW76" i="108"/>
  <c r="BV76" i="108"/>
  <c r="BX76" i="108"/>
  <c r="BW148" i="108"/>
  <c r="BV148" i="108"/>
  <c r="BX148" i="108"/>
  <c r="BV155" i="105"/>
  <c r="BX155" i="105"/>
  <c r="BW155" i="105"/>
  <c r="BK137" i="108"/>
  <c r="BM137" i="108"/>
  <c r="BL137" i="108"/>
  <c r="BL74" i="105"/>
  <c r="BM74" i="105"/>
  <c r="BK74" i="105"/>
  <c r="BM212" i="105"/>
  <c r="BL212" i="105"/>
  <c r="BK212" i="105"/>
  <c r="BW101" i="108"/>
  <c r="BV101" i="108"/>
  <c r="BX101" i="108"/>
  <c r="BW173" i="108"/>
  <c r="BV173" i="108"/>
  <c r="BX173" i="108"/>
  <c r="BX65" i="105"/>
  <c r="BW65" i="105"/>
  <c r="BV65" i="105"/>
  <c r="BV180" i="105"/>
  <c r="BX180" i="105"/>
  <c r="BW180" i="105"/>
  <c r="BM67" i="108"/>
  <c r="BL67" i="108"/>
  <c r="BK67" i="108"/>
  <c r="BM69" i="108"/>
  <c r="BL69" i="108"/>
  <c r="BK69" i="108"/>
  <c r="BK78" i="108"/>
  <c r="BM78" i="108"/>
  <c r="BL78" i="108"/>
  <c r="BK90" i="108"/>
  <c r="BM90" i="108"/>
  <c r="BL90" i="108"/>
  <c r="BK102" i="108"/>
  <c r="BM102" i="108"/>
  <c r="BL102" i="108"/>
  <c r="BK114" i="108"/>
  <c r="BM114" i="108"/>
  <c r="BL114" i="108"/>
  <c r="BK126" i="108"/>
  <c r="BM126" i="108"/>
  <c r="BL126" i="108"/>
  <c r="BK138" i="108"/>
  <c r="BM138" i="108"/>
  <c r="BL138" i="108"/>
  <c r="BK150" i="108"/>
  <c r="BM150" i="108"/>
  <c r="BL150" i="108"/>
  <c r="BK162" i="108"/>
  <c r="BM162" i="108"/>
  <c r="BL162" i="108"/>
  <c r="BK174" i="108"/>
  <c r="BM174" i="108"/>
  <c r="BL174" i="108"/>
  <c r="BK186" i="108"/>
  <c r="BL186" i="108"/>
  <c r="BM186" i="108"/>
  <c r="BL144" i="105"/>
  <c r="BM144" i="105"/>
  <c r="BK144" i="105"/>
  <c r="BM127" i="105"/>
  <c r="BL127" i="105"/>
  <c r="BK127" i="105"/>
  <c r="BL138" i="105"/>
  <c r="BK138" i="105"/>
  <c r="BM138" i="105"/>
  <c r="BM63" i="105"/>
  <c r="BK63" i="105"/>
  <c r="BL63" i="105"/>
  <c r="BM167" i="105"/>
  <c r="BJ168" i="105" s="1"/>
  <c r="BK167" i="105"/>
  <c r="BL167" i="105"/>
  <c r="BL154" i="105"/>
  <c r="BK154" i="105"/>
  <c r="BM154" i="105"/>
  <c r="BL164" i="105"/>
  <c r="BM164" i="105"/>
  <c r="BK164" i="105"/>
  <c r="BK104" i="105"/>
  <c r="BM104" i="105"/>
  <c r="BL104" i="105"/>
  <c r="BX66" i="108"/>
  <c r="BW66" i="108"/>
  <c r="BV66" i="108"/>
  <c r="BW78" i="108"/>
  <c r="BV78" i="108"/>
  <c r="BX78" i="108"/>
  <c r="BW90" i="108"/>
  <c r="BV90" i="108"/>
  <c r="BX90" i="108"/>
  <c r="BW102" i="108"/>
  <c r="BV102" i="108"/>
  <c r="BX102" i="108"/>
  <c r="BW114" i="108"/>
  <c r="BV114" i="108"/>
  <c r="BX114" i="108"/>
  <c r="BW126" i="108"/>
  <c r="BV126" i="108"/>
  <c r="BX126" i="108"/>
  <c r="BW138" i="108"/>
  <c r="BV138" i="108"/>
  <c r="BX138" i="108"/>
  <c r="BW150" i="108"/>
  <c r="BV150" i="108"/>
  <c r="BX150" i="108"/>
  <c r="BW162" i="108"/>
  <c r="BV162" i="108"/>
  <c r="BX162" i="108"/>
  <c r="BW174" i="108"/>
  <c r="BV174" i="108"/>
  <c r="BX174" i="108"/>
  <c r="BW186" i="108"/>
  <c r="BV186" i="108"/>
  <c r="BX186" i="108"/>
  <c r="BI193" i="107"/>
  <c r="BI192" i="107"/>
  <c r="BI191" i="107"/>
  <c r="BI190" i="107"/>
  <c r="BI189" i="107"/>
  <c r="BI188" i="107"/>
  <c r="BI187" i="107"/>
  <c r="BI186" i="107"/>
  <c r="BI185" i="107"/>
  <c r="BI184" i="107"/>
  <c r="BI183" i="107"/>
  <c r="BI182" i="107"/>
  <c r="BI181" i="107"/>
  <c r="BI180" i="107"/>
  <c r="BI179" i="107"/>
  <c r="BI178" i="107"/>
  <c r="BI177" i="107"/>
  <c r="BI176" i="107"/>
  <c r="BI175" i="107"/>
  <c r="BI174" i="107"/>
  <c r="BI173" i="107"/>
  <c r="BI172" i="107"/>
  <c r="BI171" i="107"/>
  <c r="BI170" i="107"/>
  <c r="BI169" i="107"/>
  <c r="BI168" i="107"/>
  <c r="BI167" i="107"/>
  <c r="BI166" i="107"/>
  <c r="BI165" i="107"/>
  <c r="BI164" i="107"/>
  <c r="BI163" i="107"/>
  <c r="BI162" i="107"/>
  <c r="BI161" i="107"/>
  <c r="BI160" i="107"/>
  <c r="BI159" i="107"/>
  <c r="BI158" i="107"/>
  <c r="BI157" i="107"/>
  <c r="BI156" i="107"/>
  <c r="BI155" i="107"/>
  <c r="BI154" i="107"/>
  <c r="BI153" i="107"/>
  <c r="BI152" i="107"/>
  <c r="BI151" i="107"/>
  <c r="BI150" i="107"/>
  <c r="BI149" i="107"/>
  <c r="BI148" i="107"/>
  <c r="BI147" i="107"/>
  <c r="BI146" i="107"/>
  <c r="BI145" i="107"/>
  <c r="BI144" i="107"/>
  <c r="BI143" i="107"/>
  <c r="BI142" i="107"/>
  <c r="BI141" i="107"/>
  <c r="BI140" i="107"/>
  <c r="BI139" i="107"/>
  <c r="BI138" i="107"/>
  <c r="BI137" i="107"/>
  <c r="BI136" i="107"/>
  <c r="BI135" i="107"/>
  <c r="BI134" i="107"/>
  <c r="BI133" i="107"/>
  <c r="BI132" i="107"/>
  <c r="BI131" i="107"/>
  <c r="BI130" i="107"/>
  <c r="BI129" i="107"/>
  <c r="BI128" i="107"/>
  <c r="BI127" i="107"/>
  <c r="BI126" i="107"/>
  <c r="BI125" i="107"/>
  <c r="BI124" i="107"/>
  <c r="BI123" i="107"/>
  <c r="BI122" i="107"/>
  <c r="BI121" i="107"/>
  <c r="BI120" i="107"/>
  <c r="BI119" i="107"/>
  <c r="BI118" i="107"/>
  <c r="BI117" i="107"/>
  <c r="BI116" i="107"/>
  <c r="BI115" i="107"/>
  <c r="BI114" i="107"/>
  <c r="BI113" i="107"/>
  <c r="BI112" i="107"/>
  <c r="BI111" i="107"/>
  <c r="BI110" i="107"/>
  <c r="BI109" i="107"/>
  <c r="BI108" i="107"/>
  <c r="BI107" i="107"/>
  <c r="BI106" i="107"/>
  <c r="BI105" i="107"/>
  <c r="BI104" i="107"/>
  <c r="BI103" i="107"/>
  <c r="BI102" i="107"/>
  <c r="BI101" i="107"/>
  <c r="BI100" i="107"/>
  <c r="BI99" i="107"/>
  <c r="BI98" i="107"/>
  <c r="BI97" i="107"/>
  <c r="BI96" i="107"/>
  <c r="BI95" i="107"/>
  <c r="BI94" i="107"/>
  <c r="BI93" i="107"/>
  <c r="BI92" i="107"/>
  <c r="BI91" i="107"/>
  <c r="BI90" i="107"/>
  <c r="BI89" i="107"/>
  <c r="BI88" i="107"/>
  <c r="BI87" i="107"/>
  <c r="BI86" i="107"/>
  <c r="BI85" i="107"/>
  <c r="BI84" i="107"/>
  <c r="BI83" i="107"/>
  <c r="BI82" i="107"/>
  <c r="BI81" i="107"/>
  <c r="BI80" i="107"/>
  <c r="BI79" i="107"/>
  <c r="BI78" i="107"/>
  <c r="BI77" i="107"/>
  <c r="BI76" i="107"/>
  <c r="BI66" i="107"/>
  <c r="BI67" i="107"/>
  <c r="BI62" i="107"/>
  <c r="BI64" i="107"/>
  <c r="BI71" i="107"/>
  <c r="BI75" i="107"/>
  <c r="BI73" i="107"/>
  <c r="BI68" i="107"/>
  <c r="BI63" i="107"/>
  <c r="BI74" i="107"/>
  <c r="BI69" i="107"/>
  <c r="BI65" i="107"/>
  <c r="BT69" i="105"/>
  <c r="BT99" i="105"/>
  <c r="BT72" i="105"/>
  <c r="BT109" i="105"/>
  <c r="BT121" i="105"/>
  <c r="BT133" i="105"/>
  <c r="BT145" i="105"/>
  <c r="BT157" i="105"/>
  <c r="BT169" i="105"/>
  <c r="BT181" i="105"/>
  <c r="BT193" i="105"/>
  <c r="BT205" i="105"/>
  <c r="BT217" i="105"/>
  <c r="BK79" i="108"/>
  <c r="BM79" i="108"/>
  <c r="BL79" i="108"/>
  <c r="BK91" i="108"/>
  <c r="BM91" i="108"/>
  <c r="BL91" i="108"/>
  <c r="BK103" i="108"/>
  <c r="BM103" i="108"/>
  <c r="BL103" i="108"/>
  <c r="BK115" i="108"/>
  <c r="BM115" i="108"/>
  <c r="BL115" i="108"/>
  <c r="BK127" i="108"/>
  <c r="BM127" i="108"/>
  <c r="BL127" i="108"/>
  <c r="BK139" i="108"/>
  <c r="BM139" i="108"/>
  <c r="BL139" i="108"/>
  <c r="BK151" i="108"/>
  <c r="BL151" i="108"/>
  <c r="BM151" i="108"/>
  <c r="BK163" i="108"/>
  <c r="BL163" i="108"/>
  <c r="BM163" i="108"/>
  <c r="BK175" i="108"/>
  <c r="BL175" i="108"/>
  <c r="BM175" i="108"/>
  <c r="BK187" i="108"/>
  <c r="BL187" i="108"/>
  <c r="BM187" i="108"/>
  <c r="BL172" i="105"/>
  <c r="BM172" i="105"/>
  <c r="BJ173" i="105" s="1"/>
  <c r="BK172" i="105"/>
  <c r="BL128" i="105"/>
  <c r="BM128" i="105"/>
  <c r="BK128" i="105"/>
  <c r="BM175" i="105"/>
  <c r="BL175" i="105"/>
  <c r="BK175" i="105"/>
  <c r="BM66" i="105"/>
  <c r="BL66" i="105"/>
  <c r="BK66" i="105"/>
  <c r="BM200" i="105"/>
  <c r="BL200" i="105"/>
  <c r="BK200" i="105"/>
  <c r="BL83" i="105"/>
  <c r="BK83" i="105"/>
  <c r="BM83" i="105"/>
  <c r="BK84" i="105"/>
  <c r="BL84" i="105"/>
  <c r="BM84" i="105"/>
  <c r="BL170" i="105"/>
  <c r="BK170" i="105"/>
  <c r="BM170" i="105"/>
  <c r="BM188" i="105"/>
  <c r="BL188" i="105"/>
  <c r="BK188" i="105"/>
  <c r="BM141" i="105"/>
  <c r="BL141" i="105"/>
  <c r="BK141" i="105"/>
  <c r="BL97" i="105"/>
  <c r="BJ97" i="105" s="1"/>
  <c r="BM97" i="105"/>
  <c r="BJ98" i="105" s="1"/>
  <c r="BK97" i="105"/>
  <c r="BL183" i="105"/>
  <c r="BK183" i="105"/>
  <c r="BM183" i="105"/>
  <c r="BL207" i="105"/>
  <c r="BK207" i="105"/>
  <c r="BM207" i="105"/>
  <c r="BK105" i="105"/>
  <c r="BM105" i="105"/>
  <c r="BJ106" i="105" s="1"/>
  <c r="BL105" i="105"/>
  <c r="BW79" i="108"/>
  <c r="BV79" i="108"/>
  <c r="BX79" i="108"/>
  <c r="BW91" i="108"/>
  <c r="BV91" i="108"/>
  <c r="BX91" i="108"/>
  <c r="BW103" i="108"/>
  <c r="BV103" i="108"/>
  <c r="BX103" i="108"/>
  <c r="BW115" i="108"/>
  <c r="BV115" i="108"/>
  <c r="BX115" i="108"/>
  <c r="BW127" i="108"/>
  <c r="BV127" i="108"/>
  <c r="BX127" i="108"/>
  <c r="BW139" i="108"/>
  <c r="BV139" i="108"/>
  <c r="BX139" i="108"/>
  <c r="BW151" i="108"/>
  <c r="BV151" i="108"/>
  <c r="BX151" i="108"/>
  <c r="BW163" i="108"/>
  <c r="BV163" i="108"/>
  <c r="BX163" i="108"/>
  <c r="BW175" i="108"/>
  <c r="BV175" i="108"/>
  <c r="BX175" i="108"/>
  <c r="BW187" i="108"/>
  <c r="BV187" i="108"/>
  <c r="BX187" i="108"/>
  <c r="BW104" i="105"/>
  <c r="BV104" i="105"/>
  <c r="BX104" i="105"/>
  <c r="BV130" i="105"/>
  <c r="BX130" i="105"/>
  <c r="BW130" i="105"/>
  <c r="BK76" i="108"/>
  <c r="BM76" i="108"/>
  <c r="BL76" i="108"/>
  <c r="BK124" i="108"/>
  <c r="BM124" i="108"/>
  <c r="BL124" i="108"/>
  <c r="BM67" i="105"/>
  <c r="BL67" i="105"/>
  <c r="BK67" i="105"/>
  <c r="BM177" i="105"/>
  <c r="BL177" i="105"/>
  <c r="BK177" i="105"/>
  <c r="BW100" i="108"/>
  <c r="BV100" i="108"/>
  <c r="BX100" i="108"/>
  <c r="BU101" i="108" s="1"/>
  <c r="BX89" i="105"/>
  <c r="BV89" i="105"/>
  <c r="BW89" i="105"/>
  <c r="BV203" i="105"/>
  <c r="BX203" i="105"/>
  <c r="BW203" i="105"/>
  <c r="BK161" i="108"/>
  <c r="BM161" i="108"/>
  <c r="BJ162" i="108" s="1"/>
  <c r="BL161" i="108"/>
  <c r="BL142" i="105"/>
  <c r="BK142" i="105"/>
  <c r="BM142" i="105"/>
  <c r="BM133" i="105"/>
  <c r="BL133" i="105"/>
  <c r="BK133" i="105"/>
  <c r="BW185" i="108"/>
  <c r="BV185" i="108"/>
  <c r="BX185" i="108"/>
  <c r="BU186" i="108" s="1"/>
  <c r="BV120" i="105"/>
  <c r="BX120" i="105"/>
  <c r="BW120" i="105"/>
  <c r="BV192" i="105"/>
  <c r="BW192" i="105"/>
  <c r="BX192" i="105"/>
  <c r="BK181" i="105"/>
  <c r="BL181" i="105"/>
  <c r="BM181" i="105"/>
  <c r="BV62" i="105"/>
  <c r="BX62" i="105"/>
  <c r="BW62" i="105"/>
  <c r="BU62" i="105" s="1"/>
  <c r="BV134" i="105"/>
  <c r="BX134" i="105"/>
  <c r="BW134" i="105"/>
  <c r="BV182" i="105"/>
  <c r="BX182" i="105"/>
  <c r="BW182" i="105"/>
  <c r="BK104" i="108"/>
  <c r="BM104" i="108"/>
  <c r="BL104" i="108"/>
  <c r="BK152" i="108"/>
  <c r="BM152" i="108"/>
  <c r="BL152" i="108"/>
  <c r="BM87" i="105"/>
  <c r="BL87" i="105"/>
  <c r="BK87" i="105"/>
  <c r="BL108" i="105"/>
  <c r="BK108" i="105"/>
  <c r="BM108" i="105"/>
  <c r="BW152" i="108"/>
  <c r="BV152" i="108"/>
  <c r="BX152" i="108"/>
  <c r="BX74" i="105"/>
  <c r="BV74" i="105"/>
  <c r="BW74" i="105"/>
  <c r="BV166" i="105"/>
  <c r="BX166" i="105"/>
  <c r="BW166" i="105"/>
  <c r="BK112" i="108"/>
  <c r="BM112" i="108"/>
  <c r="BL112" i="108"/>
  <c r="BM222" i="105"/>
  <c r="BJ223" i="105" s="1"/>
  <c r="BL222" i="105"/>
  <c r="BK222" i="105"/>
  <c r="BW124" i="108"/>
  <c r="BV124" i="108"/>
  <c r="BX124" i="108"/>
  <c r="BV131" i="105"/>
  <c r="BX131" i="105"/>
  <c r="BW131" i="105"/>
  <c r="BV215" i="105"/>
  <c r="BX215" i="105"/>
  <c r="BW215" i="105"/>
  <c r="BK77" i="108"/>
  <c r="BM77" i="108"/>
  <c r="BJ78" i="108" s="1"/>
  <c r="BL77" i="108"/>
  <c r="BK149" i="108"/>
  <c r="BM149" i="108"/>
  <c r="BL149" i="108"/>
  <c r="BL156" i="105"/>
  <c r="BM156" i="105"/>
  <c r="BK156" i="105"/>
  <c r="BK103" i="105"/>
  <c r="BL103" i="105"/>
  <c r="BM103" i="105"/>
  <c r="BW113" i="108"/>
  <c r="BV113" i="108"/>
  <c r="BX113" i="108"/>
  <c r="BU114" i="108" s="1"/>
  <c r="BX97" i="105"/>
  <c r="BV97" i="105"/>
  <c r="BW97" i="105"/>
  <c r="BU97" i="105" s="1"/>
  <c r="BV156" i="105"/>
  <c r="BW156" i="105"/>
  <c r="BX156" i="105"/>
  <c r="BM220" i="105"/>
  <c r="BJ221" i="105" s="1"/>
  <c r="BL220" i="105"/>
  <c r="BK220" i="105"/>
  <c r="BV122" i="105"/>
  <c r="BX122" i="105"/>
  <c r="BW122" i="105"/>
  <c r="BV170" i="105"/>
  <c r="BX170" i="105"/>
  <c r="BW170" i="105"/>
  <c r="BV206" i="105"/>
  <c r="BX206" i="105"/>
  <c r="BW206" i="105"/>
  <c r="BK92" i="108"/>
  <c r="BM92" i="108"/>
  <c r="BL92" i="108"/>
  <c r="BK140" i="108"/>
  <c r="BM140" i="108"/>
  <c r="BL140" i="108"/>
  <c r="BK176" i="108"/>
  <c r="BM176" i="108"/>
  <c r="BL176" i="108"/>
  <c r="BM78" i="105"/>
  <c r="BL78" i="105"/>
  <c r="BK78" i="105"/>
  <c r="BL69" i="105"/>
  <c r="BK69" i="105"/>
  <c r="BM69" i="105"/>
  <c r="BL88" i="105"/>
  <c r="BM88" i="105"/>
  <c r="BK88" i="105"/>
  <c r="BM145" i="105"/>
  <c r="BL145" i="105"/>
  <c r="BK145" i="105"/>
  <c r="BW104" i="108"/>
  <c r="BV104" i="108"/>
  <c r="BX104" i="108"/>
  <c r="BW140" i="108"/>
  <c r="BV140" i="108"/>
  <c r="BX140" i="108"/>
  <c r="BW176" i="108"/>
  <c r="BV176" i="108"/>
  <c r="BX176" i="108"/>
  <c r="BT71" i="105"/>
  <c r="BT85" i="105"/>
  <c r="BT78" i="105"/>
  <c r="BT111" i="105"/>
  <c r="BT123" i="105"/>
  <c r="BT135" i="105"/>
  <c r="BT147" i="105"/>
  <c r="BT159" i="105"/>
  <c r="BT171" i="105"/>
  <c r="BT183" i="105"/>
  <c r="BT195" i="105"/>
  <c r="BT207" i="105"/>
  <c r="BT219" i="105"/>
  <c r="BL71" i="108"/>
  <c r="BK71" i="108"/>
  <c r="BM71" i="108"/>
  <c r="BK81" i="108"/>
  <c r="BM81" i="108"/>
  <c r="BL81" i="108"/>
  <c r="BK93" i="108"/>
  <c r="BM93" i="108"/>
  <c r="BL93" i="108"/>
  <c r="BK105" i="108"/>
  <c r="BM105" i="108"/>
  <c r="BL105" i="108"/>
  <c r="BK117" i="108"/>
  <c r="BM117" i="108"/>
  <c r="BL117" i="108"/>
  <c r="BK129" i="108"/>
  <c r="BM129" i="108"/>
  <c r="BL129" i="108"/>
  <c r="BK141" i="108"/>
  <c r="BM141" i="108"/>
  <c r="BL141" i="108"/>
  <c r="BK153" i="108"/>
  <c r="BM153" i="108"/>
  <c r="BL153" i="108"/>
  <c r="BK165" i="108"/>
  <c r="BM165" i="108"/>
  <c r="BL165" i="108"/>
  <c r="BK177" i="108"/>
  <c r="BM177" i="108"/>
  <c r="BL177" i="108"/>
  <c r="BK189" i="108"/>
  <c r="BL189" i="108"/>
  <c r="BM189" i="108"/>
  <c r="BM163" i="105"/>
  <c r="BJ164" i="105" s="1"/>
  <c r="BL163" i="105"/>
  <c r="BK163" i="105"/>
  <c r="BL77" i="105"/>
  <c r="BM77" i="105"/>
  <c r="BJ78" i="105" s="1"/>
  <c r="BK77" i="105"/>
  <c r="BL150" i="105"/>
  <c r="BK150" i="105"/>
  <c r="BM150" i="105"/>
  <c r="BL89" i="105"/>
  <c r="BM89" i="105"/>
  <c r="BJ90" i="105" s="1"/>
  <c r="BK89" i="105"/>
  <c r="BM123" i="105"/>
  <c r="BL123" i="105"/>
  <c r="BK123" i="105"/>
  <c r="BL112" i="105"/>
  <c r="BM112" i="105"/>
  <c r="BK112" i="105"/>
  <c r="BL93" i="105"/>
  <c r="BK93" i="105"/>
  <c r="BM93" i="105"/>
  <c r="BJ94" i="105" s="1"/>
  <c r="BL182" i="105"/>
  <c r="BM182" i="105"/>
  <c r="BK182" i="105"/>
  <c r="BM192" i="105"/>
  <c r="BL192" i="105"/>
  <c r="BK192" i="105"/>
  <c r="BM149" i="105"/>
  <c r="BJ150" i="105" s="1"/>
  <c r="BL149" i="105"/>
  <c r="BK149" i="105"/>
  <c r="BL178" i="105"/>
  <c r="BM178" i="105"/>
  <c r="BK178" i="105"/>
  <c r="BM187" i="105"/>
  <c r="BJ188" i="105" s="1"/>
  <c r="BL187" i="105"/>
  <c r="BK187" i="105"/>
  <c r="BM211" i="105"/>
  <c r="BJ212" i="105" s="1"/>
  <c r="BL211" i="105"/>
  <c r="BK211" i="105"/>
  <c r="BX65" i="108"/>
  <c r="BU66" i="108" s="1"/>
  <c r="BW65" i="108"/>
  <c r="BU65" i="108" s="1"/>
  <c r="BV65" i="108"/>
  <c r="BX62" i="108"/>
  <c r="BW62" i="108"/>
  <c r="BU62" i="108" s="1"/>
  <c r="BV62" i="108"/>
  <c r="BW81" i="108"/>
  <c r="BV81" i="108"/>
  <c r="BX81" i="108"/>
  <c r="BW93" i="108"/>
  <c r="BV93" i="108"/>
  <c r="BX93" i="108"/>
  <c r="BW105" i="108"/>
  <c r="BV105" i="108"/>
  <c r="BX105" i="108"/>
  <c r="BW117" i="108"/>
  <c r="BV117" i="108"/>
  <c r="BX117" i="108"/>
  <c r="BW129" i="108"/>
  <c r="BV129" i="108"/>
  <c r="BX129" i="108"/>
  <c r="BW141" i="108"/>
  <c r="BV141" i="108"/>
  <c r="BX141" i="108"/>
  <c r="BW153" i="108"/>
  <c r="BV153" i="108"/>
  <c r="BX153" i="108"/>
  <c r="BW165" i="108"/>
  <c r="BV165" i="108"/>
  <c r="BX165" i="108"/>
  <c r="BW177" i="108"/>
  <c r="BV177" i="108"/>
  <c r="BX177" i="108"/>
  <c r="BW189" i="108"/>
  <c r="BV189" i="108"/>
  <c r="BX189" i="108"/>
  <c r="BV154" i="105"/>
  <c r="BX154" i="105"/>
  <c r="BU155" i="105" s="1"/>
  <c r="BW154" i="105"/>
  <c r="BK160" i="108"/>
  <c r="BL160" i="108"/>
  <c r="BM160" i="108"/>
  <c r="BM208" i="105"/>
  <c r="BL208" i="105"/>
  <c r="BK208" i="105"/>
  <c r="BM129" i="105"/>
  <c r="BJ130" i="105" s="1"/>
  <c r="BL129" i="105"/>
  <c r="BK129" i="105"/>
  <c r="BW172" i="108"/>
  <c r="BV172" i="108"/>
  <c r="BX172" i="108"/>
  <c r="BU173" i="108" s="1"/>
  <c r="BX76" i="105"/>
  <c r="BV76" i="105"/>
  <c r="BW76" i="105"/>
  <c r="BV143" i="105"/>
  <c r="BX143" i="105"/>
  <c r="BW143" i="105"/>
  <c r="BK125" i="108"/>
  <c r="BM125" i="108"/>
  <c r="BJ126" i="108" s="1"/>
  <c r="BL125" i="108"/>
  <c r="BL120" i="105"/>
  <c r="BM120" i="105"/>
  <c r="BJ121" i="105" s="1"/>
  <c r="BK120" i="105"/>
  <c r="BL179" i="105"/>
  <c r="BK179" i="105"/>
  <c r="BM179" i="105"/>
  <c r="BW89" i="108"/>
  <c r="BV89" i="108"/>
  <c r="BX89" i="108"/>
  <c r="BU90" i="108" s="1"/>
  <c r="BW125" i="108"/>
  <c r="BV125" i="108"/>
  <c r="BX125" i="108"/>
  <c r="BM186" i="105"/>
  <c r="BL186" i="105"/>
  <c r="BK186" i="105"/>
  <c r="BX77" i="105"/>
  <c r="BV77" i="105"/>
  <c r="BW77" i="105"/>
  <c r="BV146" i="105"/>
  <c r="BX146" i="105"/>
  <c r="BW146" i="105"/>
  <c r="BV194" i="105"/>
  <c r="BW194" i="105"/>
  <c r="BX194" i="105"/>
  <c r="BM65" i="108"/>
  <c r="BL65" i="108"/>
  <c r="BJ65" i="108" s="1"/>
  <c r="BK65" i="108"/>
  <c r="BK116" i="108"/>
  <c r="BM116" i="108"/>
  <c r="BJ117" i="108" s="1"/>
  <c r="BL116" i="108"/>
  <c r="BK164" i="108"/>
  <c r="BM164" i="108"/>
  <c r="BJ165" i="108" s="1"/>
  <c r="BL164" i="108"/>
  <c r="BL64" i="105"/>
  <c r="BM64" i="105"/>
  <c r="BK64" i="105"/>
  <c r="BL180" i="105"/>
  <c r="BK180" i="105"/>
  <c r="BM180" i="105"/>
  <c r="BJ181" i="105" s="1"/>
  <c r="BM185" i="105"/>
  <c r="BJ186" i="105" s="1"/>
  <c r="BL185" i="105"/>
  <c r="BK185" i="105"/>
  <c r="BW80" i="108"/>
  <c r="BV80" i="108"/>
  <c r="BX80" i="108"/>
  <c r="BU81" i="108" s="1"/>
  <c r="BW116" i="108"/>
  <c r="BV116" i="108"/>
  <c r="BX116" i="108"/>
  <c r="BU117" i="108" s="1"/>
  <c r="BW164" i="108"/>
  <c r="BV164" i="108"/>
  <c r="BX164" i="108"/>
  <c r="BU165" i="108" s="1"/>
  <c r="BT67" i="105"/>
  <c r="BT79" i="105"/>
  <c r="BT103" i="105"/>
  <c r="BT81" i="105"/>
  <c r="BT112" i="105"/>
  <c r="BT124" i="105"/>
  <c r="BT136" i="105"/>
  <c r="BT148" i="105"/>
  <c r="BT160" i="105"/>
  <c r="BT172" i="105"/>
  <c r="BT184" i="105"/>
  <c r="BT196" i="105"/>
  <c r="BT208" i="105"/>
  <c r="BT220" i="105"/>
  <c r="BL72" i="108"/>
  <c r="BK72" i="108"/>
  <c r="BM72" i="108"/>
  <c r="BK82" i="108"/>
  <c r="BM82" i="108"/>
  <c r="BL82" i="108"/>
  <c r="BK94" i="108"/>
  <c r="BM94" i="108"/>
  <c r="BL94" i="108"/>
  <c r="BK106" i="108"/>
  <c r="BM106" i="108"/>
  <c r="BL106" i="108"/>
  <c r="BK118" i="108"/>
  <c r="BM118" i="108"/>
  <c r="BL118" i="108"/>
  <c r="BK130" i="108"/>
  <c r="BM130" i="108"/>
  <c r="BL130" i="108"/>
  <c r="BK142" i="108"/>
  <c r="BM142" i="108"/>
  <c r="BL142" i="108"/>
  <c r="BK154" i="108"/>
  <c r="BL154" i="108"/>
  <c r="BM154" i="108"/>
  <c r="BK166" i="108"/>
  <c r="BL166" i="108"/>
  <c r="BM166" i="108"/>
  <c r="BK178" i="108"/>
  <c r="BL178" i="108"/>
  <c r="BM178" i="108"/>
  <c r="BK190" i="108"/>
  <c r="BL190" i="108"/>
  <c r="BM190" i="108"/>
  <c r="BM159" i="105"/>
  <c r="BL159" i="105"/>
  <c r="BK159" i="105"/>
  <c r="BM82" i="105"/>
  <c r="BJ83" i="105" s="1"/>
  <c r="BK82" i="105"/>
  <c r="BL82" i="105"/>
  <c r="BL134" i="105"/>
  <c r="BK134" i="105"/>
  <c r="BM134" i="105"/>
  <c r="BL126" i="105"/>
  <c r="BK126" i="105"/>
  <c r="BM126" i="105"/>
  <c r="BJ127" i="105" s="1"/>
  <c r="BL140" i="105"/>
  <c r="BM140" i="105"/>
  <c r="BJ141" i="105" s="1"/>
  <c r="BK140" i="105"/>
  <c r="BM135" i="105"/>
  <c r="BL135" i="105"/>
  <c r="BK135" i="105"/>
  <c r="BM107" i="105"/>
  <c r="BJ108" i="105" s="1"/>
  <c r="BK107" i="105"/>
  <c r="BL107" i="105"/>
  <c r="BL184" i="105"/>
  <c r="BM184" i="105"/>
  <c r="BK184" i="105"/>
  <c r="BM194" i="105"/>
  <c r="BL194" i="105"/>
  <c r="BK194" i="105"/>
  <c r="BM153" i="105"/>
  <c r="BJ154" i="105" s="1"/>
  <c r="BL153" i="105"/>
  <c r="BK153" i="105"/>
  <c r="BK111" i="105"/>
  <c r="BM111" i="105"/>
  <c r="BJ112" i="105" s="1"/>
  <c r="BL111" i="105"/>
  <c r="BM189" i="105"/>
  <c r="BL189" i="105"/>
  <c r="BK189" i="105"/>
  <c r="BM213" i="105"/>
  <c r="BJ214" i="105" s="1"/>
  <c r="BK213" i="105"/>
  <c r="BL213" i="105"/>
  <c r="BW82" i="108"/>
  <c r="BV82" i="108"/>
  <c r="BX82" i="108"/>
  <c r="BW94" i="108"/>
  <c r="BV94" i="108"/>
  <c r="BX94" i="108"/>
  <c r="BW106" i="108"/>
  <c r="BV106" i="108"/>
  <c r="BX106" i="108"/>
  <c r="BW118" i="108"/>
  <c r="BV118" i="108"/>
  <c r="BX118" i="108"/>
  <c r="BW130" i="108"/>
  <c r="BV130" i="108"/>
  <c r="BX130" i="108"/>
  <c r="BW142" i="108"/>
  <c r="BV142" i="108"/>
  <c r="BX142" i="108"/>
  <c r="BW154" i="108"/>
  <c r="BV154" i="108"/>
  <c r="BX154" i="108"/>
  <c r="BW166" i="108"/>
  <c r="BV166" i="108"/>
  <c r="BX166" i="108"/>
  <c r="BW178" i="108"/>
  <c r="BV178" i="108"/>
  <c r="BX178" i="108"/>
  <c r="BW190" i="108"/>
  <c r="BV190" i="108"/>
  <c r="BX190" i="108"/>
  <c r="BX91" i="105"/>
  <c r="BW91" i="105"/>
  <c r="BV91" i="105"/>
  <c r="BV142" i="105"/>
  <c r="BX142" i="105"/>
  <c r="BW142" i="105"/>
  <c r="BK184" i="108"/>
  <c r="BL184" i="108"/>
  <c r="BM184" i="108"/>
  <c r="BM139" i="105"/>
  <c r="BL139" i="105"/>
  <c r="BK139" i="105"/>
  <c r="BW136" i="108"/>
  <c r="BV136" i="108"/>
  <c r="BX136" i="108"/>
  <c r="BV107" i="105"/>
  <c r="BX107" i="105"/>
  <c r="BW107" i="105"/>
  <c r="BV179" i="105"/>
  <c r="BX179" i="105"/>
  <c r="BW179" i="105"/>
  <c r="BK113" i="108"/>
  <c r="BM113" i="108"/>
  <c r="BJ114" i="108" s="1"/>
  <c r="BL113" i="108"/>
  <c r="BM81" i="105"/>
  <c r="BL81" i="105"/>
  <c r="BK81" i="105"/>
  <c r="BM147" i="105"/>
  <c r="BK147" i="105"/>
  <c r="BL147" i="105"/>
  <c r="BW161" i="108"/>
  <c r="BV161" i="108"/>
  <c r="BX161" i="108"/>
  <c r="BU162" i="108" s="1"/>
  <c r="BV88" i="105"/>
  <c r="BX88" i="105"/>
  <c r="BU89" i="105" s="1"/>
  <c r="BW88" i="105"/>
  <c r="BV144" i="105"/>
  <c r="BX144" i="105"/>
  <c r="BW144" i="105"/>
  <c r="BV216" i="105"/>
  <c r="BX216" i="105"/>
  <c r="BW216" i="105"/>
  <c r="BM137" i="105"/>
  <c r="BJ138" i="105" s="1"/>
  <c r="BL137" i="105"/>
  <c r="BK137" i="105"/>
  <c r="BV110" i="105"/>
  <c r="BX110" i="105"/>
  <c r="BW110" i="105"/>
  <c r="BV158" i="105"/>
  <c r="BX158" i="105"/>
  <c r="BW158" i="105"/>
  <c r="BV218" i="105"/>
  <c r="BX218" i="105"/>
  <c r="BW218" i="105"/>
  <c r="BM66" i="108"/>
  <c r="BL66" i="108"/>
  <c r="BK66" i="108"/>
  <c r="BK80" i="108"/>
  <c r="BM80" i="108"/>
  <c r="BJ81" i="108" s="1"/>
  <c r="BL80" i="108"/>
  <c r="BK128" i="108"/>
  <c r="BM128" i="108"/>
  <c r="BJ129" i="108" s="1"/>
  <c r="BL128" i="108"/>
  <c r="BK188" i="108"/>
  <c r="BL188" i="108"/>
  <c r="BM188" i="108"/>
  <c r="BM65" i="105"/>
  <c r="BL65" i="105"/>
  <c r="BK65" i="105"/>
  <c r="BM79" i="105"/>
  <c r="BJ80" i="105" s="1"/>
  <c r="BL79" i="105"/>
  <c r="BK79" i="105"/>
  <c r="BM190" i="105"/>
  <c r="BL190" i="105"/>
  <c r="BK190" i="105"/>
  <c r="BK209" i="105"/>
  <c r="BM209" i="105"/>
  <c r="BJ210" i="105" s="1"/>
  <c r="BL209" i="105"/>
  <c r="BW92" i="108"/>
  <c r="BV92" i="108"/>
  <c r="BX92" i="108"/>
  <c r="BW128" i="108"/>
  <c r="BV128" i="108"/>
  <c r="BX128" i="108"/>
  <c r="BU129" i="108" s="1"/>
  <c r="BW188" i="108"/>
  <c r="BV188" i="108"/>
  <c r="BX188" i="108"/>
  <c r="BT64" i="105"/>
  <c r="BT63" i="105"/>
  <c r="BT92" i="105"/>
  <c r="BT84" i="105"/>
  <c r="BT113" i="105"/>
  <c r="BT125" i="105"/>
  <c r="BT137" i="105"/>
  <c r="BT149" i="105"/>
  <c r="BT161" i="105"/>
  <c r="BT173" i="105"/>
  <c r="BT185" i="105"/>
  <c r="BT197" i="105"/>
  <c r="BT209" i="105"/>
  <c r="BT221" i="105"/>
  <c r="BL73" i="108"/>
  <c r="BK73" i="108"/>
  <c r="BM73" i="108"/>
  <c r="BK83" i="108"/>
  <c r="BM83" i="108"/>
  <c r="BL83" i="108"/>
  <c r="BK95" i="108"/>
  <c r="BM95" i="108"/>
  <c r="BL95" i="108"/>
  <c r="BK107" i="108"/>
  <c r="BM107" i="108"/>
  <c r="BL107" i="108"/>
  <c r="BK119" i="108"/>
  <c r="BM119" i="108"/>
  <c r="BL119" i="108"/>
  <c r="BK131" i="108"/>
  <c r="BM131" i="108"/>
  <c r="BL131" i="108"/>
  <c r="BK143" i="108"/>
  <c r="BM143" i="108"/>
  <c r="BL143" i="108"/>
  <c r="BK155" i="108"/>
  <c r="BM155" i="108"/>
  <c r="BL155" i="108"/>
  <c r="BK167" i="108"/>
  <c r="BM167" i="108"/>
  <c r="BL167" i="108"/>
  <c r="BK179" i="108"/>
  <c r="BL179" i="108"/>
  <c r="BM179" i="108"/>
  <c r="BK191" i="108"/>
  <c r="BL191" i="108"/>
  <c r="BM191" i="108"/>
  <c r="BM155" i="105"/>
  <c r="BL155" i="105"/>
  <c r="BK155" i="105"/>
  <c r="BL124" i="105"/>
  <c r="BM124" i="105"/>
  <c r="BJ125" i="105" s="1"/>
  <c r="BK124" i="105"/>
  <c r="BM72" i="105"/>
  <c r="BJ73" i="105" s="1"/>
  <c r="BL72" i="105"/>
  <c r="BK72" i="105"/>
  <c r="BL176" i="105"/>
  <c r="BM176" i="105"/>
  <c r="BJ177" i="105" s="1"/>
  <c r="BK176" i="105"/>
  <c r="BL146" i="105"/>
  <c r="BK146" i="105"/>
  <c r="BM146" i="105"/>
  <c r="BJ147" i="105" s="1"/>
  <c r="BL152" i="105"/>
  <c r="BM152" i="105"/>
  <c r="BJ153" i="105" s="1"/>
  <c r="BK152" i="105"/>
  <c r="BL118" i="105"/>
  <c r="BK118" i="105"/>
  <c r="BM118" i="105"/>
  <c r="BJ119" i="105" s="1"/>
  <c r="BL92" i="105"/>
  <c r="BM92" i="105"/>
  <c r="BJ93" i="105" s="1"/>
  <c r="BK92" i="105"/>
  <c r="BM196" i="105"/>
  <c r="BL196" i="105"/>
  <c r="BK196" i="105"/>
  <c r="BM157" i="105"/>
  <c r="BL157" i="105"/>
  <c r="BK157" i="105"/>
  <c r="BL95" i="105"/>
  <c r="BM95" i="105"/>
  <c r="BK95" i="105"/>
  <c r="BM191" i="105"/>
  <c r="BL191" i="105"/>
  <c r="BK191" i="105"/>
  <c r="BM215" i="105"/>
  <c r="BL215" i="105"/>
  <c r="BK215" i="105"/>
  <c r="BX67" i="108"/>
  <c r="BW67" i="108"/>
  <c r="BV67" i="108"/>
  <c r="BW83" i="108"/>
  <c r="BV83" i="108"/>
  <c r="BX83" i="108"/>
  <c r="BW95" i="108"/>
  <c r="BV95" i="108"/>
  <c r="BX95" i="108"/>
  <c r="BW107" i="108"/>
  <c r="BV107" i="108"/>
  <c r="BX107" i="108"/>
  <c r="BW119" i="108"/>
  <c r="BV119" i="108"/>
  <c r="BX119" i="108"/>
  <c r="BW131" i="108"/>
  <c r="BV131" i="108"/>
  <c r="BX131" i="108"/>
  <c r="BW143" i="108"/>
  <c r="BV143" i="108"/>
  <c r="BX143" i="108"/>
  <c r="BW155" i="108"/>
  <c r="BV155" i="108"/>
  <c r="BX155" i="108"/>
  <c r="BW167" i="108"/>
  <c r="BV167" i="108"/>
  <c r="BX167" i="108"/>
  <c r="BW179" i="108"/>
  <c r="BV179" i="108"/>
  <c r="BX179" i="108"/>
  <c r="BW191" i="108"/>
  <c r="BV191" i="108"/>
  <c r="BX191" i="108"/>
  <c r="BT75" i="107"/>
  <c r="BT74" i="107"/>
  <c r="BT73" i="107"/>
  <c r="BT193" i="107"/>
  <c r="BT192" i="107"/>
  <c r="BT191" i="107"/>
  <c r="BT190" i="107"/>
  <c r="BT189" i="107"/>
  <c r="BT188" i="107"/>
  <c r="BT187" i="107"/>
  <c r="BT186" i="107"/>
  <c r="BT185" i="107"/>
  <c r="BT184" i="107"/>
  <c r="BT183" i="107"/>
  <c r="BT182" i="107"/>
  <c r="BT181" i="107"/>
  <c r="BT180" i="107"/>
  <c r="BT179" i="107"/>
  <c r="BT178" i="107"/>
  <c r="BT177" i="107"/>
  <c r="BT176" i="107"/>
  <c r="BT175" i="107"/>
  <c r="BT174" i="107"/>
  <c r="BT173" i="107"/>
  <c r="BT172" i="107"/>
  <c r="BT171" i="107"/>
  <c r="BT170" i="107"/>
  <c r="BT169" i="107"/>
  <c r="BT168" i="107"/>
  <c r="BT167" i="107"/>
  <c r="BT166" i="107"/>
  <c r="BT165" i="107"/>
  <c r="BT164" i="107"/>
  <c r="BT163" i="107"/>
  <c r="BT162" i="107"/>
  <c r="BT161" i="107"/>
  <c r="BT160" i="107"/>
  <c r="BT159" i="107"/>
  <c r="BT158" i="107"/>
  <c r="BT157" i="107"/>
  <c r="BT156" i="107"/>
  <c r="BT155" i="107"/>
  <c r="BT154" i="107"/>
  <c r="BT153" i="107"/>
  <c r="BT152" i="107"/>
  <c r="BT151" i="107"/>
  <c r="BT150" i="107"/>
  <c r="BT149" i="107"/>
  <c r="BT148" i="107"/>
  <c r="BT147" i="107"/>
  <c r="BT146" i="107"/>
  <c r="BT145" i="107"/>
  <c r="BT144" i="107"/>
  <c r="BT143" i="107"/>
  <c r="BT142" i="107"/>
  <c r="BT141" i="107"/>
  <c r="BT140" i="107"/>
  <c r="BT139" i="107"/>
  <c r="BT138" i="107"/>
  <c r="BT137" i="107"/>
  <c r="BT136" i="107"/>
  <c r="BT135" i="107"/>
  <c r="BT134" i="107"/>
  <c r="BT133" i="107"/>
  <c r="BT132" i="107"/>
  <c r="BT131" i="107"/>
  <c r="BT130" i="107"/>
  <c r="BT129" i="107"/>
  <c r="BT128" i="107"/>
  <c r="BT127" i="107"/>
  <c r="BT126" i="107"/>
  <c r="BT125" i="107"/>
  <c r="BT124" i="107"/>
  <c r="BT123" i="107"/>
  <c r="BT122" i="107"/>
  <c r="BT121" i="107"/>
  <c r="BT120" i="107"/>
  <c r="BT119" i="107"/>
  <c r="BT118" i="107"/>
  <c r="BT117" i="107"/>
  <c r="BT116" i="107"/>
  <c r="BT115" i="107"/>
  <c r="BT114" i="107"/>
  <c r="BT113" i="107"/>
  <c r="BT112" i="107"/>
  <c r="BT111" i="107"/>
  <c r="BT110" i="107"/>
  <c r="BT109" i="107"/>
  <c r="BT108" i="107"/>
  <c r="BT107" i="107"/>
  <c r="BT106" i="107"/>
  <c r="BT105" i="107"/>
  <c r="BT104" i="107"/>
  <c r="BT103" i="107"/>
  <c r="BT102" i="107"/>
  <c r="BT101" i="107"/>
  <c r="BT100" i="107"/>
  <c r="BT99" i="107"/>
  <c r="BT98" i="107"/>
  <c r="BT97" i="107"/>
  <c r="BT96" i="107"/>
  <c r="BT95" i="107"/>
  <c r="BT94" i="107"/>
  <c r="BT93" i="107"/>
  <c r="BT92" i="107"/>
  <c r="BT91" i="107"/>
  <c r="BT90" i="107"/>
  <c r="BT89" i="107"/>
  <c r="BT88" i="107"/>
  <c r="BT87" i="107"/>
  <c r="BT86" i="107"/>
  <c r="BT85" i="107"/>
  <c r="BT84" i="107"/>
  <c r="BT83" i="107"/>
  <c r="BT82" i="107"/>
  <c r="BT81" i="107"/>
  <c r="BT80" i="107"/>
  <c r="BT79" i="107"/>
  <c r="BT78" i="107"/>
  <c r="BT77" i="107"/>
  <c r="BT76" i="107"/>
  <c r="BT62" i="107"/>
  <c r="BT66" i="107"/>
  <c r="BT71" i="107"/>
  <c r="BT69" i="107"/>
  <c r="BT68" i="107"/>
  <c r="BT64" i="107"/>
  <c r="BT67" i="107"/>
  <c r="BT65" i="107"/>
  <c r="BT63" i="107"/>
  <c r="BV106" i="105"/>
  <c r="BX106" i="105"/>
  <c r="BU107" i="105" s="1"/>
  <c r="BW106" i="105"/>
  <c r="BV190" i="105"/>
  <c r="BW190" i="105"/>
  <c r="BX190" i="105"/>
  <c r="BK100" i="108"/>
  <c r="BM100" i="108"/>
  <c r="BL100" i="108"/>
  <c r="BM115" i="105"/>
  <c r="BL115" i="105"/>
  <c r="BK115" i="105"/>
  <c r="BK201" i="105"/>
  <c r="BM201" i="105"/>
  <c r="BL201" i="105"/>
  <c r="BW184" i="108"/>
  <c r="BV184" i="108"/>
  <c r="BX184" i="108"/>
  <c r="BU185" i="108" s="1"/>
  <c r="BV119" i="105"/>
  <c r="BX119" i="105"/>
  <c r="BU120" i="105" s="1"/>
  <c r="BW119" i="105"/>
  <c r="BV191" i="105"/>
  <c r="BX191" i="105"/>
  <c r="BU192" i="105" s="1"/>
  <c r="BW191" i="105"/>
  <c r="BK89" i="108"/>
  <c r="BM89" i="108"/>
  <c r="BJ90" i="108" s="1"/>
  <c r="BL89" i="108"/>
  <c r="BK173" i="108"/>
  <c r="BM173" i="108"/>
  <c r="BJ174" i="108" s="1"/>
  <c r="BL173" i="108"/>
  <c r="BL148" i="105"/>
  <c r="BM148" i="105"/>
  <c r="BJ149" i="105" s="1"/>
  <c r="BK148" i="105"/>
  <c r="BM203" i="105"/>
  <c r="BL203" i="105"/>
  <c r="BK203" i="105"/>
  <c r="BW77" i="108"/>
  <c r="BV77" i="108"/>
  <c r="BX77" i="108"/>
  <c r="BW149" i="108"/>
  <c r="BV149" i="108"/>
  <c r="BX149" i="108"/>
  <c r="BU150" i="108" s="1"/>
  <c r="BV132" i="105"/>
  <c r="BW132" i="105"/>
  <c r="BX132" i="105"/>
  <c r="BV204" i="105"/>
  <c r="BW204" i="105"/>
  <c r="BX204" i="105"/>
  <c r="BM205" i="105"/>
  <c r="BK205" i="105"/>
  <c r="BL205" i="105"/>
  <c r="BT80" i="105"/>
  <c r="BT66" i="105"/>
  <c r="BT105" i="105"/>
  <c r="BT87" i="105"/>
  <c r="BT114" i="105"/>
  <c r="BT126" i="105"/>
  <c r="BT138" i="105"/>
  <c r="BT150" i="105"/>
  <c r="BT162" i="105"/>
  <c r="BT174" i="105"/>
  <c r="BT186" i="105"/>
  <c r="BT198" i="105"/>
  <c r="BT210" i="105"/>
  <c r="BT222" i="105"/>
  <c r="BK84" i="108"/>
  <c r="BM84" i="108"/>
  <c r="BL84" i="108"/>
  <c r="BK96" i="108"/>
  <c r="BM96" i="108"/>
  <c r="BL96" i="108"/>
  <c r="BK108" i="108"/>
  <c r="BM108" i="108"/>
  <c r="BL108" i="108"/>
  <c r="BK120" i="108"/>
  <c r="BM120" i="108"/>
  <c r="BL120" i="108"/>
  <c r="BK132" i="108"/>
  <c r="BM132" i="108"/>
  <c r="BL132" i="108"/>
  <c r="BK144" i="108"/>
  <c r="BM144" i="108"/>
  <c r="BL144" i="108"/>
  <c r="BK156" i="108"/>
  <c r="BM156" i="108"/>
  <c r="BL156" i="108"/>
  <c r="BK168" i="108"/>
  <c r="BM168" i="108"/>
  <c r="BL168" i="108"/>
  <c r="BK180" i="108"/>
  <c r="BL180" i="108"/>
  <c r="BM180" i="108"/>
  <c r="BM151" i="105"/>
  <c r="BJ152" i="105" s="1"/>
  <c r="BL151" i="105"/>
  <c r="BK151" i="105"/>
  <c r="BM216" i="105"/>
  <c r="BL216" i="105"/>
  <c r="BK216" i="105"/>
  <c r="BM85" i="105"/>
  <c r="BL85" i="105"/>
  <c r="BK85" i="105"/>
  <c r="BL71" i="105"/>
  <c r="BM71" i="105"/>
  <c r="BJ72" i="105" s="1"/>
  <c r="BK71" i="105"/>
  <c r="BM171" i="105"/>
  <c r="BJ172" i="105" s="1"/>
  <c r="BL171" i="105"/>
  <c r="BK171" i="105"/>
  <c r="BL158" i="105"/>
  <c r="BK158" i="105"/>
  <c r="BM158" i="105"/>
  <c r="BM143" i="105"/>
  <c r="BK143" i="105"/>
  <c r="BL143" i="105"/>
  <c r="BK109" i="105"/>
  <c r="BM109" i="105"/>
  <c r="BJ110" i="105" s="1"/>
  <c r="BL109" i="105"/>
  <c r="BL91" i="105"/>
  <c r="BK91" i="105"/>
  <c r="BM91" i="105"/>
  <c r="BJ92" i="105" s="1"/>
  <c r="BM161" i="105"/>
  <c r="BL161" i="105"/>
  <c r="BK161" i="105"/>
  <c r="BL99" i="105"/>
  <c r="BK99" i="105"/>
  <c r="BM99" i="105"/>
  <c r="BJ101" i="105" s="1"/>
  <c r="BM193" i="105"/>
  <c r="BL193" i="105"/>
  <c r="BK193" i="105"/>
  <c r="BK217" i="105"/>
  <c r="BM217" i="105"/>
  <c r="BL217" i="105"/>
  <c r="BW84" i="108"/>
  <c r="BV84" i="108"/>
  <c r="BX84" i="108"/>
  <c r="BW96" i="108"/>
  <c r="BV96" i="108"/>
  <c r="BX96" i="108"/>
  <c r="BW108" i="108"/>
  <c r="BV108" i="108"/>
  <c r="BX108" i="108"/>
  <c r="BW120" i="108"/>
  <c r="BV120" i="108"/>
  <c r="BX120" i="108"/>
  <c r="BW132" i="108"/>
  <c r="BV132" i="108"/>
  <c r="BX132" i="108"/>
  <c r="BW144" i="108"/>
  <c r="BV144" i="108"/>
  <c r="BX144" i="108"/>
  <c r="BW156" i="108"/>
  <c r="BV156" i="108"/>
  <c r="BX156" i="108"/>
  <c r="BW168" i="108"/>
  <c r="BV168" i="108"/>
  <c r="BX168" i="108"/>
  <c r="BW180" i="108"/>
  <c r="BV180" i="108"/>
  <c r="BX180" i="108"/>
  <c r="BV118" i="105"/>
  <c r="BX118" i="105"/>
  <c r="BU119" i="105" s="1"/>
  <c r="BW118" i="105"/>
  <c r="BV202" i="105"/>
  <c r="BX202" i="105"/>
  <c r="BW202" i="105"/>
  <c r="BK148" i="108"/>
  <c r="BL148" i="108"/>
  <c r="BM148" i="108"/>
  <c r="BL136" i="105"/>
  <c r="BM136" i="105"/>
  <c r="BK136" i="105"/>
  <c r="BM204" i="105"/>
  <c r="BL204" i="105"/>
  <c r="BK204" i="105"/>
  <c r="BW63" i="108"/>
  <c r="BV63" i="108"/>
  <c r="BX63" i="108"/>
  <c r="BW112" i="108"/>
  <c r="BV112" i="108"/>
  <c r="BX112" i="108"/>
  <c r="BW94" i="105"/>
  <c r="BX94" i="105"/>
  <c r="BV94" i="105"/>
  <c r="BV167" i="105"/>
  <c r="BX167" i="105"/>
  <c r="BW167" i="105"/>
  <c r="BK101" i="108"/>
  <c r="BM101" i="108"/>
  <c r="BL101" i="108"/>
  <c r="BK185" i="108"/>
  <c r="BL185" i="108"/>
  <c r="BM185" i="108"/>
  <c r="BJ186" i="108" s="1"/>
  <c r="BL86" i="105"/>
  <c r="BM86" i="105"/>
  <c r="BK86" i="105"/>
  <c r="BM113" i="105"/>
  <c r="BJ114" i="105" s="1"/>
  <c r="BL113" i="105"/>
  <c r="BK113" i="105"/>
  <c r="BW137" i="108"/>
  <c r="BV137" i="108"/>
  <c r="BX137" i="108"/>
  <c r="BU138" i="108" s="1"/>
  <c r="BV108" i="105"/>
  <c r="BX108" i="105"/>
  <c r="BW108" i="105"/>
  <c r="BV168" i="105"/>
  <c r="BX168" i="105"/>
  <c r="BW168" i="105"/>
  <c r="BL162" i="105"/>
  <c r="BK162" i="105"/>
  <c r="BM162" i="105"/>
  <c r="BV75" i="105"/>
  <c r="BX75" i="105"/>
  <c r="BU76" i="105" s="1"/>
  <c r="BW75" i="105"/>
  <c r="BT68" i="105"/>
  <c r="BT86" i="105"/>
  <c r="BT82" i="105"/>
  <c r="BT90" i="105"/>
  <c r="BT115" i="105"/>
  <c r="BT127" i="105"/>
  <c r="BT139" i="105"/>
  <c r="BT151" i="105"/>
  <c r="BT163" i="105"/>
  <c r="BT175" i="105"/>
  <c r="BT187" i="105"/>
  <c r="BT199" i="105"/>
  <c r="BT211" i="105"/>
  <c r="BK64" i="108"/>
  <c r="BM64" i="108"/>
  <c r="BL64" i="108"/>
  <c r="BK85" i="108"/>
  <c r="BM85" i="108"/>
  <c r="BL85" i="108"/>
  <c r="BK97" i="108"/>
  <c r="BM97" i="108"/>
  <c r="BJ98" i="108" s="1"/>
  <c r="BL97" i="108"/>
  <c r="BK109" i="108"/>
  <c r="BM109" i="108"/>
  <c r="BJ110" i="108" s="1"/>
  <c r="BL109" i="108"/>
  <c r="BK121" i="108"/>
  <c r="BM121" i="108"/>
  <c r="BL121" i="108"/>
  <c r="BK133" i="108"/>
  <c r="BM133" i="108"/>
  <c r="BL133" i="108"/>
  <c r="BK145" i="108"/>
  <c r="BM145" i="108"/>
  <c r="BJ146" i="108" s="1"/>
  <c r="BL145" i="108"/>
  <c r="BK157" i="108"/>
  <c r="BL157" i="108"/>
  <c r="BM157" i="108"/>
  <c r="BJ158" i="108" s="1"/>
  <c r="BK169" i="108"/>
  <c r="BL169" i="108"/>
  <c r="BM169" i="108"/>
  <c r="BK181" i="108"/>
  <c r="BL181" i="108"/>
  <c r="BM181" i="108"/>
  <c r="BL174" i="105"/>
  <c r="BK174" i="105"/>
  <c r="BM174" i="105"/>
  <c r="BJ175" i="105" s="1"/>
  <c r="BM70" i="105"/>
  <c r="BJ71" i="105" s="1"/>
  <c r="BL70" i="105"/>
  <c r="BK70" i="105"/>
  <c r="BL62" i="105"/>
  <c r="BJ62" i="105" s="1"/>
  <c r="BM62" i="105"/>
  <c r="BK62" i="105"/>
  <c r="BM75" i="105"/>
  <c r="BL75" i="105"/>
  <c r="BK75" i="105"/>
  <c r="BM76" i="105"/>
  <c r="BJ77" i="105" s="1"/>
  <c r="BK76" i="105"/>
  <c r="BL76" i="105"/>
  <c r="BM68" i="105"/>
  <c r="BJ69" i="105" s="1"/>
  <c r="BL68" i="105"/>
  <c r="BK68" i="105"/>
  <c r="BL160" i="105"/>
  <c r="BM160" i="105"/>
  <c r="BJ161" i="105" s="1"/>
  <c r="BK160" i="105"/>
  <c r="BM198" i="105"/>
  <c r="BJ199" i="105" s="1"/>
  <c r="BL198" i="105"/>
  <c r="BK198" i="105"/>
  <c r="BM117" i="105"/>
  <c r="BJ118" i="105" s="1"/>
  <c r="BL117" i="105"/>
  <c r="BK117" i="105"/>
  <c r="BM165" i="105"/>
  <c r="BJ166" i="105" s="1"/>
  <c r="BL165" i="105"/>
  <c r="BK165" i="105"/>
  <c r="BM202" i="105"/>
  <c r="BL202" i="105"/>
  <c r="BK202" i="105"/>
  <c r="BM195" i="105"/>
  <c r="BL195" i="105"/>
  <c r="BK195" i="105"/>
  <c r="BM219" i="105"/>
  <c r="BJ220" i="105" s="1"/>
  <c r="BL219" i="105"/>
  <c r="BK219" i="105"/>
  <c r="BX69" i="108"/>
  <c r="BU71" i="108" s="1"/>
  <c r="BW69" i="108"/>
  <c r="BV69" i="108"/>
  <c r="BW64" i="108"/>
  <c r="BV64" i="108"/>
  <c r="BX64" i="108"/>
  <c r="BW85" i="108"/>
  <c r="BV85" i="108"/>
  <c r="BX85" i="108"/>
  <c r="BU86" i="108" s="1"/>
  <c r="BW97" i="108"/>
  <c r="BV97" i="108"/>
  <c r="BX97" i="108"/>
  <c r="BW109" i="108"/>
  <c r="BV109" i="108"/>
  <c r="BX109" i="108"/>
  <c r="BU110" i="108" s="1"/>
  <c r="BW121" i="108"/>
  <c r="BV121" i="108"/>
  <c r="BX121" i="108"/>
  <c r="BU122" i="108" s="1"/>
  <c r="BW133" i="108"/>
  <c r="BV133" i="108"/>
  <c r="BX133" i="108"/>
  <c r="BU134" i="108" s="1"/>
  <c r="BW145" i="108"/>
  <c r="BV145" i="108"/>
  <c r="BX145" i="108"/>
  <c r="BW157" i="108"/>
  <c r="BV157" i="108"/>
  <c r="BX157" i="108"/>
  <c r="BU158" i="108" s="1"/>
  <c r="BW169" i="108"/>
  <c r="BV169" i="108"/>
  <c r="BX169" i="108"/>
  <c r="BU170" i="108" s="1"/>
  <c r="BW181" i="108"/>
  <c r="BV181" i="108"/>
  <c r="BX181" i="108"/>
  <c r="BU182" i="108" s="1"/>
  <c r="BU181" i="108" l="1"/>
  <c r="BU133" i="108"/>
  <c r="BU85" i="108"/>
  <c r="BJ181" i="108"/>
  <c r="BJ133" i="108"/>
  <c r="BJ85" i="108"/>
  <c r="BJ156" i="108"/>
  <c r="BJ108" i="108"/>
  <c r="BU191" i="108"/>
  <c r="BU143" i="108"/>
  <c r="BU95" i="108"/>
  <c r="BU178" i="108"/>
  <c r="BU130" i="108"/>
  <c r="BU82" i="108"/>
  <c r="BJ190" i="108"/>
  <c r="BJ154" i="108"/>
  <c r="BJ142" i="108"/>
  <c r="BJ106" i="108"/>
  <c r="BJ94" i="108"/>
  <c r="BU141" i="108"/>
  <c r="BU105" i="108"/>
  <c r="BJ177" i="108"/>
  <c r="BJ153" i="108"/>
  <c r="BJ125" i="108"/>
  <c r="BU176" i="108"/>
  <c r="BU128" i="108"/>
  <c r="BU80" i="108"/>
  <c r="BJ140" i="108"/>
  <c r="BJ128" i="108"/>
  <c r="BJ92" i="108"/>
  <c r="BJ80" i="108"/>
  <c r="BU175" i="108"/>
  <c r="BU163" i="108"/>
  <c r="BU127" i="108"/>
  <c r="BU115" i="108"/>
  <c r="BU79" i="108"/>
  <c r="BJ151" i="108"/>
  <c r="BJ103" i="108"/>
  <c r="BJ69" i="108"/>
  <c r="BJ138" i="108"/>
  <c r="BU77" i="108"/>
  <c r="BJ137" i="108"/>
  <c r="BU184" i="108"/>
  <c r="BU148" i="108"/>
  <c r="BU136" i="108"/>
  <c r="BU124" i="108"/>
  <c r="BU73" i="108"/>
  <c r="BJ76" i="108"/>
  <c r="BJ63" i="108"/>
  <c r="BU147" i="108"/>
  <c r="BU99" i="108"/>
  <c r="BJ183" i="108"/>
  <c r="BJ135" i="108"/>
  <c r="BJ87" i="108"/>
  <c r="BU161" i="108"/>
  <c r="BU89" i="108"/>
  <c r="BJ173" i="108"/>
  <c r="BJ86" i="105"/>
  <c r="BJ216" i="105"/>
  <c r="BJ191" i="105"/>
  <c r="BJ148" i="105"/>
  <c r="BJ195" i="105"/>
  <c r="BJ136" i="105"/>
  <c r="BJ135" i="105"/>
  <c r="BJ160" i="105"/>
  <c r="BU144" i="105"/>
  <c r="BJ193" i="105"/>
  <c r="BJ124" i="105"/>
  <c r="BU216" i="105"/>
  <c r="BJ88" i="105"/>
  <c r="BU204" i="105"/>
  <c r="BU131" i="105"/>
  <c r="BJ85" i="105"/>
  <c r="BJ67" i="105"/>
  <c r="BU156" i="105"/>
  <c r="BJ219" i="105"/>
  <c r="BJ117" i="105"/>
  <c r="BJ115" i="105"/>
  <c r="BJ198" i="105"/>
  <c r="BJ207" i="105"/>
  <c r="BJ132" i="105"/>
  <c r="BX141" i="107"/>
  <c r="BW141" i="107"/>
  <c r="BV141" i="107"/>
  <c r="BW63" i="105"/>
  <c r="BU63" i="105" s="1"/>
  <c r="BX63" i="105"/>
  <c r="BV63" i="105"/>
  <c r="BV169" i="105"/>
  <c r="BX169" i="105"/>
  <c r="BU170" i="105" s="1"/>
  <c r="BW169" i="105"/>
  <c r="BM98" i="107"/>
  <c r="BL98" i="107"/>
  <c r="BK98" i="107"/>
  <c r="BV199" i="105"/>
  <c r="BX199" i="105"/>
  <c r="BU200" i="105" s="1"/>
  <c r="BW199" i="105"/>
  <c r="BJ102" i="108"/>
  <c r="BX82" i="107"/>
  <c r="BW82" i="107"/>
  <c r="BV82" i="107"/>
  <c r="BV195" i="105"/>
  <c r="BX195" i="105"/>
  <c r="BW195" i="105"/>
  <c r="BV157" i="105"/>
  <c r="BX157" i="105"/>
  <c r="BU158" i="105" s="1"/>
  <c r="BW157" i="105"/>
  <c r="BM99" i="107"/>
  <c r="BL99" i="107"/>
  <c r="BK99" i="107"/>
  <c r="BX131" i="107"/>
  <c r="BW131" i="107"/>
  <c r="BV131" i="107"/>
  <c r="BJ197" i="105"/>
  <c r="BJ107" i="108"/>
  <c r="BM76" i="107"/>
  <c r="BL76" i="107"/>
  <c r="BK76" i="107"/>
  <c r="BM160" i="107"/>
  <c r="BL160" i="107"/>
  <c r="BK160" i="107"/>
  <c r="BX132" i="107"/>
  <c r="BW132" i="107"/>
  <c r="BV132" i="107"/>
  <c r="BJ183" i="105"/>
  <c r="BM113" i="107"/>
  <c r="BL113" i="107"/>
  <c r="BK113" i="107"/>
  <c r="BM161" i="107"/>
  <c r="BL161" i="107"/>
  <c r="BK161" i="107"/>
  <c r="BV163" i="105"/>
  <c r="BX163" i="105"/>
  <c r="BU164" i="105" s="1"/>
  <c r="BW163" i="105"/>
  <c r="BU113" i="108"/>
  <c r="BU169" i="108"/>
  <c r="BU121" i="108"/>
  <c r="BV114" i="105"/>
  <c r="BX114" i="105"/>
  <c r="BW114" i="105"/>
  <c r="BJ204" i="105"/>
  <c r="BJ202" i="105"/>
  <c r="BX85" i="107"/>
  <c r="BW85" i="107"/>
  <c r="BV85" i="107"/>
  <c r="BX97" i="107"/>
  <c r="BW97" i="107"/>
  <c r="BV97" i="107"/>
  <c r="BX109" i="107"/>
  <c r="BW109" i="107"/>
  <c r="BV109" i="107"/>
  <c r="BX121" i="107"/>
  <c r="BW121" i="107"/>
  <c r="BV121" i="107"/>
  <c r="BX133" i="107"/>
  <c r="BW133" i="107"/>
  <c r="BV133" i="107"/>
  <c r="BX145" i="107"/>
  <c r="BW145" i="107"/>
  <c r="BV145" i="107"/>
  <c r="BX157" i="107"/>
  <c r="BW157" i="107"/>
  <c r="BV157" i="107"/>
  <c r="BX169" i="107"/>
  <c r="BW169" i="107"/>
  <c r="BV169" i="107"/>
  <c r="BX181" i="107"/>
  <c r="BW181" i="107"/>
  <c r="BV181" i="107"/>
  <c r="BX193" i="107"/>
  <c r="BW193" i="107"/>
  <c r="BV193" i="107"/>
  <c r="BJ144" i="108"/>
  <c r="BJ96" i="108"/>
  <c r="BV173" i="105"/>
  <c r="BX173" i="105"/>
  <c r="BW173" i="105"/>
  <c r="BJ66" i="105"/>
  <c r="BJ67" i="108"/>
  <c r="BJ82" i="105"/>
  <c r="BU179" i="108"/>
  <c r="BU131" i="108"/>
  <c r="BU83" i="108"/>
  <c r="BJ191" i="108"/>
  <c r="BV184" i="105"/>
  <c r="BW184" i="105"/>
  <c r="BX184" i="105"/>
  <c r="BJ187" i="105"/>
  <c r="BV159" i="105"/>
  <c r="BX159" i="105"/>
  <c r="BW159" i="105"/>
  <c r="BJ89" i="105"/>
  <c r="BJ141" i="108"/>
  <c r="BJ77" i="108"/>
  <c r="BJ176" i="105"/>
  <c r="BV121" i="105"/>
  <c r="BX121" i="105"/>
  <c r="BU122" i="105" s="1"/>
  <c r="BW121" i="105"/>
  <c r="BM65" i="107"/>
  <c r="BL65" i="107"/>
  <c r="BK65" i="107"/>
  <c r="BM78" i="107"/>
  <c r="BL78" i="107"/>
  <c r="BK78" i="107"/>
  <c r="BM90" i="107"/>
  <c r="BL90" i="107"/>
  <c r="BK90" i="107"/>
  <c r="BM102" i="107"/>
  <c r="BL102" i="107"/>
  <c r="BK102" i="107"/>
  <c r="BM114" i="107"/>
  <c r="BL114" i="107"/>
  <c r="BK114" i="107"/>
  <c r="BM126" i="107"/>
  <c r="BL126" i="107"/>
  <c r="BK126" i="107"/>
  <c r="BM138" i="107"/>
  <c r="BL138" i="107"/>
  <c r="BK138" i="107"/>
  <c r="BM150" i="107"/>
  <c r="BL150" i="107"/>
  <c r="BK150" i="107"/>
  <c r="BM162" i="107"/>
  <c r="BL162" i="107"/>
  <c r="BK162" i="107"/>
  <c r="BM174" i="107"/>
  <c r="BL174" i="107"/>
  <c r="BK174" i="107"/>
  <c r="BM186" i="107"/>
  <c r="BL186" i="107"/>
  <c r="BK186" i="107"/>
  <c r="BJ105" i="105"/>
  <c r="BJ139" i="108"/>
  <c r="BJ91" i="108"/>
  <c r="BJ160" i="108"/>
  <c r="BJ112" i="108"/>
  <c r="BV201" i="105"/>
  <c r="BX201" i="105"/>
  <c r="BU202" i="105" s="1"/>
  <c r="BW201" i="105"/>
  <c r="BU201" i="105" s="1"/>
  <c r="BJ171" i="108"/>
  <c r="BJ123" i="108"/>
  <c r="BJ75" i="108"/>
  <c r="BU215" i="105"/>
  <c r="BX189" i="107"/>
  <c r="BW189" i="107"/>
  <c r="BV189" i="107"/>
  <c r="BM74" i="107"/>
  <c r="BL74" i="107"/>
  <c r="BK74" i="107"/>
  <c r="BM170" i="107"/>
  <c r="BL170" i="107"/>
  <c r="BK170" i="107"/>
  <c r="BX94" i="107"/>
  <c r="BW94" i="107"/>
  <c r="BV94" i="107"/>
  <c r="BX190" i="107"/>
  <c r="BW190" i="107"/>
  <c r="BV190" i="107"/>
  <c r="BV220" i="105"/>
  <c r="BW220" i="105"/>
  <c r="BX220" i="105"/>
  <c r="BU63" i="108"/>
  <c r="BM123" i="107"/>
  <c r="BL123" i="107"/>
  <c r="BK123" i="107"/>
  <c r="BX83" i="107"/>
  <c r="BW83" i="107"/>
  <c r="BV83" i="107"/>
  <c r="BV197" i="105"/>
  <c r="BX197" i="105"/>
  <c r="BW197" i="105"/>
  <c r="BV145" i="105"/>
  <c r="BX145" i="105"/>
  <c r="BU146" i="105" s="1"/>
  <c r="BW145" i="105"/>
  <c r="BU145" i="105" s="1"/>
  <c r="BM172" i="107"/>
  <c r="BL172" i="107"/>
  <c r="BK172" i="107"/>
  <c r="BJ205" i="105"/>
  <c r="BX108" i="107"/>
  <c r="BU109" i="107" s="1"/>
  <c r="BW108" i="107"/>
  <c r="BV108" i="107"/>
  <c r="BU132" i="108"/>
  <c r="BM63" i="107"/>
  <c r="BL63" i="107"/>
  <c r="BK63" i="107"/>
  <c r="BM149" i="107"/>
  <c r="BJ150" i="107" s="1"/>
  <c r="BL149" i="107"/>
  <c r="BK149" i="107"/>
  <c r="BX73" i="105"/>
  <c r="BU74" i="105" s="1"/>
  <c r="BW73" i="105"/>
  <c r="BV73" i="105"/>
  <c r="BU87" i="108"/>
  <c r="BU64" i="108"/>
  <c r="BV151" i="105"/>
  <c r="BX151" i="105"/>
  <c r="BU152" i="105" s="1"/>
  <c r="BW151" i="105"/>
  <c r="BJ137" i="105"/>
  <c r="BU203" i="105"/>
  <c r="BJ169" i="108"/>
  <c r="BJ121" i="108"/>
  <c r="BV87" i="105"/>
  <c r="BX87" i="105"/>
  <c r="BU88" i="105" s="1"/>
  <c r="BW87" i="105"/>
  <c r="BU78" i="108"/>
  <c r="BX63" i="107"/>
  <c r="BW63" i="107"/>
  <c r="BV63" i="107"/>
  <c r="BX64" i="107"/>
  <c r="BW64" i="107"/>
  <c r="BV64" i="107"/>
  <c r="BX66" i="107"/>
  <c r="BW66" i="107"/>
  <c r="BV66" i="107"/>
  <c r="BX86" i="107"/>
  <c r="BW86" i="107"/>
  <c r="BV86" i="107"/>
  <c r="BX98" i="107"/>
  <c r="BW98" i="107"/>
  <c r="BV98" i="107"/>
  <c r="BX110" i="107"/>
  <c r="BW110" i="107"/>
  <c r="BV110" i="107"/>
  <c r="BX122" i="107"/>
  <c r="BW122" i="107"/>
  <c r="BV122" i="107"/>
  <c r="BX134" i="107"/>
  <c r="BW134" i="107"/>
  <c r="BV134" i="107"/>
  <c r="BX146" i="107"/>
  <c r="BW146" i="107"/>
  <c r="BV146" i="107"/>
  <c r="BX158" i="107"/>
  <c r="BW158" i="107"/>
  <c r="BV158" i="107"/>
  <c r="BX170" i="107"/>
  <c r="BW170" i="107"/>
  <c r="BV170" i="107"/>
  <c r="BX182" i="107"/>
  <c r="BW182" i="107"/>
  <c r="BV182" i="107"/>
  <c r="BU69" i="108"/>
  <c r="BJ192" i="105"/>
  <c r="BV161" i="105"/>
  <c r="BX161" i="105"/>
  <c r="BW161" i="105"/>
  <c r="BU189" i="108"/>
  <c r="BJ189" i="108"/>
  <c r="BJ185" i="105"/>
  <c r="BJ143" i="108"/>
  <c r="BJ95" i="108"/>
  <c r="BV172" i="105"/>
  <c r="BX172" i="105"/>
  <c r="BU173" i="105" s="1"/>
  <c r="BW172" i="105"/>
  <c r="BJ66" i="108"/>
  <c r="BJ209" i="105"/>
  <c r="BU166" i="108"/>
  <c r="BU118" i="108"/>
  <c r="BJ151" i="105"/>
  <c r="BV147" i="105"/>
  <c r="BX147" i="105"/>
  <c r="BW147" i="105"/>
  <c r="BU147" i="105" s="1"/>
  <c r="BU132" i="105"/>
  <c r="BU164" i="108"/>
  <c r="BU116" i="108"/>
  <c r="BJ84" i="105"/>
  <c r="BJ164" i="108"/>
  <c r="BV109" i="105"/>
  <c r="BX109" i="105"/>
  <c r="BU110" i="105" s="1"/>
  <c r="BW109" i="105"/>
  <c r="BU109" i="105" s="1"/>
  <c r="BM68" i="107"/>
  <c r="BK68" i="107"/>
  <c r="BL68" i="107"/>
  <c r="BM62" i="107"/>
  <c r="BL62" i="107"/>
  <c r="BJ62" i="107" s="1"/>
  <c r="BK62" i="107"/>
  <c r="BM79" i="107"/>
  <c r="BL79" i="107"/>
  <c r="BK79" i="107"/>
  <c r="BM91" i="107"/>
  <c r="BL91" i="107"/>
  <c r="BK91" i="107"/>
  <c r="BM103" i="107"/>
  <c r="BL103" i="107"/>
  <c r="BK103" i="107"/>
  <c r="BM115" i="107"/>
  <c r="BL115" i="107"/>
  <c r="BK115" i="107"/>
  <c r="BM127" i="107"/>
  <c r="BL127" i="107"/>
  <c r="BK127" i="107"/>
  <c r="BM139" i="107"/>
  <c r="BL139" i="107"/>
  <c r="BK139" i="107"/>
  <c r="BM151" i="107"/>
  <c r="BL151" i="107"/>
  <c r="BK151" i="107"/>
  <c r="BM163" i="107"/>
  <c r="BL163" i="107"/>
  <c r="BK163" i="107"/>
  <c r="BM175" i="107"/>
  <c r="BL175" i="107"/>
  <c r="BK175" i="107"/>
  <c r="BM187" i="107"/>
  <c r="BL187" i="107"/>
  <c r="BK187" i="107"/>
  <c r="BJ64" i="105"/>
  <c r="BU174" i="108"/>
  <c r="BJ174" i="105"/>
  <c r="BV189" i="105"/>
  <c r="BX189" i="105"/>
  <c r="BU190" i="105" s="1"/>
  <c r="BW189" i="105"/>
  <c r="BU189" i="105" s="1"/>
  <c r="BJ211" i="105"/>
  <c r="BJ91" i="105"/>
  <c r="BX153" i="107"/>
  <c r="BW153" i="107"/>
  <c r="BV153" i="107"/>
  <c r="BV221" i="105"/>
  <c r="BX221" i="105"/>
  <c r="BW221" i="105"/>
  <c r="BV207" i="105"/>
  <c r="BX207" i="105"/>
  <c r="BW207" i="105"/>
  <c r="BV150" i="105"/>
  <c r="BX150" i="105"/>
  <c r="BU151" i="105" s="1"/>
  <c r="BW150" i="105"/>
  <c r="BX71" i="107"/>
  <c r="BV71" i="107"/>
  <c r="BW71" i="107"/>
  <c r="BX154" i="107"/>
  <c r="BW154" i="107"/>
  <c r="BV154" i="107"/>
  <c r="BM66" i="107"/>
  <c r="BL66" i="107"/>
  <c r="BK66" i="107"/>
  <c r="BM159" i="107"/>
  <c r="BL159" i="107"/>
  <c r="BK159" i="107"/>
  <c r="BX107" i="107"/>
  <c r="BW107" i="107"/>
  <c r="BV107" i="107"/>
  <c r="BX155" i="107"/>
  <c r="BW155" i="107"/>
  <c r="BV155" i="107"/>
  <c r="BX83" i="105"/>
  <c r="BV83" i="105"/>
  <c r="BW83" i="105"/>
  <c r="BX192" i="107"/>
  <c r="BU193" i="107" s="1"/>
  <c r="BW192" i="107"/>
  <c r="BV192" i="107"/>
  <c r="BM89" i="107"/>
  <c r="BJ90" i="107" s="1"/>
  <c r="BL89" i="107"/>
  <c r="BK89" i="107"/>
  <c r="BM185" i="107"/>
  <c r="BJ186" i="107" s="1"/>
  <c r="BL185" i="107"/>
  <c r="BK185" i="107"/>
  <c r="BU146" i="108"/>
  <c r="BU98" i="108"/>
  <c r="BJ182" i="108"/>
  <c r="BV139" i="105"/>
  <c r="BX139" i="105"/>
  <c r="BU140" i="105" s="1"/>
  <c r="BW139" i="105"/>
  <c r="BJ163" i="105"/>
  <c r="BJ144" i="105"/>
  <c r="BW105" i="105"/>
  <c r="BU105" i="105" s="1"/>
  <c r="BX105" i="105"/>
  <c r="BU106" i="105" s="1"/>
  <c r="BV105" i="105"/>
  <c r="BU191" i="105"/>
  <c r="BX65" i="107"/>
  <c r="BW65" i="107"/>
  <c r="BV65" i="107"/>
  <c r="BX62" i="107"/>
  <c r="BW62" i="107"/>
  <c r="BU62" i="107" s="1"/>
  <c r="BV62" i="107"/>
  <c r="BX87" i="107"/>
  <c r="BW87" i="107"/>
  <c r="BV87" i="107"/>
  <c r="BX99" i="107"/>
  <c r="BW99" i="107"/>
  <c r="BV99" i="107"/>
  <c r="BX111" i="107"/>
  <c r="BW111" i="107"/>
  <c r="BV111" i="107"/>
  <c r="BX123" i="107"/>
  <c r="BW123" i="107"/>
  <c r="BV123" i="107"/>
  <c r="BX135" i="107"/>
  <c r="BW135" i="107"/>
  <c r="BV135" i="107"/>
  <c r="BX147" i="107"/>
  <c r="BW147" i="107"/>
  <c r="BV147" i="107"/>
  <c r="BX159" i="107"/>
  <c r="BW159" i="107"/>
  <c r="BV159" i="107"/>
  <c r="BX171" i="107"/>
  <c r="BW171" i="107"/>
  <c r="BV171" i="107"/>
  <c r="BX183" i="107"/>
  <c r="BW183" i="107"/>
  <c r="BV183" i="107"/>
  <c r="BU168" i="108"/>
  <c r="BU120" i="108"/>
  <c r="BJ180" i="108"/>
  <c r="BV149" i="105"/>
  <c r="BX149" i="105"/>
  <c r="BW149" i="105"/>
  <c r="BU180" i="105"/>
  <c r="BJ190" i="105"/>
  <c r="BV160" i="105"/>
  <c r="BX160" i="105"/>
  <c r="BU161" i="105" s="1"/>
  <c r="BW160" i="105"/>
  <c r="BU195" i="105"/>
  <c r="BJ161" i="108"/>
  <c r="BJ179" i="105"/>
  <c r="BJ178" i="108"/>
  <c r="BJ130" i="108"/>
  <c r="BJ82" i="108"/>
  <c r="BV135" i="105"/>
  <c r="BX135" i="105"/>
  <c r="BW135" i="105"/>
  <c r="BU135" i="105" s="1"/>
  <c r="BJ70" i="105"/>
  <c r="BJ105" i="108"/>
  <c r="BJ129" i="105"/>
  <c r="BJ116" i="108"/>
  <c r="BV72" i="105"/>
  <c r="BW72" i="105"/>
  <c r="BX72" i="105"/>
  <c r="BU73" i="105" s="1"/>
  <c r="BM73" i="107"/>
  <c r="BJ74" i="107" s="1"/>
  <c r="BL73" i="107"/>
  <c r="BK73" i="107"/>
  <c r="BM80" i="107"/>
  <c r="BL80" i="107"/>
  <c r="BK80" i="107"/>
  <c r="BM92" i="107"/>
  <c r="BL92" i="107"/>
  <c r="BK92" i="107"/>
  <c r="BM104" i="107"/>
  <c r="BL104" i="107"/>
  <c r="BK104" i="107"/>
  <c r="BM116" i="107"/>
  <c r="BL116" i="107"/>
  <c r="BK116" i="107"/>
  <c r="BM128" i="107"/>
  <c r="BL128" i="107"/>
  <c r="BK128" i="107"/>
  <c r="BM140" i="107"/>
  <c r="BL140" i="107"/>
  <c r="BK140" i="107"/>
  <c r="BM152" i="107"/>
  <c r="BL152" i="107"/>
  <c r="BK152" i="107"/>
  <c r="BM164" i="107"/>
  <c r="BL164" i="107"/>
  <c r="BK164" i="107"/>
  <c r="BM176" i="107"/>
  <c r="BL176" i="107"/>
  <c r="BK176" i="107"/>
  <c r="BM188" i="107"/>
  <c r="BL188" i="107"/>
  <c r="BK188" i="107"/>
  <c r="BU151" i="108"/>
  <c r="BU103" i="108"/>
  <c r="BJ139" i="105"/>
  <c r="BJ123" i="105"/>
  <c r="BU160" i="108"/>
  <c r="BU112" i="108"/>
  <c r="BV177" i="105"/>
  <c r="BX177" i="105"/>
  <c r="BU178" i="105" s="1"/>
  <c r="BW177" i="105"/>
  <c r="BU177" i="105" s="1"/>
  <c r="BU171" i="108"/>
  <c r="BU123" i="108"/>
  <c r="BU75" i="108"/>
  <c r="BJ74" i="105"/>
  <c r="BV211" i="105"/>
  <c r="BX211" i="105"/>
  <c r="BU212" i="105" s="1"/>
  <c r="BW211" i="105"/>
  <c r="BX117" i="107"/>
  <c r="BW117" i="107"/>
  <c r="BV117" i="107"/>
  <c r="BM134" i="107"/>
  <c r="BL134" i="107"/>
  <c r="BK134" i="107"/>
  <c r="BX118" i="107"/>
  <c r="BW118" i="107"/>
  <c r="BV118" i="107"/>
  <c r="BX79" i="105"/>
  <c r="BW79" i="105"/>
  <c r="BV79" i="105"/>
  <c r="BM135" i="107"/>
  <c r="BL135" i="107"/>
  <c r="BK135" i="107"/>
  <c r="BJ145" i="105"/>
  <c r="BJ124" i="108"/>
  <c r="BV187" i="105"/>
  <c r="BX187" i="105"/>
  <c r="BU188" i="105" s="1"/>
  <c r="BW187" i="105"/>
  <c r="BX143" i="107"/>
  <c r="BW143" i="107"/>
  <c r="BV143" i="107"/>
  <c r="BX67" i="105"/>
  <c r="BW67" i="105"/>
  <c r="BV67" i="105"/>
  <c r="BM88" i="107"/>
  <c r="BL88" i="107"/>
  <c r="BK88" i="107"/>
  <c r="BM136" i="107"/>
  <c r="BL136" i="107"/>
  <c r="BK136" i="107"/>
  <c r="BJ206" i="105"/>
  <c r="BX96" i="107"/>
  <c r="BU97" i="107" s="1"/>
  <c r="BW96" i="107"/>
  <c r="BV96" i="107"/>
  <c r="BX180" i="107"/>
  <c r="BU181" i="107" s="1"/>
  <c r="BW180" i="107"/>
  <c r="BV180" i="107"/>
  <c r="BV133" i="105"/>
  <c r="BX133" i="105"/>
  <c r="BU134" i="105" s="1"/>
  <c r="BW133" i="105"/>
  <c r="BU133" i="105" s="1"/>
  <c r="BM125" i="107"/>
  <c r="BJ126" i="107" s="1"/>
  <c r="BL125" i="107"/>
  <c r="BK125" i="107"/>
  <c r="BV213" i="105"/>
  <c r="BX213" i="105"/>
  <c r="BU214" i="105" s="1"/>
  <c r="BW213" i="105"/>
  <c r="BJ167" i="105"/>
  <c r="BJ134" i="108"/>
  <c r="BJ86" i="108"/>
  <c r="BV127" i="105"/>
  <c r="BX127" i="105"/>
  <c r="BU128" i="105" s="1"/>
  <c r="BW127" i="105"/>
  <c r="BJ87" i="105"/>
  <c r="BJ149" i="108"/>
  <c r="BU157" i="108"/>
  <c r="BU109" i="108"/>
  <c r="BJ159" i="105"/>
  <c r="BV222" i="105"/>
  <c r="BX222" i="105"/>
  <c r="BU223" i="105" s="1"/>
  <c r="BW222" i="105"/>
  <c r="BX66" i="105"/>
  <c r="BU67" i="105" s="1"/>
  <c r="BW66" i="105"/>
  <c r="BU66" i="105" s="1"/>
  <c r="BV66" i="105"/>
  <c r="BX76" i="107"/>
  <c r="BW76" i="107"/>
  <c r="BV76" i="107"/>
  <c r="BX88" i="107"/>
  <c r="BW88" i="107"/>
  <c r="BV88" i="107"/>
  <c r="BX100" i="107"/>
  <c r="BW100" i="107"/>
  <c r="BV100" i="107"/>
  <c r="BX112" i="107"/>
  <c r="BW112" i="107"/>
  <c r="BV112" i="107"/>
  <c r="BX124" i="107"/>
  <c r="BW124" i="107"/>
  <c r="BV124" i="107"/>
  <c r="BX136" i="107"/>
  <c r="BW136" i="107"/>
  <c r="BV136" i="107"/>
  <c r="BX148" i="107"/>
  <c r="BW148" i="107"/>
  <c r="BV148" i="107"/>
  <c r="BX160" i="107"/>
  <c r="BW160" i="107"/>
  <c r="BV160" i="107"/>
  <c r="BX172" i="107"/>
  <c r="BW172" i="107"/>
  <c r="BV172" i="107"/>
  <c r="BX184" i="107"/>
  <c r="BW184" i="107"/>
  <c r="BV184" i="107"/>
  <c r="BJ96" i="105"/>
  <c r="BJ132" i="108"/>
  <c r="BJ84" i="108"/>
  <c r="BV137" i="105"/>
  <c r="BX137" i="105"/>
  <c r="BW137" i="105"/>
  <c r="BJ140" i="105"/>
  <c r="BU167" i="108"/>
  <c r="BU119" i="108"/>
  <c r="BJ179" i="108"/>
  <c r="BV148" i="105"/>
  <c r="BX148" i="105"/>
  <c r="BU149" i="105" s="1"/>
  <c r="BW148" i="105"/>
  <c r="BJ65" i="105"/>
  <c r="BU77" i="105"/>
  <c r="BV123" i="105"/>
  <c r="BX123" i="105"/>
  <c r="BW123" i="105"/>
  <c r="BJ93" i="108"/>
  <c r="BU123" i="105"/>
  <c r="BU98" i="105"/>
  <c r="BJ104" i="105"/>
  <c r="BU167" i="105"/>
  <c r="BJ142" i="105"/>
  <c r="BX99" i="105"/>
  <c r="BU101" i="105" s="1"/>
  <c r="BV99" i="105"/>
  <c r="BW99" i="105"/>
  <c r="BU99" i="105" s="1"/>
  <c r="BM75" i="107"/>
  <c r="BJ76" i="107" s="1"/>
  <c r="BL75" i="107"/>
  <c r="BK75" i="107"/>
  <c r="BM67" i="107"/>
  <c r="BJ68" i="107" s="1"/>
  <c r="BL67" i="107"/>
  <c r="BJ67" i="107" s="1"/>
  <c r="BK67" i="107"/>
  <c r="BM81" i="107"/>
  <c r="BL81" i="107"/>
  <c r="BK81" i="107"/>
  <c r="BM93" i="107"/>
  <c r="BL93" i="107"/>
  <c r="BK93" i="107"/>
  <c r="BM105" i="107"/>
  <c r="BL105" i="107"/>
  <c r="BK105" i="107"/>
  <c r="BM117" i="107"/>
  <c r="BL117" i="107"/>
  <c r="BK117" i="107"/>
  <c r="BM129" i="107"/>
  <c r="BL129" i="107"/>
  <c r="BK129" i="107"/>
  <c r="BM141" i="107"/>
  <c r="BL141" i="107"/>
  <c r="BK141" i="107"/>
  <c r="BM153" i="107"/>
  <c r="BL153" i="107"/>
  <c r="BK153" i="107"/>
  <c r="BM165" i="107"/>
  <c r="BL165" i="107"/>
  <c r="BK165" i="107"/>
  <c r="BM177" i="107"/>
  <c r="BL177" i="107"/>
  <c r="BK177" i="107"/>
  <c r="BM189" i="107"/>
  <c r="BL189" i="107"/>
  <c r="BK189" i="107"/>
  <c r="BJ165" i="105"/>
  <c r="BJ175" i="108"/>
  <c r="BJ127" i="108"/>
  <c r="BJ79" i="108"/>
  <c r="BJ213" i="105"/>
  <c r="BJ133" i="105"/>
  <c r="BJ148" i="108"/>
  <c r="BJ100" i="108"/>
  <c r="BV165" i="105"/>
  <c r="BX165" i="105"/>
  <c r="BU166" i="105" s="1"/>
  <c r="BW165" i="105"/>
  <c r="BJ107" i="105"/>
  <c r="BJ159" i="108"/>
  <c r="BJ111" i="108"/>
  <c r="BJ89" i="108"/>
  <c r="BW68" i="105"/>
  <c r="BX68" i="105"/>
  <c r="BV68" i="105"/>
  <c r="BX105" i="107"/>
  <c r="BW105" i="107"/>
  <c r="BV105" i="107"/>
  <c r="BU96" i="108"/>
  <c r="BW103" i="105"/>
  <c r="BU103" i="105" s="1"/>
  <c r="BX103" i="105"/>
  <c r="BU104" i="105" s="1"/>
  <c r="BV103" i="105"/>
  <c r="BM86" i="107"/>
  <c r="BL86" i="107"/>
  <c r="BK86" i="107"/>
  <c r="BM146" i="107"/>
  <c r="BL146" i="107"/>
  <c r="BK146" i="107"/>
  <c r="BX130" i="107"/>
  <c r="BW130" i="107"/>
  <c r="BV130" i="107"/>
  <c r="BV209" i="105"/>
  <c r="BX209" i="105"/>
  <c r="BW209" i="105"/>
  <c r="BU207" i="105"/>
  <c r="BM111" i="107"/>
  <c r="BL111" i="107"/>
  <c r="BK111" i="107"/>
  <c r="BX95" i="105"/>
  <c r="BV95" i="105"/>
  <c r="BW95" i="105"/>
  <c r="BV138" i="105"/>
  <c r="BX138" i="105"/>
  <c r="BU139" i="105" s="1"/>
  <c r="BW138" i="105"/>
  <c r="BJ156" i="105"/>
  <c r="BV183" i="105"/>
  <c r="BX183" i="105"/>
  <c r="BW183" i="105"/>
  <c r="BU183" i="105" s="1"/>
  <c r="BU157" i="105"/>
  <c r="BM148" i="107"/>
  <c r="BL148" i="107"/>
  <c r="BK148" i="107"/>
  <c r="BJ194" i="105"/>
  <c r="BX120" i="107"/>
  <c r="BW120" i="107"/>
  <c r="BV120" i="107"/>
  <c r="BM101" i="107"/>
  <c r="BJ102" i="107" s="1"/>
  <c r="BL101" i="107"/>
  <c r="BK101" i="107"/>
  <c r="BU76" i="108"/>
  <c r="BJ196" i="105"/>
  <c r="BJ76" i="105"/>
  <c r="BV115" i="105"/>
  <c r="BX115" i="105"/>
  <c r="BU116" i="105" s="1"/>
  <c r="BW115" i="105"/>
  <c r="BJ157" i="108"/>
  <c r="BJ109" i="108"/>
  <c r="BV210" i="105"/>
  <c r="BX210" i="105"/>
  <c r="BU211" i="105" s="1"/>
  <c r="BW210" i="105"/>
  <c r="BX80" i="105"/>
  <c r="BV80" i="105"/>
  <c r="BW80" i="105"/>
  <c r="BJ116" i="105"/>
  <c r="BX77" i="107"/>
  <c r="BW77" i="107"/>
  <c r="BV77" i="107"/>
  <c r="BX89" i="107"/>
  <c r="BW89" i="107"/>
  <c r="BV89" i="107"/>
  <c r="BX101" i="107"/>
  <c r="BW101" i="107"/>
  <c r="BV101" i="107"/>
  <c r="BX113" i="107"/>
  <c r="BW113" i="107"/>
  <c r="BV113" i="107"/>
  <c r="BX125" i="107"/>
  <c r="BW125" i="107"/>
  <c r="BV125" i="107"/>
  <c r="BX137" i="107"/>
  <c r="BW137" i="107"/>
  <c r="BV137" i="107"/>
  <c r="BX149" i="107"/>
  <c r="BW149" i="107"/>
  <c r="BV149" i="107"/>
  <c r="BX161" i="107"/>
  <c r="BW161" i="107"/>
  <c r="BV161" i="107"/>
  <c r="BX173" i="107"/>
  <c r="BW173" i="107"/>
  <c r="BV173" i="107"/>
  <c r="BX185" i="107"/>
  <c r="BW185" i="107"/>
  <c r="BV185" i="107"/>
  <c r="BX73" i="107"/>
  <c r="BW73" i="107"/>
  <c r="BV73" i="107"/>
  <c r="BV125" i="105"/>
  <c r="BX125" i="105"/>
  <c r="BW125" i="105"/>
  <c r="BU137" i="108"/>
  <c r="BJ185" i="108"/>
  <c r="BJ131" i="108"/>
  <c r="BJ83" i="108"/>
  <c r="BV136" i="105"/>
  <c r="BX136" i="105"/>
  <c r="BW136" i="105"/>
  <c r="BU154" i="108"/>
  <c r="BU106" i="108"/>
  <c r="BJ72" i="108"/>
  <c r="BV111" i="105"/>
  <c r="BX111" i="105"/>
  <c r="BW111" i="105"/>
  <c r="BU111" i="105" s="1"/>
  <c r="BJ109" i="105"/>
  <c r="BJ178" i="105"/>
  <c r="BU152" i="108"/>
  <c r="BU104" i="108"/>
  <c r="BJ208" i="105"/>
  <c r="BJ152" i="108"/>
  <c r="BV217" i="105"/>
  <c r="BX217" i="105"/>
  <c r="BU218" i="105" s="1"/>
  <c r="BW217" i="105"/>
  <c r="BU217" i="105" s="1"/>
  <c r="BX69" i="105"/>
  <c r="BU70" i="105" s="1"/>
  <c r="BW69" i="105"/>
  <c r="BV69" i="105"/>
  <c r="BJ66" i="107"/>
  <c r="BM71" i="107"/>
  <c r="BJ73" i="107" s="1"/>
  <c r="BL71" i="107"/>
  <c r="BK71" i="107"/>
  <c r="BM82" i="107"/>
  <c r="BL82" i="107"/>
  <c r="BK82" i="107"/>
  <c r="BM94" i="107"/>
  <c r="BL94" i="107"/>
  <c r="BK94" i="107"/>
  <c r="BM106" i="107"/>
  <c r="BL106" i="107"/>
  <c r="BK106" i="107"/>
  <c r="BM118" i="107"/>
  <c r="BL118" i="107"/>
  <c r="BK118" i="107"/>
  <c r="BM130" i="107"/>
  <c r="BL130" i="107"/>
  <c r="BK130" i="107"/>
  <c r="BM142" i="107"/>
  <c r="BL142" i="107"/>
  <c r="BK142" i="107"/>
  <c r="BM154" i="107"/>
  <c r="BL154" i="107"/>
  <c r="BK154" i="107"/>
  <c r="BM166" i="107"/>
  <c r="BL166" i="107"/>
  <c r="BK166" i="107"/>
  <c r="BM178" i="107"/>
  <c r="BL178" i="107"/>
  <c r="BK178" i="107"/>
  <c r="BM190" i="107"/>
  <c r="BL190" i="107"/>
  <c r="BK190" i="107"/>
  <c r="BU67" i="108"/>
  <c r="BU102" i="108"/>
  <c r="BJ126" i="105"/>
  <c r="BJ111" i="105"/>
  <c r="BV153" i="105"/>
  <c r="BX153" i="105"/>
  <c r="BU154" i="105" s="1"/>
  <c r="BW153" i="105"/>
  <c r="BU153" i="105" s="1"/>
  <c r="BJ170" i="105"/>
  <c r="BU213" i="105"/>
  <c r="BX81" i="107"/>
  <c r="BU82" i="107" s="1"/>
  <c r="BW81" i="107"/>
  <c r="BV81" i="107"/>
  <c r="BX165" i="107"/>
  <c r="BW165" i="107"/>
  <c r="BV165" i="107"/>
  <c r="BM122" i="107"/>
  <c r="BJ123" i="107" s="1"/>
  <c r="BL122" i="107"/>
  <c r="BK122" i="107"/>
  <c r="BU169" i="105"/>
  <c r="BX106" i="107"/>
  <c r="BW106" i="107"/>
  <c r="BV106" i="107"/>
  <c r="BX178" i="107"/>
  <c r="BW178" i="107"/>
  <c r="BV178" i="107"/>
  <c r="BX64" i="105"/>
  <c r="BU65" i="105" s="1"/>
  <c r="BW64" i="105"/>
  <c r="BV64" i="105"/>
  <c r="BM147" i="107"/>
  <c r="BL147" i="107"/>
  <c r="BK147" i="107"/>
  <c r="BX191" i="107"/>
  <c r="BW191" i="107"/>
  <c r="BV191" i="107"/>
  <c r="BJ150" i="108"/>
  <c r="BM112" i="107"/>
  <c r="BJ113" i="107" s="1"/>
  <c r="BL112" i="107"/>
  <c r="BK112" i="107"/>
  <c r="BM184" i="107"/>
  <c r="BJ185" i="107" s="1"/>
  <c r="BL184" i="107"/>
  <c r="BK184" i="107"/>
  <c r="BV126" i="105"/>
  <c r="BX126" i="105"/>
  <c r="BU127" i="105" s="1"/>
  <c r="BW126" i="105"/>
  <c r="BX84" i="107"/>
  <c r="BU85" i="107" s="1"/>
  <c r="BW84" i="107"/>
  <c r="BV84" i="107"/>
  <c r="BX144" i="107"/>
  <c r="BU145" i="107" s="1"/>
  <c r="BW144" i="107"/>
  <c r="BV144" i="107"/>
  <c r="BV171" i="105"/>
  <c r="BX171" i="105"/>
  <c r="BU172" i="105" s="1"/>
  <c r="BW171" i="105"/>
  <c r="BU171" i="105" s="1"/>
  <c r="BM77" i="107"/>
  <c r="BJ78" i="107" s="1"/>
  <c r="BL77" i="107"/>
  <c r="BK77" i="107"/>
  <c r="BM173" i="107"/>
  <c r="BJ174" i="107" s="1"/>
  <c r="BL173" i="107"/>
  <c r="BK173" i="107"/>
  <c r="BJ187" i="108"/>
  <c r="BJ81" i="105"/>
  <c r="BU183" i="108"/>
  <c r="BJ170" i="108"/>
  <c r="BV90" i="105"/>
  <c r="BX90" i="105"/>
  <c r="BU91" i="105" s="1"/>
  <c r="BW90" i="105"/>
  <c r="BU90" i="105" s="1"/>
  <c r="BJ162" i="105"/>
  <c r="BJ217" i="105"/>
  <c r="BV198" i="105"/>
  <c r="BX198" i="105"/>
  <c r="BU199" i="105" s="1"/>
  <c r="BW198" i="105"/>
  <c r="BX67" i="107"/>
  <c r="BW67" i="107"/>
  <c r="BU67" i="107" s="1"/>
  <c r="BV67" i="107"/>
  <c r="BX78" i="107"/>
  <c r="BW78" i="107"/>
  <c r="BV78" i="107"/>
  <c r="BX90" i="107"/>
  <c r="BW90" i="107"/>
  <c r="BV90" i="107"/>
  <c r="BX102" i="107"/>
  <c r="BW102" i="107"/>
  <c r="BV102" i="107"/>
  <c r="BX114" i="107"/>
  <c r="BW114" i="107"/>
  <c r="BV114" i="107"/>
  <c r="BX126" i="107"/>
  <c r="BW126" i="107"/>
  <c r="BV126" i="107"/>
  <c r="BX138" i="107"/>
  <c r="BW138" i="107"/>
  <c r="BV138" i="107"/>
  <c r="BX150" i="107"/>
  <c r="BW150" i="107"/>
  <c r="BV150" i="107"/>
  <c r="BX162" i="107"/>
  <c r="BW162" i="107"/>
  <c r="BV162" i="107"/>
  <c r="BX174" i="107"/>
  <c r="BW174" i="107"/>
  <c r="BV174" i="107"/>
  <c r="BX186" i="107"/>
  <c r="BW186" i="107"/>
  <c r="BV186" i="107"/>
  <c r="BX74" i="107"/>
  <c r="BW74" i="107"/>
  <c r="BV74" i="107"/>
  <c r="BU156" i="108"/>
  <c r="BU108" i="108"/>
  <c r="BJ74" i="108"/>
  <c r="BV113" i="105"/>
  <c r="BX113" i="105"/>
  <c r="BU114" i="105" s="1"/>
  <c r="BW113" i="105"/>
  <c r="BU159" i="105"/>
  <c r="BU108" i="105"/>
  <c r="BJ64" i="108"/>
  <c r="BV124" i="105"/>
  <c r="BX124" i="105"/>
  <c r="BU125" i="105" s="1"/>
  <c r="BW124" i="105"/>
  <c r="BJ113" i="105"/>
  <c r="BJ166" i="108"/>
  <c r="BJ118" i="108"/>
  <c r="BV78" i="105"/>
  <c r="BX78" i="105"/>
  <c r="BW78" i="105"/>
  <c r="BU78" i="105" s="1"/>
  <c r="BU177" i="108"/>
  <c r="BU125" i="108"/>
  <c r="BJ104" i="108"/>
  <c r="BV205" i="105"/>
  <c r="BX205" i="105"/>
  <c r="BU206" i="105" s="1"/>
  <c r="BW205" i="105"/>
  <c r="BL64" i="107"/>
  <c r="BK64" i="107"/>
  <c r="BM64" i="107"/>
  <c r="BM83" i="107"/>
  <c r="BL83" i="107"/>
  <c r="BK83" i="107"/>
  <c r="BM95" i="107"/>
  <c r="BL95" i="107"/>
  <c r="BK95" i="107"/>
  <c r="BM107" i="107"/>
  <c r="BL107" i="107"/>
  <c r="BK107" i="107"/>
  <c r="BM119" i="107"/>
  <c r="BL119" i="107"/>
  <c r="BK119" i="107"/>
  <c r="BM131" i="107"/>
  <c r="BL131" i="107"/>
  <c r="BK131" i="107"/>
  <c r="BM143" i="107"/>
  <c r="BL143" i="107"/>
  <c r="BK143" i="107"/>
  <c r="BM155" i="107"/>
  <c r="BL155" i="107"/>
  <c r="BK155" i="107"/>
  <c r="BM167" i="107"/>
  <c r="BL167" i="107"/>
  <c r="BK167" i="107"/>
  <c r="BM179" i="107"/>
  <c r="BL179" i="107"/>
  <c r="BK179" i="107"/>
  <c r="BM191" i="107"/>
  <c r="BL191" i="107"/>
  <c r="BK191" i="107"/>
  <c r="BU187" i="108"/>
  <c r="BU139" i="108"/>
  <c r="BU91" i="108"/>
  <c r="BJ155" i="105"/>
  <c r="BJ75" i="105"/>
  <c r="BU149" i="108"/>
  <c r="BU100" i="108"/>
  <c r="BJ200" i="105"/>
  <c r="BJ184" i="108"/>
  <c r="BV141" i="105"/>
  <c r="BX141" i="105"/>
  <c r="BU142" i="105" s="1"/>
  <c r="BW141" i="105"/>
  <c r="BU141" i="105" s="1"/>
  <c r="BU159" i="108"/>
  <c r="BU111" i="108"/>
  <c r="BU165" i="105"/>
  <c r="BT193" i="110"/>
  <c r="BT191" i="110"/>
  <c r="BT64" i="110"/>
  <c r="BT126" i="110"/>
  <c r="BT120" i="110"/>
  <c r="BT114" i="110"/>
  <c r="BT108" i="110"/>
  <c r="BT102" i="110"/>
  <c r="BT96" i="110"/>
  <c r="BT90" i="110"/>
  <c r="BT84" i="110"/>
  <c r="BT78" i="110"/>
  <c r="BT73" i="110"/>
  <c r="BT68" i="110"/>
  <c r="BT192" i="110"/>
  <c r="BT125" i="110"/>
  <c r="BT119" i="110"/>
  <c r="BT113" i="110"/>
  <c r="BT107" i="110"/>
  <c r="BT101" i="110"/>
  <c r="BT95" i="110"/>
  <c r="BT89" i="110"/>
  <c r="BT83" i="110"/>
  <c r="BT77" i="110"/>
  <c r="BT67" i="110"/>
  <c r="BT62" i="110"/>
  <c r="BT118" i="110"/>
  <c r="BT106" i="110"/>
  <c r="BT94" i="110"/>
  <c r="BT82" i="110"/>
  <c r="BT123" i="110"/>
  <c r="BT111" i="110"/>
  <c r="BT99" i="110"/>
  <c r="BT87" i="110"/>
  <c r="BT66" i="110"/>
  <c r="BT65" i="110"/>
  <c r="BT69" i="110"/>
  <c r="BT116" i="110"/>
  <c r="BT104" i="110"/>
  <c r="BT92" i="110"/>
  <c r="BT80" i="110"/>
  <c r="BT75" i="110"/>
  <c r="BT71" i="110"/>
  <c r="BT190" i="110"/>
  <c r="BT188" i="110"/>
  <c r="BT186" i="110"/>
  <c r="BT184" i="110"/>
  <c r="BT182" i="110"/>
  <c r="BT180" i="110"/>
  <c r="BT178" i="110"/>
  <c r="BT176" i="110"/>
  <c r="BT174" i="110"/>
  <c r="BT172" i="110"/>
  <c r="BT170" i="110"/>
  <c r="BT168" i="110"/>
  <c r="BT166" i="110"/>
  <c r="BT164" i="110"/>
  <c r="BT162" i="110"/>
  <c r="BT160" i="110"/>
  <c r="BT158" i="110"/>
  <c r="BT156" i="110"/>
  <c r="BT154" i="110"/>
  <c r="BT152" i="110"/>
  <c r="BT150" i="110"/>
  <c r="BT148" i="110"/>
  <c r="BT146" i="110"/>
  <c r="BT144" i="110"/>
  <c r="BT142" i="110"/>
  <c r="BT140" i="110"/>
  <c r="BT138" i="110"/>
  <c r="BT136" i="110"/>
  <c r="BT134" i="110"/>
  <c r="BT132" i="110"/>
  <c r="BT130" i="110"/>
  <c r="BT128" i="110"/>
  <c r="BT121" i="110"/>
  <c r="BT109" i="110"/>
  <c r="BT97" i="110"/>
  <c r="BT85" i="110"/>
  <c r="BT115" i="110"/>
  <c r="BT91" i="110"/>
  <c r="BT124" i="110"/>
  <c r="BT100" i="110"/>
  <c r="BT76" i="110"/>
  <c r="BT74" i="110"/>
  <c r="BT117" i="110"/>
  <c r="BT93" i="110"/>
  <c r="BT110" i="110"/>
  <c r="BT86" i="110"/>
  <c r="BT127" i="110"/>
  <c r="BT103" i="110"/>
  <c r="BT79" i="110"/>
  <c r="BT98" i="110"/>
  <c r="BT189" i="110"/>
  <c r="BT181" i="110"/>
  <c r="BT173" i="110"/>
  <c r="BT165" i="110"/>
  <c r="BT157" i="110"/>
  <c r="BT149" i="110"/>
  <c r="BT141" i="110"/>
  <c r="BT133" i="110"/>
  <c r="BT63" i="110"/>
  <c r="BT187" i="110"/>
  <c r="BT179" i="110"/>
  <c r="BT171" i="110"/>
  <c r="BT163" i="110"/>
  <c r="BT155" i="110"/>
  <c r="BT147" i="110"/>
  <c r="BT139" i="110"/>
  <c r="BT131" i="110"/>
  <c r="BT88" i="110"/>
  <c r="BT167" i="110"/>
  <c r="BT151" i="110"/>
  <c r="BT135" i="110"/>
  <c r="BT185" i="110"/>
  <c r="BT183" i="110"/>
  <c r="BT105" i="110"/>
  <c r="BT161" i="110"/>
  <c r="BT145" i="110"/>
  <c r="BT129" i="110"/>
  <c r="BT177" i="110"/>
  <c r="BT159" i="110"/>
  <c r="BT143" i="110"/>
  <c r="BT122" i="110"/>
  <c r="BT112" i="110"/>
  <c r="BT81" i="110"/>
  <c r="BT153" i="110"/>
  <c r="BT175" i="110"/>
  <c r="BT169" i="110"/>
  <c r="BT137" i="110"/>
  <c r="BX93" i="107"/>
  <c r="BU94" i="107" s="1"/>
  <c r="BW93" i="107"/>
  <c r="BV93" i="107"/>
  <c r="BX177" i="107"/>
  <c r="BW177" i="107"/>
  <c r="BV177" i="107"/>
  <c r="BU144" i="108"/>
  <c r="BM110" i="107"/>
  <c r="BL110" i="107"/>
  <c r="BK110" i="107"/>
  <c r="BM182" i="107"/>
  <c r="BL182" i="107"/>
  <c r="BK182" i="107"/>
  <c r="BV96" i="105"/>
  <c r="BX96" i="105"/>
  <c r="BW96" i="105"/>
  <c r="BX166" i="107"/>
  <c r="BW166" i="107"/>
  <c r="BV166" i="107"/>
  <c r="BJ155" i="108"/>
  <c r="BM87" i="107"/>
  <c r="BJ88" i="107" s="1"/>
  <c r="BL87" i="107"/>
  <c r="BK87" i="107"/>
  <c r="BM183" i="107"/>
  <c r="BL183" i="107"/>
  <c r="BK183" i="107"/>
  <c r="BX119" i="107"/>
  <c r="BU120" i="107" s="1"/>
  <c r="BW119" i="107"/>
  <c r="BV119" i="107"/>
  <c r="BX179" i="107"/>
  <c r="BU180" i="107" s="1"/>
  <c r="BW179" i="107"/>
  <c r="BV179" i="107"/>
  <c r="BM100" i="107"/>
  <c r="BJ101" i="107" s="1"/>
  <c r="BL100" i="107"/>
  <c r="BK100" i="107"/>
  <c r="BV175" i="105"/>
  <c r="BX175" i="105"/>
  <c r="BU176" i="105" s="1"/>
  <c r="BW175" i="105"/>
  <c r="BX168" i="107"/>
  <c r="BU169" i="107" s="1"/>
  <c r="BW168" i="107"/>
  <c r="BV168" i="107"/>
  <c r="BU84" i="108"/>
  <c r="BV196" i="105"/>
  <c r="BW196" i="105"/>
  <c r="BX196" i="105"/>
  <c r="BU197" i="105" s="1"/>
  <c r="BM137" i="107"/>
  <c r="BJ138" i="107" s="1"/>
  <c r="BL137" i="107"/>
  <c r="BK137" i="107"/>
  <c r="BU172" i="108"/>
  <c r="BU135" i="108"/>
  <c r="BJ63" i="105"/>
  <c r="BJ122" i="108"/>
  <c r="BV82" i="105"/>
  <c r="BX82" i="105"/>
  <c r="BU83" i="105" s="1"/>
  <c r="BW82" i="105"/>
  <c r="BU168" i="105"/>
  <c r="BU145" i="108"/>
  <c r="BU97" i="108"/>
  <c r="BV186" i="105"/>
  <c r="BW186" i="105"/>
  <c r="BX186" i="105"/>
  <c r="BU205" i="105"/>
  <c r="BJ101" i="108"/>
  <c r="BW68" i="107"/>
  <c r="BX68" i="107"/>
  <c r="BV68" i="107"/>
  <c r="BX79" i="107"/>
  <c r="BW79" i="107"/>
  <c r="BV79" i="107"/>
  <c r="BX91" i="107"/>
  <c r="BW91" i="107"/>
  <c r="BV91" i="107"/>
  <c r="BX103" i="107"/>
  <c r="BW103" i="107"/>
  <c r="BV103" i="107"/>
  <c r="BX115" i="107"/>
  <c r="BW115" i="107"/>
  <c r="BV115" i="107"/>
  <c r="BX127" i="107"/>
  <c r="BW127" i="107"/>
  <c r="BV127" i="107"/>
  <c r="BX139" i="107"/>
  <c r="BW139" i="107"/>
  <c r="BV139" i="107"/>
  <c r="BX151" i="107"/>
  <c r="BW151" i="107"/>
  <c r="BV151" i="107"/>
  <c r="BX163" i="107"/>
  <c r="BW163" i="107"/>
  <c r="BV163" i="107"/>
  <c r="BX175" i="107"/>
  <c r="BW175" i="107"/>
  <c r="BV175" i="107"/>
  <c r="BX187" i="107"/>
  <c r="BW187" i="107"/>
  <c r="BV187" i="107"/>
  <c r="BX75" i="107"/>
  <c r="BW75" i="107"/>
  <c r="BV75" i="107"/>
  <c r="BJ168" i="108"/>
  <c r="BJ120" i="108"/>
  <c r="BV84" i="105"/>
  <c r="BX84" i="105"/>
  <c r="BW84" i="105"/>
  <c r="BU155" i="108"/>
  <c r="BU107" i="108"/>
  <c r="BJ167" i="108"/>
  <c r="BJ73" i="108"/>
  <c r="BV112" i="105"/>
  <c r="BX112" i="105"/>
  <c r="BW112" i="105"/>
  <c r="BV85" i="105"/>
  <c r="BX85" i="105"/>
  <c r="BW85" i="105"/>
  <c r="BJ113" i="108"/>
  <c r="BJ182" i="105"/>
  <c r="BJ134" i="105"/>
  <c r="BJ189" i="105"/>
  <c r="BJ201" i="105"/>
  <c r="BV193" i="105"/>
  <c r="BX193" i="105"/>
  <c r="BU194" i="105" s="1"/>
  <c r="BW193" i="105"/>
  <c r="BU193" i="105" s="1"/>
  <c r="BM84" i="107"/>
  <c r="BL84" i="107"/>
  <c r="BK84" i="107"/>
  <c r="BM96" i="107"/>
  <c r="BL96" i="107"/>
  <c r="BK96" i="107"/>
  <c r="BM108" i="107"/>
  <c r="BL108" i="107"/>
  <c r="BK108" i="107"/>
  <c r="BM120" i="107"/>
  <c r="BL120" i="107"/>
  <c r="BK120" i="107"/>
  <c r="BM132" i="107"/>
  <c r="BL132" i="107"/>
  <c r="BK132" i="107"/>
  <c r="BM144" i="107"/>
  <c r="BL144" i="107"/>
  <c r="BK144" i="107"/>
  <c r="BM156" i="107"/>
  <c r="BL156" i="107"/>
  <c r="BK156" i="107"/>
  <c r="BM168" i="107"/>
  <c r="BL168" i="107"/>
  <c r="BK168" i="107"/>
  <c r="BM180" i="107"/>
  <c r="BL180" i="107"/>
  <c r="BK180" i="107"/>
  <c r="BM192" i="107"/>
  <c r="BL192" i="107"/>
  <c r="BK192" i="107"/>
  <c r="BJ163" i="108"/>
  <c r="BJ115" i="108"/>
  <c r="BU179" i="105"/>
  <c r="BJ136" i="108"/>
  <c r="BV129" i="105"/>
  <c r="BX129" i="105"/>
  <c r="BU130" i="105" s="1"/>
  <c r="BW129" i="105"/>
  <c r="BU129" i="105" s="1"/>
  <c r="BJ99" i="105"/>
  <c r="BJ147" i="108"/>
  <c r="BJ99" i="108"/>
  <c r="BV162" i="105"/>
  <c r="BX162" i="105"/>
  <c r="BU163" i="105" s="1"/>
  <c r="BW162" i="105"/>
  <c r="BX129" i="107"/>
  <c r="BW129" i="107"/>
  <c r="BV129" i="107"/>
  <c r="BM158" i="107"/>
  <c r="BJ159" i="107" s="1"/>
  <c r="BL158" i="107"/>
  <c r="BK158" i="107"/>
  <c r="BU95" i="105"/>
  <c r="BX142" i="107"/>
  <c r="BU143" i="107" s="1"/>
  <c r="BW142" i="107"/>
  <c r="BV142" i="107"/>
  <c r="BM171" i="107"/>
  <c r="BJ172" i="107" s="1"/>
  <c r="BL171" i="107"/>
  <c r="BK171" i="107"/>
  <c r="BX95" i="107"/>
  <c r="BU96" i="107" s="1"/>
  <c r="BW95" i="107"/>
  <c r="BV95" i="107"/>
  <c r="BX167" i="107"/>
  <c r="BU168" i="107" s="1"/>
  <c r="BW167" i="107"/>
  <c r="BV167" i="107"/>
  <c r="BV208" i="105"/>
  <c r="BX208" i="105"/>
  <c r="BW208" i="105"/>
  <c r="BJ146" i="105"/>
  <c r="BJ176" i="108"/>
  <c r="BM124" i="107"/>
  <c r="BL124" i="107"/>
  <c r="BK124" i="107"/>
  <c r="BX156" i="107"/>
  <c r="BU157" i="107" s="1"/>
  <c r="BW156" i="107"/>
  <c r="BV156" i="107"/>
  <c r="BU180" i="108"/>
  <c r="BV185" i="105"/>
  <c r="BX185" i="105"/>
  <c r="BU186" i="105" s="1"/>
  <c r="BW185" i="105"/>
  <c r="BU143" i="105"/>
  <c r="BJ203" i="105"/>
  <c r="BX86" i="105"/>
  <c r="BU87" i="105" s="1"/>
  <c r="BV86" i="105"/>
  <c r="BW86" i="105"/>
  <c r="BJ218" i="105"/>
  <c r="BJ145" i="108"/>
  <c r="BJ97" i="108"/>
  <c r="BV174" i="105"/>
  <c r="BX174" i="105"/>
  <c r="BU175" i="105" s="1"/>
  <c r="BW174" i="105"/>
  <c r="BW69" i="107"/>
  <c r="BX69" i="107"/>
  <c r="BV69" i="107"/>
  <c r="BX80" i="107"/>
  <c r="BU81" i="107" s="1"/>
  <c r="BW80" i="107"/>
  <c r="BV80" i="107"/>
  <c r="BX92" i="107"/>
  <c r="BU93" i="107" s="1"/>
  <c r="BW92" i="107"/>
  <c r="BV92" i="107"/>
  <c r="BX104" i="107"/>
  <c r="BU105" i="107" s="1"/>
  <c r="BW104" i="107"/>
  <c r="BV104" i="107"/>
  <c r="BX116" i="107"/>
  <c r="BU117" i="107" s="1"/>
  <c r="BW116" i="107"/>
  <c r="BV116" i="107"/>
  <c r="BX128" i="107"/>
  <c r="BW128" i="107"/>
  <c r="BV128" i="107"/>
  <c r="BX140" i="107"/>
  <c r="BU141" i="107" s="1"/>
  <c r="BW140" i="107"/>
  <c r="BV140" i="107"/>
  <c r="BX152" i="107"/>
  <c r="BU153" i="107" s="1"/>
  <c r="BW152" i="107"/>
  <c r="BV152" i="107"/>
  <c r="BX164" i="107"/>
  <c r="BU165" i="107" s="1"/>
  <c r="BW164" i="107"/>
  <c r="BV164" i="107"/>
  <c r="BX176" i="107"/>
  <c r="BU177" i="107" s="1"/>
  <c r="BW176" i="107"/>
  <c r="BV176" i="107"/>
  <c r="BX188" i="107"/>
  <c r="BU189" i="107" s="1"/>
  <c r="BW188" i="107"/>
  <c r="BV188" i="107"/>
  <c r="BJ158" i="105"/>
  <c r="BX92" i="105"/>
  <c r="BU93" i="105" s="1"/>
  <c r="BV92" i="105"/>
  <c r="BW92" i="105"/>
  <c r="BU92" i="105" s="1"/>
  <c r="BU93" i="108"/>
  <c r="BJ119" i="108"/>
  <c r="BV81" i="105"/>
  <c r="BX81" i="105"/>
  <c r="BU82" i="105" s="1"/>
  <c r="BW81" i="105"/>
  <c r="BU126" i="108"/>
  <c r="BJ180" i="105"/>
  <c r="BU190" i="108"/>
  <c r="BU142" i="108"/>
  <c r="BU94" i="108"/>
  <c r="BV219" i="105"/>
  <c r="BX219" i="105"/>
  <c r="BU220" i="105" s="1"/>
  <c r="BW219" i="105"/>
  <c r="BU219" i="105" s="1"/>
  <c r="BX71" i="105"/>
  <c r="BU72" i="105" s="1"/>
  <c r="BV71" i="105"/>
  <c r="BW71" i="105"/>
  <c r="BU71" i="105" s="1"/>
  <c r="BJ79" i="105"/>
  <c r="BJ157" i="105"/>
  <c r="BU75" i="105"/>
  <c r="BU153" i="108"/>
  <c r="BU121" i="105"/>
  <c r="BJ143" i="105"/>
  <c r="BJ68" i="105"/>
  <c r="BU188" i="108"/>
  <c r="BU140" i="108"/>
  <c r="BU92" i="108"/>
  <c r="BJ184" i="105"/>
  <c r="BJ171" i="105"/>
  <c r="BJ188" i="108"/>
  <c r="BV181" i="105"/>
  <c r="BX181" i="105"/>
  <c r="BU182" i="105" s="1"/>
  <c r="BW181" i="105"/>
  <c r="BU181" i="105" s="1"/>
  <c r="BM69" i="107"/>
  <c r="BJ71" i="107" s="1"/>
  <c r="BK69" i="107"/>
  <c r="BL69" i="107"/>
  <c r="BM85" i="107"/>
  <c r="BJ86" i="107" s="1"/>
  <c r="BL85" i="107"/>
  <c r="BK85" i="107"/>
  <c r="BM97" i="107"/>
  <c r="BJ98" i="107" s="1"/>
  <c r="BL97" i="107"/>
  <c r="BK97" i="107"/>
  <c r="BM109" i="107"/>
  <c r="BJ110" i="107" s="1"/>
  <c r="BL109" i="107"/>
  <c r="BK109" i="107"/>
  <c r="BM121" i="107"/>
  <c r="BJ122" i="107" s="1"/>
  <c r="BL121" i="107"/>
  <c r="BK121" i="107"/>
  <c r="BM133" i="107"/>
  <c r="BJ134" i="107" s="1"/>
  <c r="BL133" i="107"/>
  <c r="BK133" i="107"/>
  <c r="BM145" i="107"/>
  <c r="BJ146" i="107" s="1"/>
  <c r="BL145" i="107"/>
  <c r="BK145" i="107"/>
  <c r="BM157" i="107"/>
  <c r="BL157" i="107"/>
  <c r="BK157" i="107"/>
  <c r="BM169" i="107"/>
  <c r="BJ170" i="107" s="1"/>
  <c r="BL169" i="107"/>
  <c r="BK169" i="107"/>
  <c r="BM181" i="107"/>
  <c r="BJ182" i="107" s="1"/>
  <c r="BL181" i="107"/>
  <c r="BK181" i="107"/>
  <c r="BM193" i="107"/>
  <c r="BL193" i="107"/>
  <c r="BK193" i="107"/>
  <c r="BJ128" i="105"/>
  <c r="BJ71" i="108"/>
  <c r="BJ215" i="105"/>
  <c r="BJ120" i="105"/>
  <c r="BV117" i="105"/>
  <c r="BX117" i="105"/>
  <c r="BU118" i="105" s="1"/>
  <c r="BW117" i="105"/>
  <c r="BU117" i="105" s="1"/>
  <c r="BU72" i="108"/>
  <c r="BJ222" i="105"/>
  <c r="BJ122" i="105"/>
  <c r="BJ95" i="105"/>
  <c r="BU94" i="105"/>
  <c r="BI190" i="110"/>
  <c r="BI189" i="110"/>
  <c r="BI188" i="110"/>
  <c r="BI187" i="110"/>
  <c r="BI186" i="110"/>
  <c r="BI185" i="110"/>
  <c r="BI184" i="110"/>
  <c r="BI183" i="110"/>
  <c r="BI182" i="110"/>
  <c r="BI181" i="110"/>
  <c r="BI180" i="110"/>
  <c r="BI179" i="110"/>
  <c r="BI178" i="110"/>
  <c r="BI177" i="110"/>
  <c r="BI176" i="110"/>
  <c r="BI175" i="110"/>
  <c r="BI174" i="110"/>
  <c r="BI173" i="110"/>
  <c r="BI172" i="110"/>
  <c r="BI171" i="110"/>
  <c r="BI170" i="110"/>
  <c r="BI169" i="110"/>
  <c r="BI168" i="110"/>
  <c r="BI167" i="110"/>
  <c r="BI166" i="110"/>
  <c r="BI165" i="110"/>
  <c r="BI164" i="110"/>
  <c r="BI163" i="110"/>
  <c r="BI162" i="110"/>
  <c r="BI161" i="110"/>
  <c r="BI160" i="110"/>
  <c r="BI159" i="110"/>
  <c r="BI158" i="110"/>
  <c r="BI157" i="110"/>
  <c r="BI156" i="110"/>
  <c r="BI155" i="110"/>
  <c r="BI154" i="110"/>
  <c r="BI153" i="110"/>
  <c r="BI152" i="110"/>
  <c r="BI151" i="110"/>
  <c r="BI150" i="110"/>
  <c r="BI149" i="110"/>
  <c r="BI148" i="110"/>
  <c r="BI147" i="110"/>
  <c r="BI146" i="110"/>
  <c r="BI145" i="110"/>
  <c r="BI144" i="110"/>
  <c r="BI143" i="110"/>
  <c r="BI142" i="110"/>
  <c r="BI141" i="110"/>
  <c r="BI140" i="110"/>
  <c r="BI139" i="110"/>
  <c r="BI138" i="110"/>
  <c r="BI137" i="110"/>
  <c r="BI136" i="110"/>
  <c r="BI135" i="110"/>
  <c r="BI134" i="110"/>
  <c r="BI133" i="110"/>
  <c r="BI132" i="110"/>
  <c r="BI131" i="110"/>
  <c r="BI130" i="110"/>
  <c r="BI129" i="110"/>
  <c r="BI128" i="110"/>
  <c r="BI123" i="110"/>
  <c r="BI117" i="110"/>
  <c r="BI111" i="110"/>
  <c r="BI105" i="110"/>
  <c r="BI99" i="110"/>
  <c r="BI93" i="110"/>
  <c r="BI87" i="110"/>
  <c r="BI81" i="110"/>
  <c r="BI71" i="110"/>
  <c r="BI66" i="110"/>
  <c r="BI63" i="110"/>
  <c r="BI122" i="110"/>
  <c r="BI116" i="110"/>
  <c r="BI110" i="110"/>
  <c r="BI104" i="110"/>
  <c r="BI98" i="110"/>
  <c r="BI92" i="110"/>
  <c r="BI86" i="110"/>
  <c r="BI80" i="110"/>
  <c r="BI75" i="110"/>
  <c r="BI191" i="110"/>
  <c r="BI192" i="110"/>
  <c r="BI127" i="110"/>
  <c r="BI115" i="110"/>
  <c r="BI103" i="110"/>
  <c r="BI91" i="110"/>
  <c r="BI79" i="110"/>
  <c r="BI74" i="110"/>
  <c r="BI64" i="110"/>
  <c r="BI120" i="110"/>
  <c r="BI108" i="110"/>
  <c r="BI96" i="110"/>
  <c r="BI84" i="110"/>
  <c r="BI193" i="110"/>
  <c r="BI125" i="110"/>
  <c r="BI113" i="110"/>
  <c r="BI101" i="110"/>
  <c r="BI89" i="110"/>
  <c r="BI77" i="110"/>
  <c r="BI69" i="110"/>
  <c r="BI62" i="110"/>
  <c r="BI118" i="110"/>
  <c r="BI106" i="110"/>
  <c r="BI94" i="110"/>
  <c r="BI82" i="110"/>
  <c r="BI112" i="110"/>
  <c r="BI88" i="110"/>
  <c r="BI121" i="110"/>
  <c r="BI97" i="110"/>
  <c r="BI67" i="110"/>
  <c r="BI114" i="110"/>
  <c r="BI90" i="110"/>
  <c r="BI73" i="110"/>
  <c r="BI107" i="110"/>
  <c r="BI83" i="110"/>
  <c r="BI65" i="110"/>
  <c r="BI124" i="110"/>
  <c r="BI100" i="110"/>
  <c r="BI76" i="110"/>
  <c r="BI119" i="110"/>
  <c r="BI109" i="110"/>
  <c r="BI68" i="110"/>
  <c r="BI78" i="110"/>
  <c r="BI102" i="110"/>
  <c r="BI85" i="110"/>
  <c r="BI95" i="110"/>
  <c r="BI126" i="110"/>
  <c r="BJ103" i="105"/>
  <c r="BN62" i="108" l="1"/>
  <c r="BY62" i="108"/>
  <c r="BY67" i="108"/>
  <c r="BP85" i="108"/>
  <c r="BN67" i="108"/>
  <c r="BY149" i="108"/>
  <c r="CA149" i="108"/>
  <c r="BN66" i="108"/>
  <c r="BJ157" i="107"/>
  <c r="BJ109" i="107"/>
  <c r="BU164" i="107"/>
  <c r="BU116" i="107"/>
  <c r="BU69" i="107"/>
  <c r="BJ192" i="107"/>
  <c r="BJ180" i="107"/>
  <c r="BJ144" i="107"/>
  <c r="BJ132" i="107"/>
  <c r="BJ96" i="107"/>
  <c r="BJ84" i="107"/>
  <c r="BU187" i="107"/>
  <c r="BU139" i="107"/>
  <c r="BU91" i="107"/>
  <c r="BJ191" i="107"/>
  <c r="BJ143" i="107"/>
  <c r="BJ95" i="107"/>
  <c r="BU74" i="107"/>
  <c r="BU174" i="107"/>
  <c r="BU162" i="107"/>
  <c r="BU150" i="107"/>
  <c r="BU126" i="107"/>
  <c r="BU114" i="107"/>
  <c r="BU102" i="107"/>
  <c r="BU78" i="107"/>
  <c r="BJ112" i="107"/>
  <c r="BJ87" i="107"/>
  <c r="BU106" i="107"/>
  <c r="BJ178" i="107"/>
  <c r="BJ130" i="107"/>
  <c r="BJ82" i="107"/>
  <c r="BJ137" i="107"/>
  <c r="BU144" i="107"/>
  <c r="BJ135" i="107"/>
  <c r="BU118" i="107"/>
  <c r="BJ153" i="107"/>
  <c r="BJ105" i="107"/>
  <c r="BU172" i="107"/>
  <c r="BU124" i="107"/>
  <c r="BU156" i="107"/>
  <c r="BJ152" i="107"/>
  <c r="BJ104" i="107"/>
  <c r="BJ63" i="107"/>
  <c r="BJ69" i="107"/>
  <c r="BU190" i="107"/>
  <c r="BJ175" i="107"/>
  <c r="BJ163" i="107"/>
  <c r="BJ127" i="107"/>
  <c r="BJ115" i="107"/>
  <c r="BJ79" i="107"/>
  <c r="BU182" i="107"/>
  <c r="BU134" i="107"/>
  <c r="BU86" i="107"/>
  <c r="BU133" i="107"/>
  <c r="BJ161" i="107"/>
  <c r="BN62" i="105"/>
  <c r="BN85" i="105"/>
  <c r="BU86" i="105"/>
  <c r="BP94" i="105"/>
  <c r="AF94" i="105" s="1"/>
  <c r="BU112" i="105"/>
  <c r="BU210" i="105"/>
  <c r="BU68" i="105"/>
  <c r="BU136" i="105"/>
  <c r="BU222" i="105"/>
  <c r="BU148" i="105"/>
  <c r="BU198" i="105"/>
  <c r="BU115" i="105"/>
  <c r="BU64" i="105"/>
  <c r="AD85" i="105"/>
  <c r="BM116" i="110"/>
  <c r="BL116" i="110"/>
  <c r="BK116" i="110"/>
  <c r="BN147" i="105"/>
  <c r="BP201" i="105"/>
  <c r="BP124" i="105"/>
  <c r="BP118" i="108"/>
  <c r="BN125" i="108"/>
  <c r="BP113" i="108"/>
  <c r="BY183" i="108"/>
  <c r="BY131" i="108"/>
  <c r="CA120" i="108"/>
  <c r="CA82" i="108"/>
  <c r="BX149" i="110"/>
  <c r="BW149" i="110"/>
  <c r="BV149" i="110"/>
  <c r="BM126" i="110"/>
  <c r="BL126" i="110"/>
  <c r="BK126" i="110"/>
  <c r="BM122" i="110"/>
  <c r="BL122" i="110"/>
  <c r="BK122" i="110"/>
  <c r="BN68" i="105"/>
  <c r="BN215" i="105"/>
  <c r="BN177" i="105"/>
  <c r="BP148" i="108"/>
  <c r="BN92" i="108"/>
  <c r="BP80" i="108"/>
  <c r="BN69" i="108"/>
  <c r="BY191" i="108"/>
  <c r="CA72" i="108"/>
  <c r="BY171" i="108"/>
  <c r="BY82" i="108"/>
  <c r="BZ82" i="108" s="1"/>
  <c r="BV190" i="110"/>
  <c r="BX190" i="110"/>
  <c r="BW190" i="110"/>
  <c r="BM170" i="110"/>
  <c r="BL170" i="110"/>
  <c r="BK170" i="110"/>
  <c r="BP170" i="105"/>
  <c r="BN108" i="105"/>
  <c r="BN193" i="105"/>
  <c r="BN77" i="105"/>
  <c r="BN121" i="108"/>
  <c r="BY63" i="108"/>
  <c r="CA90" i="108"/>
  <c r="BM85" i="110"/>
  <c r="BL85" i="110"/>
  <c r="BK85" i="110"/>
  <c r="BM135" i="110"/>
  <c r="BL135" i="110"/>
  <c r="BK135" i="110"/>
  <c r="BP174" i="105"/>
  <c r="BP113" i="105"/>
  <c r="BP190" i="105"/>
  <c r="BP166" i="108"/>
  <c r="BP149" i="108"/>
  <c r="BN93" i="108"/>
  <c r="BY105" i="108"/>
  <c r="CA189" i="108"/>
  <c r="BY162" i="108"/>
  <c r="BX147" i="110"/>
  <c r="BW147" i="110"/>
  <c r="BV147" i="110"/>
  <c r="BJ93" i="107"/>
  <c r="BU170" i="107"/>
  <c r="BM102" i="110"/>
  <c r="BL102" i="110"/>
  <c r="BK102" i="110"/>
  <c r="BM124" i="110"/>
  <c r="BL124" i="110"/>
  <c r="BK124" i="110"/>
  <c r="BM77" i="110"/>
  <c r="BL77" i="110"/>
  <c r="BK77" i="110"/>
  <c r="BL64" i="110"/>
  <c r="BM64" i="110"/>
  <c r="BK64" i="110"/>
  <c r="BM191" i="110"/>
  <c r="BK191" i="110"/>
  <c r="BL191" i="110"/>
  <c r="BM111" i="110"/>
  <c r="BL111" i="110"/>
  <c r="BK111" i="110"/>
  <c r="BM136" i="110"/>
  <c r="BL136" i="110"/>
  <c r="BK136" i="110"/>
  <c r="BM148" i="110"/>
  <c r="BL148" i="110"/>
  <c r="BK148" i="110"/>
  <c r="BM160" i="110"/>
  <c r="BL160" i="110"/>
  <c r="BK160" i="110"/>
  <c r="BM172" i="110"/>
  <c r="BL172" i="110"/>
  <c r="BK172" i="110"/>
  <c r="BM184" i="110"/>
  <c r="BL184" i="110"/>
  <c r="BK184" i="110"/>
  <c r="BU129" i="107"/>
  <c r="BN121" i="105"/>
  <c r="BP108" i="105"/>
  <c r="BN97" i="105"/>
  <c r="BN78" i="105"/>
  <c r="BN122" i="105"/>
  <c r="BP64" i="105"/>
  <c r="AF64" i="105" s="1"/>
  <c r="BN153" i="105"/>
  <c r="BN106" i="105"/>
  <c r="BP142" i="105"/>
  <c r="BN123" i="105"/>
  <c r="BP129" i="105"/>
  <c r="BN158" i="105"/>
  <c r="BN179" i="105"/>
  <c r="BN93" i="105"/>
  <c r="BP119" i="105"/>
  <c r="BP167" i="105"/>
  <c r="BN132" i="105"/>
  <c r="BP183" i="105"/>
  <c r="BN195" i="105"/>
  <c r="BP140" i="105"/>
  <c r="BP213" i="105"/>
  <c r="BN211" i="105"/>
  <c r="BN218" i="105"/>
  <c r="BP192" i="105"/>
  <c r="BP216" i="105"/>
  <c r="BP73" i="105"/>
  <c r="AF73" i="105" s="1"/>
  <c r="BN83" i="105"/>
  <c r="BP187" i="108"/>
  <c r="BP191" i="108"/>
  <c r="BP142" i="108"/>
  <c r="BP62" i="108"/>
  <c r="AF62" i="108" s="1"/>
  <c r="BP105" i="108"/>
  <c r="BP141" i="108"/>
  <c r="BN173" i="108"/>
  <c r="BN101" i="108"/>
  <c r="BN137" i="108"/>
  <c r="BN181" i="108"/>
  <c r="BN91" i="108"/>
  <c r="BN127" i="108"/>
  <c r="BN150" i="108"/>
  <c r="BN175" i="108"/>
  <c r="BP89" i="108"/>
  <c r="BP125" i="108"/>
  <c r="BN96" i="108"/>
  <c r="BN132" i="108"/>
  <c r="BP152" i="108"/>
  <c r="BU113" i="105"/>
  <c r="BU76" i="107"/>
  <c r="BU152" i="107"/>
  <c r="BU104" i="107"/>
  <c r="BY157" i="108"/>
  <c r="CA86" i="108"/>
  <c r="CA122" i="108"/>
  <c r="BY181" i="108"/>
  <c r="BY72" i="108"/>
  <c r="BZ72" i="108" s="1"/>
  <c r="CA71" i="108"/>
  <c r="BY107" i="108"/>
  <c r="BY143" i="108"/>
  <c r="BY64" i="108"/>
  <c r="BY108" i="108"/>
  <c r="BY144" i="108"/>
  <c r="CA96" i="108"/>
  <c r="CA132" i="108"/>
  <c r="BY166" i="108"/>
  <c r="CA178" i="108"/>
  <c r="CA190" i="108"/>
  <c r="BY91" i="108"/>
  <c r="BY127" i="108"/>
  <c r="BY161" i="108"/>
  <c r="CA94" i="108"/>
  <c r="CA130" i="108"/>
  <c r="CA167" i="108"/>
  <c r="BX169" i="110"/>
  <c r="BW169" i="110"/>
  <c r="BV169" i="110"/>
  <c r="BX161" i="110"/>
  <c r="BW161" i="110"/>
  <c r="BV161" i="110"/>
  <c r="BX155" i="110"/>
  <c r="BW155" i="110"/>
  <c r="BV155" i="110"/>
  <c r="BX181" i="110"/>
  <c r="BW181" i="110"/>
  <c r="BV181" i="110"/>
  <c r="BX117" i="110"/>
  <c r="BW117" i="110"/>
  <c r="BV117" i="110"/>
  <c r="BX121" i="110"/>
  <c r="BW121" i="110"/>
  <c r="BV121" i="110"/>
  <c r="BX148" i="110"/>
  <c r="BW148" i="110"/>
  <c r="BV148" i="110"/>
  <c r="BX172" i="110"/>
  <c r="BW172" i="110"/>
  <c r="BV172" i="110"/>
  <c r="BX71" i="110"/>
  <c r="BW71" i="110"/>
  <c r="BV71" i="110"/>
  <c r="BX123" i="110"/>
  <c r="BW123" i="110"/>
  <c r="BV123" i="110"/>
  <c r="BX67" i="110"/>
  <c r="BW67" i="110"/>
  <c r="BU67" i="110" s="1"/>
  <c r="BV67" i="110"/>
  <c r="BX102" i="110"/>
  <c r="BW102" i="110"/>
  <c r="BV102" i="110"/>
  <c r="BJ168" i="107"/>
  <c r="BJ120" i="107"/>
  <c r="BU175" i="107"/>
  <c r="BU127" i="107"/>
  <c r="BU79" i="107"/>
  <c r="BJ149" i="107"/>
  <c r="BU138" i="105"/>
  <c r="BU80" i="105"/>
  <c r="BU160" i="107"/>
  <c r="BU112" i="107"/>
  <c r="BU108" i="107"/>
  <c r="BU73" i="107"/>
  <c r="BJ188" i="107"/>
  <c r="BJ140" i="107"/>
  <c r="BJ92" i="107"/>
  <c r="BU159" i="107"/>
  <c r="BU111" i="107"/>
  <c r="BU84" i="107"/>
  <c r="BU191" i="107"/>
  <c r="BU83" i="107"/>
  <c r="BM87" i="110"/>
  <c r="BL87" i="110"/>
  <c r="BK87" i="110"/>
  <c r="BN84" i="105"/>
  <c r="BP179" i="105"/>
  <c r="BN164" i="105"/>
  <c r="BN210" i="105"/>
  <c r="BN63" i="108"/>
  <c r="BN79" i="108"/>
  <c r="BP176" i="108"/>
  <c r="CA170" i="108"/>
  <c r="BY115" i="108"/>
  <c r="BX140" i="110"/>
  <c r="BW140" i="110"/>
  <c r="BV140" i="110"/>
  <c r="BM96" i="110"/>
  <c r="BL96" i="110"/>
  <c r="BK96" i="110"/>
  <c r="BN119" i="105"/>
  <c r="BO119" i="105" s="1"/>
  <c r="BP155" i="105"/>
  <c r="BP193" i="105"/>
  <c r="BP124" i="108"/>
  <c r="BN128" i="108"/>
  <c r="BP168" i="108"/>
  <c r="BN177" i="108"/>
  <c r="BX157" i="110"/>
  <c r="BW157" i="110"/>
  <c r="BV157" i="110"/>
  <c r="BX125" i="110"/>
  <c r="BW125" i="110"/>
  <c r="BV125" i="110"/>
  <c r="BM97" i="110"/>
  <c r="BL97" i="110"/>
  <c r="BK97" i="110"/>
  <c r="BM182" i="110"/>
  <c r="BL182" i="110"/>
  <c r="BK182" i="110"/>
  <c r="BP83" i="105"/>
  <c r="AF83" i="105" s="1"/>
  <c r="BN161" i="105"/>
  <c r="BP112" i="105"/>
  <c r="BP197" i="105"/>
  <c r="BP99" i="108"/>
  <c r="BN131" i="108"/>
  <c r="BP119" i="108"/>
  <c r="BN90" i="108"/>
  <c r="BY170" i="108"/>
  <c r="BY138" i="108"/>
  <c r="BY155" i="108"/>
  <c r="BX129" i="110"/>
  <c r="BW129" i="110"/>
  <c r="BV129" i="110"/>
  <c r="BJ94" i="107"/>
  <c r="BU161" i="107"/>
  <c r="BM69" i="110"/>
  <c r="BL69" i="110"/>
  <c r="BK69" i="110"/>
  <c r="BM171" i="110"/>
  <c r="BL171" i="110"/>
  <c r="BK171" i="110"/>
  <c r="BN169" i="105"/>
  <c r="BN90" i="105"/>
  <c r="BP115" i="105"/>
  <c r="BN194" i="105"/>
  <c r="BP205" i="105"/>
  <c r="BN94" i="105"/>
  <c r="BN188" i="108"/>
  <c r="BN134" i="108"/>
  <c r="BY158" i="108"/>
  <c r="BY141" i="108"/>
  <c r="CA165" i="108"/>
  <c r="BX109" i="110"/>
  <c r="BW109" i="110"/>
  <c r="BV109" i="110"/>
  <c r="BX96" i="110"/>
  <c r="BW96" i="110"/>
  <c r="BV96" i="110"/>
  <c r="BU131" i="107"/>
  <c r="BU132" i="107"/>
  <c r="BM65" i="110"/>
  <c r="BK65" i="110"/>
  <c r="BL65" i="110"/>
  <c r="BM89" i="110"/>
  <c r="BL89" i="110"/>
  <c r="BK89" i="110"/>
  <c r="BM75" i="110"/>
  <c r="BL75" i="110"/>
  <c r="BK75" i="110"/>
  <c r="BM117" i="110"/>
  <c r="BL117" i="110"/>
  <c r="BK117" i="110"/>
  <c r="BM137" i="110"/>
  <c r="BL137" i="110"/>
  <c r="BK137" i="110"/>
  <c r="BM149" i="110"/>
  <c r="BL149" i="110"/>
  <c r="BK149" i="110"/>
  <c r="BM161" i="110"/>
  <c r="BL161" i="110"/>
  <c r="BK161" i="110"/>
  <c r="BM173" i="110"/>
  <c r="BL173" i="110"/>
  <c r="BK173" i="110"/>
  <c r="BM185" i="110"/>
  <c r="BL185" i="110"/>
  <c r="BK185" i="110"/>
  <c r="BN149" i="105"/>
  <c r="BP122" i="105"/>
  <c r="BN163" i="105"/>
  <c r="BP117" i="105"/>
  <c r="BP145" i="105"/>
  <c r="BP67" i="105"/>
  <c r="AF67" i="105" s="1"/>
  <c r="BP68" i="105"/>
  <c r="AF68" i="105" s="1"/>
  <c r="BN117" i="105"/>
  <c r="BO117" i="105" s="1"/>
  <c r="BN146" i="105"/>
  <c r="BP125" i="105"/>
  <c r="BN133" i="105"/>
  <c r="BP209" i="105"/>
  <c r="BP203" i="105"/>
  <c r="BN101" i="105"/>
  <c r="BP123" i="105"/>
  <c r="BP171" i="105"/>
  <c r="BN136" i="105"/>
  <c r="BN184" i="105"/>
  <c r="BN196" i="105"/>
  <c r="BP144" i="105"/>
  <c r="BP221" i="105"/>
  <c r="BN219" i="105"/>
  <c r="BN220" i="105"/>
  <c r="BP194" i="105"/>
  <c r="BP218" i="105"/>
  <c r="BP76" i="105"/>
  <c r="AF76" i="105" s="1"/>
  <c r="BN86" i="105"/>
  <c r="BP91" i="108"/>
  <c r="BP76" i="108"/>
  <c r="BP108" i="108"/>
  <c r="BP144" i="108"/>
  <c r="BP178" i="108"/>
  <c r="BN104" i="108"/>
  <c r="BN140" i="108"/>
  <c r="BN183" i="108"/>
  <c r="BN94" i="108"/>
  <c r="BN130" i="108"/>
  <c r="BP155" i="108"/>
  <c r="BP92" i="108"/>
  <c r="BP128" i="108"/>
  <c r="BN72" i="108"/>
  <c r="BN99" i="108"/>
  <c r="BN135" i="108"/>
  <c r="BN153" i="108"/>
  <c r="BJ193" i="107"/>
  <c r="BJ145" i="107"/>
  <c r="BJ97" i="107"/>
  <c r="CA89" i="108"/>
  <c r="CA125" i="108"/>
  <c r="BY185" i="108"/>
  <c r="BY152" i="108"/>
  <c r="BY74" i="108"/>
  <c r="BY110" i="108"/>
  <c r="BY146" i="108"/>
  <c r="BY75" i="108"/>
  <c r="BY111" i="108"/>
  <c r="BY147" i="108"/>
  <c r="CA99" i="108"/>
  <c r="CA135" i="108"/>
  <c r="CA171" i="108"/>
  <c r="CA179" i="108"/>
  <c r="CA191" i="108"/>
  <c r="BY94" i="108"/>
  <c r="BZ94" i="108" s="1"/>
  <c r="BY130" i="108"/>
  <c r="BZ130" i="108" s="1"/>
  <c r="CA166" i="108"/>
  <c r="CA73" i="108"/>
  <c r="CA97" i="108"/>
  <c r="CA133" i="108"/>
  <c r="BY168" i="108"/>
  <c r="BY65" i="108"/>
  <c r="BU178" i="107"/>
  <c r="BX175" i="110"/>
  <c r="BW175" i="110"/>
  <c r="BV175" i="110"/>
  <c r="BX105" i="110"/>
  <c r="BW105" i="110"/>
  <c r="BV105" i="110"/>
  <c r="BX163" i="110"/>
  <c r="BW163" i="110"/>
  <c r="BV163" i="110"/>
  <c r="BX189" i="110"/>
  <c r="BU190" i="110" s="1"/>
  <c r="BW189" i="110"/>
  <c r="BV189" i="110"/>
  <c r="BX74" i="110"/>
  <c r="BW74" i="110"/>
  <c r="BV74" i="110"/>
  <c r="BX150" i="110"/>
  <c r="BW150" i="110"/>
  <c r="BV150" i="110"/>
  <c r="BX174" i="110"/>
  <c r="BW174" i="110"/>
  <c r="BV174" i="110"/>
  <c r="BX75" i="110"/>
  <c r="BW75" i="110"/>
  <c r="BV75" i="110"/>
  <c r="BX77" i="110"/>
  <c r="BW77" i="110"/>
  <c r="BV77" i="110"/>
  <c r="BX108" i="110"/>
  <c r="BW108" i="110"/>
  <c r="BV108" i="110"/>
  <c r="BU107" i="107"/>
  <c r="BJ179" i="107"/>
  <c r="BJ131" i="107"/>
  <c r="BJ83" i="107"/>
  <c r="BU126" i="105"/>
  <c r="BU124" i="105"/>
  <c r="BU149" i="107"/>
  <c r="BU101" i="107"/>
  <c r="BU154" i="107"/>
  <c r="BU162" i="105"/>
  <c r="BJ171" i="107"/>
  <c r="BU196" i="105"/>
  <c r="BU142" i="107"/>
  <c r="BM180" i="110"/>
  <c r="BL180" i="110"/>
  <c r="BK180" i="110"/>
  <c r="BN143" i="105"/>
  <c r="BP223" i="105"/>
  <c r="BN71" i="105"/>
  <c r="BP93" i="108"/>
  <c r="BN120" i="108"/>
  <c r="BY188" i="108"/>
  <c r="BY154" i="108"/>
  <c r="CA118" i="108"/>
  <c r="BX127" i="110"/>
  <c r="BW127" i="110"/>
  <c r="BV127" i="110"/>
  <c r="BX119" i="110"/>
  <c r="BW119" i="110"/>
  <c r="BV119" i="110"/>
  <c r="BM67" i="110"/>
  <c r="BL67" i="110"/>
  <c r="BJ67" i="110" s="1"/>
  <c r="BK67" i="110"/>
  <c r="BM145" i="110"/>
  <c r="BL145" i="110"/>
  <c r="BK145" i="110"/>
  <c r="BP166" i="105"/>
  <c r="BN107" i="105"/>
  <c r="BP186" i="105"/>
  <c r="BP103" i="108"/>
  <c r="BP154" i="108"/>
  <c r="BN123" i="108"/>
  <c r="CA77" i="108"/>
  <c r="BY99" i="108"/>
  <c r="BZ99" i="108" s="1"/>
  <c r="BY118" i="108"/>
  <c r="BX131" i="110"/>
  <c r="BW131" i="110"/>
  <c r="BV131" i="110"/>
  <c r="BU123" i="107"/>
  <c r="BM99" i="110"/>
  <c r="BL99" i="110"/>
  <c r="BK99" i="110"/>
  <c r="BP80" i="105"/>
  <c r="AF80" i="105" s="1"/>
  <c r="BN124" i="105"/>
  <c r="BP212" i="105"/>
  <c r="BP121" i="108"/>
  <c r="BN71" i="108"/>
  <c r="CA116" i="108"/>
  <c r="BY102" i="108"/>
  <c r="CA188" i="108"/>
  <c r="BX97" i="110"/>
  <c r="BW97" i="110"/>
  <c r="BV97" i="110"/>
  <c r="BX90" i="110"/>
  <c r="BW90" i="110"/>
  <c r="BV90" i="110"/>
  <c r="BU113" i="107"/>
  <c r="BM121" i="110"/>
  <c r="BL121" i="110"/>
  <c r="BK121" i="110"/>
  <c r="BM147" i="110"/>
  <c r="BJ148" i="110" s="1"/>
  <c r="BL147" i="110"/>
  <c r="BK147" i="110"/>
  <c r="BN87" i="105"/>
  <c r="BP154" i="105"/>
  <c r="BN176" i="105"/>
  <c r="BP214" i="105"/>
  <c r="BP139" i="108"/>
  <c r="BP138" i="108"/>
  <c r="BN124" i="108"/>
  <c r="BO124" i="108" s="1"/>
  <c r="BU187" i="105"/>
  <c r="BY104" i="108"/>
  <c r="BY124" i="108"/>
  <c r="BX173" i="110"/>
  <c r="BU174" i="110" s="1"/>
  <c r="BW173" i="110"/>
  <c r="BV173" i="110"/>
  <c r="BM78" i="110"/>
  <c r="BL78" i="110"/>
  <c r="BK78" i="110"/>
  <c r="BM88" i="110"/>
  <c r="BJ89" i="110" s="1"/>
  <c r="BL88" i="110"/>
  <c r="BK88" i="110"/>
  <c r="BM101" i="110"/>
  <c r="BJ102" i="110" s="1"/>
  <c r="BL101" i="110"/>
  <c r="BK101" i="110"/>
  <c r="BM74" i="110"/>
  <c r="BJ75" i="110" s="1"/>
  <c r="BL74" i="110"/>
  <c r="BK74" i="110"/>
  <c r="BM80" i="110"/>
  <c r="BL80" i="110"/>
  <c r="BK80" i="110"/>
  <c r="BM123" i="110"/>
  <c r="BJ124" i="110" s="1"/>
  <c r="BL123" i="110"/>
  <c r="BK123" i="110"/>
  <c r="BM138" i="110"/>
  <c r="BL138" i="110"/>
  <c r="BK138" i="110"/>
  <c r="BM150" i="110"/>
  <c r="BL150" i="110"/>
  <c r="BK150" i="110"/>
  <c r="BM162" i="110"/>
  <c r="BL162" i="110"/>
  <c r="BK162" i="110"/>
  <c r="BM174" i="110"/>
  <c r="BL174" i="110"/>
  <c r="BK174" i="110"/>
  <c r="BM186" i="110"/>
  <c r="BL186" i="110"/>
  <c r="BK186" i="110"/>
  <c r="BU71" i="107"/>
  <c r="BP149" i="105"/>
  <c r="BN63" i="105"/>
  <c r="BP97" i="105"/>
  <c r="BN69" i="105"/>
  <c r="BN178" i="105"/>
  <c r="BN139" i="105"/>
  <c r="BP77" i="105"/>
  <c r="AF77" i="105" s="1"/>
  <c r="BP134" i="105"/>
  <c r="BN167" i="105"/>
  <c r="BO167" i="105" s="1"/>
  <c r="BN129" i="105"/>
  <c r="BP150" i="105"/>
  <c r="BN114" i="105"/>
  <c r="BP211" i="105"/>
  <c r="BP109" i="105"/>
  <c r="BP127" i="105"/>
  <c r="BP175" i="105"/>
  <c r="BN140" i="105"/>
  <c r="BN185" i="105"/>
  <c r="BP98" i="105"/>
  <c r="BP148" i="105"/>
  <c r="BP90" i="105"/>
  <c r="AF90" i="105" s="1"/>
  <c r="BN198" i="105"/>
  <c r="BN222" i="105"/>
  <c r="BP196" i="105"/>
  <c r="BP220" i="105"/>
  <c r="BP79" i="105"/>
  <c r="AF79" i="105" s="1"/>
  <c r="BN89" i="105"/>
  <c r="BP179" i="108"/>
  <c r="BP109" i="108"/>
  <c r="BP82" i="108"/>
  <c r="BP171" i="108"/>
  <c r="BP64" i="108"/>
  <c r="AF64" i="108" s="1"/>
  <c r="BP75" i="108"/>
  <c r="BP111" i="108"/>
  <c r="BP147" i="108"/>
  <c r="BP180" i="108"/>
  <c r="BP69" i="108"/>
  <c r="BN107" i="108"/>
  <c r="BN143" i="108"/>
  <c r="BN185" i="108"/>
  <c r="BN97" i="108"/>
  <c r="BN133" i="108"/>
  <c r="BN156" i="108"/>
  <c r="BP71" i="108"/>
  <c r="BP95" i="108"/>
  <c r="BP131" i="108"/>
  <c r="BP151" i="108"/>
  <c r="BN102" i="108"/>
  <c r="BN138" i="108"/>
  <c r="BO138" i="108" s="1"/>
  <c r="BP158" i="108"/>
  <c r="BU167" i="107"/>
  <c r="BY187" i="108"/>
  <c r="CA92" i="108"/>
  <c r="CA128" i="108"/>
  <c r="BY189" i="108"/>
  <c r="BZ189" i="108" s="1"/>
  <c r="CA157" i="108"/>
  <c r="BY71" i="108"/>
  <c r="BY77" i="108"/>
  <c r="BZ77" i="108" s="1"/>
  <c r="BY113" i="108"/>
  <c r="BY151" i="108"/>
  <c r="BY78" i="108"/>
  <c r="BY114" i="108"/>
  <c r="CA152" i="108"/>
  <c r="CA102" i="108"/>
  <c r="CA138" i="108"/>
  <c r="BY172" i="108"/>
  <c r="CA180" i="108"/>
  <c r="BY97" i="108"/>
  <c r="BZ97" i="108" s="1"/>
  <c r="BY133" i="108"/>
  <c r="BZ133" i="108" s="1"/>
  <c r="BY167" i="108"/>
  <c r="BZ167" i="108" s="1"/>
  <c r="CA100" i="108"/>
  <c r="CA136" i="108"/>
  <c r="CA173" i="108"/>
  <c r="CA66" i="108"/>
  <c r="BX153" i="110"/>
  <c r="BW153" i="110"/>
  <c r="BV153" i="110"/>
  <c r="BX183" i="110"/>
  <c r="BW183" i="110"/>
  <c r="BV183" i="110"/>
  <c r="BX171" i="110"/>
  <c r="BU172" i="110" s="1"/>
  <c r="BW171" i="110"/>
  <c r="BV171" i="110"/>
  <c r="BX76" i="110"/>
  <c r="BU77" i="110" s="1"/>
  <c r="BW76" i="110"/>
  <c r="BV76" i="110"/>
  <c r="BX128" i="110"/>
  <c r="BW128" i="110"/>
  <c r="BV128" i="110"/>
  <c r="BX152" i="110"/>
  <c r="BW152" i="110"/>
  <c r="BV152" i="110"/>
  <c r="BX176" i="110"/>
  <c r="BW176" i="110"/>
  <c r="BV176" i="110"/>
  <c r="BX80" i="110"/>
  <c r="BW80" i="110"/>
  <c r="BV80" i="110"/>
  <c r="BX82" i="110"/>
  <c r="BW82" i="110"/>
  <c r="BV82" i="110"/>
  <c r="BX83" i="110"/>
  <c r="BW83" i="110"/>
  <c r="BV83" i="110"/>
  <c r="BX114" i="110"/>
  <c r="BW114" i="110"/>
  <c r="BV114" i="110"/>
  <c r="BV193" i="110"/>
  <c r="BX193" i="110"/>
  <c r="BW193" i="110"/>
  <c r="BJ177" i="107"/>
  <c r="BJ129" i="107"/>
  <c r="BJ81" i="107"/>
  <c r="BU84" i="105"/>
  <c r="BJ160" i="107"/>
  <c r="BU208" i="105"/>
  <c r="BJ124" i="107"/>
  <c r="BJ151" i="107"/>
  <c r="BJ103" i="107"/>
  <c r="BU158" i="107"/>
  <c r="BU110" i="107"/>
  <c r="BJ77" i="107"/>
  <c r="BJ100" i="107"/>
  <c r="BM168" i="110"/>
  <c r="BL168" i="110"/>
  <c r="BK168" i="110"/>
  <c r="BN155" i="105"/>
  <c r="BO155" i="105" s="1"/>
  <c r="BN116" i="105"/>
  <c r="BP208" i="105"/>
  <c r="BN149" i="108"/>
  <c r="BO149" i="108" s="1"/>
  <c r="BN174" i="108"/>
  <c r="CA74" i="108"/>
  <c r="BY96" i="108"/>
  <c r="BZ96" i="108" s="1"/>
  <c r="BY79" i="108"/>
  <c r="BX66" i="110"/>
  <c r="BW66" i="110"/>
  <c r="BV66" i="110"/>
  <c r="BM157" i="110"/>
  <c r="BL157" i="110"/>
  <c r="BK157" i="110"/>
  <c r="BP93" i="105"/>
  <c r="AF93" i="105" s="1"/>
  <c r="BP133" i="105"/>
  <c r="BN192" i="105"/>
  <c r="BO192" i="105" s="1"/>
  <c r="BN74" i="105"/>
  <c r="BP132" i="108"/>
  <c r="CA151" i="108"/>
  <c r="BY98" i="108"/>
  <c r="CA159" i="108"/>
  <c r="BY156" i="108"/>
  <c r="BX85" i="110"/>
  <c r="BW85" i="110"/>
  <c r="BV85" i="110"/>
  <c r="BX84" i="110"/>
  <c r="BU85" i="110" s="1"/>
  <c r="BW84" i="110"/>
  <c r="BV84" i="110"/>
  <c r="BM95" i="110"/>
  <c r="BL95" i="110"/>
  <c r="BK95" i="110"/>
  <c r="BM134" i="110"/>
  <c r="BJ135" i="110" s="1"/>
  <c r="BL134" i="110"/>
  <c r="BK134" i="110"/>
  <c r="BN209" i="105"/>
  <c r="BP195" i="105"/>
  <c r="BN161" i="108"/>
  <c r="BY137" i="108"/>
  <c r="BY121" i="108"/>
  <c r="BX139" i="110"/>
  <c r="BU140" i="110" s="1"/>
  <c r="BW139" i="110"/>
  <c r="BV139" i="110"/>
  <c r="BJ190" i="107"/>
  <c r="BM183" i="110"/>
  <c r="BJ184" i="110" s="1"/>
  <c r="BL183" i="110"/>
  <c r="BK183" i="110"/>
  <c r="BN65" i="105"/>
  <c r="BP72" i="105"/>
  <c r="AF72" i="105" s="1"/>
  <c r="BN125" i="105"/>
  <c r="BP89" i="105"/>
  <c r="AF89" i="105" s="1"/>
  <c r="BN128" i="105"/>
  <c r="BN203" i="105"/>
  <c r="BP183" i="108"/>
  <c r="BP102" i="108"/>
  <c r="BN98" i="108"/>
  <c r="BN88" i="108"/>
  <c r="BP174" i="108"/>
  <c r="BP122" i="108"/>
  <c r="BN129" i="108"/>
  <c r="CA83" i="108"/>
  <c r="BY140" i="108"/>
  <c r="BY177" i="108"/>
  <c r="CA129" i="108"/>
  <c r="CA160" i="108"/>
  <c r="CA91" i="108"/>
  <c r="BX137" i="110"/>
  <c r="BW137" i="110"/>
  <c r="BV137" i="110"/>
  <c r="BX146" i="110"/>
  <c r="BU147" i="110" s="1"/>
  <c r="BW146" i="110"/>
  <c r="BV146" i="110"/>
  <c r="BU122" i="107"/>
  <c r="BM68" i="110"/>
  <c r="BJ69" i="110" s="1"/>
  <c r="BL68" i="110"/>
  <c r="BK68" i="110"/>
  <c r="BM83" i="110"/>
  <c r="BL83" i="110"/>
  <c r="BK83" i="110"/>
  <c r="BM112" i="110"/>
  <c r="BL112" i="110"/>
  <c r="BK112" i="110"/>
  <c r="BM113" i="110"/>
  <c r="BL113" i="110"/>
  <c r="BK113" i="110"/>
  <c r="BM79" i="110"/>
  <c r="BJ80" i="110" s="1"/>
  <c r="BL79" i="110"/>
  <c r="BK79" i="110"/>
  <c r="BM86" i="110"/>
  <c r="BJ87" i="110" s="1"/>
  <c r="BL86" i="110"/>
  <c r="BK86" i="110"/>
  <c r="BM139" i="110"/>
  <c r="BL139" i="110"/>
  <c r="BK139" i="110"/>
  <c r="BM151" i="110"/>
  <c r="BL151" i="110"/>
  <c r="BK151" i="110"/>
  <c r="BM163" i="110"/>
  <c r="BL163" i="110"/>
  <c r="BK163" i="110"/>
  <c r="BM175" i="110"/>
  <c r="BL175" i="110"/>
  <c r="BK175" i="110"/>
  <c r="BM187" i="110"/>
  <c r="BL187" i="110"/>
  <c r="BK187" i="110"/>
  <c r="BJ158" i="107"/>
  <c r="BP153" i="105"/>
  <c r="BN66" i="105"/>
  <c r="BN118" i="105"/>
  <c r="BP99" i="105"/>
  <c r="BP66" i="105"/>
  <c r="AF66" i="105" s="1"/>
  <c r="BN157" i="105"/>
  <c r="BN81" i="105"/>
  <c r="BN138" i="105"/>
  <c r="BP169" i="105"/>
  <c r="BP146" i="105"/>
  <c r="BN154" i="105"/>
  <c r="BO154" i="105" s="1"/>
  <c r="BN135" i="105"/>
  <c r="BP219" i="105"/>
  <c r="BN112" i="105"/>
  <c r="BO112" i="105" s="1"/>
  <c r="BP131" i="105"/>
  <c r="BN197" i="105"/>
  <c r="BO197" i="105" s="1"/>
  <c r="BN144" i="105"/>
  <c r="BO144" i="105" s="1"/>
  <c r="BN186" i="105"/>
  <c r="BO186" i="105" s="1"/>
  <c r="BN105" i="105"/>
  <c r="BP152" i="105"/>
  <c r="BP110" i="105"/>
  <c r="BN200" i="105"/>
  <c r="BP104" i="105"/>
  <c r="BP198" i="105"/>
  <c r="BP222" i="105"/>
  <c r="BP82" i="105"/>
  <c r="AF82" i="105" s="1"/>
  <c r="BN92" i="105"/>
  <c r="BU130" i="107"/>
  <c r="BP172" i="108"/>
  <c r="BP127" i="108"/>
  <c r="BP88" i="108"/>
  <c r="BN178" i="108"/>
  <c r="BP160" i="108"/>
  <c r="BP78" i="108"/>
  <c r="BP114" i="108"/>
  <c r="BP63" i="108"/>
  <c r="AF63" i="108" s="1"/>
  <c r="BP182" i="108"/>
  <c r="BN74" i="108"/>
  <c r="BN110" i="108"/>
  <c r="BN146" i="108"/>
  <c r="BN187" i="108"/>
  <c r="BO187" i="108" s="1"/>
  <c r="BN100" i="108"/>
  <c r="BN136" i="108"/>
  <c r="BP161" i="108"/>
  <c r="BP150" i="108"/>
  <c r="BP98" i="108"/>
  <c r="BP134" i="108"/>
  <c r="BN152" i="108"/>
  <c r="BO152" i="108" s="1"/>
  <c r="BN105" i="108"/>
  <c r="BO105" i="108" s="1"/>
  <c r="BN141" i="108"/>
  <c r="BO141" i="108" s="1"/>
  <c r="BN159" i="108"/>
  <c r="BU188" i="107"/>
  <c r="BU140" i="107"/>
  <c r="BU92" i="107"/>
  <c r="BJ184" i="107"/>
  <c r="BJ183" i="107"/>
  <c r="CA162" i="108"/>
  <c r="CA95" i="108"/>
  <c r="CA131" i="108"/>
  <c r="BY164" i="108"/>
  <c r="BY178" i="108"/>
  <c r="BZ178" i="108" s="1"/>
  <c r="BY80" i="108"/>
  <c r="BY116" i="108"/>
  <c r="BZ116" i="108" s="1"/>
  <c r="CA156" i="108"/>
  <c r="BY81" i="108"/>
  <c r="BY117" i="108"/>
  <c r="BY153" i="108"/>
  <c r="CA105" i="108"/>
  <c r="CA141" i="108"/>
  <c r="CA177" i="108"/>
  <c r="CA181" i="108"/>
  <c r="BY100" i="108"/>
  <c r="BZ100" i="108" s="1"/>
  <c r="BY136" i="108"/>
  <c r="BZ136" i="108" s="1"/>
  <c r="CA172" i="108"/>
  <c r="CA103" i="108"/>
  <c r="CA139" i="108"/>
  <c r="BY174" i="108"/>
  <c r="CA67" i="108"/>
  <c r="BZ67" i="108" s="1"/>
  <c r="BX179" i="110"/>
  <c r="BW179" i="110"/>
  <c r="BV179" i="110"/>
  <c r="BX98" i="110"/>
  <c r="BW98" i="110"/>
  <c r="BV98" i="110"/>
  <c r="BX100" i="110"/>
  <c r="BW100" i="110"/>
  <c r="BV100" i="110"/>
  <c r="BX130" i="110"/>
  <c r="BU131" i="110" s="1"/>
  <c r="BW130" i="110"/>
  <c r="BV130" i="110"/>
  <c r="BX154" i="110"/>
  <c r="BU155" i="110" s="1"/>
  <c r="BW154" i="110"/>
  <c r="BV154" i="110"/>
  <c r="BX178" i="110"/>
  <c r="BW178" i="110"/>
  <c r="BV178" i="110"/>
  <c r="BX92" i="110"/>
  <c r="BW92" i="110"/>
  <c r="BV92" i="110"/>
  <c r="BX94" i="110"/>
  <c r="BW94" i="110"/>
  <c r="BV94" i="110"/>
  <c r="BX89" i="110"/>
  <c r="BU90" i="110" s="1"/>
  <c r="BW89" i="110"/>
  <c r="BV89" i="110"/>
  <c r="BV192" i="110"/>
  <c r="BW192" i="110"/>
  <c r="BX192" i="110"/>
  <c r="BU193" i="110" s="1"/>
  <c r="BX120" i="110"/>
  <c r="BW120" i="110"/>
  <c r="BV120" i="110"/>
  <c r="BJ156" i="107"/>
  <c r="BJ108" i="107"/>
  <c r="BU163" i="107"/>
  <c r="BU115" i="107"/>
  <c r="BJ147" i="107"/>
  <c r="BU119" i="107"/>
  <c r="BU150" i="105"/>
  <c r="BU148" i="107"/>
  <c r="BU100" i="107"/>
  <c r="BU66" i="107"/>
  <c r="BJ176" i="107"/>
  <c r="BJ128" i="107"/>
  <c r="BJ80" i="107"/>
  <c r="BU147" i="107"/>
  <c r="BU99" i="107"/>
  <c r="BJ64" i="107"/>
  <c r="BJ65" i="107" s="1"/>
  <c r="BU95" i="107"/>
  <c r="BJ162" i="107"/>
  <c r="BJ99" i="107"/>
  <c r="BM84" i="110"/>
  <c r="BL84" i="110"/>
  <c r="BK84" i="110"/>
  <c r="BM156" i="110"/>
  <c r="BJ157" i="110" s="1"/>
  <c r="BL156" i="110"/>
  <c r="BK156" i="110"/>
  <c r="BN174" i="105"/>
  <c r="BN207" i="105"/>
  <c r="BP172" i="105"/>
  <c r="BN190" i="108"/>
  <c r="BN89" i="108"/>
  <c r="BN163" i="108"/>
  <c r="BN84" i="108"/>
  <c r="CA84" i="108"/>
  <c r="BX88" i="110"/>
  <c r="BU89" i="110" s="1"/>
  <c r="BW88" i="110"/>
  <c r="BV88" i="110"/>
  <c r="BX78" i="110"/>
  <c r="BW78" i="110"/>
  <c r="BV78" i="110"/>
  <c r="BM169" i="110"/>
  <c r="BJ170" i="110" s="1"/>
  <c r="BL169" i="110"/>
  <c r="BK169" i="110"/>
  <c r="BN145" i="105"/>
  <c r="BO145" i="105" s="1"/>
  <c r="BP95" i="105"/>
  <c r="AF95" i="105" s="1"/>
  <c r="BN120" i="105"/>
  <c r="BP210" i="105"/>
  <c r="BN65" i="108"/>
  <c r="BP116" i="108"/>
  <c r="CA163" i="108"/>
  <c r="CA87" i="108"/>
  <c r="CA187" i="108"/>
  <c r="BX166" i="110"/>
  <c r="BW166" i="110"/>
  <c r="BV166" i="110"/>
  <c r="BU63" i="107"/>
  <c r="BU155" i="107"/>
  <c r="BM62" i="110"/>
  <c r="BL62" i="110"/>
  <c r="BJ62" i="110" s="1"/>
  <c r="BK62" i="110"/>
  <c r="BM158" i="110"/>
  <c r="BL158" i="110"/>
  <c r="BK158" i="110"/>
  <c r="BN170" i="105"/>
  <c r="BN137" i="105"/>
  <c r="BN172" i="105"/>
  <c r="BO172" i="105" s="1"/>
  <c r="BN91" i="105"/>
  <c r="BJ125" i="107"/>
  <c r="BN184" i="108"/>
  <c r="BN85" i="108"/>
  <c r="BO85" i="108" s="1"/>
  <c r="BN126" i="108"/>
  <c r="CA80" i="108"/>
  <c r="BY160" i="108"/>
  <c r="BZ160" i="108" s="1"/>
  <c r="CA88" i="108"/>
  <c r="BX168" i="110"/>
  <c r="BU169" i="110" s="1"/>
  <c r="BW168" i="110"/>
  <c r="BV168" i="110"/>
  <c r="BU179" i="107"/>
  <c r="BM100" i="110"/>
  <c r="BJ101" i="110" s="1"/>
  <c r="BL100" i="110"/>
  <c r="BK100" i="110"/>
  <c r="BM105" i="110"/>
  <c r="BL105" i="110"/>
  <c r="BK105" i="110"/>
  <c r="BP87" i="105"/>
  <c r="AF87" i="105" s="1"/>
  <c r="BN127" i="105"/>
  <c r="BN216" i="105"/>
  <c r="BO216" i="105" s="1"/>
  <c r="BP136" i="108"/>
  <c r="BN176" i="108"/>
  <c r="BO176" i="108" s="1"/>
  <c r="CA119" i="108"/>
  <c r="BY73" i="108"/>
  <c r="BZ73" i="108" s="1"/>
  <c r="CA127" i="108"/>
  <c r="BX145" i="110"/>
  <c r="BW145" i="110"/>
  <c r="BV145" i="110"/>
  <c r="BX170" i="110"/>
  <c r="BU171" i="110" s="1"/>
  <c r="BW170" i="110"/>
  <c r="BV170" i="110"/>
  <c r="BX111" i="110"/>
  <c r="BW111" i="110"/>
  <c r="BV111" i="110"/>
  <c r="BU81" i="105"/>
  <c r="BJ141" i="107"/>
  <c r="BM109" i="110"/>
  <c r="BL109" i="110"/>
  <c r="BK109" i="110"/>
  <c r="BM107" i="110"/>
  <c r="BL107" i="110"/>
  <c r="BK107" i="110"/>
  <c r="BM125" i="110"/>
  <c r="BJ126" i="110" s="1"/>
  <c r="BL125" i="110"/>
  <c r="BK125" i="110"/>
  <c r="BM91" i="110"/>
  <c r="BL91" i="110"/>
  <c r="BK91" i="110"/>
  <c r="BM92" i="110"/>
  <c r="BL92" i="110"/>
  <c r="BK92" i="110"/>
  <c r="BM128" i="110"/>
  <c r="BL128" i="110"/>
  <c r="BK128" i="110"/>
  <c r="BM140" i="110"/>
  <c r="BL140" i="110"/>
  <c r="BK140" i="110"/>
  <c r="BM152" i="110"/>
  <c r="BL152" i="110"/>
  <c r="BK152" i="110"/>
  <c r="BM164" i="110"/>
  <c r="BL164" i="110"/>
  <c r="BK164" i="110"/>
  <c r="BM176" i="110"/>
  <c r="BL176" i="110"/>
  <c r="BK176" i="110"/>
  <c r="BM188" i="110"/>
  <c r="BL188" i="110"/>
  <c r="BK188" i="110"/>
  <c r="BN126" i="105"/>
  <c r="BP118" i="105"/>
  <c r="BP74" i="105"/>
  <c r="AF74" i="105" s="1"/>
  <c r="BP141" i="105"/>
  <c r="BP70" i="105"/>
  <c r="AF70" i="105" s="1"/>
  <c r="BP162" i="105"/>
  <c r="BP84" i="105"/>
  <c r="AF84" i="105" s="1"/>
  <c r="BN159" i="105"/>
  <c r="BN173" i="105"/>
  <c r="BN150" i="105"/>
  <c r="BO150" i="105" s="1"/>
  <c r="BN175" i="105"/>
  <c r="BP137" i="105"/>
  <c r="BP92" i="105"/>
  <c r="AF92" i="105" s="1"/>
  <c r="BN183" i="105"/>
  <c r="BO183" i="105" s="1"/>
  <c r="BP135" i="105"/>
  <c r="BN205" i="105"/>
  <c r="BO205" i="105" s="1"/>
  <c r="BN148" i="105"/>
  <c r="BO148" i="105" s="1"/>
  <c r="BN187" i="105"/>
  <c r="BP107" i="105"/>
  <c r="BP156" i="105"/>
  <c r="BN113" i="105"/>
  <c r="BN202" i="105"/>
  <c r="BP176" i="105"/>
  <c r="BP200" i="105"/>
  <c r="BN73" i="105"/>
  <c r="BP85" i="105"/>
  <c r="AF85" i="105" s="1"/>
  <c r="BN95" i="105"/>
  <c r="BU209" i="105"/>
  <c r="BP79" i="108"/>
  <c r="BP145" i="108"/>
  <c r="BP94" i="108"/>
  <c r="BN186" i="108"/>
  <c r="BN167" i="108"/>
  <c r="BP81" i="108"/>
  <c r="BP117" i="108"/>
  <c r="BP184" i="108"/>
  <c r="BN77" i="108"/>
  <c r="BN113" i="108"/>
  <c r="BO113" i="108" s="1"/>
  <c r="BN189" i="108"/>
  <c r="BN103" i="108"/>
  <c r="BO103" i="108" s="1"/>
  <c r="BN139" i="108"/>
  <c r="BO139" i="108" s="1"/>
  <c r="BN162" i="108"/>
  <c r="BN151" i="108"/>
  <c r="BO151" i="108" s="1"/>
  <c r="BP101" i="108"/>
  <c r="BP137" i="108"/>
  <c r="BP157" i="108"/>
  <c r="BN64" i="108"/>
  <c r="BN108" i="108"/>
  <c r="BO108" i="108" s="1"/>
  <c r="BN144" i="108"/>
  <c r="BO144" i="108" s="1"/>
  <c r="BP164" i="108"/>
  <c r="BJ181" i="107"/>
  <c r="BJ133" i="107"/>
  <c r="BJ85" i="107"/>
  <c r="CA174" i="108"/>
  <c r="BY169" i="108"/>
  <c r="CA98" i="108"/>
  <c r="CA134" i="108"/>
  <c r="CA169" i="108"/>
  <c r="BY180" i="108"/>
  <c r="BZ180" i="108" s="1"/>
  <c r="BY83" i="108"/>
  <c r="BY119" i="108"/>
  <c r="BZ119" i="108" s="1"/>
  <c r="BY163" i="108"/>
  <c r="BZ163" i="108" s="1"/>
  <c r="BY84" i="108"/>
  <c r="BZ84" i="108" s="1"/>
  <c r="BY120" i="108"/>
  <c r="BZ120" i="108" s="1"/>
  <c r="CA158" i="108"/>
  <c r="CA64" i="108"/>
  <c r="AI64" i="108" s="1"/>
  <c r="CA108" i="108"/>
  <c r="CA144" i="108"/>
  <c r="CA182" i="108"/>
  <c r="BY103" i="108"/>
  <c r="BZ103" i="108" s="1"/>
  <c r="BY139" i="108"/>
  <c r="BZ139" i="108" s="1"/>
  <c r="BY173" i="108"/>
  <c r="BZ173" i="108" s="1"/>
  <c r="CA106" i="108"/>
  <c r="CA142" i="108"/>
  <c r="BX81" i="110"/>
  <c r="BU82" i="110" s="1"/>
  <c r="BW81" i="110"/>
  <c r="BV81" i="110"/>
  <c r="BX185" i="110"/>
  <c r="BW185" i="110"/>
  <c r="BV185" i="110"/>
  <c r="BX187" i="110"/>
  <c r="BW187" i="110"/>
  <c r="BV187" i="110"/>
  <c r="BX124" i="110"/>
  <c r="BW124" i="110"/>
  <c r="BV124" i="110"/>
  <c r="BX132" i="110"/>
  <c r="BW132" i="110"/>
  <c r="BV132" i="110"/>
  <c r="BX156" i="110"/>
  <c r="BU157" i="110" s="1"/>
  <c r="BW156" i="110"/>
  <c r="BV156" i="110"/>
  <c r="BX180" i="110"/>
  <c r="BU181" i="110" s="1"/>
  <c r="BW180" i="110"/>
  <c r="BV180" i="110"/>
  <c r="BX104" i="110"/>
  <c r="BW104" i="110"/>
  <c r="BV104" i="110"/>
  <c r="BX106" i="110"/>
  <c r="BW106" i="110"/>
  <c r="BV106" i="110"/>
  <c r="BX95" i="110"/>
  <c r="BW95" i="110"/>
  <c r="BV95" i="110"/>
  <c r="BX126" i="110"/>
  <c r="BW126" i="110"/>
  <c r="BV126" i="110"/>
  <c r="BJ148" i="107"/>
  <c r="BJ167" i="107"/>
  <c r="BJ119" i="107"/>
  <c r="BJ166" i="107"/>
  <c r="BJ118" i="107"/>
  <c r="BU185" i="107"/>
  <c r="BU137" i="107"/>
  <c r="BU89" i="107"/>
  <c r="BU221" i="105"/>
  <c r="BJ75" i="107"/>
  <c r="BP65" i="105"/>
  <c r="AF65" i="105" s="1"/>
  <c r="BP103" i="105"/>
  <c r="BP151" i="105"/>
  <c r="BP184" i="105"/>
  <c r="BN166" i="108"/>
  <c r="BO166" i="108" s="1"/>
  <c r="BP165" i="108"/>
  <c r="CA110" i="108"/>
  <c r="CA186" i="108"/>
  <c r="BY69" i="108"/>
  <c r="BX164" i="110"/>
  <c r="BW164" i="110"/>
  <c r="BV164" i="110"/>
  <c r="BM93" i="110"/>
  <c r="BL93" i="110"/>
  <c r="BK93" i="110"/>
  <c r="BP165" i="105"/>
  <c r="BP181" i="105"/>
  <c r="BN168" i="105"/>
  <c r="BN88" i="105"/>
  <c r="BN180" i="108"/>
  <c r="BO180" i="108" s="1"/>
  <c r="BN172" i="108"/>
  <c r="BO172" i="108" s="1"/>
  <c r="BN170" i="108"/>
  <c r="CA113" i="108"/>
  <c r="BY135" i="108"/>
  <c r="BZ135" i="108" s="1"/>
  <c r="CA121" i="108"/>
  <c r="BX142" i="110"/>
  <c r="BW142" i="110"/>
  <c r="BV142" i="110"/>
  <c r="BM108" i="110"/>
  <c r="BJ109" i="110" s="1"/>
  <c r="BL108" i="110"/>
  <c r="BK108" i="110"/>
  <c r="BP114" i="105"/>
  <c r="BP121" i="105"/>
  <c r="BP159" i="105"/>
  <c r="BN214" i="105"/>
  <c r="BO214" i="105" s="1"/>
  <c r="BP135" i="108"/>
  <c r="BP177" i="108"/>
  <c r="BN169" i="108"/>
  <c r="BP175" i="108"/>
  <c r="BY101" i="108"/>
  <c r="CA126" i="108"/>
  <c r="CA124" i="108"/>
  <c r="BX165" i="110"/>
  <c r="BU166" i="110" s="1"/>
  <c r="BW165" i="110"/>
  <c r="BV165" i="110"/>
  <c r="BJ142" i="107"/>
  <c r="BM120" i="110"/>
  <c r="BJ121" i="110" s="1"/>
  <c r="BL120" i="110"/>
  <c r="BK120" i="110"/>
  <c r="BM159" i="110"/>
  <c r="BJ160" i="110" s="1"/>
  <c r="BL159" i="110"/>
  <c r="BK159" i="110"/>
  <c r="BN180" i="105"/>
  <c r="BP105" i="105"/>
  <c r="BP163" i="105"/>
  <c r="BP136" i="105"/>
  <c r="BN80" i="105"/>
  <c r="BN179" i="108"/>
  <c r="BP86" i="108"/>
  <c r="BP72" i="108"/>
  <c r="CA150" i="108"/>
  <c r="CA93" i="108"/>
  <c r="BY88" i="108"/>
  <c r="BX93" i="110"/>
  <c r="BW93" i="110"/>
  <c r="BV93" i="110"/>
  <c r="BJ189" i="107"/>
  <c r="BM119" i="110"/>
  <c r="BL119" i="110"/>
  <c r="BK119" i="110"/>
  <c r="BM73" i="110"/>
  <c r="BJ74" i="110" s="1"/>
  <c r="BL73" i="110"/>
  <c r="BK73" i="110"/>
  <c r="BM82" i="110"/>
  <c r="BJ83" i="110" s="1"/>
  <c r="BL82" i="110"/>
  <c r="BK82" i="110"/>
  <c r="BM103" i="110"/>
  <c r="BL103" i="110"/>
  <c r="BK103" i="110"/>
  <c r="BM98" i="110"/>
  <c r="BJ99" i="110" s="1"/>
  <c r="BL98" i="110"/>
  <c r="BK98" i="110"/>
  <c r="BM66" i="110"/>
  <c r="BL66" i="110"/>
  <c r="BK66" i="110"/>
  <c r="BM129" i="110"/>
  <c r="BL129" i="110"/>
  <c r="BK129" i="110"/>
  <c r="BM141" i="110"/>
  <c r="BL141" i="110"/>
  <c r="BK141" i="110"/>
  <c r="BM153" i="110"/>
  <c r="BL153" i="110"/>
  <c r="BK153" i="110"/>
  <c r="BM165" i="110"/>
  <c r="BL165" i="110"/>
  <c r="BK165" i="110"/>
  <c r="BM177" i="110"/>
  <c r="BL177" i="110"/>
  <c r="BK177" i="110"/>
  <c r="BM189" i="110"/>
  <c r="BL189" i="110"/>
  <c r="BK189" i="110"/>
  <c r="BN182" i="105"/>
  <c r="BP62" i="105"/>
  <c r="AF62" i="105" s="1"/>
  <c r="BN70" i="105"/>
  <c r="BP63" i="105"/>
  <c r="AF63" i="105" s="1"/>
  <c r="BN111" i="105"/>
  <c r="BP126" i="105"/>
  <c r="BP111" i="105"/>
  <c r="BP161" i="105"/>
  <c r="BN181" i="105"/>
  <c r="BO181" i="105" s="1"/>
  <c r="BN171" i="105"/>
  <c r="BO171" i="105" s="1"/>
  <c r="BN201" i="105"/>
  <c r="BN141" i="105"/>
  <c r="BP106" i="105"/>
  <c r="BP199" i="105"/>
  <c r="BP139" i="105"/>
  <c r="BN213" i="105"/>
  <c r="BN152" i="105"/>
  <c r="BO152" i="105" s="1"/>
  <c r="BN188" i="105"/>
  <c r="BN110" i="105"/>
  <c r="BO110" i="105" s="1"/>
  <c r="BP160" i="105"/>
  <c r="BP185" i="105"/>
  <c r="BN204" i="105"/>
  <c r="BP178" i="105"/>
  <c r="BP202" i="105"/>
  <c r="BN76" i="105"/>
  <c r="BP88" i="105"/>
  <c r="AF88" i="105" s="1"/>
  <c r="BN98" i="105"/>
  <c r="BO98" i="105" s="1"/>
  <c r="BP97" i="108"/>
  <c r="BP100" i="108"/>
  <c r="BN73" i="108"/>
  <c r="BP181" i="108"/>
  <c r="BP84" i="108"/>
  <c r="BP120" i="108"/>
  <c r="BP186" i="108"/>
  <c r="BN80" i="108"/>
  <c r="BN116" i="108"/>
  <c r="BN148" i="108"/>
  <c r="BN191" i="108"/>
  <c r="BO191" i="108" s="1"/>
  <c r="BN106" i="108"/>
  <c r="BN142" i="108"/>
  <c r="BO142" i="108" s="1"/>
  <c r="BP167" i="108"/>
  <c r="BP156" i="108"/>
  <c r="BP104" i="108"/>
  <c r="BP140" i="108"/>
  <c r="BN158" i="108"/>
  <c r="BN75" i="108"/>
  <c r="BO75" i="108" s="1"/>
  <c r="BN111" i="108"/>
  <c r="BO111" i="108" s="1"/>
  <c r="BN147" i="108"/>
  <c r="BO147" i="108" s="1"/>
  <c r="BN165" i="108"/>
  <c r="BO165" i="108" s="1"/>
  <c r="BU85" i="105"/>
  <c r="CA175" i="108"/>
  <c r="CA101" i="108"/>
  <c r="CA137" i="108"/>
  <c r="BY176" i="108"/>
  <c r="BY182" i="108"/>
  <c r="BZ182" i="108" s="1"/>
  <c r="BY86" i="108"/>
  <c r="BZ86" i="108" s="1"/>
  <c r="BY122" i="108"/>
  <c r="BZ122" i="108" s="1"/>
  <c r="CA168" i="108"/>
  <c r="BY87" i="108"/>
  <c r="BY123" i="108"/>
  <c r="BY159" i="108"/>
  <c r="BZ159" i="108" s="1"/>
  <c r="CA75" i="108"/>
  <c r="CA111" i="108"/>
  <c r="CA147" i="108"/>
  <c r="CA183" i="108"/>
  <c r="BY106" i="108"/>
  <c r="BY142" i="108"/>
  <c r="AG62" i="108"/>
  <c r="CA109" i="108"/>
  <c r="CA145" i="108"/>
  <c r="BX112" i="110"/>
  <c r="BW112" i="110"/>
  <c r="BV112" i="110"/>
  <c r="BX135" i="110"/>
  <c r="BW135" i="110"/>
  <c r="BV135" i="110"/>
  <c r="BW63" i="110"/>
  <c r="BV63" i="110"/>
  <c r="BX63" i="110"/>
  <c r="BX91" i="110"/>
  <c r="BU92" i="110" s="1"/>
  <c r="BW91" i="110"/>
  <c r="BV91" i="110"/>
  <c r="BX134" i="110"/>
  <c r="BU135" i="110" s="1"/>
  <c r="BW134" i="110"/>
  <c r="BV134" i="110"/>
  <c r="BX158" i="110"/>
  <c r="BW158" i="110"/>
  <c r="BV158" i="110"/>
  <c r="BX182" i="110"/>
  <c r="BU183" i="110" s="1"/>
  <c r="BW182" i="110"/>
  <c r="BV182" i="110"/>
  <c r="BX116" i="110"/>
  <c r="BU117" i="110" s="1"/>
  <c r="BW116" i="110"/>
  <c r="BV116" i="110"/>
  <c r="BX118" i="110"/>
  <c r="BU119" i="110" s="1"/>
  <c r="BW118" i="110"/>
  <c r="BV118" i="110"/>
  <c r="BX101" i="110"/>
  <c r="BW101" i="110"/>
  <c r="BV101" i="110"/>
  <c r="BX64" i="110"/>
  <c r="BW64" i="110"/>
  <c r="BV64" i="110"/>
  <c r="BU79" i="105"/>
  <c r="BU166" i="107"/>
  <c r="BU186" i="107"/>
  <c r="BU138" i="107"/>
  <c r="BU90" i="107"/>
  <c r="BU121" i="107"/>
  <c r="BU184" i="105"/>
  <c r="BU96" i="105"/>
  <c r="BJ89" i="107"/>
  <c r="BJ165" i="107"/>
  <c r="BJ117" i="107"/>
  <c r="BJ187" i="107"/>
  <c r="BJ139" i="107"/>
  <c r="BJ91" i="107"/>
  <c r="BU160" i="105"/>
  <c r="BU146" i="107"/>
  <c r="BU98" i="107"/>
  <c r="BM118" i="110"/>
  <c r="BJ119" i="110" s="1"/>
  <c r="BL118" i="110"/>
  <c r="BK118" i="110"/>
  <c r="BM144" i="110"/>
  <c r="BJ145" i="110" s="1"/>
  <c r="BL144" i="110"/>
  <c r="BK144" i="110"/>
  <c r="BN151" i="105"/>
  <c r="BO151" i="105" s="1"/>
  <c r="BN131" i="105"/>
  <c r="BO131" i="105" s="1"/>
  <c r="BP191" i="105"/>
  <c r="BP129" i="108"/>
  <c r="BN115" i="108"/>
  <c r="BP169" i="108"/>
  <c r="BY179" i="108"/>
  <c r="BZ179" i="108" s="1"/>
  <c r="BY95" i="108"/>
  <c r="BZ95" i="108" s="1"/>
  <c r="CA155" i="108"/>
  <c r="BM192" i="110"/>
  <c r="BL192" i="110"/>
  <c r="BK192" i="110"/>
  <c r="BM181" i="110"/>
  <c r="BJ182" i="110" s="1"/>
  <c r="BL181" i="110"/>
  <c r="BK181" i="110"/>
  <c r="BP157" i="105"/>
  <c r="BP128" i="105"/>
  <c r="BP96" i="108"/>
  <c r="BN118" i="108"/>
  <c r="BN87" i="108"/>
  <c r="BY134" i="108"/>
  <c r="BZ134" i="108" s="1"/>
  <c r="CA154" i="108"/>
  <c r="BX177" i="110"/>
  <c r="BU178" i="110" s="1"/>
  <c r="BW177" i="110"/>
  <c r="BV177" i="110"/>
  <c r="BX87" i="110"/>
  <c r="BW87" i="110"/>
  <c r="BV87" i="110"/>
  <c r="BK63" i="110"/>
  <c r="BM63" i="110"/>
  <c r="BL63" i="110"/>
  <c r="BP75" i="105"/>
  <c r="AF75" i="105" s="1"/>
  <c r="BN223" i="105"/>
  <c r="BP188" i="105"/>
  <c r="BN155" i="108"/>
  <c r="BO155" i="108" s="1"/>
  <c r="BN95" i="108"/>
  <c r="BO95" i="108" s="1"/>
  <c r="CA176" i="108"/>
  <c r="BY85" i="108"/>
  <c r="CA161" i="108"/>
  <c r="BX110" i="110"/>
  <c r="BW110" i="110"/>
  <c r="BV110" i="110"/>
  <c r="BX99" i="110"/>
  <c r="BU100" i="110" s="1"/>
  <c r="BW99" i="110"/>
  <c r="BV99" i="110"/>
  <c r="BM94" i="110"/>
  <c r="BL94" i="110"/>
  <c r="BK94" i="110"/>
  <c r="BM115" i="110"/>
  <c r="BL115" i="110"/>
  <c r="BK115" i="110"/>
  <c r="BM71" i="110"/>
  <c r="BJ73" i="110" s="1"/>
  <c r="BL71" i="110"/>
  <c r="BK71" i="110"/>
  <c r="BM142" i="110"/>
  <c r="BL142" i="110"/>
  <c r="BK142" i="110"/>
  <c r="BM166" i="110"/>
  <c r="BL166" i="110"/>
  <c r="BK166" i="110"/>
  <c r="BM190" i="110"/>
  <c r="BJ191" i="110" s="1"/>
  <c r="BL190" i="110"/>
  <c r="BK190" i="110"/>
  <c r="BP69" i="105"/>
  <c r="AF69" i="105" s="1"/>
  <c r="BP71" i="105"/>
  <c r="AF71" i="105" s="1"/>
  <c r="BN115" i="105"/>
  <c r="BO115" i="105" s="1"/>
  <c r="BP130" i="105"/>
  <c r="BN217" i="105"/>
  <c r="BP173" i="105"/>
  <c r="BP158" i="105"/>
  <c r="BP207" i="105"/>
  <c r="BN221" i="105"/>
  <c r="BO221" i="105" s="1"/>
  <c r="BN156" i="105"/>
  <c r="BO156" i="105" s="1"/>
  <c r="BP116" i="105"/>
  <c r="BP187" i="105"/>
  <c r="BN206" i="105"/>
  <c r="BP204" i="105"/>
  <c r="BN79" i="105"/>
  <c r="BN99" i="105"/>
  <c r="BP115" i="108"/>
  <c r="BP106" i="108"/>
  <c r="BP185" i="108"/>
  <c r="BP123" i="108"/>
  <c r="BP188" i="108"/>
  <c r="BN119" i="108"/>
  <c r="BO119" i="108" s="1"/>
  <c r="BP73" i="108"/>
  <c r="BN145" i="108"/>
  <c r="BO145" i="108" s="1"/>
  <c r="BN157" i="108"/>
  <c r="BO157" i="108" s="1"/>
  <c r="BP143" i="108"/>
  <c r="BN78" i="108"/>
  <c r="BO78" i="108" s="1"/>
  <c r="AD62" i="108"/>
  <c r="BU176" i="107"/>
  <c r="BU80" i="107"/>
  <c r="BJ111" i="107"/>
  <c r="CA104" i="108"/>
  <c r="CA62" i="108"/>
  <c r="AI62" i="108" s="1"/>
  <c r="BY89" i="108"/>
  <c r="BZ89" i="108" s="1"/>
  <c r="BY175" i="108"/>
  <c r="BZ175" i="108" s="1"/>
  <c r="BY126" i="108"/>
  <c r="BZ126" i="108" s="1"/>
  <c r="CA78" i="108"/>
  <c r="BY148" i="108"/>
  <c r="CA184" i="108"/>
  <c r="BY109" i="108"/>
  <c r="BZ109" i="108" s="1"/>
  <c r="CA112" i="108"/>
  <c r="BY66" i="108"/>
  <c r="BX122" i="110"/>
  <c r="BW122" i="110"/>
  <c r="BV122" i="110"/>
  <c r="BX133" i="110"/>
  <c r="BU134" i="110" s="1"/>
  <c r="BW133" i="110"/>
  <c r="BV133" i="110"/>
  <c r="BX115" i="110"/>
  <c r="BW115" i="110"/>
  <c r="BV115" i="110"/>
  <c r="BX160" i="110"/>
  <c r="BW160" i="110"/>
  <c r="BV160" i="110"/>
  <c r="BV69" i="110"/>
  <c r="BX69" i="110"/>
  <c r="BU71" i="110" s="1"/>
  <c r="BW69" i="110"/>
  <c r="BX107" i="110"/>
  <c r="BU108" i="110" s="1"/>
  <c r="BW107" i="110"/>
  <c r="BV107" i="110"/>
  <c r="BU151" i="107"/>
  <c r="BU184" i="107"/>
  <c r="BU136" i="107"/>
  <c r="BU88" i="107"/>
  <c r="BJ164" i="107"/>
  <c r="BJ116" i="107"/>
  <c r="BU183" i="107"/>
  <c r="BU135" i="107"/>
  <c r="BU87" i="107"/>
  <c r="BJ173" i="107"/>
  <c r="BU174" i="105"/>
  <c r="BJ114" i="107"/>
  <c r="BM114" i="110"/>
  <c r="BJ115" i="110" s="1"/>
  <c r="BL114" i="110"/>
  <c r="BK114" i="110"/>
  <c r="BM132" i="110"/>
  <c r="BL132" i="110"/>
  <c r="BK132" i="110"/>
  <c r="BP78" i="105"/>
  <c r="AF78" i="105" s="1"/>
  <c r="BN191" i="105"/>
  <c r="BP77" i="108"/>
  <c r="CA146" i="108"/>
  <c r="BY132" i="108"/>
  <c r="BZ132" i="108" s="1"/>
  <c r="BX159" i="110"/>
  <c r="BU160" i="110" s="1"/>
  <c r="BW159" i="110"/>
  <c r="BV159" i="110"/>
  <c r="BX188" i="110"/>
  <c r="BU189" i="110" s="1"/>
  <c r="BW188" i="110"/>
  <c r="BV188" i="110"/>
  <c r="BM133" i="110"/>
  <c r="BJ134" i="110" s="1"/>
  <c r="BL133" i="110"/>
  <c r="BK133" i="110"/>
  <c r="BN166" i="105"/>
  <c r="BO166" i="105" s="1"/>
  <c r="BN103" i="105"/>
  <c r="BO103" i="105" s="1"/>
  <c r="BN212" i="105"/>
  <c r="BO212" i="105" s="1"/>
  <c r="BN82" i="108"/>
  <c r="BO82" i="108" s="1"/>
  <c r="BY190" i="108"/>
  <c r="CA123" i="108"/>
  <c r="CA85" i="108"/>
  <c r="BX86" i="110"/>
  <c r="BU87" i="110" s="1"/>
  <c r="BW86" i="110"/>
  <c r="BV86" i="110"/>
  <c r="BU171" i="107"/>
  <c r="BM76" i="110"/>
  <c r="BL76" i="110"/>
  <c r="BK76" i="110"/>
  <c r="BM146" i="110"/>
  <c r="BL146" i="110"/>
  <c r="BK146" i="110"/>
  <c r="BP96" i="105"/>
  <c r="AF96" i="105" s="1"/>
  <c r="BP132" i="105"/>
  <c r="BP130" i="108"/>
  <c r="BP83" i="108"/>
  <c r="CA63" i="108"/>
  <c r="AI63" i="108" s="1"/>
  <c r="CA69" i="108"/>
  <c r="BX144" i="110"/>
  <c r="BU145" i="110" s="1"/>
  <c r="BW144" i="110"/>
  <c r="BV144" i="110"/>
  <c r="BL193" i="110"/>
  <c r="BM193" i="110"/>
  <c r="BK193" i="110"/>
  <c r="BM104" i="110"/>
  <c r="BJ105" i="110" s="1"/>
  <c r="BL104" i="110"/>
  <c r="BK104" i="110"/>
  <c r="BM130" i="110"/>
  <c r="BL130" i="110"/>
  <c r="BK130" i="110"/>
  <c r="BM154" i="110"/>
  <c r="BL154" i="110"/>
  <c r="BK154" i="110"/>
  <c r="BM178" i="110"/>
  <c r="BL178" i="110"/>
  <c r="BK178" i="110"/>
  <c r="BN104" i="105"/>
  <c r="BO104" i="105" s="1"/>
  <c r="BN64" i="105"/>
  <c r="AD62" i="105"/>
  <c r="BO62" i="105"/>
  <c r="AE62" i="105" s="1"/>
  <c r="BN165" i="105"/>
  <c r="BO165" i="105" s="1"/>
  <c r="BP217" i="105"/>
  <c r="BN109" i="105"/>
  <c r="BO109" i="105" s="1"/>
  <c r="BP143" i="105"/>
  <c r="BN189" i="105"/>
  <c r="BP164" i="105"/>
  <c r="BP180" i="105"/>
  <c r="BP91" i="105"/>
  <c r="AF91" i="105" s="1"/>
  <c r="BN154" i="108"/>
  <c r="BO154" i="108" s="1"/>
  <c r="BP65" i="108"/>
  <c r="BP87" i="108"/>
  <c r="BP66" i="108"/>
  <c r="BO66" i="108" s="1"/>
  <c r="BN83" i="108"/>
  <c r="BO83" i="108" s="1"/>
  <c r="BP153" i="108"/>
  <c r="BN109" i="108"/>
  <c r="BO109" i="108" s="1"/>
  <c r="BN168" i="108"/>
  <c r="BP67" i="108"/>
  <c r="BO67" i="108" s="1"/>
  <c r="BP107" i="108"/>
  <c r="BP163" i="108"/>
  <c r="BN114" i="108"/>
  <c r="BO114" i="108" s="1"/>
  <c r="BP170" i="108"/>
  <c r="BU128" i="107"/>
  <c r="CA140" i="108"/>
  <c r="BY184" i="108"/>
  <c r="BZ184" i="108" s="1"/>
  <c r="BY125" i="108"/>
  <c r="BZ125" i="108" s="1"/>
  <c r="BY90" i="108"/>
  <c r="BZ90" i="108" s="1"/>
  <c r="CA164" i="108"/>
  <c r="CA114" i="108"/>
  <c r="CA65" i="108"/>
  <c r="BY145" i="108"/>
  <c r="BZ145" i="108" s="1"/>
  <c r="CA76" i="108"/>
  <c r="BX151" i="110"/>
  <c r="BU152" i="110" s="1"/>
  <c r="BW151" i="110"/>
  <c r="BV151" i="110"/>
  <c r="BX79" i="110"/>
  <c r="BW79" i="110"/>
  <c r="BV79" i="110"/>
  <c r="BX136" i="110"/>
  <c r="BU137" i="110" s="1"/>
  <c r="BW136" i="110"/>
  <c r="BV136" i="110"/>
  <c r="BX184" i="110"/>
  <c r="BU185" i="110" s="1"/>
  <c r="BW184" i="110"/>
  <c r="BV184" i="110"/>
  <c r="BX62" i="110"/>
  <c r="BV62" i="110"/>
  <c r="BW62" i="110"/>
  <c r="BU62" i="110" s="1"/>
  <c r="BX68" i="110"/>
  <c r="BV68" i="110"/>
  <c r="BW68" i="110"/>
  <c r="BU75" i="107"/>
  <c r="BU103" i="107"/>
  <c r="BU68" i="107"/>
  <c r="BU192" i="107"/>
  <c r="BU69" i="105"/>
  <c r="BM90" i="110"/>
  <c r="BJ91" i="110" s="1"/>
  <c r="BL90" i="110"/>
  <c r="BK90" i="110"/>
  <c r="BM106" i="110"/>
  <c r="BJ107" i="110" s="1"/>
  <c r="BL106" i="110"/>
  <c r="BK106" i="110"/>
  <c r="BM127" i="110"/>
  <c r="BL127" i="110"/>
  <c r="BK127" i="110"/>
  <c r="BM110" i="110"/>
  <c r="BL110" i="110"/>
  <c r="BK110" i="110"/>
  <c r="BM81" i="110"/>
  <c r="BJ82" i="110" s="1"/>
  <c r="BL81" i="110"/>
  <c r="BK81" i="110"/>
  <c r="BM131" i="110"/>
  <c r="BL131" i="110"/>
  <c r="BK131" i="110"/>
  <c r="BM143" i="110"/>
  <c r="BJ144" i="110" s="1"/>
  <c r="BL143" i="110"/>
  <c r="BK143" i="110"/>
  <c r="BM155" i="110"/>
  <c r="BL155" i="110"/>
  <c r="BK155" i="110"/>
  <c r="BM167" i="110"/>
  <c r="BJ168" i="110" s="1"/>
  <c r="BL167" i="110"/>
  <c r="BK167" i="110"/>
  <c r="BM179" i="110"/>
  <c r="BJ180" i="110" s="1"/>
  <c r="BL179" i="110"/>
  <c r="BK179" i="110"/>
  <c r="BN130" i="105"/>
  <c r="BO130" i="105" s="1"/>
  <c r="BN72" i="105"/>
  <c r="BN142" i="105"/>
  <c r="BN67" i="105"/>
  <c r="BP138" i="105"/>
  <c r="BP81" i="105"/>
  <c r="AF81" i="105" s="1"/>
  <c r="BN134" i="105"/>
  <c r="BO134" i="105" s="1"/>
  <c r="BN96" i="105"/>
  <c r="BN75" i="105"/>
  <c r="BP177" i="105"/>
  <c r="BP86" i="105"/>
  <c r="AF86" i="105" s="1"/>
  <c r="BN162" i="105"/>
  <c r="BO162" i="105" s="1"/>
  <c r="BN199" i="105"/>
  <c r="BO199" i="105" s="1"/>
  <c r="BP215" i="105"/>
  <c r="BP147" i="105"/>
  <c r="BP101" i="105"/>
  <c r="BN160" i="105"/>
  <c r="BN190" i="105"/>
  <c r="BO190" i="105" s="1"/>
  <c r="BP120" i="105"/>
  <c r="BP168" i="105"/>
  <c r="BP189" i="105"/>
  <c r="BN208" i="105"/>
  <c r="BO208" i="105" s="1"/>
  <c r="BP182" i="105"/>
  <c r="BP206" i="105"/>
  <c r="BN82" i="105"/>
  <c r="BP133" i="108"/>
  <c r="BN182" i="108"/>
  <c r="BP112" i="108"/>
  <c r="BP159" i="108"/>
  <c r="BP189" i="108"/>
  <c r="BP90" i="108"/>
  <c r="BP126" i="108"/>
  <c r="BP190" i="108"/>
  <c r="BN86" i="108"/>
  <c r="BO86" i="108" s="1"/>
  <c r="BN122" i="108"/>
  <c r="BN160" i="108"/>
  <c r="BO160" i="108" s="1"/>
  <c r="BN76" i="108"/>
  <c r="BO76" i="108" s="1"/>
  <c r="BN112" i="108"/>
  <c r="BO112" i="108" s="1"/>
  <c r="BP173" i="108"/>
  <c r="BP162" i="108"/>
  <c r="BP74" i="108"/>
  <c r="BP110" i="108"/>
  <c r="BP146" i="108"/>
  <c r="BN164" i="108"/>
  <c r="BO164" i="108" s="1"/>
  <c r="BN81" i="108"/>
  <c r="BO81" i="108" s="1"/>
  <c r="BN117" i="108"/>
  <c r="BO117" i="108" s="1"/>
  <c r="BN171" i="108"/>
  <c r="BO171" i="108" s="1"/>
  <c r="BJ169" i="107"/>
  <c r="BJ121" i="107"/>
  <c r="CA107" i="108"/>
  <c r="CA143" i="108"/>
  <c r="BY186" i="108"/>
  <c r="BZ186" i="108" s="1"/>
  <c r="BY92" i="108"/>
  <c r="BY128" i="108"/>
  <c r="BY93" i="108"/>
  <c r="BZ93" i="108" s="1"/>
  <c r="BY129" i="108"/>
  <c r="BZ129" i="108" s="1"/>
  <c r="BY165" i="108"/>
  <c r="BZ165" i="108" s="1"/>
  <c r="CA81" i="108"/>
  <c r="CA117" i="108"/>
  <c r="CA153" i="108"/>
  <c r="CA185" i="108"/>
  <c r="BY76" i="108"/>
  <c r="BZ76" i="108" s="1"/>
  <c r="BY112" i="108"/>
  <c r="BZ112" i="108" s="1"/>
  <c r="CA148" i="108"/>
  <c r="CA79" i="108"/>
  <c r="CA115" i="108"/>
  <c r="BY150" i="108"/>
  <c r="BZ150" i="108" s="1"/>
  <c r="BX143" i="110"/>
  <c r="BU144" i="110" s="1"/>
  <c r="BW143" i="110"/>
  <c r="BV143" i="110"/>
  <c r="BX167" i="110"/>
  <c r="BU168" i="110" s="1"/>
  <c r="BW167" i="110"/>
  <c r="BV167" i="110"/>
  <c r="BX141" i="110"/>
  <c r="BU142" i="110" s="1"/>
  <c r="BW141" i="110"/>
  <c r="BV141" i="110"/>
  <c r="BX103" i="110"/>
  <c r="BU104" i="110" s="1"/>
  <c r="BW103" i="110"/>
  <c r="BV103" i="110"/>
  <c r="BX138" i="110"/>
  <c r="BU139" i="110" s="1"/>
  <c r="BW138" i="110"/>
  <c r="BV138" i="110"/>
  <c r="BX162" i="110"/>
  <c r="BU163" i="110" s="1"/>
  <c r="BW162" i="110"/>
  <c r="BV162" i="110"/>
  <c r="BX186" i="110"/>
  <c r="BU187" i="110" s="1"/>
  <c r="BW186" i="110"/>
  <c r="BV186" i="110"/>
  <c r="BW65" i="110"/>
  <c r="BX65" i="110"/>
  <c r="BV65" i="110"/>
  <c r="BX113" i="110"/>
  <c r="BW113" i="110"/>
  <c r="BV113" i="110"/>
  <c r="BX73" i="110"/>
  <c r="BU74" i="110" s="1"/>
  <c r="BW73" i="110"/>
  <c r="BV73" i="110"/>
  <c r="BV191" i="110"/>
  <c r="BX191" i="110"/>
  <c r="BU192" i="110" s="1"/>
  <c r="BW191" i="110"/>
  <c r="BJ155" i="107"/>
  <c r="BJ107" i="107"/>
  <c r="BU137" i="105"/>
  <c r="BJ154" i="107"/>
  <c r="BJ106" i="107"/>
  <c r="BU173" i="107"/>
  <c r="BU125" i="107"/>
  <c r="BU77" i="107"/>
  <c r="BJ136" i="107"/>
  <c r="BU185" i="105"/>
  <c r="BJ133" i="110" l="1"/>
  <c r="BU113" i="110"/>
  <c r="BJ190" i="110"/>
  <c r="BJ154" i="110"/>
  <c r="BU165" i="110"/>
  <c r="BJ177" i="110"/>
  <c r="BJ129" i="110"/>
  <c r="BJ92" i="110"/>
  <c r="BU112" i="110"/>
  <c r="BU167" i="110"/>
  <c r="BU79" i="110"/>
  <c r="BU95" i="110"/>
  <c r="BJ188" i="110"/>
  <c r="BJ140" i="110"/>
  <c r="BU115" i="110"/>
  <c r="BU81" i="110"/>
  <c r="BU154" i="110"/>
  <c r="BU98" i="110"/>
  <c r="BU128" i="110"/>
  <c r="BU75" i="110"/>
  <c r="BU106" i="110"/>
  <c r="BJ174" i="110"/>
  <c r="BJ162" i="110"/>
  <c r="BJ118" i="110"/>
  <c r="BJ90" i="110"/>
  <c r="BU97" i="110"/>
  <c r="BJ183" i="110"/>
  <c r="BJ98" i="110"/>
  <c r="BU126" i="110"/>
  <c r="BU124" i="110"/>
  <c r="BU162" i="110"/>
  <c r="BJ173" i="110"/>
  <c r="BJ112" i="110"/>
  <c r="BJ78" i="110"/>
  <c r="BU150" i="110"/>
  <c r="BJ117" i="110"/>
  <c r="BZ176" i="108"/>
  <c r="BO73" i="108"/>
  <c r="BZ101" i="108"/>
  <c r="BZ169" i="108"/>
  <c r="BO189" i="108"/>
  <c r="BO77" i="108"/>
  <c r="BO184" i="108"/>
  <c r="BO65" i="108"/>
  <c r="BO84" i="108"/>
  <c r="BO163" i="108"/>
  <c r="BZ80" i="108"/>
  <c r="BO146" i="108"/>
  <c r="BO110" i="108"/>
  <c r="BO74" i="108"/>
  <c r="BO88" i="108"/>
  <c r="BO98" i="108"/>
  <c r="BZ172" i="108"/>
  <c r="BO102" i="108"/>
  <c r="BO185" i="108"/>
  <c r="BO143" i="108"/>
  <c r="BO107" i="108"/>
  <c r="BZ124" i="108"/>
  <c r="BZ104" i="108"/>
  <c r="BO71" i="108"/>
  <c r="BZ154" i="108"/>
  <c r="BZ110" i="108"/>
  <c r="BO72" i="108"/>
  <c r="BO131" i="108"/>
  <c r="BZ91" i="108"/>
  <c r="BO175" i="108"/>
  <c r="BZ171" i="108"/>
  <c r="BO92" i="108"/>
  <c r="BZ149" i="108"/>
  <c r="BN64" i="107"/>
  <c r="BN63" i="107"/>
  <c r="BN62" i="107"/>
  <c r="BY62" i="105"/>
  <c r="AG62" i="105" s="1"/>
  <c r="CA91" i="105"/>
  <c r="AI91" i="105" s="1"/>
  <c r="BO188" i="105"/>
  <c r="BO180" i="105"/>
  <c r="BO168" i="105"/>
  <c r="BO118" i="105"/>
  <c r="BO116" i="105"/>
  <c r="BY208" i="105"/>
  <c r="BO220" i="105"/>
  <c r="BO149" i="105"/>
  <c r="BO169" i="105"/>
  <c r="BY157" i="105"/>
  <c r="BO211" i="105"/>
  <c r="BO123" i="105"/>
  <c r="BO106" i="105"/>
  <c r="BO193" i="105"/>
  <c r="BO108" i="105"/>
  <c r="BO147" i="105"/>
  <c r="BN69" i="107"/>
  <c r="BN65" i="107"/>
  <c r="BP189" i="107"/>
  <c r="BP177" i="107"/>
  <c r="BP165" i="107"/>
  <c r="BP153" i="107"/>
  <c r="BP141" i="107"/>
  <c r="BP129" i="107"/>
  <c r="BP117" i="107"/>
  <c r="BP105" i="107"/>
  <c r="BP93" i="107"/>
  <c r="BP81" i="107"/>
  <c r="BP73" i="107"/>
  <c r="BN187" i="107"/>
  <c r="BN175" i="107"/>
  <c r="BN163" i="107"/>
  <c r="BN151" i="107"/>
  <c r="BN139" i="107"/>
  <c r="BN127" i="107"/>
  <c r="BN115" i="107"/>
  <c r="BN103" i="107"/>
  <c r="BN91" i="107"/>
  <c r="BN79" i="107"/>
  <c r="BP85" i="107"/>
  <c r="BN119" i="107"/>
  <c r="BP69" i="107"/>
  <c r="BP168" i="107"/>
  <c r="BP132" i="107"/>
  <c r="BN130" i="107"/>
  <c r="BP119" i="107"/>
  <c r="BN165" i="107"/>
  <c r="BO165" i="107" s="1"/>
  <c r="BP142" i="107"/>
  <c r="BP82" i="107"/>
  <c r="BN128" i="107"/>
  <c r="BN68" i="107"/>
  <c r="BP188" i="107"/>
  <c r="BP176" i="107"/>
  <c r="BP164" i="107"/>
  <c r="BP152" i="107"/>
  <c r="BP140" i="107"/>
  <c r="BP128" i="107"/>
  <c r="BP116" i="107"/>
  <c r="BP104" i="107"/>
  <c r="BP92" i="107"/>
  <c r="BP80" i="107"/>
  <c r="BN186" i="107"/>
  <c r="BN174" i="107"/>
  <c r="BN162" i="107"/>
  <c r="BN150" i="107"/>
  <c r="BN138" i="107"/>
  <c r="BN126" i="107"/>
  <c r="BN114" i="107"/>
  <c r="BN102" i="107"/>
  <c r="BN90" i="107"/>
  <c r="BN78" i="107"/>
  <c r="BN179" i="107"/>
  <c r="BP167" i="107"/>
  <c r="BN105" i="107"/>
  <c r="BN152" i="107"/>
  <c r="BO152" i="107" s="1"/>
  <c r="BP187" i="107"/>
  <c r="BP175" i="107"/>
  <c r="BP163" i="107"/>
  <c r="BP151" i="107"/>
  <c r="BP139" i="107"/>
  <c r="BP127" i="107"/>
  <c r="BP115" i="107"/>
  <c r="BP103" i="107"/>
  <c r="BP91" i="107"/>
  <c r="BP79" i="107"/>
  <c r="BN185" i="107"/>
  <c r="BN173" i="107"/>
  <c r="BN161" i="107"/>
  <c r="BN149" i="107"/>
  <c r="BN137" i="107"/>
  <c r="BN125" i="107"/>
  <c r="BN113" i="107"/>
  <c r="BN101" i="107"/>
  <c r="BN89" i="107"/>
  <c r="BN77" i="107"/>
  <c r="BP121" i="107"/>
  <c r="BN167" i="107"/>
  <c r="BO167" i="107" s="1"/>
  <c r="BN83" i="107"/>
  <c r="BP144" i="107"/>
  <c r="BN178" i="107"/>
  <c r="BN106" i="107"/>
  <c r="BP191" i="107"/>
  <c r="BP143" i="107"/>
  <c r="BP83" i="107"/>
  <c r="BN177" i="107"/>
  <c r="BO177" i="107" s="1"/>
  <c r="BN141" i="107"/>
  <c r="BN81" i="107"/>
  <c r="BO81" i="107" s="1"/>
  <c r="BP94" i="107"/>
  <c r="BN92" i="107"/>
  <c r="BO92" i="107" s="1"/>
  <c r="BP186" i="107"/>
  <c r="BP174" i="107"/>
  <c r="BP162" i="107"/>
  <c r="BP150" i="107"/>
  <c r="BP138" i="107"/>
  <c r="BP126" i="107"/>
  <c r="BP114" i="107"/>
  <c r="BP102" i="107"/>
  <c r="BP90" i="107"/>
  <c r="BP78" i="107"/>
  <c r="BN184" i="107"/>
  <c r="BN172" i="107"/>
  <c r="BN160" i="107"/>
  <c r="BN148" i="107"/>
  <c r="BN136" i="107"/>
  <c r="BN124" i="107"/>
  <c r="BN112" i="107"/>
  <c r="BN100" i="107"/>
  <c r="BN88" i="107"/>
  <c r="BN76" i="107"/>
  <c r="BN66" i="107"/>
  <c r="BP67" i="107"/>
  <c r="BP169" i="107"/>
  <c r="BP97" i="107"/>
  <c r="BN131" i="107"/>
  <c r="BP192" i="107"/>
  <c r="BP108" i="107"/>
  <c r="BN166" i="107"/>
  <c r="BN94" i="107"/>
  <c r="BP131" i="107"/>
  <c r="BN129" i="107"/>
  <c r="BO129" i="107" s="1"/>
  <c r="BP154" i="107"/>
  <c r="BN140" i="107"/>
  <c r="BO140" i="107" s="1"/>
  <c r="BP185" i="107"/>
  <c r="BP173" i="107"/>
  <c r="BP161" i="107"/>
  <c r="BP149" i="107"/>
  <c r="BP137" i="107"/>
  <c r="BP125" i="107"/>
  <c r="BP113" i="107"/>
  <c r="BP101" i="107"/>
  <c r="BP89" i="107"/>
  <c r="BP77" i="107"/>
  <c r="BN183" i="107"/>
  <c r="BN171" i="107"/>
  <c r="BN159" i="107"/>
  <c r="BN147" i="107"/>
  <c r="BN135" i="107"/>
  <c r="BN123" i="107"/>
  <c r="BN111" i="107"/>
  <c r="BN99" i="107"/>
  <c r="BN87" i="107"/>
  <c r="BP66" i="107"/>
  <c r="AF66" i="107" s="1"/>
  <c r="BP71" i="107"/>
  <c r="BP157" i="107"/>
  <c r="BP133" i="107"/>
  <c r="BN107" i="107"/>
  <c r="BP156" i="107"/>
  <c r="BP120" i="107"/>
  <c r="BN190" i="107"/>
  <c r="BN142" i="107"/>
  <c r="BO142" i="107" s="1"/>
  <c r="BP95" i="107"/>
  <c r="BN117" i="107"/>
  <c r="BP178" i="107"/>
  <c r="BP106" i="107"/>
  <c r="BN188" i="107"/>
  <c r="BO188" i="107" s="1"/>
  <c r="BN104" i="107"/>
  <c r="BO104" i="107" s="1"/>
  <c r="BN75" i="107"/>
  <c r="BP184" i="107"/>
  <c r="BP172" i="107"/>
  <c r="BP160" i="107"/>
  <c r="BP148" i="107"/>
  <c r="BP136" i="107"/>
  <c r="BP124" i="107"/>
  <c r="BP112" i="107"/>
  <c r="BP100" i="107"/>
  <c r="BP88" i="107"/>
  <c r="BP76" i="107"/>
  <c r="BP62" i="107"/>
  <c r="AF62" i="107" s="1"/>
  <c r="BN182" i="107"/>
  <c r="BN170" i="107"/>
  <c r="BN158" i="107"/>
  <c r="BN146" i="107"/>
  <c r="BN134" i="107"/>
  <c r="BN122" i="107"/>
  <c r="BN110" i="107"/>
  <c r="BN98" i="107"/>
  <c r="BN86" i="107"/>
  <c r="BP181" i="107"/>
  <c r="BP109" i="107"/>
  <c r="BN143" i="107"/>
  <c r="BO143" i="107" s="1"/>
  <c r="BN71" i="107"/>
  <c r="BO71" i="107" s="1"/>
  <c r="BP130" i="107"/>
  <c r="BN164" i="107"/>
  <c r="BO164" i="107" s="1"/>
  <c r="BN74" i="107"/>
  <c r="BP183" i="107"/>
  <c r="BP171" i="107"/>
  <c r="BP159" i="107"/>
  <c r="BP147" i="107"/>
  <c r="BP135" i="107"/>
  <c r="BP123" i="107"/>
  <c r="BP111" i="107"/>
  <c r="BP99" i="107"/>
  <c r="BP87" i="107"/>
  <c r="BN193" i="107"/>
  <c r="BN181" i="107"/>
  <c r="BN169" i="107"/>
  <c r="BO169" i="107" s="1"/>
  <c r="BN157" i="107"/>
  <c r="BO157" i="107" s="1"/>
  <c r="BN145" i="107"/>
  <c r="BN133" i="107"/>
  <c r="BO133" i="107" s="1"/>
  <c r="BN121" i="107"/>
  <c r="BO121" i="107" s="1"/>
  <c r="BN109" i="107"/>
  <c r="BO109" i="107" s="1"/>
  <c r="BN97" i="107"/>
  <c r="BO97" i="107" s="1"/>
  <c r="BN85" i="107"/>
  <c r="BO85" i="107" s="1"/>
  <c r="BP145" i="107"/>
  <c r="BN155" i="107"/>
  <c r="BP84" i="107"/>
  <c r="BN118" i="107"/>
  <c r="BP68" i="107"/>
  <c r="BP179" i="107"/>
  <c r="BP155" i="107"/>
  <c r="BP107" i="107"/>
  <c r="BP75" i="107"/>
  <c r="BN153" i="107"/>
  <c r="BO153" i="107" s="1"/>
  <c r="BN93" i="107"/>
  <c r="BO93" i="107" s="1"/>
  <c r="BP190" i="107"/>
  <c r="BN176" i="107"/>
  <c r="BO176" i="107" s="1"/>
  <c r="BN80" i="107"/>
  <c r="BO80" i="107" s="1"/>
  <c r="BN73" i="107"/>
  <c r="BO73" i="107" s="1"/>
  <c r="BP182" i="107"/>
  <c r="BP170" i="107"/>
  <c r="BP158" i="107"/>
  <c r="BP146" i="107"/>
  <c r="BP134" i="107"/>
  <c r="BP122" i="107"/>
  <c r="BP110" i="107"/>
  <c r="BP98" i="107"/>
  <c r="BP86" i="107"/>
  <c r="BN192" i="107"/>
  <c r="BO192" i="107" s="1"/>
  <c r="BN180" i="107"/>
  <c r="BN168" i="107"/>
  <c r="BN156" i="107"/>
  <c r="BN144" i="107"/>
  <c r="BN132" i="107"/>
  <c r="BN120" i="107"/>
  <c r="BN108" i="107"/>
  <c r="BO108" i="107" s="1"/>
  <c r="BN96" i="107"/>
  <c r="BN84" i="107"/>
  <c r="BO84" i="107" s="1"/>
  <c r="BP63" i="107"/>
  <c r="AF63" i="107" s="1"/>
  <c r="BP64" i="107"/>
  <c r="AF64" i="107" s="1"/>
  <c r="BP193" i="107"/>
  <c r="BN191" i="107"/>
  <c r="BO191" i="107" s="1"/>
  <c r="BN95" i="107"/>
  <c r="BO95" i="107" s="1"/>
  <c r="BP180" i="107"/>
  <c r="BP96" i="107"/>
  <c r="BN154" i="107"/>
  <c r="BN82" i="107"/>
  <c r="BO82" i="107" s="1"/>
  <c r="BP65" i="107"/>
  <c r="AF65" i="107" s="1"/>
  <c r="BN189" i="107"/>
  <c r="BO189" i="107" s="1"/>
  <c r="BN67" i="107"/>
  <c r="BP166" i="107"/>
  <c r="BP118" i="107"/>
  <c r="BP74" i="107"/>
  <c r="BN116" i="107"/>
  <c r="BO116" i="107" s="1"/>
  <c r="BJ139" i="110"/>
  <c r="BY81" i="105"/>
  <c r="BY127" i="105"/>
  <c r="BY79" i="105"/>
  <c r="CA178" i="105"/>
  <c r="BY80" i="105"/>
  <c r="AD95" i="105"/>
  <c r="BO95" i="105"/>
  <c r="AE95" i="105" s="1"/>
  <c r="AD66" i="105"/>
  <c r="BO66" i="105"/>
  <c r="AE66" i="105" s="1"/>
  <c r="BU66" i="110"/>
  <c r="BJ97" i="110"/>
  <c r="BJ123" i="110"/>
  <c r="BY153" i="105"/>
  <c r="BY162" i="105"/>
  <c r="CA127" i="105"/>
  <c r="CA108" i="105"/>
  <c r="CA132" i="105"/>
  <c r="CA106" i="105"/>
  <c r="BY151" i="105"/>
  <c r="BY134" i="105"/>
  <c r="CA215" i="105"/>
  <c r="BZ164" i="108"/>
  <c r="BZ102" i="108"/>
  <c r="CA112" i="105"/>
  <c r="BY126" i="105"/>
  <c r="CA148" i="105"/>
  <c r="BU69" i="110"/>
  <c r="BU80" i="110"/>
  <c r="BZ66" i="108"/>
  <c r="BO62" i="108"/>
  <c r="AE62" i="108" s="1"/>
  <c r="BO99" i="105"/>
  <c r="BJ193" i="110"/>
  <c r="BO111" i="105"/>
  <c r="BU94" i="110"/>
  <c r="BZ69" i="108"/>
  <c r="AD73" i="105"/>
  <c r="BO73" i="105"/>
  <c r="AE73" i="105" s="1"/>
  <c r="BO126" i="105"/>
  <c r="BJ159" i="110"/>
  <c r="BO190" i="108"/>
  <c r="BJ85" i="110"/>
  <c r="BO135" i="105"/>
  <c r="BJ176" i="110"/>
  <c r="BJ114" i="110"/>
  <c r="BU177" i="110"/>
  <c r="BZ187" i="108"/>
  <c r="BO114" i="105"/>
  <c r="BO123" i="108"/>
  <c r="BZ188" i="108"/>
  <c r="BO143" i="105"/>
  <c r="BZ152" i="108"/>
  <c r="BO146" i="105"/>
  <c r="BU110" i="110"/>
  <c r="BZ155" i="108"/>
  <c r="BU103" i="110"/>
  <c r="BU73" i="110"/>
  <c r="BU118" i="110"/>
  <c r="BU170" i="110"/>
  <c r="BO150" i="108"/>
  <c r="BO195" i="105"/>
  <c r="BO153" i="105"/>
  <c r="BU148" i="110"/>
  <c r="BJ86" i="110"/>
  <c r="BZ191" i="108"/>
  <c r="BO215" i="105"/>
  <c r="BZ131" i="108"/>
  <c r="CA92" i="105"/>
  <c r="AI92" i="105" s="1"/>
  <c r="BY167" i="105"/>
  <c r="CA72" i="105"/>
  <c r="AI72" i="105" s="1"/>
  <c r="CA136" i="105"/>
  <c r="BY223" i="105"/>
  <c r="BY68" i="105"/>
  <c r="CA110" i="105"/>
  <c r="BY145" i="105"/>
  <c r="BY182" i="105"/>
  <c r="CA213" i="105"/>
  <c r="BY209" i="105"/>
  <c r="BY123" i="105"/>
  <c r="BY86" i="105"/>
  <c r="BY174" i="105"/>
  <c r="CA80" i="105"/>
  <c r="AI80" i="105" s="1"/>
  <c r="BY69" i="105"/>
  <c r="CA171" i="105"/>
  <c r="CA216" i="105"/>
  <c r="CA204" i="105"/>
  <c r="BY132" i="105"/>
  <c r="BZ132" i="105" s="1"/>
  <c r="CA122" i="105"/>
  <c r="BY78" i="105"/>
  <c r="CA157" i="105"/>
  <c r="BZ157" i="105" s="1"/>
  <c r="CA156" i="105"/>
  <c r="CA196" i="105"/>
  <c r="CA88" i="105"/>
  <c r="AI88" i="105" s="1"/>
  <c r="CA174" i="105"/>
  <c r="BY165" i="105"/>
  <c r="CA64" i="105"/>
  <c r="AI64" i="105" s="1"/>
  <c r="BY108" i="105"/>
  <c r="BZ108" i="105" s="1"/>
  <c r="BY114" i="105"/>
  <c r="CA188" i="105"/>
  <c r="CA144" i="105"/>
  <c r="CA223" i="105"/>
  <c r="AD63" i="105"/>
  <c r="BO63" i="105"/>
  <c r="AE63" i="105" s="1"/>
  <c r="BO133" i="105"/>
  <c r="BJ175" i="110"/>
  <c r="BZ166" i="108"/>
  <c r="BY207" i="105"/>
  <c r="CA182" i="105"/>
  <c r="CA207" i="105"/>
  <c r="BO160" i="105"/>
  <c r="BJ132" i="110"/>
  <c r="AD64" i="105"/>
  <c r="BO64" i="105"/>
  <c r="AE64" i="105" s="1"/>
  <c r="BJ179" i="110"/>
  <c r="BZ190" i="108"/>
  <c r="BU161" i="110"/>
  <c r="AD79" i="105"/>
  <c r="BO79" i="105"/>
  <c r="AE79" i="105" s="1"/>
  <c r="BU111" i="110"/>
  <c r="BO64" i="107"/>
  <c r="AE64" i="107" s="1"/>
  <c r="AD64" i="107"/>
  <c r="BO148" i="108"/>
  <c r="BO213" i="105"/>
  <c r="BU96" i="110"/>
  <c r="BU188" i="110"/>
  <c r="BZ83" i="108"/>
  <c r="BJ165" i="110"/>
  <c r="BJ66" i="110"/>
  <c r="BO137" i="105"/>
  <c r="BU121" i="110"/>
  <c r="BU93" i="110"/>
  <c r="BU101" i="110"/>
  <c r="BO161" i="108"/>
  <c r="BZ114" i="108"/>
  <c r="BO222" i="105"/>
  <c r="BO124" i="105"/>
  <c r="BJ146" i="110"/>
  <c r="BU109" i="110"/>
  <c r="BU76" i="110"/>
  <c r="BU176" i="110"/>
  <c r="BZ185" i="108"/>
  <c r="BO134" i="108"/>
  <c r="BZ138" i="108"/>
  <c r="BO161" i="105"/>
  <c r="BU158" i="110"/>
  <c r="BJ88" i="110"/>
  <c r="BO127" i="108"/>
  <c r="BJ161" i="110"/>
  <c r="BZ162" i="108"/>
  <c r="AD68" i="105"/>
  <c r="BO68" i="105"/>
  <c r="AE68" i="105" s="1"/>
  <c r="BJ127" i="110"/>
  <c r="BZ183" i="108"/>
  <c r="CA128" i="105"/>
  <c r="BY98" i="105"/>
  <c r="CA183" i="105"/>
  <c r="CA160" i="105"/>
  <c r="BY116" i="105"/>
  <c r="BY73" i="105"/>
  <c r="CA137" i="105"/>
  <c r="CA177" i="105"/>
  <c r="CA75" i="105"/>
  <c r="AI75" i="105" s="1"/>
  <c r="CA201" i="105"/>
  <c r="BY152" i="105"/>
  <c r="BY97" i="105"/>
  <c r="BY83" i="105"/>
  <c r="CA118" i="105"/>
  <c r="CA89" i="105"/>
  <c r="AI89" i="105" s="1"/>
  <c r="CA77" i="105"/>
  <c r="AI77" i="105" s="1"/>
  <c r="BY173" i="105"/>
  <c r="BY189" i="105"/>
  <c r="CA139" i="105"/>
  <c r="BY113" i="105"/>
  <c r="CA146" i="105"/>
  <c r="BY90" i="105"/>
  <c r="BY138" i="105"/>
  <c r="CA62" i="105"/>
  <c r="BY193" i="105"/>
  <c r="BY84" i="105"/>
  <c r="CA198" i="105"/>
  <c r="AD65" i="105"/>
  <c r="BO65" i="105"/>
  <c r="AE65" i="105" s="1"/>
  <c r="BJ187" i="110"/>
  <c r="BO218" i="105"/>
  <c r="BY92" i="105"/>
  <c r="CA211" i="105"/>
  <c r="CA101" i="105"/>
  <c r="BY120" i="105"/>
  <c r="BJ142" i="110"/>
  <c r="BJ120" i="110"/>
  <c r="BO219" i="105"/>
  <c r="CA187" i="105"/>
  <c r="CA78" i="105"/>
  <c r="AI78" i="105" s="1"/>
  <c r="BY119" i="105"/>
  <c r="AD67" i="105"/>
  <c r="BO67" i="105"/>
  <c r="AE67" i="105" s="1"/>
  <c r="BJ147" i="110"/>
  <c r="BU88" i="110"/>
  <c r="BO87" i="108"/>
  <c r="BO116" i="108"/>
  <c r="BO70" i="105"/>
  <c r="AE70" i="105" s="1"/>
  <c r="AD70" i="105"/>
  <c r="BJ178" i="110"/>
  <c r="BJ130" i="110"/>
  <c r="BZ88" i="108"/>
  <c r="BO179" i="108"/>
  <c r="BO169" i="108"/>
  <c r="BO175" i="105"/>
  <c r="BO170" i="105"/>
  <c r="BO120" i="105"/>
  <c r="BO207" i="105"/>
  <c r="BU64" i="107"/>
  <c r="BO200" i="105"/>
  <c r="BU138" i="110"/>
  <c r="BZ78" i="108"/>
  <c r="BO198" i="105"/>
  <c r="BO129" i="105"/>
  <c r="BJ163" i="110"/>
  <c r="BO176" i="105"/>
  <c r="BJ122" i="110"/>
  <c r="BU132" i="110"/>
  <c r="BO130" i="108"/>
  <c r="BO196" i="105"/>
  <c r="BJ150" i="110"/>
  <c r="BJ76" i="110"/>
  <c r="BO188" i="108"/>
  <c r="BZ170" i="108"/>
  <c r="BO79" i="108"/>
  <c r="BZ157" i="108"/>
  <c r="BO91" i="108"/>
  <c r="BO132" i="105"/>
  <c r="BO122" i="105"/>
  <c r="BO85" i="105"/>
  <c r="AE85" i="105" s="1"/>
  <c r="BY72" i="105"/>
  <c r="BY158" i="105"/>
  <c r="BY140" i="105"/>
  <c r="CA184" i="105"/>
  <c r="CA219" i="105"/>
  <c r="CA74" i="105"/>
  <c r="AI74" i="105" s="1"/>
  <c r="BY99" i="105"/>
  <c r="BY221" i="105"/>
  <c r="BY74" i="105"/>
  <c r="CA141" i="105"/>
  <c r="CA87" i="105"/>
  <c r="AI87" i="105" s="1"/>
  <c r="CA111" i="105"/>
  <c r="BY87" i="105"/>
  <c r="CA142" i="105"/>
  <c r="BY150" i="105"/>
  <c r="BY141" i="105"/>
  <c r="BZ141" i="105" s="1"/>
  <c r="CA93" i="105"/>
  <c r="AI93" i="105" s="1"/>
  <c r="BY213" i="105"/>
  <c r="BZ213" i="105" s="1"/>
  <c r="BY139" i="105"/>
  <c r="BZ139" i="105" s="1"/>
  <c r="CA76" i="105"/>
  <c r="AI76" i="105" s="1"/>
  <c r="CA170" i="105"/>
  <c r="CA103" i="105"/>
  <c r="CA124" i="105"/>
  <c r="BY133" i="105"/>
  <c r="CA69" i="105"/>
  <c r="AI69" i="105" s="1"/>
  <c r="BY198" i="105"/>
  <c r="BZ198" i="105" s="1"/>
  <c r="CA222" i="105"/>
  <c r="CA63" i="105"/>
  <c r="AI63" i="105" s="1"/>
  <c r="CA202" i="105"/>
  <c r="BY115" i="105"/>
  <c r="CA147" i="105"/>
  <c r="BO128" i="108"/>
  <c r="CA185" i="105"/>
  <c r="CA145" i="105"/>
  <c r="CA96" i="105"/>
  <c r="AI96" i="105" s="1"/>
  <c r="BO217" i="105"/>
  <c r="BU65" i="110"/>
  <c r="AD91" i="105"/>
  <c r="BO91" i="105"/>
  <c r="AE91" i="105" s="1"/>
  <c r="BZ181" i="108"/>
  <c r="BO177" i="105"/>
  <c r="CA189" i="105"/>
  <c r="BY135" i="105"/>
  <c r="CA195" i="105"/>
  <c r="CA191" i="105"/>
  <c r="BO182" i="108"/>
  <c r="BO142" i="105"/>
  <c r="BU63" i="110"/>
  <c r="BO206" i="105"/>
  <c r="BZ85" i="108"/>
  <c r="BO118" i="108"/>
  <c r="BU64" i="110"/>
  <c r="BZ123" i="108"/>
  <c r="BO80" i="108"/>
  <c r="BO202" i="105"/>
  <c r="BU146" i="110"/>
  <c r="BJ63" i="110"/>
  <c r="BO174" i="105"/>
  <c r="BZ174" i="108"/>
  <c r="BJ164" i="110"/>
  <c r="BJ113" i="110"/>
  <c r="BO203" i="105"/>
  <c r="BO209" i="105"/>
  <c r="BJ158" i="110"/>
  <c r="BJ169" i="110"/>
  <c r="BU84" i="110"/>
  <c r="BU153" i="110"/>
  <c r="BZ151" i="108"/>
  <c r="BZ118" i="108"/>
  <c r="BZ65" i="108"/>
  <c r="BO94" i="108"/>
  <c r="BO184" i="105"/>
  <c r="BZ141" i="108"/>
  <c r="BO94" i="105"/>
  <c r="AE94" i="105" s="1"/>
  <c r="AD94" i="105"/>
  <c r="BJ172" i="110"/>
  <c r="AD63" i="108"/>
  <c r="BO63" i="108"/>
  <c r="AE63" i="108" s="1"/>
  <c r="BU173" i="110"/>
  <c r="BU182" i="110"/>
  <c r="BZ144" i="108"/>
  <c r="BO181" i="108"/>
  <c r="BO78" i="105"/>
  <c r="AE78" i="105" s="1"/>
  <c r="AD78" i="105"/>
  <c r="BZ105" i="108"/>
  <c r="BO93" i="108"/>
  <c r="BY77" i="105"/>
  <c r="BY203" i="105"/>
  <c r="CA123" i="105"/>
  <c r="CA208" i="105"/>
  <c r="BZ208" i="105" s="1"/>
  <c r="CA125" i="105"/>
  <c r="CA71" i="105"/>
  <c r="AI71" i="105" s="1"/>
  <c r="BY118" i="105"/>
  <c r="BZ118" i="105" s="1"/>
  <c r="BY172" i="105"/>
  <c r="CA81" i="105"/>
  <c r="AI81" i="105" s="1"/>
  <c r="BY111" i="105"/>
  <c r="BZ111" i="105" s="1"/>
  <c r="CA117" i="105"/>
  <c r="CA158" i="105"/>
  <c r="BY214" i="105"/>
  <c r="CA166" i="105"/>
  <c r="CA66" i="105"/>
  <c r="AI66" i="105" s="1"/>
  <c r="CA84" i="105"/>
  <c r="AI84" i="105" s="1"/>
  <c r="CA217" i="105"/>
  <c r="BY196" i="105"/>
  <c r="CA179" i="105"/>
  <c r="CA203" i="105"/>
  <c r="CA194" i="105"/>
  <c r="BY201" i="105"/>
  <c r="CA172" i="105"/>
  <c r="BY204" i="105"/>
  <c r="BZ204" i="105" s="1"/>
  <c r="BY91" i="105"/>
  <c r="BY220" i="105"/>
  <c r="BY195" i="105"/>
  <c r="BZ195" i="105" s="1"/>
  <c r="BU136" i="110"/>
  <c r="AG63" i="108"/>
  <c r="BZ63" i="108"/>
  <c r="AH63" i="108" s="1"/>
  <c r="CA129" i="105"/>
  <c r="CA209" i="105"/>
  <c r="BY89" i="105"/>
  <c r="BO75" i="105"/>
  <c r="AE75" i="105" s="1"/>
  <c r="AD75" i="105"/>
  <c r="CA173" i="105"/>
  <c r="CA210" i="105"/>
  <c r="BY136" i="105"/>
  <c r="BY186" i="105"/>
  <c r="BY216" i="105"/>
  <c r="BZ216" i="105" s="1"/>
  <c r="BU123" i="110"/>
  <c r="BO71" i="105"/>
  <c r="AE71" i="105" s="1"/>
  <c r="AD71" i="105"/>
  <c r="BZ74" i="108"/>
  <c r="BY177" i="105"/>
  <c r="BZ177" i="105" s="1"/>
  <c r="CA90" i="105"/>
  <c r="AI90" i="105" s="1"/>
  <c r="BY183" i="105"/>
  <c r="BZ183" i="105" s="1"/>
  <c r="BY144" i="105"/>
  <c r="BZ144" i="105" s="1"/>
  <c r="CA85" i="105"/>
  <c r="AI85" i="105" s="1"/>
  <c r="CA165" i="105"/>
  <c r="CA168" i="105"/>
  <c r="BY93" i="105"/>
  <c r="BY188" i="105"/>
  <c r="BZ188" i="105" s="1"/>
  <c r="CA130" i="105"/>
  <c r="CA126" i="105"/>
  <c r="BO64" i="108"/>
  <c r="AE64" i="108" s="1"/>
  <c r="AD64" i="108"/>
  <c r="BO89" i="108"/>
  <c r="CA181" i="105"/>
  <c r="CA176" i="105"/>
  <c r="BY176" i="105"/>
  <c r="BZ176" i="105" s="1"/>
  <c r="BU114" i="110"/>
  <c r="BO72" i="105"/>
  <c r="AE72" i="105" s="1"/>
  <c r="AD72" i="105"/>
  <c r="BJ155" i="110"/>
  <c r="BU116" i="110"/>
  <c r="BJ116" i="110"/>
  <c r="BO223" i="105"/>
  <c r="BZ87" i="108"/>
  <c r="BO158" i="108"/>
  <c r="AD76" i="105"/>
  <c r="BO76" i="105"/>
  <c r="AE76" i="105" s="1"/>
  <c r="BO182" i="105"/>
  <c r="AD80" i="105"/>
  <c r="BO80" i="105"/>
  <c r="AE80" i="105" s="1"/>
  <c r="BO170" i="108"/>
  <c r="BJ94" i="110"/>
  <c r="BU107" i="110"/>
  <c r="BU133" i="110"/>
  <c r="BU186" i="110"/>
  <c r="BO167" i="108"/>
  <c r="BO113" i="105"/>
  <c r="BO173" i="105"/>
  <c r="BJ153" i="110"/>
  <c r="BJ93" i="110"/>
  <c r="BJ108" i="110"/>
  <c r="BU179" i="110"/>
  <c r="BU99" i="110"/>
  <c r="BZ153" i="108"/>
  <c r="BO178" i="108"/>
  <c r="BO138" i="105"/>
  <c r="BO128" i="105"/>
  <c r="BU86" i="110"/>
  <c r="BZ113" i="108"/>
  <c r="AD87" i="105"/>
  <c r="BO87" i="105"/>
  <c r="AE87" i="105" s="1"/>
  <c r="BJ68" i="110"/>
  <c r="BU175" i="110"/>
  <c r="BZ168" i="108"/>
  <c r="BO153" i="108"/>
  <c r="BO183" i="108"/>
  <c r="BO136" i="105"/>
  <c r="BO210" i="105"/>
  <c r="BZ108" i="108"/>
  <c r="BO132" i="108"/>
  <c r="BO137" i="108"/>
  <c r="BO83" i="105"/>
  <c r="AE83" i="105" s="1"/>
  <c r="AD83" i="105"/>
  <c r="BO97" i="105"/>
  <c r="BJ149" i="110"/>
  <c r="BJ192" i="110"/>
  <c r="BJ125" i="110"/>
  <c r="CA99" i="105"/>
  <c r="BY71" i="105"/>
  <c r="BY125" i="105"/>
  <c r="BY181" i="105"/>
  <c r="CA180" i="105"/>
  <c r="BY210" i="105"/>
  <c r="BZ210" i="105" s="1"/>
  <c r="BY166" i="105"/>
  <c r="CA169" i="105"/>
  <c r="BY75" i="105"/>
  <c r="BY122" i="105"/>
  <c r="BZ122" i="105" s="1"/>
  <c r="CA95" i="105"/>
  <c r="AI95" i="105" s="1"/>
  <c r="CA206" i="105"/>
  <c r="BY171" i="105"/>
  <c r="BZ171" i="105" s="1"/>
  <c r="CA190" i="105"/>
  <c r="CA163" i="105"/>
  <c r="BY85" i="105"/>
  <c r="CA149" i="105"/>
  <c r="CA73" i="105"/>
  <c r="AI73" i="105" s="1"/>
  <c r="BY212" i="105"/>
  <c r="BY175" i="105"/>
  <c r="CA218" i="105"/>
  <c r="BY112" i="105"/>
  <c r="BZ112" i="105" s="1"/>
  <c r="CA220" i="105"/>
  <c r="BY149" i="105"/>
  <c r="BY67" i="105"/>
  <c r="BY110" i="105"/>
  <c r="BZ110" i="105" s="1"/>
  <c r="BY219" i="105"/>
  <c r="BZ219" i="105" s="1"/>
  <c r="AD69" i="105"/>
  <c r="BO69" i="105"/>
  <c r="AE69" i="105" s="1"/>
  <c r="BJ79" i="110"/>
  <c r="CA186" i="105"/>
  <c r="BY159" i="105"/>
  <c r="CA153" i="105"/>
  <c r="BU122" i="110"/>
  <c r="CA134" i="105"/>
  <c r="BY107" i="105"/>
  <c r="BY88" i="105"/>
  <c r="BY146" i="105"/>
  <c r="BZ146" i="105" s="1"/>
  <c r="BO96" i="105"/>
  <c r="AE96" i="105" s="1"/>
  <c r="AD96" i="105"/>
  <c r="BJ104" i="110"/>
  <c r="BU130" i="110"/>
  <c r="BY131" i="105"/>
  <c r="BZ128" i="108"/>
  <c r="BO82" i="105"/>
  <c r="AE82" i="105" s="1"/>
  <c r="AD82" i="105"/>
  <c r="BJ77" i="110"/>
  <c r="BO191" i="105"/>
  <c r="BZ148" i="108"/>
  <c r="AD62" i="107"/>
  <c r="BU102" i="110"/>
  <c r="BU159" i="110"/>
  <c r="BZ62" i="108"/>
  <c r="AH62" i="108" s="1"/>
  <c r="BO141" i="105"/>
  <c r="BJ166" i="110"/>
  <c r="BO162" i="108"/>
  <c r="BO186" i="108"/>
  <c r="BO159" i="105"/>
  <c r="BO127" i="105"/>
  <c r="BZ117" i="108"/>
  <c r="BO136" i="108"/>
  <c r="BO105" i="105"/>
  <c r="BO81" i="105"/>
  <c r="AE81" i="105" s="1"/>
  <c r="AD81" i="105"/>
  <c r="BZ121" i="108"/>
  <c r="BZ156" i="108"/>
  <c r="BO174" i="108"/>
  <c r="BO156" i="108"/>
  <c r="BJ151" i="110"/>
  <c r="BJ81" i="110"/>
  <c r="BU91" i="110"/>
  <c r="BO107" i="105"/>
  <c r="BZ147" i="108"/>
  <c r="BO135" i="108"/>
  <c r="BO140" i="108"/>
  <c r="BJ186" i="110"/>
  <c r="BJ138" i="110"/>
  <c r="BZ158" i="108"/>
  <c r="BO194" i="105"/>
  <c r="BO164" i="105"/>
  <c r="AG64" i="108"/>
  <c r="BZ64" i="108"/>
  <c r="AH64" i="108" s="1"/>
  <c r="BO96" i="108"/>
  <c r="BO101" i="108"/>
  <c r="BO93" i="105"/>
  <c r="AE93" i="105" s="1"/>
  <c r="AD93" i="105"/>
  <c r="BO121" i="108"/>
  <c r="CA154" i="105"/>
  <c r="BY109" i="105"/>
  <c r="CA197" i="105"/>
  <c r="BY205" i="105"/>
  <c r="CA86" i="105"/>
  <c r="AI86" i="105" s="1"/>
  <c r="BY202" i="105"/>
  <c r="BZ202" i="105" s="1"/>
  <c r="CA114" i="105"/>
  <c r="BY199" i="105"/>
  <c r="CA82" i="105"/>
  <c r="AI82" i="105" s="1"/>
  <c r="BY170" i="105"/>
  <c r="BZ170" i="105" s="1"/>
  <c r="BY103" i="105"/>
  <c r="BZ103" i="105" s="1"/>
  <c r="CA65" i="105"/>
  <c r="AI65" i="105" s="1"/>
  <c r="BY169" i="105"/>
  <c r="BZ169" i="105" s="1"/>
  <c r="CA214" i="105"/>
  <c r="BY104" i="105"/>
  <c r="BY143" i="105"/>
  <c r="BY200" i="105"/>
  <c r="CA152" i="105"/>
  <c r="CA135" i="105"/>
  <c r="CA175" i="105"/>
  <c r="BY191" i="105"/>
  <c r="BY64" i="105"/>
  <c r="BY217" i="105"/>
  <c r="CA115" i="105"/>
  <c r="BY156" i="105"/>
  <c r="BZ156" i="105" s="1"/>
  <c r="CA113" i="105"/>
  <c r="BZ146" i="108"/>
  <c r="CA68" i="105"/>
  <c r="AI68" i="105" s="1"/>
  <c r="CA164" i="105"/>
  <c r="CA121" i="105"/>
  <c r="BY142" i="105"/>
  <c r="AD92" i="105"/>
  <c r="BO92" i="105"/>
  <c r="AE92" i="105" s="1"/>
  <c r="BO89" i="105"/>
  <c r="AE89" i="105" s="1"/>
  <c r="AD89" i="105"/>
  <c r="CA167" i="105"/>
  <c r="CA151" i="105"/>
  <c r="BJ96" i="110"/>
  <c r="BY96" i="105"/>
  <c r="BY185" i="105"/>
  <c r="CA192" i="105"/>
  <c r="BY124" i="105"/>
  <c r="BZ124" i="105" s="1"/>
  <c r="CA150" i="105"/>
  <c r="BZ92" i="108"/>
  <c r="BO122" i="108"/>
  <c r="BO189" i="105"/>
  <c r="BO115" i="108"/>
  <c r="BZ142" i="108"/>
  <c r="BO201" i="105"/>
  <c r="BZ81" i="108"/>
  <c r="BO100" i="108"/>
  <c r="BO157" i="105"/>
  <c r="BJ152" i="110"/>
  <c r="BJ84" i="110"/>
  <c r="BZ177" i="108"/>
  <c r="BO125" i="105"/>
  <c r="BZ137" i="108"/>
  <c r="AD74" i="105"/>
  <c r="BO74" i="105"/>
  <c r="AE74" i="105" s="1"/>
  <c r="BU83" i="110"/>
  <c r="BU129" i="110"/>
  <c r="BU184" i="110"/>
  <c r="BZ71" i="108"/>
  <c r="BO133" i="108"/>
  <c r="BO185" i="105"/>
  <c r="BO139" i="105"/>
  <c r="BU120" i="110"/>
  <c r="BJ181" i="110"/>
  <c r="BZ111" i="108"/>
  <c r="BO99" i="108"/>
  <c r="BO104" i="108"/>
  <c r="BO86" i="105"/>
  <c r="AE86" i="105" s="1"/>
  <c r="AD86" i="105"/>
  <c r="BO163" i="105"/>
  <c r="BJ71" i="110"/>
  <c r="BO90" i="108"/>
  <c r="BU141" i="110"/>
  <c r="BU68" i="110"/>
  <c r="BU149" i="110"/>
  <c r="BU156" i="110"/>
  <c r="BZ161" i="108"/>
  <c r="BZ143" i="108"/>
  <c r="BO179" i="105"/>
  <c r="BO121" i="105"/>
  <c r="BJ65" i="110"/>
  <c r="BJ136" i="110"/>
  <c r="BJ171" i="110"/>
  <c r="BY105" i="105"/>
  <c r="BY63" i="105"/>
  <c r="CA105" i="105"/>
  <c r="BY65" i="105"/>
  <c r="BY168" i="105"/>
  <c r="BZ168" i="105" s="1"/>
  <c r="BY76" i="105"/>
  <c r="CA138" i="105"/>
  <c r="BY184" i="105"/>
  <c r="CA79" i="105"/>
  <c r="AI79" i="105" s="1"/>
  <c r="CA116" i="105"/>
  <c r="BY218" i="105"/>
  <c r="BZ218" i="105" s="1"/>
  <c r="BY192" i="105"/>
  <c r="BZ192" i="105" s="1"/>
  <c r="BY148" i="105"/>
  <c r="BZ148" i="105" s="1"/>
  <c r="BY187" i="105"/>
  <c r="BZ187" i="105" s="1"/>
  <c r="BY154" i="105"/>
  <c r="BY82" i="105"/>
  <c r="BY130" i="105"/>
  <c r="BY160" i="105"/>
  <c r="BZ160" i="105" s="1"/>
  <c r="BY164" i="105"/>
  <c r="CA98" i="105"/>
  <c r="BY215" i="105"/>
  <c r="BZ215" i="105" s="1"/>
  <c r="BY129" i="105"/>
  <c r="BY163" i="105"/>
  <c r="BZ163" i="105" s="1"/>
  <c r="BY206" i="105"/>
  <c r="BZ206" i="105" s="1"/>
  <c r="BY147" i="105"/>
  <c r="BZ147" i="105" s="1"/>
  <c r="CA161" i="105"/>
  <c r="CA97" i="105"/>
  <c r="BY106" i="105"/>
  <c r="BZ106" i="105" s="1"/>
  <c r="CA120" i="105"/>
  <c r="BJ64" i="110"/>
  <c r="CA143" i="105"/>
  <c r="BY178" i="105"/>
  <c r="BY222" i="105"/>
  <c r="BJ128" i="110"/>
  <c r="B54" i="108"/>
  <c r="B55" i="108" s="1"/>
  <c r="BJ143" i="110"/>
  <c r="AD63" i="107"/>
  <c r="BO63" i="107"/>
  <c r="AE63" i="107" s="1"/>
  <c r="BY194" i="105"/>
  <c r="BZ194" i="105" s="1"/>
  <c r="BY179" i="105"/>
  <c r="BZ179" i="105" s="1"/>
  <c r="CA212" i="105"/>
  <c r="BY180" i="105"/>
  <c r="BZ180" i="105" s="1"/>
  <c r="BY70" i="105"/>
  <c r="BY197" i="105"/>
  <c r="BZ197" i="105" s="1"/>
  <c r="CA159" i="105"/>
  <c r="BO106" i="108"/>
  <c r="BY155" i="105"/>
  <c r="CA205" i="105"/>
  <c r="CA131" i="105"/>
  <c r="BY94" i="105"/>
  <c r="CA107" i="105"/>
  <c r="BJ156" i="110"/>
  <c r="BJ111" i="110"/>
  <c r="BO168" i="108"/>
  <c r="BJ131" i="110"/>
  <c r="BJ167" i="110"/>
  <c r="BJ95" i="110"/>
  <c r="BZ106" i="108"/>
  <c r="BO204" i="105"/>
  <c r="BU143" i="110"/>
  <c r="AD88" i="105"/>
  <c r="BO88" i="105"/>
  <c r="AE88" i="105" s="1"/>
  <c r="BU127" i="110"/>
  <c r="BU105" i="110"/>
  <c r="BU125" i="110"/>
  <c r="BO187" i="105"/>
  <c r="BJ189" i="110"/>
  <c r="BJ141" i="110"/>
  <c r="BJ110" i="110"/>
  <c r="BJ106" i="110"/>
  <c r="BO126" i="108"/>
  <c r="BU180" i="110"/>
  <c r="BO159" i="108"/>
  <c r="BZ140" i="108"/>
  <c r="BO129" i="108"/>
  <c r="BZ98" i="108"/>
  <c r="BZ79" i="108"/>
  <c r="BO97" i="108"/>
  <c r="BO140" i="105"/>
  <c r="BO178" i="105"/>
  <c r="BJ100" i="110"/>
  <c r="BO120" i="108"/>
  <c r="BU78" i="110"/>
  <c r="BU151" i="110"/>
  <c r="BU164" i="110"/>
  <c r="BZ75" i="108"/>
  <c r="BO101" i="105"/>
  <c r="BO90" i="105"/>
  <c r="AE90" i="105" s="1"/>
  <c r="AD90" i="105"/>
  <c r="BO177" i="108"/>
  <c r="BZ115" i="108"/>
  <c r="AD84" i="105"/>
  <c r="BO84" i="105"/>
  <c r="AE84" i="105" s="1"/>
  <c r="BZ127" i="108"/>
  <c r="BZ107" i="108"/>
  <c r="BO173" i="108"/>
  <c r="BO158" i="105"/>
  <c r="BJ185" i="110"/>
  <c r="BJ137" i="110"/>
  <c r="BJ103" i="110"/>
  <c r="AD77" i="105"/>
  <c r="BO77" i="105"/>
  <c r="AE77" i="105" s="1"/>
  <c r="BU191" i="110"/>
  <c r="BO69" i="108"/>
  <c r="BO125" i="108"/>
  <c r="CA155" i="105"/>
  <c r="CA67" i="105"/>
  <c r="AI67" i="105" s="1"/>
  <c r="CA133" i="105"/>
  <c r="BY95" i="105"/>
  <c r="BY121" i="105"/>
  <c r="BY190" i="105"/>
  <c r="CA162" i="105"/>
  <c r="CA119" i="105"/>
  <c r="CA83" i="105"/>
  <c r="AI83" i="105" s="1"/>
  <c r="CA140" i="105"/>
  <c r="BY161" i="105"/>
  <c r="BZ161" i="105" s="1"/>
  <c r="CA70" i="105"/>
  <c r="AI70" i="105" s="1"/>
  <c r="CA221" i="105"/>
  <c r="BY211" i="105"/>
  <c r="BZ211" i="105" s="1"/>
  <c r="BY101" i="105"/>
  <c r="BZ101" i="105" s="1"/>
  <c r="CA104" i="105"/>
  <c r="CA199" i="105"/>
  <c r="BY117" i="105"/>
  <c r="BZ117" i="105" s="1"/>
  <c r="BY128" i="105"/>
  <c r="CA94" i="105"/>
  <c r="AI94" i="105" s="1"/>
  <c r="BY137" i="105"/>
  <c r="BZ137" i="105" s="1"/>
  <c r="CA109" i="105"/>
  <c r="CA200" i="105"/>
  <c r="CA193" i="105"/>
  <c r="BY66" i="105"/>
  <c r="BN62" i="110" l="1"/>
  <c r="BY62" i="110"/>
  <c r="BN158" i="110"/>
  <c r="BP73" i="110"/>
  <c r="BN63" i="110"/>
  <c r="CA130" i="110"/>
  <c r="CA186" i="110"/>
  <c r="CA115" i="110"/>
  <c r="BO96" i="107"/>
  <c r="BO155" i="107"/>
  <c r="BO145" i="107"/>
  <c r="BO182" i="107"/>
  <c r="BO75" i="107"/>
  <c r="BO190" i="107"/>
  <c r="BO87" i="107"/>
  <c r="BO99" i="107"/>
  <c r="BO111" i="107"/>
  <c r="BO123" i="107"/>
  <c r="BO178" i="107"/>
  <c r="BO83" i="107"/>
  <c r="BO137" i="107"/>
  <c r="BO149" i="107"/>
  <c r="BO161" i="107"/>
  <c r="BO173" i="107"/>
  <c r="BO179" i="107"/>
  <c r="BO186" i="107"/>
  <c r="BO68" i="107"/>
  <c r="BO130" i="107"/>
  <c r="BO91" i="107"/>
  <c r="BO103" i="107"/>
  <c r="BO115" i="107"/>
  <c r="BO127" i="107"/>
  <c r="BZ105" i="105"/>
  <c r="BZ107" i="105"/>
  <c r="BZ220" i="105"/>
  <c r="BZ203" i="105"/>
  <c r="BZ140" i="105"/>
  <c r="BZ158" i="105"/>
  <c r="BZ119" i="105"/>
  <c r="BZ138" i="105"/>
  <c r="BZ97" i="105"/>
  <c r="BZ152" i="105"/>
  <c r="BZ162" i="105"/>
  <c r="BZ153" i="105"/>
  <c r="BZ127" i="105"/>
  <c r="CA127" i="110"/>
  <c r="BP125" i="110"/>
  <c r="BP173" i="110"/>
  <c r="BN66" i="110"/>
  <c r="BN170" i="110"/>
  <c r="AI62" i="105"/>
  <c r="B54" i="105" s="1"/>
  <c r="B55" i="105" s="1"/>
  <c r="BZ62" i="105"/>
  <c r="AH62" i="105" s="1"/>
  <c r="CA92" i="110"/>
  <c r="BP94" i="110"/>
  <c r="BP186" i="110"/>
  <c r="BN123" i="110"/>
  <c r="BY66" i="110"/>
  <c r="BY146" i="110"/>
  <c r="BY182" i="110"/>
  <c r="CA105" i="110"/>
  <c r="CA177" i="110"/>
  <c r="BZ129" i="105"/>
  <c r="BP102" i="110"/>
  <c r="BP64" i="110"/>
  <c r="AF64" i="110" s="1"/>
  <c r="BP71" i="110"/>
  <c r="BN136" i="110"/>
  <c r="AG90" i="105"/>
  <c r="BZ90" i="105"/>
  <c r="AH90" i="105" s="1"/>
  <c r="CA65" i="110"/>
  <c r="AI65" i="110" s="1"/>
  <c r="BY183" i="110"/>
  <c r="BO181" i="107"/>
  <c r="BO88" i="107"/>
  <c r="BZ178" i="105"/>
  <c r="AG96" i="105"/>
  <c r="BZ96" i="105"/>
  <c r="AH96" i="105" s="1"/>
  <c r="BZ191" i="105"/>
  <c r="BZ67" i="105"/>
  <c r="AH67" i="105" s="1"/>
  <c r="AG67" i="105"/>
  <c r="BZ91" i="105"/>
  <c r="AH91" i="105" s="1"/>
  <c r="AG91" i="105"/>
  <c r="BZ214" i="105"/>
  <c r="BZ77" i="105"/>
  <c r="AH77" i="105" s="1"/>
  <c r="AG77" i="105"/>
  <c r="BZ135" i="105"/>
  <c r="BZ133" i="105"/>
  <c r="BP99" i="110"/>
  <c r="BP118" i="110"/>
  <c r="BP84" i="110"/>
  <c r="BP109" i="110"/>
  <c r="BP128" i="110"/>
  <c r="BP140" i="110"/>
  <c r="BP152" i="110"/>
  <c r="BP164" i="110"/>
  <c r="BP176" i="110"/>
  <c r="BP188" i="110"/>
  <c r="BP116" i="110"/>
  <c r="BN73" i="110"/>
  <c r="BO73" i="110" s="1"/>
  <c r="BN77" i="110"/>
  <c r="BN89" i="110"/>
  <c r="BN101" i="110"/>
  <c r="BN113" i="110"/>
  <c r="BN125" i="110"/>
  <c r="BO125" i="110" s="1"/>
  <c r="BN137" i="110"/>
  <c r="BN149" i="110"/>
  <c r="BN161" i="110"/>
  <c r="BN173" i="110"/>
  <c r="BO173" i="110" s="1"/>
  <c r="BN185" i="110"/>
  <c r="BY74" i="110"/>
  <c r="BY76" i="110"/>
  <c r="BY88" i="110"/>
  <c r="BY100" i="110"/>
  <c r="BY112" i="110"/>
  <c r="BY124" i="110"/>
  <c r="BY136" i="110"/>
  <c r="BY148" i="110"/>
  <c r="BY160" i="110"/>
  <c r="BY172" i="110"/>
  <c r="BY184" i="110"/>
  <c r="CA83" i="110"/>
  <c r="CA95" i="110"/>
  <c r="CA107" i="110"/>
  <c r="CA119" i="110"/>
  <c r="CA131" i="110"/>
  <c r="CA143" i="110"/>
  <c r="CA155" i="110"/>
  <c r="CA167" i="110"/>
  <c r="CA179" i="110"/>
  <c r="BZ123" i="105"/>
  <c r="BO132" i="107"/>
  <c r="BO193" i="107"/>
  <c r="BO86" i="107"/>
  <c r="BO107" i="107"/>
  <c r="BO135" i="107"/>
  <c r="BO94" i="107"/>
  <c r="BO100" i="107"/>
  <c r="BO185" i="107"/>
  <c r="BO90" i="107"/>
  <c r="BO128" i="107"/>
  <c r="BO139" i="107"/>
  <c r="BP69" i="110"/>
  <c r="BN157" i="110"/>
  <c r="BZ193" i="105"/>
  <c r="BY84" i="110"/>
  <c r="BY156" i="110"/>
  <c r="CA91" i="110"/>
  <c r="CA163" i="110"/>
  <c r="AG69" i="105"/>
  <c r="BZ69" i="105"/>
  <c r="AH69" i="105" s="1"/>
  <c r="AD63" i="110"/>
  <c r="BP161" i="110"/>
  <c r="BN86" i="110"/>
  <c r="BY85" i="110"/>
  <c r="BY169" i="110"/>
  <c r="CA152" i="110"/>
  <c r="BZ125" i="105"/>
  <c r="BP66" i="110"/>
  <c r="AF66" i="110" s="1"/>
  <c r="BP150" i="110"/>
  <c r="BN99" i="110"/>
  <c r="BY122" i="110"/>
  <c r="BZ167" i="105"/>
  <c r="BO76" i="107"/>
  <c r="BZ222" i="105"/>
  <c r="BZ64" i="105"/>
  <c r="AH64" i="105" s="1"/>
  <c r="AG64" i="105"/>
  <c r="AG93" i="105"/>
  <c r="BZ93" i="105"/>
  <c r="AH93" i="105" s="1"/>
  <c r="BP106" i="110"/>
  <c r="BP163" i="110"/>
  <c r="BN100" i="110"/>
  <c r="BN184" i="110"/>
  <c r="BY111" i="110"/>
  <c r="CA142" i="110"/>
  <c r="BO120" i="107"/>
  <c r="BZ128" i="105"/>
  <c r="BZ94" i="105"/>
  <c r="AH94" i="105" s="1"/>
  <c r="AG94" i="105"/>
  <c r="BZ184" i="105"/>
  <c r="BZ199" i="105"/>
  <c r="BZ149" i="105"/>
  <c r="BP112" i="110"/>
  <c r="BP111" i="110"/>
  <c r="BP96" i="110"/>
  <c r="BP115" i="110"/>
  <c r="BP129" i="110"/>
  <c r="BP141" i="110"/>
  <c r="BP153" i="110"/>
  <c r="BP165" i="110"/>
  <c r="BP177" i="110"/>
  <c r="BP189" i="110"/>
  <c r="BP122" i="110"/>
  <c r="BN74" i="110"/>
  <c r="BN78" i="110"/>
  <c r="BN90" i="110"/>
  <c r="BN102" i="110"/>
  <c r="BN114" i="110"/>
  <c r="BN126" i="110"/>
  <c r="BN138" i="110"/>
  <c r="BN150" i="110"/>
  <c r="BO150" i="110" s="1"/>
  <c r="BN162" i="110"/>
  <c r="BN174" i="110"/>
  <c r="BN186" i="110"/>
  <c r="BO186" i="110" s="1"/>
  <c r="BZ113" i="105"/>
  <c r="BY191" i="110"/>
  <c r="BY75" i="110"/>
  <c r="BY77" i="110"/>
  <c r="BY89" i="110"/>
  <c r="BY101" i="110"/>
  <c r="BY113" i="110"/>
  <c r="BY125" i="110"/>
  <c r="BY137" i="110"/>
  <c r="BY149" i="110"/>
  <c r="BY161" i="110"/>
  <c r="BY173" i="110"/>
  <c r="BY185" i="110"/>
  <c r="CA84" i="110"/>
  <c r="CA96" i="110"/>
  <c r="CA108" i="110"/>
  <c r="CA120" i="110"/>
  <c r="CA132" i="110"/>
  <c r="CA144" i="110"/>
  <c r="CA156" i="110"/>
  <c r="CA168" i="110"/>
  <c r="CA180" i="110"/>
  <c r="BZ209" i="105"/>
  <c r="BZ126" i="105"/>
  <c r="BO144" i="107"/>
  <c r="BO74" i="107"/>
  <c r="BO98" i="107"/>
  <c r="BO147" i="107"/>
  <c r="BO166" i="107"/>
  <c r="BO112" i="107"/>
  <c r="BO141" i="107"/>
  <c r="BO102" i="107"/>
  <c r="BO119" i="107"/>
  <c r="BO151" i="107"/>
  <c r="BP160" i="110"/>
  <c r="BN85" i="110"/>
  <c r="BN169" i="110"/>
  <c r="BY96" i="110"/>
  <c r="BZ96" i="110" s="1"/>
  <c r="BY168" i="110"/>
  <c r="BZ168" i="110" s="1"/>
  <c r="CA151" i="110"/>
  <c r="BP149" i="110"/>
  <c r="BN191" i="110"/>
  <c r="BN146" i="110"/>
  <c r="CA62" i="110"/>
  <c r="AI62" i="110" s="1"/>
  <c r="BY109" i="110"/>
  <c r="CA104" i="110"/>
  <c r="BP104" i="110"/>
  <c r="BN135" i="110"/>
  <c r="CA71" i="110"/>
  <c r="BY158" i="110"/>
  <c r="CA81" i="110"/>
  <c r="CA165" i="110"/>
  <c r="BO62" i="107"/>
  <c r="AE62" i="107" s="1"/>
  <c r="BP87" i="110"/>
  <c r="BN68" i="110"/>
  <c r="BN112" i="110"/>
  <c r="BO112" i="110" s="1"/>
  <c r="BN160" i="110"/>
  <c r="BO160" i="110" s="1"/>
  <c r="BY73" i="110"/>
  <c r="BY147" i="110"/>
  <c r="CA82" i="110"/>
  <c r="CA154" i="110"/>
  <c r="BZ190" i="105"/>
  <c r="BZ164" i="105"/>
  <c r="BZ159" i="105"/>
  <c r="BZ186" i="105"/>
  <c r="BU65" i="107"/>
  <c r="BY181" i="107"/>
  <c r="BY97" i="107"/>
  <c r="CA103" i="107"/>
  <c r="CA192" i="107"/>
  <c r="BY180" i="107"/>
  <c r="BY120" i="107"/>
  <c r="CA77" i="107"/>
  <c r="CA92" i="107"/>
  <c r="BY107" i="107"/>
  <c r="BY83" i="107"/>
  <c r="CA123" i="107"/>
  <c r="CA136" i="107"/>
  <c r="BY131" i="107"/>
  <c r="CA182" i="107"/>
  <c r="CA142" i="107"/>
  <c r="BY192" i="107"/>
  <c r="BZ192" i="107" s="1"/>
  <c r="BY132" i="107"/>
  <c r="BY84" i="107"/>
  <c r="CA63" i="107"/>
  <c r="AI63" i="107" s="1"/>
  <c r="CA138" i="107"/>
  <c r="BY179" i="107"/>
  <c r="CA62" i="107"/>
  <c r="BY121" i="107"/>
  <c r="CA127" i="107"/>
  <c r="CA94" i="107"/>
  <c r="BY156" i="107"/>
  <c r="CA149" i="107"/>
  <c r="CA90" i="107"/>
  <c r="BY95" i="107"/>
  <c r="CA147" i="107"/>
  <c r="CA184" i="107"/>
  <c r="BY137" i="107"/>
  <c r="CA159" i="107"/>
  <c r="BP126" i="110"/>
  <c r="BP83" i="110"/>
  <c r="BP123" i="110"/>
  <c r="BP108" i="110"/>
  <c r="BP121" i="110"/>
  <c r="BP130" i="110"/>
  <c r="BP142" i="110"/>
  <c r="BP154" i="110"/>
  <c r="BP166" i="110"/>
  <c r="BP178" i="110"/>
  <c r="BP190" i="110"/>
  <c r="AD62" i="110"/>
  <c r="BN75" i="110"/>
  <c r="BN79" i="110"/>
  <c r="BN91" i="110"/>
  <c r="BN103" i="110"/>
  <c r="BN115" i="110"/>
  <c r="BO115" i="110" s="1"/>
  <c r="BN127" i="110"/>
  <c r="BN139" i="110"/>
  <c r="BN151" i="110"/>
  <c r="BN163" i="110"/>
  <c r="BO163" i="110" s="1"/>
  <c r="BN175" i="110"/>
  <c r="BN187" i="110"/>
  <c r="BY136" i="107"/>
  <c r="BZ136" i="107" s="1"/>
  <c r="CA157" i="107"/>
  <c r="BY192" i="110"/>
  <c r="CA64" i="110"/>
  <c r="AI64" i="110" s="1"/>
  <c r="BY71" i="110"/>
  <c r="BY190" i="110"/>
  <c r="BY78" i="110"/>
  <c r="BY90" i="110"/>
  <c r="BY102" i="110"/>
  <c r="BY114" i="110"/>
  <c r="BY126" i="110"/>
  <c r="BY138" i="110"/>
  <c r="BY150" i="110"/>
  <c r="BY162" i="110"/>
  <c r="BY174" i="110"/>
  <c r="BY186" i="110"/>
  <c r="BZ186" i="110" s="1"/>
  <c r="CA85" i="110"/>
  <c r="CA97" i="110"/>
  <c r="CA109" i="110"/>
  <c r="CA121" i="110"/>
  <c r="CA133" i="110"/>
  <c r="CA145" i="110"/>
  <c r="CA157" i="110"/>
  <c r="CA169" i="110"/>
  <c r="CA181" i="110"/>
  <c r="AG78" i="105"/>
  <c r="BZ78" i="105"/>
  <c r="AH78" i="105" s="1"/>
  <c r="BY111" i="107"/>
  <c r="CA107" i="107"/>
  <c r="BZ134" i="105"/>
  <c r="BO156" i="107"/>
  <c r="BO110" i="107"/>
  <c r="BO159" i="107"/>
  <c r="BO124" i="107"/>
  <c r="BO114" i="107"/>
  <c r="BO163" i="107"/>
  <c r="BP78" i="110"/>
  <c r="BP148" i="110"/>
  <c r="BN133" i="110"/>
  <c r="CA68" i="110"/>
  <c r="CA79" i="110"/>
  <c r="BP98" i="110"/>
  <c r="BN110" i="110"/>
  <c r="BP75" i="110"/>
  <c r="BY97" i="110"/>
  <c r="BZ97" i="110" s="1"/>
  <c r="AD66" i="107"/>
  <c r="BO66" i="107"/>
  <c r="AE66" i="107" s="1"/>
  <c r="BP174" i="110"/>
  <c r="BN111" i="110"/>
  <c r="BO111" i="110" s="1"/>
  <c r="BY134" i="110"/>
  <c r="CA117" i="110"/>
  <c r="CA189" i="110"/>
  <c r="BZ174" i="105"/>
  <c r="BZ71" i="105"/>
  <c r="AH71" i="105" s="1"/>
  <c r="AG71" i="105"/>
  <c r="AG87" i="105"/>
  <c r="BZ87" i="105"/>
  <c r="AH87" i="105" s="1"/>
  <c r="BP151" i="110"/>
  <c r="BN76" i="110"/>
  <c r="BN124" i="110"/>
  <c r="BN172" i="110"/>
  <c r="BY87" i="110"/>
  <c r="CA106" i="110"/>
  <c r="BZ121" i="105"/>
  <c r="BZ76" i="105"/>
  <c r="AH76" i="105" s="1"/>
  <c r="AG76" i="105"/>
  <c r="BZ131" i="105"/>
  <c r="BZ136" i="105"/>
  <c r="BZ201" i="105"/>
  <c r="BZ74" i="105"/>
  <c r="AH74" i="105" s="1"/>
  <c r="AG74" i="105"/>
  <c r="BY125" i="107"/>
  <c r="CA135" i="107"/>
  <c r="BP95" i="110"/>
  <c r="BP107" i="110"/>
  <c r="BN65" i="110"/>
  <c r="BP120" i="110"/>
  <c r="BP127" i="110"/>
  <c r="BP131" i="110"/>
  <c r="BP143" i="110"/>
  <c r="BP155" i="110"/>
  <c r="BP167" i="110"/>
  <c r="BP179" i="110"/>
  <c r="BP65" i="110"/>
  <c r="AF65" i="110" s="1"/>
  <c r="BN80" i="110"/>
  <c r="BN92" i="110"/>
  <c r="BN104" i="110"/>
  <c r="BO104" i="110" s="1"/>
  <c r="BN116" i="110"/>
  <c r="BO116" i="110" s="1"/>
  <c r="BN128" i="110"/>
  <c r="BO128" i="110" s="1"/>
  <c r="BN140" i="110"/>
  <c r="BO140" i="110" s="1"/>
  <c r="BN152" i="110"/>
  <c r="BO152" i="110" s="1"/>
  <c r="BN164" i="110"/>
  <c r="BO164" i="110" s="1"/>
  <c r="BN176" i="110"/>
  <c r="BO176" i="110" s="1"/>
  <c r="BN188" i="110"/>
  <c r="BO188" i="110" s="1"/>
  <c r="BZ189" i="105"/>
  <c r="BZ73" i="105"/>
  <c r="AH73" i="105" s="1"/>
  <c r="AG73" i="105"/>
  <c r="BY124" i="107"/>
  <c r="CA133" i="107"/>
  <c r="CA63" i="110"/>
  <c r="AI63" i="110" s="1"/>
  <c r="BZ62" i="110"/>
  <c r="AH62" i="110" s="1"/>
  <c r="AG62" i="110"/>
  <c r="CA191" i="110"/>
  <c r="BY79" i="110"/>
  <c r="BZ79" i="110" s="1"/>
  <c r="BY91" i="110"/>
  <c r="BZ91" i="110" s="1"/>
  <c r="BY103" i="110"/>
  <c r="BY115" i="110"/>
  <c r="BZ115" i="110" s="1"/>
  <c r="BY127" i="110"/>
  <c r="BZ127" i="110" s="1"/>
  <c r="BY139" i="110"/>
  <c r="BY151" i="110"/>
  <c r="BY163" i="110"/>
  <c r="BZ163" i="110" s="1"/>
  <c r="BY175" i="110"/>
  <c r="BY187" i="110"/>
  <c r="CA86" i="110"/>
  <c r="CA98" i="110"/>
  <c r="CA110" i="110"/>
  <c r="CA122" i="110"/>
  <c r="CA134" i="110"/>
  <c r="CA146" i="110"/>
  <c r="CA158" i="110"/>
  <c r="CA170" i="110"/>
  <c r="CA182" i="110"/>
  <c r="BZ165" i="105"/>
  <c r="BZ182" i="105"/>
  <c r="BY99" i="107"/>
  <c r="CA83" i="107"/>
  <c r="BZ151" i="105"/>
  <c r="BO168" i="107"/>
  <c r="BO122" i="107"/>
  <c r="BO171" i="107"/>
  <c r="BO136" i="107"/>
  <c r="BO77" i="107"/>
  <c r="BO126" i="107"/>
  <c r="BO175" i="107"/>
  <c r="BP85" i="110"/>
  <c r="BN145" i="110"/>
  <c r="BY144" i="110"/>
  <c r="BZ144" i="110" s="1"/>
  <c r="CA103" i="110"/>
  <c r="CA187" i="110"/>
  <c r="BP82" i="110"/>
  <c r="BP185" i="110"/>
  <c r="BN98" i="110"/>
  <c r="BO98" i="110" s="1"/>
  <c r="BN182" i="110"/>
  <c r="BY133" i="110"/>
  <c r="BZ133" i="110" s="1"/>
  <c r="CA80" i="110"/>
  <c r="CA188" i="110"/>
  <c r="BZ217" i="105"/>
  <c r="BP62" i="110"/>
  <c r="BP162" i="110"/>
  <c r="BN87" i="110"/>
  <c r="BO87" i="110" s="1"/>
  <c r="BN183" i="110"/>
  <c r="BY64" i="110"/>
  <c r="CA129" i="110"/>
  <c r="BZ115" i="105"/>
  <c r="BP175" i="110"/>
  <c r="BY135" i="110"/>
  <c r="BZ86" i="105"/>
  <c r="AH86" i="105" s="1"/>
  <c r="AG86" i="105"/>
  <c r="BZ95" i="105"/>
  <c r="AH95" i="105" s="1"/>
  <c r="AG95" i="105"/>
  <c r="BZ155" i="105"/>
  <c r="BZ130" i="105"/>
  <c r="BZ200" i="105"/>
  <c r="AG75" i="105"/>
  <c r="BZ75" i="105"/>
  <c r="AH75" i="105" s="1"/>
  <c r="BZ221" i="105"/>
  <c r="BY113" i="107"/>
  <c r="CA111" i="107"/>
  <c r="BP88" i="110"/>
  <c r="BP93" i="110"/>
  <c r="BP90" i="110"/>
  <c r="BN64" i="110"/>
  <c r="BN192" i="110"/>
  <c r="BP132" i="110"/>
  <c r="BP144" i="110"/>
  <c r="BP156" i="110"/>
  <c r="BP168" i="110"/>
  <c r="BP180" i="110"/>
  <c r="BN81" i="110"/>
  <c r="BN93" i="110"/>
  <c r="BN105" i="110"/>
  <c r="BN117" i="110"/>
  <c r="BN129" i="110"/>
  <c r="BO129" i="110" s="1"/>
  <c r="BN141" i="110"/>
  <c r="BO141" i="110" s="1"/>
  <c r="BN153" i="110"/>
  <c r="BO153" i="110" s="1"/>
  <c r="BN165" i="110"/>
  <c r="BO165" i="110" s="1"/>
  <c r="BN177" i="110"/>
  <c r="BO177" i="110" s="1"/>
  <c r="BN189" i="110"/>
  <c r="BO189" i="110" s="1"/>
  <c r="BZ120" i="105"/>
  <c r="BZ173" i="105"/>
  <c r="BZ116" i="105"/>
  <c r="BY112" i="107"/>
  <c r="CA109" i="107"/>
  <c r="CA193" i="110"/>
  <c r="BY80" i="110"/>
  <c r="BY92" i="110"/>
  <c r="BY104" i="110"/>
  <c r="BZ104" i="110" s="1"/>
  <c r="BY116" i="110"/>
  <c r="BY128" i="110"/>
  <c r="BY140" i="110"/>
  <c r="BY152" i="110"/>
  <c r="BZ152" i="110" s="1"/>
  <c r="BY164" i="110"/>
  <c r="BY176" i="110"/>
  <c r="BY188" i="110"/>
  <c r="BZ188" i="110" s="1"/>
  <c r="CA66" i="110"/>
  <c r="AI66" i="110" s="1"/>
  <c r="CA87" i="110"/>
  <c r="CA99" i="110"/>
  <c r="CA111" i="110"/>
  <c r="CA123" i="110"/>
  <c r="CA135" i="110"/>
  <c r="CA147" i="110"/>
  <c r="CA159" i="110"/>
  <c r="CA171" i="110"/>
  <c r="CA183" i="110"/>
  <c r="BZ207" i="105"/>
  <c r="BZ114" i="105"/>
  <c r="BZ145" i="105"/>
  <c r="BY87" i="107"/>
  <c r="BO180" i="107"/>
  <c r="BO134" i="107"/>
  <c r="BO117" i="107"/>
  <c r="BO183" i="107"/>
  <c r="BO148" i="107"/>
  <c r="BO89" i="107"/>
  <c r="BO138" i="107"/>
  <c r="BO187" i="107"/>
  <c r="BO65" i="107"/>
  <c r="AE65" i="107" s="1"/>
  <c r="AD65" i="107"/>
  <c r="BP124" i="110"/>
  <c r="BP136" i="110"/>
  <c r="BP92" i="110"/>
  <c r="BN109" i="110"/>
  <c r="BO109" i="110" s="1"/>
  <c r="BP74" i="110"/>
  <c r="BY108" i="110"/>
  <c r="BY180" i="110"/>
  <c r="BZ180" i="110" s="1"/>
  <c r="CA139" i="110"/>
  <c r="BZ85" i="105"/>
  <c r="AH85" i="105" s="1"/>
  <c r="AG85" i="105"/>
  <c r="BN69" i="110"/>
  <c r="BO69" i="110" s="1"/>
  <c r="BN122" i="110"/>
  <c r="BO122" i="110" s="1"/>
  <c r="BY121" i="110"/>
  <c r="BZ121" i="110" s="1"/>
  <c r="CA140" i="110"/>
  <c r="BZ79" i="105"/>
  <c r="AH79" i="105" s="1"/>
  <c r="AG79" i="105"/>
  <c r="BP97" i="110"/>
  <c r="BN71" i="110"/>
  <c r="BO71" i="110" s="1"/>
  <c r="BN159" i="110"/>
  <c r="BY110" i="110"/>
  <c r="BZ110" i="110" s="1"/>
  <c r="BY170" i="110"/>
  <c r="BZ170" i="110" s="1"/>
  <c r="CA141" i="110"/>
  <c r="BZ185" i="105"/>
  <c r="BP103" i="110"/>
  <c r="BP110" i="110"/>
  <c r="BN88" i="110"/>
  <c r="BO88" i="110" s="1"/>
  <c r="BN148" i="110"/>
  <c r="BO148" i="110" s="1"/>
  <c r="BY193" i="110"/>
  <c r="BZ193" i="110" s="1"/>
  <c r="BY123" i="110"/>
  <c r="BZ123" i="110" s="1"/>
  <c r="BY171" i="110"/>
  <c r="BZ171" i="110" s="1"/>
  <c r="CA118" i="110"/>
  <c r="CA178" i="110"/>
  <c r="BO78" i="107"/>
  <c r="BZ82" i="105"/>
  <c r="AH82" i="105" s="1"/>
  <c r="AG82" i="105"/>
  <c r="AG65" i="105"/>
  <c r="BZ65" i="105"/>
  <c r="AH65" i="105" s="1"/>
  <c r="BZ143" i="105"/>
  <c r="BZ205" i="105"/>
  <c r="BZ175" i="105"/>
  <c r="BZ172" i="105"/>
  <c r="BZ99" i="105"/>
  <c r="BY101" i="107"/>
  <c r="CA87" i="107"/>
  <c r="BP117" i="110"/>
  <c r="BP114" i="110"/>
  <c r="BP77" i="110"/>
  <c r="BP193" i="110"/>
  <c r="BP133" i="110"/>
  <c r="BP145" i="110"/>
  <c r="BP157" i="110"/>
  <c r="BP169" i="110"/>
  <c r="BP181" i="110"/>
  <c r="BN82" i="110"/>
  <c r="BO82" i="110" s="1"/>
  <c r="BN94" i="110"/>
  <c r="BO94" i="110" s="1"/>
  <c r="BN106" i="110"/>
  <c r="BO106" i="110" s="1"/>
  <c r="BN118" i="110"/>
  <c r="BN130" i="110"/>
  <c r="BO130" i="110" s="1"/>
  <c r="BN142" i="110"/>
  <c r="BO142" i="110" s="1"/>
  <c r="BN154" i="110"/>
  <c r="BO154" i="110" s="1"/>
  <c r="BN166" i="110"/>
  <c r="BO166" i="110" s="1"/>
  <c r="BN178" i="110"/>
  <c r="BN190" i="110"/>
  <c r="BY100" i="107"/>
  <c r="CA85" i="107"/>
  <c r="BY81" i="110"/>
  <c r="BY93" i="110"/>
  <c r="BY105" i="110"/>
  <c r="BZ105" i="110" s="1"/>
  <c r="BY117" i="110"/>
  <c r="BY129" i="110"/>
  <c r="BY141" i="110"/>
  <c r="BY153" i="110"/>
  <c r="BY165" i="110"/>
  <c r="BZ165" i="110" s="1"/>
  <c r="BY177" i="110"/>
  <c r="BZ177" i="110" s="1"/>
  <c r="BY189" i="110"/>
  <c r="CA76" i="110"/>
  <c r="CA88" i="110"/>
  <c r="CA100" i="110"/>
  <c r="CA112" i="110"/>
  <c r="CA124" i="110"/>
  <c r="CA136" i="110"/>
  <c r="CA148" i="110"/>
  <c r="CA160" i="110"/>
  <c r="CA172" i="110"/>
  <c r="CA184" i="110"/>
  <c r="CA67" i="107"/>
  <c r="CA150" i="107"/>
  <c r="AG81" i="105"/>
  <c r="BZ81" i="105"/>
  <c r="AH81" i="105" s="1"/>
  <c r="BO146" i="107"/>
  <c r="BO131" i="107"/>
  <c r="BO160" i="107"/>
  <c r="BO101" i="107"/>
  <c r="BO150" i="107"/>
  <c r="BO69" i="107"/>
  <c r="BZ88" i="105"/>
  <c r="AH88" i="105" s="1"/>
  <c r="AG88" i="105"/>
  <c r="BP113" i="110"/>
  <c r="BP184" i="110"/>
  <c r="BN97" i="110"/>
  <c r="BO97" i="110" s="1"/>
  <c r="BN181" i="110"/>
  <c r="BO181" i="110" s="1"/>
  <c r="BZ83" i="105"/>
  <c r="AH83" i="105" s="1"/>
  <c r="AG83" i="105"/>
  <c r="CA192" i="110"/>
  <c r="BY120" i="110"/>
  <c r="CA75" i="110"/>
  <c r="CA175" i="110"/>
  <c r="BZ150" i="105"/>
  <c r="BP91" i="110"/>
  <c r="BN134" i="110"/>
  <c r="BY157" i="110"/>
  <c r="BY181" i="110"/>
  <c r="BZ181" i="110" s="1"/>
  <c r="CA128" i="110"/>
  <c r="CA176" i="110"/>
  <c r="BP192" i="110"/>
  <c r="BN147" i="110"/>
  <c r="BY98" i="110"/>
  <c r="CA153" i="110"/>
  <c r="BP187" i="110"/>
  <c r="CA67" i="110"/>
  <c r="CA166" i="110"/>
  <c r="BO154" i="107"/>
  <c r="BZ154" i="105"/>
  <c r="BZ104" i="105"/>
  <c r="BZ212" i="105"/>
  <c r="BZ166" i="105"/>
  <c r="BP119" i="110"/>
  <c r="BP76" i="110"/>
  <c r="BP81" i="110"/>
  <c r="BP89" i="110"/>
  <c r="BN193" i="110"/>
  <c r="BO193" i="110" s="1"/>
  <c r="BP134" i="110"/>
  <c r="BP146" i="110"/>
  <c r="BP158" i="110"/>
  <c r="BO158" i="110" s="1"/>
  <c r="BP170" i="110"/>
  <c r="BP182" i="110"/>
  <c r="BP80" i="110"/>
  <c r="BN67" i="110"/>
  <c r="BN83" i="110"/>
  <c r="BN95" i="110"/>
  <c r="BO95" i="110" s="1"/>
  <c r="BN107" i="110"/>
  <c r="BO107" i="110" s="1"/>
  <c r="BN119" i="110"/>
  <c r="BN131" i="110"/>
  <c r="BN143" i="110"/>
  <c r="BO143" i="110" s="1"/>
  <c r="BN155" i="110"/>
  <c r="BO155" i="110" s="1"/>
  <c r="BN167" i="110"/>
  <c r="BO167" i="110" s="1"/>
  <c r="BN179" i="110"/>
  <c r="BO179" i="110" s="1"/>
  <c r="BP191" i="110"/>
  <c r="BY88" i="107"/>
  <c r="BY82" i="110"/>
  <c r="BZ82" i="110" s="1"/>
  <c r="BY94" i="110"/>
  <c r="BY106" i="110"/>
  <c r="BZ106" i="110" s="1"/>
  <c r="BY118" i="110"/>
  <c r="BZ118" i="110" s="1"/>
  <c r="BY130" i="110"/>
  <c r="BZ130" i="110" s="1"/>
  <c r="BY142" i="110"/>
  <c r="BZ142" i="110" s="1"/>
  <c r="BY154" i="110"/>
  <c r="BZ154" i="110" s="1"/>
  <c r="BY166" i="110"/>
  <c r="BY178" i="110"/>
  <c r="CA73" i="110"/>
  <c r="CA77" i="110"/>
  <c r="CA89" i="110"/>
  <c r="CA101" i="110"/>
  <c r="CA113" i="110"/>
  <c r="CA125" i="110"/>
  <c r="CA137" i="110"/>
  <c r="CA149" i="110"/>
  <c r="CA161" i="110"/>
  <c r="CA173" i="110"/>
  <c r="CA185" i="110"/>
  <c r="BZ68" i="105"/>
  <c r="AH68" i="105" s="1"/>
  <c r="AG68" i="105"/>
  <c r="CA68" i="107"/>
  <c r="CA102" i="107"/>
  <c r="BO67" i="107"/>
  <c r="BO118" i="107"/>
  <c r="BO158" i="107"/>
  <c r="BO172" i="107"/>
  <c r="BO113" i="107"/>
  <c r="BO105" i="107"/>
  <c r="BO162" i="107"/>
  <c r="BP172" i="110"/>
  <c r="BN121" i="110"/>
  <c r="BO121" i="110" s="1"/>
  <c r="BY65" i="110"/>
  <c r="BY132" i="110"/>
  <c r="BZ181" i="105"/>
  <c r="BP137" i="110"/>
  <c r="CA69" i="110"/>
  <c r="BY145" i="110"/>
  <c r="CA190" i="110"/>
  <c r="CA116" i="110"/>
  <c r="CA164" i="110"/>
  <c r="BP63" i="110"/>
  <c r="BP138" i="110"/>
  <c r="BP67" i="110"/>
  <c r="BN171" i="110"/>
  <c r="BY86" i="110"/>
  <c r="BZ86" i="110" s="1"/>
  <c r="CA93" i="110"/>
  <c r="AG72" i="105"/>
  <c r="BZ72" i="105"/>
  <c r="AH72" i="105" s="1"/>
  <c r="BP139" i="110"/>
  <c r="BY68" i="110"/>
  <c r="BZ68" i="110" s="1"/>
  <c r="BY99" i="110"/>
  <c r="BZ99" i="110" s="1"/>
  <c r="BY159" i="110"/>
  <c r="BZ159" i="110" s="1"/>
  <c r="CA94" i="110"/>
  <c r="AG66" i="105"/>
  <c r="BZ66" i="105"/>
  <c r="AH66" i="105" s="1"/>
  <c r="AG70" i="105"/>
  <c r="BZ70" i="105"/>
  <c r="AH70" i="105" s="1"/>
  <c r="AG63" i="105"/>
  <c r="BZ63" i="105"/>
  <c r="AH63" i="105" s="1"/>
  <c r="BZ142" i="105"/>
  <c r="BZ109" i="105"/>
  <c r="BZ89" i="105"/>
  <c r="AH89" i="105" s="1"/>
  <c r="AG89" i="105"/>
  <c r="BZ196" i="105"/>
  <c r="BY77" i="107"/>
  <c r="BZ77" i="107" s="1"/>
  <c r="CA158" i="107"/>
  <c r="BP100" i="110"/>
  <c r="BP105" i="110"/>
  <c r="BP101" i="110"/>
  <c r="BP79" i="110"/>
  <c r="BP135" i="110"/>
  <c r="BP147" i="110"/>
  <c r="BP159" i="110"/>
  <c r="BP171" i="110"/>
  <c r="BP183" i="110"/>
  <c r="BP86" i="110"/>
  <c r="BP68" i="110"/>
  <c r="BN84" i="110"/>
  <c r="BO84" i="110" s="1"/>
  <c r="BN96" i="110"/>
  <c r="BO96" i="110" s="1"/>
  <c r="BN108" i="110"/>
  <c r="BO108" i="110" s="1"/>
  <c r="BN120" i="110"/>
  <c r="BN132" i="110"/>
  <c r="BO132" i="110" s="1"/>
  <c r="BN144" i="110"/>
  <c r="BO144" i="110" s="1"/>
  <c r="BN156" i="110"/>
  <c r="BO156" i="110" s="1"/>
  <c r="BN168" i="110"/>
  <c r="BN180" i="110"/>
  <c r="BO180" i="110" s="1"/>
  <c r="BZ92" i="105"/>
  <c r="AH92" i="105" s="1"/>
  <c r="AG92" i="105"/>
  <c r="AG84" i="105"/>
  <c r="BZ84" i="105"/>
  <c r="AH84" i="105" s="1"/>
  <c r="BZ98" i="105"/>
  <c r="BY76" i="107"/>
  <c r="CA154" i="107"/>
  <c r="BY63" i="110"/>
  <c r="BY69" i="110"/>
  <c r="BZ69" i="110" s="1"/>
  <c r="BY67" i="110"/>
  <c r="BY83" i="110"/>
  <c r="BY95" i="110"/>
  <c r="BZ95" i="110" s="1"/>
  <c r="BY107" i="110"/>
  <c r="BY119" i="110"/>
  <c r="BZ119" i="110" s="1"/>
  <c r="BY131" i="110"/>
  <c r="BZ131" i="110" s="1"/>
  <c r="BY143" i="110"/>
  <c r="BZ143" i="110" s="1"/>
  <c r="BY155" i="110"/>
  <c r="BZ155" i="110" s="1"/>
  <c r="BY167" i="110"/>
  <c r="BZ167" i="110" s="1"/>
  <c r="BY179" i="110"/>
  <c r="BZ179" i="110" s="1"/>
  <c r="CA74" i="110"/>
  <c r="CA78" i="110"/>
  <c r="CA90" i="110"/>
  <c r="CA102" i="110"/>
  <c r="CA114" i="110"/>
  <c r="CA126" i="110"/>
  <c r="CA138" i="110"/>
  <c r="CA150" i="110"/>
  <c r="CA162" i="110"/>
  <c r="CA174" i="110"/>
  <c r="BZ223" i="105"/>
  <c r="BZ80" i="105"/>
  <c r="AH80" i="105" s="1"/>
  <c r="AG80" i="105"/>
  <c r="BO170" i="107"/>
  <c r="BO184" i="107"/>
  <c r="BO106" i="107"/>
  <c r="BO125" i="107"/>
  <c r="BO174" i="107"/>
  <c r="BO79" i="107"/>
  <c r="AF63" i="110" l="1"/>
  <c r="BO63" i="110"/>
  <c r="AE63" i="110" s="1"/>
  <c r="BO134" i="110"/>
  <c r="BZ153" i="110"/>
  <c r="BZ176" i="110"/>
  <c r="AF62" i="110"/>
  <c r="BO62" i="110"/>
  <c r="AE62" i="110" s="1"/>
  <c r="BZ103" i="110"/>
  <c r="BO92" i="110"/>
  <c r="BO80" i="110"/>
  <c r="BO76" i="110"/>
  <c r="BZ162" i="110"/>
  <c r="BZ126" i="110"/>
  <c r="BZ192" i="110"/>
  <c r="BO175" i="110"/>
  <c r="BO151" i="110"/>
  <c r="BZ147" i="110"/>
  <c r="BZ73" i="110"/>
  <c r="BZ158" i="110"/>
  <c r="BZ109" i="110"/>
  <c r="BO146" i="110"/>
  <c r="BZ113" i="110"/>
  <c r="BZ101" i="110"/>
  <c r="BZ89" i="110"/>
  <c r="BO162" i="110"/>
  <c r="BO138" i="110"/>
  <c r="BO126" i="110"/>
  <c r="BO114" i="110"/>
  <c r="BZ111" i="110"/>
  <c r="BZ184" i="110"/>
  <c r="BZ88" i="110"/>
  <c r="BZ74" i="110"/>
  <c r="BO185" i="110"/>
  <c r="BO89" i="110"/>
  <c r="BO136" i="110"/>
  <c r="BZ182" i="110"/>
  <c r="BY64" i="107"/>
  <c r="AG64" i="107" s="1"/>
  <c r="BY62" i="107"/>
  <c r="AG62" i="107" s="1"/>
  <c r="BY63" i="107"/>
  <c r="AG63" i="107" s="1"/>
  <c r="BZ87" i="107"/>
  <c r="CA131" i="107"/>
  <c r="BY135" i="107"/>
  <c r="BZ135" i="107" s="1"/>
  <c r="CA155" i="107"/>
  <c r="CA183" i="107"/>
  <c r="CA181" i="107"/>
  <c r="BZ181" i="107" s="1"/>
  <c r="BY169" i="107"/>
  <c r="BY133" i="107"/>
  <c r="BZ133" i="107" s="1"/>
  <c r="BY85" i="107"/>
  <c r="BZ85" i="107" s="1"/>
  <c r="CA151" i="107"/>
  <c r="BY108" i="107"/>
  <c r="CA173" i="107"/>
  <c r="CA186" i="107"/>
  <c r="BY143" i="107"/>
  <c r="CA134" i="107"/>
  <c r="CA88" i="107"/>
  <c r="BZ88" i="107" s="1"/>
  <c r="BY155" i="107"/>
  <c r="BZ155" i="107" s="1"/>
  <c r="BY96" i="107"/>
  <c r="CA101" i="107"/>
  <c r="BZ101" i="107" s="1"/>
  <c r="CA188" i="107"/>
  <c r="BY119" i="107"/>
  <c r="CA99" i="107"/>
  <c r="BZ99" i="107" s="1"/>
  <c r="BY193" i="107"/>
  <c r="BY157" i="107"/>
  <c r="BY109" i="107"/>
  <c r="BZ109" i="107" s="1"/>
  <c r="CA175" i="107"/>
  <c r="CA144" i="107"/>
  <c r="BY144" i="107"/>
  <c r="BZ144" i="107" s="1"/>
  <c r="CA125" i="107"/>
  <c r="BZ125" i="107" s="1"/>
  <c r="CA140" i="107"/>
  <c r="BY167" i="107"/>
  <c r="CA171" i="107"/>
  <c r="CA86" i="107"/>
  <c r="BO118" i="110"/>
  <c r="BZ137" i="110"/>
  <c r="BZ156" i="110"/>
  <c r="BZ107" i="110"/>
  <c r="BO168" i="110"/>
  <c r="BZ157" i="110"/>
  <c r="BZ108" i="110"/>
  <c r="BZ150" i="110"/>
  <c r="BO187" i="110"/>
  <c r="CA185" i="107"/>
  <c r="BY150" i="107"/>
  <c r="BZ150" i="107" s="1"/>
  <c r="CA120" i="107"/>
  <c r="BY175" i="107"/>
  <c r="BZ175" i="107" s="1"/>
  <c r="CA93" i="107"/>
  <c r="BY104" i="107"/>
  <c r="CA100" i="107"/>
  <c r="BZ100" i="107" s="1"/>
  <c r="CA78" i="107"/>
  <c r="BY86" i="107"/>
  <c r="BZ86" i="107" s="1"/>
  <c r="CA178" i="107"/>
  <c r="BY82" i="107"/>
  <c r="CA179" i="107"/>
  <c r="BY158" i="107"/>
  <c r="BZ158" i="107" s="1"/>
  <c r="CA180" i="107"/>
  <c r="BY89" i="107"/>
  <c r="BY162" i="107"/>
  <c r="CA148" i="107"/>
  <c r="CA168" i="107"/>
  <c r="BY187" i="107"/>
  <c r="CA117" i="107"/>
  <c r="BY116" i="107"/>
  <c r="CA153" i="107"/>
  <c r="CA126" i="107"/>
  <c r="BY94" i="107"/>
  <c r="BZ94" i="107" s="1"/>
  <c r="BY102" i="107"/>
  <c r="BZ102" i="107" s="1"/>
  <c r="CA191" i="107"/>
  <c r="CA160" i="107"/>
  <c r="CA152" i="107"/>
  <c r="BY146" i="107"/>
  <c r="BY134" i="107"/>
  <c r="BZ134" i="107" s="1"/>
  <c r="BY151" i="107"/>
  <c r="BZ151" i="107" s="1"/>
  <c r="CA170" i="107"/>
  <c r="BY177" i="107"/>
  <c r="CA116" i="107"/>
  <c r="BY174" i="107"/>
  <c r="BY71" i="107"/>
  <c r="CA141" i="107"/>
  <c r="BY128" i="107"/>
  <c r="BY122" i="107"/>
  <c r="CA174" i="107"/>
  <c r="BY81" i="107"/>
  <c r="CA97" i="107"/>
  <c r="BZ97" i="107" s="1"/>
  <c r="BY106" i="107"/>
  <c r="BY172" i="107"/>
  <c r="BY173" i="107"/>
  <c r="BZ173" i="107" s="1"/>
  <c r="CA132" i="107"/>
  <c r="CA113" i="107"/>
  <c r="CA80" i="107"/>
  <c r="CA64" i="107"/>
  <c r="CA75" i="107"/>
  <c r="CA106" i="107"/>
  <c r="BY182" i="107"/>
  <c r="BZ182" i="107" s="1"/>
  <c r="CA130" i="107"/>
  <c r="CA164" i="107"/>
  <c r="BY186" i="107"/>
  <c r="BZ186" i="107" s="1"/>
  <c r="CA118" i="107"/>
  <c r="BY74" i="107"/>
  <c r="CA165" i="107"/>
  <c r="BY140" i="107"/>
  <c r="BZ140" i="107" s="1"/>
  <c r="BY93" i="107"/>
  <c r="BZ93" i="107" s="1"/>
  <c r="CA121" i="107"/>
  <c r="BY118" i="107"/>
  <c r="CA108" i="107"/>
  <c r="BY127" i="107"/>
  <c r="BZ127" i="107" s="1"/>
  <c r="CA163" i="107"/>
  <c r="CA122" i="107"/>
  <c r="BY163" i="107"/>
  <c r="BZ163" i="107" s="1"/>
  <c r="BY69" i="107"/>
  <c r="CA166" i="107"/>
  <c r="BY79" i="107"/>
  <c r="CA189" i="107"/>
  <c r="BY152" i="107"/>
  <c r="BZ152" i="107" s="1"/>
  <c r="CA95" i="107"/>
  <c r="BY105" i="107"/>
  <c r="CA145" i="107"/>
  <c r="BY130" i="107"/>
  <c r="BZ130" i="107" s="1"/>
  <c r="CA112" i="107"/>
  <c r="CA105" i="107"/>
  <c r="BY153" i="107"/>
  <c r="BZ153" i="107" s="1"/>
  <c r="BY139" i="107"/>
  <c r="BY126" i="107"/>
  <c r="CA98" i="107"/>
  <c r="BY138" i="107"/>
  <c r="BZ138" i="107" s="1"/>
  <c r="CA146" i="107"/>
  <c r="CA114" i="107"/>
  <c r="BY73" i="107"/>
  <c r="BY91" i="107"/>
  <c r="CA76" i="107"/>
  <c r="BZ76" i="107" s="1"/>
  <c r="CA65" i="107"/>
  <c r="AI65" i="107" s="1"/>
  <c r="BY164" i="107"/>
  <c r="BZ164" i="107" s="1"/>
  <c r="CA119" i="107"/>
  <c r="BY117" i="107"/>
  <c r="BZ117" i="107" s="1"/>
  <c r="CA169" i="107"/>
  <c r="BY142" i="107"/>
  <c r="BZ142" i="107" s="1"/>
  <c r="BY66" i="107"/>
  <c r="CA74" i="107"/>
  <c r="BY184" i="107"/>
  <c r="BZ184" i="107" s="1"/>
  <c r="BY98" i="107"/>
  <c r="BZ98" i="107" s="1"/>
  <c r="BY185" i="107"/>
  <c r="BZ185" i="107" s="1"/>
  <c r="BY170" i="107"/>
  <c r="BZ170" i="107" s="1"/>
  <c r="BY114" i="107"/>
  <c r="BY75" i="107"/>
  <c r="BY190" i="107"/>
  <c r="BY171" i="107"/>
  <c r="BZ171" i="107" s="1"/>
  <c r="CA187" i="107"/>
  <c r="CA69" i="107"/>
  <c r="CA110" i="107"/>
  <c r="BY92" i="107"/>
  <c r="BZ92" i="107" s="1"/>
  <c r="CA177" i="107"/>
  <c r="CA162" i="107"/>
  <c r="BY78" i="107"/>
  <c r="CA91" i="107"/>
  <c r="BY103" i="107"/>
  <c r="BZ103" i="107" s="1"/>
  <c r="CA124" i="107"/>
  <c r="CA66" i="107"/>
  <c r="AI66" i="107" s="1"/>
  <c r="BY176" i="107"/>
  <c r="CA143" i="107"/>
  <c r="BY129" i="107"/>
  <c r="CA193" i="107"/>
  <c r="BZ193" i="107" s="1"/>
  <c r="BY154" i="107"/>
  <c r="BZ154" i="107" s="1"/>
  <c r="BY110" i="107"/>
  <c r="BZ110" i="107" s="1"/>
  <c r="CA139" i="107"/>
  <c r="CA156" i="107"/>
  <c r="BZ156" i="107" s="1"/>
  <c r="BY165" i="107"/>
  <c r="CA137" i="107"/>
  <c r="BY80" i="107"/>
  <c r="BZ80" i="107" s="1"/>
  <c r="CA128" i="107"/>
  <c r="CA82" i="107"/>
  <c r="CA71" i="107"/>
  <c r="BY189" i="107"/>
  <c r="BZ189" i="107" s="1"/>
  <c r="BY67" i="107"/>
  <c r="BZ67" i="107" s="1"/>
  <c r="BY90" i="107"/>
  <c r="BZ90" i="107" s="1"/>
  <c r="CA115" i="107"/>
  <c r="BY115" i="107"/>
  <c r="BZ115" i="107" s="1"/>
  <c r="CA172" i="107"/>
  <c r="BY188" i="107"/>
  <c r="BZ188" i="107" s="1"/>
  <c r="CA167" i="107"/>
  <c r="BY141" i="107"/>
  <c r="BZ141" i="107" s="1"/>
  <c r="CA84" i="107"/>
  <c r="BY166" i="107"/>
  <c r="BY147" i="107"/>
  <c r="BZ147" i="107" s="1"/>
  <c r="CA89" i="107"/>
  <c r="BY178" i="107"/>
  <c r="BZ178" i="107" s="1"/>
  <c r="CA104" i="107"/>
  <c r="BY159" i="107"/>
  <c r="BZ159" i="107" s="1"/>
  <c r="BY68" i="107"/>
  <c r="BZ68" i="107" s="1"/>
  <c r="BY183" i="107"/>
  <c r="BZ183" i="107" s="1"/>
  <c r="CA161" i="107"/>
  <c r="CA176" i="107"/>
  <c r="CA129" i="107"/>
  <c r="CA73" i="107"/>
  <c r="B54" i="110"/>
  <c r="B55" i="110" s="1"/>
  <c r="BZ125" i="110"/>
  <c r="BY148" i="107"/>
  <c r="BZ148" i="107" s="1"/>
  <c r="BY149" i="107"/>
  <c r="BZ149" i="107" s="1"/>
  <c r="BZ84" i="110"/>
  <c r="BZ76" i="110"/>
  <c r="BO77" i="110"/>
  <c r="BZ146" i="110"/>
  <c r="BZ120" i="107"/>
  <c r="BZ67" i="110"/>
  <c r="BO120" i="110"/>
  <c r="BZ145" i="110"/>
  <c r="BZ94" i="110"/>
  <c r="BO131" i="110"/>
  <c r="BZ98" i="110"/>
  <c r="BZ117" i="110"/>
  <c r="BO117" i="110"/>
  <c r="BO183" i="110"/>
  <c r="AD65" i="110"/>
  <c r="BO65" i="110"/>
  <c r="AE65" i="110" s="1"/>
  <c r="BZ134" i="110"/>
  <c r="BZ102" i="110"/>
  <c r="BO139" i="110"/>
  <c r="BZ121" i="107"/>
  <c r="BZ131" i="107"/>
  <c r="BZ180" i="107"/>
  <c r="BZ167" i="107"/>
  <c r="BO135" i="110"/>
  <c r="BO191" i="110"/>
  <c r="BZ77" i="110"/>
  <c r="BO102" i="110"/>
  <c r="BO99" i="110"/>
  <c r="BO157" i="110"/>
  <c r="BZ172" i="110"/>
  <c r="BZ83" i="110"/>
  <c r="BZ141" i="110"/>
  <c r="BZ157" i="107"/>
  <c r="BO171" i="110"/>
  <c r="BZ122" i="110"/>
  <c r="BO119" i="110"/>
  <c r="BO190" i="110"/>
  <c r="BZ140" i="110"/>
  <c r="BO105" i="110"/>
  <c r="BO192" i="110"/>
  <c r="BO182" i="110"/>
  <c r="BO145" i="110"/>
  <c r="BZ90" i="110"/>
  <c r="BO127" i="110"/>
  <c r="BZ137" i="107"/>
  <c r="AI62" i="107"/>
  <c r="BZ62" i="107"/>
  <c r="AH62" i="107" s="1"/>
  <c r="BZ119" i="107"/>
  <c r="BZ143" i="107"/>
  <c r="BO169" i="110"/>
  <c r="BZ75" i="110"/>
  <c r="BO90" i="110"/>
  <c r="BZ169" i="110"/>
  <c r="BZ160" i="110"/>
  <c r="BO161" i="110"/>
  <c r="BY65" i="107"/>
  <c r="BZ124" i="107"/>
  <c r="BZ132" i="110"/>
  <c r="BZ93" i="110"/>
  <c r="BO178" i="110"/>
  <c r="BZ128" i="110"/>
  <c r="BO93" i="110"/>
  <c r="BZ187" i="110"/>
  <c r="BZ78" i="110"/>
  <c r="BZ179" i="107"/>
  <c r="BO85" i="110"/>
  <c r="BO78" i="110"/>
  <c r="BZ85" i="110"/>
  <c r="BZ148" i="110"/>
  <c r="BO149" i="110"/>
  <c r="BY161" i="107"/>
  <c r="BO123" i="110"/>
  <c r="BO170" i="110"/>
  <c r="AG64" i="110"/>
  <c r="BZ64" i="110"/>
  <c r="AH64" i="110" s="1"/>
  <c r="BO100" i="110"/>
  <c r="BZ169" i="107"/>
  <c r="AG65" i="110"/>
  <c r="BZ65" i="110"/>
  <c r="AH65" i="110" s="1"/>
  <c r="BO147" i="110"/>
  <c r="BZ120" i="110"/>
  <c r="BZ81" i="110"/>
  <c r="BZ116" i="110"/>
  <c r="BO81" i="110"/>
  <c r="AD64" i="110"/>
  <c r="BO64" i="110"/>
  <c r="AE64" i="110" s="1"/>
  <c r="BZ135" i="110"/>
  <c r="BZ175" i="110"/>
  <c r="BZ87" i="110"/>
  <c r="BZ190" i="110"/>
  <c r="BO103" i="110"/>
  <c r="BZ185" i="110"/>
  <c r="BO74" i="110"/>
  <c r="BZ136" i="110"/>
  <c r="BO137" i="110"/>
  <c r="BZ183" i="110"/>
  <c r="BO66" i="110"/>
  <c r="AE66" i="110" s="1"/>
  <c r="AD66" i="110"/>
  <c r="BZ114" i="110"/>
  <c r="BZ63" i="110"/>
  <c r="AH63" i="110" s="1"/>
  <c r="AG63" i="110"/>
  <c r="BO83" i="110"/>
  <c r="BZ112" i="107"/>
  <c r="BO110" i="110"/>
  <c r="BO91" i="110"/>
  <c r="BZ95" i="107"/>
  <c r="BZ83" i="107"/>
  <c r="BZ108" i="107"/>
  <c r="BO68" i="110"/>
  <c r="BZ173" i="110"/>
  <c r="CA81" i="107"/>
  <c r="BZ124" i="110"/>
  <c r="BZ63" i="107"/>
  <c r="AH63" i="107" s="1"/>
  <c r="BZ138" i="110"/>
  <c r="BO184" i="110"/>
  <c r="BZ178" i="110"/>
  <c r="BZ92" i="110"/>
  <c r="BZ151" i="110"/>
  <c r="BO172" i="110"/>
  <c r="BO133" i="110"/>
  <c r="BZ71" i="110"/>
  <c r="BO79" i="110"/>
  <c r="BZ84" i="107"/>
  <c r="BZ107" i="107"/>
  <c r="CA96" i="107"/>
  <c r="BZ96" i="107" s="1"/>
  <c r="BZ161" i="110"/>
  <c r="BO86" i="110"/>
  <c r="BZ112" i="110"/>
  <c r="BY160" i="107"/>
  <c r="BZ160" i="107" s="1"/>
  <c r="BO113" i="110"/>
  <c r="BZ113" i="107"/>
  <c r="BZ129" i="110"/>
  <c r="BO159" i="110"/>
  <c r="BZ164" i="110"/>
  <c r="BZ66" i="110"/>
  <c r="AH66" i="110" s="1"/>
  <c r="AG66" i="110"/>
  <c r="BZ166" i="110"/>
  <c r="BO67" i="110"/>
  <c r="BZ189" i="110"/>
  <c r="BZ80" i="110"/>
  <c r="BZ139" i="110"/>
  <c r="BO124" i="110"/>
  <c r="BZ111" i="107"/>
  <c r="BZ174" i="110"/>
  <c r="BO75" i="110"/>
  <c r="BZ132" i="107"/>
  <c r="BY191" i="107"/>
  <c r="BZ191" i="107" s="1"/>
  <c r="BY145" i="107"/>
  <c r="BZ145" i="107" s="1"/>
  <c r="CA79" i="107"/>
  <c r="BY168" i="107"/>
  <c r="BZ168" i="107" s="1"/>
  <c r="CA190" i="107"/>
  <c r="BY123" i="107"/>
  <c r="BZ123" i="107" s="1"/>
  <c r="BZ149" i="110"/>
  <c r="BZ191" i="110"/>
  <c r="BO174" i="110"/>
  <c r="BZ100" i="110"/>
  <c r="BO101" i="110"/>
  <c r="BZ91" i="107" l="1"/>
  <c r="BZ139" i="107"/>
  <c r="BZ69" i="107"/>
  <c r="BZ81" i="107"/>
  <c r="BZ89" i="107"/>
  <c r="BZ129" i="107"/>
  <c r="BZ73" i="107"/>
  <c r="BZ74" i="107"/>
  <c r="BZ122" i="107"/>
  <c r="BZ104" i="107"/>
  <c r="BZ128" i="107"/>
  <c r="BZ116" i="107"/>
  <c r="BZ166" i="107"/>
  <c r="BZ161" i="107"/>
  <c r="BZ65" i="107"/>
  <c r="AH65" i="107" s="1"/>
  <c r="AG65" i="107"/>
  <c r="BZ176" i="107"/>
  <c r="AG66" i="107"/>
  <c r="BZ66" i="107"/>
  <c r="AH66" i="107" s="1"/>
  <c r="BZ146" i="107"/>
  <c r="AI64" i="107"/>
  <c r="BZ64" i="107"/>
  <c r="AH64" i="107" s="1"/>
  <c r="BZ105" i="107"/>
  <c r="BZ71" i="107"/>
  <c r="BZ187" i="107"/>
  <c r="BZ106" i="107"/>
  <c r="BZ165" i="107"/>
  <c r="BZ190" i="107"/>
  <c r="BZ177" i="107"/>
  <c r="B54" i="107"/>
  <c r="B55" i="107" s="1"/>
  <c r="BZ75" i="107"/>
  <c r="BZ126" i="107"/>
  <c r="BZ118" i="107"/>
  <c r="BZ174" i="107"/>
  <c r="BZ82" i="107"/>
  <c r="BZ78" i="107"/>
  <c r="BZ114" i="107"/>
  <c r="BZ79" i="107"/>
  <c r="BZ172" i="107"/>
  <c r="BZ162" i="107"/>
  <c r="AC36" i="93" l="1"/>
  <c r="Z36" i="93"/>
  <c r="AC35" i="93"/>
  <c r="Z35" i="93"/>
  <c r="AC34" i="93"/>
  <c r="Z34" i="93"/>
  <c r="AC33" i="93"/>
  <c r="Z33" i="93"/>
  <c r="AC32" i="93"/>
  <c r="Z32" i="93"/>
  <c r="G21" i="93"/>
  <c r="M20" i="93"/>
  <c r="N20" i="93" s="1"/>
  <c r="J20" i="93"/>
  <c r="M19" i="93"/>
  <c r="J19" i="93"/>
  <c r="M18" i="93"/>
  <c r="J18" i="93"/>
  <c r="M17" i="93"/>
  <c r="J17" i="93"/>
  <c r="M16" i="93"/>
  <c r="J16" i="93"/>
  <c r="M15" i="93"/>
  <c r="J15" i="93"/>
  <c r="M14" i="93"/>
  <c r="J14" i="93"/>
  <c r="AE36" i="93" l="1"/>
  <c r="N15" i="93"/>
  <c r="N19" i="93"/>
  <c r="N16" i="93"/>
  <c r="AE33" i="93"/>
  <c r="AE35" i="93"/>
  <c r="AE34" i="93"/>
  <c r="M21" i="93"/>
  <c r="N21" i="93" s="1"/>
  <c r="N14" i="93"/>
  <c r="N17" i="93"/>
  <c r="N18" i="93"/>
  <c r="H16" i="1" a="1"/>
  <c r="H17" i="1" a="1"/>
  <c r="H16" i="1" l="1"/>
  <c r="AA16" i="1" s="1"/>
  <c r="H17" i="1"/>
  <c r="AA17" i="1" s="1"/>
  <c r="Q19" i="55" l="1"/>
  <c r="Q23" i="55"/>
  <c r="Q24" i="55"/>
  <c r="F15" i="55" a="1"/>
  <c r="F17" i="55" a="1"/>
  <c r="F14" i="55" a="1"/>
  <c r="F16" i="55" a="1"/>
  <c r="F15" i="55" l="1"/>
  <c r="F14" i="55"/>
  <c r="F16" i="55"/>
  <c r="F17" i="55"/>
  <c r="F18" i="55" a="1"/>
  <c r="F18" i="55" l="1"/>
  <c r="F20" i="55" a="1"/>
  <c r="F20" i="55" l="1"/>
  <c r="F21" i="55" a="1"/>
  <c r="F22" i="55" a="1"/>
  <c r="F21" i="55" l="1"/>
  <c r="F22" i="55"/>
  <c r="F25" i="55" a="1"/>
  <c r="E14" i="55" a="1"/>
  <c r="F25" i="55" l="1"/>
  <c r="E14" i="55"/>
  <c r="J17" i="55" a="1"/>
  <c r="I17" i="55" a="1"/>
  <c r="I14" i="55" a="1"/>
  <c r="G15" i="55" a="1"/>
  <c r="E22" i="55" a="1"/>
  <c r="E19" i="55" a="1"/>
  <c r="I20" i="55" a="1"/>
  <c r="I16" i="55" a="1"/>
  <c r="J14" i="55" a="1"/>
  <c r="J16" i="55" a="1"/>
  <c r="H21" i="55" a="1"/>
  <c r="H17" i="55" a="1"/>
  <c r="G16" i="55" a="1"/>
  <c r="K20" i="55" a="1"/>
  <c r="E24" i="55" a="1"/>
  <c r="K15" i="55" a="1"/>
  <c r="I21" i="55" a="1"/>
  <c r="J22" i="55" a="1"/>
  <c r="E23" i="55" a="1"/>
  <c r="G20" i="55" a="1"/>
  <c r="G21" i="55" a="1"/>
  <c r="I25" i="55" a="1"/>
  <c r="E17" i="55" a="1"/>
  <c r="H15" i="55" a="1"/>
  <c r="E18" i="55" a="1"/>
  <c r="I19" i="55" a="1"/>
  <c r="H14" i="55" a="1"/>
  <c r="H16" i="55" a="1"/>
  <c r="K18" i="55" a="1"/>
  <c r="J20" i="55" a="1"/>
  <c r="G14" i="55" a="1"/>
  <c r="G22" i="55" a="1"/>
  <c r="E21" i="55" a="1"/>
  <c r="K21" i="55" a="1"/>
  <c r="H22" i="55" a="1"/>
  <c r="G17" i="55" a="1"/>
  <c r="K25" i="55" a="1"/>
  <c r="K22" i="55" a="1"/>
  <c r="H18" i="55" a="1"/>
  <c r="E15" i="55" a="1"/>
  <c r="J25" i="55" a="1"/>
  <c r="H20" i="55" a="1"/>
  <c r="H19" i="55" a="1"/>
  <c r="K19" i="55" a="1"/>
  <c r="G18" i="55" a="1"/>
  <c r="E20" i="55" a="1"/>
  <c r="J19" i="55" a="1"/>
  <c r="H25" i="55" a="1"/>
  <c r="E25" i="55" a="1"/>
  <c r="J15" i="55" a="1"/>
  <c r="E16" i="55" a="1"/>
  <c r="I18" i="55" a="1"/>
  <c r="J18" i="55" a="1"/>
  <c r="I22" i="55" a="1"/>
  <c r="K14" i="55" a="1"/>
  <c r="J21" i="55" a="1"/>
  <c r="K17" i="55" a="1"/>
  <c r="I15" i="55" a="1"/>
  <c r="K16" i="55" a="1"/>
  <c r="E19" i="55" l="1"/>
  <c r="E18" i="55"/>
  <c r="E25" i="55"/>
  <c r="E24" i="55"/>
  <c r="E23" i="55"/>
  <c r="E17" i="55"/>
  <c r="E22" i="55"/>
  <c r="E16" i="55"/>
  <c r="E21" i="55"/>
  <c r="E15" i="55"/>
  <c r="E20" i="55"/>
  <c r="J22" i="55"/>
  <c r="K16" i="55"/>
  <c r="J20" i="55"/>
  <c r="K14" i="55"/>
  <c r="H15" i="55"/>
  <c r="H16" i="55"/>
  <c r="I18" i="55"/>
  <c r="G21" i="55"/>
  <c r="G20" i="55"/>
  <c r="G22" i="55"/>
  <c r="K15" i="55"/>
  <c r="J21" i="55"/>
  <c r="I25" i="55"/>
  <c r="H14" i="55"/>
  <c r="J17" i="55"/>
  <c r="G16" i="55"/>
  <c r="J16" i="55"/>
  <c r="I22" i="55"/>
  <c r="G17" i="55"/>
  <c r="G15" i="55"/>
  <c r="J15" i="55"/>
  <c r="I21" i="55"/>
  <c r="H25" i="55"/>
  <c r="K25" i="55"/>
  <c r="I17" i="55"/>
  <c r="J19" i="55"/>
  <c r="I16" i="55"/>
  <c r="H22" i="55"/>
  <c r="K22" i="55"/>
  <c r="I15" i="55"/>
  <c r="H21" i="55"/>
  <c r="K21" i="55"/>
  <c r="J25" i="55"/>
  <c r="I14" i="55"/>
  <c r="G18" i="55"/>
  <c r="J18" i="55"/>
  <c r="H20" i="55"/>
  <c r="K20" i="55"/>
  <c r="K19" i="55"/>
  <c r="G14" i="55"/>
  <c r="J14" i="55"/>
  <c r="H18" i="55"/>
  <c r="K18" i="55"/>
  <c r="I20" i="55"/>
  <c r="H19" i="55"/>
  <c r="H17" i="55"/>
  <c r="K17" i="55"/>
  <c r="I19" i="55"/>
  <c r="Q14" i="55" l="1"/>
  <c r="Q22" i="55"/>
  <c r="Q20" i="55"/>
  <c r="Q15" i="55"/>
  <c r="Q18" i="55"/>
  <c r="Q25" i="55"/>
  <c r="Q21" i="55"/>
  <c r="Q17" i="55"/>
  <c r="Q16" i="55"/>
  <c r="E43" i="11" l="1"/>
  <c r="AD36" i="11"/>
  <c r="AA36" i="11"/>
  <c r="AF36" i="11" s="1"/>
  <c r="O36" i="11"/>
  <c r="Q36" i="11" s="1"/>
  <c r="R36" i="11" s="1"/>
  <c r="AD35" i="11"/>
  <c r="AA35" i="11"/>
  <c r="AF35" i="11" s="1"/>
  <c r="O35" i="11"/>
  <c r="Q35" i="11" s="1"/>
  <c r="R35" i="11" s="1"/>
  <c r="AD34" i="11"/>
  <c r="AA34" i="11"/>
  <c r="AF34" i="11" s="1"/>
  <c r="O34" i="11"/>
  <c r="Q34" i="11" s="1"/>
  <c r="R34" i="11" s="1"/>
  <c r="AD33" i="11"/>
  <c r="AA33" i="11"/>
  <c r="O33" i="11"/>
  <c r="Q33" i="11" s="1"/>
  <c r="R33" i="11" s="1"/>
  <c r="AD32" i="11"/>
  <c r="AA32" i="11"/>
  <c r="AF32" i="11" s="1"/>
  <c r="O32" i="11"/>
  <c r="Q32" i="11" s="1"/>
  <c r="F21" i="11"/>
  <c r="M20" i="11"/>
  <c r="L20" i="11"/>
  <c r="F20" i="11"/>
  <c r="I20" i="11" s="1"/>
  <c r="L19" i="11"/>
  <c r="M19" i="11" s="1"/>
  <c r="F19" i="11"/>
  <c r="I19" i="11" s="1"/>
  <c r="L18" i="11"/>
  <c r="M18" i="11" s="1"/>
  <c r="F18" i="11"/>
  <c r="I18" i="11" s="1"/>
  <c r="M17" i="11"/>
  <c r="L17" i="11"/>
  <c r="F17" i="11"/>
  <c r="I17" i="11" s="1"/>
  <c r="L16" i="11"/>
  <c r="M16" i="11" s="1"/>
  <c r="F16" i="11"/>
  <c r="I16" i="11" s="1"/>
  <c r="L15" i="11"/>
  <c r="M15" i="11" s="1"/>
  <c r="F15" i="11"/>
  <c r="I15" i="11" s="1"/>
  <c r="M14" i="11"/>
  <c r="L14" i="11"/>
  <c r="L21" i="11" s="1"/>
  <c r="M21" i="11" s="1"/>
  <c r="F14" i="11"/>
  <c r="I14" i="11" s="1"/>
  <c r="Y96" i="8"/>
  <c r="Q96" i="8" a="1"/>
  <c r="Q96" i="8" s="1"/>
  <c r="Z96" i="8" s="1"/>
  <c r="H96" i="8"/>
  <c r="Y95" i="8"/>
  <c r="Q95" i="8" a="1"/>
  <c r="Q95" i="8" s="1"/>
  <c r="Z95" i="8" s="1"/>
  <c r="H95" i="8"/>
  <c r="Y94" i="8"/>
  <c r="Q94" i="8" a="1"/>
  <c r="Q94" i="8" s="1"/>
  <c r="Z94" i="8" s="1"/>
  <c r="H94" i="8"/>
  <c r="Y93" i="8"/>
  <c r="Q93" i="8"/>
  <c r="Z93" i="8" s="1"/>
  <c r="Q93" i="8" a="1"/>
  <c r="H93" i="8"/>
  <c r="Y92" i="8"/>
  <c r="Q92" i="8" a="1"/>
  <c r="Q92" i="8" s="1"/>
  <c r="Z92" i="8" s="1"/>
  <c r="H92" i="8"/>
  <c r="Y91" i="8"/>
  <c r="Q91" i="8" a="1"/>
  <c r="Q91" i="8" s="1"/>
  <c r="Z91" i="8" s="1"/>
  <c r="H91" i="8"/>
  <c r="Y90" i="8"/>
  <c r="Q90" i="8"/>
  <c r="Z90" i="8" s="1"/>
  <c r="Q90" i="8" a="1"/>
  <c r="H90" i="8"/>
  <c r="Y89" i="8"/>
  <c r="Q89" i="8" a="1"/>
  <c r="Q89" i="8" s="1"/>
  <c r="Z89" i="8" s="1"/>
  <c r="H89" i="8"/>
  <c r="Y88" i="8"/>
  <c r="Q88" i="8" a="1"/>
  <c r="Q88" i="8" s="1"/>
  <c r="Z88" i="8" s="1"/>
  <c r="H88" i="8"/>
  <c r="Y87" i="8"/>
  <c r="Q87" i="8" a="1"/>
  <c r="Q87" i="8" s="1"/>
  <c r="Z87" i="8" s="1"/>
  <c r="H87" i="8"/>
  <c r="Y86" i="8"/>
  <c r="Q86" i="8" a="1"/>
  <c r="Q86" i="8" s="1"/>
  <c r="Z86" i="8" s="1"/>
  <c r="H86" i="8"/>
  <c r="Y85" i="8"/>
  <c r="Q85" i="8" a="1"/>
  <c r="Q85" i="8" s="1"/>
  <c r="Z85" i="8" s="1"/>
  <c r="H85" i="8"/>
  <c r="Y84" i="8"/>
  <c r="Q84" i="8" a="1"/>
  <c r="Q84" i="8" s="1"/>
  <c r="Z84" i="8" s="1"/>
  <c r="H84" i="8"/>
  <c r="Y83" i="8"/>
  <c r="Q83" i="8" a="1"/>
  <c r="Q83" i="8" s="1"/>
  <c r="Z83" i="8" s="1"/>
  <c r="H83" i="8"/>
  <c r="Y82" i="8"/>
  <c r="Q82" i="8" a="1"/>
  <c r="Q82" i="8" s="1"/>
  <c r="Z82" i="8" s="1"/>
  <c r="H82" i="8"/>
  <c r="Y81" i="8"/>
  <c r="Q81" i="8"/>
  <c r="Z81" i="8" s="1"/>
  <c r="Q81" i="8" a="1"/>
  <c r="H81" i="8"/>
  <c r="Y80" i="8"/>
  <c r="Q80" i="8" a="1"/>
  <c r="Q80" i="8" s="1"/>
  <c r="Z80" i="8" s="1"/>
  <c r="H80" i="8"/>
  <c r="Y79" i="8"/>
  <c r="Q79" i="8" a="1"/>
  <c r="Q79" i="8" s="1"/>
  <c r="Z79" i="8" s="1"/>
  <c r="H79" i="8"/>
  <c r="Y78" i="8"/>
  <c r="Q78" i="8"/>
  <c r="Z78" i="8" s="1"/>
  <c r="Q78" i="8" a="1"/>
  <c r="H78" i="8"/>
  <c r="Y77" i="8"/>
  <c r="Q77" i="8" a="1"/>
  <c r="Q77" i="8" s="1"/>
  <c r="Z77" i="8" s="1"/>
  <c r="H77" i="8"/>
  <c r="Y76" i="8"/>
  <c r="Q76" i="8" a="1"/>
  <c r="Q76" i="8" s="1"/>
  <c r="Z76" i="8" s="1"/>
  <c r="H76" i="8"/>
  <c r="Y75" i="8"/>
  <c r="Q75" i="8" a="1"/>
  <c r="Q75" i="8" s="1"/>
  <c r="Z75" i="8" s="1"/>
  <c r="H75" i="8"/>
  <c r="Y74" i="8"/>
  <c r="Q74" i="8" a="1"/>
  <c r="Q74" i="8" s="1"/>
  <c r="Z74" i="8" s="1"/>
  <c r="H74" i="8"/>
  <c r="Y73" i="8"/>
  <c r="Q73" i="8" a="1"/>
  <c r="Q73" i="8" s="1"/>
  <c r="Z73" i="8" s="1"/>
  <c r="H73" i="8"/>
  <c r="Y72" i="8"/>
  <c r="Q72" i="8" a="1"/>
  <c r="Q72" i="8" s="1"/>
  <c r="Z72" i="8" s="1"/>
  <c r="H72" i="8"/>
  <c r="Y71" i="8"/>
  <c r="Q71" i="8" a="1"/>
  <c r="Q71" i="8" s="1"/>
  <c r="Z71" i="8" s="1"/>
  <c r="H71" i="8"/>
  <c r="Y70" i="8"/>
  <c r="Q70" i="8" a="1"/>
  <c r="Q70" i="8" s="1"/>
  <c r="Z70" i="8" s="1"/>
  <c r="H70" i="8"/>
  <c r="Y69" i="8"/>
  <c r="Q69" i="8"/>
  <c r="Z69" i="8" s="1"/>
  <c r="Q69" i="8" a="1"/>
  <c r="H69" i="8"/>
  <c r="Y68" i="8"/>
  <c r="Q68" i="8" a="1"/>
  <c r="Q68" i="8" s="1"/>
  <c r="Z68" i="8" s="1"/>
  <c r="H68" i="8"/>
  <c r="Y67" i="8"/>
  <c r="Q67" i="8" a="1"/>
  <c r="Q67" i="8" s="1"/>
  <c r="Z67" i="8" s="1"/>
  <c r="H67" i="8"/>
  <c r="Y66" i="8"/>
  <c r="Q66" i="8"/>
  <c r="Z66" i="8" s="1"/>
  <c r="Q66" i="8" a="1"/>
  <c r="H66" i="8"/>
  <c r="Y65" i="8"/>
  <c r="Q65" i="8" a="1"/>
  <c r="Q65" i="8" s="1"/>
  <c r="Z65" i="8" s="1"/>
  <c r="H65" i="8"/>
  <c r="Y64" i="8"/>
  <c r="Q64" i="8" a="1"/>
  <c r="Q64" i="8" s="1"/>
  <c r="Z64" i="8" s="1"/>
  <c r="H64" i="8"/>
  <c r="Y63" i="8"/>
  <c r="Q63" i="8" a="1"/>
  <c r="Q63" i="8" s="1"/>
  <c r="Y62" i="8"/>
  <c r="Q62" i="8" a="1"/>
  <c r="Q62" i="8" s="1"/>
  <c r="Z62" i="8" s="1"/>
  <c r="Y63" i="10"/>
  <c r="Y64" i="10"/>
  <c r="Y65" i="10"/>
  <c r="Y66" i="10"/>
  <c r="Y67" i="10"/>
  <c r="Y68" i="10"/>
  <c r="Y69" i="10"/>
  <c r="Y70" i="10"/>
  <c r="Y71" i="10"/>
  <c r="Y72" i="10"/>
  <c r="Y73" i="10"/>
  <c r="Y74" i="10"/>
  <c r="Y75" i="10"/>
  <c r="Y76" i="10"/>
  <c r="Y77" i="10"/>
  <c r="Y78" i="10"/>
  <c r="Y79" i="10"/>
  <c r="Y80" i="10"/>
  <c r="Y81" i="10"/>
  <c r="Y82" i="10"/>
  <c r="Y83" i="10"/>
  <c r="Z83" i="10" s="1"/>
  <c r="Y84" i="10"/>
  <c r="Z84" i="10" s="1"/>
  <c r="Y85" i="10"/>
  <c r="Y86" i="10"/>
  <c r="Y87" i="10"/>
  <c r="Y88" i="10"/>
  <c r="Y89" i="10"/>
  <c r="Y90" i="10"/>
  <c r="Y91" i="10"/>
  <c r="Y92" i="10"/>
  <c r="Y93" i="10"/>
  <c r="Y94" i="10"/>
  <c r="Z94" i="10" s="1"/>
  <c r="Y95" i="10"/>
  <c r="Z95" i="10" s="1"/>
  <c r="Y96" i="10"/>
  <c r="Y62" i="10"/>
  <c r="Z82" i="10"/>
  <c r="Q63" i="10" a="1"/>
  <c r="Q63" i="10" s="1"/>
  <c r="Z63" i="10" s="1"/>
  <c r="Q64" i="10" a="1"/>
  <c r="Q64" i="10"/>
  <c r="Q65" i="10" a="1"/>
  <c r="Q65" i="10"/>
  <c r="Q66" i="10" a="1"/>
  <c r="Q66" i="10"/>
  <c r="Q67" i="10" a="1"/>
  <c r="Q67" i="10"/>
  <c r="Z67" i="10" s="1"/>
  <c r="Q68" i="10" a="1"/>
  <c r="Q68" i="10"/>
  <c r="Q69" i="10" a="1"/>
  <c r="Q69" i="10" s="1"/>
  <c r="Q70" i="10" a="1"/>
  <c r="Q70" i="10"/>
  <c r="Q71" i="10" a="1"/>
  <c r="Q71" i="10"/>
  <c r="Q72" i="10" a="1"/>
  <c r="Q72" i="10"/>
  <c r="Q73" i="10" a="1"/>
  <c r="Q73" i="10"/>
  <c r="Q74" i="10" a="1"/>
  <c r="Q74" i="10"/>
  <c r="Q75" i="10" a="1"/>
  <c r="Q75" i="10" s="1"/>
  <c r="Z75" i="10" s="1"/>
  <c r="Q76" i="10" a="1"/>
  <c r="Q76" i="10"/>
  <c r="Q77" i="10" a="1"/>
  <c r="Q77" i="10"/>
  <c r="Q78" i="10" a="1"/>
  <c r="Q78" i="10"/>
  <c r="Q79" i="10" a="1"/>
  <c r="Q79" i="10"/>
  <c r="Z79" i="10" s="1"/>
  <c r="Q80" i="10" a="1"/>
  <c r="Q80" i="10"/>
  <c r="Q81" i="10" a="1"/>
  <c r="Q81" i="10" s="1"/>
  <c r="Q82" i="10" a="1"/>
  <c r="Q82" i="10"/>
  <c r="Q83" i="10" a="1"/>
  <c r="Q83" i="10"/>
  <c r="Q84" i="10" a="1"/>
  <c r="Q84" i="10"/>
  <c r="Q85" i="10" a="1"/>
  <c r="Q85" i="10"/>
  <c r="Q86" i="10" a="1"/>
  <c r="Q86" i="10"/>
  <c r="Q87" i="10" a="1"/>
  <c r="Q87" i="10" s="1"/>
  <c r="Z87" i="10" s="1"/>
  <c r="Q88" i="10" a="1"/>
  <c r="Q88" i="10"/>
  <c r="Z88" i="10" s="1"/>
  <c r="Q89" i="10" a="1"/>
  <c r="Q89" i="10"/>
  <c r="Q90" i="10" a="1"/>
  <c r="Q90" i="10"/>
  <c r="Q91" i="10" a="1"/>
  <c r="Q91" i="10"/>
  <c r="Z91" i="10" s="1"/>
  <c r="Q92" i="10" a="1"/>
  <c r="Q92" i="10"/>
  <c r="Z92" i="10" s="1"/>
  <c r="Q93" i="10" a="1"/>
  <c r="Q93" i="10" s="1"/>
  <c r="Z93" i="10" s="1"/>
  <c r="Q94" i="10" a="1"/>
  <c r="Q94" i="10"/>
  <c r="Q95" i="10" a="1"/>
  <c r="Q95" i="10"/>
  <c r="Q96" i="10" a="1"/>
  <c r="Q96" i="10"/>
  <c r="Q62" i="10" a="1"/>
  <c r="Q62" i="10" s="1"/>
  <c r="Z68" i="10"/>
  <c r="Z64" i="10"/>
  <c r="Z65" i="10"/>
  <c r="Z66" i="10"/>
  <c r="Z76" i="10"/>
  <c r="Z77" i="10"/>
  <c r="Z78" i="10"/>
  <c r="AF33" i="11" l="1"/>
  <c r="Z63" i="8"/>
  <c r="R32" i="11"/>
  <c r="E44" i="11" s="1"/>
  <c r="Q37" i="11"/>
  <c r="R37" i="11" s="1"/>
  <c r="J50" i="11" s="1"/>
  <c r="Z89" i="10"/>
  <c r="Z69" i="10"/>
  <c r="Z81" i="10"/>
  <c r="Z80" i="10"/>
  <c r="Z73" i="10"/>
  <c r="Z85" i="10"/>
  <c r="Z72" i="10"/>
  <c r="Z74" i="10"/>
  <c r="Z86" i="10"/>
  <c r="Z71" i="10"/>
  <c r="Z90" i="10"/>
  <c r="Z96" i="10"/>
  <c r="Z70" i="10"/>
  <c r="B100" i="8"/>
  <c r="B100" i="10"/>
  <c r="BB96" i="10"/>
  <c r="H96" i="10"/>
  <c r="BB95" i="10"/>
  <c r="H95" i="10"/>
  <c r="BB94" i="10"/>
  <c r="H94" i="10"/>
  <c r="BB93" i="10"/>
  <c r="H93" i="10"/>
  <c r="BB92" i="10"/>
  <c r="H92" i="10"/>
  <c r="BB91" i="10"/>
  <c r="H91" i="10"/>
  <c r="BB90" i="10"/>
  <c r="H90" i="10"/>
  <c r="BB89" i="10"/>
  <c r="H89" i="10"/>
  <c r="BB88" i="10"/>
  <c r="H88" i="10"/>
  <c r="BB87" i="10"/>
  <c r="H87" i="10"/>
  <c r="BB86" i="10"/>
  <c r="H86" i="10"/>
  <c r="BB85" i="10"/>
  <c r="H85" i="10"/>
  <c r="BB84" i="10"/>
  <c r="H84" i="10"/>
  <c r="BB83" i="10"/>
  <c r="H83" i="10"/>
  <c r="BB82" i="10"/>
  <c r="H82" i="10"/>
  <c r="BB81" i="10"/>
  <c r="H81" i="10"/>
  <c r="BB80" i="10"/>
  <c r="H80" i="10"/>
  <c r="BB79" i="10"/>
  <c r="H79" i="10"/>
  <c r="BB78" i="10"/>
  <c r="H78" i="10"/>
  <c r="BB77" i="10"/>
  <c r="H77" i="10"/>
  <c r="BB76" i="10"/>
  <c r="H76" i="10"/>
  <c r="BB75" i="10"/>
  <c r="H75" i="10"/>
  <c r="BB74" i="10"/>
  <c r="H74" i="10"/>
  <c r="BB73" i="10"/>
  <c r="H73" i="10"/>
  <c r="BB72" i="10"/>
  <c r="H72" i="10"/>
  <c r="BB71" i="10"/>
  <c r="H71" i="10"/>
  <c r="BB70" i="10"/>
  <c r="H70" i="10"/>
  <c r="BB69" i="10"/>
  <c r="H69" i="10"/>
  <c r="BB68" i="10"/>
  <c r="H68" i="10"/>
  <c r="BB67" i="10"/>
  <c r="H67" i="10"/>
  <c r="BB66" i="10"/>
  <c r="H66" i="10"/>
  <c r="BB65" i="10"/>
  <c r="H65" i="10"/>
  <c r="BB64" i="10"/>
  <c r="H64" i="10"/>
  <c r="BB63" i="10"/>
  <c r="BB62" i="10"/>
  <c r="Z62" i="10"/>
  <c r="LT56" i="10"/>
  <c r="LS56" i="10"/>
  <c r="LR56" i="10"/>
  <c r="LQ56" i="10"/>
  <c r="LP56" i="10"/>
  <c r="LO56" i="10"/>
  <c r="LN56" i="10"/>
  <c r="LM56" i="10"/>
  <c r="LL56" i="10"/>
  <c r="LK56" i="10"/>
  <c r="LJ56" i="10"/>
  <c r="LI56" i="10"/>
  <c r="LH56" i="10"/>
  <c r="LG56" i="10"/>
  <c r="LF56" i="10"/>
  <c r="LE56" i="10"/>
  <c r="LD56" i="10"/>
  <c r="LC56" i="10"/>
  <c r="LB56" i="10"/>
  <c r="LA56" i="10"/>
  <c r="KZ56" i="10"/>
  <c r="KY56" i="10"/>
  <c r="KX56" i="10"/>
  <c r="KW56" i="10"/>
  <c r="KV56" i="10"/>
  <c r="KU56" i="10"/>
  <c r="KT56" i="10"/>
  <c r="KS56" i="10"/>
  <c r="KR56" i="10"/>
  <c r="KQ56" i="10"/>
  <c r="KP56" i="10"/>
  <c r="KO56" i="10"/>
  <c r="KN56" i="10"/>
  <c r="KM56" i="10"/>
  <c r="KL56" i="10"/>
  <c r="KK56" i="10"/>
  <c r="KJ56" i="10"/>
  <c r="KI56" i="10"/>
  <c r="KH56" i="10"/>
  <c r="KG56" i="10"/>
  <c r="KF56" i="10"/>
  <c r="KE56" i="10"/>
  <c r="KD56" i="10"/>
  <c r="KC56" i="10"/>
  <c r="KB56" i="10"/>
  <c r="KA56" i="10"/>
  <c r="JZ56" i="10"/>
  <c r="JY56" i="10"/>
  <c r="JX56" i="10"/>
  <c r="JW56" i="10"/>
  <c r="JV56" i="10"/>
  <c r="JU56" i="10"/>
  <c r="JT56" i="10"/>
  <c r="JS56" i="10"/>
  <c r="JR56" i="10"/>
  <c r="JQ56" i="10"/>
  <c r="JP56" i="10"/>
  <c r="JO56" i="10"/>
  <c r="JN56" i="10"/>
  <c r="JM56" i="10"/>
  <c r="JL56" i="10"/>
  <c r="JK56" i="10"/>
  <c r="JJ56" i="10"/>
  <c r="JI56" i="10"/>
  <c r="JH56" i="10"/>
  <c r="JG56" i="10"/>
  <c r="JF56" i="10"/>
  <c r="JE56" i="10"/>
  <c r="JD56" i="10"/>
  <c r="JC56" i="10"/>
  <c r="JB56" i="10"/>
  <c r="JA56" i="10"/>
  <c r="IZ56" i="10"/>
  <c r="IY56" i="10"/>
  <c r="IX56" i="10"/>
  <c r="IW56" i="10"/>
  <c r="IV56" i="10"/>
  <c r="IU56" i="10"/>
  <c r="IT56" i="10"/>
  <c r="IS56" i="10"/>
  <c r="IR56" i="10"/>
  <c r="IQ56" i="10"/>
  <c r="IP56" i="10"/>
  <c r="IO56" i="10"/>
  <c r="IN56" i="10"/>
  <c r="IM56" i="10"/>
  <c r="IL56" i="10"/>
  <c r="IK56" i="10"/>
  <c r="IJ56" i="10"/>
  <c r="II56" i="10"/>
  <c r="IH56" i="10"/>
  <c r="IG56" i="10"/>
  <c r="IF56" i="10"/>
  <c r="IE56" i="10"/>
  <c r="ID56" i="10"/>
  <c r="IC56" i="10"/>
  <c r="IB56" i="10"/>
  <c r="IA56" i="10"/>
  <c r="HZ56" i="10"/>
  <c r="HY56" i="10"/>
  <c r="HX56" i="10"/>
  <c r="HW56" i="10"/>
  <c r="HV56" i="10"/>
  <c r="HU56" i="10"/>
  <c r="HT56" i="10"/>
  <c r="HS56" i="10"/>
  <c r="HR56" i="10"/>
  <c r="HQ56" i="10"/>
  <c r="HP56" i="10"/>
  <c r="HO56" i="10"/>
  <c r="HN56" i="10"/>
  <c r="HM56" i="10"/>
  <c r="HL56" i="10"/>
  <c r="HK56" i="10"/>
  <c r="HJ56" i="10"/>
  <c r="HI56" i="10"/>
  <c r="HH56" i="10"/>
  <c r="HG56" i="10"/>
  <c r="HF56" i="10"/>
  <c r="HE56" i="10"/>
  <c r="HD56" i="10"/>
  <c r="HC56" i="10"/>
  <c r="HB56" i="10"/>
  <c r="HA56" i="10"/>
  <c r="GZ56" i="10"/>
  <c r="GY56" i="10"/>
  <c r="GX56" i="10"/>
  <c r="GW56" i="10"/>
  <c r="GV56" i="10"/>
  <c r="GU56" i="10"/>
  <c r="GT56" i="10"/>
  <c r="GS56" i="10"/>
  <c r="GR56" i="10"/>
  <c r="GQ56" i="10"/>
  <c r="GP56" i="10"/>
  <c r="GO56" i="10"/>
  <c r="GN56" i="10"/>
  <c r="GM56" i="10"/>
  <c r="GL56" i="10"/>
  <c r="GK56" i="10"/>
  <c r="GJ56" i="10"/>
  <c r="GI56" i="10"/>
  <c r="GH56" i="10"/>
  <c r="GG56" i="10"/>
  <c r="GF56" i="10"/>
  <c r="GE56" i="10"/>
  <c r="GD56" i="10"/>
  <c r="GC56" i="10"/>
  <c r="GB56" i="10"/>
  <c r="GA56" i="10"/>
  <c r="FZ56" i="10"/>
  <c r="FY56" i="10"/>
  <c r="FX56" i="10"/>
  <c r="FW56" i="10"/>
  <c r="FV56" i="10"/>
  <c r="FU56" i="10"/>
  <c r="FT56" i="10"/>
  <c r="FS56" i="10"/>
  <c r="FR56" i="10"/>
  <c r="FQ56" i="10"/>
  <c r="FP56" i="10"/>
  <c r="FO56" i="10"/>
  <c r="FN56" i="10"/>
  <c r="FM56" i="10"/>
  <c r="FL56" i="10"/>
  <c r="FK56" i="10"/>
  <c r="FJ56" i="10"/>
  <c r="FI56" i="10"/>
  <c r="FH56" i="10"/>
  <c r="FG56" i="10"/>
  <c r="FF56" i="10"/>
  <c r="FE56" i="10"/>
  <c r="FD56" i="10"/>
  <c r="FC56" i="10"/>
  <c r="FB56" i="10"/>
  <c r="FA56" i="10"/>
  <c r="EZ56" i="10"/>
  <c r="EY56" i="10"/>
  <c r="EX56" i="10"/>
  <c r="EW56" i="10"/>
  <c r="EV56" i="10"/>
  <c r="EU56" i="10"/>
  <c r="ET56" i="10"/>
  <c r="ES56" i="10"/>
  <c r="ER56" i="10"/>
  <c r="EQ56" i="10"/>
  <c r="EP56" i="10"/>
  <c r="EO56" i="10"/>
  <c r="EN56" i="10"/>
  <c r="EM56" i="10"/>
  <c r="EL56" i="10"/>
  <c r="EK56" i="10"/>
  <c r="EJ56" i="10"/>
  <c r="EI56" i="10"/>
  <c r="EH56" i="10"/>
  <c r="EG56" i="10"/>
  <c r="EF56" i="10"/>
  <c r="EE56" i="10"/>
  <c r="ED56" i="10"/>
  <c r="EC56" i="10"/>
  <c r="EB56" i="10"/>
  <c r="EA56" i="10"/>
  <c r="DZ56" i="10"/>
  <c r="DY56" i="10"/>
  <c r="DX56" i="10"/>
  <c r="DW56" i="10"/>
  <c r="DV56" i="10"/>
  <c r="DU56" i="10"/>
  <c r="DT56" i="10"/>
  <c r="DS56" i="10"/>
  <c r="DR56" i="10"/>
  <c r="DQ56" i="10"/>
  <c r="DP56" i="10"/>
  <c r="DO56" i="10"/>
  <c r="DN56" i="10"/>
  <c r="DM56" i="10"/>
  <c r="DL56" i="10"/>
  <c r="DK56" i="10"/>
  <c r="DJ56" i="10"/>
  <c r="DI56" i="10"/>
  <c r="DH56" i="10"/>
  <c r="DG56" i="10"/>
  <c r="DF56" i="10"/>
  <c r="DE56" i="10"/>
  <c r="DD56" i="10"/>
  <c r="DC56" i="10"/>
  <c r="DB56" i="10"/>
  <c r="DA56" i="10"/>
  <c r="CZ56" i="10"/>
  <c r="CY56" i="10"/>
  <c r="CX56" i="10"/>
  <c r="CW56" i="10"/>
  <c r="CV56" i="10"/>
  <c r="CU56" i="10"/>
  <c r="CT56" i="10"/>
  <c r="CS56" i="10"/>
  <c r="CR56" i="10"/>
  <c r="CQ56" i="10"/>
  <c r="CP56" i="10"/>
  <c r="CO56" i="10"/>
  <c r="CN56" i="10"/>
  <c r="CM56" i="10"/>
  <c r="CL56" i="10"/>
  <c r="CK56" i="10"/>
  <c r="CJ56" i="10"/>
  <c r="CI56" i="10"/>
  <c r="CH56" i="10"/>
  <c r="CG56" i="10"/>
  <c r="CF56" i="10"/>
  <c r="CE56" i="10"/>
  <c r="B53" i="10"/>
  <c r="D45" i="10"/>
  <c r="B102" i="10" s="1"/>
  <c r="D33" i="10"/>
  <c r="F80" i="10" s="1"/>
  <c r="AU13" i="10"/>
  <c r="AT13" i="10"/>
  <c r="AS13" i="10"/>
  <c r="AR13" i="10"/>
  <c r="AQ13" i="10"/>
  <c r="AP13" i="10"/>
  <c r="AO13" i="10"/>
  <c r="AN13" i="10"/>
  <c r="AM13" i="10"/>
  <c r="AL13" i="10"/>
  <c r="AU12" i="10"/>
  <c r="AT12" i="10"/>
  <c r="AS12" i="10"/>
  <c r="AR12" i="10"/>
  <c r="AQ12" i="10"/>
  <c r="AP12" i="10"/>
  <c r="AO12" i="10"/>
  <c r="AN12" i="10"/>
  <c r="AM12" i="10"/>
  <c r="AL12" i="10"/>
  <c r="AU11" i="10"/>
  <c r="AT11" i="10"/>
  <c r="AS11" i="10"/>
  <c r="AR11" i="10"/>
  <c r="AQ11" i="10"/>
  <c r="AP11" i="10"/>
  <c r="AO11" i="10"/>
  <c r="AN11" i="10"/>
  <c r="AM11" i="10"/>
  <c r="AL11" i="10"/>
  <c r="AB10" i="10"/>
  <c r="BB96" i="8"/>
  <c r="BB95" i="8"/>
  <c r="BB94" i="8"/>
  <c r="BB93" i="8"/>
  <c r="BB92" i="8"/>
  <c r="BB91" i="8"/>
  <c r="BB90" i="8"/>
  <c r="BB89" i="8"/>
  <c r="BB88" i="8"/>
  <c r="BB87" i="8"/>
  <c r="BB86" i="8"/>
  <c r="BB85" i="8"/>
  <c r="BB84" i="8"/>
  <c r="BB83" i="8"/>
  <c r="BB82" i="8"/>
  <c r="BB81" i="8"/>
  <c r="BB80" i="8"/>
  <c r="BB79" i="8"/>
  <c r="BB78" i="8"/>
  <c r="BB77" i="8"/>
  <c r="BB76" i="8"/>
  <c r="BB75" i="8"/>
  <c r="BB74" i="8"/>
  <c r="BB73" i="8"/>
  <c r="BB72" i="8"/>
  <c r="BB71" i="8"/>
  <c r="BB70" i="8"/>
  <c r="BB69" i="8"/>
  <c r="BB68" i="8"/>
  <c r="BB67" i="8"/>
  <c r="BB66" i="8"/>
  <c r="BB65" i="8"/>
  <c r="BB64" i="8"/>
  <c r="BB63" i="8"/>
  <c r="BB62" i="8"/>
  <c r="LT56" i="8"/>
  <c r="LS56" i="8"/>
  <c r="LR56" i="8"/>
  <c r="LQ56" i="8"/>
  <c r="LP56" i="8"/>
  <c r="LO56" i="8"/>
  <c r="LN56" i="8"/>
  <c r="LM56" i="8"/>
  <c r="LL56" i="8"/>
  <c r="LK56" i="8"/>
  <c r="LJ56" i="8"/>
  <c r="LI56" i="8"/>
  <c r="LH56" i="8"/>
  <c r="LG56" i="8"/>
  <c r="LF56" i="8"/>
  <c r="LE56" i="8"/>
  <c r="LD56" i="8"/>
  <c r="LC56" i="8"/>
  <c r="LB56" i="8"/>
  <c r="LA56" i="8"/>
  <c r="KZ56" i="8"/>
  <c r="KY56" i="8"/>
  <c r="KX56" i="8"/>
  <c r="KW56" i="8"/>
  <c r="KV56" i="8"/>
  <c r="KU56" i="8"/>
  <c r="KT56" i="8"/>
  <c r="KS56" i="8"/>
  <c r="KR56" i="8"/>
  <c r="KQ56" i="8"/>
  <c r="KP56" i="8"/>
  <c r="KO56" i="8"/>
  <c r="KN56" i="8"/>
  <c r="KM56" i="8"/>
  <c r="KL56" i="8"/>
  <c r="KK56" i="8"/>
  <c r="KJ56" i="8"/>
  <c r="KI56" i="8"/>
  <c r="KH56" i="8"/>
  <c r="KG56" i="8"/>
  <c r="KF56" i="8"/>
  <c r="KE56" i="8"/>
  <c r="KD56" i="8"/>
  <c r="KC56" i="8"/>
  <c r="KB56" i="8"/>
  <c r="KA56" i="8"/>
  <c r="JZ56" i="8"/>
  <c r="JY56" i="8"/>
  <c r="JX56" i="8"/>
  <c r="JW56" i="8"/>
  <c r="JV56" i="8"/>
  <c r="JU56" i="8"/>
  <c r="JT56" i="8"/>
  <c r="JS56" i="8"/>
  <c r="JR56" i="8"/>
  <c r="JQ56" i="8"/>
  <c r="JP56" i="8"/>
  <c r="JO56" i="8"/>
  <c r="JN56" i="8"/>
  <c r="JM56" i="8"/>
  <c r="JL56" i="8"/>
  <c r="JK56" i="8"/>
  <c r="JJ56" i="8"/>
  <c r="JI56" i="8"/>
  <c r="JH56" i="8"/>
  <c r="JG56" i="8"/>
  <c r="JF56" i="8"/>
  <c r="JE56" i="8"/>
  <c r="JD56" i="8"/>
  <c r="JC56" i="8"/>
  <c r="JB56" i="8"/>
  <c r="JA56" i="8"/>
  <c r="IZ56" i="8"/>
  <c r="IY56" i="8"/>
  <c r="IX56" i="8"/>
  <c r="IW56" i="8"/>
  <c r="IV56" i="8"/>
  <c r="IU56" i="8"/>
  <c r="IT56" i="8"/>
  <c r="IS56" i="8"/>
  <c r="IR56" i="8"/>
  <c r="IQ56" i="8"/>
  <c r="IP56" i="8"/>
  <c r="IO56" i="8"/>
  <c r="IN56" i="8"/>
  <c r="IM56" i="8"/>
  <c r="IL56" i="8"/>
  <c r="IK56" i="8"/>
  <c r="IJ56" i="8"/>
  <c r="II56" i="8"/>
  <c r="IH56" i="8"/>
  <c r="IG56" i="8"/>
  <c r="IF56" i="8"/>
  <c r="IE56" i="8"/>
  <c r="ID56" i="8"/>
  <c r="IC56" i="8"/>
  <c r="IB56" i="8"/>
  <c r="IA56" i="8"/>
  <c r="HZ56" i="8"/>
  <c r="HY56" i="8"/>
  <c r="HX56" i="8"/>
  <c r="HW56" i="8"/>
  <c r="HV56" i="8"/>
  <c r="HU56" i="8"/>
  <c r="HT56" i="8"/>
  <c r="HS56" i="8"/>
  <c r="HR56" i="8"/>
  <c r="HQ56" i="8"/>
  <c r="HP56" i="8"/>
  <c r="HO56" i="8"/>
  <c r="HN56" i="8"/>
  <c r="HM56" i="8"/>
  <c r="HL56" i="8"/>
  <c r="HK56" i="8"/>
  <c r="HJ56" i="8"/>
  <c r="HI56" i="8"/>
  <c r="HH56" i="8"/>
  <c r="HG56" i="8"/>
  <c r="HF56" i="8"/>
  <c r="HE56" i="8"/>
  <c r="HD56" i="8"/>
  <c r="HC56" i="8"/>
  <c r="HB56" i="8"/>
  <c r="HA56" i="8"/>
  <c r="GZ56" i="8"/>
  <c r="GY56" i="8"/>
  <c r="GX56" i="8"/>
  <c r="GW56" i="8"/>
  <c r="GV56" i="8"/>
  <c r="GU56" i="8"/>
  <c r="GT56" i="8"/>
  <c r="GS56" i="8"/>
  <c r="GR56" i="8"/>
  <c r="GQ56" i="8"/>
  <c r="GP56" i="8"/>
  <c r="GO56" i="8"/>
  <c r="GN56" i="8"/>
  <c r="GM56" i="8"/>
  <c r="GL56" i="8"/>
  <c r="GK56" i="8"/>
  <c r="GJ56" i="8"/>
  <c r="GI56" i="8"/>
  <c r="GH56" i="8"/>
  <c r="GG56" i="8"/>
  <c r="GF56" i="8"/>
  <c r="GE56" i="8"/>
  <c r="GD56" i="8"/>
  <c r="GC56" i="8"/>
  <c r="GB56" i="8"/>
  <c r="GA56" i="8"/>
  <c r="FZ56" i="8"/>
  <c r="FY56" i="8"/>
  <c r="FX56" i="8"/>
  <c r="FW56" i="8"/>
  <c r="FV56" i="8"/>
  <c r="FU56" i="8"/>
  <c r="FT56" i="8"/>
  <c r="FS56" i="8"/>
  <c r="FR56" i="8"/>
  <c r="FQ56" i="8"/>
  <c r="FP56" i="8"/>
  <c r="FO56" i="8"/>
  <c r="FN56" i="8"/>
  <c r="FM56" i="8"/>
  <c r="FL56" i="8"/>
  <c r="FK56" i="8"/>
  <c r="FJ56" i="8"/>
  <c r="FI56" i="8"/>
  <c r="FH56" i="8"/>
  <c r="FG56" i="8"/>
  <c r="FF56" i="8"/>
  <c r="FE56" i="8"/>
  <c r="FD56" i="8"/>
  <c r="FC56" i="8"/>
  <c r="FB56" i="8"/>
  <c r="FA56" i="8"/>
  <c r="EZ56" i="8"/>
  <c r="EY56" i="8"/>
  <c r="EX56" i="8"/>
  <c r="EW56" i="8"/>
  <c r="EV56" i="8"/>
  <c r="EU56" i="8"/>
  <c r="ET56" i="8"/>
  <c r="ES56" i="8"/>
  <c r="ER56" i="8"/>
  <c r="EQ56" i="8"/>
  <c r="EP56" i="8"/>
  <c r="EO56" i="8"/>
  <c r="EN56" i="8"/>
  <c r="EM56" i="8"/>
  <c r="EL56" i="8"/>
  <c r="EK56" i="8"/>
  <c r="EJ56" i="8"/>
  <c r="EI56" i="8"/>
  <c r="EH56" i="8"/>
  <c r="EG56" i="8"/>
  <c r="EF56" i="8"/>
  <c r="EE56" i="8"/>
  <c r="ED56" i="8"/>
  <c r="EC56" i="8"/>
  <c r="EB56" i="8"/>
  <c r="EA56" i="8"/>
  <c r="DZ56" i="8"/>
  <c r="DY56" i="8"/>
  <c r="DX56" i="8"/>
  <c r="DW56" i="8"/>
  <c r="DV56" i="8"/>
  <c r="DU56" i="8"/>
  <c r="DT56" i="8"/>
  <c r="DS56" i="8"/>
  <c r="DR56" i="8"/>
  <c r="DQ56" i="8"/>
  <c r="DP56" i="8"/>
  <c r="DO56" i="8"/>
  <c r="DN56" i="8"/>
  <c r="DM56" i="8"/>
  <c r="DL56" i="8"/>
  <c r="DK56" i="8"/>
  <c r="DJ56" i="8"/>
  <c r="DI56" i="8"/>
  <c r="DH56" i="8"/>
  <c r="DG56" i="8"/>
  <c r="DF56" i="8"/>
  <c r="DE56" i="8"/>
  <c r="DD56" i="8"/>
  <c r="DC56" i="8"/>
  <c r="DB56" i="8"/>
  <c r="DA56" i="8"/>
  <c r="CZ56" i="8"/>
  <c r="CY56" i="8"/>
  <c r="CX56" i="8"/>
  <c r="CW56" i="8"/>
  <c r="CV56" i="8"/>
  <c r="CU56" i="8"/>
  <c r="CT56" i="8"/>
  <c r="CS56" i="8"/>
  <c r="CR56" i="8"/>
  <c r="CQ56" i="8"/>
  <c r="CP56" i="8"/>
  <c r="CO56" i="8"/>
  <c r="CN56" i="8"/>
  <c r="CM56" i="8"/>
  <c r="CL56" i="8"/>
  <c r="CK56" i="8"/>
  <c r="CJ56" i="8"/>
  <c r="CI56" i="8"/>
  <c r="CH56" i="8"/>
  <c r="CG56" i="8"/>
  <c r="CF56" i="8"/>
  <c r="CE56" i="8"/>
  <c r="B53" i="8"/>
  <c r="D45" i="8"/>
  <c r="B102" i="8" s="1"/>
  <c r="AU13" i="8"/>
  <c r="AT13" i="8"/>
  <c r="AS13" i="8"/>
  <c r="AR13" i="8"/>
  <c r="AQ13" i="8"/>
  <c r="AP13" i="8"/>
  <c r="AO13" i="8"/>
  <c r="AN13" i="8"/>
  <c r="AM13" i="8"/>
  <c r="AL13" i="8"/>
  <c r="AU12" i="8"/>
  <c r="AT12" i="8"/>
  <c r="AS12" i="8"/>
  <c r="AR12" i="8"/>
  <c r="AQ12" i="8"/>
  <c r="AP12" i="8"/>
  <c r="AO12" i="8"/>
  <c r="AN12" i="8"/>
  <c r="AM12" i="8"/>
  <c r="AL12" i="8"/>
  <c r="AU11" i="8"/>
  <c r="AT11" i="8"/>
  <c r="AS11" i="8"/>
  <c r="AR11" i="8"/>
  <c r="AQ11" i="8"/>
  <c r="AP11" i="8"/>
  <c r="AO11" i="8"/>
  <c r="AN11" i="8"/>
  <c r="AM11" i="8"/>
  <c r="AL11" i="8"/>
  <c r="AB10" i="8"/>
  <c r="AO14" i="8" l="1"/>
  <c r="AN14" i="8"/>
  <c r="AQ14" i="8"/>
  <c r="F95" i="8"/>
  <c r="E95" i="8" s="1"/>
  <c r="F83" i="8"/>
  <c r="E83" i="8" s="1"/>
  <c r="F71" i="8"/>
  <c r="E71" i="8" s="1"/>
  <c r="F88" i="8"/>
  <c r="E88" i="8" s="1"/>
  <c r="F76" i="8"/>
  <c r="E76" i="8" s="1"/>
  <c r="F64" i="8"/>
  <c r="E64" i="8" s="1"/>
  <c r="F69" i="8"/>
  <c r="E69" i="8" s="1"/>
  <c r="H62" i="8"/>
  <c r="F91" i="8"/>
  <c r="E91" i="8" s="1"/>
  <c r="F67" i="8"/>
  <c r="E67" i="8" s="1"/>
  <c r="F96" i="8"/>
  <c r="E96" i="8" s="1"/>
  <c r="F84" i="8"/>
  <c r="E84" i="8" s="1"/>
  <c r="F70" i="8"/>
  <c r="E70" i="8" s="1"/>
  <c r="H63" i="8"/>
  <c r="F92" i="8"/>
  <c r="E92" i="8" s="1"/>
  <c r="F80" i="8"/>
  <c r="E80" i="8" s="1"/>
  <c r="F68" i="8"/>
  <c r="E68" i="8" s="1"/>
  <c r="F85" i="8"/>
  <c r="E85" i="8" s="1"/>
  <c r="F73" i="8"/>
  <c r="E73" i="8" s="1"/>
  <c r="F90" i="8"/>
  <c r="E90" i="8" s="1"/>
  <c r="F78" i="8"/>
  <c r="E78" i="8" s="1"/>
  <c r="F66" i="8"/>
  <c r="E66" i="8" s="1"/>
  <c r="F93" i="8"/>
  <c r="E93" i="8" s="1"/>
  <c r="F81" i="8"/>
  <c r="E81" i="8" s="1"/>
  <c r="F86" i="8"/>
  <c r="E86" i="8" s="1"/>
  <c r="F74" i="8"/>
  <c r="E74" i="8" s="1"/>
  <c r="F62" i="8"/>
  <c r="E62" i="8" s="1"/>
  <c r="F79" i="8"/>
  <c r="E79" i="8" s="1"/>
  <c r="F72" i="8"/>
  <c r="E72" i="8" s="1"/>
  <c r="F89" i="8"/>
  <c r="E89" i="8" s="1"/>
  <c r="F77" i="8"/>
  <c r="E77" i="8" s="1"/>
  <c r="F65" i="8"/>
  <c r="E65" i="8" s="1"/>
  <c r="F94" i="8"/>
  <c r="E94" i="8" s="1"/>
  <c r="F82" i="8"/>
  <c r="E82" i="8" s="1"/>
  <c r="F87" i="8"/>
  <c r="E87" i="8" s="1"/>
  <c r="F75" i="8"/>
  <c r="E75" i="8" s="1"/>
  <c r="F63" i="8"/>
  <c r="E63" i="8" s="1"/>
  <c r="AT14" i="10"/>
  <c r="AT14" i="8"/>
  <c r="AS14" i="8"/>
  <c r="AL14" i="10"/>
  <c r="AN14" i="10"/>
  <c r="AO14" i="10"/>
  <c r="AP14" i="10"/>
  <c r="AM14" i="10"/>
  <c r="AL14" i="8"/>
  <c r="AR14" i="8"/>
  <c r="AU14" i="8"/>
  <c r="AR14" i="10"/>
  <c r="AQ14" i="10"/>
  <c r="B103" i="10"/>
  <c r="F86" i="10"/>
  <c r="E86" i="10" s="1"/>
  <c r="AZ86" i="10" s="1"/>
  <c r="F67" i="10"/>
  <c r="E67" i="10" s="1"/>
  <c r="AZ67" i="10" s="1"/>
  <c r="F68" i="10"/>
  <c r="E68" i="10" s="1"/>
  <c r="AZ68" i="10" s="1"/>
  <c r="F64" i="10"/>
  <c r="E64" i="10" s="1"/>
  <c r="AZ64" i="10" s="1"/>
  <c r="AW64" i="10" s="1"/>
  <c r="F63" i="10"/>
  <c r="E63" i="10" s="1"/>
  <c r="AZ63" i="10" s="1"/>
  <c r="F66" i="10"/>
  <c r="E66" i="10" s="1"/>
  <c r="AZ66" i="10" s="1"/>
  <c r="F73" i="10"/>
  <c r="E73" i="10" s="1"/>
  <c r="AZ73" i="10" s="1"/>
  <c r="H63" i="10"/>
  <c r="F70" i="10"/>
  <c r="AS14" i="10"/>
  <c r="AU14" i="10"/>
  <c r="E80" i="10"/>
  <c r="AZ80" i="10" s="1"/>
  <c r="F62" i="10"/>
  <c r="F65" i="10"/>
  <c r="F81" i="10"/>
  <c r="H62" i="10"/>
  <c r="F93" i="10"/>
  <c r="F96" i="10"/>
  <c r="F95" i="10"/>
  <c r="F91" i="10"/>
  <c r="F90" i="10"/>
  <c r="F89" i="10"/>
  <c r="F87" i="10"/>
  <c r="F88" i="10"/>
  <c r="F85" i="10"/>
  <c r="F79" i="10"/>
  <c r="F84" i="10"/>
  <c r="F94" i="10"/>
  <c r="F92" i="10"/>
  <c r="F75" i="10"/>
  <c r="F82" i="10"/>
  <c r="F78" i="10"/>
  <c r="F77" i="10"/>
  <c r="F71" i="10"/>
  <c r="F69" i="10"/>
  <c r="F83" i="10"/>
  <c r="F76" i="10"/>
  <c r="F74" i="10"/>
  <c r="F72" i="10"/>
  <c r="AM14" i="8"/>
  <c r="AP14" i="8"/>
  <c r="B103" i="8"/>
  <c r="AA14" i="1"/>
  <c r="BA64" i="10" l="1"/>
  <c r="HT64" i="10" s="1"/>
  <c r="BA67" i="10"/>
  <c r="LI67" i="10" s="1"/>
  <c r="AW67" i="10"/>
  <c r="BA80" i="10"/>
  <c r="KV80" i="10" s="1"/>
  <c r="BA68" i="10"/>
  <c r="HF68" i="10" s="1"/>
  <c r="AW73" i="10"/>
  <c r="BA73" i="10"/>
  <c r="KV73" i="10" s="1"/>
  <c r="AW66" i="10"/>
  <c r="BA66" i="10"/>
  <c r="FL66" i="10" s="1"/>
  <c r="BA63" i="10"/>
  <c r="E70" i="10"/>
  <c r="AZ70" i="10" s="1"/>
  <c r="E88" i="10"/>
  <c r="AZ88" i="10" s="1"/>
  <c r="E87" i="10"/>
  <c r="AZ87" i="10" s="1"/>
  <c r="E77" i="10"/>
  <c r="AZ77" i="10" s="1"/>
  <c r="E82" i="10"/>
  <c r="AZ82" i="10" s="1"/>
  <c r="E95" i="10"/>
  <c r="AZ95" i="10" s="1"/>
  <c r="E65" i="10"/>
  <c r="AZ65" i="10" s="1"/>
  <c r="E75" i="10"/>
  <c r="AZ75" i="10" s="1"/>
  <c r="E96" i="10"/>
  <c r="AZ96" i="10" s="1"/>
  <c r="E62" i="10"/>
  <c r="AZ62" i="10" s="1"/>
  <c r="E83" i="10"/>
  <c r="AZ83" i="10" s="1"/>
  <c r="E71" i="10"/>
  <c r="AZ71" i="10" s="1"/>
  <c r="BA86" i="10"/>
  <c r="KO86" i="10" s="1"/>
  <c r="E92" i="10"/>
  <c r="AZ92" i="10" s="1"/>
  <c r="E93" i="10"/>
  <c r="AZ93" i="10" s="1"/>
  <c r="E69" i="10"/>
  <c r="AZ69" i="10" s="1"/>
  <c r="E90" i="10"/>
  <c r="AZ90" i="10" s="1"/>
  <c r="E84" i="10"/>
  <c r="AZ84" i="10" s="1"/>
  <c r="AW68" i="10"/>
  <c r="AW80" i="10"/>
  <c r="E78" i="10"/>
  <c r="AZ78" i="10" s="1"/>
  <c r="E72" i="10"/>
  <c r="AZ72" i="10" s="1"/>
  <c r="E74" i="10"/>
  <c r="AZ74" i="10" s="1"/>
  <c r="E79" i="10"/>
  <c r="AZ79" i="10" s="1"/>
  <c r="E89" i="10"/>
  <c r="AZ89" i="10" s="1"/>
  <c r="AW86" i="10"/>
  <c r="E91" i="10"/>
  <c r="AZ91" i="10" s="1"/>
  <c r="E81" i="10"/>
  <c r="AZ81" i="10" s="1"/>
  <c r="E94" i="10"/>
  <c r="AZ94" i="10" s="1"/>
  <c r="E76" i="10"/>
  <c r="E85" i="10"/>
  <c r="AZ85" i="10" s="1"/>
  <c r="AZ88" i="8"/>
  <c r="AZ92" i="8"/>
  <c r="AZ85" i="8"/>
  <c r="AZ64" i="8"/>
  <c r="AZ62" i="8"/>
  <c r="AZ70" i="8"/>
  <c r="AZ86" i="8"/>
  <c r="AZ63" i="8"/>
  <c r="AZ84" i="8"/>
  <c r="AZ93" i="8"/>
  <c r="AZ73" i="8"/>
  <c r="AZ90" i="8"/>
  <c r="AZ78" i="8"/>
  <c r="AZ67" i="8"/>
  <c r="AZ89" i="8"/>
  <c r="AZ82" i="8"/>
  <c r="AZ75" i="8"/>
  <c r="AZ91" i="8"/>
  <c r="AZ77" i="8"/>
  <c r="AZ65" i="8"/>
  <c r="AZ72" i="8"/>
  <c r="AZ83" i="8"/>
  <c r="AZ80" i="8"/>
  <c r="AZ79" i="8"/>
  <c r="AZ66" i="8"/>
  <c r="AZ69" i="8"/>
  <c r="AZ81" i="8"/>
  <c r="AZ96" i="8"/>
  <c r="AZ76" i="8"/>
  <c r="AZ87" i="8"/>
  <c r="AZ95" i="8"/>
  <c r="AZ71" i="8"/>
  <c r="AZ68" i="8"/>
  <c r="AZ74" i="8"/>
  <c r="AZ94" i="8"/>
  <c r="HK64" i="10" l="1"/>
  <c r="GO64" i="10"/>
  <c r="IS64" i="10"/>
  <c r="FT64" i="10"/>
  <c r="GF64" i="10"/>
  <c r="KL64" i="10"/>
  <c r="DN64" i="10"/>
  <c r="GS64" i="10"/>
  <c r="KS64" i="10"/>
  <c r="KK64" i="10"/>
  <c r="KO64" i="10"/>
  <c r="EL64" i="10"/>
  <c r="GR64" i="10"/>
  <c r="HY64" i="10"/>
  <c r="DZ64" i="10"/>
  <c r="CI64" i="10"/>
  <c r="JR64" i="10"/>
  <c r="CM64" i="10"/>
  <c r="DG64" i="10"/>
  <c r="GL64" i="10"/>
  <c r="EK64" i="10"/>
  <c r="DS64" i="10"/>
  <c r="JG64" i="10"/>
  <c r="FA64" i="10"/>
  <c r="DU64" i="10"/>
  <c r="JL64" i="10"/>
  <c r="FX64" i="10"/>
  <c r="GN64" i="10"/>
  <c r="JZ64" i="10"/>
  <c r="GQ64" i="10"/>
  <c r="IO64" i="10"/>
  <c r="DM64" i="10"/>
  <c r="JC64" i="10"/>
  <c r="JJ64" i="10"/>
  <c r="GW64" i="10"/>
  <c r="KN64" i="10"/>
  <c r="LH64" i="10"/>
  <c r="CQ64" i="10"/>
  <c r="II64" i="10"/>
  <c r="GA64" i="10"/>
  <c r="JD64" i="10"/>
  <c r="HC64" i="10"/>
  <c r="KW64" i="10"/>
  <c r="KY64" i="10"/>
  <c r="DX64" i="10"/>
  <c r="IV64" i="10"/>
  <c r="IX64" i="10"/>
  <c r="IC64" i="10"/>
  <c r="FJ64" i="10"/>
  <c r="LC64" i="10"/>
  <c r="GV64" i="10"/>
  <c r="LM64" i="10"/>
  <c r="EV64" i="10"/>
  <c r="LK64" i="10"/>
  <c r="LT64" i="10"/>
  <c r="KU67" i="10"/>
  <c r="FO64" i="10"/>
  <c r="KX64" i="10"/>
  <c r="DF64" i="10"/>
  <c r="ID64" i="10"/>
  <c r="DQ64" i="10"/>
  <c r="DY64" i="10"/>
  <c r="FQ64" i="10"/>
  <c r="EI64" i="10"/>
  <c r="HW64" i="10"/>
  <c r="CT64" i="10"/>
  <c r="FP64" i="10"/>
  <c r="LO64" i="10"/>
  <c r="DE64" i="10"/>
  <c r="LD64" i="10"/>
  <c r="LR64" i="10"/>
  <c r="ES64" i="10"/>
  <c r="JE64" i="10"/>
  <c r="GP64" i="10"/>
  <c r="EX64" i="10"/>
  <c r="IT64" i="10"/>
  <c r="HH64" i="10"/>
  <c r="DB64" i="10"/>
  <c r="DW64" i="10"/>
  <c r="IE64" i="10"/>
  <c r="IU64" i="10"/>
  <c r="CF64" i="10"/>
  <c r="LP64" i="10"/>
  <c r="HR64" i="10"/>
  <c r="FW64" i="10"/>
  <c r="HF64" i="10"/>
  <c r="GX64" i="10"/>
  <c r="FL67" i="10"/>
  <c r="HO64" i="10"/>
  <c r="EE64" i="10"/>
  <c r="HV64" i="10"/>
  <c r="FH64" i="10"/>
  <c r="EH64" i="10"/>
  <c r="KR64" i="10"/>
  <c r="LN64" i="10"/>
  <c r="LA64" i="10"/>
  <c r="HA64" i="10"/>
  <c r="IH64" i="10"/>
  <c r="JH64" i="10"/>
  <c r="EO64" i="10"/>
  <c r="CK64" i="10"/>
  <c r="JM64" i="10"/>
  <c r="CX64" i="10"/>
  <c r="LQ64" i="10"/>
  <c r="GD64" i="10"/>
  <c r="KC64" i="10"/>
  <c r="HN64" i="10"/>
  <c r="HP64" i="10"/>
  <c r="FZ64" i="10"/>
  <c r="LS64" i="10"/>
  <c r="EU64" i="10"/>
  <c r="IF64" i="10"/>
  <c r="GT64" i="10"/>
  <c r="IK64" i="10"/>
  <c r="FU64" i="10"/>
  <c r="DI64" i="10"/>
  <c r="FE64" i="10"/>
  <c r="KQ64" i="10"/>
  <c r="GJ64" i="10"/>
  <c r="EY64" i="10"/>
  <c r="EJ64" i="10"/>
  <c r="LI64" i="10"/>
  <c r="DT64" i="10"/>
  <c r="KE64" i="10"/>
  <c r="CJ64" i="10"/>
  <c r="FV64" i="10"/>
  <c r="DR64" i="10"/>
  <c r="FR64" i="10"/>
  <c r="DH64" i="10"/>
  <c r="JY64" i="10"/>
  <c r="CH64" i="10"/>
  <c r="KV64" i="10"/>
  <c r="IR64" i="10"/>
  <c r="FM64" i="10"/>
  <c r="HD64" i="10"/>
  <c r="EM64" i="10"/>
  <c r="ET64" i="10"/>
  <c r="GZ64" i="10"/>
  <c r="EC64" i="10"/>
  <c r="FN64" i="10"/>
  <c r="DO64" i="10"/>
  <c r="CR64" i="10"/>
  <c r="FY64" i="10"/>
  <c r="DJ64" i="10"/>
  <c r="KM64" i="10"/>
  <c r="KJ64" i="10"/>
  <c r="JB64" i="10"/>
  <c r="GY64" i="10"/>
  <c r="IP64" i="10"/>
  <c r="CV64" i="10"/>
  <c r="HL64" i="10"/>
  <c r="KU64" i="10"/>
  <c r="HB64" i="10"/>
  <c r="JQ64" i="10"/>
  <c r="ER64" i="10"/>
  <c r="CN64" i="10"/>
  <c r="IN64" i="10"/>
  <c r="JP64" i="10"/>
  <c r="DV64" i="10"/>
  <c r="GG64" i="10"/>
  <c r="EB64" i="10"/>
  <c r="HM64" i="10"/>
  <c r="HJ64" i="10"/>
  <c r="FL64" i="10"/>
  <c r="JA64" i="10"/>
  <c r="EF64" i="10"/>
  <c r="IZ64" i="10"/>
  <c r="DP64" i="10"/>
  <c r="CE64" i="10"/>
  <c r="CL64" i="10"/>
  <c r="JK64" i="10"/>
  <c r="IG64" i="10"/>
  <c r="KP64" i="10"/>
  <c r="GH64" i="10"/>
  <c r="JI64" i="10"/>
  <c r="GU80" i="10"/>
  <c r="IL80" i="10"/>
  <c r="JZ67" i="10"/>
  <c r="KE67" i="10"/>
  <c r="HV67" i="10"/>
  <c r="EX67" i="10"/>
  <c r="GJ67" i="10"/>
  <c r="JY67" i="10"/>
  <c r="LQ67" i="10"/>
  <c r="HW80" i="10"/>
  <c r="JO67" i="10"/>
  <c r="FR80" i="10"/>
  <c r="HX67" i="10"/>
  <c r="GQ80" i="10"/>
  <c r="CY64" i="10"/>
  <c r="FS64" i="10"/>
  <c r="KA64" i="10"/>
  <c r="CZ64" i="10"/>
  <c r="CS64" i="10"/>
  <c r="KH64" i="10"/>
  <c r="DA64" i="10"/>
  <c r="IJ64" i="10"/>
  <c r="IL64" i="10"/>
  <c r="GI64" i="10"/>
  <c r="GE64" i="10"/>
  <c r="HS64" i="10"/>
  <c r="KB64" i="10"/>
  <c r="IB64" i="10"/>
  <c r="FG64" i="10"/>
  <c r="EW64" i="10"/>
  <c r="GS67" i="10"/>
  <c r="JA67" i="10"/>
  <c r="KZ67" i="10"/>
  <c r="EK68" i="10"/>
  <c r="LT67" i="10"/>
  <c r="FB64" i="10"/>
  <c r="IQ64" i="10"/>
  <c r="KF64" i="10"/>
  <c r="KT64" i="10"/>
  <c r="IA64" i="10"/>
  <c r="LJ64" i="10"/>
  <c r="HX64" i="10"/>
  <c r="EN64" i="10"/>
  <c r="EG64" i="10"/>
  <c r="JF64" i="10"/>
  <c r="DC64" i="10"/>
  <c r="LB64" i="10"/>
  <c r="KG64" i="10"/>
  <c r="GC64" i="10"/>
  <c r="KI64" i="10"/>
  <c r="HE64" i="10"/>
  <c r="FD64" i="10"/>
  <c r="JO64" i="10"/>
  <c r="LG64" i="10"/>
  <c r="FI64" i="10"/>
  <c r="JX64" i="10"/>
  <c r="CO64" i="10"/>
  <c r="DD64" i="10"/>
  <c r="JT64" i="10"/>
  <c r="JV64" i="10"/>
  <c r="LL64" i="10"/>
  <c r="FF64" i="10"/>
  <c r="GM64" i="10"/>
  <c r="CG64" i="10"/>
  <c r="ED64" i="10"/>
  <c r="EZ64" i="10"/>
  <c r="GK64" i="10"/>
  <c r="CU64" i="10"/>
  <c r="JN64" i="10"/>
  <c r="CW64" i="10"/>
  <c r="LE64" i="10"/>
  <c r="HZ64" i="10"/>
  <c r="IY64" i="10"/>
  <c r="HG64" i="10"/>
  <c r="KB67" i="10"/>
  <c r="IW64" i="10"/>
  <c r="LF64" i="10"/>
  <c r="GU64" i="10"/>
  <c r="HI64" i="10"/>
  <c r="FK64" i="10"/>
  <c r="DL64" i="10"/>
  <c r="HQ64" i="10"/>
  <c r="KD64" i="10"/>
  <c r="CP64" i="10"/>
  <c r="FC64" i="10"/>
  <c r="JS64" i="10"/>
  <c r="DK64" i="10"/>
  <c r="JU64" i="10"/>
  <c r="KZ64" i="10"/>
  <c r="EQ64" i="10"/>
  <c r="IM64" i="10"/>
  <c r="JW64" i="10"/>
  <c r="EA64" i="10"/>
  <c r="EP64" i="10"/>
  <c r="GB64" i="10"/>
  <c r="HU64" i="10"/>
  <c r="CR80" i="10"/>
  <c r="DW73" i="10"/>
  <c r="FZ80" i="10"/>
  <c r="BA70" i="10"/>
  <c r="JM70" i="10" s="1"/>
  <c r="KF67" i="10"/>
  <c r="HZ67" i="10"/>
  <c r="FI80" i="10"/>
  <c r="HI80" i="10"/>
  <c r="FX80" i="10"/>
  <c r="FU67" i="10"/>
  <c r="JT80" i="10"/>
  <c r="GM80" i="10"/>
  <c r="LC80" i="10"/>
  <c r="HC80" i="10"/>
  <c r="EO80" i="10"/>
  <c r="KP80" i="10"/>
  <c r="KM80" i="10"/>
  <c r="EG80" i="10"/>
  <c r="CM80" i="10"/>
  <c r="HN80" i="10"/>
  <c r="GF80" i="10"/>
  <c r="CY80" i="10"/>
  <c r="EZ80" i="10"/>
  <c r="DE80" i="10"/>
  <c r="DM80" i="10"/>
  <c r="KW80" i="10"/>
  <c r="HD80" i="10"/>
  <c r="CO80" i="10"/>
  <c r="CF80" i="10"/>
  <c r="ES80" i="10"/>
  <c r="EW80" i="10"/>
  <c r="IM80" i="10"/>
  <c r="FQ80" i="10"/>
  <c r="LF80" i="10"/>
  <c r="DP80" i="10"/>
  <c r="GC80" i="10"/>
  <c r="IO80" i="10"/>
  <c r="FL80" i="10"/>
  <c r="EC80" i="10"/>
  <c r="IN80" i="10"/>
  <c r="KA86" i="10"/>
  <c r="JD80" i="10"/>
  <c r="DA86" i="10"/>
  <c r="JC80" i="10"/>
  <c r="HX80" i="10"/>
  <c r="KC80" i="10"/>
  <c r="KO80" i="10"/>
  <c r="CI80" i="10"/>
  <c r="DZ80" i="10"/>
  <c r="HA80" i="10"/>
  <c r="DU86" i="10"/>
  <c r="GB80" i="10"/>
  <c r="IT80" i="10"/>
  <c r="JJ80" i="10"/>
  <c r="IQ80" i="10"/>
  <c r="LM80" i="10"/>
  <c r="KT80" i="10"/>
  <c r="GO80" i="10"/>
  <c r="DS80" i="10"/>
  <c r="JV80" i="10"/>
  <c r="EM80" i="10"/>
  <c r="KN80" i="10"/>
  <c r="LG80" i="10"/>
  <c r="DQ80" i="10"/>
  <c r="EN80" i="10"/>
  <c r="JU80" i="10"/>
  <c r="LB66" i="10"/>
  <c r="JJ67" i="10"/>
  <c r="FP67" i="10"/>
  <c r="KZ80" i="10"/>
  <c r="ED80" i="10"/>
  <c r="FY80" i="10"/>
  <c r="ET80" i="10"/>
  <c r="FO80" i="10"/>
  <c r="FB80" i="10"/>
  <c r="CN80" i="10"/>
  <c r="EO73" i="10"/>
  <c r="KT73" i="10"/>
  <c r="CP80" i="10"/>
  <c r="GI80" i="10"/>
  <c r="HL80" i="10"/>
  <c r="DT80" i="10"/>
  <c r="JH80" i="10"/>
  <c r="GH80" i="10"/>
  <c r="GE80" i="10"/>
  <c r="CZ80" i="10"/>
  <c r="ET73" i="10"/>
  <c r="GY80" i="10"/>
  <c r="HQ80" i="10"/>
  <c r="JB80" i="10"/>
  <c r="EU80" i="10"/>
  <c r="JZ80" i="10"/>
  <c r="IV80" i="10"/>
  <c r="HV80" i="10"/>
  <c r="EJ80" i="10"/>
  <c r="LP80" i="10"/>
  <c r="CI73" i="10"/>
  <c r="BA74" i="10"/>
  <c r="IP74" i="10" s="1"/>
  <c r="HB80" i="10"/>
  <c r="JK80" i="10"/>
  <c r="GJ80" i="10"/>
  <c r="FU80" i="10"/>
  <c r="LI80" i="10"/>
  <c r="DN80" i="10"/>
  <c r="IJ80" i="10"/>
  <c r="FT80" i="10"/>
  <c r="IG67" i="10"/>
  <c r="FC67" i="10"/>
  <c r="GH67" i="10"/>
  <c r="FA80" i="10"/>
  <c r="GV80" i="10"/>
  <c r="GD80" i="10"/>
  <c r="FM80" i="10"/>
  <c r="KL80" i="10"/>
  <c r="LK80" i="10"/>
  <c r="HT80" i="10"/>
  <c r="DJ80" i="10"/>
  <c r="EF80" i="10"/>
  <c r="HO80" i="10"/>
  <c r="HS80" i="10"/>
  <c r="JN80" i="10"/>
  <c r="HM80" i="10"/>
  <c r="HP80" i="10"/>
  <c r="JE67" i="10"/>
  <c r="DY67" i="10"/>
  <c r="DR67" i="10"/>
  <c r="IY67" i="10"/>
  <c r="ED73" i="10"/>
  <c r="JA80" i="10"/>
  <c r="LA80" i="10"/>
  <c r="KA80" i="10"/>
  <c r="GZ80" i="10"/>
  <c r="DG80" i="10"/>
  <c r="CQ80" i="10"/>
  <c r="JS80" i="10"/>
  <c r="EB80" i="10"/>
  <c r="FN80" i="10"/>
  <c r="IF80" i="10"/>
  <c r="IX80" i="10"/>
  <c r="KB80" i="10"/>
  <c r="IK80" i="10"/>
  <c r="IB80" i="10"/>
  <c r="IH67" i="10"/>
  <c r="EL67" i="10"/>
  <c r="DZ67" i="10"/>
  <c r="HN67" i="10"/>
  <c r="DO67" i="10"/>
  <c r="GE67" i="10"/>
  <c r="DE67" i="10"/>
  <c r="EK67" i="10"/>
  <c r="FD80" i="10"/>
  <c r="HU80" i="10"/>
  <c r="ID80" i="10"/>
  <c r="JW80" i="10"/>
  <c r="HG80" i="10"/>
  <c r="EP80" i="10"/>
  <c r="FK80" i="10"/>
  <c r="IE80" i="10"/>
  <c r="JP80" i="10"/>
  <c r="LJ80" i="10"/>
  <c r="LD80" i="10"/>
  <c r="KG80" i="10"/>
  <c r="JX80" i="10"/>
  <c r="GP67" i="10"/>
  <c r="JV67" i="10"/>
  <c r="HG67" i="10"/>
  <c r="EH67" i="10"/>
  <c r="DB80" i="10"/>
  <c r="JQ80" i="10"/>
  <c r="DO80" i="10"/>
  <c r="LL80" i="10"/>
  <c r="JF80" i="10"/>
  <c r="FS80" i="10"/>
  <c r="EQ80" i="10"/>
  <c r="GA80" i="10"/>
  <c r="JM80" i="10"/>
  <c r="KF80" i="10"/>
  <c r="CV80" i="10"/>
  <c r="LS80" i="10"/>
  <c r="LE80" i="10"/>
  <c r="LH80" i="10"/>
  <c r="IC67" i="10"/>
  <c r="DV67" i="10"/>
  <c r="LG67" i="10"/>
  <c r="HL67" i="10"/>
  <c r="HY67" i="10"/>
  <c r="DH80" i="10"/>
  <c r="LR67" i="10"/>
  <c r="BA72" i="10"/>
  <c r="IB72" i="10" s="1"/>
  <c r="GN80" i="10"/>
  <c r="DR80" i="10"/>
  <c r="FF80" i="10"/>
  <c r="EE80" i="10"/>
  <c r="KI80" i="10"/>
  <c r="HR80" i="10"/>
  <c r="FJ80" i="10"/>
  <c r="HJ80" i="10"/>
  <c r="KE80" i="10"/>
  <c r="LN80" i="10"/>
  <c r="DK80" i="10"/>
  <c r="CW80" i="10"/>
  <c r="LQ80" i="10"/>
  <c r="LT80" i="10"/>
  <c r="HA73" i="10"/>
  <c r="KL67" i="10"/>
  <c r="HU67" i="10"/>
  <c r="CN67" i="10"/>
  <c r="CO67" i="10"/>
  <c r="KK67" i="10"/>
  <c r="GI67" i="10"/>
  <c r="JF67" i="10"/>
  <c r="CW67" i="10"/>
  <c r="FJ67" i="10"/>
  <c r="DA67" i="10"/>
  <c r="JN67" i="10"/>
  <c r="CY67" i="10"/>
  <c r="KV67" i="10"/>
  <c r="EV67" i="10"/>
  <c r="JD67" i="10"/>
  <c r="GA67" i="10"/>
  <c r="LK67" i="10"/>
  <c r="KI67" i="10"/>
  <c r="LF67" i="10"/>
  <c r="GW67" i="10"/>
  <c r="LP67" i="10"/>
  <c r="GB67" i="10"/>
  <c r="JI67" i="10"/>
  <c r="DJ67" i="10"/>
  <c r="DH67" i="10"/>
  <c r="DS67" i="10"/>
  <c r="GO67" i="10"/>
  <c r="HO67" i="10"/>
  <c r="HP67" i="10"/>
  <c r="FK67" i="10"/>
  <c r="KY67" i="10"/>
  <c r="JW67" i="10"/>
  <c r="KH67" i="10"/>
  <c r="GG67" i="10"/>
  <c r="KX67" i="10"/>
  <c r="KW67" i="10"/>
  <c r="IO67" i="10"/>
  <c r="CT67" i="10"/>
  <c r="LJ67" i="10"/>
  <c r="FI67" i="10"/>
  <c r="ES67" i="10"/>
  <c r="GN67" i="10"/>
  <c r="EI67" i="10"/>
  <c r="GC67" i="10"/>
  <c r="EN67" i="10"/>
  <c r="GD67" i="10"/>
  <c r="JU67" i="10"/>
  <c r="HF67" i="10"/>
  <c r="HW67" i="10"/>
  <c r="JT67" i="10"/>
  <c r="EO67" i="10"/>
  <c r="DU67" i="10"/>
  <c r="FR67" i="10"/>
  <c r="HE67" i="10"/>
  <c r="EB67" i="10"/>
  <c r="FV67" i="10"/>
  <c r="DB67" i="10"/>
  <c r="CG67" i="10"/>
  <c r="FT67" i="10"/>
  <c r="LM67" i="10"/>
  <c r="DI67" i="10"/>
  <c r="HH67" i="10"/>
  <c r="HK67" i="10"/>
  <c r="II67" i="10"/>
  <c r="IB67" i="10"/>
  <c r="GQ67" i="10"/>
  <c r="FF67" i="10"/>
  <c r="LE67" i="10"/>
  <c r="KJ67" i="10"/>
  <c r="IQ67" i="10"/>
  <c r="IM67" i="10"/>
  <c r="HB67" i="10"/>
  <c r="LB67" i="10"/>
  <c r="IT67" i="10"/>
  <c r="IR67" i="10"/>
  <c r="CP67" i="10"/>
  <c r="IK67" i="10"/>
  <c r="CX67" i="10"/>
  <c r="CI67" i="10"/>
  <c r="DX67" i="10"/>
  <c r="FX67" i="10"/>
  <c r="FW67" i="10"/>
  <c r="IP67" i="10"/>
  <c r="IS67" i="10"/>
  <c r="EM67" i="10"/>
  <c r="DK67" i="10"/>
  <c r="JH67" i="10"/>
  <c r="HJ67" i="10"/>
  <c r="JB67" i="10"/>
  <c r="LN67" i="10"/>
  <c r="IN67" i="10"/>
  <c r="KQ67" i="10"/>
  <c r="KN67" i="10"/>
  <c r="LH67" i="10"/>
  <c r="GV67" i="10"/>
  <c r="EA67" i="10"/>
  <c r="GR67" i="10"/>
  <c r="IA67" i="10"/>
  <c r="JX67" i="10"/>
  <c r="GX67" i="10"/>
  <c r="IE67" i="10"/>
  <c r="HT67" i="10"/>
  <c r="LD67" i="10"/>
  <c r="CZ67" i="10"/>
  <c r="CV67" i="10"/>
  <c r="EU67" i="10"/>
  <c r="KM67" i="10"/>
  <c r="IU67" i="10"/>
  <c r="EY67" i="10"/>
  <c r="GF86" i="10"/>
  <c r="KY80" i="10"/>
  <c r="DF80" i="10"/>
  <c r="DW80" i="10"/>
  <c r="KH80" i="10"/>
  <c r="DY80" i="10"/>
  <c r="DC80" i="10"/>
  <c r="II80" i="10"/>
  <c r="KK80" i="10"/>
  <c r="CT80" i="10"/>
  <c r="EA80" i="10"/>
  <c r="CS80" i="10"/>
  <c r="KQ80" i="10"/>
  <c r="IU80" i="10"/>
  <c r="GX80" i="10"/>
  <c r="ER80" i="10"/>
  <c r="CH80" i="10"/>
  <c r="IY80" i="10"/>
  <c r="FE80" i="10"/>
  <c r="KS80" i="10"/>
  <c r="GR80" i="10"/>
  <c r="CT68" i="10"/>
  <c r="CM67" i="10"/>
  <c r="JQ67" i="10"/>
  <c r="GL67" i="10"/>
  <c r="CE67" i="10"/>
  <c r="GY67" i="10"/>
  <c r="DF67" i="10"/>
  <c r="CL67" i="10"/>
  <c r="ED67" i="10"/>
  <c r="IL67" i="10"/>
  <c r="CQ67" i="10"/>
  <c r="JK67" i="10"/>
  <c r="KA67" i="10"/>
  <c r="DW67" i="10"/>
  <c r="KP68" i="10"/>
  <c r="EP67" i="10"/>
  <c r="DD67" i="10"/>
  <c r="DC67" i="10"/>
  <c r="IJ67" i="10"/>
  <c r="DT67" i="10"/>
  <c r="LC67" i="10"/>
  <c r="DM67" i="10"/>
  <c r="FG67" i="10"/>
  <c r="FH67" i="10"/>
  <c r="DN67" i="10"/>
  <c r="HQ67" i="10"/>
  <c r="KD67" i="10"/>
  <c r="JM67" i="10"/>
  <c r="KP67" i="10"/>
  <c r="DL80" i="10"/>
  <c r="IZ80" i="10"/>
  <c r="LI68" i="10"/>
  <c r="EC73" i="10"/>
  <c r="EF67" i="10"/>
  <c r="CL73" i="10"/>
  <c r="HC67" i="10"/>
  <c r="JS67" i="10"/>
  <c r="FN67" i="10"/>
  <c r="EJ67" i="10"/>
  <c r="EW67" i="10"/>
  <c r="IX67" i="10"/>
  <c r="IF67" i="10"/>
  <c r="LO67" i="10"/>
  <c r="KC67" i="10"/>
  <c r="HD67" i="10"/>
  <c r="JL67" i="10"/>
  <c r="KS67" i="10"/>
  <c r="KG73" i="10"/>
  <c r="JE80" i="10"/>
  <c r="LB80" i="10"/>
  <c r="LO80" i="10"/>
  <c r="IC80" i="10"/>
  <c r="CJ80" i="10"/>
  <c r="CU80" i="10"/>
  <c r="CL80" i="10"/>
  <c r="EL80" i="10"/>
  <c r="GP80" i="10"/>
  <c r="IS80" i="10"/>
  <c r="HZ80" i="10"/>
  <c r="GS80" i="10"/>
  <c r="EX80" i="10"/>
  <c r="DA80" i="10"/>
  <c r="KX80" i="10"/>
  <c r="IH80" i="10"/>
  <c r="FP80" i="10"/>
  <c r="CK80" i="10"/>
  <c r="HY80" i="10"/>
  <c r="DX80" i="10"/>
  <c r="JL80" i="10"/>
  <c r="KY68" i="10"/>
  <c r="JP67" i="10"/>
  <c r="DG67" i="10"/>
  <c r="KT67" i="10"/>
  <c r="HI67" i="10"/>
  <c r="GM67" i="10"/>
  <c r="KG67" i="10"/>
  <c r="HA67" i="10"/>
  <c r="KO67" i="10"/>
  <c r="CK67" i="10"/>
  <c r="CF67" i="10"/>
  <c r="EC67" i="10"/>
  <c r="LL67" i="10"/>
  <c r="CU67" i="10"/>
  <c r="CS67" i="10"/>
  <c r="IF68" i="10"/>
  <c r="LN68" i="10"/>
  <c r="ID67" i="10"/>
  <c r="EQ67" i="10"/>
  <c r="HS67" i="10"/>
  <c r="GZ67" i="10"/>
  <c r="CR67" i="10"/>
  <c r="FD67" i="10"/>
  <c r="DL67" i="10"/>
  <c r="HR67" i="10"/>
  <c r="IW67" i="10"/>
  <c r="HL68" i="10"/>
  <c r="ET67" i="10"/>
  <c r="ER67" i="10"/>
  <c r="FI86" i="10"/>
  <c r="FC80" i="10"/>
  <c r="DD80" i="10"/>
  <c r="DV80" i="10"/>
  <c r="CE80" i="10"/>
  <c r="GL80" i="10"/>
  <c r="FV80" i="10"/>
  <c r="EK80" i="10"/>
  <c r="GK80" i="10"/>
  <c r="IP80" i="10"/>
  <c r="KR80" i="10"/>
  <c r="JG80" i="10"/>
  <c r="IA80" i="10"/>
  <c r="GG80" i="10"/>
  <c r="EH80" i="10"/>
  <c r="CG80" i="10"/>
  <c r="JO80" i="10"/>
  <c r="GT80" i="10"/>
  <c r="DI80" i="10"/>
  <c r="IW80" i="10"/>
  <c r="EV80" i="10"/>
  <c r="KJ80" i="10"/>
  <c r="JW73" i="10"/>
  <c r="FE67" i="10"/>
  <c r="GK67" i="10"/>
  <c r="FA67" i="10"/>
  <c r="HM67" i="10"/>
  <c r="EZ67" i="10"/>
  <c r="LS67" i="10"/>
  <c r="GF67" i="10"/>
  <c r="EG67" i="10"/>
  <c r="DP67" i="10"/>
  <c r="FO67" i="10"/>
  <c r="CH67" i="10"/>
  <c r="IZ67" i="10"/>
  <c r="FZ67" i="10"/>
  <c r="LA67" i="10"/>
  <c r="EE67" i="10"/>
  <c r="KR67" i="10"/>
  <c r="IA86" i="10"/>
  <c r="KU80" i="10"/>
  <c r="HF80" i="10"/>
  <c r="FW80" i="10"/>
  <c r="EI80" i="10"/>
  <c r="IG80" i="10"/>
  <c r="HE80" i="10"/>
  <c r="FG80" i="10"/>
  <c r="HK80" i="10"/>
  <c r="JR80" i="10"/>
  <c r="LR80" i="10"/>
  <c r="JY80" i="10"/>
  <c r="IR80" i="10"/>
  <c r="GW80" i="10"/>
  <c r="EY80" i="10"/>
  <c r="CX80" i="10"/>
  <c r="KD80" i="10"/>
  <c r="HH80" i="10"/>
  <c r="DU80" i="10"/>
  <c r="JI80" i="10"/>
  <c r="FH80" i="10"/>
  <c r="GD68" i="10"/>
  <c r="JC67" i="10"/>
  <c r="JG67" i="10"/>
  <c r="GT67" i="10"/>
  <c r="FY67" i="10"/>
  <c r="FQ67" i="10"/>
  <c r="FS67" i="10"/>
  <c r="DQ67" i="10"/>
  <c r="FB67" i="10"/>
  <c r="GU67" i="10"/>
  <c r="FM67" i="10"/>
  <c r="JR67" i="10"/>
  <c r="CJ67" i="10"/>
  <c r="IV67" i="10"/>
  <c r="KF68" i="10"/>
  <c r="JF68" i="10"/>
  <c r="HB68" i="10"/>
  <c r="JY68" i="10"/>
  <c r="IT68" i="10"/>
  <c r="KQ68" i="10"/>
  <c r="JT68" i="10"/>
  <c r="EE68" i="10"/>
  <c r="HC68" i="10"/>
  <c r="GE68" i="10"/>
  <c r="EV68" i="10"/>
  <c r="FE68" i="10"/>
  <c r="DB68" i="10"/>
  <c r="DL86" i="10"/>
  <c r="FU68" i="10"/>
  <c r="IS68" i="10"/>
  <c r="GW68" i="10"/>
  <c r="FO68" i="10"/>
  <c r="FQ68" i="10"/>
  <c r="HR68" i="10"/>
  <c r="GK68" i="10"/>
  <c r="CJ68" i="10"/>
  <c r="HO68" i="10"/>
  <c r="JE68" i="10"/>
  <c r="LR68" i="10"/>
  <c r="DP68" i="10"/>
  <c r="HP68" i="10"/>
  <c r="GI68" i="10"/>
  <c r="GC68" i="10"/>
  <c r="ID68" i="10"/>
  <c r="CS68" i="10"/>
  <c r="GN68" i="10"/>
  <c r="IV68" i="10"/>
  <c r="DO68" i="10"/>
  <c r="KS68" i="10"/>
  <c r="IP68" i="10"/>
  <c r="KJ68" i="10"/>
  <c r="GP68" i="10"/>
  <c r="GV68" i="10"/>
  <c r="GV86" i="10"/>
  <c r="JL68" i="10"/>
  <c r="EY86" i="10"/>
  <c r="EJ68" i="10"/>
  <c r="IR68" i="10"/>
  <c r="CN68" i="10"/>
  <c r="ED68" i="10"/>
  <c r="LE68" i="10"/>
  <c r="IY68" i="10"/>
  <c r="IO68" i="10"/>
  <c r="FC68" i="10"/>
  <c r="IG68" i="10"/>
  <c r="CP68" i="10"/>
  <c r="CU86" i="10"/>
  <c r="GJ68" i="10"/>
  <c r="KE68" i="10"/>
  <c r="DF68" i="10"/>
  <c r="EU68" i="10"/>
  <c r="LQ68" i="10"/>
  <c r="LB68" i="10"/>
  <c r="DY68" i="10"/>
  <c r="HN68" i="10"/>
  <c r="KB68" i="10"/>
  <c r="EQ68" i="10"/>
  <c r="CL68" i="10"/>
  <c r="HD86" i="10"/>
  <c r="LS68" i="10"/>
  <c r="EA68" i="10"/>
  <c r="JZ68" i="10"/>
  <c r="DC68" i="10"/>
  <c r="DS68" i="10"/>
  <c r="EW68" i="10"/>
  <c r="HY68" i="10"/>
  <c r="IX68" i="10"/>
  <c r="EX68" i="10"/>
  <c r="KL68" i="10"/>
  <c r="HG86" i="10"/>
  <c r="EV86" i="10"/>
  <c r="HW68" i="10"/>
  <c r="HD68" i="10"/>
  <c r="EY68" i="10"/>
  <c r="GM68" i="10"/>
  <c r="HJ68" i="10"/>
  <c r="DT68" i="10"/>
  <c r="DD68" i="10"/>
  <c r="CM68" i="10"/>
  <c r="LH68" i="10"/>
  <c r="GX68" i="10"/>
  <c r="FN68" i="10"/>
  <c r="FD68" i="10"/>
  <c r="KA68" i="10"/>
  <c r="HV68" i="10"/>
  <c r="FM68" i="10"/>
  <c r="CW68" i="10"/>
  <c r="IK68" i="10"/>
  <c r="DV68" i="10"/>
  <c r="JJ68" i="10"/>
  <c r="FJ68" i="10"/>
  <c r="KX68" i="10"/>
  <c r="CJ73" i="10"/>
  <c r="EO66" i="10"/>
  <c r="IB68" i="10"/>
  <c r="LC68" i="10"/>
  <c r="JQ68" i="10"/>
  <c r="IH68" i="10"/>
  <c r="GZ68" i="10"/>
  <c r="FK68" i="10"/>
  <c r="KK68" i="10"/>
  <c r="GO68" i="10"/>
  <c r="DN68" i="10"/>
  <c r="CR68" i="10"/>
  <c r="JP68" i="10"/>
  <c r="JA68" i="10"/>
  <c r="CF68" i="10"/>
  <c r="DQ68" i="10"/>
  <c r="HA68" i="10"/>
  <c r="DZ68" i="10"/>
  <c r="CV68" i="10"/>
  <c r="CG68" i="10"/>
  <c r="KN68" i="10"/>
  <c r="CZ68" i="10"/>
  <c r="GQ68" i="10"/>
  <c r="LP68" i="10"/>
  <c r="IL68" i="10"/>
  <c r="KV86" i="10"/>
  <c r="DM68" i="10"/>
  <c r="EC68" i="10"/>
  <c r="LG68" i="10"/>
  <c r="KO68" i="10"/>
  <c r="ER68" i="10"/>
  <c r="JG68" i="10"/>
  <c r="CK68" i="10"/>
  <c r="DJ68" i="10"/>
  <c r="CI86" i="10"/>
  <c r="KD86" i="10"/>
  <c r="KX86" i="10"/>
  <c r="JM68" i="10"/>
  <c r="KU68" i="10"/>
  <c r="GL68" i="10"/>
  <c r="IQ68" i="10"/>
  <c r="JK68" i="10"/>
  <c r="EN68" i="10"/>
  <c r="DW68" i="10"/>
  <c r="DE68" i="10"/>
  <c r="EM68" i="10"/>
  <c r="HQ68" i="10"/>
  <c r="GG68" i="10"/>
  <c r="IE68" i="10"/>
  <c r="KR68" i="10"/>
  <c r="IM68" i="10"/>
  <c r="GB68" i="10"/>
  <c r="DI68" i="10"/>
  <c r="IW68" i="10"/>
  <c r="EH68" i="10"/>
  <c r="JV68" i="10"/>
  <c r="FV68" i="10"/>
  <c r="LJ68" i="10"/>
  <c r="CX86" i="10"/>
  <c r="LD86" i="10"/>
  <c r="EB86" i="10"/>
  <c r="LM68" i="10"/>
  <c r="KV68" i="10"/>
  <c r="IC68" i="10"/>
  <c r="KD68" i="10"/>
  <c r="KZ68" i="10"/>
  <c r="FG68" i="10"/>
  <c r="EO68" i="10"/>
  <c r="DX68" i="10"/>
  <c r="FX68" i="10"/>
  <c r="II68" i="10"/>
  <c r="GY68" i="10"/>
  <c r="CQ68" i="10"/>
  <c r="LL68" i="10"/>
  <c r="JC68" i="10"/>
  <c r="GS68" i="10"/>
  <c r="DU68" i="10"/>
  <c r="JI68" i="10"/>
  <c r="ET68" i="10"/>
  <c r="KH68" i="10"/>
  <c r="GH68" i="10"/>
  <c r="IU68" i="10"/>
  <c r="LK68" i="10"/>
  <c r="JB68" i="10"/>
  <c r="FS68" i="10"/>
  <c r="HT68" i="10"/>
  <c r="JN68" i="10"/>
  <c r="EI68" i="10"/>
  <c r="JW68" i="10"/>
  <c r="CX68" i="10"/>
  <c r="GE86" i="10"/>
  <c r="EZ68" i="10"/>
  <c r="LP86" i="10"/>
  <c r="CE68" i="10"/>
  <c r="KC68" i="10"/>
  <c r="DL68" i="10"/>
  <c r="FY68" i="10"/>
  <c r="FH68" i="10"/>
  <c r="EP68" i="10"/>
  <c r="GR68" i="10"/>
  <c r="JD68" i="10"/>
  <c r="HS68" i="10"/>
  <c r="DH68" i="10"/>
  <c r="CH68" i="10"/>
  <c r="JR68" i="10"/>
  <c r="HI68" i="10"/>
  <c r="EG68" i="10"/>
  <c r="JU68" i="10"/>
  <c r="FF68" i="10"/>
  <c r="KT68" i="10"/>
  <c r="IA68" i="10"/>
  <c r="FP68" i="10"/>
  <c r="IZ68" i="10"/>
  <c r="CO68" i="10"/>
  <c r="DA68" i="10"/>
  <c r="JO68" i="10"/>
  <c r="HH68" i="10"/>
  <c r="KM68" i="10"/>
  <c r="JS68" i="10"/>
  <c r="DG68" i="10"/>
  <c r="FZ68" i="10"/>
  <c r="LA68" i="10"/>
  <c r="HZ68" i="10"/>
  <c r="FE86" i="10"/>
  <c r="LO68" i="10"/>
  <c r="JH68" i="10"/>
  <c r="LD68" i="10"/>
  <c r="FL68" i="10"/>
  <c r="IN68" i="10"/>
  <c r="EF68" i="10"/>
  <c r="HM68" i="10"/>
  <c r="EL68" i="10"/>
  <c r="FW68" i="10"/>
  <c r="CU68" i="10"/>
  <c r="CI68" i="10"/>
  <c r="GF68" i="10"/>
  <c r="HG68" i="10"/>
  <c r="DW86" i="10"/>
  <c r="EN86" i="10"/>
  <c r="HE68" i="10"/>
  <c r="DR68" i="10"/>
  <c r="DK68" i="10"/>
  <c r="GT68" i="10"/>
  <c r="EJ86" i="10"/>
  <c r="CY86" i="10"/>
  <c r="GJ86" i="10"/>
  <c r="KW68" i="10"/>
  <c r="HU68" i="10"/>
  <c r="FT68" i="10"/>
  <c r="LT68" i="10"/>
  <c r="FB68" i="10"/>
  <c r="FA68" i="10"/>
  <c r="GU68" i="10"/>
  <c r="GA68" i="10"/>
  <c r="FI68" i="10"/>
  <c r="HK68" i="10"/>
  <c r="JX68" i="10"/>
  <c r="IJ68" i="10"/>
  <c r="EB68" i="10"/>
  <c r="CY68" i="10"/>
  <c r="KI68" i="10"/>
  <c r="HX68" i="10"/>
  <c r="ES68" i="10"/>
  <c r="KG68" i="10"/>
  <c r="FR68" i="10"/>
  <c r="LF68" i="10"/>
  <c r="HK86" i="10"/>
  <c r="JP86" i="10"/>
  <c r="LI86" i="10"/>
  <c r="HY86" i="10"/>
  <c r="CT86" i="10"/>
  <c r="IN86" i="10"/>
  <c r="EF86" i="10"/>
  <c r="GZ86" i="10"/>
  <c r="DO86" i="10"/>
  <c r="FW86" i="10"/>
  <c r="CP86" i="10"/>
  <c r="FM86" i="10"/>
  <c r="BA96" i="10"/>
  <c r="IX96" i="10" s="1"/>
  <c r="DS73" i="10"/>
  <c r="DV86" i="10"/>
  <c r="IH86" i="10"/>
  <c r="DX86" i="10"/>
  <c r="CO86" i="10"/>
  <c r="CS86" i="10"/>
  <c r="HQ86" i="10"/>
  <c r="IQ86" i="10"/>
  <c r="LO86" i="10"/>
  <c r="GN86" i="10"/>
  <c r="DB86" i="10"/>
  <c r="IG86" i="10"/>
  <c r="GT73" i="10"/>
  <c r="IV86" i="10"/>
  <c r="IX86" i="10"/>
  <c r="ET86" i="10"/>
  <c r="KF86" i="10"/>
  <c r="FJ86" i="10"/>
  <c r="LA86" i="10"/>
  <c r="EL73" i="10"/>
  <c r="IR66" i="10"/>
  <c r="HJ66" i="10"/>
  <c r="JV86" i="10"/>
  <c r="JX86" i="10"/>
  <c r="FN86" i="10"/>
  <c r="KY86" i="10"/>
  <c r="CV86" i="10"/>
  <c r="KB86" i="10"/>
  <c r="DK86" i="10"/>
  <c r="JY73" i="10"/>
  <c r="CM86" i="10"/>
  <c r="KM86" i="10"/>
  <c r="FR86" i="10"/>
  <c r="KU86" i="10"/>
  <c r="ID86" i="10"/>
  <c r="LM86" i="10"/>
  <c r="IJ73" i="10"/>
  <c r="DJ73" i="10"/>
  <c r="HG66" i="10"/>
  <c r="KH73" i="10"/>
  <c r="DG73" i="10"/>
  <c r="LQ73" i="10"/>
  <c r="FH73" i="10"/>
  <c r="KC73" i="10"/>
  <c r="IM73" i="10"/>
  <c r="DC73" i="10"/>
  <c r="AZ76" i="10"/>
  <c r="BA76" i="10"/>
  <c r="CY73" i="10"/>
  <c r="KM73" i="10"/>
  <c r="LG73" i="10"/>
  <c r="JQ73" i="10"/>
  <c r="DQ73" i="10"/>
  <c r="HO73" i="10"/>
  <c r="LE73" i="10"/>
  <c r="JR73" i="10"/>
  <c r="HT73" i="10"/>
  <c r="IQ73" i="10"/>
  <c r="KO73" i="10"/>
  <c r="FO73" i="10"/>
  <c r="DX73" i="10"/>
  <c r="HQ73" i="10"/>
  <c r="GE73" i="10"/>
  <c r="KA73" i="10"/>
  <c r="CE73" i="10"/>
  <c r="EJ73" i="10"/>
  <c r="IS73" i="10"/>
  <c r="CN73" i="10"/>
  <c r="EA73" i="10"/>
  <c r="LA73" i="10"/>
  <c r="DZ73" i="10"/>
  <c r="HV73" i="10"/>
  <c r="IF73" i="10"/>
  <c r="HK73" i="10"/>
  <c r="FJ73" i="10"/>
  <c r="II73" i="10"/>
  <c r="GC73" i="10"/>
  <c r="LL73" i="10"/>
  <c r="DI73" i="10"/>
  <c r="IN73" i="10"/>
  <c r="GJ73" i="10"/>
  <c r="LN73" i="10"/>
  <c r="HJ73" i="10"/>
  <c r="LF73" i="10"/>
  <c r="FM73" i="10"/>
  <c r="JS73" i="10"/>
  <c r="HM73" i="10"/>
  <c r="JJ73" i="10"/>
  <c r="LT73" i="10"/>
  <c r="LO73" i="10"/>
  <c r="FR73" i="10"/>
  <c r="LS73" i="10"/>
  <c r="EB73" i="10"/>
  <c r="DB73" i="10"/>
  <c r="IY73" i="10"/>
  <c r="GU73" i="10"/>
  <c r="DP73" i="10"/>
  <c r="KQ73" i="10"/>
  <c r="LP73" i="10"/>
  <c r="JN73" i="10"/>
  <c r="DF73" i="10"/>
  <c r="FQ73" i="10"/>
  <c r="JV73" i="10"/>
  <c r="JU73" i="10"/>
  <c r="CU73" i="10"/>
  <c r="IZ73" i="10"/>
  <c r="JK73" i="10"/>
  <c r="JH73" i="10"/>
  <c r="EF73" i="10"/>
  <c r="DL73" i="10"/>
  <c r="JI73" i="10"/>
  <c r="HE73" i="10"/>
  <c r="DT73" i="10"/>
  <c r="DY73" i="10"/>
  <c r="CO73" i="10"/>
  <c r="HZ73" i="10"/>
  <c r="HB73" i="10"/>
  <c r="CQ73" i="10"/>
  <c r="EI73" i="10"/>
  <c r="CT73" i="10"/>
  <c r="DN73" i="10"/>
  <c r="GB73" i="10"/>
  <c r="JO73" i="10"/>
  <c r="IL73" i="10"/>
  <c r="GS73" i="10"/>
  <c r="FI73" i="10"/>
  <c r="EU73" i="10"/>
  <c r="ER73" i="10"/>
  <c r="FD73" i="10"/>
  <c r="FY73" i="10"/>
  <c r="CR73" i="10"/>
  <c r="KR73" i="10"/>
  <c r="GL73" i="10"/>
  <c r="DH73" i="10"/>
  <c r="FV73" i="10"/>
  <c r="IB73" i="10"/>
  <c r="JB73" i="10"/>
  <c r="HL73" i="10"/>
  <c r="FS73" i="10"/>
  <c r="FL73" i="10"/>
  <c r="JA73" i="10"/>
  <c r="JD73" i="10"/>
  <c r="LR73" i="10"/>
  <c r="JM73" i="10"/>
  <c r="GR73" i="10"/>
  <c r="IK73" i="10"/>
  <c r="KI73" i="10"/>
  <c r="LI73" i="10"/>
  <c r="CM73" i="10"/>
  <c r="KD73" i="10"/>
  <c r="FE73" i="10"/>
  <c r="IG73" i="10"/>
  <c r="IV73" i="10"/>
  <c r="GN73" i="10"/>
  <c r="EG73" i="10"/>
  <c r="EE73" i="10"/>
  <c r="FW73" i="10"/>
  <c r="IT73" i="10"/>
  <c r="DR73" i="10"/>
  <c r="KK73" i="10"/>
  <c r="GY73" i="10"/>
  <c r="LH73" i="10"/>
  <c r="KX73" i="10"/>
  <c r="KE73" i="10"/>
  <c r="JT73" i="10"/>
  <c r="HC73" i="10"/>
  <c r="LB73" i="10"/>
  <c r="IW73" i="10"/>
  <c r="HP73" i="10"/>
  <c r="IO73" i="10"/>
  <c r="LC73" i="10"/>
  <c r="IR73" i="10"/>
  <c r="FC73" i="10"/>
  <c r="GZ73" i="10"/>
  <c r="IX73" i="10"/>
  <c r="KN73" i="10"/>
  <c r="IP73" i="10"/>
  <c r="JF73" i="10"/>
  <c r="KF73" i="10"/>
  <c r="JL73" i="10"/>
  <c r="LM73" i="10"/>
  <c r="KS73" i="10"/>
  <c r="KP73" i="10"/>
  <c r="EH73" i="10"/>
  <c r="ID73" i="10"/>
  <c r="HD73" i="10"/>
  <c r="DM73" i="10"/>
  <c r="HF73" i="10"/>
  <c r="IC73" i="10"/>
  <c r="GX73" i="10"/>
  <c r="GH73" i="10"/>
  <c r="CZ73" i="10"/>
  <c r="EM73" i="10"/>
  <c r="HX73" i="10"/>
  <c r="CH73" i="10"/>
  <c r="EP73" i="10"/>
  <c r="LK73" i="10"/>
  <c r="GD73" i="10"/>
  <c r="FG73" i="10"/>
  <c r="IA73" i="10"/>
  <c r="HH73" i="10"/>
  <c r="CK73" i="10"/>
  <c r="GM73" i="10"/>
  <c r="HY73" i="10"/>
  <c r="FX73" i="10"/>
  <c r="FU73" i="10"/>
  <c r="HR73" i="10"/>
  <c r="GP73" i="10"/>
  <c r="KL73" i="10"/>
  <c r="HU73" i="10"/>
  <c r="GV73" i="10"/>
  <c r="GF73" i="10"/>
  <c r="KU73" i="10"/>
  <c r="CP73" i="10"/>
  <c r="HG73" i="10"/>
  <c r="IE73" i="10"/>
  <c r="CW73" i="10"/>
  <c r="EY73" i="10"/>
  <c r="EV73" i="10"/>
  <c r="FT73" i="10"/>
  <c r="JZ73" i="10"/>
  <c r="FF73" i="10"/>
  <c r="DU73" i="10"/>
  <c r="CX73" i="10"/>
  <c r="HI73" i="10"/>
  <c r="FA73" i="10"/>
  <c r="KZ73" i="10"/>
  <c r="FP73" i="10"/>
  <c r="EQ73" i="10"/>
  <c r="GO73" i="10"/>
  <c r="EZ73" i="10"/>
  <c r="GG73" i="10"/>
  <c r="GI73" i="10"/>
  <c r="FB73" i="10"/>
  <c r="DA73" i="10"/>
  <c r="ES73" i="10"/>
  <c r="EW73" i="10"/>
  <c r="CV73" i="10"/>
  <c r="JC73" i="10"/>
  <c r="EX73" i="10"/>
  <c r="FN73" i="10"/>
  <c r="CS73" i="10"/>
  <c r="DE73" i="10"/>
  <c r="JP73" i="10"/>
  <c r="CG73" i="10"/>
  <c r="DD73" i="10"/>
  <c r="JX73" i="10"/>
  <c r="HN73" i="10"/>
  <c r="KY73" i="10"/>
  <c r="HW73" i="10"/>
  <c r="JG73" i="10"/>
  <c r="FZ73" i="10"/>
  <c r="KJ73" i="10"/>
  <c r="HS73" i="10"/>
  <c r="LD73" i="10"/>
  <c r="KB73" i="10"/>
  <c r="JE73" i="10"/>
  <c r="EK73" i="10"/>
  <c r="DK73" i="10"/>
  <c r="GK73" i="10"/>
  <c r="EN73" i="10"/>
  <c r="FK73" i="10"/>
  <c r="IH73" i="10"/>
  <c r="DV73" i="10"/>
  <c r="KW73" i="10"/>
  <c r="CF73" i="10"/>
  <c r="GW73" i="10"/>
  <c r="LJ73" i="10"/>
  <c r="GQ73" i="10"/>
  <c r="GA73" i="10"/>
  <c r="IU73" i="10"/>
  <c r="DO73" i="10"/>
  <c r="JC86" i="10"/>
  <c r="LH86" i="10"/>
  <c r="HM86" i="10"/>
  <c r="JH86" i="10"/>
  <c r="HA86" i="10"/>
  <c r="CW86" i="10"/>
  <c r="EX86" i="10"/>
  <c r="CG86" i="10"/>
  <c r="FU86" i="10"/>
  <c r="HW86" i="10"/>
  <c r="GB86" i="10"/>
  <c r="JK86" i="10"/>
  <c r="HB86" i="10"/>
  <c r="HV86" i="10"/>
  <c r="IP86" i="10"/>
  <c r="FY86" i="10"/>
  <c r="BA77" i="10"/>
  <c r="IX77" i="10" s="1"/>
  <c r="KD66" i="10"/>
  <c r="JC66" i="10"/>
  <c r="GS66" i="10"/>
  <c r="GL86" i="10"/>
  <c r="JW86" i="10"/>
  <c r="HP86" i="10"/>
  <c r="KP86" i="10"/>
  <c r="HZ86" i="10"/>
  <c r="KG86" i="10"/>
  <c r="KL86" i="10"/>
  <c r="HU86" i="10"/>
  <c r="FK66" i="10"/>
  <c r="EQ86" i="10"/>
  <c r="EA86" i="10"/>
  <c r="LK86" i="10"/>
  <c r="IK86" i="10"/>
  <c r="GC86" i="10"/>
  <c r="DN86" i="10"/>
  <c r="JB86" i="10"/>
  <c r="EZ86" i="10"/>
  <c r="KN86" i="10"/>
  <c r="GK86" i="10"/>
  <c r="IL66" i="10"/>
  <c r="LT86" i="10"/>
  <c r="JT86" i="10"/>
  <c r="HL86" i="10"/>
  <c r="GX86" i="10"/>
  <c r="DM86" i="10"/>
  <c r="EE86" i="10"/>
  <c r="DF86" i="10"/>
  <c r="IE86" i="10"/>
  <c r="KE86" i="10"/>
  <c r="CQ86" i="10"/>
  <c r="EP86" i="10"/>
  <c r="FO86" i="10"/>
  <c r="ER86" i="10"/>
  <c r="IZ86" i="10"/>
  <c r="GR86" i="10"/>
  <c r="DZ86" i="10"/>
  <c r="JN86" i="10"/>
  <c r="FL86" i="10"/>
  <c r="KZ86" i="10"/>
  <c r="GW86" i="10"/>
  <c r="JP66" i="10"/>
  <c r="GS86" i="10"/>
  <c r="FC86" i="10"/>
  <c r="KT86" i="10"/>
  <c r="JI86" i="10"/>
  <c r="FT86" i="10"/>
  <c r="FS86" i="10"/>
  <c r="EU86" i="10"/>
  <c r="JG86" i="10"/>
  <c r="LG86" i="10"/>
  <c r="DS86" i="10"/>
  <c r="FK86" i="10"/>
  <c r="GG86" i="10"/>
  <c r="FG86" i="10"/>
  <c r="CH86" i="10"/>
  <c r="JR86" i="10"/>
  <c r="HJ86" i="10"/>
  <c r="EL86" i="10"/>
  <c r="JZ86" i="10"/>
  <c r="FX86" i="10"/>
  <c r="LL86" i="10"/>
  <c r="HI86" i="10"/>
  <c r="BA84" i="10"/>
  <c r="FA84" i="10" s="1"/>
  <c r="EK66" i="10"/>
  <c r="DE86" i="10"/>
  <c r="HE86" i="10"/>
  <c r="IT86" i="10"/>
  <c r="CK86" i="10"/>
  <c r="GH86" i="10"/>
  <c r="CF86" i="10"/>
  <c r="HT86" i="10"/>
  <c r="DQ86" i="10"/>
  <c r="JE86" i="10"/>
  <c r="LJ66" i="10"/>
  <c r="GM86" i="10"/>
  <c r="KW86" i="10"/>
  <c r="FB86" i="10"/>
  <c r="JY86" i="10"/>
  <c r="CL86" i="10"/>
  <c r="EM86" i="10"/>
  <c r="GQ86" i="10"/>
  <c r="IU86" i="10"/>
  <c r="HC86" i="10"/>
  <c r="LN86" i="10"/>
  <c r="JF86" i="10"/>
  <c r="FV86" i="10"/>
  <c r="HH86" i="10"/>
  <c r="IS86" i="10"/>
  <c r="IB86" i="10"/>
  <c r="IC86" i="10"/>
  <c r="DC86" i="10"/>
  <c r="GP86" i="10"/>
  <c r="KK86" i="10"/>
  <c r="CZ86" i="10"/>
  <c r="GT86" i="10"/>
  <c r="IF86" i="10"/>
  <c r="JQ86" i="10"/>
  <c r="HS66" i="10"/>
  <c r="LD66" i="10"/>
  <c r="KH86" i="10"/>
  <c r="JA86" i="10"/>
  <c r="ED86" i="10"/>
  <c r="GD86" i="10"/>
  <c r="DY86" i="10"/>
  <c r="DI86" i="10"/>
  <c r="JM86" i="10"/>
  <c r="JJ86" i="10"/>
  <c r="CJ86" i="10"/>
  <c r="IO86" i="10"/>
  <c r="IJ86" i="10"/>
  <c r="KJ86" i="10"/>
  <c r="EC86" i="10"/>
  <c r="DW66" i="10"/>
  <c r="II86" i="10"/>
  <c r="DT86" i="10"/>
  <c r="LC86" i="10"/>
  <c r="LS86" i="10"/>
  <c r="GY86" i="10"/>
  <c r="EK86" i="10"/>
  <c r="DH86" i="10"/>
  <c r="FF86" i="10"/>
  <c r="HN86" i="10"/>
  <c r="JS86" i="10"/>
  <c r="KI86" i="10"/>
  <c r="LF86" i="10"/>
  <c r="IY86" i="10"/>
  <c r="FZ86" i="10"/>
  <c r="DR86" i="10"/>
  <c r="LB86" i="10"/>
  <c r="HF86" i="10"/>
  <c r="DD86" i="10"/>
  <c r="IR86" i="10"/>
  <c r="EO86" i="10"/>
  <c r="KC86" i="10"/>
  <c r="KS66" i="10"/>
  <c r="JJ66" i="10"/>
  <c r="EN66" i="10"/>
  <c r="CN86" i="10"/>
  <c r="HX86" i="10"/>
  <c r="LJ86" i="10"/>
  <c r="DQ66" i="10"/>
  <c r="HO66" i="10"/>
  <c r="GU86" i="10"/>
  <c r="EW86" i="10"/>
  <c r="LR86" i="10"/>
  <c r="KR86" i="10"/>
  <c r="FQ86" i="10"/>
  <c r="HO86" i="10"/>
  <c r="HS86" i="10"/>
  <c r="ES86" i="10"/>
  <c r="JU86" i="10"/>
  <c r="KW66" i="10"/>
  <c r="KS86" i="10"/>
  <c r="FP86" i="10"/>
  <c r="EI86" i="10"/>
  <c r="JL86" i="10"/>
  <c r="FH86" i="10"/>
  <c r="CR86" i="10"/>
  <c r="GX66" i="10"/>
  <c r="BA94" i="10"/>
  <c r="GD94" i="10" s="1"/>
  <c r="DG86" i="10"/>
  <c r="IW86" i="10"/>
  <c r="FD86" i="10"/>
  <c r="DJ86" i="10"/>
  <c r="IL86" i="10"/>
  <c r="GA86" i="10"/>
  <c r="EH86" i="10"/>
  <c r="GI86" i="10"/>
  <c r="IM86" i="10"/>
  <c r="KQ86" i="10"/>
  <c r="LE86" i="10"/>
  <c r="CE86" i="10"/>
  <c r="JO86" i="10"/>
  <c r="GO86" i="10"/>
  <c r="EG86" i="10"/>
  <c r="LQ86" i="10"/>
  <c r="HR86" i="10"/>
  <c r="DP86" i="10"/>
  <c r="JD86" i="10"/>
  <c r="FA86" i="10"/>
  <c r="BA82" i="10"/>
  <c r="EN82" i="10" s="1"/>
  <c r="CY66" i="10"/>
  <c r="CQ66" i="10"/>
  <c r="KZ66" i="10"/>
  <c r="DR66" i="10"/>
  <c r="DK66" i="10"/>
  <c r="LE66" i="10"/>
  <c r="EG66" i="10"/>
  <c r="GJ66" i="10"/>
  <c r="CO66" i="10"/>
  <c r="FW66" i="10"/>
  <c r="HQ66" i="10"/>
  <c r="FZ66" i="10"/>
  <c r="HT66" i="10"/>
  <c r="GE66" i="10"/>
  <c r="FC66" i="10"/>
  <c r="EY66" i="10"/>
  <c r="JH66" i="10"/>
  <c r="LC66" i="10"/>
  <c r="EI66" i="10"/>
  <c r="EA66" i="10"/>
  <c r="EH66" i="10"/>
  <c r="FN66" i="10"/>
  <c r="KK66" i="10"/>
  <c r="KF66" i="10"/>
  <c r="JW66" i="10"/>
  <c r="DM66" i="10"/>
  <c r="FB66" i="10"/>
  <c r="FR66" i="10"/>
  <c r="KL66" i="10"/>
  <c r="JR66" i="10"/>
  <c r="KO66" i="10"/>
  <c r="DL66" i="10"/>
  <c r="HW66" i="10"/>
  <c r="AW70" i="10"/>
  <c r="GP66" i="10"/>
  <c r="HH66" i="10"/>
  <c r="LH66" i="10"/>
  <c r="DV66" i="10"/>
  <c r="IU66" i="10"/>
  <c r="HB66" i="10"/>
  <c r="JN66" i="10"/>
  <c r="KJ66" i="10"/>
  <c r="JS66" i="10"/>
  <c r="ER66" i="10"/>
  <c r="FM66" i="10"/>
  <c r="KN66" i="10"/>
  <c r="EV66" i="10"/>
  <c r="LL66" i="10"/>
  <c r="GL66" i="10"/>
  <c r="IE66" i="10"/>
  <c r="IT66" i="10"/>
  <c r="CU66" i="10"/>
  <c r="KA66" i="10"/>
  <c r="CT66" i="10"/>
  <c r="JL66" i="10"/>
  <c r="JE66" i="10"/>
  <c r="LG66" i="10"/>
  <c r="CG66" i="10"/>
  <c r="EL66" i="10"/>
  <c r="FE66" i="10"/>
  <c r="KQ66" i="10"/>
  <c r="DC66" i="10"/>
  <c r="IX66" i="10"/>
  <c r="EP66" i="10"/>
  <c r="EW66" i="10"/>
  <c r="CZ66" i="10"/>
  <c r="GZ66" i="10"/>
  <c r="IN66" i="10"/>
  <c r="DN66" i="10"/>
  <c r="IA66" i="10"/>
  <c r="LT66" i="10"/>
  <c r="GW66" i="10"/>
  <c r="DD66" i="10"/>
  <c r="GU66" i="10"/>
  <c r="HI66" i="10"/>
  <c r="FU66" i="10"/>
  <c r="DX66" i="10"/>
  <c r="DP66" i="10"/>
  <c r="FQ66" i="10"/>
  <c r="DU66" i="10"/>
  <c r="DA66" i="10"/>
  <c r="FJ66" i="10"/>
  <c r="EF66" i="10"/>
  <c r="CE66" i="10"/>
  <c r="ET66" i="10"/>
  <c r="IJ66" i="10"/>
  <c r="LF66" i="10"/>
  <c r="DS66" i="10"/>
  <c r="FS66" i="10"/>
  <c r="KT66" i="10"/>
  <c r="GT66" i="10"/>
  <c r="LQ66" i="10"/>
  <c r="FD66" i="10"/>
  <c r="JT66" i="10"/>
  <c r="HC66" i="10"/>
  <c r="GK66" i="10"/>
  <c r="EB66" i="10"/>
  <c r="DI66" i="10"/>
  <c r="EU66" i="10"/>
  <c r="JU66" i="10"/>
  <c r="FX66" i="10"/>
  <c r="IG66" i="10"/>
  <c r="JQ66" i="10"/>
  <c r="GG66" i="10"/>
  <c r="BA75" i="10"/>
  <c r="KU75" i="10" s="1"/>
  <c r="DE66" i="10"/>
  <c r="LI66" i="10"/>
  <c r="IS66" i="10"/>
  <c r="GY66" i="10"/>
  <c r="GB66" i="10"/>
  <c r="JM66" i="10"/>
  <c r="GC66" i="10"/>
  <c r="CW66" i="10"/>
  <c r="GM66" i="10"/>
  <c r="CM66" i="10"/>
  <c r="JA66" i="10"/>
  <c r="IK66" i="10"/>
  <c r="CR66" i="10"/>
  <c r="KU66" i="10"/>
  <c r="FG66" i="10"/>
  <c r="JG66" i="10"/>
  <c r="CN66" i="10"/>
  <c r="HA66" i="10"/>
  <c r="KX66" i="10"/>
  <c r="KP66" i="10"/>
  <c r="IO66" i="10"/>
  <c r="JK66" i="10"/>
  <c r="IF66" i="10"/>
  <c r="KG66" i="10"/>
  <c r="LK66" i="10"/>
  <c r="GV66" i="10"/>
  <c r="LR66" i="10"/>
  <c r="HF66" i="10"/>
  <c r="FF66" i="10"/>
  <c r="DG66" i="10"/>
  <c r="CK66" i="10"/>
  <c r="HM66" i="10"/>
  <c r="CS66" i="10"/>
  <c r="DJ66" i="10"/>
  <c r="JX66" i="10"/>
  <c r="HN66" i="10"/>
  <c r="KB66" i="10"/>
  <c r="GO66" i="10"/>
  <c r="EX66" i="10"/>
  <c r="HX66" i="10"/>
  <c r="LM66" i="10"/>
  <c r="FV66" i="10"/>
  <c r="DF66" i="10"/>
  <c r="IW66" i="10"/>
  <c r="LS66" i="10"/>
  <c r="HZ66" i="10"/>
  <c r="ES66" i="10"/>
  <c r="IP66" i="10"/>
  <c r="CV66" i="10"/>
  <c r="ID66" i="10"/>
  <c r="DB66" i="10"/>
  <c r="LA66" i="10"/>
  <c r="FT66" i="10"/>
  <c r="JV66" i="10"/>
  <c r="FP66" i="10"/>
  <c r="JF66" i="10"/>
  <c r="KE66" i="10"/>
  <c r="DY66" i="10"/>
  <c r="CJ66" i="10"/>
  <c r="GF66" i="10"/>
  <c r="JY66" i="10"/>
  <c r="IH66" i="10"/>
  <c r="CI66" i="10"/>
  <c r="HU66" i="10"/>
  <c r="IY66" i="10"/>
  <c r="CH66" i="10"/>
  <c r="CP66" i="10"/>
  <c r="KR66" i="10"/>
  <c r="HK66" i="10"/>
  <c r="GI66" i="10"/>
  <c r="EC66" i="10"/>
  <c r="GH66" i="10"/>
  <c r="JO66" i="10"/>
  <c r="FH66" i="10"/>
  <c r="CL66" i="10"/>
  <c r="IQ66" i="10"/>
  <c r="LP66" i="10"/>
  <c r="HP66" i="10"/>
  <c r="HY66" i="10"/>
  <c r="JD66" i="10"/>
  <c r="HE66" i="10"/>
  <c r="FA66" i="10"/>
  <c r="JZ66" i="10"/>
  <c r="HR66" i="10"/>
  <c r="EQ66" i="10"/>
  <c r="IB66" i="10"/>
  <c r="DZ66" i="10"/>
  <c r="KM66" i="10"/>
  <c r="IC66" i="10"/>
  <c r="FO66" i="10"/>
  <c r="HL66" i="10"/>
  <c r="II66" i="10"/>
  <c r="JB66" i="10"/>
  <c r="KC66" i="10"/>
  <c r="IV66" i="10"/>
  <c r="DT66" i="10"/>
  <c r="GN66" i="10"/>
  <c r="IM66" i="10"/>
  <c r="GQ66" i="10"/>
  <c r="DO66" i="10"/>
  <c r="GD66" i="10"/>
  <c r="HV66" i="10"/>
  <c r="EZ66" i="10"/>
  <c r="JI66" i="10"/>
  <c r="KV66" i="10"/>
  <c r="ED66" i="10"/>
  <c r="KI66" i="10"/>
  <c r="FI66" i="10"/>
  <c r="KY66" i="10"/>
  <c r="EJ66" i="10"/>
  <c r="GA66" i="10"/>
  <c r="IZ66" i="10"/>
  <c r="EM66" i="10"/>
  <c r="GR66" i="10"/>
  <c r="CF66" i="10"/>
  <c r="DH66" i="10"/>
  <c r="FY66" i="10"/>
  <c r="KH66" i="10"/>
  <c r="CX66" i="10"/>
  <c r="LO66" i="10"/>
  <c r="HD66" i="10"/>
  <c r="EE66" i="10"/>
  <c r="LN66" i="10"/>
  <c r="AW79" i="10"/>
  <c r="AW85" i="10"/>
  <c r="AW78" i="10"/>
  <c r="BA62" i="10"/>
  <c r="AW77" i="10"/>
  <c r="BA78" i="10"/>
  <c r="KX78" i="10" s="1"/>
  <c r="AW84" i="10"/>
  <c r="AW93" i="10"/>
  <c r="AW87" i="10"/>
  <c r="AW81" i="10"/>
  <c r="BA81" i="10"/>
  <c r="II81" i="10" s="1"/>
  <c r="AW91" i="10"/>
  <c r="BA91" i="10"/>
  <c r="JE91" i="10" s="1"/>
  <c r="BA83" i="10"/>
  <c r="FP83" i="10" s="1"/>
  <c r="BA89" i="10"/>
  <c r="GP89" i="10" s="1"/>
  <c r="AW90" i="10"/>
  <c r="BA93" i="10"/>
  <c r="AW96" i="10"/>
  <c r="BA87" i="10"/>
  <c r="HC87" i="10" s="1"/>
  <c r="BA90" i="10"/>
  <c r="EJ90" i="10" s="1"/>
  <c r="BA92" i="10"/>
  <c r="ES92" i="10" s="1"/>
  <c r="AW75" i="10"/>
  <c r="BA88" i="10"/>
  <c r="IU88" i="10" s="1"/>
  <c r="AW71" i="10"/>
  <c r="BA79" i="10"/>
  <c r="BA71" i="10"/>
  <c r="KQ71" i="10" s="1"/>
  <c r="BA95" i="10"/>
  <c r="AW89" i="10"/>
  <c r="AW82" i="10"/>
  <c r="AW69" i="10"/>
  <c r="AW92" i="10"/>
  <c r="AW88" i="10"/>
  <c r="AW65" i="10"/>
  <c r="AW95" i="10"/>
  <c r="AW74" i="10"/>
  <c r="AW83" i="10"/>
  <c r="AW72" i="10"/>
  <c r="BA85" i="10"/>
  <c r="AW94" i="10"/>
  <c r="BA69" i="10"/>
  <c r="LS69" i="10" s="1"/>
  <c r="BA65" i="10"/>
  <c r="BA75" i="8"/>
  <c r="EH75" i="8" s="1"/>
  <c r="BA81" i="8"/>
  <c r="KL81" i="8" s="1"/>
  <c r="BA85" i="8"/>
  <c r="IG85" i="8" s="1"/>
  <c r="BA83" i="8"/>
  <c r="DP83" i="8" s="1"/>
  <c r="BA95" i="8"/>
  <c r="KG95" i="8" s="1"/>
  <c r="BA79" i="8"/>
  <c r="BA89" i="8"/>
  <c r="CM89" i="8" s="1"/>
  <c r="BA73" i="8"/>
  <c r="JI73" i="8" s="1"/>
  <c r="BA80" i="8"/>
  <c r="KF80" i="8" s="1"/>
  <c r="BA69" i="8"/>
  <c r="LO69" i="8" s="1"/>
  <c r="BA65" i="8"/>
  <c r="KP65" i="8" s="1"/>
  <c r="BA88" i="8"/>
  <c r="BA93" i="8"/>
  <c r="KI93" i="8" s="1"/>
  <c r="AW87" i="8"/>
  <c r="AW91" i="8"/>
  <c r="BA90" i="8"/>
  <c r="GO90" i="8" s="1"/>
  <c r="AW94" i="8"/>
  <c r="AW76" i="8"/>
  <c r="AW73" i="8"/>
  <c r="AW74" i="8"/>
  <c r="AW93" i="8"/>
  <c r="AW68" i="8"/>
  <c r="AW72" i="8"/>
  <c r="AW84" i="8"/>
  <c r="BA68" i="8"/>
  <c r="LO68" i="8" s="1"/>
  <c r="AW81" i="8"/>
  <c r="BA72" i="8"/>
  <c r="CK72" i="8" s="1"/>
  <c r="AW89" i="8"/>
  <c r="BA84" i="8"/>
  <c r="IC84" i="8" s="1"/>
  <c r="AW85" i="8"/>
  <c r="BA71" i="8"/>
  <c r="DE71" i="8" s="1"/>
  <c r="AW69" i="8"/>
  <c r="AW65" i="8"/>
  <c r="BA67" i="8"/>
  <c r="BA63" i="8"/>
  <c r="BA92" i="8"/>
  <c r="BA87" i="8"/>
  <c r="DD87" i="8" s="1"/>
  <c r="AW75" i="8"/>
  <c r="AW64" i="8"/>
  <c r="AW83" i="8"/>
  <c r="AW71" i="8"/>
  <c r="AW67" i="8"/>
  <c r="AW92" i="8"/>
  <c r="AW90" i="8"/>
  <c r="BA76" i="8"/>
  <c r="BA82" i="8"/>
  <c r="AW70" i="8"/>
  <c r="AW79" i="8"/>
  <c r="BA91" i="8"/>
  <c r="BA70" i="8"/>
  <c r="LP70" i="8" s="1"/>
  <c r="BA94" i="8"/>
  <c r="KV94" i="8" s="1"/>
  <c r="AW80" i="8"/>
  <c r="BA62" i="8"/>
  <c r="AW96" i="8"/>
  <c r="AW82" i="8"/>
  <c r="BA74" i="8"/>
  <c r="BA96" i="8"/>
  <c r="JO96" i="8" s="1"/>
  <c r="BA64" i="8"/>
  <c r="EA64" i="8" s="1"/>
  <c r="AW66" i="8"/>
  <c r="AW77" i="8"/>
  <c r="AW78" i="8"/>
  <c r="AW86" i="8"/>
  <c r="AW95" i="8"/>
  <c r="BA66" i="8"/>
  <c r="IR66" i="8" s="1"/>
  <c r="BA77" i="8"/>
  <c r="GB77" i="8" s="1"/>
  <c r="BA78" i="8"/>
  <c r="DV78" i="8" s="1"/>
  <c r="BA86" i="8"/>
  <c r="LA86" i="8" s="1"/>
  <c r="AW88" i="8"/>
  <c r="IO74" i="10" l="1"/>
  <c r="KD74" i="10"/>
  <c r="HU74" i="10"/>
  <c r="JC74" i="10"/>
  <c r="JD74" i="10"/>
  <c r="LD81" i="8"/>
  <c r="EG70" i="10"/>
  <c r="FB74" i="10"/>
  <c r="FP74" i="10"/>
  <c r="GE74" i="10"/>
  <c r="IN74" i="10"/>
  <c r="IV70" i="10"/>
  <c r="KK74" i="10"/>
  <c r="DE70" i="10"/>
  <c r="EI74" i="10"/>
  <c r="CJ74" i="10"/>
  <c r="FW74" i="10"/>
  <c r="LH74" i="10"/>
  <c r="CX74" i="10"/>
  <c r="CS74" i="10"/>
  <c r="JN74" i="10"/>
  <c r="KZ70" i="10"/>
  <c r="JG70" i="10"/>
  <c r="HL70" i="10"/>
  <c r="HP70" i="10"/>
  <c r="KP70" i="10"/>
  <c r="DH70" i="10"/>
  <c r="KO74" i="10"/>
  <c r="GK74" i="10"/>
  <c r="CM70" i="10"/>
  <c r="CT74" i="10"/>
  <c r="HW70" i="10"/>
  <c r="KD70" i="10"/>
  <c r="IL70" i="10"/>
  <c r="DR74" i="10"/>
  <c r="CL74" i="10"/>
  <c r="GY70" i="10"/>
  <c r="KR81" i="8"/>
  <c r="GE70" i="10"/>
  <c r="HH70" i="10"/>
  <c r="DX70" i="10"/>
  <c r="LA70" i="10"/>
  <c r="HQ70" i="10"/>
  <c r="FJ70" i="10"/>
  <c r="GU70" i="10"/>
  <c r="CZ70" i="10"/>
  <c r="LK70" i="10"/>
  <c r="CJ70" i="10"/>
  <c r="LR70" i="10"/>
  <c r="DL70" i="10"/>
  <c r="HV70" i="10"/>
  <c r="HX70" i="10"/>
  <c r="KR70" i="10"/>
  <c r="DS70" i="10"/>
  <c r="HD70" i="10"/>
  <c r="EJ70" i="10"/>
  <c r="ID70" i="10"/>
  <c r="JN70" i="10"/>
  <c r="JE70" i="10"/>
  <c r="FN70" i="10"/>
  <c r="CO70" i="10"/>
  <c r="HE70" i="10"/>
  <c r="FB70" i="10"/>
  <c r="EC70" i="10"/>
  <c r="FM70" i="10"/>
  <c r="KF70" i="10"/>
  <c r="GZ70" i="10"/>
  <c r="EP70" i="10"/>
  <c r="HF70" i="10"/>
  <c r="EK70" i="10"/>
  <c r="EE70" i="10"/>
  <c r="CF70" i="10"/>
  <c r="CW70" i="10"/>
  <c r="HR70" i="10"/>
  <c r="ES70" i="10"/>
  <c r="LH70" i="10"/>
  <c r="EL70" i="10"/>
  <c r="LI70" i="10"/>
  <c r="FE70" i="10"/>
  <c r="IA70" i="10"/>
  <c r="JX96" i="10"/>
  <c r="LM70" i="10"/>
  <c r="FD70" i="10"/>
  <c r="II70" i="10"/>
  <c r="JY70" i="10"/>
  <c r="CY70" i="10"/>
  <c r="FQ70" i="10"/>
  <c r="KH70" i="10"/>
  <c r="KY96" i="10"/>
  <c r="IH70" i="10"/>
  <c r="FP70" i="10"/>
  <c r="HI70" i="10"/>
  <c r="HA70" i="10"/>
  <c r="KN70" i="10"/>
  <c r="IR70" i="10"/>
  <c r="DV72" i="10"/>
  <c r="DF70" i="10"/>
  <c r="GN70" i="10"/>
  <c r="LS70" i="10"/>
  <c r="KU70" i="10"/>
  <c r="GG70" i="10"/>
  <c r="EB70" i="10"/>
  <c r="DW70" i="10"/>
  <c r="IS70" i="10"/>
  <c r="KK70" i="10"/>
  <c r="IY70" i="10"/>
  <c r="JB70" i="10"/>
  <c r="JA70" i="10"/>
  <c r="FV70" i="10"/>
  <c r="GM70" i="10"/>
  <c r="FG70" i="10"/>
  <c r="DK70" i="10"/>
  <c r="GW70" i="10"/>
  <c r="FY70" i="10"/>
  <c r="IU70" i="10"/>
  <c r="CI70" i="10"/>
  <c r="IN70" i="10"/>
  <c r="FL70" i="10"/>
  <c r="KO70" i="10"/>
  <c r="LG70" i="10"/>
  <c r="FU70" i="10"/>
  <c r="EK72" i="10"/>
  <c r="GV70" i="10"/>
  <c r="DD70" i="10"/>
  <c r="JX70" i="10"/>
  <c r="JP70" i="10"/>
  <c r="DI70" i="10"/>
  <c r="DM70" i="10"/>
  <c r="GK70" i="10"/>
  <c r="FT70" i="10"/>
  <c r="JK70" i="10"/>
  <c r="GO72" i="10"/>
  <c r="HO70" i="10"/>
  <c r="KA70" i="10"/>
  <c r="LN70" i="10"/>
  <c r="CG70" i="10"/>
  <c r="EY70" i="10"/>
  <c r="JI70" i="10"/>
  <c r="JB72" i="10"/>
  <c r="DQ70" i="10"/>
  <c r="FK70" i="10"/>
  <c r="LQ70" i="10"/>
  <c r="KC70" i="10"/>
  <c r="KS70" i="10"/>
  <c r="JS70" i="10"/>
  <c r="DG70" i="10"/>
  <c r="LB70" i="10"/>
  <c r="DB70" i="10"/>
  <c r="EI70" i="10"/>
  <c r="CT70" i="10"/>
  <c r="DN70" i="10"/>
  <c r="CL72" i="10"/>
  <c r="FC70" i="10"/>
  <c r="FW70" i="10"/>
  <c r="GO70" i="10"/>
  <c r="FX70" i="10"/>
  <c r="GB70" i="10"/>
  <c r="IW70" i="10"/>
  <c r="IX70" i="10"/>
  <c r="DU70" i="10"/>
  <c r="DJ70" i="10"/>
  <c r="DZ70" i="10"/>
  <c r="HS70" i="10"/>
  <c r="GJ70" i="10"/>
  <c r="EQ72" i="10"/>
  <c r="JT81" i="8"/>
  <c r="EF72" i="10"/>
  <c r="CK70" i="10"/>
  <c r="JL70" i="10"/>
  <c r="HG70" i="10"/>
  <c r="KT70" i="10"/>
  <c r="EM70" i="10"/>
  <c r="IQ70" i="10"/>
  <c r="HJ70" i="10"/>
  <c r="KG70" i="10"/>
  <c r="IP70" i="10"/>
  <c r="CX70" i="10"/>
  <c r="LF70" i="10"/>
  <c r="JJ70" i="10"/>
  <c r="DK72" i="10"/>
  <c r="FE72" i="10"/>
  <c r="HT72" i="10"/>
  <c r="GK82" i="10"/>
  <c r="GD72" i="10"/>
  <c r="IR72" i="10"/>
  <c r="IF82" i="10"/>
  <c r="KL70" i="10"/>
  <c r="CL70" i="10"/>
  <c r="DA70" i="10"/>
  <c r="GT70" i="10"/>
  <c r="KB70" i="10"/>
  <c r="LP70" i="10"/>
  <c r="EN70" i="10"/>
  <c r="LT70" i="10"/>
  <c r="IG70" i="10"/>
  <c r="FZ70" i="10"/>
  <c r="DC70" i="10"/>
  <c r="GD70" i="10"/>
  <c r="CE70" i="10"/>
  <c r="CH70" i="10"/>
  <c r="GI70" i="10"/>
  <c r="FH70" i="10"/>
  <c r="FI70" i="10"/>
  <c r="CR70" i="10"/>
  <c r="CP70" i="10"/>
  <c r="DP70" i="10"/>
  <c r="LO70" i="10"/>
  <c r="FD72" i="10"/>
  <c r="JD72" i="10"/>
  <c r="IF74" i="10"/>
  <c r="FH82" i="10"/>
  <c r="GX70" i="10"/>
  <c r="JZ70" i="10"/>
  <c r="EQ70" i="10"/>
  <c r="KM70" i="10"/>
  <c r="GP70" i="10"/>
  <c r="FF70" i="10"/>
  <c r="IK70" i="10"/>
  <c r="IT70" i="10"/>
  <c r="DV70" i="10"/>
  <c r="FO70" i="10"/>
  <c r="JQ70" i="10"/>
  <c r="HN70" i="10"/>
  <c r="EZ70" i="10"/>
  <c r="JT70" i="10"/>
  <c r="ET70" i="10"/>
  <c r="LD70" i="10"/>
  <c r="DO70" i="10"/>
  <c r="EW70" i="10"/>
  <c r="FR70" i="10"/>
  <c r="HB70" i="10"/>
  <c r="IN72" i="10"/>
  <c r="FY72" i="10"/>
  <c r="GL82" i="10"/>
  <c r="HJ72" i="10"/>
  <c r="ED70" i="10"/>
  <c r="LL70" i="10"/>
  <c r="IC70" i="10"/>
  <c r="JO70" i="10"/>
  <c r="GF70" i="10"/>
  <c r="JU70" i="10"/>
  <c r="CU70" i="10"/>
  <c r="KW70" i="10"/>
  <c r="IO70" i="10"/>
  <c r="DY70" i="10"/>
  <c r="HK70" i="10"/>
  <c r="CS70" i="10"/>
  <c r="HL72" i="10"/>
  <c r="DJ82" i="10"/>
  <c r="HG96" i="10"/>
  <c r="CN70" i="10"/>
  <c r="HY70" i="10"/>
  <c r="IE70" i="10"/>
  <c r="ER70" i="10"/>
  <c r="GQ70" i="10"/>
  <c r="HT70" i="10"/>
  <c r="JW70" i="10"/>
  <c r="JV70" i="10"/>
  <c r="DR70" i="10"/>
  <c r="KI70" i="10"/>
  <c r="GS70" i="10"/>
  <c r="KY70" i="10"/>
  <c r="JC70" i="10"/>
  <c r="HZ70" i="10"/>
  <c r="IJ70" i="10"/>
  <c r="EO70" i="10"/>
  <c r="GL70" i="10"/>
  <c r="DT70" i="10"/>
  <c r="FA70" i="10"/>
  <c r="FS70" i="10"/>
  <c r="HC70" i="10"/>
  <c r="EF70" i="10"/>
  <c r="IF70" i="10"/>
  <c r="JR70" i="10"/>
  <c r="KX70" i="10"/>
  <c r="LE70" i="10"/>
  <c r="CV70" i="10"/>
  <c r="KQ70" i="10"/>
  <c r="LC70" i="10"/>
  <c r="EA70" i="10"/>
  <c r="LR72" i="10"/>
  <c r="DR72" i="10"/>
  <c r="KI74" i="10"/>
  <c r="KZ74" i="10"/>
  <c r="JZ74" i="10"/>
  <c r="IG96" i="10"/>
  <c r="EU70" i="10"/>
  <c r="JD70" i="10"/>
  <c r="GH70" i="10"/>
  <c r="HM70" i="10"/>
  <c r="LJ70" i="10"/>
  <c r="IM70" i="10"/>
  <c r="GR70" i="10"/>
  <c r="IB70" i="10"/>
  <c r="KV70" i="10"/>
  <c r="KJ70" i="10"/>
  <c r="EH70" i="10"/>
  <c r="IZ70" i="10"/>
  <c r="GA70" i="10"/>
  <c r="CQ70" i="10"/>
  <c r="EV70" i="10"/>
  <c r="GC70" i="10"/>
  <c r="EX70" i="10"/>
  <c r="JH70" i="10"/>
  <c r="HU70" i="10"/>
  <c r="JF70" i="10"/>
  <c r="KE70" i="10"/>
  <c r="GN72" i="10"/>
  <c r="EH72" i="10"/>
  <c r="GQ72" i="10"/>
  <c r="IF72" i="10"/>
  <c r="IE72" i="10"/>
  <c r="KY72" i="10"/>
  <c r="LM72" i="10"/>
  <c r="IG72" i="10"/>
  <c r="EY72" i="10"/>
  <c r="JP72" i="10"/>
  <c r="KC72" i="10"/>
  <c r="DG72" i="10"/>
  <c r="EA72" i="10"/>
  <c r="IY72" i="10"/>
  <c r="FN72" i="10"/>
  <c r="EU72" i="10"/>
  <c r="FA72" i="10"/>
  <c r="EX72" i="10"/>
  <c r="DQ72" i="10"/>
  <c r="GB72" i="10"/>
  <c r="II72" i="10"/>
  <c r="FB72" i="10"/>
  <c r="FS72" i="10"/>
  <c r="EE72" i="10"/>
  <c r="GR72" i="10"/>
  <c r="KD72" i="10"/>
  <c r="FZ72" i="10"/>
  <c r="HQ72" i="10"/>
  <c r="LJ72" i="10"/>
  <c r="HD72" i="10"/>
  <c r="JC72" i="10"/>
  <c r="LG72" i="10"/>
  <c r="IL72" i="10"/>
  <c r="CO72" i="10"/>
  <c r="HP72" i="10"/>
  <c r="JG72" i="10"/>
  <c r="DF72" i="10"/>
  <c r="KR72" i="10"/>
  <c r="DC72" i="10"/>
  <c r="LN96" i="10"/>
  <c r="CU74" i="10"/>
  <c r="HN74" i="10"/>
  <c r="IH74" i="10"/>
  <c r="GW74" i="10"/>
  <c r="EP74" i="10"/>
  <c r="JG74" i="10"/>
  <c r="CW74" i="10"/>
  <c r="IL74" i="10"/>
  <c r="JJ96" i="10"/>
  <c r="DH74" i="10"/>
  <c r="DO74" i="10"/>
  <c r="HS74" i="10"/>
  <c r="IK74" i="10"/>
  <c r="DN74" i="10"/>
  <c r="CM74" i="10"/>
  <c r="DS74" i="10"/>
  <c r="FU74" i="10"/>
  <c r="FG74" i="10"/>
  <c r="IM74" i="10"/>
  <c r="IZ74" i="10"/>
  <c r="DZ74" i="10"/>
  <c r="HL74" i="10"/>
  <c r="CI74" i="10"/>
  <c r="EH96" i="10"/>
  <c r="DL81" i="8"/>
  <c r="HQ74" i="10"/>
  <c r="GB74" i="10"/>
  <c r="JF74" i="10"/>
  <c r="JO74" i="10"/>
  <c r="EL74" i="10"/>
  <c r="LS74" i="10"/>
  <c r="EZ74" i="10"/>
  <c r="HZ74" i="10"/>
  <c r="GA74" i="10"/>
  <c r="JK74" i="10"/>
  <c r="HJ74" i="10"/>
  <c r="HC74" i="10"/>
  <c r="FH74" i="10"/>
  <c r="JB74" i="10"/>
  <c r="GR96" i="10"/>
  <c r="IQ96" i="10"/>
  <c r="HX74" i="10"/>
  <c r="JQ74" i="10"/>
  <c r="FL74" i="10"/>
  <c r="EJ74" i="10"/>
  <c r="JH74" i="10"/>
  <c r="KC74" i="10"/>
  <c r="IX74" i="10"/>
  <c r="KL74" i="10"/>
  <c r="CO96" i="10"/>
  <c r="LG74" i="10"/>
  <c r="FK74" i="10"/>
  <c r="KY74" i="10"/>
  <c r="KR74" i="10"/>
  <c r="KQ74" i="10"/>
  <c r="IT96" i="10"/>
  <c r="HD96" i="10"/>
  <c r="FS96" i="10"/>
  <c r="II74" i="10"/>
  <c r="LB74" i="10"/>
  <c r="DE74" i="10"/>
  <c r="FX74" i="10"/>
  <c r="IV74" i="10"/>
  <c r="GI74" i="10"/>
  <c r="HG74" i="10"/>
  <c r="KN74" i="10"/>
  <c r="CZ74" i="10"/>
  <c r="JR74" i="10"/>
  <c r="CO74" i="10"/>
  <c r="LL74" i="10"/>
  <c r="KU74" i="10"/>
  <c r="HV74" i="10"/>
  <c r="EO74" i="10"/>
  <c r="LE74" i="10"/>
  <c r="IB74" i="10"/>
  <c r="EH74" i="10"/>
  <c r="JV74" i="10"/>
  <c r="FV74" i="10"/>
  <c r="LJ74" i="10"/>
  <c r="GY82" i="10"/>
  <c r="KO96" i="10"/>
  <c r="HU96" i="10"/>
  <c r="GG96" i="10"/>
  <c r="GR74" i="10"/>
  <c r="EK74" i="10"/>
  <c r="HY74" i="10"/>
  <c r="KE74" i="10"/>
  <c r="GS74" i="10"/>
  <c r="GY74" i="10"/>
  <c r="EX74" i="10"/>
  <c r="IK96" i="10"/>
  <c r="GX77" i="10"/>
  <c r="IS74" i="10"/>
  <c r="GC74" i="10"/>
  <c r="IU74" i="10"/>
  <c r="LA74" i="10"/>
  <c r="HH74" i="10"/>
  <c r="HM74" i="10"/>
  <c r="JJ74" i="10"/>
  <c r="KX74" i="10"/>
  <c r="CG74" i="10"/>
  <c r="CK74" i="10"/>
  <c r="FD74" i="10"/>
  <c r="HT74" i="10"/>
  <c r="LO74" i="10"/>
  <c r="HE74" i="10"/>
  <c r="IE74" i="10"/>
  <c r="LM74" i="10"/>
  <c r="DU74" i="10"/>
  <c r="CE74" i="10"/>
  <c r="DG74" i="10"/>
  <c r="CR74" i="10"/>
  <c r="LN74" i="10"/>
  <c r="IJ74" i="10"/>
  <c r="FC74" i="10"/>
  <c r="LT74" i="10"/>
  <c r="IQ74" i="10"/>
  <c r="ET74" i="10"/>
  <c r="KH74" i="10"/>
  <c r="GH74" i="10"/>
  <c r="CG96" i="10"/>
  <c r="GL96" i="10"/>
  <c r="CU96" i="10"/>
  <c r="JI74" i="10"/>
  <c r="EM74" i="10"/>
  <c r="JY74" i="10"/>
  <c r="JX74" i="10"/>
  <c r="DL74" i="10"/>
  <c r="DJ74" i="10"/>
  <c r="JF96" i="10"/>
  <c r="EC74" i="10"/>
  <c r="DM74" i="10"/>
  <c r="GL74" i="10"/>
  <c r="HA74" i="10"/>
  <c r="KA74" i="10"/>
  <c r="EA74" i="10"/>
  <c r="DV74" i="10"/>
  <c r="FJ74" i="10"/>
  <c r="CE82" i="10"/>
  <c r="FE74" i="10"/>
  <c r="EG74" i="10"/>
  <c r="EY74" i="10"/>
  <c r="HO74" i="10"/>
  <c r="KF74" i="10"/>
  <c r="DP74" i="10"/>
  <c r="IC74" i="10"/>
  <c r="JA74" i="10"/>
  <c r="CY74" i="10"/>
  <c r="ER74" i="10"/>
  <c r="DA74" i="10"/>
  <c r="EB74" i="10"/>
  <c r="DI74" i="10"/>
  <c r="CH74" i="10"/>
  <c r="IY74" i="10"/>
  <c r="FQ74" i="10"/>
  <c r="CN74" i="10"/>
  <c r="JE74" i="10"/>
  <c r="FF74" i="10"/>
  <c r="KT74" i="10"/>
  <c r="GT74" i="10"/>
  <c r="CX82" i="10"/>
  <c r="DQ96" i="10"/>
  <c r="HE96" i="10"/>
  <c r="DG96" i="10"/>
  <c r="LI78" i="10"/>
  <c r="LE96" i="10"/>
  <c r="HS96" i="10"/>
  <c r="JV96" i="10"/>
  <c r="FH76" i="10"/>
  <c r="LI74" i="10"/>
  <c r="FV96" i="10"/>
  <c r="CF74" i="10"/>
  <c r="KM74" i="10"/>
  <c r="LC74" i="10"/>
  <c r="DF74" i="10"/>
  <c r="FA74" i="10"/>
  <c r="IA74" i="10"/>
  <c r="KS74" i="10"/>
  <c r="LQ74" i="10"/>
  <c r="FN74" i="10"/>
  <c r="HK74" i="10"/>
  <c r="FT74" i="10"/>
  <c r="GG74" i="10"/>
  <c r="FO74" i="10"/>
  <c r="DY74" i="10"/>
  <c r="KP74" i="10"/>
  <c r="HI74" i="10"/>
  <c r="EE74" i="10"/>
  <c r="KV74" i="10"/>
  <c r="GP74" i="10"/>
  <c r="CP74" i="10"/>
  <c r="ID74" i="10"/>
  <c r="IE96" i="10"/>
  <c r="DL96" i="10"/>
  <c r="DR96" i="10"/>
  <c r="FZ74" i="10"/>
  <c r="GQ74" i="10"/>
  <c r="GV74" i="10"/>
  <c r="JL74" i="10"/>
  <c r="DX74" i="10"/>
  <c r="FI74" i="10"/>
  <c r="IW74" i="10"/>
  <c r="JW74" i="10"/>
  <c r="DT74" i="10"/>
  <c r="FS74" i="10"/>
  <c r="DW74" i="10"/>
  <c r="EU74" i="10"/>
  <c r="ED74" i="10"/>
  <c r="CV74" i="10"/>
  <c r="JM74" i="10"/>
  <c r="GF74" i="10"/>
  <c r="DC74" i="10"/>
  <c r="JS74" i="10"/>
  <c r="FR74" i="10"/>
  <c r="LF74" i="10"/>
  <c r="HF74" i="10"/>
  <c r="KK96" i="10"/>
  <c r="HP96" i="10"/>
  <c r="FB96" i="10"/>
  <c r="II96" i="10"/>
  <c r="II78" i="10"/>
  <c r="KJ74" i="10"/>
  <c r="IR74" i="10"/>
  <c r="IT74" i="10"/>
  <c r="DD74" i="10"/>
  <c r="HD74" i="10"/>
  <c r="JU74" i="10"/>
  <c r="KW74" i="10"/>
  <c r="EQ74" i="10"/>
  <c r="GN74" i="10"/>
  <c r="EV74" i="10"/>
  <c r="FM74" i="10"/>
  <c r="EW74" i="10"/>
  <c r="DK74" i="10"/>
  <c r="KB74" i="10"/>
  <c r="GU74" i="10"/>
  <c r="DQ74" i="10"/>
  <c r="KG74" i="10"/>
  <c r="GD74" i="10"/>
  <c r="LR74" i="10"/>
  <c r="HR74" i="10"/>
  <c r="DV82" i="10"/>
  <c r="KZ96" i="10"/>
  <c r="IW96" i="10"/>
  <c r="IU96" i="10"/>
  <c r="EF74" i="10"/>
  <c r="JP74" i="10"/>
  <c r="FY74" i="10"/>
  <c r="HP74" i="10"/>
  <c r="GX74" i="10"/>
  <c r="JT74" i="10"/>
  <c r="LP74" i="10"/>
  <c r="CQ74" i="10"/>
  <c r="GM74" i="10"/>
  <c r="IG74" i="10"/>
  <c r="GO74" i="10"/>
  <c r="GZ74" i="10"/>
  <c r="GJ74" i="10"/>
  <c r="EN74" i="10"/>
  <c r="LD74" i="10"/>
  <c r="HW74" i="10"/>
  <c r="ES74" i="10"/>
  <c r="LK74" i="10"/>
  <c r="HB74" i="10"/>
  <c r="DB74" i="10"/>
  <c r="EM96" i="10"/>
  <c r="EP96" i="10"/>
  <c r="EI96" i="10"/>
  <c r="DV96" i="10"/>
  <c r="FD81" i="8"/>
  <c r="KQ81" i="8"/>
  <c r="IR81" i="8"/>
  <c r="LJ81" i="8"/>
  <c r="KB81" i="8"/>
  <c r="JQ81" i="8"/>
  <c r="IE81" i="8"/>
  <c r="CI81" i="8"/>
  <c r="EW81" i="8"/>
  <c r="IM81" i="8"/>
  <c r="KO81" i="8"/>
  <c r="DR81" i="8"/>
  <c r="LJ85" i="8"/>
  <c r="GL81" i="8"/>
  <c r="HH72" i="10"/>
  <c r="LT72" i="10"/>
  <c r="GF72" i="10"/>
  <c r="JY72" i="10"/>
  <c r="DH72" i="10"/>
  <c r="GZ72" i="10"/>
  <c r="JS72" i="10"/>
  <c r="DB72" i="10"/>
  <c r="DU72" i="10"/>
  <c r="EL72" i="10"/>
  <c r="EM72" i="10"/>
  <c r="LN72" i="10"/>
  <c r="KP72" i="10"/>
  <c r="KO72" i="10"/>
  <c r="KK72" i="10"/>
  <c r="HR72" i="10"/>
  <c r="ER72" i="10"/>
  <c r="HG72" i="10"/>
  <c r="GM72" i="10"/>
  <c r="GH72" i="10"/>
  <c r="HK72" i="10"/>
  <c r="DT72" i="10"/>
  <c r="JX72" i="10"/>
  <c r="KI72" i="10"/>
  <c r="LF72" i="10"/>
  <c r="GV72" i="10"/>
  <c r="LH72" i="10"/>
  <c r="FT72" i="10"/>
  <c r="JJ72" i="10"/>
  <c r="CT72" i="10"/>
  <c r="GL72" i="10"/>
  <c r="JE72" i="10"/>
  <c r="CM72" i="10"/>
  <c r="DA72" i="10"/>
  <c r="DS72" i="10"/>
  <c r="DN72" i="10"/>
  <c r="KQ72" i="10"/>
  <c r="JQ72" i="10"/>
  <c r="JN72" i="10"/>
  <c r="JM72" i="10"/>
  <c r="FU72" i="10"/>
  <c r="CU72" i="10"/>
  <c r="CW72" i="10"/>
  <c r="EP72" i="10"/>
  <c r="DY72" i="10"/>
  <c r="HF72" i="10"/>
  <c r="GJ72" i="10"/>
  <c r="KV72" i="10"/>
  <c r="FH72" i="10"/>
  <c r="IV72" i="10"/>
  <c r="CE72" i="10"/>
  <c r="FW72" i="10"/>
  <c r="IP72" i="10"/>
  <c r="LE72" i="10"/>
  <c r="CI72" i="10"/>
  <c r="CX72" i="10"/>
  <c r="CS72" i="10"/>
  <c r="JU72" i="10"/>
  <c r="IT72" i="10"/>
  <c r="IS72" i="10"/>
  <c r="IO72" i="10"/>
  <c r="EC72" i="10"/>
  <c r="JZ72" i="10"/>
  <c r="CV72" i="10"/>
  <c r="KS72" i="10"/>
  <c r="HZ72" i="10"/>
  <c r="LL72" i="10"/>
  <c r="FX72" i="10"/>
  <c r="KJ72" i="10"/>
  <c r="EV72" i="10"/>
  <c r="IH72" i="10"/>
  <c r="FI72" i="10"/>
  <c r="IA72" i="10"/>
  <c r="KL72" i="10"/>
  <c r="LC72" i="10"/>
  <c r="CG72" i="10"/>
  <c r="LD72" i="10"/>
  <c r="IU72" i="10"/>
  <c r="HW72" i="10"/>
  <c r="HV72" i="10"/>
  <c r="HU72" i="10"/>
  <c r="CJ72" i="10"/>
  <c r="FP72" i="10"/>
  <c r="KX72" i="10"/>
  <c r="IJ72" i="10"/>
  <c r="KZ72" i="10"/>
  <c r="FL72" i="10"/>
  <c r="EJ72" i="10"/>
  <c r="HS72" i="10"/>
  <c r="LK72" i="10"/>
  <c r="ET72" i="10"/>
  <c r="HM72" i="10"/>
  <c r="JR72" i="10"/>
  <c r="LO72" i="10"/>
  <c r="KE72" i="10"/>
  <c r="HX72" i="10"/>
  <c r="HA72" i="10"/>
  <c r="GX72" i="10"/>
  <c r="GW72" i="10"/>
  <c r="DO72" i="10"/>
  <c r="JA72" i="10"/>
  <c r="GI72" i="10"/>
  <c r="CY72" i="10"/>
  <c r="KN72" i="10"/>
  <c r="EZ72" i="10"/>
  <c r="JL72" i="10"/>
  <c r="DX72" i="10"/>
  <c r="HE72" i="10"/>
  <c r="KW72" i="10"/>
  <c r="CK85" i="8"/>
  <c r="IY81" i="8"/>
  <c r="LA72" i="10"/>
  <c r="LQ72" i="10"/>
  <c r="GU72" i="10"/>
  <c r="DJ72" i="10"/>
  <c r="CQ72" i="10"/>
  <c r="JI72" i="10"/>
  <c r="ID72" i="10"/>
  <c r="ES72" i="10"/>
  <c r="HN72" i="10"/>
  <c r="GP72" i="10"/>
  <c r="IZ72" i="10"/>
  <c r="KB72" i="10"/>
  <c r="LR82" i="10"/>
  <c r="EZ82" i="10"/>
  <c r="FK82" i="10"/>
  <c r="LG82" i="10"/>
  <c r="EL82" i="10"/>
  <c r="EU82" i="10"/>
  <c r="DF82" i="10"/>
  <c r="DX82" i="10"/>
  <c r="DD82" i="10"/>
  <c r="JI82" i="10"/>
  <c r="DI82" i="10"/>
  <c r="CG82" i="10"/>
  <c r="GH82" i="10"/>
  <c r="GB82" i="10"/>
  <c r="GO82" i="10"/>
  <c r="HU82" i="10"/>
  <c r="HB82" i="10"/>
  <c r="CS82" i="10"/>
  <c r="FU82" i="10"/>
  <c r="EC85" i="8"/>
  <c r="LO81" i="8"/>
  <c r="EW72" i="10"/>
  <c r="FM72" i="10"/>
  <c r="JK72" i="10"/>
  <c r="EG72" i="10"/>
  <c r="DM72" i="10"/>
  <c r="FK72" i="10"/>
  <c r="IW72" i="10"/>
  <c r="FG72" i="10"/>
  <c r="IC72" i="10"/>
  <c r="KM72" i="10"/>
  <c r="CF72" i="10"/>
  <c r="EV82" i="10"/>
  <c r="GP82" i="10"/>
  <c r="GD75" i="8"/>
  <c r="DY81" i="8"/>
  <c r="HI72" i="10"/>
  <c r="JH72" i="10"/>
  <c r="IM72" i="10"/>
  <c r="FC72" i="10"/>
  <c r="EI72" i="10"/>
  <c r="GG72" i="10"/>
  <c r="JO72" i="10"/>
  <c r="FV72" i="10"/>
  <c r="IQ72" i="10"/>
  <c r="LB72" i="10"/>
  <c r="CR72" i="10"/>
  <c r="GE82" i="10"/>
  <c r="DK81" i="8"/>
  <c r="HT83" i="10"/>
  <c r="EF83" i="10"/>
  <c r="DL83" i="10"/>
  <c r="GK83" i="10"/>
  <c r="EY81" i="8"/>
  <c r="FQ72" i="10"/>
  <c r="HO72" i="10"/>
  <c r="DE72" i="10"/>
  <c r="KF72" i="10"/>
  <c r="GC72" i="10"/>
  <c r="FJ72" i="10"/>
  <c r="HC72" i="10"/>
  <c r="EO72" i="10"/>
  <c r="GK72" i="10"/>
  <c r="JF72" i="10"/>
  <c r="LP72" i="10"/>
  <c r="DD72" i="10"/>
  <c r="KQ83" i="10"/>
  <c r="GU82" i="10"/>
  <c r="GO81" i="8"/>
  <c r="KA72" i="10"/>
  <c r="DZ72" i="10"/>
  <c r="FO72" i="10"/>
  <c r="CK72" i="10"/>
  <c r="LI72" i="10"/>
  <c r="GE72" i="10"/>
  <c r="HY72" i="10"/>
  <c r="FF72" i="10"/>
  <c r="GY72" i="10"/>
  <c r="JT72" i="10"/>
  <c r="CN72" i="10"/>
  <c r="DP72" i="10"/>
  <c r="HL82" i="10"/>
  <c r="KD85" i="8"/>
  <c r="HG85" i="8"/>
  <c r="DZ85" i="8"/>
  <c r="GC85" i="8"/>
  <c r="IW85" i="8"/>
  <c r="HW85" i="8"/>
  <c r="LF81" i="8"/>
  <c r="KS79" i="8"/>
  <c r="FD79" i="8"/>
  <c r="DW72" i="10"/>
  <c r="IK72" i="10"/>
  <c r="JW72" i="10"/>
  <c r="DI72" i="10"/>
  <c r="GS72" i="10"/>
  <c r="HB72" i="10"/>
  <c r="IX72" i="10"/>
  <c r="GA72" i="10"/>
  <c r="KG72" i="10"/>
  <c r="KH72" i="10"/>
  <c r="CZ72" i="10"/>
  <c r="EB72" i="10"/>
  <c r="GI82" i="10"/>
  <c r="FR72" i="10"/>
  <c r="KT72" i="10"/>
  <c r="LS72" i="10"/>
  <c r="ED72" i="10"/>
  <c r="CP72" i="10"/>
  <c r="CH72" i="10"/>
  <c r="JV72" i="10"/>
  <c r="GT72" i="10"/>
  <c r="KU72" i="10"/>
  <c r="DL72" i="10"/>
  <c r="EN72" i="10"/>
  <c r="GZ82" i="10"/>
  <c r="DB85" i="8"/>
  <c r="HK85" i="8"/>
  <c r="GZ85" i="8"/>
  <c r="HF85" i="8"/>
  <c r="JI85" i="8"/>
  <c r="HV81" i="8"/>
  <c r="LA81" i="8"/>
  <c r="HQ81" i="8"/>
  <c r="FZ81" i="8"/>
  <c r="JX81" i="8"/>
  <c r="EX81" i="8"/>
  <c r="HC81" i="8"/>
  <c r="LT96" i="10"/>
  <c r="CF96" i="10"/>
  <c r="ED96" i="10"/>
  <c r="CS96" i="10"/>
  <c r="IZ96" i="10"/>
  <c r="IV96" i="10"/>
  <c r="DZ96" i="10"/>
  <c r="IY96" i="10"/>
  <c r="CR96" i="10"/>
  <c r="LJ96" i="10"/>
  <c r="KU96" i="10"/>
  <c r="KB96" i="10"/>
  <c r="IS96" i="10"/>
  <c r="GS96" i="10"/>
  <c r="EK96" i="10"/>
  <c r="LQ96" i="10"/>
  <c r="IM96" i="10"/>
  <c r="FC96" i="10"/>
  <c r="KQ96" i="10"/>
  <c r="GD96" i="10"/>
  <c r="LR96" i="10"/>
  <c r="GT96" i="10"/>
  <c r="GC81" i="8"/>
  <c r="EB96" i="10"/>
  <c r="HT96" i="10"/>
  <c r="GC96" i="10"/>
  <c r="KE96" i="10"/>
  <c r="FM85" i="8"/>
  <c r="IY85" i="8"/>
  <c r="HR85" i="8"/>
  <c r="HY85" i="8"/>
  <c r="JV85" i="8"/>
  <c r="FV81" i="8"/>
  <c r="HE81" i="8"/>
  <c r="DU81" i="8"/>
  <c r="LH81" i="8"/>
  <c r="KN81" i="8"/>
  <c r="FM81" i="8"/>
  <c r="IC81" i="8"/>
  <c r="FG96" i="10"/>
  <c r="FW96" i="10"/>
  <c r="GJ96" i="10"/>
  <c r="ES96" i="10"/>
  <c r="KS96" i="10"/>
  <c r="KF96" i="10"/>
  <c r="FI96" i="10"/>
  <c r="JZ96" i="10"/>
  <c r="DK96" i="10"/>
  <c r="CT96" i="10"/>
  <c r="LL96" i="10"/>
  <c r="KV96" i="10"/>
  <c r="JL96" i="10"/>
  <c r="HH96" i="10"/>
  <c r="EZ96" i="10"/>
  <c r="CJ96" i="10"/>
  <c r="JA96" i="10"/>
  <c r="FO96" i="10"/>
  <c r="LC96" i="10"/>
  <c r="GP96" i="10"/>
  <c r="DB77" i="10"/>
  <c r="IL85" i="8"/>
  <c r="KG85" i="8"/>
  <c r="JG85" i="8"/>
  <c r="JY85" i="8"/>
  <c r="FB85" i="8"/>
  <c r="IK81" i="8"/>
  <c r="LS81" i="8"/>
  <c r="JY81" i="8"/>
  <c r="FC81" i="8"/>
  <c r="CW81" i="8"/>
  <c r="GD81" i="8"/>
  <c r="JC81" i="8"/>
  <c r="DH96" i="10"/>
  <c r="FY96" i="10"/>
  <c r="JH96" i="10"/>
  <c r="IJ96" i="10"/>
  <c r="HM96" i="10"/>
  <c r="DX96" i="10"/>
  <c r="LI96" i="10"/>
  <c r="GQ96" i="10"/>
  <c r="LD96" i="10"/>
  <c r="EC96" i="10"/>
  <c r="DN96" i="10"/>
  <c r="CV96" i="10"/>
  <c r="LM96" i="10"/>
  <c r="KD96" i="10"/>
  <c r="HY96" i="10"/>
  <c r="FP96" i="10"/>
  <c r="CY96" i="10"/>
  <c r="JO96" i="10"/>
  <c r="GA96" i="10"/>
  <c r="LO96" i="10"/>
  <c r="HB96" i="10"/>
  <c r="CH77" i="10"/>
  <c r="JZ85" i="8"/>
  <c r="GH85" i="8"/>
  <c r="JR96" i="10"/>
  <c r="DW96" i="10"/>
  <c r="KG96" i="10"/>
  <c r="JM96" i="10"/>
  <c r="JE96" i="10"/>
  <c r="IP96" i="10"/>
  <c r="GN96" i="10"/>
  <c r="EX96" i="10"/>
  <c r="CP96" i="10"/>
  <c r="JW96" i="10"/>
  <c r="DS96" i="10"/>
  <c r="JG96" i="10"/>
  <c r="ET96" i="10"/>
  <c r="KH96" i="10"/>
  <c r="HX77" i="10"/>
  <c r="IS76" i="10"/>
  <c r="JM85" i="8"/>
  <c r="GU85" i="8"/>
  <c r="CT81" i="8"/>
  <c r="EZ81" i="8"/>
  <c r="HO81" i="8"/>
  <c r="LH96" i="10"/>
  <c r="GW96" i="10"/>
  <c r="GX96" i="10"/>
  <c r="KM96" i="10"/>
  <c r="JI96" i="10"/>
  <c r="HF96" i="10"/>
  <c r="FM96" i="10"/>
  <c r="KL96" i="10"/>
  <c r="HI96" i="10"/>
  <c r="JS96" i="10"/>
  <c r="KT96" i="10"/>
  <c r="LE85" i="8"/>
  <c r="CW85" i="8"/>
  <c r="IV85" i="8"/>
  <c r="GY81" i="8"/>
  <c r="JF81" i="8"/>
  <c r="KI96" i="10"/>
  <c r="CQ96" i="10"/>
  <c r="KP96" i="10"/>
  <c r="DU96" i="10"/>
  <c r="HX96" i="10"/>
  <c r="KE85" i="8"/>
  <c r="LO85" i="8"/>
  <c r="KB85" i="8"/>
  <c r="KN85" i="8"/>
  <c r="FN85" i="8"/>
  <c r="GT81" i="8"/>
  <c r="EQ81" i="8"/>
  <c r="LL81" i="8"/>
  <c r="CE81" i="8"/>
  <c r="DN81" i="8"/>
  <c r="JD81" i="8"/>
  <c r="CV81" i="8"/>
  <c r="KU83" i="10"/>
  <c r="FZ96" i="10"/>
  <c r="HQ96" i="10"/>
  <c r="CM96" i="10"/>
  <c r="LB96" i="10"/>
  <c r="JQ96" i="10"/>
  <c r="FL96" i="10"/>
  <c r="CH96" i="10"/>
  <c r="IC96" i="10"/>
  <c r="CZ96" i="10"/>
  <c r="EV96" i="10"/>
  <c r="EF96" i="10"/>
  <c r="DO96" i="10"/>
  <c r="CE96" i="10"/>
  <c r="KW96" i="10"/>
  <c r="IO96" i="10"/>
  <c r="GF96" i="10"/>
  <c r="DM96" i="10"/>
  <c r="KC96" i="10"/>
  <c r="GM96" i="10"/>
  <c r="HN96" i="10"/>
  <c r="DL77" i="10"/>
  <c r="HC78" i="10"/>
  <c r="FI85" i="8"/>
  <c r="LK96" i="10"/>
  <c r="FA85" i="8"/>
  <c r="KM81" i="8"/>
  <c r="EI81" i="8"/>
  <c r="HO96" i="10"/>
  <c r="IA96" i="10"/>
  <c r="FR96" i="10"/>
  <c r="CJ85" i="8"/>
  <c r="HL85" i="8"/>
  <c r="KW85" i="8"/>
  <c r="LD85" i="8"/>
  <c r="IO81" i="8"/>
  <c r="HA81" i="8"/>
  <c r="CP81" i="8"/>
  <c r="EU81" i="8"/>
  <c r="EV81" i="8"/>
  <c r="KI81" i="8"/>
  <c r="ER81" i="8"/>
  <c r="FH96" i="10"/>
  <c r="DA96" i="10"/>
  <c r="FX96" i="10"/>
  <c r="EL96" i="10"/>
  <c r="DI96" i="10"/>
  <c r="HJ96" i="10"/>
  <c r="DT96" i="10"/>
  <c r="JC96" i="10"/>
  <c r="DY96" i="10"/>
  <c r="FN96" i="10"/>
  <c r="EY96" i="10"/>
  <c r="EG96" i="10"/>
  <c r="CW96" i="10"/>
  <c r="LP96" i="10"/>
  <c r="JD96" i="10"/>
  <c r="GV96" i="10"/>
  <c r="EA96" i="10"/>
  <c r="KR96" i="10"/>
  <c r="GY96" i="10"/>
  <c r="CL96" i="10"/>
  <c r="HZ96" i="10"/>
  <c r="HM77" i="10"/>
  <c r="KF85" i="8"/>
  <c r="LK81" i="8"/>
  <c r="GE96" i="10"/>
  <c r="DW81" i="8"/>
  <c r="JP96" i="10"/>
  <c r="JK96" i="10"/>
  <c r="LF96" i="10"/>
  <c r="EB85" i="8"/>
  <c r="FQ85" i="8"/>
  <c r="LP85" i="8"/>
  <c r="GG85" i="8"/>
  <c r="KV81" i="8"/>
  <c r="LR81" i="8"/>
  <c r="DV81" i="8"/>
  <c r="IH81" i="8"/>
  <c r="GE81" i="8"/>
  <c r="EP81" i="8"/>
  <c r="IJ81" i="8"/>
  <c r="IH96" i="10"/>
  <c r="ID96" i="10"/>
  <c r="JN96" i="10"/>
  <c r="GO96" i="10"/>
  <c r="FJ96" i="10"/>
  <c r="JB96" i="10"/>
  <c r="EW96" i="10"/>
  <c r="KN96" i="10"/>
  <c r="FE96" i="10"/>
  <c r="GI96" i="10"/>
  <c r="FT96" i="10"/>
  <c r="FA96" i="10"/>
  <c r="DP96" i="10"/>
  <c r="CN96" i="10"/>
  <c r="JT96" i="10"/>
  <c r="HL96" i="10"/>
  <c r="EO96" i="10"/>
  <c r="LG96" i="10"/>
  <c r="HK96" i="10"/>
  <c r="CX96" i="10"/>
  <c r="IL96" i="10"/>
  <c r="JN77" i="10"/>
  <c r="HK77" i="10"/>
  <c r="IE85" i="8"/>
  <c r="EQ85" i="8"/>
  <c r="HR96" i="10"/>
  <c r="DF96" i="10"/>
  <c r="ER96" i="10"/>
  <c r="EU96" i="10"/>
  <c r="FQ96" i="10"/>
  <c r="HV96" i="10"/>
  <c r="GU96" i="10"/>
  <c r="KZ85" i="8"/>
  <c r="JU81" i="8"/>
  <c r="CU81" i="8"/>
  <c r="EN96" i="10"/>
  <c r="FK96" i="10"/>
  <c r="JY96" i="10"/>
  <c r="IR96" i="10"/>
  <c r="DE96" i="10"/>
  <c r="EE96" i="10"/>
  <c r="FF96" i="10"/>
  <c r="GP85" i="8"/>
  <c r="GI81" i="8"/>
  <c r="JU96" i="10"/>
  <c r="HC96" i="10"/>
  <c r="LS96" i="10"/>
  <c r="KA96" i="10"/>
  <c r="LA96" i="10"/>
  <c r="EQ96" i="10"/>
  <c r="KQ85" i="8"/>
  <c r="GQ85" i="8"/>
  <c r="JK85" i="8"/>
  <c r="GT85" i="8"/>
  <c r="EJ81" i="8"/>
  <c r="FK81" i="8"/>
  <c r="CR81" i="8"/>
  <c r="DE81" i="8"/>
  <c r="IT81" i="8"/>
  <c r="IZ81" i="8"/>
  <c r="JH81" i="8"/>
  <c r="ER83" i="10"/>
  <c r="IF96" i="10"/>
  <c r="DB96" i="10"/>
  <c r="DD96" i="10"/>
  <c r="IN96" i="10"/>
  <c r="GZ96" i="10"/>
  <c r="KX96" i="10"/>
  <c r="GH96" i="10"/>
  <c r="CK96" i="10"/>
  <c r="GB96" i="10"/>
  <c r="HA96" i="10"/>
  <c r="GK96" i="10"/>
  <c r="FU96" i="10"/>
  <c r="EJ96" i="10"/>
  <c r="DC96" i="10"/>
  <c r="KJ96" i="10"/>
  <c r="IB96" i="10"/>
  <c r="FD96" i="10"/>
  <c r="CI96" i="10"/>
  <c r="HW96" i="10"/>
  <c r="DJ96" i="10"/>
  <c r="HJ77" i="10"/>
  <c r="FU76" i="10"/>
  <c r="HR73" i="8"/>
  <c r="IM76" i="10"/>
  <c r="FG78" i="10"/>
  <c r="IM78" i="10"/>
  <c r="DL85" i="8"/>
  <c r="JL85" i="8"/>
  <c r="JA85" i="8"/>
  <c r="DO85" i="8"/>
  <c r="KC85" i="8"/>
  <c r="IO85" i="8"/>
  <c r="IU85" i="8"/>
  <c r="FZ85" i="8"/>
  <c r="FL83" i="10"/>
  <c r="JU82" i="10"/>
  <c r="KK82" i="10"/>
  <c r="FE82" i="10"/>
  <c r="KY82" i="10"/>
  <c r="FN82" i="10"/>
  <c r="LP76" i="10"/>
  <c r="EP78" i="10"/>
  <c r="HO78" i="10"/>
  <c r="HW78" i="10"/>
  <c r="KK76" i="10"/>
  <c r="GM85" i="8"/>
  <c r="LA85" i="8"/>
  <c r="KJ85" i="8"/>
  <c r="GR85" i="8"/>
  <c r="KX85" i="8"/>
  <c r="FR85" i="8"/>
  <c r="JH85" i="8"/>
  <c r="GX85" i="8"/>
  <c r="HU81" i="8"/>
  <c r="JA81" i="8"/>
  <c r="ET81" i="8"/>
  <c r="CQ81" i="8"/>
  <c r="EC81" i="8"/>
  <c r="II81" i="8"/>
  <c r="CX81" i="8"/>
  <c r="DM81" i="8"/>
  <c r="IP81" i="8"/>
  <c r="HD83" i="10"/>
  <c r="FD82" i="10"/>
  <c r="CW82" i="10"/>
  <c r="FY82" i="10"/>
  <c r="LS82" i="10"/>
  <c r="CU82" i="10"/>
  <c r="DC89" i="10"/>
  <c r="FE76" i="10"/>
  <c r="IN77" i="10"/>
  <c r="KE78" i="10"/>
  <c r="FE85" i="8"/>
  <c r="IQ85" i="8"/>
  <c r="CV85" i="8"/>
  <c r="KT85" i="8"/>
  <c r="HM85" i="8"/>
  <c r="LQ85" i="8"/>
  <c r="GI85" i="8"/>
  <c r="JU85" i="8"/>
  <c r="HJ85" i="8"/>
  <c r="FM83" i="10"/>
  <c r="HD82" i="10"/>
  <c r="ES82" i="10"/>
  <c r="GW82" i="10"/>
  <c r="CK82" i="10"/>
  <c r="FO82" i="10"/>
  <c r="FW89" i="10"/>
  <c r="CS76" i="10"/>
  <c r="LD78" i="10"/>
  <c r="IY78" i="10"/>
  <c r="CM79" i="8"/>
  <c r="IB85" i="8"/>
  <c r="DQ85" i="8"/>
  <c r="GA85" i="8"/>
  <c r="CN85" i="8"/>
  <c r="IJ85" i="8"/>
  <c r="ER85" i="8"/>
  <c r="GY85" i="8"/>
  <c r="FH85" i="8"/>
  <c r="HV85" i="8"/>
  <c r="LB81" i="8"/>
  <c r="FG81" i="8"/>
  <c r="GA81" i="8"/>
  <c r="FY81" i="8"/>
  <c r="GW81" i="8"/>
  <c r="GG81" i="8"/>
  <c r="LC81" i="8"/>
  <c r="HK83" i="10"/>
  <c r="DT82" i="10"/>
  <c r="CP82" i="10"/>
  <c r="HV82" i="10"/>
  <c r="KZ82" i="10"/>
  <c r="GA82" i="10"/>
  <c r="DQ76" i="10"/>
  <c r="EY78" i="10"/>
  <c r="EB79" i="8"/>
  <c r="KM85" i="8"/>
  <c r="HC85" i="8"/>
  <c r="HZ85" i="8"/>
  <c r="DN85" i="8"/>
  <c r="GD85" i="8"/>
  <c r="FK85" i="8"/>
  <c r="HN85" i="8"/>
  <c r="FU85" i="8"/>
  <c r="IH85" i="8"/>
  <c r="FW81" i="8"/>
  <c r="JJ81" i="8"/>
  <c r="CM81" i="8"/>
  <c r="GK81" i="8"/>
  <c r="KJ81" i="8"/>
  <c r="IQ81" i="8"/>
  <c r="HN81" i="8"/>
  <c r="GU81" i="8"/>
  <c r="CJ81" i="8"/>
  <c r="KE83" i="10"/>
  <c r="DE82" i="10"/>
  <c r="DU82" i="10"/>
  <c r="IQ82" i="10"/>
  <c r="LT82" i="10"/>
  <c r="GM82" i="10"/>
  <c r="HR87" i="10"/>
  <c r="IR77" i="10"/>
  <c r="HH78" i="10"/>
  <c r="EL79" i="8"/>
  <c r="CR82" i="10"/>
  <c r="HC82" i="10"/>
  <c r="GF82" i="10"/>
  <c r="JD82" i="10"/>
  <c r="EW82" i="10"/>
  <c r="FG82" i="10"/>
  <c r="IS82" i="10"/>
  <c r="DR82" i="10"/>
  <c r="HE82" i="10"/>
  <c r="JL82" i="10"/>
  <c r="HW82" i="10"/>
  <c r="HZ82" i="10"/>
  <c r="JW83" i="8"/>
  <c r="IK85" i="8"/>
  <c r="JO85" i="8"/>
  <c r="HI85" i="8"/>
  <c r="CX85" i="8"/>
  <c r="CL85" i="8"/>
  <c r="JT85" i="8"/>
  <c r="JW85" i="8"/>
  <c r="CI85" i="8"/>
  <c r="HO85" i="8"/>
  <c r="JE85" i="8"/>
  <c r="CF85" i="8"/>
  <c r="KH85" i="8"/>
  <c r="KV85" i="8"/>
  <c r="IT85" i="8"/>
  <c r="EC69" i="10"/>
  <c r="FL82" i="10"/>
  <c r="JT82" i="10"/>
  <c r="HI82" i="10"/>
  <c r="KP82" i="10"/>
  <c r="FV82" i="10"/>
  <c r="FZ82" i="10"/>
  <c r="DA82" i="10"/>
  <c r="EJ82" i="10"/>
  <c r="HS82" i="10"/>
  <c r="JZ82" i="10"/>
  <c r="II82" i="10"/>
  <c r="IL82" i="10"/>
  <c r="IB77" i="10"/>
  <c r="GU78" i="10"/>
  <c r="JE78" i="10"/>
  <c r="CT73" i="8"/>
  <c r="DE79" i="8"/>
  <c r="HC79" i="8"/>
  <c r="DC85" i="8"/>
  <c r="GN85" i="8"/>
  <c r="JD85" i="8"/>
  <c r="JN85" i="8"/>
  <c r="DM85" i="8"/>
  <c r="EV85" i="8"/>
  <c r="KR85" i="8"/>
  <c r="FL85" i="8"/>
  <c r="IF85" i="8"/>
  <c r="CQ85" i="8"/>
  <c r="CS85" i="8"/>
  <c r="CU85" i="8"/>
  <c r="KP85" i="8"/>
  <c r="HG82" i="10"/>
  <c r="IO82" i="10"/>
  <c r="EB82" i="10"/>
  <c r="IT82" i="10"/>
  <c r="JE82" i="10"/>
  <c r="GS82" i="10"/>
  <c r="GX82" i="10"/>
  <c r="DQ82" i="10"/>
  <c r="FB82" i="10"/>
  <c r="IG82" i="10"/>
  <c r="KN82" i="10"/>
  <c r="LC82" i="10"/>
  <c r="IX82" i="10"/>
  <c r="IE78" i="10"/>
  <c r="JX78" i="10"/>
  <c r="EB95" i="8"/>
  <c r="DU79" i="8"/>
  <c r="FH83" i="8"/>
  <c r="GK85" i="8"/>
  <c r="DW85" i="8"/>
  <c r="KS85" i="8"/>
  <c r="LG85" i="8"/>
  <c r="EL85" i="8"/>
  <c r="FS85" i="8"/>
  <c r="LL85" i="8"/>
  <c r="GE85" i="8"/>
  <c r="IZ85" i="8"/>
  <c r="DI85" i="8"/>
  <c r="DG85" i="8"/>
  <c r="DH85" i="8"/>
  <c r="CH85" i="8"/>
  <c r="LB85" i="8"/>
  <c r="IA81" i="8"/>
  <c r="EM81" i="8"/>
  <c r="DG81" i="8"/>
  <c r="IS81" i="8"/>
  <c r="HT81" i="8"/>
  <c r="LI81" i="8"/>
  <c r="DZ81" i="8"/>
  <c r="CG81" i="8"/>
  <c r="IN81" i="8"/>
  <c r="LT81" i="8"/>
  <c r="FP81" i="8"/>
  <c r="HH82" i="10"/>
  <c r="CZ82" i="10"/>
  <c r="FW82" i="10"/>
  <c r="KA82" i="10"/>
  <c r="KR82" i="10"/>
  <c r="HO82" i="10"/>
  <c r="HX82" i="10"/>
  <c r="EI82" i="10"/>
  <c r="JB82" i="10"/>
  <c r="IV82" i="10"/>
  <c r="LB82" i="10"/>
  <c r="LO82" i="10"/>
  <c r="JJ82" i="10"/>
  <c r="JB77" i="10"/>
  <c r="CF77" i="10"/>
  <c r="LB78" i="10"/>
  <c r="FF78" i="10"/>
  <c r="EJ83" i="8"/>
  <c r="GA79" i="8"/>
  <c r="IP85" i="8"/>
  <c r="GW85" i="8"/>
  <c r="DE85" i="8"/>
  <c r="FP85" i="8"/>
  <c r="GS85" i="8"/>
  <c r="CE85" i="8"/>
  <c r="HA85" i="8"/>
  <c r="JQ85" i="8"/>
  <c r="DX85" i="8"/>
  <c r="DT85" i="8"/>
  <c r="DU85" i="8"/>
  <c r="CT85" i="8"/>
  <c r="LN85" i="8"/>
  <c r="HP82" i="10"/>
  <c r="FQ82" i="10"/>
  <c r="IB82" i="10"/>
  <c r="LL82" i="10"/>
  <c r="DC82" i="10"/>
  <c r="DK82" i="10"/>
  <c r="IR82" i="10"/>
  <c r="FA82" i="10"/>
  <c r="JR82" i="10"/>
  <c r="JK82" i="10"/>
  <c r="LQ82" i="10"/>
  <c r="DW77" i="10"/>
  <c r="CS77" i="10"/>
  <c r="FM78" i="10"/>
  <c r="GO78" i="10"/>
  <c r="FT73" i="8"/>
  <c r="FE79" i="8"/>
  <c r="KS82" i="10"/>
  <c r="DP82" i="10"/>
  <c r="EP82" i="10"/>
  <c r="HY82" i="10"/>
  <c r="EA82" i="10"/>
  <c r="EG82" i="10"/>
  <c r="IC82" i="10"/>
  <c r="DB82" i="10"/>
  <c r="GQ82" i="10"/>
  <c r="GC82" i="10"/>
  <c r="HK82" i="10"/>
  <c r="HN82" i="10"/>
  <c r="LI85" i="8"/>
  <c r="GM79" i="8"/>
  <c r="KJ83" i="8"/>
  <c r="HD85" i="8"/>
  <c r="LT85" i="8"/>
  <c r="EK85" i="8"/>
  <c r="CR85" i="8"/>
  <c r="GB85" i="8"/>
  <c r="GO85" i="8"/>
  <c r="IX85" i="8"/>
  <c r="CZ85" i="8"/>
  <c r="IN85" i="8"/>
  <c r="KK85" i="8"/>
  <c r="FC85" i="8"/>
  <c r="EG85" i="8"/>
  <c r="EU85" i="8"/>
  <c r="DF85" i="8"/>
  <c r="JR81" i="8"/>
  <c r="KW81" i="8"/>
  <c r="HF81" i="8"/>
  <c r="IW81" i="8"/>
  <c r="KK81" i="8"/>
  <c r="DC81" i="8"/>
  <c r="HZ81" i="8"/>
  <c r="DP81" i="8"/>
  <c r="JS81" i="8"/>
  <c r="EO81" i="8"/>
  <c r="IV81" i="8"/>
  <c r="HP73" i="8"/>
  <c r="KX82" i="10"/>
  <c r="JC82" i="10"/>
  <c r="CM82" i="10"/>
  <c r="DO82" i="10"/>
  <c r="DZ82" i="10"/>
  <c r="EF82" i="10"/>
  <c r="JP82" i="10"/>
  <c r="FS82" i="10"/>
  <c r="KJ82" i="10"/>
  <c r="CT82" i="10"/>
  <c r="CI82" i="10"/>
  <c r="CL82" i="10"/>
  <c r="HQ89" i="10"/>
  <c r="GL77" i="10"/>
  <c r="DF77" i="10"/>
  <c r="GY78" i="10"/>
  <c r="HE78" i="10"/>
  <c r="IF94" i="10"/>
  <c r="DL94" i="10"/>
  <c r="LI94" i="10"/>
  <c r="IU94" i="10"/>
  <c r="KU94" i="10"/>
  <c r="CI94" i="10"/>
  <c r="EF94" i="10"/>
  <c r="DM94" i="10"/>
  <c r="FP94" i="10"/>
  <c r="DQ94" i="10"/>
  <c r="HL94" i="10"/>
  <c r="JP94" i="10"/>
  <c r="HC94" i="10"/>
  <c r="JW94" i="10"/>
  <c r="LH94" i="10"/>
  <c r="EW92" i="10"/>
  <c r="DY92" i="10"/>
  <c r="IS92" i="10"/>
  <c r="FP92" i="10"/>
  <c r="EX92" i="10"/>
  <c r="FR92" i="10"/>
  <c r="DB92" i="10"/>
  <c r="FN92" i="10"/>
  <c r="HO92" i="10"/>
  <c r="GY92" i="10"/>
  <c r="FO92" i="10"/>
  <c r="LK92" i="10"/>
  <c r="GQ76" i="10"/>
  <c r="HC76" i="10"/>
  <c r="II76" i="10"/>
  <c r="IC76" i="10"/>
  <c r="CN76" i="10"/>
  <c r="KF76" i="10"/>
  <c r="KX76" i="10"/>
  <c r="IG76" i="10"/>
  <c r="JJ76" i="10"/>
  <c r="GD76" i="10"/>
  <c r="GL76" i="10"/>
  <c r="EX76" i="10"/>
  <c r="HZ76" i="10"/>
  <c r="FY76" i="10"/>
  <c r="DX76" i="10"/>
  <c r="EO76" i="10"/>
  <c r="CY76" i="10"/>
  <c r="DU76" i="10"/>
  <c r="LK76" i="10"/>
  <c r="FT76" i="10"/>
  <c r="EW76" i="10"/>
  <c r="CO76" i="10"/>
  <c r="KQ76" i="10"/>
  <c r="CM76" i="10"/>
  <c r="DH76" i="10"/>
  <c r="KR76" i="10"/>
  <c r="FC76" i="10"/>
  <c r="CI76" i="10"/>
  <c r="LA76" i="10"/>
  <c r="IE76" i="10"/>
  <c r="KZ76" i="10"/>
  <c r="DS76" i="10"/>
  <c r="CF76" i="10"/>
  <c r="DI76" i="10"/>
  <c r="FR76" i="10"/>
  <c r="CQ76" i="10"/>
  <c r="DE76" i="10"/>
  <c r="LM76" i="10"/>
  <c r="CU76" i="10"/>
  <c r="KB76" i="10"/>
  <c r="EM76" i="10"/>
  <c r="LH76" i="10"/>
  <c r="IK76" i="10"/>
  <c r="FN76" i="10"/>
  <c r="LI76" i="10"/>
  <c r="KE76" i="10"/>
  <c r="GU76" i="10"/>
  <c r="IW76" i="10"/>
  <c r="GH76" i="10"/>
  <c r="HP76" i="10"/>
  <c r="JZ94" i="10"/>
  <c r="EE92" i="10"/>
  <c r="JY89" i="10"/>
  <c r="GY90" i="10"/>
  <c r="DX90" i="10"/>
  <c r="CK90" i="10"/>
  <c r="DU90" i="10"/>
  <c r="DL90" i="10"/>
  <c r="HN90" i="10"/>
  <c r="DR90" i="10"/>
  <c r="GJ76" i="10"/>
  <c r="JL76" i="10"/>
  <c r="KU93" i="10"/>
  <c r="DZ93" i="10"/>
  <c r="FT93" i="10"/>
  <c r="EB93" i="10"/>
  <c r="DB93" i="10"/>
  <c r="FZ87" i="10"/>
  <c r="EG94" i="10"/>
  <c r="KO83" i="10"/>
  <c r="CQ89" i="10"/>
  <c r="EK76" i="10"/>
  <c r="LN76" i="10"/>
  <c r="KC76" i="10"/>
  <c r="GU90" i="10"/>
  <c r="FZ76" i="10"/>
  <c r="CW76" i="10"/>
  <c r="JI76" i="10"/>
  <c r="FE83" i="10"/>
  <c r="IT83" i="10"/>
  <c r="JM83" i="10"/>
  <c r="LR83" i="10"/>
  <c r="JJ83" i="10"/>
  <c r="ES83" i="10"/>
  <c r="IA83" i="10"/>
  <c r="HY83" i="10"/>
  <c r="DI83" i="10"/>
  <c r="HF83" i="10"/>
  <c r="ID83" i="10"/>
  <c r="JW83" i="10"/>
  <c r="JD83" i="10"/>
  <c r="CW83" i="10"/>
  <c r="EI83" i="10"/>
  <c r="FH83" i="10"/>
  <c r="DK83" i="10"/>
  <c r="CF83" i="10"/>
  <c r="DC84" i="10"/>
  <c r="FB94" i="10"/>
  <c r="EQ89" i="10"/>
  <c r="GZ76" i="10"/>
  <c r="DD76" i="10"/>
  <c r="JV76" i="10"/>
  <c r="GR84" i="10"/>
  <c r="GL94" i="10"/>
  <c r="GS83" i="10"/>
  <c r="JO76" i="10"/>
  <c r="DV76" i="10"/>
  <c r="EY76" i="10"/>
  <c r="IM84" i="10"/>
  <c r="AW76" i="10"/>
  <c r="HB94" i="10"/>
  <c r="IO83" i="10"/>
  <c r="FT92" i="10"/>
  <c r="CP76" i="10"/>
  <c r="EN76" i="10"/>
  <c r="FL76" i="10"/>
  <c r="CX94" i="10"/>
  <c r="EP84" i="10"/>
  <c r="LP84" i="10"/>
  <c r="CR84" i="10"/>
  <c r="CF84" i="10"/>
  <c r="DG84" i="10"/>
  <c r="LA84" i="10"/>
  <c r="LL84" i="10"/>
  <c r="CH84" i="10"/>
  <c r="IG94" i="10"/>
  <c r="DF76" i="10"/>
  <c r="IV76" i="10"/>
  <c r="GS89" i="10"/>
  <c r="LD89" i="10"/>
  <c r="HZ89" i="10"/>
  <c r="HI89" i="10"/>
  <c r="JE89" i="10"/>
  <c r="HK89" i="10"/>
  <c r="GD89" i="10"/>
  <c r="HD94" i="10"/>
  <c r="EQ92" i="10"/>
  <c r="JR89" i="10"/>
  <c r="DZ76" i="10"/>
  <c r="KO76" i="10"/>
  <c r="HO76" i="10"/>
  <c r="CK89" i="8"/>
  <c r="ES89" i="8"/>
  <c r="DV89" i="8"/>
  <c r="DG89" i="8"/>
  <c r="IR89" i="8"/>
  <c r="CG84" i="10"/>
  <c r="IN94" i="10"/>
  <c r="EX83" i="10"/>
  <c r="FU92" i="10"/>
  <c r="CL89" i="10"/>
  <c r="LC75" i="10"/>
  <c r="FB76" i="10"/>
  <c r="LE76" i="10"/>
  <c r="IA76" i="10"/>
  <c r="FN87" i="10"/>
  <c r="KU79" i="8"/>
  <c r="JW82" i="10"/>
  <c r="IN82" i="10"/>
  <c r="JM82" i="10"/>
  <c r="DH82" i="10"/>
  <c r="DG82" i="10"/>
  <c r="EW95" i="8"/>
  <c r="LQ79" i="8"/>
  <c r="IG81" i="8"/>
  <c r="EK81" i="8"/>
  <c r="DF81" i="8"/>
  <c r="CL81" i="8"/>
  <c r="JW81" i="8"/>
  <c r="HS81" i="8"/>
  <c r="HB81" i="8"/>
  <c r="GM81" i="8"/>
  <c r="ES81" i="8"/>
  <c r="GV81" i="8"/>
  <c r="KD81" i="8"/>
  <c r="CK81" i="8"/>
  <c r="DH81" i="8"/>
  <c r="EM82" i="10"/>
  <c r="CY82" i="10"/>
  <c r="JN82" i="10"/>
  <c r="ED82" i="10"/>
  <c r="IP82" i="10"/>
  <c r="HJ82" i="10"/>
  <c r="DY82" i="10"/>
  <c r="IM82" i="10"/>
  <c r="JH82" i="10"/>
  <c r="KL82" i="10"/>
  <c r="LJ82" i="10"/>
  <c r="KC82" i="10"/>
  <c r="IJ82" i="10"/>
  <c r="GJ82" i="10"/>
  <c r="DW82" i="10"/>
  <c r="KM82" i="10"/>
  <c r="HF82" i="10"/>
  <c r="DS82" i="10"/>
  <c r="JG82" i="10"/>
  <c r="ET82" i="10"/>
  <c r="KH82" i="10"/>
  <c r="JD71" i="10"/>
  <c r="CQ81" i="10"/>
  <c r="CH78" i="10"/>
  <c r="LR78" i="10"/>
  <c r="FU78" i="10"/>
  <c r="DS81" i="10"/>
  <c r="KG82" i="10"/>
  <c r="GV82" i="10"/>
  <c r="JO82" i="10"/>
  <c r="HQ82" i="10"/>
  <c r="JY82" i="10"/>
  <c r="IU82" i="10"/>
  <c r="JV82" i="10"/>
  <c r="DJ95" i="8"/>
  <c r="FF79" i="8"/>
  <c r="FR81" i="8"/>
  <c r="GR81" i="8"/>
  <c r="FJ81" i="8"/>
  <c r="DQ81" i="8"/>
  <c r="LE81" i="8"/>
  <c r="IX81" i="8"/>
  <c r="JB81" i="8"/>
  <c r="HK81" i="8"/>
  <c r="FI81" i="8"/>
  <c r="ID81" i="8"/>
  <c r="KU81" i="8"/>
  <c r="CY81" i="8"/>
  <c r="DO81" i="8"/>
  <c r="EF81" i="8"/>
  <c r="KW82" i="10"/>
  <c r="FP82" i="10"/>
  <c r="CH82" i="10"/>
  <c r="FX82" i="10"/>
  <c r="KV82" i="10"/>
  <c r="IY82" i="10"/>
  <c r="FI82" i="10"/>
  <c r="JF82" i="10"/>
  <c r="KF82" i="10"/>
  <c r="LI82" i="10"/>
  <c r="CV82" i="10"/>
  <c r="KU82" i="10"/>
  <c r="JA82" i="10"/>
  <c r="HA82" i="10"/>
  <c r="EK82" i="10"/>
  <c r="LA82" i="10"/>
  <c r="HT82" i="10"/>
  <c r="EE82" i="10"/>
  <c r="JS82" i="10"/>
  <c r="FF82" i="10"/>
  <c r="KT82" i="10"/>
  <c r="DF81" i="10"/>
  <c r="DY78" i="10"/>
  <c r="DK78" i="10"/>
  <c r="IV78" i="10"/>
  <c r="CQ82" i="10"/>
  <c r="HX95" i="8"/>
  <c r="HP79" i="8"/>
  <c r="EO82" i="10"/>
  <c r="IZ82" i="10"/>
  <c r="FJ82" i="10"/>
  <c r="ID82" i="10"/>
  <c r="DN82" i="10"/>
  <c r="KB82" i="10"/>
  <c r="GN82" i="10"/>
  <c r="KD82" i="10"/>
  <c r="LE82" i="10"/>
  <c r="CO82" i="10"/>
  <c r="DM82" i="10"/>
  <c r="LK82" i="10"/>
  <c r="JQ82" i="10"/>
  <c r="HR82" i="10"/>
  <c r="EY82" i="10"/>
  <c r="LP82" i="10"/>
  <c r="IH82" i="10"/>
  <c r="EQ82" i="10"/>
  <c r="KE82" i="10"/>
  <c r="FR82" i="10"/>
  <c r="LF82" i="10"/>
  <c r="GH81" i="10"/>
  <c r="CP78" i="10"/>
  <c r="EK78" i="10"/>
  <c r="JL78" i="10"/>
  <c r="LH82" i="10"/>
  <c r="GT82" i="10"/>
  <c r="GG82" i="10"/>
  <c r="HM82" i="10"/>
  <c r="KO82" i="10"/>
  <c r="FT82" i="10"/>
  <c r="GR82" i="10"/>
  <c r="EH82" i="10"/>
  <c r="IF79" i="8"/>
  <c r="DI81" i="8"/>
  <c r="KS81" i="8"/>
  <c r="JO81" i="8"/>
  <c r="GH81" i="8"/>
  <c r="HR81" i="8"/>
  <c r="ED81" i="8"/>
  <c r="CZ81" i="8"/>
  <c r="CH81" i="8"/>
  <c r="HG81" i="8"/>
  <c r="JK81" i="8"/>
  <c r="CN81" i="8"/>
  <c r="EA81" i="8"/>
  <c r="FO81" i="8"/>
  <c r="EX82" i="10"/>
  <c r="LN82" i="10"/>
  <c r="IE82" i="10"/>
  <c r="JX82" i="10"/>
  <c r="ER82" i="10"/>
  <c r="LM82" i="10"/>
  <c r="IA82" i="10"/>
  <c r="LD82" i="10"/>
  <c r="CN82" i="10"/>
  <c r="DL82" i="10"/>
  <c r="EC82" i="10"/>
  <c r="CJ82" i="10"/>
  <c r="KI82" i="10"/>
  <c r="IK82" i="10"/>
  <c r="FM82" i="10"/>
  <c r="CF82" i="10"/>
  <c r="IW82" i="10"/>
  <c r="FC82" i="10"/>
  <c r="KQ82" i="10"/>
  <c r="GD82" i="10"/>
  <c r="GB78" i="10"/>
  <c r="KK78" i="10"/>
  <c r="EW78" i="10"/>
  <c r="IY76" i="10"/>
  <c r="FN77" i="10"/>
  <c r="IG77" i="10"/>
  <c r="KC77" i="10"/>
  <c r="FP77" i="10"/>
  <c r="HD77" i="10"/>
  <c r="KP77" i="10"/>
  <c r="GW77" i="10"/>
  <c r="IT77" i="10"/>
  <c r="DJ77" i="10"/>
  <c r="EV77" i="10"/>
  <c r="EC77" i="10"/>
  <c r="DC77" i="10"/>
  <c r="FY77" i="10"/>
  <c r="JR77" i="10"/>
  <c r="GE77" i="10"/>
  <c r="CX77" i="10"/>
  <c r="FB77" i="10"/>
  <c r="GV77" i="10"/>
  <c r="IJ77" i="10"/>
  <c r="LS77" i="10"/>
  <c r="HO77" i="10"/>
  <c r="EG77" i="10"/>
  <c r="DV77" i="10"/>
  <c r="FD77" i="10"/>
  <c r="GZ77" i="10"/>
  <c r="CK77" i="10"/>
  <c r="IA77" i="10"/>
  <c r="DO77" i="10"/>
  <c r="EU77" i="10"/>
  <c r="IL77" i="10"/>
  <c r="HL69" i="10"/>
  <c r="LG77" i="10"/>
  <c r="IP77" i="10"/>
  <c r="CM81" i="10"/>
  <c r="KZ81" i="10"/>
  <c r="JJ81" i="10"/>
  <c r="DL81" i="10"/>
  <c r="CN81" i="10"/>
  <c r="EE81" i="10"/>
  <c r="EY81" i="10"/>
  <c r="IX81" i="10"/>
  <c r="LS81" i="10"/>
  <c r="CS81" i="10"/>
  <c r="IO77" i="10"/>
  <c r="IC77" i="10"/>
  <c r="DR77" i="10"/>
  <c r="IQ77" i="10"/>
  <c r="EE77" i="10"/>
  <c r="FH77" i="10"/>
  <c r="HZ77" i="10"/>
  <c r="CL77" i="10"/>
  <c r="GK77" i="10"/>
  <c r="JU77" i="10"/>
  <c r="DT77" i="10"/>
  <c r="HG77" i="10"/>
  <c r="KZ77" i="10"/>
  <c r="CY77" i="10"/>
  <c r="EW77" i="10"/>
  <c r="GA77" i="10"/>
  <c r="HI77" i="10"/>
  <c r="HR77" i="10"/>
  <c r="FM77" i="10"/>
  <c r="LM77" i="10"/>
  <c r="DP77" i="10"/>
  <c r="JF77" i="10"/>
  <c r="FS77" i="10"/>
  <c r="IV77" i="10"/>
  <c r="JA77" i="10"/>
  <c r="CR77" i="10"/>
  <c r="HQ77" i="10"/>
  <c r="HN77" i="10"/>
  <c r="FX77" i="10"/>
  <c r="JH77" i="10"/>
  <c r="DG77" i="10"/>
  <c r="GT77" i="10"/>
  <c r="KF77" i="10"/>
  <c r="CE77" i="10"/>
  <c r="ED77" i="10"/>
  <c r="FJ77" i="10"/>
  <c r="GQ77" i="10"/>
  <c r="GO77" i="10"/>
  <c r="EM77" i="10"/>
  <c r="KJ77" i="10"/>
  <c r="CI77" i="10"/>
  <c r="ID77" i="10"/>
  <c r="EL77" i="10"/>
  <c r="GC77" i="10"/>
  <c r="GI77" i="10"/>
  <c r="LC77" i="10"/>
  <c r="FA77" i="10"/>
  <c r="GP77" i="10"/>
  <c r="EX77" i="10"/>
  <c r="IH77" i="10"/>
  <c r="FT77" i="10"/>
  <c r="IZ77" i="10"/>
  <c r="CV77" i="10"/>
  <c r="EA77" i="10"/>
  <c r="EO77" i="10"/>
  <c r="CM77" i="10"/>
  <c r="JM77" i="10"/>
  <c r="FV77" i="10"/>
  <c r="JZ77" i="10"/>
  <c r="LE77" i="10"/>
  <c r="JV77" i="10"/>
  <c r="EH77" i="10"/>
  <c r="IK77" i="10"/>
  <c r="FU77" i="10"/>
  <c r="JG77" i="10"/>
  <c r="HB77" i="10"/>
  <c r="LL77" i="10"/>
  <c r="FK77" i="10"/>
  <c r="IU77" i="10"/>
  <c r="CT77" i="10"/>
  <c r="GG77" i="10"/>
  <c r="JP77" i="10"/>
  <c r="LO77" i="10"/>
  <c r="DN77" i="10"/>
  <c r="EQ77" i="10"/>
  <c r="FZ77" i="10"/>
  <c r="FQ77" i="10"/>
  <c r="DM77" i="10"/>
  <c r="JC77" i="10"/>
  <c r="KS77" i="10"/>
  <c r="HA77" i="10"/>
  <c r="DD77" i="10"/>
  <c r="CZ77" i="10"/>
  <c r="DA77" i="10"/>
  <c r="HV77" i="10"/>
  <c r="HL77" i="10"/>
  <c r="KY77" i="10"/>
  <c r="CG77" i="10"/>
  <c r="KX77" i="10"/>
  <c r="FI77" i="10"/>
  <c r="HW77" i="10"/>
  <c r="LQ77" i="10"/>
  <c r="FC77" i="10"/>
  <c r="CJ77" i="10"/>
  <c r="LR77" i="10"/>
  <c r="GD77" i="10"/>
  <c r="KL77" i="10"/>
  <c r="EK77" i="10"/>
  <c r="HU77" i="10"/>
  <c r="LH77" i="10"/>
  <c r="FG77" i="10"/>
  <c r="IF77" i="10"/>
  <c r="KE77" i="10"/>
  <c r="LK77" i="10"/>
  <c r="DI77" i="10"/>
  <c r="EP77" i="10"/>
  <c r="DQ77" i="10"/>
  <c r="LA77" i="10"/>
  <c r="GS77" i="10"/>
  <c r="II77" i="10"/>
  <c r="EN77" i="10"/>
  <c r="HY77" i="10"/>
  <c r="JX77" i="10"/>
  <c r="IS77" i="10"/>
  <c r="CN77" i="10"/>
  <c r="KH77" i="10"/>
  <c r="CW77" i="10"/>
  <c r="DS77" i="10"/>
  <c r="IE77" i="10"/>
  <c r="CP77" i="10"/>
  <c r="JQ77" i="10"/>
  <c r="JD77" i="10"/>
  <c r="HF77" i="10"/>
  <c r="LF77" i="10"/>
  <c r="FR77" i="10"/>
  <c r="JY77" i="10"/>
  <c r="DX77" i="10"/>
  <c r="HH77" i="10"/>
  <c r="KU77" i="10"/>
  <c r="ES77" i="10"/>
  <c r="HP77" i="10"/>
  <c r="JO77" i="10"/>
  <c r="KR77" i="10"/>
  <c r="CQ77" i="10"/>
  <c r="DZ77" i="10"/>
  <c r="CO77" i="10"/>
  <c r="JS77" i="10"/>
  <c r="EI77" i="10"/>
  <c r="HC77" i="10"/>
  <c r="DE77" i="10"/>
  <c r="EJ77" i="10"/>
  <c r="GN77" i="10"/>
  <c r="FE77" i="10"/>
  <c r="DU77" i="10"/>
  <c r="IY77" i="10"/>
  <c r="JT77" i="10"/>
  <c r="JK77" i="10"/>
  <c r="KN77" i="10"/>
  <c r="ER77" i="10"/>
  <c r="JW77" i="10"/>
  <c r="KT77" i="10"/>
  <c r="FF77" i="10"/>
  <c r="JL77" i="10"/>
  <c r="DK77" i="10"/>
  <c r="GU77" i="10"/>
  <c r="KG77" i="10"/>
  <c r="EF77" i="10"/>
  <c r="GY77" i="10"/>
  <c r="IW77" i="10"/>
  <c r="KB77" i="10"/>
  <c r="LJ77" i="10"/>
  <c r="DH77" i="10"/>
  <c r="LN77" i="10"/>
  <c r="IM77" i="10"/>
  <c r="KW77" i="10"/>
  <c r="FW77" i="10"/>
  <c r="FL77" i="10"/>
  <c r="KK77" i="10"/>
  <c r="DY77" i="10"/>
  <c r="CU77" i="10"/>
  <c r="LB77" i="10"/>
  <c r="ET77" i="10"/>
  <c r="GH77" i="10"/>
  <c r="GF77" i="10"/>
  <c r="KQ77" i="10"/>
  <c r="HE77" i="10"/>
  <c r="LT77" i="10"/>
  <c r="HS77" i="10"/>
  <c r="LD77" i="10"/>
  <c r="JE77" i="10"/>
  <c r="EZ77" i="10"/>
  <c r="JI77" i="10"/>
  <c r="EY77" i="10"/>
  <c r="KI77" i="10"/>
  <c r="JJ77" i="10"/>
  <c r="KD77" i="10"/>
  <c r="HT77" i="10"/>
  <c r="JV81" i="10"/>
  <c r="EB77" i="10"/>
  <c r="KM77" i="10"/>
  <c r="GB77" i="10"/>
  <c r="KA77" i="10"/>
  <c r="FO77" i="10"/>
  <c r="KV77" i="10"/>
  <c r="ER69" i="10"/>
  <c r="GJ77" i="10"/>
  <c r="KO77" i="10"/>
  <c r="GM77" i="10"/>
  <c r="GR77" i="10"/>
  <c r="LP77" i="10"/>
  <c r="LI77" i="10"/>
  <c r="DT73" i="8"/>
  <c r="CH76" i="10"/>
  <c r="DR76" i="10"/>
  <c r="IJ76" i="10"/>
  <c r="GM76" i="10"/>
  <c r="CR76" i="10"/>
  <c r="EH76" i="10"/>
  <c r="DK76" i="10"/>
  <c r="EF73" i="8"/>
  <c r="CQ75" i="10"/>
  <c r="HB76" i="10"/>
  <c r="FO76" i="10"/>
  <c r="LT76" i="10"/>
  <c r="LQ76" i="10"/>
  <c r="FA76" i="10"/>
  <c r="HN76" i="10"/>
  <c r="LF76" i="10"/>
  <c r="JP76" i="10"/>
  <c r="FQ76" i="10"/>
  <c r="GX76" i="10"/>
  <c r="HD76" i="10"/>
  <c r="FW76" i="10"/>
  <c r="EQ76" i="10"/>
  <c r="DJ76" i="10"/>
  <c r="LL76" i="10"/>
  <c r="HU76" i="10"/>
  <c r="EV76" i="10"/>
  <c r="KW76" i="10"/>
  <c r="HL76" i="10"/>
  <c r="DW76" i="10"/>
  <c r="JK76" i="10"/>
  <c r="IN84" i="10"/>
  <c r="JJ84" i="10"/>
  <c r="FC84" i="10"/>
  <c r="DP78" i="10"/>
  <c r="IN78" i="10"/>
  <c r="FL78" i="10"/>
  <c r="EL78" i="10"/>
  <c r="GK78" i="10"/>
  <c r="HU78" i="10"/>
  <c r="JK78" i="10"/>
  <c r="KL76" i="10"/>
  <c r="JC76" i="10"/>
  <c r="KD76" i="10"/>
  <c r="FX76" i="10"/>
  <c r="EA76" i="10"/>
  <c r="HH76" i="10"/>
  <c r="GY76" i="10"/>
  <c r="IH89" i="8"/>
  <c r="IS73" i="8"/>
  <c r="CE75" i="10"/>
  <c r="CE76" i="10"/>
  <c r="IF76" i="10"/>
  <c r="GP76" i="10"/>
  <c r="GC76" i="10"/>
  <c r="GF76" i="10"/>
  <c r="IQ76" i="10"/>
  <c r="CZ76" i="10"/>
  <c r="DA76" i="10"/>
  <c r="GT76" i="10"/>
  <c r="HX76" i="10"/>
  <c r="HT76" i="10"/>
  <c r="GN76" i="10"/>
  <c r="FJ76" i="10"/>
  <c r="EB76" i="10"/>
  <c r="CG76" i="10"/>
  <c r="IH76" i="10"/>
  <c r="FI76" i="10"/>
  <c r="LJ76" i="10"/>
  <c r="HY76" i="10"/>
  <c r="EI76" i="10"/>
  <c r="JW76" i="10"/>
  <c r="ES84" i="10"/>
  <c r="FT84" i="10"/>
  <c r="FO84" i="10"/>
  <c r="JU78" i="10"/>
  <c r="FN78" i="10"/>
  <c r="FB78" i="10"/>
  <c r="JJ78" i="10"/>
  <c r="IJ78" i="10"/>
  <c r="HF78" i="10"/>
  <c r="JF76" i="10"/>
  <c r="GG76" i="10"/>
  <c r="ES76" i="10"/>
  <c r="FD76" i="10"/>
  <c r="KS76" i="10"/>
  <c r="KJ76" i="10"/>
  <c r="JD89" i="8"/>
  <c r="FS73" i="8"/>
  <c r="KF75" i="10"/>
  <c r="EP76" i="10"/>
  <c r="LO76" i="10"/>
  <c r="JG76" i="10"/>
  <c r="CJ76" i="10"/>
  <c r="HM76" i="10"/>
  <c r="KA76" i="10"/>
  <c r="ED76" i="10"/>
  <c r="EE76" i="10"/>
  <c r="HR76" i="10"/>
  <c r="IX76" i="10"/>
  <c r="IN76" i="10"/>
  <c r="HE76" i="10"/>
  <c r="GA76" i="10"/>
  <c r="ER76" i="10"/>
  <c r="CT76" i="10"/>
  <c r="IU76" i="10"/>
  <c r="FV76" i="10"/>
  <c r="CK76" i="10"/>
  <c r="IL76" i="10"/>
  <c r="EU76" i="10"/>
  <c r="KI76" i="10"/>
  <c r="FQ84" i="10"/>
  <c r="GN84" i="10"/>
  <c r="LO84" i="10"/>
  <c r="DQ78" i="10"/>
  <c r="DG78" i="10"/>
  <c r="JG78" i="10"/>
  <c r="GR78" i="10"/>
  <c r="LE78" i="10"/>
  <c r="DU78" i="10"/>
  <c r="IP78" i="10"/>
  <c r="ID76" i="10"/>
  <c r="EZ76" i="10"/>
  <c r="LC76" i="10"/>
  <c r="FM76" i="10"/>
  <c r="JY76" i="10"/>
  <c r="JD76" i="10"/>
  <c r="GR76" i="10"/>
  <c r="FK76" i="10"/>
  <c r="JH76" i="10"/>
  <c r="GI76" i="10"/>
  <c r="CX76" i="10"/>
  <c r="FG76" i="10"/>
  <c r="KU76" i="10"/>
  <c r="EN78" i="10"/>
  <c r="KJ78" i="10"/>
  <c r="EF78" i="10"/>
  <c r="EG78" i="10"/>
  <c r="JJ79" i="8"/>
  <c r="JT89" i="8"/>
  <c r="JJ73" i="8"/>
  <c r="LL75" i="10"/>
  <c r="KP76" i="10"/>
  <c r="KG76" i="10"/>
  <c r="GW76" i="10"/>
  <c r="HG76" i="10"/>
  <c r="JS76" i="10"/>
  <c r="HF76" i="10"/>
  <c r="GK76" i="10"/>
  <c r="GO76" i="10"/>
  <c r="JR76" i="10"/>
  <c r="KY76" i="10"/>
  <c r="JT76" i="10"/>
  <c r="IO76" i="10"/>
  <c r="HJ76" i="10"/>
  <c r="GB76" i="10"/>
  <c r="DT76" i="10"/>
  <c r="JU76" i="10"/>
  <c r="GV76" i="10"/>
  <c r="DL76" i="10"/>
  <c r="JM76" i="10"/>
  <c r="FS76" i="10"/>
  <c r="LG76" i="10"/>
  <c r="FI84" i="10"/>
  <c r="JM84" i="10"/>
  <c r="EU78" i="10"/>
  <c r="JH78" i="10"/>
  <c r="FT78" i="10"/>
  <c r="LQ78" i="10"/>
  <c r="IH78" i="10"/>
  <c r="GL78" i="10"/>
  <c r="ES78" i="10"/>
  <c r="JN78" i="10"/>
  <c r="EJ76" i="10"/>
  <c r="DN76" i="10"/>
  <c r="IP76" i="10"/>
  <c r="FF76" i="10"/>
  <c r="IT76" i="10"/>
  <c r="HW76" i="10"/>
  <c r="DG76" i="10"/>
  <c r="IZ76" i="10"/>
  <c r="KO78" i="10"/>
  <c r="HL78" i="10"/>
  <c r="JB78" i="10"/>
  <c r="KN79" i="8"/>
  <c r="FL79" i="8"/>
  <c r="HB89" i="8"/>
  <c r="DM76" i="10"/>
  <c r="DB76" i="10"/>
  <c r="JN76" i="10"/>
  <c r="JQ76" i="10"/>
  <c r="LB76" i="10"/>
  <c r="CV76" i="10"/>
  <c r="HQ76" i="10"/>
  <c r="HS76" i="10"/>
  <c r="KT76" i="10"/>
  <c r="CL76" i="10"/>
  <c r="KN76" i="10"/>
  <c r="JE76" i="10"/>
  <c r="IB76" i="10"/>
  <c r="GS76" i="10"/>
  <c r="EG76" i="10"/>
  <c r="KH76" i="10"/>
  <c r="HI76" i="10"/>
  <c r="DY76" i="10"/>
  <c r="JZ76" i="10"/>
  <c r="GE76" i="10"/>
  <c r="LS76" i="10"/>
  <c r="HG84" i="10"/>
  <c r="KG84" i="10"/>
  <c r="EQ78" i="10"/>
  <c r="CU78" i="10"/>
  <c r="CT78" i="10"/>
  <c r="CX78" i="10"/>
  <c r="FC78" i="10"/>
  <c r="HA78" i="10"/>
  <c r="HJ78" i="10"/>
  <c r="JZ78" i="10"/>
  <c r="CM73" i="8"/>
  <c r="DN79" i="8"/>
  <c r="FZ79" i="8"/>
  <c r="IA89" i="8"/>
  <c r="CL73" i="8"/>
  <c r="HA76" i="10"/>
  <c r="FP76" i="10"/>
  <c r="EF76" i="10"/>
  <c r="DP76" i="10"/>
  <c r="DO76" i="10"/>
  <c r="EC76" i="10"/>
  <c r="JA76" i="10"/>
  <c r="JB76" i="10"/>
  <c r="LR76" i="10"/>
  <c r="DC76" i="10"/>
  <c r="LD76" i="10"/>
  <c r="JX76" i="10"/>
  <c r="IR76" i="10"/>
  <c r="HK76" i="10"/>
  <c r="ET76" i="10"/>
  <c r="KV76" i="10"/>
  <c r="HV76" i="10"/>
  <c r="EL76" i="10"/>
  <c r="KM76" i="10"/>
  <c r="KR84" i="10"/>
  <c r="EV78" i="10"/>
  <c r="FI78" i="10"/>
  <c r="GN78" i="10"/>
  <c r="JR78" i="10"/>
  <c r="HM78" i="10"/>
  <c r="IG78" i="10"/>
  <c r="JA78" i="10"/>
  <c r="FS95" i="8"/>
  <c r="EA95" i="8"/>
  <c r="IJ95" i="8"/>
  <c r="IH83" i="8"/>
  <c r="IT83" i="8"/>
  <c r="IE83" i="8"/>
  <c r="JL83" i="8"/>
  <c r="ER83" i="8"/>
  <c r="CJ83" i="8"/>
  <c r="IK83" i="8"/>
  <c r="JD83" i="8"/>
  <c r="KS83" i="8"/>
  <c r="ES83" i="8"/>
  <c r="GX83" i="8"/>
  <c r="FY83" i="8"/>
  <c r="IV83" i="8"/>
  <c r="LG83" i="8"/>
  <c r="LS83" i="8"/>
  <c r="DS83" i="8"/>
  <c r="GZ83" i="8"/>
  <c r="LA83" i="8"/>
  <c r="FE83" i="8"/>
  <c r="IY83" i="8"/>
  <c r="FB83" i="8"/>
  <c r="FK83" i="8"/>
  <c r="GF83" i="8"/>
  <c r="HT83" i="8"/>
  <c r="HO83" i="8"/>
  <c r="IJ83" i="8"/>
  <c r="EO83" i="8"/>
  <c r="CU83" i="8"/>
  <c r="DF83" i="8"/>
  <c r="EW83" i="8"/>
  <c r="LI83" i="8"/>
  <c r="GY83" i="8"/>
  <c r="KE83" i="8"/>
  <c r="HE83" i="8"/>
  <c r="GT83" i="8"/>
  <c r="DU83" i="8"/>
  <c r="IA83" i="8"/>
  <c r="HG83" i="8"/>
  <c r="EU83" i="8"/>
  <c r="EH83" i="8"/>
  <c r="HK83" i="8"/>
  <c r="HZ83" i="8"/>
  <c r="IF83" i="8"/>
  <c r="HE95" i="8"/>
  <c r="DV95" i="8"/>
  <c r="JB95" i="8"/>
  <c r="LP95" i="8"/>
  <c r="EB83" i="8"/>
  <c r="JY83" i="8"/>
  <c r="JX83" i="8"/>
  <c r="CZ83" i="8"/>
  <c r="KV95" i="10"/>
  <c r="EJ95" i="10"/>
  <c r="LI95" i="10"/>
  <c r="FU95" i="10"/>
  <c r="KJ95" i="10"/>
  <c r="CP95" i="10"/>
  <c r="FA95" i="10"/>
  <c r="DG95" i="10"/>
  <c r="LT75" i="10"/>
  <c r="CO75" i="10"/>
  <c r="GO75" i="10"/>
  <c r="CG75" i="10"/>
  <c r="JS75" i="10"/>
  <c r="JF75" i="10"/>
  <c r="FW75" i="10"/>
  <c r="LH75" i="10"/>
  <c r="LJ75" i="10"/>
  <c r="LF75" i="10"/>
  <c r="HS75" i="10"/>
  <c r="IP75" i="10"/>
  <c r="KM75" i="10"/>
  <c r="KV75" i="10"/>
  <c r="EU75" i="10"/>
  <c r="KQ75" i="10"/>
  <c r="JH75" i="10"/>
  <c r="HK75" i="10"/>
  <c r="HW75" i="10"/>
  <c r="IA75" i="10"/>
  <c r="IN75" i="10"/>
  <c r="CK75" i="10"/>
  <c r="HQ75" i="10"/>
  <c r="IO75" i="10"/>
  <c r="GH75" i="10"/>
  <c r="ER75" i="10"/>
  <c r="CX75" i="10"/>
  <c r="JA75" i="10"/>
  <c r="JQ75" i="10"/>
  <c r="HO75" i="10"/>
  <c r="GN75" i="10"/>
  <c r="JM75" i="10"/>
  <c r="JD75" i="10"/>
  <c r="JB75" i="10"/>
  <c r="IS75" i="10"/>
  <c r="CZ75" i="10"/>
  <c r="HA75" i="10"/>
  <c r="GT75" i="10"/>
  <c r="DP75" i="10"/>
  <c r="HR75" i="10"/>
  <c r="CR75" i="10"/>
  <c r="JN75" i="10"/>
  <c r="IB75" i="10"/>
  <c r="KE75" i="10"/>
  <c r="FN75" i="10"/>
  <c r="JY75" i="10"/>
  <c r="FL75" i="10"/>
  <c r="FT75" i="10"/>
  <c r="HE75" i="10"/>
  <c r="EK75" i="10"/>
  <c r="HB75" i="10"/>
  <c r="DM75" i="10"/>
  <c r="GY75" i="10"/>
  <c r="IL75" i="10"/>
  <c r="IW75" i="10"/>
  <c r="DA75" i="10"/>
  <c r="GJ75" i="10"/>
  <c r="DD75" i="10"/>
  <c r="EI95" i="8"/>
  <c r="EX95" i="8"/>
  <c r="JW95" i="8"/>
  <c r="CN95" i="8"/>
  <c r="EC83" i="8"/>
  <c r="DV83" i="8"/>
  <c r="CW83" i="8"/>
  <c r="EZ83" i="8"/>
  <c r="HW94" i="10"/>
  <c r="JJ94" i="10"/>
  <c r="DP94" i="10"/>
  <c r="LA94" i="10"/>
  <c r="IP94" i="10"/>
  <c r="IZ94" i="10"/>
  <c r="LD71" i="10"/>
  <c r="GI71" i="10"/>
  <c r="KY71" i="10"/>
  <c r="FU71" i="10"/>
  <c r="KP71" i="10"/>
  <c r="GM71" i="10"/>
  <c r="DD71" i="10"/>
  <c r="CP71" i="10"/>
  <c r="GU71" i="10"/>
  <c r="IP71" i="10"/>
  <c r="HD71" i="10"/>
  <c r="DC75" i="10"/>
  <c r="DZ75" i="10"/>
  <c r="IO84" i="10"/>
  <c r="DX84" i="10"/>
  <c r="HP84" i="10"/>
  <c r="FU84" i="10"/>
  <c r="FX84" i="10"/>
  <c r="KQ84" i="10"/>
  <c r="KX95" i="8"/>
  <c r="IL95" i="8"/>
  <c r="CS95" i="8"/>
  <c r="KQ83" i="8"/>
  <c r="FA83" i="8"/>
  <c r="DN83" i="8"/>
  <c r="HA83" i="8"/>
  <c r="KC75" i="8"/>
  <c r="LD75" i="8"/>
  <c r="FR75" i="8"/>
  <c r="CS75" i="8"/>
  <c r="LK94" i="10"/>
  <c r="CG94" i="10"/>
  <c r="HO94" i="10"/>
  <c r="LQ94" i="10"/>
  <c r="KG94" i="10"/>
  <c r="KV94" i="10"/>
  <c r="KL79" i="10"/>
  <c r="FO79" i="10"/>
  <c r="DE79" i="10"/>
  <c r="HJ79" i="10"/>
  <c r="DF79" i="10"/>
  <c r="IH75" i="10"/>
  <c r="IM75" i="10"/>
  <c r="IY84" i="10"/>
  <c r="FY84" i="10"/>
  <c r="HQ84" i="10"/>
  <c r="GO84" i="10"/>
  <c r="GJ84" i="10"/>
  <c r="LC84" i="10"/>
  <c r="JM95" i="8"/>
  <c r="DN95" i="8"/>
  <c r="CO95" i="8"/>
  <c r="LT90" i="8"/>
  <c r="FG83" i="8"/>
  <c r="FQ83" i="8"/>
  <c r="LJ83" i="8"/>
  <c r="KD83" i="8"/>
  <c r="GO94" i="10"/>
  <c r="GQ94" i="10"/>
  <c r="CW94" i="10"/>
  <c r="FA94" i="10"/>
  <c r="CL94" i="10"/>
  <c r="GG71" i="10"/>
  <c r="CU75" i="10"/>
  <c r="FM84" i="10"/>
  <c r="DU84" i="10"/>
  <c r="HA84" i="10"/>
  <c r="IA84" i="10"/>
  <c r="IZ95" i="8"/>
  <c r="JX95" i="8"/>
  <c r="FP95" i="8"/>
  <c r="JC95" i="8"/>
  <c r="JA95" i="8"/>
  <c r="CH95" i="8"/>
  <c r="HI95" i="8"/>
  <c r="IW95" i="8"/>
  <c r="DA95" i="8"/>
  <c r="CT95" i="8"/>
  <c r="JY95" i="8"/>
  <c r="JL95" i="8"/>
  <c r="GY95" i="8"/>
  <c r="IO95" i="8"/>
  <c r="LE95" i="8"/>
  <c r="LM95" i="8"/>
  <c r="LR95" i="8"/>
  <c r="FE95" i="8"/>
  <c r="HD95" i="8"/>
  <c r="FU95" i="8"/>
  <c r="FY95" i="8"/>
  <c r="IB95" i="8"/>
  <c r="GK95" i="8"/>
  <c r="GW95" i="8"/>
  <c r="KM95" i="8"/>
  <c r="ID95" i="8"/>
  <c r="JZ95" i="8"/>
  <c r="LS95" i="8"/>
  <c r="CV95" i="8"/>
  <c r="HP95" i="8"/>
  <c r="FW95" i="8"/>
  <c r="GI95" i="8"/>
  <c r="JU95" i="8"/>
  <c r="HC95" i="8"/>
  <c r="IM95" i="8"/>
  <c r="GS95" i="8"/>
  <c r="FJ95" i="8"/>
  <c r="LD95" i="8"/>
  <c r="JR95" i="8"/>
  <c r="II95" i="8"/>
  <c r="LL95" i="8"/>
  <c r="CX95" i="8"/>
  <c r="LA95" i="8"/>
  <c r="GH95" i="8"/>
  <c r="JB82" i="8"/>
  <c r="GL82" i="8"/>
  <c r="FO83" i="8"/>
  <c r="FV67" i="8"/>
  <c r="KQ67" i="8"/>
  <c r="EP67" i="8"/>
  <c r="HD67" i="8"/>
  <c r="GE67" i="8"/>
  <c r="EP65" i="10"/>
  <c r="EZ65" i="10"/>
  <c r="GA65" i="10"/>
  <c r="HD65" i="10"/>
  <c r="JF65" i="10"/>
  <c r="IB94" i="10"/>
  <c r="CN94" i="10"/>
  <c r="GE94" i="10"/>
  <c r="JR94" i="10"/>
  <c r="DC94" i="10"/>
  <c r="FU94" i="10"/>
  <c r="IK94" i="10"/>
  <c r="KK94" i="10"/>
  <c r="CK94" i="10"/>
  <c r="EK94" i="10"/>
  <c r="GX94" i="10"/>
  <c r="HI94" i="10"/>
  <c r="EX94" i="10"/>
  <c r="JK94" i="10"/>
  <c r="EP94" i="10"/>
  <c r="FN94" i="10"/>
  <c r="EU94" i="10"/>
  <c r="GB94" i="10"/>
  <c r="GU94" i="10"/>
  <c r="LE94" i="10"/>
  <c r="KT94" i="10"/>
  <c r="HP94" i="10"/>
  <c r="LS94" i="10"/>
  <c r="FR94" i="10"/>
  <c r="JD94" i="10"/>
  <c r="CO94" i="10"/>
  <c r="FF94" i="10"/>
  <c r="HU94" i="10"/>
  <c r="JT94" i="10"/>
  <c r="LP94" i="10"/>
  <c r="DT94" i="10"/>
  <c r="GG94" i="10"/>
  <c r="GH94" i="10"/>
  <c r="DZ94" i="10"/>
  <c r="IE94" i="10"/>
  <c r="DK94" i="10"/>
  <c r="EB94" i="10"/>
  <c r="CU94" i="10"/>
  <c r="DS94" i="10"/>
  <c r="DN94" i="10"/>
  <c r="DG94" i="10"/>
  <c r="HV94" i="10"/>
  <c r="GR94" i="10"/>
  <c r="KS94" i="10"/>
  <c r="ER94" i="10"/>
  <c r="IA94" i="10"/>
  <c r="KR94" i="10"/>
  <c r="EC94" i="10"/>
  <c r="GM94" i="10"/>
  <c r="IJ94" i="10"/>
  <c r="KI94" i="10"/>
  <c r="CJ94" i="10"/>
  <c r="EY94" i="10"/>
  <c r="EI94" i="10"/>
  <c r="KY94" i="10"/>
  <c r="FY94" i="10"/>
  <c r="KN94" i="10"/>
  <c r="KC94" i="10"/>
  <c r="IR94" i="10"/>
  <c r="IL94" i="10"/>
  <c r="FL94" i="10"/>
  <c r="CV94" i="10"/>
  <c r="KJ94" i="10"/>
  <c r="EV94" i="10"/>
  <c r="IS94" i="10"/>
  <c r="CR94" i="10"/>
  <c r="FW94" i="10"/>
  <c r="IM94" i="10"/>
  <c r="LR94" i="10"/>
  <c r="DV94" i="10"/>
  <c r="FS94" i="10"/>
  <c r="HR94" i="10"/>
  <c r="KE94" i="10"/>
  <c r="CH94" i="10"/>
  <c r="JY94" i="10"/>
  <c r="GC94" i="10"/>
  <c r="KO94" i="10"/>
  <c r="ED94" i="10"/>
  <c r="EA94" i="10"/>
  <c r="IC94" i="10"/>
  <c r="FD94" i="10"/>
  <c r="DI94" i="10"/>
  <c r="GN94" i="10"/>
  <c r="GF94" i="10"/>
  <c r="HS94" i="10"/>
  <c r="HM94" i="10"/>
  <c r="HK94" i="10"/>
  <c r="FV94" i="10"/>
  <c r="EL94" i="10"/>
  <c r="KH94" i="10"/>
  <c r="JV94" i="10"/>
  <c r="ID94" i="10"/>
  <c r="IT94" i="10"/>
  <c r="DY94" i="10"/>
  <c r="JO94" i="10"/>
  <c r="EN94" i="10"/>
  <c r="EE94" i="10"/>
  <c r="CM94" i="10"/>
  <c r="DJ94" i="10"/>
  <c r="FG94" i="10"/>
  <c r="FT94" i="10"/>
  <c r="HF94" i="10"/>
  <c r="GY94" i="10"/>
  <c r="GW94" i="10"/>
  <c r="FC94" i="10"/>
  <c r="DU94" i="10"/>
  <c r="LN94" i="10"/>
  <c r="JI94" i="10"/>
  <c r="IQ94" i="10"/>
  <c r="GZ94" i="10"/>
  <c r="HG94" i="10"/>
  <c r="KA94" i="10"/>
  <c r="FJ94" i="10"/>
  <c r="CY94" i="10"/>
  <c r="ET94" i="10"/>
  <c r="JQ94" i="10"/>
  <c r="DW94" i="10"/>
  <c r="DH94" i="10"/>
  <c r="FH94" i="10"/>
  <c r="GS94" i="10"/>
  <c r="GK94" i="10"/>
  <c r="GI94" i="10"/>
  <c r="EM94" i="10"/>
  <c r="DD94" i="10"/>
  <c r="KX94" i="10"/>
  <c r="IH94" i="10"/>
  <c r="HJ94" i="10"/>
  <c r="FX94" i="10"/>
  <c r="FM94" i="10"/>
  <c r="HZ94" i="10"/>
  <c r="JG94" i="10"/>
  <c r="LM94" i="10"/>
  <c r="LT94" i="10"/>
  <c r="DO94" i="10"/>
  <c r="IW94" i="10"/>
  <c r="LD94" i="10"/>
  <c r="EJ94" i="10"/>
  <c r="FE94" i="10"/>
  <c r="FI94" i="10"/>
  <c r="EQ94" i="10"/>
  <c r="DF94" i="10"/>
  <c r="KZ94" i="10"/>
  <c r="JN94" i="10"/>
  <c r="FK94" i="10"/>
  <c r="EZ94" i="10"/>
  <c r="CF94" i="10"/>
  <c r="CP94" i="10"/>
  <c r="LL94" i="10"/>
  <c r="IO94" i="10"/>
  <c r="HQ94" i="10"/>
  <c r="DX94" i="10"/>
  <c r="IX94" i="10"/>
  <c r="JX94" i="10"/>
  <c r="LF94" i="10"/>
  <c r="CE94" i="10"/>
  <c r="LG94" i="10"/>
  <c r="LB94" i="10"/>
  <c r="JA94" i="10"/>
  <c r="HA94" i="10"/>
  <c r="FO94" i="10"/>
  <c r="IV94" i="10"/>
  <c r="HE94" i="10"/>
  <c r="CT94" i="10"/>
  <c r="LC94" i="10"/>
  <c r="KQ94" i="10"/>
  <c r="JM94" i="10"/>
  <c r="JL94" i="10"/>
  <c r="KF94" i="10"/>
  <c r="LJ94" i="10"/>
  <c r="KD94" i="10"/>
  <c r="KL94" i="10"/>
  <c r="HT94" i="10"/>
  <c r="GJ94" i="10"/>
  <c r="EH94" i="10"/>
  <c r="HX94" i="10"/>
  <c r="ES94" i="10"/>
  <c r="KM94" i="10"/>
  <c r="GP94" i="10"/>
  <c r="HN94" i="10"/>
  <c r="JH94" i="10"/>
  <c r="EU95" i="8"/>
  <c r="KP95" i="8"/>
  <c r="DS95" i="8"/>
  <c r="FU83" i="8"/>
  <c r="DW83" i="8"/>
  <c r="IC83" i="8"/>
  <c r="JA83" i="8"/>
  <c r="KB94" i="10"/>
  <c r="KP94" i="10"/>
  <c r="JC94" i="10"/>
  <c r="DE94" i="10"/>
  <c r="LB95" i="10"/>
  <c r="KS75" i="10"/>
  <c r="EZ91" i="10"/>
  <c r="DP91" i="10"/>
  <c r="GX91" i="10"/>
  <c r="CR91" i="10"/>
  <c r="KN91" i="10"/>
  <c r="JN91" i="10"/>
  <c r="HW84" i="10"/>
  <c r="CI84" i="10"/>
  <c r="GL84" i="10"/>
  <c r="KN84" i="10"/>
  <c r="EZ84" i="10"/>
  <c r="ID84" i="10"/>
  <c r="KL84" i="10"/>
  <c r="DB84" i="10"/>
  <c r="EH84" i="10"/>
  <c r="EY84" i="10"/>
  <c r="EK84" i="10"/>
  <c r="DK84" i="10"/>
  <c r="CJ84" i="10"/>
  <c r="KU84" i="10"/>
  <c r="DY84" i="10"/>
  <c r="IZ84" i="10"/>
  <c r="HS84" i="10"/>
  <c r="DA84" i="10"/>
  <c r="DJ84" i="10"/>
  <c r="GF84" i="10"/>
  <c r="IK84" i="10"/>
  <c r="HK84" i="10"/>
  <c r="LN84" i="10"/>
  <c r="FZ84" i="10"/>
  <c r="KB84" i="10"/>
  <c r="EN84" i="10"/>
  <c r="HO84" i="10"/>
  <c r="JW84" i="10"/>
  <c r="CM84" i="10"/>
  <c r="DN84" i="10"/>
  <c r="EG84" i="10"/>
  <c r="DL84" i="10"/>
  <c r="CN84" i="10"/>
  <c r="LE84" i="10"/>
  <c r="JN84" i="10"/>
  <c r="CS84" i="10"/>
  <c r="HN84" i="10"/>
  <c r="FR84" i="10"/>
  <c r="KS84" i="10"/>
  <c r="IG84" i="10"/>
  <c r="KV84" i="10"/>
  <c r="IJ84" i="10"/>
  <c r="GY84" i="10"/>
  <c r="LB84" i="10"/>
  <c r="FN84" i="10"/>
  <c r="JP84" i="10"/>
  <c r="EB84" i="10"/>
  <c r="GZ84" i="10"/>
  <c r="JH84" i="10"/>
  <c r="LR84" i="10"/>
  <c r="CW84" i="10"/>
  <c r="DM84" i="10"/>
  <c r="CO84" i="10"/>
  <c r="LF84" i="10"/>
  <c r="KH84" i="10"/>
  <c r="IE84" i="10"/>
  <c r="LT84" i="10"/>
  <c r="GG84" i="10"/>
  <c r="DV84" i="10"/>
  <c r="HM84" i="10"/>
  <c r="CY84" i="10"/>
  <c r="GB84" i="10"/>
  <c r="ET84" i="10"/>
  <c r="GM84" i="10"/>
  <c r="KP84" i="10"/>
  <c r="FB84" i="10"/>
  <c r="JD84" i="10"/>
  <c r="DP84" i="10"/>
  <c r="GH84" i="10"/>
  <c r="IP84" i="10"/>
  <c r="KX84" i="10"/>
  <c r="LQ84" i="10"/>
  <c r="CV84" i="10"/>
  <c r="LJ84" i="10"/>
  <c r="KI84" i="10"/>
  <c r="JI84" i="10"/>
  <c r="GU84" i="10"/>
  <c r="KJ84" i="10"/>
  <c r="EU84" i="10"/>
  <c r="LH84" i="10"/>
  <c r="ER84" i="10"/>
  <c r="JY84" i="10"/>
  <c r="KK84" i="10"/>
  <c r="KE84" i="10"/>
  <c r="EQ84" i="10"/>
  <c r="IT84" i="10"/>
  <c r="DF84" i="10"/>
  <c r="HH84" i="10"/>
  <c r="LG84" i="10"/>
  <c r="DW84" i="10"/>
  <c r="GE84" i="10"/>
  <c r="HZ84" i="10"/>
  <c r="IQ84" i="10"/>
  <c r="IX84" i="10"/>
  <c r="HU84" i="10"/>
  <c r="GS84" i="10"/>
  <c r="FV84" i="10"/>
  <c r="KT84" i="10"/>
  <c r="FE84" i="10"/>
  <c r="JX84" i="10"/>
  <c r="DI84" i="10"/>
  <c r="JU84" i="10"/>
  <c r="CQ84" i="10"/>
  <c r="EF84" i="10"/>
  <c r="JS84" i="10"/>
  <c r="JR84" i="10"/>
  <c r="KZ84" i="10"/>
  <c r="JZ84" i="10"/>
  <c r="GT84" i="10"/>
  <c r="KW84" i="10"/>
  <c r="GD84" i="10"/>
  <c r="FW84" i="10"/>
  <c r="EC84" i="10"/>
  <c r="KC84" i="10"/>
  <c r="JB84" i="10"/>
  <c r="HI84" i="10"/>
  <c r="GA84" i="10"/>
  <c r="DT84" i="10"/>
  <c r="GQ84" i="10"/>
  <c r="JG84" i="10"/>
  <c r="JF84" i="10"/>
  <c r="IR84" i="10"/>
  <c r="JK84" i="10"/>
  <c r="FP84" i="10"/>
  <c r="KF84" i="10"/>
  <c r="FH84" i="10"/>
  <c r="EW84" i="10"/>
  <c r="CX84" i="10"/>
  <c r="DQ84" i="10"/>
  <c r="HD84" i="10"/>
  <c r="LI84" i="10"/>
  <c r="HJ84" i="10"/>
  <c r="IW84" i="10"/>
  <c r="HC84" i="10"/>
  <c r="IU84" i="10"/>
  <c r="IH84" i="10"/>
  <c r="IF84" i="10"/>
  <c r="IV84" i="10"/>
  <c r="EX84" i="10"/>
  <c r="JL84" i="10"/>
  <c r="KM84" i="10"/>
  <c r="EA84" i="10"/>
  <c r="JE84" i="10"/>
  <c r="CE84" i="10"/>
  <c r="FF84" i="10"/>
  <c r="GW84" i="10"/>
  <c r="GV84" i="10"/>
  <c r="HE84" i="10"/>
  <c r="IL84" i="10"/>
  <c r="IB84" i="10"/>
  <c r="II84" i="10"/>
  <c r="HV84" i="10"/>
  <c r="HT84" i="10"/>
  <c r="FS84" i="10"/>
  <c r="EI84" i="10"/>
  <c r="HY84" i="10"/>
  <c r="JQ84" i="10"/>
  <c r="DE84" i="10"/>
  <c r="IC84" i="10"/>
  <c r="KA84" i="10"/>
  <c r="CL84" i="10"/>
  <c r="FD84" i="10"/>
  <c r="KY84" i="10"/>
  <c r="EE84" i="10"/>
  <c r="ED84" i="10"/>
  <c r="FL84" i="10"/>
  <c r="CP84" i="10"/>
  <c r="IS84" i="10"/>
  <c r="LK84" i="10"/>
  <c r="FG84" i="10"/>
  <c r="EV84" i="10"/>
  <c r="HR84" i="10"/>
  <c r="JV84" i="10"/>
  <c r="DO84" i="10"/>
  <c r="EO84" i="10"/>
  <c r="DS84" i="10"/>
  <c r="DR84" i="10"/>
  <c r="DD84" i="10"/>
  <c r="LS84" i="10"/>
  <c r="HF84" i="10"/>
  <c r="KO84" i="10"/>
  <c r="EJ84" i="10"/>
  <c r="DZ84" i="10"/>
  <c r="GI84" i="10"/>
  <c r="JC84" i="10"/>
  <c r="JO84" i="10"/>
  <c r="CZ84" i="10"/>
  <c r="KS95" i="8"/>
  <c r="KI95" i="8"/>
  <c r="JD95" i="8"/>
  <c r="DC90" i="8"/>
  <c r="DA83" i="8"/>
  <c r="EN83" i="8"/>
  <c r="KT83" i="8"/>
  <c r="JR83" i="8"/>
  <c r="GA94" i="10"/>
  <c r="EO94" i="10"/>
  <c r="CS94" i="10"/>
  <c r="DB94" i="10"/>
  <c r="JU94" i="10"/>
  <c r="DR94" i="10"/>
  <c r="KQ95" i="10"/>
  <c r="HN75" i="10"/>
  <c r="LM84" i="10"/>
  <c r="CK84" i="10"/>
  <c r="GC84" i="10"/>
  <c r="HL84" i="10"/>
  <c r="CT84" i="10"/>
  <c r="IF95" i="8"/>
  <c r="EO95" i="8"/>
  <c r="CG95" i="8"/>
  <c r="DC83" i="8"/>
  <c r="JT83" i="8"/>
  <c r="EG83" i="8"/>
  <c r="KP83" i="8"/>
  <c r="GT94" i="10"/>
  <c r="JE94" i="10"/>
  <c r="FZ94" i="10"/>
  <c r="FQ94" i="10"/>
  <c r="DA94" i="10"/>
  <c r="JF94" i="10"/>
  <c r="GS71" i="10"/>
  <c r="FS75" i="10"/>
  <c r="KI91" i="10"/>
  <c r="GK84" i="10"/>
  <c r="JA84" i="10"/>
  <c r="HB84" i="10"/>
  <c r="LD84" i="10"/>
  <c r="GX84" i="10"/>
  <c r="DF95" i="8"/>
  <c r="IX83" i="8"/>
  <c r="FG75" i="10"/>
  <c r="DQ95" i="8"/>
  <c r="IU95" i="8"/>
  <c r="JV95" i="8"/>
  <c r="GB95" i="8"/>
  <c r="FS83" i="8"/>
  <c r="DI83" i="8"/>
  <c r="GR83" i="8"/>
  <c r="EW94" i="10"/>
  <c r="CQ94" i="10"/>
  <c r="GV94" i="10"/>
  <c r="II94" i="10"/>
  <c r="HY94" i="10"/>
  <c r="JS94" i="10"/>
  <c r="JB88" i="10"/>
  <c r="IP88" i="10"/>
  <c r="EX88" i="10"/>
  <c r="KE88" i="10"/>
  <c r="KO88" i="10"/>
  <c r="HX88" i="10"/>
  <c r="IS88" i="10"/>
  <c r="IE75" i="10"/>
  <c r="GP84" i="10"/>
  <c r="FJ84" i="10"/>
  <c r="HX84" i="10"/>
  <c r="DH84" i="10"/>
  <c r="KD84" i="10"/>
  <c r="CJ95" i="8"/>
  <c r="IG83" i="8"/>
  <c r="IN83" i="8"/>
  <c r="JN95" i="8"/>
  <c r="KQ95" i="8"/>
  <c r="KN95" i="8"/>
  <c r="GN95" i="8"/>
  <c r="HZ67" i="8"/>
  <c r="DX83" i="8"/>
  <c r="KI83" i="8"/>
  <c r="LK83" i="8"/>
  <c r="EE79" i="8"/>
  <c r="JR79" i="8"/>
  <c r="HB79" i="8"/>
  <c r="GY79" i="8"/>
  <c r="LK79" i="8"/>
  <c r="LS79" i="8"/>
  <c r="LN79" i="8"/>
  <c r="GV79" i="8"/>
  <c r="DJ79" i="8"/>
  <c r="LH79" i="8"/>
  <c r="KR79" i="8"/>
  <c r="KW79" i="8"/>
  <c r="FS79" i="8"/>
  <c r="KI79" i="8"/>
  <c r="KE79" i="8"/>
  <c r="GP79" i="8"/>
  <c r="DX79" i="8"/>
  <c r="GD79" i="8"/>
  <c r="FY79" i="8"/>
  <c r="EH79" i="8"/>
  <c r="GK79" i="8"/>
  <c r="GG79" i="8"/>
  <c r="HZ79" i="8"/>
  <c r="LO94" i="10"/>
  <c r="HH94" i="10"/>
  <c r="KW94" i="10"/>
  <c r="IY94" i="10"/>
  <c r="JB94" i="10"/>
  <c r="CZ94" i="10"/>
  <c r="LM88" i="10"/>
  <c r="GK75" i="10"/>
  <c r="EM84" i="10"/>
  <c r="FK84" i="10"/>
  <c r="JT84" i="10"/>
  <c r="EL84" i="10"/>
  <c r="CU84" i="10"/>
  <c r="DI69" i="8"/>
  <c r="LP81" i="8"/>
  <c r="HL81" i="8"/>
  <c r="KP81" i="8"/>
  <c r="DB81" i="8"/>
  <c r="FS81" i="8"/>
  <c r="HY81" i="8"/>
  <c r="JL81" i="8"/>
  <c r="KT81" i="8"/>
  <c r="CF81" i="8"/>
  <c r="DJ81" i="8"/>
  <c r="KY81" i="8"/>
  <c r="JI81" i="8"/>
  <c r="GZ81" i="8"/>
  <c r="JP81" i="8"/>
  <c r="CO81" i="8"/>
  <c r="FE81" i="8"/>
  <c r="HH81" i="8"/>
  <c r="IU81" i="8"/>
  <c r="KA81" i="8"/>
  <c r="LG81" i="8"/>
  <c r="CS81" i="8"/>
  <c r="JZ81" i="8"/>
  <c r="HD81" i="8"/>
  <c r="KF81" i="8"/>
  <c r="DT81" i="8"/>
  <c r="GP81" i="8"/>
  <c r="JN81" i="8"/>
  <c r="LM81" i="8"/>
  <c r="DD81" i="8"/>
  <c r="EG81" i="8"/>
  <c r="FL81" i="8"/>
  <c r="GQ81" i="8"/>
  <c r="FU81" i="8"/>
  <c r="DX81" i="8"/>
  <c r="KH81" i="8"/>
  <c r="FH81" i="8"/>
  <c r="JA92" i="10"/>
  <c r="FB92" i="10"/>
  <c r="DW92" i="10"/>
  <c r="EO92" i="10"/>
  <c r="CW92" i="10"/>
  <c r="JX92" i="10"/>
  <c r="CO92" i="10"/>
  <c r="HI92" i="10"/>
  <c r="DP92" i="10"/>
  <c r="CK92" i="10"/>
  <c r="EH81" i="8"/>
  <c r="EL81" i="8"/>
  <c r="GX81" i="8"/>
  <c r="DA81" i="8"/>
  <c r="HJ81" i="8"/>
  <c r="FF81" i="8"/>
  <c r="LN81" i="8"/>
  <c r="IB81" i="8"/>
  <c r="FT81" i="8"/>
  <c r="KZ81" i="8"/>
  <c r="EE81" i="8"/>
  <c r="GF81" i="8"/>
  <c r="GS81" i="8"/>
  <c r="HI81" i="8"/>
  <c r="HP81" i="8"/>
  <c r="GN81" i="8"/>
  <c r="KW92" i="10"/>
  <c r="IB90" i="10"/>
  <c r="FR90" i="10"/>
  <c r="EO90" i="10"/>
  <c r="KB90" i="10"/>
  <c r="LG90" i="10"/>
  <c r="JK87" i="10"/>
  <c r="IF87" i="10"/>
  <c r="HH87" i="10"/>
  <c r="CR87" i="10"/>
  <c r="IM87" i="10"/>
  <c r="GW93" i="10"/>
  <c r="HZ93" i="10"/>
  <c r="GZ93" i="10"/>
  <c r="ID93" i="10"/>
  <c r="JB83" i="10"/>
  <c r="HR83" i="10"/>
  <c r="GE83" i="10"/>
  <c r="DN83" i="10"/>
  <c r="IJ83" i="10"/>
  <c r="DF83" i="10"/>
  <c r="GN83" i="10"/>
  <c r="HV83" i="10"/>
  <c r="FU83" i="10"/>
  <c r="IE83" i="10"/>
  <c r="HX83" i="10"/>
  <c r="CT83" i="10"/>
  <c r="CO83" i="10"/>
  <c r="LJ83" i="10"/>
  <c r="FO83" i="10"/>
  <c r="LQ83" i="10"/>
  <c r="HL83" i="10"/>
  <c r="CH83" i="10"/>
  <c r="LF83" i="10"/>
  <c r="KA83" i="10"/>
  <c r="EB83" i="10"/>
  <c r="LN83" i="10"/>
  <c r="FQ83" i="10"/>
  <c r="IL83" i="10"/>
  <c r="IP83" i="10"/>
  <c r="KV83" i="10"/>
  <c r="CJ83" i="10"/>
  <c r="ES87" i="10"/>
  <c r="GL93" i="10"/>
  <c r="IS78" i="10"/>
  <c r="EA78" i="10"/>
  <c r="FQ78" i="10"/>
  <c r="CJ78" i="10"/>
  <c r="FO78" i="10"/>
  <c r="FX78" i="10"/>
  <c r="CR78" i="10"/>
  <c r="HQ78" i="10"/>
  <c r="KV78" i="10"/>
  <c r="IA78" i="10"/>
  <c r="JF78" i="10"/>
  <c r="JO78" i="10"/>
  <c r="HD78" i="10"/>
  <c r="GP78" i="10"/>
  <c r="CG78" i="10"/>
  <c r="JD78" i="10"/>
  <c r="GZ78" i="10"/>
  <c r="KB78" i="10"/>
  <c r="FE78" i="10"/>
  <c r="JW78" i="10"/>
  <c r="ET81" i="10"/>
  <c r="FP81" i="10"/>
  <c r="HT78" i="10"/>
  <c r="KH78" i="10"/>
  <c r="DA78" i="10"/>
  <c r="DZ78" i="10"/>
  <c r="GW78" i="10"/>
  <c r="FP78" i="10"/>
  <c r="FY78" i="10"/>
  <c r="KA78" i="10"/>
  <c r="FK78" i="10"/>
  <c r="HX78" i="10"/>
  <c r="HR78" i="10"/>
  <c r="JA81" i="10"/>
  <c r="KU81" i="10"/>
  <c r="LT78" i="10"/>
  <c r="EC78" i="10"/>
  <c r="FD78" i="10"/>
  <c r="HY78" i="10"/>
  <c r="GM78" i="10"/>
  <c r="GS78" i="10"/>
  <c r="KP78" i="10"/>
  <c r="FZ78" i="10"/>
  <c r="IL78" i="10"/>
  <c r="ID78" i="10"/>
  <c r="IQ75" i="8"/>
  <c r="FK75" i="8"/>
  <c r="JT75" i="8"/>
  <c r="GQ75" i="8"/>
  <c r="DB75" i="8"/>
  <c r="KR65" i="10"/>
  <c r="KY65" i="10"/>
  <c r="GQ95" i="10"/>
  <c r="HC95" i="10"/>
  <c r="IL95" i="10"/>
  <c r="KK95" i="10"/>
  <c r="IV95" i="10"/>
  <c r="HL95" i="10"/>
  <c r="DW95" i="10"/>
  <c r="FE95" i="10"/>
  <c r="IK95" i="10"/>
  <c r="HZ95" i="10"/>
  <c r="KD95" i="10"/>
  <c r="IU95" i="10"/>
  <c r="DK95" i="10"/>
  <c r="CK95" i="10"/>
  <c r="HT95" i="10"/>
  <c r="GX95" i="10"/>
  <c r="KB95" i="10"/>
  <c r="CY95" i="10"/>
  <c r="HV95" i="10"/>
  <c r="DU95" i="10"/>
  <c r="EA95" i="10"/>
  <c r="IH95" i="10"/>
  <c r="JA95" i="10"/>
  <c r="EK95" i="10"/>
  <c r="FI95" i="10"/>
  <c r="KM95" i="10"/>
  <c r="JN95" i="10"/>
  <c r="HK95" i="10"/>
  <c r="CS95" i="10"/>
  <c r="KW95" i="10"/>
  <c r="HH95" i="10"/>
  <c r="CL95" i="10"/>
  <c r="GW95" i="10"/>
  <c r="GA95" i="10"/>
  <c r="EY95" i="10"/>
  <c r="KL95" i="10"/>
  <c r="HD95" i="10"/>
  <c r="LM95" i="10"/>
  <c r="GT95" i="10"/>
  <c r="CE95" i="10"/>
  <c r="GC95" i="10"/>
  <c r="JK95" i="10"/>
  <c r="LD95" i="10"/>
  <c r="CX95" i="10"/>
  <c r="GN95" i="10"/>
  <c r="IR95" i="10"/>
  <c r="FB95" i="10"/>
  <c r="IG95" i="10"/>
  <c r="LO95" i="10"/>
  <c r="EE95" i="10"/>
  <c r="EN95" i="10"/>
  <c r="KH95" i="10"/>
  <c r="JQ95" i="10"/>
  <c r="KR95" i="10"/>
  <c r="GO95" i="10"/>
  <c r="CO95" i="10"/>
  <c r="FU75" i="8"/>
  <c r="GK65" i="10"/>
  <c r="FM65" i="10"/>
  <c r="HE65" i="10"/>
  <c r="IP65" i="10"/>
  <c r="KM65" i="10"/>
  <c r="KV65" i="10"/>
  <c r="IQ65" i="10"/>
  <c r="HZ65" i="10"/>
  <c r="JD65" i="10"/>
  <c r="JT65" i="10"/>
  <c r="HW65" i="10"/>
  <c r="JK65" i="10"/>
  <c r="JM65" i="10"/>
  <c r="LE65" i="10"/>
  <c r="EQ65" i="10"/>
  <c r="FU65" i="10"/>
  <c r="FA65" i="10"/>
  <c r="GE65" i="10"/>
  <c r="HP65" i="10"/>
  <c r="JX65" i="10"/>
  <c r="JO65" i="10"/>
  <c r="IA65" i="10"/>
  <c r="HK65" i="10"/>
  <c r="IN65" i="10"/>
  <c r="JB65" i="10"/>
  <c r="GQ65" i="10"/>
  <c r="HT65" i="10"/>
  <c r="CH65" i="10"/>
  <c r="IF65" i="10"/>
  <c r="DI65" i="10"/>
  <c r="CV65" i="10"/>
  <c r="EO65" i="10"/>
  <c r="FR65" i="10"/>
  <c r="GP65" i="10"/>
  <c r="JI65" i="10"/>
  <c r="HV65" i="10"/>
  <c r="GV65" i="10"/>
  <c r="GU65" i="10"/>
  <c r="HJ65" i="10"/>
  <c r="HX65" i="10"/>
  <c r="FK65" i="10"/>
  <c r="FD65" i="10"/>
  <c r="JL65" i="10"/>
  <c r="GN65" i="10"/>
  <c r="JZ65" i="10"/>
  <c r="DM65" i="10"/>
  <c r="LM65" i="10"/>
  <c r="DQ65" i="10"/>
  <c r="FE65" i="10"/>
  <c r="GC65" i="10"/>
  <c r="IT65" i="10"/>
  <c r="HF65" i="10"/>
  <c r="FQ65" i="10"/>
  <c r="GF65" i="10"/>
  <c r="GT65" i="10"/>
  <c r="GS65" i="10"/>
  <c r="EG65" i="10"/>
  <c r="DL65" i="10"/>
  <c r="FF65" i="10"/>
  <c r="DX65" i="10"/>
  <c r="IJ65" i="10"/>
  <c r="IV65" i="10"/>
  <c r="IS65" i="10"/>
  <c r="HR65" i="10"/>
  <c r="DO65" i="10"/>
  <c r="LK65" i="10"/>
  <c r="DG65" i="10"/>
  <c r="JU65" i="10"/>
  <c r="EH65" i="10"/>
  <c r="KT65" i="10"/>
  <c r="HS65" i="10"/>
  <c r="FX65" i="10"/>
  <c r="CW65" i="10"/>
  <c r="CJ65" i="10"/>
  <c r="JY65" i="10"/>
  <c r="IB65" i="10"/>
  <c r="LG65" i="10"/>
  <c r="LB65" i="10"/>
  <c r="IY65" i="10"/>
  <c r="JP65" i="10"/>
  <c r="LN65" i="10"/>
  <c r="EN65" i="10"/>
  <c r="IG65" i="10"/>
  <c r="EE65" i="10"/>
  <c r="DB65" i="10"/>
  <c r="FZ65" i="10"/>
  <c r="LP65" i="10"/>
  <c r="GD65" i="10"/>
  <c r="DA65" i="10"/>
  <c r="CE65" i="10"/>
  <c r="ET65" i="10"/>
  <c r="HA65" i="10"/>
  <c r="HB65" i="10"/>
  <c r="LT65" i="10"/>
  <c r="DZ65" i="10"/>
  <c r="FO65" i="10"/>
  <c r="KQ65" i="10"/>
  <c r="GO65" i="10"/>
  <c r="DU65" i="10"/>
  <c r="HQ65" i="10"/>
  <c r="HU65" i="10"/>
  <c r="DD65" i="10"/>
  <c r="CO65" i="10"/>
  <c r="EU65" i="10"/>
  <c r="KZ65" i="10"/>
  <c r="EX65" i="10"/>
  <c r="CL65" i="10"/>
  <c r="LH65" i="10"/>
  <c r="DK65" i="10"/>
  <c r="II65" i="10"/>
  <c r="ED65" i="10"/>
  <c r="FY65" i="10"/>
  <c r="DC65" i="10"/>
  <c r="CS65" i="10"/>
  <c r="LR65" i="10"/>
  <c r="DP65" i="10"/>
  <c r="GM65" i="10"/>
  <c r="CG65" i="10"/>
  <c r="EJ65" i="10"/>
  <c r="FW65" i="10"/>
  <c r="LS65" i="10"/>
  <c r="KL65" i="10"/>
  <c r="KH65" i="10"/>
  <c r="GW65" i="10"/>
  <c r="CQ65" i="10"/>
  <c r="CY65" i="10"/>
  <c r="KK65" i="10"/>
  <c r="DT65" i="10"/>
  <c r="LL65" i="10"/>
  <c r="FI65" i="10"/>
  <c r="IU65" i="10"/>
  <c r="KE65" i="10"/>
  <c r="GY65" i="10"/>
  <c r="LQ65" i="10"/>
  <c r="JG65" i="10"/>
  <c r="JR65" i="10"/>
  <c r="IW65" i="10"/>
  <c r="LD65" i="10"/>
  <c r="CM65" i="10"/>
  <c r="HN65" i="10"/>
  <c r="GX65" i="10"/>
  <c r="DN65" i="10"/>
  <c r="IH65" i="10"/>
  <c r="GH65" i="10"/>
  <c r="FH65" i="10"/>
  <c r="JH65" i="10"/>
  <c r="DM75" i="8"/>
  <c r="GN75" i="8"/>
  <c r="FY85" i="10"/>
  <c r="GP85" i="10"/>
  <c r="FM85" i="10"/>
  <c r="ES85" i="10"/>
  <c r="EY85" i="10"/>
  <c r="IY85" i="10"/>
  <c r="DD85" i="10"/>
  <c r="HP85" i="10"/>
  <c r="HZ85" i="10"/>
  <c r="HN85" i="10"/>
  <c r="IL85" i="10"/>
  <c r="EX85" i="10"/>
  <c r="ED85" i="10"/>
  <c r="HC85" i="10"/>
  <c r="GH85" i="10"/>
  <c r="JE85" i="10"/>
  <c r="LS85" i="10"/>
  <c r="GS75" i="8"/>
  <c r="JG75" i="8"/>
  <c r="CH75" i="8"/>
  <c r="FH75" i="8"/>
  <c r="JS75" i="8"/>
  <c r="GI65" i="10"/>
  <c r="FS65" i="10"/>
  <c r="LA65" i="10"/>
  <c r="FT75" i="8"/>
  <c r="GV75" i="8"/>
  <c r="KN75" i="8"/>
  <c r="HE75" i="8"/>
  <c r="DO75" i="8"/>
  <c r="IZ95" i="10"/>
  <c r="CQ95" i="10"/>
  <c r="CF65" i="10"/>
  <c r="KG65" i="10"/>
  <c r="FC65" i="10"/>
  <c r="CR69" i="10"/>
  <c r="JE71" i="10"/>
  <c r="LI71" i="10"/>
  <c r="DY71" i="10"/>
  <c r="EZ71" i="10"/>
  <c r="FX71" i="10"/>
  <c r="GL71" i="10"/>
  <c r="FG71" i="10"/>
  <c r="CY71" i="10"/>
  <c r="HG71" i="10"/>
  <c r="KE71" i="10"/>
  <c r="IK71" i="10"/>
  <c r="FQ71" i="10"/>
  <c r="IG71" i="10"/>
  <c r="KW71" i="10"/>
  <c r="DM71" i="10"/>
  <c r="DW71" i="10"/>
  <c r="FJ71" i="10"/>
  <c r="FW71" i="10"/>
  <c r="DV71" i="10"/>
  <c r="CH71" i="10"/>
  <c r="FN71" i="10"/>
  <c r="IL71" i="10"/>
  <c r="HL71" i="10"/>
  <c r="DX71" i="10"/>
  <c r="HU71" i="10"/>
  <c r="KK71" i="10"/>
  <c r="DA71" i="10"/>
  <c r="DI71" i="10"/>
  <c r="EU71" i="10"/>
  <c r="FH71" i="10"/>
  <c r="DB71" i="10"/>
  <c r="LG71" i="10"/>
  <c r="DP71" i="10"/>
  <c r="HP71" i="10"/>
  <c r="GO71" i="10"/>
  <c r="CX71" i="10"/>
  <c r="HI71" i="10"/>
  <c r="JM71" i="10"/>
  <c r="LQ71" i="10"/>
  <c r="CU71" i="10"/>
  <c r="DS71" i="10"/>
  <c r="EF71" i="10"/>
  <c r="CJ71" i="10"/>
  <c r="JL71" i="10"/>
  <c r="KF71" i="10"/>
  <c r="GP71" i="10"/>
  <c r="FR71" i="10"/>
  <c r="LS71" i="10"/>
  <c r="KR71" i="10"/>
  <c r="FM71" i="10"/>
  <c r="FI71" i="10"/>
  <c r="KI71" i="10"/>
  <c r="IB71" i="10"/>
  <c r="IX71" i="10"/>
  <c r="LR71" i="10"/>
  <c r="DF71" i="10"/>
  <c r="HJ71" i="10"/>
  <c r="DL71" i="10"/>
  <c r="DN71" i="10"/>
  <c r="FD71" i="10"/>
  <c r="CQ71" i="10"/>
  <c r="FA71" i="10"/>
  <c r="EW71" i="10"/>
  <c r="JU71" i="10"/>
  <c r="HN71" i="10"/>
  <c r="IE71" i="10"/>
  <c r="KT71" i="10"/>
  <c r="CE71" i="10"/>
  <c r="GN71" i="10"/>
  <c r="IT71" i="10"/>
  <c r="JR71" i="10"/>
  <c r="EH71" i="10"/>
  <c r="EJ71" i="10"/>
  <c r="EO71" i="10"/>
  <c r="KN71" i="10"/>
  <c r="JG71" i="10"/>
  <c r="DC71" i="10"/>
  <c r="HK71" i="10"/>
  <c r="IM71" i="10"/>
  <c r="JX71" i="10"/>
  <c r="IF71" i="10"/>
  <c r="GH71" i="10"/>
  <c r="HV71" i="10"/>
  <c r="LJ71" i="10"/>
  <c r="GE71" i="10"/>
  <c r="DQ71" i="10"/>
  <c r="JZ71" i="10"/>
  <c r="ID71" i="10"/>
  <c r="CN71" i="10"/>
  <c r="FZ71" i="10"/>
  <c r="HR71" i="10"/>
  <c r="FP71" i="10"/>
  <c r="EI71" i="10"/>
  <c r="FK71" i="10"/>
  <c r="IY71" i="10"/>
  <c r="KO71" i="10"/>
  <c r="JK71" i="10"/>
  <c r="KV71" i="10"/>
  <c r="EM71" i="10"/>
  <c r="CI71" i="10"/>
  <c r="IJ71" i="10"/>
  <c r="EE71" i="10"/>
  <c r="HC71" i="10"/>
  <c r="GA71" i="10"/>
  <c r="GC71" i="10"/>
  <c r="JN71" i="10"/>
  <c r="DH71" i="10"/>
  <c r="IH71" i="10"/>
  <c r="IA71" i="10"/>
  <c r="KC71" i="10"/>
  <c r="IW71" i="10"/>
  <c r="JT71" i="10"/>
  <c r="DT71" i="10"/>
  <c r="EQ71" i="10"/>
  <c r="DU71" i="10"/>
  <c r="GD71" i="10"/>
  <c r="HB71" i="10"/>
  <c r="FV71" i="10"/>
  <c r="KZ71" i="10"/>
  <c r="JS71" i="10"/>
  <c r="HY71" i="10"/>
  <c r="GW71" i="10"/>
  <c r="II71" i="10"/>
  <c r="JF71" i="10"/>
  <c r="IN71" i="10"/>
  <c r="FS71" i="10"/>
  <c r="CV71" i="10"/>
  <c r="JW71" i="10"/>
  <c r="FC71" i="10"/>
  <c r="GQ71" i="10"/>
  <c r="KM71" i="10"/>
  <c r="ER71" i="10"/>
  <c r="CF71" i="10"/>
  <c r="JH71" i="10"/>
  <c r="CM71" i="10"/>
  <c r="LL71" i="10"/>
  <c r="CK71" i="10"/>
  <c r="LO71" i="10"/>
  <c r="HQ71" i="10"/>
  <c r="HA71" i="10"/>
  <c r="HM71" i="10"/>
  <c r="GT71" i="10"/>
  <c r="CZ71" i="10"/>
  <c r="HW71" i="10"/>
  <c r="JO71" i="10"/>
  <c r="EN71" i="10"/>
  <c r="GK71" i="10"/>
  <c r="HF71" i="10"/>
  <c r="IQ71" i="10"/>
  <c r="HS71" i="10"/>
  <c r="EX71" i="10"/>
  <c r="KU71" i="10"/>
  <c r="HX71" i="10"/>
  <c r="CR71" i="10"/>
  <c r="CS71" i="10"/>
  <c r="LF71" i="10"/>
  <c r="JC71" i="10"/>
  <c r="IU71" i="10"/>
  <c r="CG71" i="10"/>
  <c r="ED71" i="10"/>
  <c r="GX71" i="10"/>
  <c r="JA71" i="10"/>
  <c r="CW71" i="10"/>
  <c r="IO71" i="10"/>
  <c r="DZ71" i="10"/>
  <c r="IV71" i="10"/>
  <c r="DG71" i="10"/>
  <c r="LA71" i="10"/>
  <c r="KB91" i="10"/>
  <c r="IY91" i="10"/>
  <c r="HD91" i="10"/>
  <c r="IW91" i="10"/>
  <c r="JH91" i="10"/>
  <c r="KC91" i="10"/>
  <c r="IV91" i="10"/>
  <c r="CJ91" i="10"/>
  <c r="LO91" i="10"/>
  <c r="GF91" i="10"/>
  <c r="HM91" i="10"/>
  <c r="GH91" i="10"/>
  <c r="IU91" i="10"/>
  <c r="GL91" i="10"/>
  <c r="JP91" i="10"/>
  <c r="LE91" i="10"/>
  <c r="KO91" i="10"/>
  <c r="DL91" i="10"/>
  <c r="HA91" i="10"/>
  <c r="DF91" i="10"/>
  <c r="HW91" i="10"/>
  <c r="EC91" i="10"/>
  <c r="GM91" i="10"/>
  <c r="JQ91" i="10"/>
  <c r="JO91" i="10"/>
  <c r="CN91" i="10"/>
  <c r="ES91" i="10"/>
  <c r="KT91" i="10"/>
  <c r="JT91" i="10"/>
  <c r="KF91" i="10"/>
  <c r="IR91" i="10"/>
  <c r="JF91" i="10"/>
  <c r="HE91" i="10"/>
  <c r="FS91" i="10"/>
  <c r="JD91" i="10"/>
  <c r="DG91" i="10"/>
  <c r="FX91" i="10"/>
  <c r="GG91" i="10"/>
  <c r="EI91" i="10"/>
  <c r="GA91" i="10"/>
  <c r="KL91" i="10"/>
  <c r="II91" i="10"/>
  <c r="FI91" i="10"/>
  <c r="DK91" i="10"/>
  <c r="DT91" i="10"/>
  <c r="HZ91" i="10"/>
  <c r="CX91" i="10"/>
  <c r="DY91" i="10"/>
  <c r="JX91" i="10"/>
  <c r="CH91" i="10"/>
  <c r="FN91" i="10"/>
  <c r="CI91" i="10"/>
  <c r="JA91" i="10"/>
  <c r="CV91" i="10"/>
  <c r="HB91" i="10"/>
  <c r="CP91" i="10"/>
  <c r="IX91" i="10"/>
  <c r="HP91" i="10"/>
  <c r="KE91" i="10"/>
  <c r="KJ91" i="10"/>
  <c r="HO91" i="10"/>
  <c r="KD91" i="10"/>
  <c r="DI91" i="10"/>
  <c r="JZ91" i="10"/>
  <c r="KS91" i="10"/>
  <c r="GN91" i="10"/>
  <c r="JR91" i="10"/>
  <c r="IT91" i="10"/>
  <c r="HV91" i="10"/>
  <c r="KR91" i="10"/>
  <c r="ET91" i="10"/>
  <c r="CQ91" i="10"/>
  <c r="JM91" i="10"/>
  <c r="JU91" i="10"/>
  <c r="EY91" i="10"/>
  <c r="FF91" i="10"/>
  <c r="GE91" i="10"/>
  <c r="DB91" i="10"/>
  <c r="DU91" i="10"/>
  <c r="CY85" i="10"/>
  <c r="JH75" i="8"/>
  <c r="CI75" i="8"/>
  <c r="KA65" i="10"/>
  <c r="JS65" i="10"/>
  <c r="GX75" i="8"/>
  <c r="FA75" i="8"/>
  <c r="HO65" i="10"/>
  <c r="KS65" i="10"/>
  <c r="DE75" i="8"/>
  <c r="IX65" i="10"/>
  <c r="KC65" i="10"/>
  <c r="KT75" i="8"/>
  <c r="FE75" i="8"/>
  <c r="GB65" i="10"/>
  <c r="KO65" i="10"/>
  <c r="IA75" i="8"/>
  <c r="IO75" i="8"/>
  <c r="FM75" i="8"/>
  <c r="KJ65" i="10"/>
  <c r="DY75" i="8"/>
  <c r="IN75" i="8"/>
  <c r="LK75" i="8"/>
  <c r="HS75" i="8"/>
  <c r="EB75" i="8"/>
  <c r="GJ95" i="10"/>
  <c r="GD95" i="10"/>
  <c r="CI65" i="10"/>
  <c r="DF65" i="10"/>
  <c r="FP65" i="10"/>
  <c r="KB69" i="10"/>
  <c r="EY71" i="10"/>
  <c r="DD88" i="10"/>
  <c r="DP88" i="10"/>
  <c r="EL88" i="10"/>
  <c r="IG88" i="10"/>
  <c r="GN88" i="10"/>
  <c r="GY88" i="10"/>
  <c r="GZ88" i="10"/>
  <c r="CR88" i="10"/>
  <c r="DZ88" i="10"/>
  <c r="CW88" i="10"/>
  <c r="EO88" i="10"/>
  <c r="EK88" i="10"/>
  <c r="GG88" i="10"/>
  <c r="LK88" i="10"/>
  <c r="IN88" i="10"/>
  <c r="LS88" i="10"/>
  <c r="DM88" i="10"/>
  <c r="CX88" i="10"/>
  <c r="KY88" i="10"/>
  <c r="HP88" i="10"/>
  <c r="LB88" i="10"/>
  <c r="DS88" i="10"/>
  <c r="JV88" i="10"/>
  <c r="GR88" i="10"/>
  <c r="CS88" i="10"/>
  <c r="CI88" i="10"/>
  <c r="GU88" i="10"/>
  <c r="HZ88" i="10"/>
  <c r="IX88" i="10"/>
  <c r="JP88" i="10"/>
  <c r="GF88" i="10"/>
  <c r="KQ88" i="10"/>
  <c r="HV88" i="10"/>
  <c r="KW88" i="10"/>
  <c r="GK88" i="10"/>
  <c r="LE88" i="10"/>
  <c r="EU88" i="10"/>
  <c r="JD88" i="10"/>
  <c r="CN88" i="10"/>
  <c r="JR88" i="10"/>
  <c r="LF88" i="10"/>
  <c r="KS88" i="10"/>
  <c r="KX88" i="10"/>
  <c r="JZ88" i="10"/>
  <c r="CT88" i="10"/>
  <c r="DE88" i="10"/>
  <c r="EQ88" i="10"/>
  <c r="IR88" i="10"/>
  <c r="LP88" i="10"/>
  <c r="IL88" i="10"/>
  <c r="IW88" i="10"/>
  <c r="HG88" i="10"/>
  <c r="FU88" i="10"/>
  <c r="DH88" i="10"/>
  <c r="GI88" i="10"/>
  <c r="FS88" i="10"/>
  <c r="FP88" i="10"/>
  <c r="GT75" i="8"/>
  <c r="JR75" i="8"/>
  <c r="HW75" i="8"/>
  <c r="CR65" i="10"/>
  <c r="EX75" i="8"/>
  <c r="IU75" i="8"/>
  <c r="FL65" i="10"/>
  <c r="EF75" i="8"/>
  <c r="DJ65" i="10"/>
  <c r="IF75" i="8"/>
  <c r="CG75" i="8"/>
  <c r="JJ65" i="10"/>
  <c r="HO75" i="8"/>
  <c r="EC75" i="8"/>
  <c r="CV75" i="8"/>
  <c r="EN75" i="8"/>
  <c r="JZ95" i="10"/>
  <c r="EM65" i="10"/>
  <c r="IZ65" i="10"/>
  <c r="DV65" i="10"/>
  <c r="JC65" i="10"/>
  <c r="LN71" i="10"/>
  <c r="FT71" i="10"/>
  <c r="HJ91" i="10"/>
  <c r="II75" i="8"/>
  <c r="GY75" i="8"/>
  <c r="JP75" i="8"/>
  <c r="LT75" i="8"/>
  <c r="CK75" i="8"/>
  <c r="DZ75" i="8"/>
  <c r="EY75" i="8"/>
  <c r="DQ75" i="8"/>
  <c r="LL75" i="8"/>
  <c r="HA75" i="8"/>
  <c r="JI75" i="8"/>
  <c r="DC75" i="8"/>
  <c r="LG75" i="8"/>
  <c r="DH75" i="8"/>
  <c r="FW75" i="8"/>
  <c r="DU75" i="8"/>
  <c r="GW75" i="8"/>
  <c r="FC75" i="8"/>
  <c r="KA75" i="8"/>
  <c r="KF75" i="8"/>
  <c r="KM75" i="8"/>
  <c r="LB75" i="8"/>
  <c r="LO75" i="8"/>
  <c r="IY75" i="8"/>
  <c r="IR75" i="8"/>
  <c r="EW75" i="8"/>
  <c r="JA75" i="8"/>
  <c r="HI75" i="8"/>
  <c r="DR75" i="8"/>
  <c r="EU75" i="8"/>
  <c r="DG75" i="8"/>
  <c r="IG75" i="8"/>
  <c r="HJ75" i="8"/>
  <c r="IT75" i="8"/>
  <c r="GM75" i="8"/>
  <c r="JC75" i="8"/>
  <c r="LF75" i="8"/>
  <c r="LS75" i="8"/>
  <c r="DL75" i="8"/>
  <c r="EK75" i="8"/>
  <c r="CW75" i="8"/>
  <c r="KS75" i="8"/>
  <c r="GE75" i="8"/>
  <c r="IJ75" i="8"/>
  <c r="LH75" i="8"/>
  <c r="JV75" i="8"/>
  <c r="LA75" i="8"/>
  <c r="EJ75" i="8"/>
  <c r="HN75" i="8"/>
  <c r="HC75" i="8"/>
  <c r="HB75" i="8"/>
  <c r="HR75" i="8"/>
  <c r="HX75" i="8"/>
  <c r="JO75" i="8"/>
  <c r="DF75" i="8"/>
  <c r="DS75" i="8"/>
  <c r="IV75" i="8"/>
  <c r="LJ75" i="8"/>
  <c r="JB75" i="8"/>
  <c r="EO75" i="8"/>
  <c r="HF75" i="8"/>
  <c r="JY75" i="8"/>
  <c r="HD75" i="8"/>
  <c r="GA75" i="8"/>
  <c r="IC75" i="8"/>
  <c r="KB75" i="8"/>
  <c r="LE75" i="8"/>
  <c r="CJ75" i="8"/>
  <c r="DI75" i="8"/>
  <c r="LP75" i="8"/>
  <c r="IX75" i="8"/>
  <c r="EL75" i="8"/>
  <c r="HL75" i="8"/>
  <c r="JE75" i="8"/>
  <c r="GR75" i="8"/>
  <c r="JQ75" i="8"/>
  <c r="KY75" i="8"/>
  <c r="KI75" i="8"/>
  <c r="KZ75" i="8"/>
  <c r="GZ75" i="8"/>
  <c r="JZ75" i="8"/>
  <c r="EE75" i="8"/>
  <c r="JX75" i="8"/>
  <c r="FJ75" i="8"/>
  <c r="HU75" i="8"/>
  <c r="FB75" i="8"/>
  <c r="KG75" i="8"/>
  <c r="IM75" i="8"/>
  <c r="KV75" i="8"/>
  <c r="KQ75" i="8"/>
  <c r="GU75" i="8"/>
  <c r="JL75" i="8"/>
  <c r="HM75" i="8"/>
  <c r="JD75" i="8"/>
  <c r="FO75" i="8"/>
  <c r="HP75" i="8"/>
  <c r="IZ75" i="8"/>
  <c r="KO75" i="8"/>
  <c r="LN75" i="8"/>
  <c r="CF75" i="8"/>
  <c r="KW75" i="8"/>
  <c r="IB75" i="8"/>
  <c r="CQ75" i="8"/>
  <c r="GI75" i="8"/>
  <c r="IE75" i="8"/>
  <c r="DJ75" i="8"/>
  <c r="HT75" i="8"/>
  <c r="JF75" i="8"/>
  <c r="KD75" i="8"/>
  <c r="IL75" i="8"/>
  <c r="LR75" i="8"/>
  <c r="FG75" i="8"/>
  <c r="GK75" i="8"/>
  <c r="GC75" i="8"/>
  <c r="KX75" i="8"/>
  <c r="DD75" i="8"/>
  <c r="ES75" i="8"/>
  <c r="LC75" i="8"/>
  <c r="IK75" i="8"/>
  <c r="HZ75" i="8"/>
  <c r="CZ75" i="8"/>
  <c r="EG75" i="8"/>
  <c r="HV75" i="8"/>
  <c r="CR75" i="8"/>
  <c r="LI75" i="8"/>
  <c r="FX75" i="8"/>
  <c r="GU88" i="8"/>
  <c r="LA88" i="8"/>
  <c r="JA65" i="10"/>
  <c r="LM75" i="8"/>
  <c r="AX86" i="10"/>
  <c r="EW65" i="10"/>
  <c r="FN75" i="8"/>
  <c r="EP75" i="8"/>
  <c r="EF69" i="10"/>
  <c r="IG69" i="10"/>
  <c r="DO69" i="10"/>
  <c r="EE69" i="10"/>
  <c r="GV69" i="10"/>
  <c r="EX69" i="10"/>
  <c r="JB69" i="10"/>
  <c r="DV69" i="10"/>
  <c r="FJ69" i="10"/>
  <c r="DC69" i="10"/>
  <c r="JK69" i="10"/>
  <c r="GS69" i="10"/>
  <c r="GW69" i="10"/>
  <c r="GE69" i="10"/>
  <c r="EA69" i="10"/>
  <c r="FR69" i="10"/>
  <c r="HK69" i="10"/>
  <c r="DG69" i="10"/>
  <c r="DQ69" i="10"/>
  <c r="JX69" i="10"/>
  <c r="CO69" i="10"/>
  <c r="JU69" i="10"/>
  <c r="KR69" i="10"/>
  <c r="FF69" i="10"/>
  <c r="CE69" i="10"/>
  <c r="JI69" i="10"/>
  <c r="DH65" i="10"/>
  <c r="HG75" i="8"/>
  <c r="EL65" i="10"/>
  <c r="FS75" i="8"/>
  <c r="KI65" i="10"/>
  <c r="HY75" i="8"/>
  <c r="KU75" i="8"/>
  <c r="FF75" i="8"/>
  <c r="DP75" i="8"/>
  <c r="FD75" i="8"/>
  <c r="KP75" i="8"/>
  <c r="LJ95" i="10"/>
  <c r="FV65" i="10"/>
  <c r="CZ65" i="10"/>
  <c r="EK65" i="10"/>
  <c r="IR65" i="10"/>
  <c r="FF71" i="10"/>
  <c r="KJ71" i="10"/>
  <c r="IQ91" i="10"/>
  <c r="IS81" i="10"/>
  <c r="DR81" i="10"/>
  <c r="ES81" i="10"/>
  <c r="IO81" i="10"/>
  <c r="DJ81" i="10"/>
  <c r="EL73" i="8"/>
  <c r="FJ92" i="10"/>
  <c r="KG90" i="10"/>
  <c r="GF81" i="10"/>
  <c r="FE81" i="10"/>
  <c r="DF93" i="10"/>
  <c r="KJ75" i="10"/>
  <c r="EV75" i="10"/>
  <c r="GZ75" i="10"/>
  <c r="KI75" i="10"/>
  <c r="EH75" i="10"/>
  <c r="HF75" i="10"/>
  <c r="JP75" i="10"/>
  <c r="KB75" i="10"/>
  <c r="CV75" i="10"/>
  <c r="FD75" i="10"/>
  <c r="FX75" i="10"/>
  <c r="EX75" i="10"/>
  <c r="CN75" i="10"/>
  <c r="EI75" i="10"/>
  <c r="CI75" i="10"/>
  <c r="CF75" i="10"/>
  <c r="LP75" i="10"/>
  <c r="EL75" i="10"/>
  <c r="EQ75" i="10"/>
  <c r="JC75" i="10"/>
  <c r="LB75" i="10"/>
  <c r="JX75" i="10"/>
  <c r="EJ75" i="10"/>
  <c r="GM75" i="10"/>
  <c r="JV75" i="10"/>
  <c r="DU75" i="10"/>
  <c r="GP75" i="10"/>
  <c r="IY75" i="10"/>
  <c r="JK75" i="10"/>
  <c r="CH75" i="10"/>
  <c r="EO75" i="10"/>
  <c r="FA75" i="10"/>
  <c r="DW75" i="10"/>
  <c r="KK75" i="10"/>
  <c r="DH75" i="10"/>
  <c r="LO75" i="10"/>
  <c r="ID75" i="10"/>
  <c r="JG75" i="10"/>
  <c r="FO75" i="10"/>
  <c r="JW75" i="10"/>
  <c r="GQ75" i="10"/>
  <c r="IC75" i="10"/>
  <c r="JL75" i="10"/>
  <c r="DX75" i="10"/>
  <c r="FZ75" i="10"/>
  <c r="JI75" i="10"/>
  <c r="DI75" i="10"/>
  <c r="GA75" i="10"/>
  <c r="IJ75" i="10"/>
  <c r="IU75" i="10"/>
  <c r="LE75" i="10"/>
  <c r="DY75" i="10"/>
  <c r="EC75" i="10"/>
  <c r="DE75" i="10"/>
  <c r="HC75" i="10"/>
  <c r="CJ75" i="10"/>
  <c r="EY75" i="10"/>
  <c r="LQ75" i="10"/>
  <c r="HG75" i="10"/>
  <c r="KD75" i="10"/>
  <c r="GX75" i="10"/>
  <c r="DR75" i="10"/>
  <c r="FQ75" i="10"/>
  <c r="IZ75" i="10"/>
  <c r="LN75" i="10"/>
  <c r="FM75" i="10"/>
  <c r="IV75" i="10"/>
  <c r="CW75" i="10"/>
  <c r="FK75" i="10"/>
  <c r="HT75" i="10"/>
  <c r="IF75" i="10"/>
  <c r="KP75" i="10"/>
  <c r="DJ75" i="10"/>
  <c r="DG75" i="10"/>
  <c r="CL75" i="10"/>
  <c r="GC75" i="10"/>
  <c r="LS75" i="10"/>
  <c r="LR75" i="10"/>
  <c r="KO75" i="10"/>
  <c r="FB75" i="10"/>
  <c r="HX75" i="10"/>
  <c r="EN75" i="10"/>
  <c r="LG75" i="10"/>
  <c r="DN75" i="10"/>
  <c r="HP75" i="10"/>
  <c r="HZ75" i="10"/>
  <c r="HI75" i="10"/>
  <c r="IK75" i="10"/>
  <c r="FY75" i="10"/>
  <c r="EA75" i="10"/>
  <c r="LI75" i="10"/>
  <c r="GS75" i="10"/>
  <c r="KX75" i="10"/>
  <c r="EG75" i="10"/>
  <c r="HH75" i="10"/>
  <c r="JE75" i="10"/>
  <c r="DS75" i="10"/>
  <c r="DO75" i="10"/>
  <c r="HD75" i="10"/>
  <c r="HM75" i="10"/>
  <c r="GV75" i="10"/>
  <c r="HU75" i="10"/>
  <c r="FJ75" i="10"/>
  <c r="DK75" i="10"/>
  <c r="KL75" i="10"/>
  <c r="FR75" i="10"/>
  <c r="JT75" i="10"/>
  <c r="DF75" i="10"/>
  <c r="GE75" i="10"/>
  <c r="GW75" i="10"/>
  <c r="KG75" i="10"/>
  <c r="FP75" i="10"/>
  <c r="GR75" i="10"/>
  <c r="EZ75" i="10"/>
  <c r="GI75" i="10"/>
  <c r="ET75" i="10"/>
  <c r="ES75" i="10"/>
  <c r="JZ75" i="10"/>
  <c r="JO75" i="10"/>
  <c r="KY75" i="10"/>
  <c r="IR75" i="10"/>
  <c r="KR75" i="10"/>
  <c r="FC75" i="10"/>
  <c r="EW75" i="10"/>
  <c r="HY75" i="10"/>
  <c r="GF75" i="10"/>
  <c r="EM75" i="10"/>
  <c r="FV75" i="10"/>
  <c r="EE75" i="10"/>
  <c r="ED75" i="10"/>
  <c r="JJ75" i="10"/>
  <c r="IQ75" i="10"/>
  <c r="JU75" i="10"/>
  <c r="HL75" i="10"/>
  <c r="JR75" i="10"/>
  <c r="EB75" i="10"/>
  <c r="CS75" i="10"/>
  <c r="CT75" i="10"/>
  <c r="KZ75" i="10"/>
  <c r="FH80" i="8"/>
  <c r="CX79" i="8"/>
  <c r="LC79" i="8"/>
  <c r="GR79" i="8"/>
  <c r="KD79" i="8"/>
  <c r="EU79" i="8"/>
  <c r="JC89" i="8"/>
  <c r="IG89" i="8"/>
  <c r="IL81" i="8"/>
  <c r="FB81" i="8"/>
  <c r="LQ81" i="8"/>
  <c r="HX81" i="8"/>
  <c r="GM73" i="8"/>
  <c r="KS92" i="10"/>
  <c r="FD92" i="10"/>
  <c r="IK92" i="10"/>
  <c r="IP92" i="10"/>
  <c r="DQ75" i="10"/>
  <c r="KC75" i="10"/>
  <c r="EF75" i="10"/>
  <c r="GL75" i="10"/>
  <c r="KH75" i="10"/>
  <c r="IT75" i="10"/>
  <c r="KT75" i="10"/>
  <c r="FI75" i="10"/>
  <c r="KA75" i="10"/>
  <c r="FL90" i="10"/>
  <c r="IE90" i="10"/>
  <c r="HP81" i="10"/>
  <c r="JE81" i="10"/>
  <c r="HJ81" i="10"/>
  <c r="KE81" i="10"/>
  <c r="GO81" i="10"/>
  <c r="FA81" i="10"/>
  <c r="EG87" i="10"/>
  <c r="IA93" i="10"/>
  <c r="EI81" i="10"/>
  <c r="IY81" i="10"/>
  <c r="KR81" i="10"/>
  <c r="CJ81" i="10"/>
  <c r="CG81" i="10"/>
  <c r="FR81" i="10"/>
  <c r="EW81" i="10"/>
  <c r="KK81" i="10"/>
  <c r="HB81" i="10"/>
  <c r="CT81" i="10"/>
  <c r="DI81" i="10"/>
  <c r="EA81" i="10"/>
  <c r="EQ81" i="10"/>
  <c r="CR81" i="10"/>
  <c r="LA81" i="10"/>
  <c r="DU81" i="10"/>
  <c r="IM81" i="10"/>
  <c r="KF81" i="10"/>
  <c r="LC81" i="10"/>
  <c r="LQ81" i="10"/>
  <c r="FB81" i="10"/>
  <c r="EG81" i="10"/>
  <c r="IU81" i="10"/>
  <c r="FQ81" i="10"/>
  <c r="KC81" i="10"/>
  <c r="CL81" i="10"/>
  <c r="DC81" i="10"/>
  <c r="CZ81" i="10"/>
  <c r="GX81" i="10"/>
  <c r="IR81" i="10"/>
  <c r="DO81" i="10"/>
  <c r="IA81" i="10"/>
  <c r="JH81" i="10"/>
  <c r="KA81" i="10"/>
  <c r="KN81" i="10"/>
  <c r="EL81" i="10"/>
  <c r="LI81" i="10"/>
  <c r="IB81" i="10"/>
  <c r="ED81" i="10"/>
  <c r="JB81" i="10"/>
  <c r="KX81" i="10"/>
  <c r="IK81" i="10"/>
  <c r="LM81" i="10"/>
  <c r="EP81" i="10"/>
  <c r="FZ81" i="10"/>
  <c r="KM81" i="10"/>
  <c r="HC81" i="10"/>
  <c r="HX81" i="10"/>
  <c r="JM81" i="10"/>
  <c r="JL81" i="10"/>
  <c r="DV81" i="10"/>
  <c r="KL81" i="10"/>
  <c r="GM81" i="10"/>
  <c r="DN81" i="10"/>
  <c r="HR81" i="10"/>
  <c r="JU81" i="10"/>
  <c r="EZ81" i="10"/>
  <c r="JG81" i="10"/>
  <c r="CP81" i="10"/>
  <c r="CF81" i="10"/>
  <c r="HW81" i="10"/>
  <c r="GQ81" i="10"/>
  <c r="FD81" i="10"/>
  <c r="IW81" i="10"/>
  <c r="HH81" i="10"/>
  <c r="FC81" i="10"/>
  <c r="HS81" i="10"/>
  <c r="IN81" i="10"/>
  <c r="DG81" i="10"/>
  <c r="LO81" i="10"/>
  <c r="FT81" i="10"/>
  <c r="FG81" i="10"/>
  <c r="ER81" i="10"/>
  <c r="IH81" i="10"/>
  <c r="GR81" i="10"/>
  <c r="EJ81" i="10"/>
  <c r="HA81" i="10"/>
  <c r="HK81" i="10"/>
  <c r="LN81" i="10"/>
  <c r="GU81" i="10"/>
  <c r="KQ81" i="10"/>
  <c r="DW81" i="10"/>
  <c r="DT81" i="10"/>
  <c r="HT81" i="10"/>
  <c r="GA81" i="10"/>
  <c r="DQ81" i="10"/>
  <c r="GI81" i="10"/>
  <c r="FH81" i="10"/>
  <c r="HZ81" i="10"/>
  <c r="EH81" i="10"/>
  <c r="FJ81" i="10"/>
  <c r="DK81" i="10"/>
  <c r="CV81" i="10"/>
  <c r="LL81" i="10"/>
  <c r="FL81" i="10"/>
  <c r="DA81" i="10"/>
  <c r="EV81" i="10"/>
  <c r="KW81" i="10"/>
  <c r="GC81" i="10"/>
  <c r="CO81" i="10"/>
  <c r="KH81" i="10"/>
  <c r="GK81" i="10"/>
  <c r="GL81" i="10"/>
  <c r="EO81" i="10"/>
  <c r="CK81" i="10"/>
  <c r="HM81" i="10"/>
  <c r="GB81" i="10"/>
  <c r="FX81" i="10"/>
  <c r="JY81" i="10"/>
  <c r="FM81" i="10"/>
  <c r="JN81" i="10"/>
  <c r="HE81" i="10"/>
  <c r="DP81" i="10"/>
  <c r="KV81" i="10"/>
  <c r="DJ73" i="8"/>
  <c r="HN81" i="10"/>
  <c r="EK81" i="10"/>
  <c r="CO89" i="8"/>
  <c r="IC92" i="10"/>
  <c r="FV90" i="10"/>
  <c r="GG90" i="10"/>
  <c r="DV90" i="10"/>
  <c r="IA90" i="10"/>
  <c r="KN90" i="10"/>
  <c r="EC90" i="10"/>
  <c r="EK90" i="10"/>
  <c r="FB90" i="10"/>
  <c r="IF90" i="10"/>
  <c r="HV90" i="10"/>
  <c r="DY90" i="10"/>
  <c r="IK90" i="10"/>
  <c r="EF90" i="10"/>
  <c r="EN90" i="10"/>
  <c r="FY90" i="10"/>
  <c r="DA90" i="10"/>
  <c r="GK90" i="10"/>
  <c r="DD90" i="10"/>
  <c r="DG90" i="10"/>
  <c r="FS90" i="10"/>
  <c r="HF90" i="10"/>
  <c r="FF90" i="10"/>
  <c r="FZ90" i="10"/>
  <c r="ED90" i="10"/>
  <c r="GT90" i="10"/>
  <c r="EA90" i="10"/>
  <c r="GL90" i="10"/>
  <c r="DZ90" i="10"/>
  <c r="DQ90" i="10"/>
  <c r="CM90" i="10"/>
  <c r="HW90" i="10"/>
  <c r="DB90" i="10"/>
  <c r="CW90" i="10"/>
  <c r="IM90" i="10"/>
  <c r="HG90" i="10"/>
  <c r="HP90" i="10"/>
  <c r="CX81" i="10"/>
  <c r="EM81" i="10"/>
  <c r="JR80" i="8"/>
  <c r="GI79" i="8"/>
  <c r="EC79" i="8"/>
  <c r="ID79" i="8"/>
  <c r="LM79" i="8"/>
  <c r="IH79" i="8"/>
  <c r="KH89" i="8"/>
  <c r="KC89" i="8"/>
  <c r="HK73" i="8"/>
  <c r="CV92" i="10"/>
  <c r="GD92" i="10"/>
  <c r="GB75" i="10"/>
  <c r="DV75" i="10"/>
  <c r="FF75" i="10"/>
  <c r="CY75" i="10"/>
  <c r="LD75" i="10"/>
  <c r="EP75" i="10"/>
  <c r="LK75" i="10"/>
  <c r="HV75" i="10"/>
  <c r="KN75" i="10"/>
  <c r="JO90" i="10"/>
  <c r="JQ90" i="10"/>
  <c r="CP90" i="10"/>
  <c r="DE81" i="10"/>
  <c r="DX81" i="10"/>
  <c r="IL81" i="10"/>
  <c r="CE81" i="10"/>
  <c r="IZ81" i="10"/>
  <c r="FO81" i="10"/>
  <c r="CY81" i="10"/>
  <c r="GN81" i="10"/>
  <c r="JB80" i="8"/>
  <c r="GT81" i="10"/>
  <c r="KK80" i="8"/>
  <c r="LJ92" i="10"/>
  <c r="DC92" i="10"/>
  <c r="EH92" i="10"/>
  <c r="EJ92" i="10"/>
  <c r="DU92" i="10"/>
  <c r="LN92" i="10"/>
  <c r="KT92" i="10"/>
  <c r="JI92" i="10"/>
  <c r="DF92" i="10"/>
  <c r="KY92" i="10"/>
  <c r="KL92" i="10"/>
  <c r="KN92" i="10"/>
  <c r="JO92" i="10"/>
  <c r="HH92" i="10"/>
  <c r="KI92" i="10"/>
  <c r="FW92" i="10"/>
  <c r="JN92" i="10"/>
  <c r="KA92" i="10"/>
  <c r="FH92" i="10"/>
  <c r="FC92" i="10"/>
  <c r="DK92" i="10"/>
  <c r="CI92" i="10"/>
  <c r="FF81" i="10"/>
  <c r="DD92" i="10"/>
  <c r="CQ87" i="10"/>
  <c r="LK87" i="10"/>
  <c r="FE87" i="10"/>
  <c r="IW87" i="10"/>
  <c r="DC87" i="10"/>
  <c r="CM87" i="10"/>
  <c r="EJ87" i="10"/>
  <c r="CE87" i="10"/>
  <c r="JG87" i="10"/>
  <c r="DS87" i="10"/>
  <c r="JM87" i="10"/>
  <c r="KO87" i="10"/>
  <c r="GF87" i="10"/>
  <c r="GG87" i="10"/>
  <c r="GN87" i="10"/>
  <c r="LH87" i="10"/>
  <c r="DR87" i="10"/>
  <c r="FJ87" i="10"/>
  <c r="JR87" i="10"/>
  <c r="EE87" i="10"/>
  <c r="DB87" i="10"/>
  <c r="KD87" i="10"/>
  <c r="KG79" i="8"/>
  <c r="HO79" i="8"/>
  <c r="JU79" i="8"/>
  <c r="DA79" i="8"/>
  <c r="IV79" i="8"/>
  <c r="CG89" i="8"/>
  <c r="KQ89" i="8"/>
  <c r="LM73" i="8"/>
  <c r="GF92" i="10"/>
  <c r="CX92" i="10"/>
  <c r="KG92" i="10"/>
  <c r="IX75" i="10"/>
  <c r="GD75" i="10"/>
  <c r="GG75" i="10"/>
  <c r="DT75" i="10"/>
  <c r="CP75" i="10"/>
  <c r="FE75" i="10"/>
  <c r="CM75" i="10"/>
  <c r="II75" i="10"/>
  <c r="LA75" i="10"/>
  <c r="GQ90" i="10"/>
  <c r="KI90" i="10"/>
  <c r="EI89" i="10"/>
  <c r="IZ89" i="10"/>
  <c r="CM89" i="10"/>
  <c r="FB89" i="10"/>
  <c r="KR89" i="10"/>
  <c r="CR89" i="10"/>
  <c r="CF89" i="10"/>
  <c r="KS81" i="10"/>
  <c r="FY81" i="10"/>
  <c r="EN81" i="10"/>
  <c r="HV81" i="10"/>
  <c r="JF81" i="10"/>
  <c r="GD81" i="10"/>
  <c r="JK81" i="10"/>
  <c r="HU87" i="10"/>
  <c r="DB81" i="10"/>
  <c r="LE81" i="10"/>
  <c r="GZ81" i="10"/>
  <c r="KF73" i="8"/>
  <c r="LD81" i="10"/>
  <c r="HD89" i="8"/>
  <c r="EC92" i="10"/>
  <c r="FE93" i="10"/>
  <c r="HR93" i="10"/>
  <c r="ER93" i="10"/>
  <c r="GI93" i="10"/>
  <c r="HW93" i="10"/>
  <c r="GS93" i="10"/>
  <c r="DG93" i="10"/>
  <c r="DS93" i="10"/>
  <c r="DM93" i="10"/>
  <c r="IV93" i="10"/>
  <c r="LH93" i="10"/>
  <c r="CO93" i="10"/>
  <c r="JC93" i="10"/>
  <c r="HT93" i="10"/>
  <c r="LC93" i="10"/>
  <c r="EA93" i="10"/>
  <c r="FG93" i="10"/>
  <c r="DN93" i="10"/>
  <c r="GY81" i="10"/>
  <c r="JI81" i="10"/>
  <c r="LP81" i="10"/>
  <c r="CO79" i="8"/>
  <c r="JZ79" i="8"/>
  <c r="KP79" i="8"/>
  <c r="DP79" i="8"/>
  <c r="JV79" i="8"/>
  <c r="JK89" i="8"/>
  <c r="DU89" i="8"/>
  <c r="GX73" i="8"/>
  <c r="GY73" i="8"/>
  <c r="FG92" i="10"/>
  <c r="JL92" i="10"/>
  <c r="DL92" i="10"/>
  <c r="LL92" i="10"/>
  <c r="LM75" i="10"/>
  <c r="IG75" i="10"/>
  <c r="HJ75" i="10"/>
  <c r="DL75" i="10"/>
  <c r="GU75" i="10"/>
  <c r="FU75" i="10"/>
  <c r="DB75" i="10"/>
  <c r="KW75" i="10"/>
  <c r="FH75" i="10"/>
  <c r="IR90" i="10"/>
  <c r="DC90" i="10"/>
  <c r="FU81" i="10"/>
  <c r="KT81" i="10"/>
  <c r="FK81" i="10"/>
  <c r="IQ81" i="10"/>
  <c r="LH81" i="10"/>
  <c r="HG81" i="10"/>
  <c r="JW81" i="10"/>
  <c r="FV87" i="10"/>
  <c r="IF93" i="10"/>
  <c r="GD79" i="10"/>
  <c r="LL79" i="10"/>
  <c r="HH79" i="10"/>
  <c r="JG79" i="10"/>
  <c r="CN79" i="10"/>
  <c r="LO79" i="10"/>
  <c r="DG79" i="10"/>
  <c r="DK79" i="10"/>
  <c r="FD79" i="10"/>
  <c r="CN78" i="10"/>
  <c r="GI78" i="10"/>
  <c r="LA78" i="10"/>
  <c r="HB78" i="10"/>
  <c r="IC78" i="10"/>
  <c r="HV78" i="10"/>
  <c r="GJ78" i="10"/>
  <c r="IB78" i="10"/>
  <c r="JV78" i="10"/>
  <c r="DE78" i="10"/>
  <c r="CF78" i="10"/>
  <c r="KQ78" i="10"/>
  <c r="LL78" i="10"/>
  <c r="JP78" i="10"/>
  <c r="KI78" i="10"/>
  <c r="FA78" i="10"/>
  <c r="KN78" i="10"/>
  <c r="CZ78" i="10"/>
  <c r="IO78" i="10"/>
  <c r="JM78" i="10"/>
  <c r="JC78" i="10"/>
  <c r="HG78" i="10"/>
  <c r="IW78" i="10"/>
  <c r="KS78" i="10"/>
  <c r="DR78" i="10"/>
  <c r="CS78" i="10"/>
  <c r="LH78" i="10"/>
  <c r="CK78" i="10"/>
  <c r="KD78" i="10"/>
  <c r="KU78" i="10"/>
  <c r="HS78" i="10"/>
  <c r="IX78" i="10"/>
  <c r="DX78" i="10"/>
  <c r="IK78" i="10"/>
  <c r="JY78" i="10"/>
  <c r="KZ78" i="10"/>
  <c r="DM78" i="10"/>
  <c r="HZ78" i="10"/>
  <c r="JS78" i="10"/>
  <c r="DV78" i="10"/>
  <c r="EE78" i="10"/>
  <c r="DF78" i="10"/>
  <c r="DW78" i="10"/>
  <c r="CW78" i="10"/>
  <c r="KR78" i="10"/>
  <c r="GH78" i="10"/>
  <c r="KY78" i="10"/>
  <c r="GF78" i="10"/>
  <c r="HK78" i="10"/>
  <c r="JT78" i="10"/>
  <c r="LK78" i="10"/>
  <c r="DH78" i="10"/>
  <c r="EO78" i="10"/>
  <c r="IT78" i="10"/>
  <c r="KM78" i="10"/>
  <c r="EM78" i="10"/>
  <c r="ER78" i="10"/>
  <c r="DS78" i="10"/>
  <c r="EJ78" i="10"/>
  <c r="DI78" i="10"/>
  <c r="LF78" i="10"/>
  <c r="GT78" i="10"/>
  <c r="AX89" i="10"/>
  <c r="KM89" i="10"/>
  <c r="EY89" i="10"/>
  <c r="JB89" i="10"/>
  <c r="DN89" i="10"/>
  <c r="HE89" i="10"/>
  <c r="LG89" i="10"/>
  <c r="FS89" i="10"/>
  <c r="IR89" i="10"/>
  <c r="JS89" i="10"/>
  <c r="LB89" i="10"/>
  <c r="LR89" i="10"/>
  <c r="CS89" i="10"/>
  <c r="KD89" i="10"/>
  <c r="GO89" i="10"/>
  <c r="KV89" i="10"/>
  <c r="GA89" i="10"/>
  <c r="HU89" i="10"/>
  <c r="FM89" i="10"/>
  <c r="EP89" i="10"/>
  <c r="FO89" i="10"/>
  <c r="DV89" i="10"/>
  <c r="JO89" i="10"/>
  <c r="EA89" i="10"/>
  <c r="ID89" i="10"/>
  <c r="CP89" i="10"/>
  <c r="GG89" i="10"/>
  <c r="KI89" i="10"/>
  <c r="EU89" i="10"/>
  <c r="HH89" i="10"/>
  <c r="IG89" i="10"/>
  <c r="JP89" i="10"/>
  <c r="KF89" i="10"/>
  <c r="KE89" i="10"/>
  <c r="IF89" i="10"/>
  <c r="EB89" i="10"/>
  <c r="IL89" i="10"/>
  <c r="DQ89" i="10"/>
  <c r="EG89" i="10"/>
  <c r="KP89" i="10"/>
  <c r="GW89" i="10"/>
  <c r="IJ89" i="10"/>
  <c r="DH89" i="10"/>
  <c r="GU89" i="10"/>
  <c r="KX89" i="10"/>
  <c r="FJ89" i="10"/>
  <c r="JA89" i="10"/>
  <c r="DM89" i="10"/>
  <c r="HO89" i="10"/>
  <c r="LL89" i="10"/>
  <c r="DD89" i="10"/>
  <c r="DR89" i="10"/>
  <c r="FA89" i="10"/>
  <c r="FQ89" i="10"/>
  <c r="ED89" i="10"/>
  <c r="LM89" i="10"/>
  <c r="GK89" i="10"/>
  <c r="KT89" i="10"/>
  <c r="EH89" i="10"/>
  <c r="DP89" i="10"/>
  <c r="EV89" i="10"/>
  <c r="GJ89" i="10"/>
  <c r="HM89" i="10"/>
  <c r="IN89" i="10"/>
  <c r="IQ89" i="10"/>
  <c r="LJ89" i="10"/>
  <c r="DZ89" i="10"/>
  <c r="FI89" i="10"/>
  <c r="IA89" i="10"/>
  <c r="JH89" i="10"/>
  <c r="GR89" i="10"/>
  <c r="FR89" i="10"/>
  <c r="DJ89" i="10"/>
  <c r="GC89" i="10"/>
  <c r="HP89" i="10"/>
  <c r="HJ89" i="10"/>
  <c r="KS89" i="10"/>
  <c r="HW89" i="10"/>
  <c r="JG89" i="10"/>
  <c r="LP89" i="10"/>
  <c r="IE89" i="10"/>
  <c r="KL89" i="10"/>
  <c r="DB89" i="10"/>
  <c r="EW89" i="10"/>
  <c r="HC89" i="10"/>
  <c r="HX89" i="10"/>
  <c r="FZ89" i="10"/>
  <c r="EF89" i="10"/>
  <c r="LF89" i="10"/>
  <c r="FC89" i="10"/>
  <c r="FH89" i="10"/>
  <c r="ES89" i="10"/>
  <c r="JD89" i="10"/>
  <c r="CN89" i="10"/>
  <c r="KZ89" i="10"/>
  <c r="HS89" i="10"/>
  <c r="JZ89" i="10"/>
  <c r="LI89" i="10"/>
  <c r="EK89" i="10"/>
  <c r="GQ89" i="10"/>
  <c r="GN89" i="10"/>
  <c r="FE89" i="10"/>
  <c r="DL89" i="10"/>
  <c r="JF89" i="10"/>
  <c r="EC89" i="10"/>
  <c r="DX89" i="10"/>
  <c r="CK89" i="10"/>
  <c r="GZ89" i="10"/>
  <c r="JV89" i="10"/>
  <c r="CX89" i="10"/>
  <c r="KH89" i="10"/>
  <c r="HG89" i="10"/>
  <c r="JN89" i="10"/>
  <c r="KW89" i="10"/>
  <c r="DY89" i="10"/>
  <c r="GE89" i="10"/>
  <c r="FX89" i="10"/>
  <c r="EJ89" i="10"/>
  <c r="CT89" i="10"/>
  <c r="IH89" i="10"/>
  <c r="DE89" i="10"/>
  <c r="CU89" i="10"/>
  <c r="LO89" i="10"/>
  <c r="FN89" i="10"/>
  <c r="GX89" i="10"/>
  <c r="LQ89" i="10"/>
  <c r="IS89" i="10"/>
  <c r="GI89" i="10"/>
  <c r="IP89" i="10"/>
  <c r="KK89" i="10"/>
  <c r="DA89" i="10"/>
  <c r="FG89" i="10"/>
  <c r="FD89" i="10"/>
  <c r="CW89" i="10"/>
  <c r="LA89" i="10"/>
  <c r="HB89" i="10"/>
  <c r="KC89" i="10"/>
  <c r="JT89" i="10"/>
  <c r="JQ89" i="10"/>
  <c r="KQ89" i="10"/>
  <c r="JU89" i="10"/>
  <c r="ER89" i="10"/>
  <c r="LK89" i="10"/>
  <c r="DO89" i="10"/>
  <c r="GH89" i="10"/>
  <c r="IC89" i="10"/>
  <c r="JW89" i="10"/>
  <c r="CY89" i="10"/>
  <c r="LE89" i="10"/>
  <c r="IU89" i="10"/>
  <c r="HD89" i="10"/>
  <c r="CG89" i="10"/>
  <c r="CV89" i="10"/>
  <c r="DS89" i="10"/>
  <c r="LN89" i="10"/>
  <c r="IB89" i="10"/>
  <c r="CZ89" i="10"/>
  <c r="GF89" i="10"/>
  <c r="IN89" i="8"/>
  <c r="HX89" i="8"/>
  <c r="EQ89" i="8"/>
  <c r="EJ89" i="8"/>
  <c r="LF89" i="8"/>
  <c r="AX69" i="10"/>
  <c r="JY69" i="10"/>
  <c r="EK69" i="10"/>
  <c r="IK69" i="10"/>
  <c r="CW69" i="10"/>
  <c r="GZ69" i="10"/>
  <c r="KZ69" i="10"/>
  <c r="DP69" i="10"/>
  <c r="FY69" i="10"/>
  <c r="IM69" i="10"/>
  <c r="GQ69" i="10"/>
  <c r="HR69" i="10"/>
  <c r="JC69" i="10"/>
  <c r="KN69" i="10"/>
  <c r="LF69" i="10"/>
  <c r="CH69" i="10"/>
  <c r="EM69" i="10"/>
  <c r="LT69" i="10"/>
  <c r="LN69" i="10"/>
  <c r="KY69" i="10"/>
  <c r="CU69" i="10"/>
  <c r="HC69" i="10"/>
  <c r="JA69" i="10"/>
  <c r="DM69" i="10"/>
  <c r="HM69" i="10"/>
  <c r="LP69" i="10"/>
  <c r="GB69" i="10"/>
  <c r="JS69" i="10"/>
  <c r="CI69" i="10"/>
  <c r="ET69" i="10"/>
  <c r="GY69" i="10"/>
  <c r="FC69" i="10"/>
  <c r="GF69" i="10"/>
  <c r="HP69" i="10"/>
  <c r="IZ69" i="10"/>
  <c r="JR69" i="10"/>
  <c r="DS69" i="10"/>
  <c r="CF69" i="10"/>
  <c r="IP69" i="10"/>
  <c r="HZ69" i="10"/>
  <c r="HI69" i="10"/>
  <c r="GI69" i="10"/>
  <c r="DL69" i="10"/>
  <c r="GG69" i="10"/>
  <c r="KG69" i="10"/>
  <c r="ES69" i="10"/>
  <c r="IV69" i="10"/>
  <c r="DH69" i="10"/>
  <c r="GA69" i="10"/>
  <c r="IL69" i="10"/>
  <c r="LK69" i="10"/>
  <c r="CP69" i="10"/>
  <c r="KP69" i="10"/>
  <c r="KI69" i="10"/>
  <c r="DE69" i="10"/>
  <c r="EO69" i="10"/>
  <c r="FG69" i="10"/>
  <c r="FU69" i="10"/>
  <c r="HY69" i="10"/>
  <c r="KF69" i="10"/>
  <c r="CV69" i="10"/>
  <c r="CZ69" i="10"/>
  <c r="CX69" i="10"/>
  <c r="LB69" i="10"/>
  <c r="GX69" i="10"/>
  <c r="FK69" i="10"/>
  <c r="DW69" i="10"/>
  <c r="GT69" i="10"/>
  <c r="JL69" i="10"/>
  <c r="IB69" i="10"/>
  <c r="ED69" i="10"/>
  <c r="KD69" i="10"/>
  <c r="FB69" i="10"/>
  <c r="FI69" i="10"/>
  <c r="HA69" i="10"/>
  <c r="JT69" i="10"/>
  <c r="CJ69" i="10"/>
  <c r="LM69" i="10"/>
  <c r="CG69" i="10"/>
  <c r="IU69" i="10"/>
  <c r="FM69" i="10"/>
  <c r="EP69" i="10"/>
  <c r="DD69" i="10"/>
  <c r="JO69" i="10"/>
  <c r="HV69" i="10"/>
  <c r="GK69" i="10"/>
  <c r="GL69" i="10"/>
  <c r="GM69" i="10"/>
  <c r="KE69" i="10"/>
  <c r="AX66" i="10"/>
  <c r="EW69" i="10"/>
  <c r="GO69" i="10"/>
  <c r="JH69" i="10"/>
  <c r="LO69" i="10"/>
  <c r="KX69" i="10"/>
  <c r="HJ69" i="10"/>
  <c r="EQ69" i="10"/>
  <c r="DX69" i="10"/>
  <c r="CL69" i="10"/>
  <c r="LC69" i="10"/>
  <c r="FV69" i="10"/>
  <c r="CT69" i="10"/>
  <c r="LR69" i="10"/>
  <c r="IA69" i="10"/>
  <c r="IR69" i="10"/>
  <c r="LI69" i="10"/>
  <c r="DY69" i="10"/>
  <c r="GC69" i="10"/>
  <c r="IJ69" i="10"/>
  <c r="KJ69" i="10"/>
  <c r="KH69" i="10"/>
  <c r="KQ69" i="10"/>
  <c r="FW69" i="10"/>
  <c r="DZ69" i="10"/>
  <c r="CM69" i="10"/>
  <c r="KM69" i="10"/>
  <c r="KL69" i="10"/>
  <c r="EH69" i="10"/>
  <c r="KA69" i="10"/>
  <c r="EJ69" i="10"/>
  <c r="KU69" i="10"/>
  <c r="FA69" i="10"/>
  <c r="KW69" i="10"/>
  <c r="DA69" i="10"/>
  <c r="FQ69" i="10"/>
  <c r="HX69" i="10"/>
  <c r="JD69" i="10"/>
  <c r="JQ69" i="10"/>
  <c r="JZ69" i="10"/>
  <c r="EL69" i="10"/>
  <c r="DF69" i="10"/>
  <c r="ID69" i="10"/>
  <c r="IY69" i="10"/>
  <c r="JP69" i="10"/>
  <c r="CQ69" i="10"/>
  <c r="GJ69" i="10"/>
  <c r="JJ69" i="10"/>
  <c r="IT69" i="10"/>
  <c r="DK69" i="10"/>
  <c r="IC69" i="10"/>
  <c r="KS69" i="10"/>
  <c r="DI69" i="10"/>
  <c r="FD69" i="10"/>
  <c r="GR69" i="10"/>
  <c r="GP69" i="10"/>
  <c r="FN69" i="10"/>
  <c r="LJ69" i="10"/>
  <c r="JW69" i="10"/>
  <c r="HO69" i="10"/>
  <c r="FZ69" i="10"/>
  <c r="FX69" i="10"/>
  <c r="KC69" i="10"/>
  <c r="LA69" i="10"/>
  <c r="JG69" i="10"/>
  <c r="HB69" i="10"/>
  <c r="AX77" i="10"/>
  <c r="AX75" i="10"/>
  <c r="FO69" i="10"/>
  <c r="JN69" i="10"/>
  <c r="IE69" i="10"/>
  <c r="JV69" i="10"/>
  <c r="CY69" i="10"/>
  <c r="HF69" i="10"/>
  <c r="FP69" i="10"/>
  <c r="LE69" i="10"/>
  <c r="HN89" i="10"/>
  <c r="DI89" i="10"/>
  <c r="ET89" i="10"/>
  <c r="DF89" i="10"/>
  <c r="KG89" i="10"/>
  <c r="DK89" i="10"/>
  <c r="IO89" i="10"/>
  <c r="EM89" i="10"/>
  <c r="AX83" i="10"/>
  <c r="KR83" i="10"/>
  <c r="JS83" i="10"/>
  <c r="IC83" i="10"/>
  <c r="CK83" i="10"/>
  <c r="FN83" i="10"/>
  <c r="IM83" i="10"/>
  <c r="LT83" i="10"/>
  <c r="EJ83" i="10"/>
  <c r="FW83" i="10"/>
  <c r="GM83" i="10"/>
  <c r="HS83" i="10"/>
  <c r="GY83" i="10"/>
  <c r="GT83" i="10"/>
  <c r="DQ83" i="10"/>
  <c r="JR83" i="10"/>
  <c r="EU83" i="10"/>
  <c r="EC83" i="10"/>
  <c r="JZ83" i="10"/>
  <c r="LA83" i="10"/>
  <c r="KH83" i="10"/>
  <c r="HN83" i="10"/>
  <c r="KF83" i="10"/>
  <c r="JG83" i="10"/>
  <c r="HO83" i="10"/>
  <c r="LH83" i="10"/>
  <c r="FB83" i="10"/>
  <c r="HU83" i="10"/>
  <c r="LB83" i="10"/>
  <c r="DV83" i="10"/>
  <c r="FG83" i="10"/>
  <c r="FV83" i="10"/>
  <c r="GZ83" i="10"/>
  <c r="GH83" i="10"/>
  <c r="FT83" i="10"/>
  <c r="CV83" i="10"/>
  <c r="IK83" i="10"/>
  <c r="DJ83" i="10"/>
  <c r="CY83" i="10"/>
  <c r="HH83" i="10"/>
  <c r="GW83" i="10"/>
  <c r="GF83" i="10"/>
  <c r="EW83" i="10"/>
  <c r="JT83" i="10"/>
  <c r="IU83" i="10"/>
  <c r="HA83" i="10"/>
  <c r="KT83" i="10"/>
  <c r="EP83" i="10"/>
  <c r="HE83" i="10"/>
  <c r="KL83" i="10"/>
  <c r="DG83" i="10"/>
  <c r="EO83" i="10"/>
  <c r="FF83" i="10"/>
  <c r="GI83" i="10"/>
  <c r="FR83" i="10"/>
  <c r="ET83" i="10"/>
  <c r="KZ83" i="10"/>
  <c r="HI83" i="10"/>
  <c r="LI83" i="10"/>
  <c r="KP83" i="10"/>
  <c r="FC83" i="10"/>
  <c r="DT83" i="10"/>
  <c r="DB83" i="10"/>
  <c r="EA83" i="10"/>
  <c r="JH83" i="10"/>
  <c r="II83" i="10"/>
  <c r="GO83" i="10"/>
  <c r="KD83" i="10"/>
  <c r="ED83" i="10"/>
  <c r="GQ83" i="10"/>
  <c r="JV83" i="10"/>
  <c r="CR83" i="10"/>
  <c r="DY83" i="10"/>
  <c r="EN83" i="10"/>
  <c r="FS83" i="10"/>
  <c r="EZ83" i="10"/>
  <c r="DS83" i="10"/>
  <c r="JX83" i="10"/>
  <c r="GG83" i="10"/>
  <c r="JL83" i="10"/>
  <c r="IX83" i="10"/>
  <c r="DA83" i="10"/>
  <c r="IS83" i="10"/>
  <c r="JY83" i="10"/>
  <c r="FD83" i="10"/>
  <c r="IV83" i="10"/>
  <c r="HW83" i="10"/>
  <c r="GC83" i="10"/>
  <c r="JP83" i="10"/>
  <c r="DR83" i="10"/>
  <c r="GB83" i="10"/>
  <c r="JC83" i="10"/>
  <c r="DE83" i="10"/>
  <c r="DX83" i="10"/>
  <c r="FA83" i="10"/>
  <c r="EH83" i="10"/>
  <c r="CX83" i="10"/>
  <c r="IR83" i="10"/>
  <c r="FI83" i="10"/>
  <c r="HP83" i="10"/>
  <c r="HB83" i="10"/>
  <c r="JQ83" i="10"/>
  <c r="FK83" i="10"/>
  <c r="FY83" i="10"/>
  <c r="DZ83" i="10"/>
  <c r="LO83" i="10"/>
  <c r="KI83" i="10"/>
  <c r="EG83" i="10"/>
  <c r="HJ83" i="10"/>
  <c r="LE83" i="10"/>
  <c r="DW83" i="10"/>
  <c r="GP83" i="10"/>
  <c r="IW83" i="10"/>
  <c r="JN83" i="10"/>
  <c r="KY83" i="10"/>
  <c r="KB83" i="10"/>
  <c r="LL83" i="10"/>
  <c r="HQ83" i="10"/>
  <c r="EL83" i="10"/>
  <c r="LM83" i="10"/>
  <c r="KS83" i="10"/>
  <c r="KN83" i="10"/>
  <c r="JI83" i="10"/>
  <c r="DO83" i="10"/>
  <c r="CG83" i="10"/>
  <c r="IG83" i="10"/>
  <c r="JK95" i="8"/>
  <c r="IS95" i="8"/>
  <c r="GP95" i="8"/>
  <c r="DU95" i="8"/>
  <c r="KD95" i="8"/>
  <c r="DY95" i="8"/>
  <c r="CQ95" i="8"/>
  <c r="HZ95" i="8"/>
  <c r="LJ95" i="8"/>
  <c r="HL95" i="8"/>
  <c r="CN79" i="8"/>
  <c r="ER79" i="8"/>
  <c r="IP79" i="8"/>
  <c r="DC79" i="8"/>
  <c r="CY79" i="8"/>
  <c r="HL79" i="8"/>
  <c r="FV79" i="8"/>
  <c r="KV79" i="8"/>
  <c r="EX79" i="8"/>
  <c r="HU79" i="8"/>
  <c r="JS79" i="8"/>
  <c r="CR65" i="8"/>
  <c r="GK89" i="8"/>
  <c r="KV89" i="8"/>
  <c r="GI89" i="8"/>
  <c r="FM89" i="8"/>
  <c r="HY80" i="8"/>
  <c r="HU80" i="8"/>
  <c r="DZ80" i="8"/>
  <c r="DB80" i="8"/>
  <c r="AX85" i="10"/>
  <c r="GL85" i="10"/>
  <c r="KO85" i="10"/>
  <c r="FA85" i="10"/>
  <c r="JC85" i="10"/>
  <c r="DO85" i="10"/>
  <c r="GV85" i="10"/>
  <c r="JD85" i="10"/>
  <c r="LP85" i="10"/>
  <c r="EF85" i="10"/>
  <c r="EW85" i="10"/>
  <c r="DV85" i="10"/>
  <c r="LL85" i="10"/>
  <c r="KG85" i="10"/>
  <c r="ET85" i="10"/>
  <c r="GY85" i="10"/>
  <c r="EB85" i="10"/>
  <c r="FD85" i="10"/>
  <c r="LI85" i="10"/>
  <c r="CV85" i="10"/>
  <c r="LN85" i="10"/>
  <c r="FZ85" i="10"/>
  <c r="KC85" i="10"/>
  <c r="EO85" i="10"/>
  <c r="IQ85" i="10"/>
  <c r="DC85" i="10"/>
  <c r="GF85" i="10"/>
  <c r="IN85" i="10"/>
  <c r="KX85" i="10"/>
  <c r="DL85" i="10"/>
  <c r="EE85" i="10"/>
  <c r="CX85" i="10"/>
  <c r="LO85" i="10"/>
  <c r="KQ85" i="10"/>
  <c r="IX85" i="10"/>
  <c r="DI85" i="10"/>
  <c r="FT85" i="10"/>
  <c r="CJ85" i="10"/>
  <c r="KS85" i="10"/>
  <c r="GQ85" i="10"/>
  <c r="JH85" i="10"/>
  <c r="LB85" i="10"/>
  <c r="FN85" i="10"/>
  <c r="JQ85" i="10"/>
  <c r="EC85" i="10"/>
  <c r="IE85" i="10"/>
  <c r="CQ85" i="10"/>
  <c r="FQ85" i="10"/>
  <c r="HY85" i="10"/>
  <c r="KI85" i="10"/>
  <c r="CU85" i="10"/>
  <c r="DK85" i="10"/>
  <c r="KU85" i="10"/>
  <c r="KR85" i="10"/>
  <c r="JP85" i="10"/>
  <c r="HO85" i="10"/>
  <c r="LG85" i="10"/>
  <c r="EH85" i="10"/>
  <c r="JV85" i="10"/>
  <c r="HL85" i="10"/>
  <c r="CP85" i="10"/>
  <c r="CI85" i="10"/>
  <c r="KD85" i="10"/>
  <c r="EP85" i="10"/>
  <c r="IS85" i="10"/>
  <c r="DE85" i="10"/>
  <c r="HG85" i="10"/>
  <c r="LT85" i="10"/>
  <c r="EJ85" i="10"/>
  <c r="GR85" i="10"/>
  <c r="KE85" i="10"/>
  <c r="KV85" i="10"/>
  <c r="LC85" i="10"/>
  <c r="IZ85" i="10"/>
  <c r="IW85" i="10"/>
  <c r="HT85" i="10"/>
  <c r="EU85" i="10"/>
  <c r="IK85" i="10"/>
  <c r="KL85" i="10"/>
  <c r="FV85" i="10"/>
  <c r="JZ85" i="10"/>
  <c r="DZ85" i="10"/>
  <c r="KH85" i="10"/>
  <c r="IH85" i="10"/>
  <c r="CT85" i="10"/>
  <c r="GW85" i="10"/>
  <c r="KY85" i="10"/>
  <c r="FK85" i="10"/>
  <c r="JI85" i="10"/>
  <c r="LQ85" i="10"/>
  <c r="EG85" i="10"/>
  <c r="HD85" i="10"/>
  <c r="HW85" i="10"/>
  <c r="HK85" i="10"/>
  <c r="FJ85" i="10"/>
  <c r="FG85" i="10"/>
  <c r="EI85" i="10"/>
  <c r="KF85" i="10"/>
  <c r="DB85" i="10"/>
  <c r="CL85" i="10"/>
  <c r="FP85" i="10"/>
  <c r="GS85" i="10"/>
  <c r="DG85" i="10"/>
  <c r="FX85" i="10"/>
  <c r="DR85" i="10"/>
  <c r="DQ85" i="10"/>
  <c r="EM85" i="10"/>
  <c r="CN85" i="10"/>
  <c r="JK85" i="10"/>
  <c r="FR85" i="10"/>
  <c r="EQ85" i="10"/>
  <c r="GZ85" i="10"/>
  <c r="GA85" i="10"/>
  <c r="KK85" i="10"/>
  <c r="DY85" i="10"/>
  <c r="LH85" i="10"/>
  <c r="DF85" i="10"/>
  <c r="CS85" i="10"/>
  <c r="EA85" i="10"/>
  <c r="KZ85" i="10"/>
  <c r="IP85" i="10"/>
  <c r="CR85" i="10"/>
  <c r="DT85" i="10"/>
  <c r="GB85" i="10"/>
  <c r="JT85" i="10"/>
  <c r="II85" i="10"/>
  <c r="JL85" i="10"/>
  <c r="JG85" i="10"/>
  <c r="CH85" i="10"/>
  <c r="CG85" i="10"/>
  <c r="CE85" i="10"/>
  <c r="KJ85" i="10"/>
  <c r="HX85" i="10"/>
  <c r="JY85" i="10"/>
  <c r="CW85" i="10"/>
  <c r="FF85" i="10"/>
  <c r="HB85" i="10"/>
  <c r="GO85" i="10"/>
  <c r="DS85" i="10"/>
  <c r="KT85" i="10"/>
  <c r="KP85" i="10"/>
  <c r="LM85" i="10"/>
  <c r="LK85" i="10"/>
  <c r="LE85" i="10"/>
  <c r="JU85" i="10"/>
  <c r="GM85" i="10"/>
  <c r="JA85" i="10"/>
  <c r="DJ85" i="10"/>
  <c r="FU85" i="10"/>
  <c r="HR85" i="10"/>
  <c r="JB85" i="10"/>
  <c r="GG85" i="10"/>
  <c r="JR85" i="10"/>
  <c r="LA85" i="10"/>
  <c r="KM85" i="10"/>
  <c r="KN85" i="10"/>
  <c r="HH85" i="10"/>
  <c r="FS85" i="10"/>
  <c r="IF85" i="10"/>
  <c r="JS85" i="10"/>
  <c r="CM85" i="10"/>
  <c r="EL85" i="10"/>
  <c r="DX85" i="10"/>
  <c r="FC85" i="10"/>
  <c r="FI85" i="10"/>
  <c r="HJ85" i="10"/>
  <c r="HI85" i="10"/>
  <c r="GU85" i="10"/>
  <c r="HM85" i="10"/>
  <c r="DP85" i="10"/>
  <c r="JJ85" i="10"/>
  <c r="JW85" i="10"/>
  <c r="EK85" i="10"/>
  <c r="CF85" i="10"/>
  <c r="DA85" i="10"/>
  <c r="LD85" i="10"/>
  <c r="IC85" i="10"/>
  <c r="JF85" i="10"/>
  <c r="KA85" i="10"/>
  <c r="GC85" i="10"/>
  <c r="GN85" i="10"/>
  <c r="IV85" i="10"/>
  <c r="EN85" i="10"/>
  <c r="HE85" i="10"/>
  <c r="IT85" i="10"/>
  <c r="JO85" i="10"/>
  <c r="FL85" i="10"/>
  <c r="FO85" i="10"/>
  <c r="LR85" i="10"/>
  <c r="JM85" i="10"/>
  <c r="FH85" i="10"/>
  <c r="HV85" i="10"/>
  <c r="HS85" i="10"/>
  <c r="EV85" i="10"/>
  <c r="ER85" i="10"/>
  <c r="GE85" i="10"/>
  <c r="HQ85" i="10"/>
  <c r="FE85" i="10"/>
  <c r="GX85" i="10"/>
  <c r="GI85" i="10"/>
  <c r="CZ85" i="10"/>
  <c r="ID85" i="10"/>
  <c r="DN85" i="10"/>
  <c r="DW85" i="10"/>
  <c r="FB85" i="10"/>
  <c r="FW85" i="10"/>
  <c r="CK85" i="10"/>
  <c r="HF85" i="10"/>
  <c r="LJ85" i="10"/>
  <c r="IA85" i="10"/>
  <c r="HU85" i="10"/>
  <c r="IB85" i="10"/>
  <c r="KB85" i="10"/>
  <c r="HA85" i="10"/>
  <c r="JN85" i="10"/>
  <c r="IM85" i="10"/>
  <c r="GK85" i="10"/>
  <c r="EZ85" i="10"/>
  <c r="IO85" i="10"/>
  <c r="GD85" i="10"/>
  <c r="IJ85" i="10"/>
  <c r="DH85" i="10"/>
  <c r="IH83" i="10"/>
  <c r="GR83" i="10"/>
  <c r="CU83" i="10"/>
  <c r="CM83" i="10"/>
  <c r="IY83" i="10"/>
  <c r="KX83" i="10"/>
  <c r="KJ83" i="10"/>
  <c r="GA83" i="10"/>
  <c r="KM83" i="10"/>
  <c r="DU83" i="10"/>
  <c r="LC83" i="10"/>
  <c r="LK95" i="10"/>
  <c r="ES95" i="10"/>
  <c r="DP95" i="10"/>
  <c r="HN95" i="10"/>
  <c r="EX95" i="10"/>
  <c r="DC95" i="10"/>
  <c r="JC95" i="10"/>
  <c r="FP95" i="10"/>
  <c r="JO95" i="10"/>
  <c r="LP95" i="10"/>
  <c r="IH88" i="10"/>
  <c r="GD88" i="10"/>
  <c r="KH88" i="10"/>
  <c r="CK88" i="10"/>
  <c r="HC88" i="10"/>
  <c r="HK88" i="10"/>
  <c r="FH88" i="10"/>
  <c r="ID88" i="10"/>
  <c r="KM88" i="10"/>
  <c r="FE92" i="10"/>
  <c r="GU92" i="10"/>
  <c r="KZ92" i="10"/>
  <c r="EK92" i="10"/>
  <c r="DG92" i="10"/>
  <c r="CJ92" i="10"/>
  <c r="IX92" i="10"/>
  <c r="HV92" i="10"/>
  <c r="FV92" i="10"/>
  <c r="HD69" i="10"/>
  <c r="CS69" i="10"/>
  <c r="IX69" i="10"/>
  <c r="LG69" i="10"/>
  <c r="DR69" i="10"/>
  <c r="HU69" i="10"/>
  <c r="GN69" i="10"/>
  <c r="LQ69" i="10"/>
  <c r="II89" i="10"/>
  <c r="GY89" i="10"/>
  <c r="GB89" i="10"/>
  <c r="FF89" i="10"/>
  <c r="LT89" i="10"/>
  <c r="DW89" i="10"/>
  <c r="JM89" i="10"/>
  <c r="FK89" i="10"/>
  <c r="IT90" i="10"/>
  <c r="KM90" i="10"/>
  <c r="KU90" i="10"/>
  <c r="JP90" i="10"/>
  <c r="HU90" i="10"/>
  <c r="GR90" i="10"/>
  <c r="CP87" i="10"/>
  <c r="DV87" i="10"/>
  <c r="DJ87" i="10"/>
  <c r="EX93" i="10"/>
  <c r="LJ93" i="10"/>
  <c r="GT85" i="10"/>
  <c r="GJ85" i="10"/>
  <c r="IG85" i="10"/>
  <c r="DP79" i="10"/>
  <c r="IV79" i="10"/>
  <c r="DN89" i="8"/>
  <c r="JN89" i="8"/>
  <c r="KG89" i="8"/>
  <c r="FR89" i="8"/>
  <c r="FB89" i="8"/>
  <c r="IT89" i="8"/>
  <c r="HE89" i="8"/>
  <c r="GV89" i="8"/>
  <c r="II89" i="8"/>
  <c r="FY89" i="8"/>
  <c r="KE89" i="8"/>
  <c r="GB89" i="8"/>
  <c r="JB89" i="8"/>
  <c r="JI89" i="8"/>
  <c r="FC89" i="8"/>
  <c r="DY89" i="8"/>
  <c r="IF89" i="8"/>
  <c r="GJ89" i="8"/>
  <c r="HP89" i="8"/>
  <c r="HJ89" i="8"/>
  <c r="LL89" i="8"/>
  <c r="GY89" i="8"/>
  <c r="JA89" i="8"/>
  <c r="IP89" i="8"/>
  <c r="HY89" i="8"/>
  <c r="EO89" i="8"/>
  <c r="CH89" i="8"/>
  <c r="HQ89" i="8"/>
  <c r="ER89" i="8"/>
  <c r="GQ89" i="8"/>
  <c r="FD89" i="8"/>
  <c r="JS89" i="8"/>
  <c r="KD89" i="8"/>
  <c r="CU89" i="8"/>
  <c r="ID89" i="8"/>
  <c r="HM89" i="8"/>
  <c r="EA89" i="8"/>
  <c r="LO89" i="8"/>
  <c r="HC89" i="8"/>
  <c r="CF89" i="8"/>
  <c r="FO89" i="8"/>
  <c r="KW89" i="8"/>
  <c r="HO89" i="8"/>
  <c r="KA89" i="8"/>
  <c r="IQ89" i="8"/>
  <c r="HR89" i="8"/>
  <c r="FE89" i="8"/>
  <c r="DL89" i="8"/>
  <c r="IU89" i="8"/>
  <c r="GN89" i="8"/>
  <c r="LH89" i="8"/>
  <c r="EK89" i="8"/>
  <c r="JG89" i="8"/>
  <c r="FT89" i="8"/>
  <c r="GW89" i="8"/>
  <c r="IO89" i="8"/>
  <c r="CP89" i="8"/>
  <c r="LT89" i="8"/>
  <c r="HH89" i="8"/>
  <c r="EY89" i="8"/>
  <c r="KU89" i="8"/>
  <c r="KR89" i="8"/>
  <c r="DO89" i="8"/>
  <c r="HL89" i="8"/>
  <c r="CL89" i="8"/>
  <c r="FP89" i="10"/>
  <c r="CH89" i="10"/>
  <c r="IV89" i="10"/>
  <c r="EE89" i="10"/>
  <c r="HL89" i="10"/>
  <c r="IM89" i="10"/>
  <c r="EL89" i="10"/>
  <c r="JC89" i="10"/>
  <c r="EY69" i="10"/>
  <c r="JI89" i="10"/>
  <c r="FQ79" i="8"/>
  <c r="EN79" i="8"/>
  <c r="GZ79" i="8"/>
  <c r="LD79" i="8"/>
  <c r="HS79" i="8"/>
  <c r="LO79" i="8"/>
  <c r="IW79" i="8"/>
  <c r="EF79" i="8"/>
  <c r="HQ79" i="8"/>
  <c r="KJ79" i="8"/>
  <c r="KH79" i="8"/>
  <c r="IC89" i="8"/>
  <c r="LP89" i="8"/>
  <c r="JR89" i="8"/>
  <c r="GE89" i="8"/>
  <c r="LE89" i="8"/>
  <c r="GR95" i="8"/>
  <c r="KR95" i="8"/>
  <c r="FD95" i="8"/>
  <c r="FI95" i="8"/>
  <c r="IP95" i="8"/>
  <c r="CF95" i="8"/>
  <c r="FF95" i="8"/>
  <c r="HR95" i="8"/>
  <c r="IH95" i="8"/>
  <c r="IY95" i="8"/>
  <c r="JJ95" i="8"/>
  <c r="HG95" i="8"/>
  <c r="EY95" i="8"/>
  <c r="LB95" i="8"/>
  <c r="FQ95" i="8"/>
  <c r="GQ95" i="8"/>
  <c r="HV95" i="8"/>
  <c r="HS95" i="8"/>
  <c r="LN95" i="8"/>
  <c r="IR95" i="8"/>
  <c r="LT95" i="8"/>
  <c r="GF95" i="8"/>
  <c r="KF95" i="8"/>
  <c r="LK95" i="8"/>
  <c r="ET95" i="8"/>
  <c r="IA95" i="8"/>
  <c r="LI95" i="8"/>
  <c r="ER95" i="8"/>
  <c r="GV95" i="8"/>
  <c r="HQ95" i="8"/>
  <c r="IG95" i="8"/>
  <c r="IK95" i="8"/>
  <c r="GG95" i="8"/>
  <c r="DW95" i="8"/>
  <c r="KB95" i="8"/>
  <c r="EH95" i="8"/>
  <c r="FC95" i="8"/>
  <c r="FR95" i="8"/>
  <c r="EN95" i="8"/>
  <c r="GO95" i="8"/>
  <c r="LH95" i="8"/>
  <c r="FT95" i="8"/>
  <c r="JT95" i="8"/>
  <c r="KW95" i="8"/>
  <c r="EG95" i="8"/>
  <c r="HM95" i="8"/>
  <c r="KT95" i="8"/>
  <c r="EE95" i="8"/>
  <c r="GD95" i="8"/>
  <c r="GU95" i="8"/>
  <c r="HO95" i="8"/>
  <c r="HH95" i="8"/>
  <c r="FB95" i="8"/>
  <c r="CY95" i="8"/>
  <c r="IX95" i="8"/>
  <c r="CM95" i="8"/>
  <c r="DP95" i="8"/>
  <c r="DK95" i="8"/>
  <c r="JO95" i="8"/>
  <c r="CK95" i="8"/>
  <c r="IE95" i="8"/>
  <c r="KV95" i="8"/>
  <c r="FH95" i="8"/>
  <c r="JH95" i="8"/>
  <c r="KH95" i="8"/>
  <c r="DT95" i="8"/>
  <c r="GX95" i="8"/>
  <c r="KE95" i="8"/>
  <c r="DR95" i="8"/>
  <c r="FL95" i="8"/>
  <c r="GC95" i="8"/>
  <c r="GT95" i="8"/>
  <c r="GL95" i="8"/>
  <c r="ED95" i="8"/>
  <c r="LC95" i="8"/>
  <c r="HW95" i="8"/>
  <c r="KL95" i="8"/>
  <c r="CI95" i="8"/>
  <c r="KK95" i="8"/>
  <c r="GM95" i="8"/>
  <c r="JP95" i="8"/>
  <c r="HJ95" i="8"/>
  <c r="KJ95" i="8"/>
  <c r="EV95" i="8"/>
  <c r="IV95" i="8"/>
  <c r="JS95" i="8"/>
  <c r="DG95" i="8"/>
  <c r="GJ95" i="8"/>
  <c r="JQ95" i="8"/>
  <c r="DE95" i="8"/>
  <c r="EQ95" i="8"/>
  <c r="FK95" i="8"/>
  <c r="GA95" i="8"/>
  <c r="FM95" i="8"/>
  <c r="DC95" i="8"/>
  <c r="KC95" i="8"/>
  <c r="HA95" i="8"/>
  <c r="IT95" i="8"/>
  <c r="LO95" i="8"/>
  <c r="HU95" i="8"/>
  <c r="DB95" i="8"/>
  <c r="FZ95" i="8"/>
  <c r="GE95" i="8"/>
  <c r="IN95" i="8"/>
  <c r="CZ95" i="8"/>
  <c r="GZ95" i="8"/>
  <c r="HN95" i="8"/>
  <c r="KU95" i="8"/>
  <c r="EF95" i="8"/>
  <c r="HK95" i="8"/>
  <c r="KO95" i="8"/>
  <c r="LF95" i="8"/>
  <c r="CP95" i="8"/>
  <c r="DH95" i="8"/>
  <c r="LQ95" i="8"/>
  <c r="JG95" i="8"/>
  <c r="FX95" i="8"/>
  <c r="CW95" i="8"/>
  <c r="CL95" i="8"/>
  <c r="FA95" i="8"/>
  <c r="HT95" i="8"/>
  <c r="EZ95" i="8"/>
  <c r="KA95" i="8"/>
  <c r="JI95" i="8"/>
  <c r="IF83" i="10"/>
  <c r="EM83" i="10"/>
  <c r="HC83" i="10"/>
  <c r="CP83" i="10"/>
  <c r="IZ83" i="10"/>
  <c r="JK83" i="10"/>
  <c r="HG83" i="10"/>
  <c r="CE83" i="10"/>
  <c r="FZ83" i="10"/>
  <c r="IQ83" i="10"/>
  <c r="LD83" i="10"/>
  <c r="HI95" i="10"/>
  <c r="FN95" i="10"/>
  <c r="IO95" i="10"/>
  <c r="KF95" i="10"/>
  <c r="EH95" i="10"/>
  <c r="JS95" i="10"/>
  <c r="GM95" i="10"/>
  <c r="LE95" i="10"/>
  <c r="FQ95" i="10"/>
  <c r="JU88" i="10"/>
  <c r="CU88" i="10"/>
  <c r="GX88" i="10"/>
  <c r="HN88" i="10"/>
  <c r="LR88" i="10"/>
  <c r="CO88" i="10"/>
  <c r="IB88" i="10"/>
  <c r="KL88" i="10"/>
  <c r="IW92" i="10"/>
  <c r="EP92" i="10"/>
  <c r="LB92" i="10"/>
  <c r="LR92" i="10"/>
  <c r="IF92" i="10"/>
  <c r="FF92" i="10"/>
  <c r="DQ92" i="10"/>
  <c r="KV92" i="10"/>
  <c r="GO92" i="10"/>
  <c r="KV69" i="10"/>
  <c r="DJ69" i="10"/>
  <c r="GU69" i="10"/>
  <c r="KO69" i="10"/>
  <c r="GH69" i="10"/>
  <c r="FL69" i="10"/>
  <c r="CK69" i="10"/>
  <c r="HQ69" i="10"/>
  <c r="KJ89" i="10"/>
  <c r="JJ89" i="10"/>
  <c r="LH89" i="10"/>
  <c r="GL89" i="10"/>
  <c r="KN89" i="10"/>
  <c r="JK89" i="10"/>
  <c r="FV89" i="10"/>
  <c r="KY89" i="10"/>
  <c r="AW63" i="10"/>
  <c r="LF85" i="10"/>
  <c r="KW85" i="10"/>
  <c r="DW79" i="10"/>
  <c r="DN79" i="10"/>
  <c r="KO89" i="8"/>
  <c r="IH69" i="10"/>
  <c r="FT89" i="10"/>
  <c r="KA89" i="10"/>
  <c r="JE79" i="8"/>
  <c r="JN79" i="8"/>
  <c r="HD79" i="8"/>
  <c r="GL79" i="8"/>
  <c r="EY79" i="8"/>
  <c r="GS79" i="8"/>
  <c r="CZ79" i="8"/>
  <c r="HV79" i="8"/>
  <c r="IE79" i="8"/>
  <c r="KX79" i="8"/>
  <c r="KT79" i="8"/>
  <c r="KT89" i="8"/>
  <c r="JP89" i="8"/>
  <c r="LR89" i="8"/>
  <c r="GS89" i="8"/>
  <c r="LQ89" i="8"/>
  <c r="EE83" i="10"/>
  <c r="GU83" i="10"/>
  <c r="JA83" i="10"/>
  <c r="DM83" i="10"/>
  <c r="KG83" i="10"/>
  <c r="KC83" i="10"/>
  <c r="IB83" i="10"/>
  <c r="CS83" i="10"/>
  <c r="GL83" i="10"/>
  <c r="JE83" i="10"/>
  <c r="LP83" i="10"/>
  <c r="AX63" i="10"/>
  <c r="EB69" i="10"/>
  <c r="EZ69" i="10"/>
  <c r="HN69" i="10"/>
  <c r="LH69" i="10"/>
  <c r="HS69" i="10"/>
  <c r="HH69" i="10"/>
  <c r="DU69" i="10"/>
  <c r="IO69" i="10"/>
  <c r="GV89" i="10"/>
  <c r="CI89" i="10"/>
  <c r="FL89" i="10"/>
  <c r="HY89" i="10"/>
  <c r="CJ89" i="10"/>
  <c r="KU89" i="10"/>
  <c r="GT89" i="10"/>
  <c r="AX95" i="10"/>
  <c r="LS95" i="10"/>
  <c r="GE95" i="10"/>
  <c r="LH95" i="10"/>
  <c r="FD95" i="10"/>
  <c r="HX95" i="10"/>
  <c r="KO95" i="10"/>
  <c r="DZ95" i="10"/>
  <c r="FW95" i="10"/>
  <c r="HB95" i="10"/>
  <c r="JB95" i="10"/>
  <c r="LQ95" i="10"/>
  <c r="DR95" i="10"/>
  <c r="LN95" i="10"/>
  <c r="JF95" i="10"/>
  <c r="EC95" i="10"/>
  <c r="GZ95" i="10"/>
  <c r="JV95" i="10"/>
  <c r="DH95" i="10"/>
  <c r="FY95" i="10"/>
  <c r="DB95" i="10"/>
  <c r="DX95" i="10"/>
  <c r="LG95" i="10"/>
  <c r="FS95" i="10"/>
  <c r="KS95" i="10"/>
  <c r="EQ95" i="10"/>
  <c r="HJ95" i="10"/>
  <c r="KA95" i="10"/>
  <c r="DL95" i="10"/>
  <c r="FF95" i="10"/>
  <c r="GL95" i="10"/>
  <c r="II95" i="10"/>
  <c r="KY95" i="10"/>
  <c r="DA95" i="10"/>
  <c r="KN95" i="10"/>
  <c r="HY95" i="10"/>
  <c r="CU95" i="10"/>
  <c r="FK95" i="10"/>
  <c r="IF95" i="10"/>
  <c r="KZ95" i="10"/>
  <c r="CJ95" i="10"/>
  <c r="HG95" i="10"/>
  <c r="EW95" i="10"/>
  <c r="KU95" i="10"/>
  <c r="FG95" i="10"/>
  <c r="KE95" i="10"/>
  <c r="ED95" i="10"/>
  <c r="GV95" i="10"/>
  <c r="JM95" i="10"/>
  <c r="CW95" i="10"/>
  <c r="EM95" i="10"/>
  <c r="FV95" i="10"/>
  <c r="HS95" i="10"/>
  <c r="KG95" i="10"/>
  <c r="CH95" i="10"/>
  <c r="JL95" i="10"/>
  <c r="GS95" i="10"/>
  <c r="LF95" i="10"/>
  <c r="DS95" i="10"/>
  <c r="GU95" i="10"/>
  <c r="JG95" i="10"/>
  <c r="IQ95" i="10"/>
  <c r="CV95" i="10"/>
  <c r="EF95" i="10"/>
  <c r="KI95" i="10"/>
  <c r="EU95" i="10"/>
  <c r="JR95" i="10"/>
  <c r="DQ95" i="10"/>
  <c r="GH95" i="10"/>
  <c r="IX95" i="10"/>
  <c r="CI95" i="10"/>
  <c r="DV95" i="10"/>
  <c r="FC95" i="10"/>
  <c r="HA95" i="10"/>
  <c r="JP95" i="10"/>
  <c r="KX95" i="10"/>
  <c r="IP95" i="10"/>
  <c r="FL95" i="10"/>
  <c r="JX95" i="10"/>
  <c r="CF95" i="10"/>
  <c r="EZ95" i="10"/>
  <c r="HF95" i="10"/>
  <c r="FX95" i="10"/>
  <c r="KP95" i="10"/>
  <c r="DJ95" i="10"/>
  <c r="JW95" i="10"/>
  <c r="EI95" i="10"/>
  <c r="JE95" i="10"/>
  <c r="DD95" i="10"/>
  <c r="FT95" i="10"/>
  <c r="IJ95" i="10"/>
  <c r="LC95" i="10"/>
  <c r="DF95" i="10"/>
  <c r="EL95" i="10"/>
  <c r="GK95" i="10"/>
  <c r="IW95" i="10"/>
  <c r="JY95" i="10"/>
  <c r="HM95" i="10"/>
  <c r="EG95" i="10"/>
  <c r="IS95" i="10"/>
  <c r="LR95" i="10"/>
  <c r="DM95" i="10"/>
  <c r="ET95" i="10"/>
  <c r="CG95" i="10"/>
  <c r="GB95" i="10"/>
  <c r="LL95" i="10"/>
  <c r="IA95" i="10"/>
  <c r="CM95" i="10"/>
  <c r="HE95" i="10"/>
  <c r="KC95" i="10"/>
  <c r="DN95" i="10"/>
  <c r="GF95" i="10"/>
  <c r="IN95" i="10"/>
  <c r="JT95" i="10"/>
  <c r="LT95" i="10"/>
  <c r="DT95" i="10"/>
  <c r="GI95" i="10"/>
  <c r="FZ95" i="10"/>
  <c r="DO95" i="10"/>
  <c r="IT95" i="10"/>
  <c r="DY95" i="10"/>
  <c r="FJ95" i="10"/>
  <c r="DI95" i="10"/>
  <c r="GP95" i="10"/>
  <c r="KT95" i="10"/>
  <c r="EV95" i="10"/>
  <c r="ID95" i="10"/>
  <c r="AX88" i="10"/>
  <c r="KB88" i="10"/>
  <c r="EN88" i="10"/>
  <c r="IQ88" i="10"/>
  <c r="DC88" i="10"/>
  <c r="HF88" i="10"/>
  <c r="LH88" i="10"/>
  <c r="FT88" i="10"/>
  <c r="IV88" i="10"/>
  <c r="JS88" i="10"/>
  <c r="KG88" i="10"/>
  <c r="LA88" i="10"/>
  <c r="LO88" i="10"/>
  <c r="JQ88" i="10"/>
  <c r="GA88" i="10"/>
  <c r="LQ88" i="10"/>
  <c r="GW88" i="10"/>
  <c r="FB88" i="10"/>
  <c r="ED88" i="10"/>
  <c r="FF88" i="10"/>
  <c r="JA88" i="10"/>
  <c r="EC88" i="10"/>
  <c r="GJ88" i="10"/>
  <c r="KA88" i="10"/>
  <c r="EA88" i="10"/>
  <c r="HR88" i="10"/>
  <c r="KV88" i="10"/>
  <c r="EV88" i="10"/>
  <c r="GS88" i="10"/>
  <c r="GP88" i="10"/>
  <c r="GM88" i="10"/>
  <c r="GL88" i="10"/>
  <c r="EP88" i="10"/>
  <c r="KT88" i="10"/>
  <c r="ES88" i="10"/>
  <c r="JE88" i="10"/>
  <c r="GQ88" i="10"/>
  <c r="CM88" i="10"/>
  <c r="KR88" i="10"/>
  <c r="CV88" i="10"/>
  <c r="LD88" i="10"/>
  <c r="FX88" i="10"/>
  <c r="JO88" i="10"/>
  <c r="DO88" i="10"/>
  <c r="GT88" i="10"/>
  <c r="KJ88" i="10"/>
  <c r="EJ88" i="10"/>
  <c r="GB88" i="10"/>
  <c r="FY88" i="10"/>
  <c r="FR88" i="10"/>
  <c r="FQ88" i="10"/>
  <c r="DQ88" i="10"/>
  <c r="JT88" i="10"/>
  <c r="DI88" i="10"/>
  <c r="HW88" i="10"/>
  <c r="CY88" i="10"/>
  <c r="LG88" i="10"/>
  <c r="HQ88" i="10"/>
  <c r="FG88" i="10"/>
  <c r="LC88" i="10"/>
  <c r="LL88" i="10"/>
  <c r="FL88" i="10"/>
  <c r="JC88" i="10"/>
  <c r="CQ88" i="10"/>
  <c r="GH88" i="10"/>
  <c r="JX88" i="10"/>
  <c r="DX88" i="10"/>
  <c r="FI88" i="10"/>
  <c r="FD88" i="10"/>
  <c r="FA88" i="10"/>
  <c r="EW88" i="10"/>
  <c r="CL88" i="10"/>
  <c r="IJ88" i="10"/>
  <c r="CH88" i="10"/>
  <c r="FM88" i="10"/>
  <c r="JW88" i="10"/>
  <c r="IY88" i="10"/>
  <c r="FE88" i="10"/>
  <c r="HM88" i="10"/>
  <c r="JY88" i="10"/>
  <c r="KZ88" i="10"/>
  <c r="EZ88" i="10"/>
  <c r="IE88" i="10"/>
  <c r="CE88" i="10"/>
  <c r="FV88" i="10"/>
  <c r="JL88" i="10"/>
  <c r="DL88" i="10"/>
  <c r="ER88" i="10"/>
  <c r="EI88" i="10"/>
  <c r="EF88" i="10"/>
  <c r="EE88" i="10"/>
  <c r="LN88" i="10"/>
  <c r="HB88" i="10"/>
  <c r="KI88" i="10"/>
  <c r="EG88" i="10"/>
  <c r="IA88" i="10"/>
  <c r="GC88" i="10"/>
  <c r="CG88" i="10"/>
  <c r="HJ88" i="10"/>
  <c r="JH88" i="10"/>
  <c r="KN88" i="10"/>
  <c r="EB88" i="10"/>
  <c r="HS88" i="10"/>
  <c r="LJ88" i="10"/>
  <c r="FJ88" i="10"/>
  <c r="IZ88" i="10"/>
  <c r="CZ88" i="10"/>
  <c r="DY88" i="10"/>
  <c r="DR88" i="10"/>
  <c r="DK88" i="10"/>
  <c r="DJ88" i="10"/>
  <c r="KP88" i="10"/>
  <c r="ET88" i="10"/>
  <c r="JF88" i="10"/>
  <c r="DA88" i="10"/>
  <c r="GE88" i="10"/>
  <c r="DT88" i="10"/>
  <c r="KC88" i="10"/>
  <c r="HI88" i="10"/>
  <c r="IF88" i="10"/>
  <c r="CF88" i="10"/>
  <c r="FW88" i="10"/>
  <c r="JN88" i="10"/>
  <c r="DN88" i="10"/>
  <c r="HD88" i="10"/>
  <c r="KF88" i="10"/>
  <c r="KK88" i="10"/>
  <c r="JK88" i="10"/>
  <c r="JJ88" i="10"/>
  <c r="IM88" i="10"/>
  <c r="FN88" i="10"/>
  <c r="JI88" i="10"/>
  <c r="EH88" i="10"/>
  <c r="FC88" i="10"/>
  <c r="LI88" i="10"/>
  <c r="DG88" i="10"/>
  <c r="JG88" i="10"/>
  <c r="IK88" i="10"/>
  <c r="AX92" i="10"/>
  <c r="JZ92" i="10"/>
  <c r="EL92" i="10"/>
  <c r="IB92" i="10"/>
  <c r="FZ92" i="10"/>
  <c r="GQ92" i="10"/>
  <c r="IY92" i="10"/>
  <c r="LI92" i="10"/>
  <c r="ED92" i="10"/>
  <c r="GK92" i="10"/>
  <c r="HX92" i="10"/>
  <c r="GR92" i="10"/>
  <c r="KD92" i="10"/>
  <c r="HY92" i="10"/>
  <c r="DH92" i="10"/>
  <c r="DM92" i="10"/>
  <c r="EN92" i="10"/>
  <c r="KQ92" i="10"/>
  <c r="LH92" i="10"/>
  <c r="JF92" i="10"/>
  <c r="KM92" i="10"/>
  <c r="JB92" i="10"/>
  <c r="DN92" i="10"/>
  <c r="HB92" i="10"/>
  <c r="LA92" i="10"/>
  <c r="EZ92" i="10"/>
  <c r="FK92" i="10"/>
  <c r="HU92" i="10"/>
  <c r="KE92" i="10"/>
  <c r="CZ92" i="10"/>
  <c r="ID92" i="10"/>
  <c r="LC92" i="10"/>
  <c r="EB92" i="10"/>
  <c r="HM92" i="10"/>
  <c r="HG92" i="10"/>
  <c r="HE92" i="10"/>
  <c r="II92" i="10"/>
  <c r="JK92" i="10"/>
  <c r="LO92" i="10"/>
  <c r="JH92" i="10"/>
  <c r="CH92" i="10"/>
  <c r="JD92" i="10"/>
  <c r="LM92" i="10"/>
  <c r="LT92" i="10"/>
  <c r="JJ92" i="10"/>
  <c r="JU92" i="10"/>
  <c r="DT92" i="10"/>
  <c r="HN92" i="10"/>
  <c r="GI92" i="10"/>
  <c r="HR92" i="10"/>
  <c r="KP92" i="10"/>
  <c r="DO92" i="10"/>
  <c r="GZ92" i="10"/>
  <c r="GA92" i="10"/>
  <c r="GP92" i="10"/>
  <c r="HT92" i="10"/>
  <c r="IV92" i="10"/>
  <c r="KO92" i="10"/>
  <c r="IL92" i="10"/>
  <c r="LF92" i="10"/>
  <c r="GV92" i="10"/>
  <c r="JW92" i="10"/>
  <c r="JV92" i="10"/>
  <c r="HP92" i="10"/>
  <c r="HJ92" i="10"/>
  <c r="KJ92" i="10"/>
  <c r="DX92" i="10"/>
  <c r="HF92" i="10"/>
  <c r="KC92" i="10"/>
  <c r="DA92" i="10"/>
  <c r="GM92" i="10"/>
  <c r="EU92" i="10"/>
  <c r="FY92" i="10"/>
  <c r="HD92" i="10"/>
  <c r="IG92" i="10"/>
  <c r="JT92" i="10"/>
  <c r="HL92" i="10"/>
  <c r="JE92" i="10"/>
  <c r="FS92" i="10"/>
  <c r="IQ92" i="10"/>
  <c r="IE92" i="10"/>
  <c r="GC92" i="10"/>
  <c r="ER92" i="10"/>
  <c r="GG92" i="10"/>
  <c r="GS92" i="10"/>
  <c r="GT92" i="10"/>
  <c r="JP92" i="10"/>
  <c r="CN92" i="10"/>
  <c r="FM92" i="10"/>
  <c r="EF92" i="10"/>
  <c r="FI92" i="10"/>
  <c r="GN92" i="10"/>
  <c r="HQ92" i="10"/>
  <c r="IT92" i="10"/>
  <c r="LQ92" i="10"/>
  <c r="IA92" i="10"/>
  <c r="EV92" i="10"/>
  <c r="HC92" i="10"/>
  <c r="GJ92" i="10"/>
  <c r="EI92" i="10"/>
  <c r="CQ92" i="10"/>
  <c r="CS92" i="10"/>
  <c r="LS92" i="10"/>
  <c r="GH92" i="10"/>
  <c r="JC92" i="10"/>
  <c r="EM92" i="10"/>
  <c r="DR92" i="10"/>
  <c r="ET92" i="10"/>
  <c r="FX92" i="10"/>
  <c r="HA92" i="10"/>
  <c r="GX92" i="10"/>
  <c r="KK92" i="10"/>
  <c r="GW92" i="10"/>
  <c r="DV92" i="10"/>
  <c r="FQ92" i="10"/>
  <c r="EY92" i="10"/>
  <c r="CU92" i="10"/>
  <c r="JS92" i="10"/>
  <c r="JG92" i="10"/>
  <c r="CT92" i="10"/>
  <c r="KX92" i="10"/>
  <c r="DZ92" i="10"/>
  <c r="GB92" i="10"/>
  <c r="JM92" i="10"/>
  <c r="JR92" i="10"/>
  <c r="KU92" i="10"/>
  <c r="CM92" i="10"/>
  <c r="CL92" i="10"/>
  <c r="EA92" i="10"/>
  <c r="DJ92" i="10"/>
  <c r="GE92" i="10"/>
  <c r="CY92" i="10"/>
  <c r="IR92" i="10"/>
  <c r="IH92" i="10"/>
  <c r="HS92" i="10"/>
  <c r="DI92" i="10"/>
  <c r="HK92" i="10"/>
  <c r="IU92" i="10"/>
  <c r="EG92" i="10"/>
  <c r="AX70" i="10"/>
  <c r="FB79" i="10"/>
  <c r="DR79" i="10"/>
  <c r="CL79" i="10"/>
  <c r="FG89" i="8"/>
  <c r="HG69" i="10"/>
  <c r="LD69" i="10"/>
  <c r="EZ89" i="10"/>
  <c r="EX89" i="10"/>
  <c r="EK95" i="8"/>
  <c r="KY95" i="8"/>
  <c r="EC95" i="8"/>
  <c r="HB95" i="8"/>
  <c r="CU95" i="8"/>
  <c r="DI95" i="8"/>
  <c r="LG95" i="8"/>
  <c r="ES95" i="8"/>
  <c r="IC95" i="8"/>
  <c r="DL95" i="8"/>
  <c r="JF79" i="8"/>
  <c r="DI79" i="8"/>
  <c r="JD79" i="8"/>
  <c r="HR79" i="8"/>
  <c r="FX79" i="8"/>
  <c r="HM79" i="8"/>
  <c r="DO79" i="8"/>
  <c r="IL79" i="8"/>
  <c r="LP79" i="8"/>
  <c r="EM89" i="8"/>
  <c r="LK89" i="8"/>
  <c r="CJ89" i="8"/>
  <c r="EW89" i="8"/>
  <c r="LS89" i="8"/>
  <c r="GH89" i="8"/>
  <c r="FX83" i="10"/>
  <c r="CL83" i="10"/>
  <c r="DC83" i="10"/>
  <c r="FJ83" i="10"/>
  <c r="CI83" i="10"/>
  <c r="LS83" i="10"/>
  <c r="JO83" i="10"/>
  <c r="DH83" i="10"/>
  <c r="GX83" i="10"/>
  <c r="JU83" i="10"/>
  <c r="IC95" i="10"/>
  <c r="HW95" i="10"/>
  <c r="JJ95" i="10"/>
  <c r="CT95" i="10"/>
  <c r="CR95" i="10"/>
  <c r="FO95" i="10"/>
  <c r="LA95" i="10"/>
  <c r="HU95" i="10"/>
  <c r="CZ95" i="10"/>
  <c r="GR95" i="10"/>
  <c r="HO95" i="10"/>
  <c r="DV88" i="10"/>
  <c r="CJ88" i="10"/>
  <c r="IO88" i="10"/>
  <c r="FZ88" i="10"/>
  <c r="FO88" i="10"/>
  <c r="HE88" i="10"/>
  <c r="HL88" i="10"/>
  <c r="LT88" i="10"/>
  <c r="EM88" i="10"/>
  <c r="GV88" i="10"/>
  <c r="CG92" i="10"/>
  <c r="DE92" i="10"/>
  <c r="CF92" i="10"/>
  <c r="JY92" i="10"/>
  <c r="KH92" i="10"/>
  <c r="KB92" i="10"/>
  <c r="IJ92" i="10"/>
  <c r="HZ92" i="10"/>
  <c r="IO92" i="10"/>
  <c r="EI69" i="10"/>
  <c r="FS69" i="10"/>
  <c r="IQ69" i="10"/>
  <c r="IF69" i="10"/>
  <c r="CN69" i="10"/>
  <c r="JF69" i="10"/>
  <c r="HW69" i="10"/>
  <c r="EG69" i="10"/>
  <c r="JM69" i="10"/>
  <c r="LC89" i="10"/>
  <c r="FY89" i="10"/>
  <c r="HT89" i="10"/>
  <c r="IT89" i="10"/>
  <c r="DT89" i="10"/>
  <c r="LS89" i="10"/>
  <c r="HF89" i="10"/>
  <c r="AX90" i="10"/>
  <c r="JB90" i="10"/>
  <c r="DN90" i="10"/>
  <c r="HE90" i="10"/>
  <c r="LH90" i="10"/>
  <c r="FT90" i="10"/>
  <c r="JV90" i="10"/>
  <c r="EH90" i="10"/>
  <c r="GH90" i="10"/>
  <c r="JM90" i="10"/>
  <c r="DM90" i="10"/>
  <c r="HD90" i="10"/>
  <c r="KT90" i="10"/>
  <c r="ET90" i="10"/>
  <c r="HA90" i="10"/>
  <c r="IH90" i="10"/>
  <c r="IV90" i="10"/>
  <c r="IU90" i="10"/>
  <c r="HY90" i="10"/>
  <c r="EY90" i="10"/>
  <c r="JR90" i="10"/>
  <c r="FP90" i="10"/>
  <c r="CE90" i="10"/>
  <c r="IS90" i="10"/>
  <c r="CJ90" i="10"/>
  <c r="LN90" i="10"/>
  <c r="CV90" i="10"/>
  <c r="LO90" i="10"/>
  <c r="LJ90" i="10"/>
  <c r="FJ90" i="10"/>
  <c r="IO90" i="10"/>
  <c r="CO90" i="10"/>
  <c r="GF90" i="10"/>
  <c r="JJ90" i="10"/>
  <c r="DJ90" i="10"/>
  <c r="FQ90" i="10"/>
  <c r="GV90" i="10"/>
  <c r="HJ90" i="10"/>
  <c r="HI90" i="10"/>
  <c r="GB90" i="10"/>
  <c r="CY90" i="10"/>
  <c r="HH90" i="10"/>
  <c r="DH90" i="10"/>
  <c r="JG90" i="10"/>
  <c r="FE90" i="10"/>
  <c r="HS90" i="10"/>
  <c r="DI90" i="10"/>
  <c r="IJ90" i="10"/>
  <c r="KS90" i="10"/>
  <c r="KL90" i="10"/>
  <c r="EL90" i="10"/>
  <c r="HQ90" i="10"/>
  <c r="KV90" i="10"/>
  <c r="EV90" i="10"/>
  <c r="IL90" i="10"/>
  <c r="CL90" i="10"/>
  <c r="EG90" i="10"/>
  <c r="FG90" i="10"/>
  <c r="FX90" i="10"/>
  <c r="FW90" i="10"/>
  <c r="EB90" i="10"/>
  <c r="JS90" i="10"/>
  <c r="ES90" i="10"/>
  <c r="LP90" i="10"/>
  <c r="FN90" i="10"/>
  <c r="KF90" i="10"/>
  <c r="CI90" i="10"/>
  <c r="HC90" i="10"/>
  <c r="II90" i="10"/>
  <c r="IW90" i="10"/>
  <c r="ID90" i="10"/>
  <c r="LI90" i="10"/>
  <c r="FI90" i="10"/>
  <c r="IZ90" i="10"/>
  <c r="CZ90" i="10"/>
  <c r="GP90" i="10"/>
  <c r="JU90" i="10"/>
  <c r="LK90" i="10"/>
  <c r="CH90" i="10"/>
  <c r="CU90" i="10"/>
  <c r="CT90" i="10"/>
  <c r="IY90" i="10"/>
  <c r="EU90" i="10"/>
  <c r="KQ90" i="10"/>
  <c r="GW90" i="10"/>
  <c r="HL90" i="10"/>
  <c r="DE90" i="10"/>
  <c r="LS90" i="10"/>
  <c r="CQ90" i="10"/>
  <c r="FK90" i="10"/>
  <c r="KX90" i="10"/>
  <c r="KW90" i="10"/>
  <c r="LT90" i="10"/>
  <c r="CN90" i="10"/>
  <c r="CX90" i="10"/>
  <c r="KP90" i="10"/>
  <c r="GO90" i="10"/>
  <c r="LA90" i="10"/>
  <c r="KY90" i="10"/>
  <c r="JI90" i="10"/>
  <c r="HO90" i="10"/>
  <c r="KE90" i="10"/>
  <c r="LL90" i="10"/>
  <c r="EM90" i="10"/>
  <c r="JZ90" i="10"/>
  <c r="KK90" i="10"/>
  <c r="KJ90" i="10"/>
  <c r="LR90" i="10"/>
  <c r="JT90" i="10"/>
  <c r="FC90" i="10"/>
  <c r="KC90" i="10"/>
  <c r="IQ90" i="10"/>
  <c r="IG90" i="10"/>
  <c r="DW90" i="10"/>
  <c r="HT90" i="10"/>
  <c r="CS90" i="10"/>
  <c r="EE90" i="10"/>
  <c r="JN90" i="10"/>
  <c r="JY90" i="10"/>
  <c r="JX90" i="10"/>
  <c r="LF90" i="10"/>
  <c r="LE90" i="10"/>
  <c r="JC90" i="10"/>
  <c r="EI90" i="10"/>
  <c r="JD90" i="10"/>
  <c r="HK90" i="10"/>
  <c r="GX90" i="10"/>
  <c r="LD90" i="10"/>
  <c r="ER90" i="10"/>
  <c r="KR90" i="10"/>
  <c r="DK90" i="10"/>
  <c r="IP90" i="10"/>
  <c r="JA90" i="10"/>
  <c r="JL90" i="10"/>
  <c r="KH90" i="10"/>
  <c r="KO90" i="10"/>
  <c r="HM90" i="10"/>
  <c r="DP90" i="10"/>
  <c r="GZ90" i="10"/>
  <c r="GE90" i="10"/>
  <c r="EP90" i="10"/>
  <c r="JF90" i="10"/>
  <c r="KD90" i="10"/>
  <c r="GI90" i="10"/>
  <c r="LM90" i="10"/>
  <c r="HR90" i="10"/>
  <c r="IC90" i="10"/>
  <c r="IN90" i="10"/>
  <c r="IX90" i="10"/>
  <c r="JE90" i="10"/>
  <c r="GA90" i="10"/>
  <c r="LB90" i="10"/>
  <c r="EZ90" i="10"/>
  <c r="DS90" i="10"/>
  <c r="CF90" i="10"/>
  <c r="FM90" i="10"/>
  <c r="EQ90" i="10"/>
  <c r="KA90" i="10"/>
  <c r="JW90" i="10"/>
  <c r="EX90" i="10"/>
  <c r="EW90" i="10"/>
  <c r="FH90" i="10"/>
  <c r="GD90" i="10"/>
  <c r="FA90" i="10"/>
  <c r="LC90" i="10"/>
  <c r="GN90" i="10"/>
  <c r="HX90" i="10"/>
  <c r="GC90" i="10"/>
  <c r="FO90" i="10"/>
  <c r="DF90" i="10"/>
  <c r="JK90" i="10"/>
  <c r="CR90" i="10"/>
  <c r="AX87" i="10"/>
  <c r="LL87" i="10"/>
  <c r="FX87" i="10"/>
  <c r="KA87" i="10"/>
  <c r="EM87" i="10"/>
  <c r="IO87" i="10"/>
  <c r="DA87" i="10"/>
  <c r="JX87" i="10"/>
  <c r="CI87" i="10"/>
  <c r="FF87" i="10"/>
  <c r="HB87" i="10"/>
  <c r="HM87" i="10"/>
  <c r="GO87" i="10"/>
  <c r="FG87" i="10"/>
  <c r="DE87" i="10"/>
  <c r="KC87" i="10"/>
  <c r="FC87" i="10"/>
  <c r="EO87" i="10"/>
  <c r="JV87" i="10"/>
  <c r="EI87" i="10"/>
  <c r="FO87" i="10"/>
  <c r="HA87" i="10"/>
  <c r="KZ87" i="10"/>
  <c r="FL87" i="10"/>
  <c r="JO87" i="10"/>
  <c r="EA87" i="10"/>
  <c r="IC87" i="10"/>
  <c r="CO87" i="10"/>
  <c r="JH87" i="10"/>
  <c r="EQ87" i="10"/>
  <c r="GL87" i="10"/>
  <c r="GQ87" i="10"/>
  <c r="KN87" i="10"/>
  <c r="EZ87" i="10"/>
  <c r="JC87" i="10"/>
  <c r="DO87" i="10"/>
  <c r="HQ87" i="10"/>
  <c r="LF87" i="10"/>
  <c r="IP87" i="10"/>
  <c r="LT87" i="10"/>
  <c r="DZ87" i="10"/>
  <c r="FT87" i="10"/>
  <c r="FS87" i="10"/>
  <c r="EX87" i="10"/>
  <c r="DF87" i="10"/>
  <c r="LG87" i="10"/>
  <c r="HX87" i="10"/>
  <c r="LJ87" i="10"/>
  <c r="KT87" i="10"/>
  <c r="FH87" i="10"/>
  <c r="KP87" i="10"/>
  <c r="DW87" i="10"/>
  <c r="KH87" i="10"/>
  <c r="HT87" i="10"/>
  <c r="CF87" i="10"/>
  <c r="GI87" i="10"/>
  <c r="KK87" i="10"/>
  <c r="EW87" i="10"/>
  <c r="HN87" i="10"/>
  <c r="ET87" i="10"/>
  <c r="HV87" i="10"/>
  <c r="JT87" i="10"/>
  <c r="LB87" i="10"/>
  <c r="KE87" i="10"/>
  <c r="JL87" i="10"/>
  <c r="HD87" i="10"/>
  <c r="EV87" i="10"/>
  <c r="LM87" i="10"/>
  <c r="KU87" i="10"/>
  <c r="JW87" i="10"/>
  <c r="CK87" i="10"/>
  <c r="JN87" i="10"/>
  <c r="DL87" i="10"/>
  <c r="KX87" i="10"/>
  <c r="GJ87" i="10"/>
  <c r="HG87" i="10"/>
  <c r="JA87" i="10"/>
  <c r="IU87" i="10"/>
  <c r="CX87" i="10"/>
  <c r="LS87" i="10"/>
  <c r="JI87" i="10"/>
  <c r="DG87" i="10"/>
  <c r="IG87" i="10"/>
  <c r="LE87" i="10"/>
  <c r="IA87" i="10"/>
  <c r="CZ87" i="10"/>
  <c r="GR87" i="10"/>
  <c r="GH87" i="10"/>
  <c r="EC87" i="10"/>
  <c r="EN87" i="10"/>
  <c r="GU87" i="10"/>
  <c r="HE87" i="10"/>
  <c r="ID87" i="10"/>
  <c r="LC87" i="10"/>
  <c r="IJ87" i="10"/>
  <c r="CL87" i="10"/>
  <c r="GD87" i="10"/>
  <c r="IX87" i="10"/>
  <c r="GK87" i="10"/>
  <c r="HK87" i="10"/>
  <c r="CJ87" i="10"/>
  <c r="IN87" i="10"/>
  <c r="KV87" i="10"/>
  <c r="EB87" i="10"/>
  <c r="FW87" i="10"/>
  <c r="GS87" i="10"/>
  <c r="GY87" i="10"/>
  <c r="LD87" i="10"/>
  <c r="KJ87" i="10"/>
  <c r="FA87" i="10"/>
  <c r="LO87" i="10"/>
  <c r="FD87" i="10"/>
  <c r="GW87" i="10"/>
  <c r="FB87" i="10"/>
  <c r="FM87" i="10"/>
  <c r="GZ87" i="10"/>
  <c r="DT87" i="10"/>
  <c r="KS87" i="10"/>
  <c r="DD87" i="10"/>
  <c r="EY87" i="10"/>
  <c r="FU87" i="10"/>
  <c r="KR87" i="10"/>
  <c r="JU87" i="10"/>
  <c r="IK87" i="10"/>
  <c r="DH87" i="10"/>
  <c r="IH87" i="10"/>
  <c r="CG87" i="10"/>
  <c r="EU87" i="10"/>
  <c r="JF87" i="10"/>
  <c r="HJ87" i="10"/>
  <c r="KG87" i="10"/>
  <c r="HW87" i="10"/>
  <c r="IR87" i="10"/>
  <c r="KM87" i="10"/>
  <c r="LI87" i="10"/>
  <c r="DM87" i="10"/>
  <c r="GA87" i="10"/>
  <c r="GM87" i="10"/>
  <c r="DX87" i="10"/>
  <c r="II87" i="10"/>
  <c r="CH87" i="10"/>
  <c r="GX87" i="10"/>
  <c r="IB87" i="10"/>
  <c r="IZ87" i="10"/>
  <c r="GT87" i="10"/>
  <c r="CN87" i="10"/>
  <c r="JQ87" i="10"/>
  <c r="KY87" i="10"/>
  <c r="FI87" i="10"/>
  <c r="DN87" i="10"/>
  <c r="EP87" i="10"/>
  <c r="HF87" i="10"/>
  <c r="CY87" i="10"/>
  <c r="HO87" i="10"/>
  <c r="DK87" i="10"/>
  <c r="IQ87" i="10"/>
  <c r="EK87" i="10"/>
  <c r="DI87" i="10"/>
  <c r="GE87" i="10"/>
  <c r="FY87" i="10"/>
  <c r="GB87" i="10"/>
  <c r="FP87" i="10"/>
  <c r="IE87" i="10"/>
  <c r="DY87" i="10"/>
  <c r="KL87" i="10"/>
  <c r="CT87" i="10"/>
  <c r="EH87" i="10"/>
  <c r="DU87" i="10"/>
  <c r="EL87" i="10"/>
  <c r="IT87" i="10"/>
  <c r="KB87" i="10"/>
  <c r="HS87" i="10"/>
  <c r="KQ87" i="10"/>
  <c r="JE87" i="10"/>
  <c r="KF87" i="10"/>
  <c r="LN87" i="10"/>
  <c r="CW87" i="10"/>
  <c r="CV87" i="10"/>
  <c r="IS87" i="10"/>
  <c r="JP87" i="10"/>
  <c r="FK87" i="10"/>
  <c r="JZ87" i="10"/>
  <c r="IL87" i="10"/>
  <c r="EF87" i="10"/>
  <c r="KI87" i="10"/>
  <c r="JS87" i="10"/>
  <c r="CS87" i="10"/>
  <c r="LR87" i="10"/>
  <c r="GV87" i="10"/>
  <c r="KW87" i="10"/>
  <c r="HI87" i="10"/>
  <c r="CU87" i="10"/>
  <c r="HL87" i="10"/>
  <c r="IY87" i="10"/>
  <c r="DQ87" i="10"/>
  <c r="LP87" i="10"/>
  <c r="ER87" i="10"/>
  <c r="DP87" i="10"/>
  <c r="JY87" i="10"/>
  <c r="GP87" i="10"/>
  <c r="JB87" i="10"/>
  <c r="FR87" i="10"/>
  <c r="HZ87" i="10"/>
  <c r="HP87" i="10"/>
  <c r="IV87" i="10"/>
  <c r="FQ87" i="10"/>
  <c r="AX93" i="10"/>
  <c r="LI93" i="10"/>
  <c r="FU93" i="10"/>
  <c r="JT93" i="10"/>
  <c r="IS93" i="10"/>
  <c r="CM93" i="10"/>
  <c r="FL93" i="10"/>
  <c r="IJ93" i="10"/>
  <c r="KZ93" i="10"/>
  <c r="DH93" i="10"/>
  <c r="FC93" i="10"/>
  <c r="GV93" i="10"/>
  <c r="HU93" i="10"/>
  <c r="GF93" i="10"/>
  <c r="DL93" i="10"/>
  <c r="IR93" i="10"/>
  <c r="JD93" i="10"/>
  <c r="HY93" i="10"/>
  <c r="FB93" i="10"/>
  <c r="EG93" i="10"/>
  <c r="GP93" i="10"/>
  <c r="KB93" i="10"/>
  <c r="KW93" i="10"/>
  <c r="FI93" i="10"/>
  <c r="JG93" i="10"/>
  <c r="IE93" i="10"/>
  <c r="LK93" i="10"/>
  <c r="EY93" i="10"/>
  <c r="HS93" i="10"/>
  <c r="KF93" i="10"/>
  <c r="CS93" i="10"/>
  <c r="EM93" i="10"/>
  <c r="GE93" i="10"/>
  <c r="GQ93" i="10"/>
  <c r="FJ93" i="10"/>
  <c r="CI93" i="10"/>
  <c r="HK93" i="10"/>
  <c r="HJ93" i="10"/>
  <c r="FQ93" i="10"/>
  <c r="DO93" i="10"/>
  <c r="JN93" i="10"/>
  <c r="CN93" i="10"/>
  <c r="FF93" i="10"/>
  <c r="KK93" i="10"/>
  <c r="EW93" i="10"/>
  <c r="IT93" i="10"/>
  <c r="HP93" i="10"/>
  <c r="KV93" i="10"/>
  <c r="EL93" i="10"/>
  <c r="HA93" i="10"/>
  <c r="JP93" i="10"/>
  <c r="LO93" i="10"/>
  <c r="DV93" i="10"/>
  <c r="FP93" i="10"/>
  <c r="FV93" i="10"/>
  <c r="EJ93" i="10"/>
  <c r="LD93" i="10"/>
  <c r="GK93" i="10"/>
  <c r="FZ93" i="10"/>
  <c r="DU93" i="10"/>
  <c r="LF93" i="10"/>
  <c r="GO93" i="10"/>
  <c r="LB93" i="10"/>
  <c r="IN93" i="10"/>
  <c r="HQ93" i="10"/>
  <c r="LT93" i="10"/>
  <c r="KY93" i="10"/>
  <c r="EN93" i="10"/>
  <c r="HN93" i="10"/>
  <c r="LA93" i="10"/>
  <c r="DI93" i="10"/>
  <c r="FS93" i="10"/>
  <c r="HO93" i="10"/>
  <c r="JL93" i="10"/>
  <c r="LR93" i="10"/>
  <c r="KD93" i="10"/>
  <c r="HX93" i="10"/>
  <c r="EF93" i="10"/>
  <c r="JI93" i="10"/>
  <c r="FX93" i="10"/>
  <c r="CG93" i="10"/>
  <c r="HF93" i="10"/>
  <c r="EC93" i="10"/>
  <c r="CV93" i="10"/>
  <c r="CU93" i="10"/>
  <c r="GG93" i="10"/>
  <c r="GT93" i="10"/>
  <c r="CZ93" i="10"/>
  <c r="CK93" i="10"/>
  <c r="LP93" i="10"/>
  <c r="IX93" i="10"/>
  <c r="HL93" i="10"/>
  <c r="CF93" i="10"/>
  <c r="EQ93" i="10"/>
  <c r="JW93" i="10"/>
  <c r="DJ93" i="10"/>
  <c r="LN93" i="10"/>
  <c r="FK93" i="10"/>
  <c r="EK93" i="10"/>
  <c r="LM93" i="10"/>
  <c r="KH93" i="10"/>
  <c r="LQ93" i="10"/>
  <c r="IY93" i="10"/>
  <c r="IH93" i="10"/>
  <c r="EZ93" i="10"/>
  <c r="LE93" i="10"/>
  <c r="JZ93" i="10"/>
  <c r="KR93" i="10"/>
  <c r="CH93" i="10"/>
  <c r="KN93" i="10"/>
  <c r="GC93" i="10"/>
  <c r="ED93" i="10"/>
  <c r="DY93" i="10"/>
  <c r="KJ93" i="10"/>
  <c r="JS93" i="10"/>
  <c r="KI93" i="10"/>
  <c r="II93" i="10"/>
  <c r="GX93" i="10"/>
  <c r="EI93" i="10"/>
  <c r="JF93" i="10"/>
  <c r="IU93" i="10"/>
  <c r="HV93" i="10"/>
  <c r="JU93" i="10"/>
  <c r="ES93" i="10"/>
  <c r="CL93" i="10"/>
  <c r="LS93" i="10"/>
  <c r="DA93" i="10"/>
  <c r="JH93" i="10"/>
  <c r="IQ93" i="10"/>
  <c r="IZ93" i="10"/>
  <c r="GY93" i="10"/>
  <c r="FR93" i="10"/>
  <c r="DE93" i="10"/>
  <c r="HH93" i="10"/>
  <c r="GM93" i="10"/>
  <c r="KQ93" i="10"/>
  <c r="FM93" i="10"/>
  <c r="HD93" i="10"/>
  <c r="ET93" i="10"/>
  <c r="IO93" i="10"/>
  <c r="KG93" i="10"/>
  <c r="FN93" i="10"/>
  <c r="FY93" i="10"/>
  <c r="EP93" i="10"/>
  <c r="DW93" i="10"/>
  <c r="KS93" i="10"/>
  <c r="IP93" i="10"/>
  <c r="KL93" i="10"/>
  <c r="JX93" i="10"/>
  <c r="JB93" i="10"/>
  <c r="HC93" i="10"/>
  <c r="DQ93" i="10"/>
  <c r="IL93" i="10"/>
  <c r="JY93" i="10"/>
  <c r="HG93" i="10"/>
  <c r="DX93" i="10"/>
  <c r="FD93" i="10"/>
  <c r="DT93" i="10"/>
  <c r="GR93" i="10"/>
  <c r="CY93" i="10"/>
  <c r="KM93" i="10"/>
  <c r="GU93" i="10"/>
  <c r="JM93" i="10"/>
  <c r="JV93" i="10"/>
  <c r="DK93" i="10"/>
  <c r="EO93" i="10"/>
  <c r="CP93" i="10"/>
  <c r="FO93" i="10"/>
  <c r="KO93" i="10"/>
  <c r="DR93" i="10"/>
  <c r="FW93" i="10"/>
  <c r="JA93" i="10"/>
  <c r="HB93" i="10"/>
  <c r="CX93" i="10"/>
  <c r="KX93" i="10"/>
  <c r="KP93" i="10"/>
  <c r="HM93" i="10"/>
  <c r="HI93" i="10"/>
  <c r="JK93" i="10"/>
  <c r="EV93" i="10"/>
  <c r="IC93" i="10"/>
  <c r="GN93" i="10"/>
  <c r="JQ93" i="10"/>
  <c r="KE93" i="10"/>
  <c r="JR93" i="10"/>
  <c r="FH93" i="10"/>
  <c r="EH93" i="10"/>
  <c r="GD93" i="10"/>
  <c r="HE93" i="10"/>
  <c r="GA93" i="10"/>
  <c r="GJ93" i="10"/>
  <c r="JO93" i="10"/>
  <c r="EU93" i="10"/>
  <c r="DD93" i="10"/>
  <c r="CW93" i="10"/>
  <c r="IK93" i="10"/>
  <c r="LG93" i="10"/>
  <c r="JE93" i="10"/>
  <c r="CT93" i="10"/>
  <c r="LL93" i="10"/>
  <c r="DP93" i="10"/>
  <c r="DC93" i="10"/>
  <c r="JJ93" i="10"/>
  <c r="KA93" i="10"/>
  <c r="KT93" i="10"/>
  <c r="IB93" i="10"/>
  <c r="CE93" i="10"/>
  <c r="KC93" i="10"/>
  <c r="CQ93" i="10"/>
  <c r="IW93" i="10"/>
  <c r="IM93" i="10"/>
  <c r="GM90" i="10"/>
  <c r="JH90" i="10"/>
  <c r="KZ90" i="10"/>
  <c r="DT90" i="10"/>
  <c r="HB90" i="10"/>
  <c r="FU90" i="10"/>
  <c r="LQ87" i="10"/>
  <c r="ED87" i="10"/>
  <c r="HY87" i="10"/>
  <c r="JD87" i="10"/>
  <c r="GB93" i="10"/>
  <c r="CR93" i="10"/>
  <c r="FA93" i="10"/>
  <c r="IU85" i="10"/>
  <c r="DU85" i="10"/>
  <c r="IN79" i="10"/>
  <c r="LB79" i="10"/>
  <c r="FP89" i="8"/>
  <c r="KS89" i="8"/>
  <c r="JG79" i="8"/>
  <c r="DS79" i="8"/>
  <c r="HH79" i="8"/>
  <c r="LA79" i="8"/>
  <c r="EJ79" i="8"/>
  <c r="HF79" i="8"/>
  <c r="JO79" i="8"/>
  <c r="CK79" i="8"/>
  <c r="EP79" i="8"/>
  <c r="FW79" i="8"/>
  <c r="FT79" i="8"/>
  <c r="DY79" i="8"/>
  <c r="KC79" i="8"/>
  <c r="FM79" i="8"/>
  <c r="JY79" i="8"/>
  <c r="FP79" i="8"/>
  <c r="FG79" i="8"/>
  <c r="IB79" i="8"/>
  <c r="JM79" i="8"/>
  <c r="DT79" i="8"/>
  <c r="JK79" i="8"/>
  <c r="IU79" i="8"/>
  <c r="DG79" i="8"/>
  <c r="GU79" i="8"/>
  <c r="KL79" i="8"/>
  <c r="DV79" i="8"/>
  <c r="GQ79" i="8"/>
  <c r="IZ79" i="8"/>
  <c r="LI79" i="8"/>
  <c r="EA79" i="8"/>
  <c r="FB79" i="8"/>
  <c r="FA79" i="8"/>
  <c r="DB79" i="8"/>
  <c r="IY79" i="8"/>
  <c r="EK79" i="8"/>
  <c r="LB79" i="8"/>
  <c r="DR79" i="8"/>
  <c r="DQ79" i="8"/>
  <c r="GF79" i="8"/>
  <c r="GE79" i="8"/>
  <c r="HN79" i="8"/>
  <c r="EM79" i="8"/>
  <c r="II79" i="8"/>
  <c r="CU79" i="8"/>
  <c r="GH79" i="8"/>
  <c r="JW79" i="8"/>
  <c r="DF79" i="8"/>
  <c r="GB79" i="8"/>
  <c r="IK79" i="8"/>
  <c r="KQ79" i="8"/>
  <c r="DL79" i="8"/>
  <c r="EI79" i="8"/>
  <c r="EG79" i="8"/>
  <c r="KO79" i="8"/>
  <c r="HY79" i="8"/>
  <c r="DD79" i="8"/>
  <c r="JT79" i="8"/>
  <c r="CE79" i="8"/>
  <c r="KK79" i="8"/>
  <c r="EO79" i="8"/>
  <c r="HG79" i="8"/>
  <c r="HI79" i="8"/>
  <c r="LR79" i="8"/>
  <c r="HW79" i="8"/>
  <c r="CI79" i="8"/>
  <c r="FU79" i="8"/>
  <c r="JH79" i="8"/>
  <c r="CR79" i="8"/>
  <c r="FK79" i="8"/>
  <c r="HT79" i="8"/>
  <c r="KA79" i="8"/>
  <c r="CW79" i="8"/>
  <c r="DM79" i="8"/>
  <c r="DK79" i="8"/>
  <c r="JQ79" i="8"/>
  <c r="GN79" i="8"/>
  <c r="IT79" i="8"/>
  <c r="IO79" i="8"/>
  <c r="KM79" i="8"/>
  <c r="IM79" i="8"/>
  <c r="CS79" i="8"/>
  <c r="CH79" i="8"/>
  <c r="CJ79" i="8"/>
  <c r="LF79" i="8"/>
  <c r="HK79" i="8"/>
  <c r="LL79" i="8"/>
  <c r="FH79" i="8"/>
  <c r="IS79" i="8"/>
  <c r="EV79" i="8"/>
  <c r="HE79" i="8"/>
  <c r="JL79" i="8"/>
  <c r="CF79" i="8"/>
  <c r="CQ79" i="8"/>
  <c r="CP79" i="8"/>
  <c r="IQ79" i="8"/>
  <c r="FN79" i="8"/>
  <c r="FI79" i="8"/>
  <c r="HJ79" i="8"/>
  <c r="IN79" i="8"/>
  <c r="EZ79" i="8"/>
  <c r="IA79" i="8"/>
  <c r="LT79" i="8"/>
  <c r="KZ79" i="8"/>
  <c r="LE79" i="8"/>
  <c r="FO79" i="8"/>
  <c r="JI79" i="8"/>
  <c r="DH79" i="8"/>
  <c r="GO79" i="8"/>
  <c r="JP79" i="8"/>
  <c r="CL79" i="8"/>
  <c r="ET79" i="8"/>
  <c r="HA79" i="8"/>
  <c r="JC79" i="8"/>
  <c r="JB79" i="8"/>
  <c r="HX79" i="8"/>
  <c r="EW79" i="8"/>
  <c r="KB79" i="8"/>
  <c r="GJ79" i="8"/>
  <c r="CV79" i="8"/>
  <c r="GX79" i="8"/>
  <c r="GT79" i="8"/>
  <c r="IC79" i="8"/>
  <c r="LJ79" i="8"/>
  <c r="DW79" i="8"/>
  <c r="EU69" i="10"/>
  <c r="IX89" i="10"/>
  <c r="KZ95" i="8"/>
  <c r="DD95" i="8"/>
  <c r="FO95" i="8"/>
  <c r="HY95" i="8"/>
  <c r="DO95" i="8"/>
  <c r="DZ95" i="8"/>
  <c r="CE95" i="8"/>
  <c r="FG95" i="8"/>
  <c r="IQ95" i="8"/>
  <c r="DX95" i="8"/>
  <c r="FR79" i="8"/>
  <c r="ES79" i="8"/>
  <c r="KY79" i="8"/>
  <c r="IX79" i="8"/>
  <c r="GW79" i="8"/>
  <c r="IG79" i="8"/>
  <c r="ED79" i="8"/>
  <c r="JA79" i="8"/>
  <c r="CG79" i="8"/>
  <c r="EQ79" i="8"/>
  <c r="ET89" i="8"/>
  <c r="DX89" i="8"/>
  <c r="DJ89" i="8"/>
  <c r="FL89" i="8"/>
  <c r="CI89" i="8"/>
  <c r="GT89" i="8"/>
  <c r="JF83" i="10"/>
  <c r="EV83" i="10"/>
  <c r="EQ83" i="10"/>
  <c r="GJ83" i="10"/>
  <c r="CZ83" i="10"/>
  <c r="CN83" i="10"/>
  <c r="KK83" i="10"/>
  <c r="EK83" i="10"/>
  <c r="HZ83" i="10"/>
  <c r="KW83" i="10"/>
  <c r="JH95" i="10"/>
  <c r="EO95" i="10"/>
  <c r="FR95" i="10"/>
  <c r="FH95" i="10"/>
  <c r="ER95" i="10"/>
  <c r="GY95" i="10"/>
  <c r="CN95" i="10"/>
  <c r="JD95" i="10"/>
  <c r="EB95" i="10"/>
  <c r="HR95" i="10"/>
  <c r="IM95" i="10"/>
  <c r="DU88" i="10"/>
  <c r="HU88" i="10"/>
  <c r="KD88" i="10"/>
  <c r="HA88" i="10"/>
  <c r="GO88" i="10"/>
  <c r="HY88" i="10"/>
  <c r="IC88" i="10"/>
  <c r="CP88" i="10"/>
  <c r="EY88" i="10"/>
  <c r="HH88" i="10"/>
  <c r="IN92" i="10"/>
  <c r="FL92" i="10"/>
  <c r="FA92" i="10"/>
  <c r="LE92" i="10"/>
  <c r="LD92" i="10"/>
  <c r="KR92" i="10"/>
  <c r="JQ92" i="10"/>
  <c r="IM92" i="10"/>
  <c r="LP92" i="10"/>
  <c r="IS69" i="10"/>
  <c r="FT69" i="10"/>
  <c r="LL69" i="10"/>
  <c r="FH69" i="10"/>
  <c r="II69" i="10"/>
  <c r="IN69" i="10"/>
  <c r="FE69" i="10"/>
  <c r="KK69" i="10"/>
  <c r="DG89" i="10"/>
  <c r="EO89" i="10"/>
  <c r="HV89" i="10"/>
  <c r="IW89" i="10"/>
  <c r="JL89" i="10"/>
  <c r="EN89" i="10"/>
  <c r="CO89" i="10"/>
  <c r="HR89" i="10"/>
  <c r="AX79" i="10"/>
  <c r="GG79" i="10"/>
  <c r="KH79" i="10"/>
  <c r="ET79" i="10"/>
  <c r="IZ79" i="10"/>
  <c r="CI79" i="10"/>
  <c r="EZ79" i="10"/>
  <c r="KD79" i="10"/>
  <c r="CF79" i="10"/>
  <c r="EB79" i="10"/>
  <c r="FH79" i="10"/>
  <c r="EP79" i="10"/>
  <c r="CU79" i="10"/>
  <c r="LQ79" i="10"/>
  <c r="LD79" i="10"/>
  <c r="EC79" i="10"/>
  <c r="CQ79" i="10"/>
  <c r="LN79" i="10"/>
  <c r="LC79" i="10"/>
  <c r="CJ79" i="10"/>
  <c r="IM79" i="10"/>
  <c r="LI79" i="10"/>
  <c r="FU79" i="10"/>
  <c r="JV79" i="10"/>
  <c r="EH79" i="10"/>
  <c r="IK79" i="10"/>
  <c r="LP79" i="10"/>
  <c r="EJ79" i="10"/>
  <c r="JL79" i="10"/>
  <c r="LH79" i="10"/>
  <c r="DI79" i="10"/>
  <c r="EQ79" i="10"/>
  <c r="DS79" i="10"/>
  <c r="LS79" i="10"/>
  <c r="KR79" i="10"/>
  <c r="JQ79" i="10"/>
  <c r="CT79" i="10"/>
  <c r="JW79" i="10"/>
  <c r="JP79" i="10"/>
  <c r="JE79" i="10"/>
  <c r="KI79" i="10"/>
  <c r="ED79" i="10"/>
  <c r="KW79" i="10"/>
  <c r="FI79" i="10"/>
  <c r="JJ79" i="10"/>
  <c r="DV79" i="10"/>
  <c r="HW79" i="10"/>
  <c r="LA79" i="10"/>
  <c r="DT79" i="10"/>
  <c r="IU79" i="10"/>
  <c r="KP79" i="10"/>
  <c r="CS79" i="10"/>
  <c r="DZ79" i="10"/>
  <c r="CY79" i="10"/>
  <c r="KS79" i="10"/>
  <c r="JR79" i="10"/>
  <c r="IH79" i="10"/>
  <c r="KF79" i="10"/>
  <c r="IG79" i="10"/>
  <c r="HS79" i="10"/>
  <c r="HP79" i="10"/>
  <c r="FV79" i="10"/>
  <c r="IJ79" i="10"/>
  <c r="JY79" i="10"/>
  <c r="EK79" i="10"/>
  <c r="IL79" i="10"/>
  <c r="CX79" i="10"/>
  <c r="GU79" i="10"/>
  <c r="JU79" i="10"/>
  <c r="CP79" i="10"/>
  <c r="HM79" i="10"/>
  <c r="JH79" i="10"/>
  <c r="KO79" i="10"/>
  <c r="CR79" i="10"/>
  <c r="KA79" i="10"/>
  <c r="IT79" i="10"/>
  <c r="HT79" i="10"/>
  <c r="FS79" i="10"/>
  <c r="GN79" i="10"/>
  <c r="EY79" i="10"/>
  <c r="EU79" i="10"/>
  <c r="EM79" i="10"/>
  <c r="KG79" i="10"/>
  <c r="FT79" i="10"/>
  <c r="IC79" i="10"/>
  <c r="CO79" i="10"/>
  <c r="GP79" i="10"/>
  <c r="LE79" i="10"/>
  <c r="EO79" i="10"/>
  <c r="HK79" i="10"/>
  <c r="JN79" i="10"/>
  <c r="EV79" i="10"/>
  <c r="GQ79" i="10"/>
  <c r="HX79" i="10"/>
  <c r="IF79" i="10"/>
  <c r="GJ79" i="10"/>
  <c r="FE79" i="10"/>
  <c r="EG79" i="10"/>
  <c r="JK79" i="10"/>
  <c r="JD79" i="10"/>
  <c r="HV79" i="10"/>
  <c r="HR79" i="10"/>
  <c r="KM79" i="10"/>
  <c r="CE79" i="10"/>
  <c r="DU79" i="10"/>
  <c r="KK79" i="10"/>
  <c r="LF79" i="10"/>
  <c r="LT79" i="10"/>
  <c r="JF79" i="10"/>
  <c r="KU79" i="10"/>
  <c r="FZ79" i="10"/>
  <c r="KB79" i="10"/>
  <c r="JS79" i="10"/>
  <c r="CM79" i="10"/>
  <c r="KX79" i="10"/>
  <c r="DD79" i="10"/>
  <c r="GT79" i="10"/>
  <c r="KN79" i="10"/>
  <c r="JM79" i="10"/>
  <c r="KT79" i="10"/>
  <c r="KQ79" i="10"/>
  <c r="IQ79" i="10"/>
  <c r="IE79" i="10"/>
  <c r="FJ79" i="10"/>
  <c r="JC79" i="10"/>
  <c r="HU79" i="10"/>
  <c r="LK79" i="10"/>
  <c r="HO79" i="10"/>
  <c r="LJ79" i="10"/>
  <c r="CH79" i="10"/>
  <c r="HC79" i="10"/>
  <c r="JA79" i="10"/>
  <c r="IX79" i="10"/>
  <c r="KC79" i="10"/>
  <c r="IA79" i="10"/>
  <c r="GW79" i="10"/>
  <c r="ER79" i="10"/>
  <c r="HF79" i="10"/>
  <c r="GZ79" i="10"/>
  <c r="GX79" i="10"/>
  <c r="FW79" i="10"/>
  <c r="JI79" i="10"/>
  <c r="CG79" i="10"/>
  <c r="DQ79" i="10"/>
  <c r="IO79" i="10"/>
  <c r="HZ79" i="10"/>
  <c r="JO79" i="10"/>
  <c r="GV79" i="10"/>
  <c r="GC79" i="10"/>
  <c r="LG79" i="10"/>
  <c r="GK79" i="10"/>
  <c r="GB79" i="10"/>
  <c r="EF79" i="10"/>
  <c r="EL79" i="10"/>
  <c r="GH79" i="10"/>
  <c r="IY79" i="10"/>
  <c r="HQ79" i="10"/>
  <c r="HN79" i="10"/>
  <c r="HI79" i="10"/>
  <c r="GE79" i="10"/>
  <c r="FM79" i="10"/>
  <c r="JX79" i="10"/>
  <c r="FN79" i="10"/>
  <c r="EI79" i="10"/>
  <c r="DB79" i="10"/>
  <c r="GM79" i="10"/>
  <c r="ES79" i="10"/>
  <c r="FP79" i="10"/>
  <c r="DY79" i="10"/>
  <c r="FF79" i="10"/>
  <c r="EA79" i="10"/>
  <c r="KV79" i="10"/>
  <c r="JZ79" i="10"/>
  <c r="GO79" i="10"/>
  <c r="HD79" i="10"/>
  <c r="GY79" i="10"/>
  <c r="FK79" i="10"/>
  <c r="GL79" i="10"/>
  <c r="IW79" i="10"/>
  <c r="DX79" i="10"/>
  <c r="HE79" i="10"/>
  <c r="GF79" i="10"/>
  <c r="EE79" i="10"/>
  <c r="KZ79" i="10"/>
  <c r="KY79" i="10"/>
  <c r="DC79" i="10"/>
  <c r="GS79" i="10"/>
  <c r="FQ79" i="10"/>
  <c r="DO79" i="10"/>
  <c r="JB79" i="10"/>
  <c r="IB79" i="10"/>
  <c r="FX79" i="10"/>
  <c r="EW79" i="10"/>
  <c r="FC79" i="10"/>
  <c r="CV79" i="10"/>
  <c r="ID79" i="10"/>
  <c r="GR79" i="10"/>
  <c r="CZ79" i="10"/>
  <c r="DM79" i="10"/>
  <c r="DL79" i="10"/>
  <c r="IR79" i="10"/>
  <c r="FL79" i="10"/>
  <c r="II79" i="10"/>
  <c r="FG79" i="10"/>
  <c r="DA79" i="10"/>
  <c r="CW79" i="10"/>
  <c r="HY79" i="10"/>
  <c r="EN79" i="10"/>
  <c r="FA79" i="10"/>
  <c r="CK79" i="10"/>
  <c r="FR79" i="10"/>
  <c r="LM79" i="10"/>
  <c r="HG79" i="10"/>
  <c r="IS79" i="10"/>
  <c r="JT79" i="10"/>
  <c r="HA79" i="10"/>
  <c r="DJ79" i="10"/>
  <c r="KE79" i="10"/>
  <c r="FY79" i="10"/>
  <c r="GA79" i="10"/>
  <c r="EX79" i="10"/>
  <c r="HL79" i="10"/>
  <c r="CO85" i="10"/>
  <c r="IR85" i="10"/>
  <c r="KJ79" i="10"/>
  <c r="DH79" i="10"/>
  <c r="HB79" i="10"/>
  <c r="IV89" i="8"/>
  <c r="EN69" i="10"/>
  <c r="EV69" i="10"/>
  <c r="HE69" i="10"/>
  <c r="JX89" i="10"/>
  <c r="IY89" i="10"/>
  <c r="AX76" i="10"/>
  <c r="DM95" i="8"/>
  <c r="EM95" i="8"/>
  <c r="FN95" i="8"/>
  <c r="HF95" i="8"/>
  <c r="JF95" i="8"/>
  <c r="EL95" i="8"/>
  <c r="EP95" i="8"/>
  <c r="CR95" i="8"/>
  <c r="FV95" i="8"/>
  <c r="JE95" i="8"/>
  <c r="EJ95" i="8"/>
  <c r="GC79" i="8"/>
  <c r="IJ79" i="8"/>
  <c r="DZ79" i="8"/>
  <c r="LG79" i="8"/>
  <c r="IR79" i="8"/>
  <c r="JX79" i="8"/>
  <c r="FJ79" i="8"/>
  <c r="KF79" i="8"/>
  <c r="CT79" i="8"/>
  <c r="FC79" i="8"/>
  <c r="GZ89" i="8"/>
  <c r="HN89" i="8"/>
  <c r="HT89" i="8"/>
  <c r="FZ89" i="8"/>
  <c r="CX89" i="8"/>
  <c r="HF89" i="8"/>
  <c r="CQ83" i="10"/>
  <c r="GV83" i="10"/>
  <c r="GD83" i="10"/>
  <c r="HM83" i="10"/>
  <c r="DP83" i="10"/>
  <c r="DD83" i="10"/>
  <c r="LG83" i="10"/>
  <c r="EY83" i="10"/>
  <c r="IN83" i="10"/>
  <c r="LK83" i="10"/>
  <c r="JI95" i="10"/>
  <c r="IB95" i="10"/>
  <c r="HQ95" i="10"/>
  <c r="GG95" i="10"/>
  <c r="FM95" i="10"/>
  <c r="HP95" i="10"/>
  <c r="DE95" i="10"/>
  <c r="JU95" i="10"/>
  <c r="EP95" i="10"/>
  <c r="IE95" i="10"/>
  <c r="IY95" i="10"/>
  <c r="DW88" i="10"/>
  <c r="KU88" i="10"/>
  <c r="DF88" i="10"/>
  <c r="II88" i="10"/>
  <c r="HO88" i="10"/>
  <c r="IT88" i="10"/>
  <c r="JM88" i="10"/>
  <c r="DB88" i="10"/>
  <c r="FK88" i="10"/>
  <c r="HT88" i="10"/>
  <c r="DS92" i="10"/>
  <c r="HW92" i="10"/>
  <c r="GL92" i="10"/>
  <c r="CE92" i="10"/>
  <c r="CR92" i="10"/>
  <c r="LG92" i="10"/>
  <c r="KF92" i="10"/>
  <c r="IZ92" i="10"/>
  <c r="CP92" i="10"/>
  <c r="KT69" i="10"/>
  <c r="HT69" i="10"/>
  <c r="DB69" i="10"/>
  <c r="GD69" i="10"/>
  <c r="JE69" i="10"/>
  <c r="DN69" i="10"/>
  <c r="DT69" i="10"/>
  <c r="IW69" i="10"/>
  <c r="DU89" i="10"/>
  <c r="KO89" i="10"/>
  <c r="IK89" i="10"/>
  <c r="HA89" i="10"/>
  <c r="GM89" i="10"/>
  <c r="KB89" i="10"/>
  <c r="FU89" i="10"/>
  <c r="CE89" i="10"/>
  <c r="GJ90" i="10"/>
  <c r="FD90" i="10"/>
  <c r="LQ90" i="10"/>
  <c r="DO90" i="10"/>
  <c r="CG90" i="10"/>
  <c r="HZ90" i="10"/>
  <c r="GS90" i="10"/>
  <c r="GC87" i="10"/>
  <c r="LA87" i="10"/>
  <c r="JJ87" i="10"/>
  <c r="CJ93" i="10"/>
  <c r="EE93" i="10"/>
  <c r="GH93" i="10"/>
  <c r="IG93" i="10"/>
  <c r="DM85" i="10"/>
  <c r="JX85" i="10"/>
  <c r="GI79" i="10"/>
  <c r="IP79" i="10"/>
  <c r="LR79" i="10"/>
  <c r="GS83" i="8"/>
  <c r="LP83" i="8"/>
  <c r="FV83" i="8"/>
  <c r="GH83" i="8"/>
  <c r="DL83" i="8"/>
  <c r="GB83" i="8"/>
  <c r="EE83" i="8"/>
  <c r="KC83" i="8"/>
  <c r="EI83" i="8"/>
  <c r="HN83" i="8"/>
  <c r="JF83" i="8"/>
  <c r="CM75" i="8"/>
  <c r="DV75" i="8"/>
  <c r="CP75" i="8"/>
  <c r="ET75" i="8"/>
  <c r="JW75" i="8"/>
  <c r="DT75" i="8"/>
  <c r="KH75" i="8"/>
  <c r="ED75" i="8"/>
  <c r="GJ75" i="8"/>
  <c r="IW75" i="8"/>
  <c r="JU75" i="8"/>
  <c r="JK75" i="8"/>
  <c r="IS75" i="8"/>
  <c r="GB75" i="8"/>
  <c r="CX75" i="8"/>
  <c r="JM75" i="8"/>
  <c r="GG75" i="8"/>
  <c r="CO75" i="8"/>
  <c r="IP75" i="8"/>
  <c r="EQ75" i="8"/>
  <c r="KE75" i="8"/>
  <c r="KL85" i="8"/>
  <c r="LM85" i="8"/>
  <c r="JP85" i="8"/>
  <c r="FV85" i="8"/>
  <c r="EF85" i="8"/>
  <c r="EW85" i="8"/>
  <c r="LR85" i="8"/>
  <c r="ES85" i="8"/>
  <c r="HX85" i="8"/>
  <c r="JB85" i="8"/>
  <c r="IM85" i="8"/>
  <c r="HS85" i="8"/>
  <c r="GV85" i="8"/>
  <c r="FY85" i="8"/>
  <c r="EM85" i="8"/>
  <c r="LS85" i="8"/>
  <c r="HT85" i="8"/>
  <c r="EH85" i="8"/>
  <c r="KI85" i="8"/>
  <c r="GL85" i="8"/>
  <c r="LJ65" i="10"/>
  <c r="CX65" i="10"/>
  <c r="LI65" i="10"/>
  <c r="KP65" i="10"/>
  <c r="GJ65" i="10"/>
  <c r="DY65" i="10"/>
  <c r="GL65" i="10"/>
  <c r="CK65" i="10"/>
  <c r="DS65" i="10"/>
  <c r="KX65" i="10"/>
  <c r="HY65" i="10"/>
  <c r="EY65" i="10"/>
  <c r="CP65" i="10"/>
  <c r="JW65" i="10"/>
  <c r="IK65" i="10"/>
  <c r="HM65" i="10"/>
  <c r="EB65" i="10"/>
  <c r="KD65" i="10"/>
  <c r="GR65" i="10"/>
  <c r="DE65" i="10"/>
  <c r="JE65" i="10"/>
  <c r="AX67" i="10"/>
  <c r="FK91" i="10"/>
  <c r="LH91" i="10"/>
  <c r="FA91" i="10"/>
  <c r="GP91" i="10"/>
  <c r="CT91" i="10"/>
  <c r="DC91" i="10"/>
  <c r="KY91" i="10"/>
  <c r="GO91" i="10"/>
  <c r="GQ91" i="10"/>
  <c r="IN91" i="10"/>
  <c r="AX91" i="10"/>
  <c r="LG91" i="10"/>
  <c r="IO91" i="10"/>
  <c r="DA91" i="10"/>
  <c r="GR91" i="10"/>
  <c r="KM91" i="10"/>
  <c r="EU91" i="10"/>
  <c r="IK91" i="10"/>
  <c r="CW91" i="10"/>
  <c r="EF91" i="10"/>
  <c r="ER91" i="10"/>
  <c r="FJ91" i="10"/>
  <c r="FZ91" i="10"/>
  <c r="EX91" i="10"/>
  <c r="KP91" i="10"/>
  <c r="EH91" i="10"/>
  <c r="IS91" i="10"/>
  <c r="IL91" i="10"/>
  <c r="GB91" i="10"/>
  <c r="DJ91" i="10"/>
  <c r="FY91" i="10"/>
  <c r="GI91" i="10"/>
  <c r="JB91" i="10"/>
  <c r="CO91" i="10"/>
  <c r="FT91" i="10"/>
  <c r="IZ91" i="10"/>
  <c r="CY91" i="10"/>
  <c r="GC91" i="10"/>
  <c r="IJ91" i="10"/>
  <c r="IP91" i="10"/>
  <c r="IH91" i="10"/>
  <c r="IG91" i="10"/>
  <c r="GW91" i="10"/>
  <c r="CS91" i="10"/>
  <c r="DE91" i="10"/>
  <c r="GK91" i="10"/>
  <c r="DD91" i="10"/>
  <c r="HF91" i="10"/>
  <c r="LR91" i="10"/>
  <c r="IF91" i="10"/>
  <c r="ED91" i="10"/>
  <c r="LS91" i="10"/>
  <c r="IC91" i="10"/>
  <c r="LN91" i="10"/>
  <c r="FH91" i="10"/>
  <c r="IM91" i="10"/>
  <c r="CM91" i="10"/>
  <c r="FQ91" i="10"/>
  <c r="HT91" i="10"/>
  <c r="HU91" i="10"/>
  <c r="HN91" i="10"/>
  <c r="HL91" i="10"/>
  <c r="FW91" i="10"/>
  <c r="JI91" i="10"/>
  <c r="LL91" i="10"/>
  <c r="FC91" i="10"/>
  <c r="JS91" i="10"/>
  <c r="DZ91" i="10"/>
  <c r="HI91" i="10"/>
  <c r="CE91" i="10"/>
  <c r="FB91" i="10"/>
  <c r="KU91" i="10"/>
  <c r="HQ91" i="10"/>
  <c r="LA91" i="10"/>
  <c r="EV91" i="10"/>
  <c r="IA91" i="10"/>
  <c r="LK91" i="10"/>
  <c r="FE91" i="10"/>
  <c r="GZ91" i="10"/>
  <c r="GY91" i="10"/>
  <c r="GV91" i="10"/>
  <c r="GU91" i="10"/>
  <c r="DV91" i="10"/>
  <c r="ID91" i="10"/>
  <c r="KG91" i="10"/>
  <c r="EB91" i="10"/>
  <c r="IE91" i="10"/>
  <c r="JL91" i="10"/>
  <c r="DN91" i="10"/>
  <c r="HS91" i="10"/>
  <c r="EQ91" i="10"/>
  <c r="JW91" i="10"/>
  <c r="GS91" i="10"/>
  <c r="KA91" i="10"/>
  <c r="DX91" i="10"/>
  <c r="HC91" i="10"/>
  <c r="KK91" i="10"/>
  <c r="EG91" i="10"/>
  <c r="FP91" i="10"/>
  <c r="FM91" i="10"/>
  <c r="EO91" i="10"/>
  <c r="EN91" i="10"/>
  <c r="LC91" i="10"/>
  <c r="FO91" i="10"/>
  <c r="HR91" i="10"/>
  <c r="KQ91" i="10"/>
  <c r="EM91" i="10"/>
  <c r="DQ91" i="10"/>
  <c r="HG91" i="10"/>
  <c r="HH91" i="10"/>
  <c r="LB91" i="10"/>
  <c r="EW91" i="10"/>
  <c r="IB91" i="10"/>
  <c r="LM91" i="10"/>
  <c r="FG91" i="10"/>
  <c r="HY91" i="10"/>
  <c r="LJ91" i="10"/>
  <c r="CF91" i="10"/>
  <c r="LQ91" i="10"/>
  <c r="LP91" i="10"/>
  <c r="LD91" i="10"/>
  <c r="GT91" i="10"/>
  <c r="JG91" i="10"/>
  <c r="CU91" i="10"/>
  <c r="DH91" i="10"/>
  <c r="HX91" i="10"/>
  <c r="LF91" i="10"/>
  <c r="FL91" i="10"/>
  <c r="KV91" i="10"/>
  <c r="KH91" i="10"/>
  <c r="EE91" i="10"/>
  <c r="HK91" i="10"/>
  <c r="EL91" i="10"/>
  <c r="CG91" i="10"/>
  <c r="JY91" i="10"/>
  <c r="GJ91" i="10"/>
  <c r="JJ91" i="10"/>
  <c r="KZ91" i="10"/>
  <c r="DM91" i="10"/>
  <c r="JK91" i="10"/>
  <c r="JS67" i="8"/>
  <c r="KY83" i="8"/>
  <c r="KF83" i="8"/>
  <c r="LC83" i="8"/>
  <c r="LM83" i="8"/>
  <c r="FD83" i="8"/>
  <c r="FX83" i="8"/>
  <c r="CG83" i="8"/>
  <c r="HW83" i="8"/>
  <c r="KX83" i="8"/>
  <c r="DR83" i="8"/>
  <c r="CL75" i="8"/>
  <c r="FQ75" i="8"/>
  <c r="DA75" i="8"/>
  <c r="ER75" i="8"/>
  <c r="GO75" i="8"/>
  <c r="EV75" i="8"/>
  <c r="DX75" i="8"/>
  <c r="IH75" i="8"/>
  <c r="KK75" i="8"/>
  <c r="DN75" i="8"/>
  <c r="EM75" i="8"/>
  <c r="EZ75" i="8"/>
  <c r="EI75" i="8"/>
  <c r="CT75" i="8"/>
  <c r="JJ75" i="8"/>
  <c r="GF75" i="8"/>
  <c r="CY75" i="8"/>
  <c r="JN75" i="8"/>
  <c r="FP75" i="8"/>
  <c r="LQ75" i="8"/>
  <c r="HK75" i="8"/>
  <c r="EY85" i="8"/>
  <c r="CY85" i="8"/>
  <c r="EA85" i="8"/>
  <c r="FO85" i="8"/>
  <c r="EE85" i="8"/>
  <c r="EI85" i="8"/>
  <c r="DK85" i="8"/>
  <c r="HQ85" i="8"/>
  <c r="KY85" i="8"/>
  <c r="EJ85" i="8"/>
  <c r="DS85" i="8"/>
  <c r="DA85" i="8"/>
  <c r="CM85" i="8"/>
  <c r="LC85" i="8"/>
  <c r="JX85" i="8"/>
  <c r="IC85" i="8"/>
  <c r="ET85" i="8"/>
  <c r="KU85" i="8"/>
  <c r="HH85" i="8"/>
  <c r="DR85" i="8"/>
  <c r="JF85" i="8"/>
  <c r="KB65" i="10"/>
  <c r="FG65" i="10"/>
  <c r="KN65" i="10"/>
  <c r="JN65" i="10"/>
  <c r="ID65" i="10"/>
  <c r="GZ65" i="10"/>
  <c r="EV65" i="10"/>
  <c r="IL65" i="10"/>
  <c r="HH65" i="10"/>
  <c r="EI65" i="10"/>
  <c r="LO65" i="10"/>
  <c r="IO65" i="10"/>
  <c r="GG65" i="10"/>
  <c r="EF65" i="10"/>
  <c r="DW65" i="10"/>
  <c r="LC65" i="10"/>
  <c r="HC65" i="10"/>
  <c r="DR65" i="10"/>
  <c r="KF65" i="10"/>
  <c r="DO91" i="10"/>
  <c r="KW91" i="10"/>
  <c r="LT91" i="10"/>
  <c r="LI91" i="10"/>
  <c r="DR91" i="10"/>
  <c r="DS91" i="10"/>
  <c r="CL91" i="10"/>
  <c r="JV91" i="10"/>
  <c r="KX91" i="10"/>
  <c r="CZ91" i="10"/>
  <c r="EK91" i="10"/>
  <c r="CY83" i="8"/>
  <c r="HU83" i="8"/>
  <c r="DT83" i="8"/>
  <c r="CI83" i="8"/>
  <c r="FW83" i="8"/>
  <c r="GQ83" i="8"/>
  <c r="CX83" i="8"/>
  <c r="IL83" i="8"/>
  <c r="LL83" i="8"/>
  <c r="ED83" i="8"/>
  <c r="EZ85" i="8"/>
  <c r="FF85" i="8"/>
  <c r="HB85" i="8"/>
  <c r="HE85" i="8"/>
  <c r="FW85" i="8"/>
  <c r="GJ85" i="8"/>
  <c r="EX85" i="8"/>
  <c r="IS85" i="8"/>
  <c r="CO85" i="8"/>
  <c r="FD85" i="8"/>
  <c r="EN85" i="8"/>
  <c r="DV85" i="8"/>
  <c r="DD85" i="8"/>
  <c r="CP85" i="8"/>
  <c r="KO85" i="8"/>
  <c r="IR85" i="8"/>
  <c r="FG85" i="8"/>
  <c r="LH85" i="8"/>
  <c r="HU85" i="8"/>
  <c r="ED85" i="8"/>
  <c r="JR85" i="8"/>
  <c r="FF83" i="8"/>
  <c r="DD83" i="8"/>
  <c r="EY83" i="8"/>
  <c r="DH83" i="8"/>
  <c r="GW83" i="8"/>
  <c r="HH83" i="8"/>
  <c r="DO83" i="8"/>
  <c r="JB83" i="8"/>
  <c r="CM83" i="8"/>
  <c r="EP83" i="8"/>
  <c r="FL75" i="8"/>
  <c r="CN75" i="8"/>
  <c r="FZ75" i="8"/>
  <c r="HQ75" i="8"/>
  <c r="DK75" i="8"/>
  <c r="ID75" i="8"/>
  <c r="FY75" i="8"/>
  <c r="KJ75" i="8"/>
  <c r="CE75" i="8"/>
  <c r="FI75" i="8"/>
  <c r="GH75" i="8"/>
  <c r="GL75" i="8"/>
  <c r="FV75" i="8"/>
  <c r="DW75" i="8"/>
  <c r="KL75" i="8"/>
  <c r="HH75" i="8"/>
  <c r="EA75" i="8"/>
  <c r="KR75" i="8"/>
  <c r="GP75" i="8"/>
  <c r="CU75" i="8"/>
  <c r="ID85" i="8"/>
  <c r="LK85" i="8"/>
  <c r="KA85" i="8"/>
  <c r="JC85" i="8"/>
  <c r="HP85" i="8"/>
  <c r="IA85" i="8"/>
  <c r="GF85" i="8"/>
  <c r="JS85" i="8"/>
  <c r="DP85" i="8"/>
  <c r="FX85" i="8"/>
  <c r="FJ85" i="8"/>
  <c r="EO85" i="8"/>
  <c r="DY85" i="8"/>
  <c r="DJ85" i="8"/>
  <c r="LF85" i="8"/>
  <c r="JJ85" i="8"/>
  <c r="FT85" i="8"/>
  <c r="CG85" i="8"/>
  <c r="II85" i="8"/>
  <c r="EP85" i="8"/>
  <c r="FQ81" i="8"/>
  <c r="FX81" i="8"/>
  <c r="EN81" i="8"/>
  <c r="JM81" i="8"/>
  <c r="JV81" i="8"/>
  <c r="GJ81" i="8"/>
  <c r="KG81" i="8"/>
  <c r="FA81" i="8"/>
  <c r="IF81" i="8"/>
  <c r="JE81" i="8"/>
  <c r="KE81" i="8"/>
  <c r="JG81" i="8"/>
  <c r="HM81" i="8"/>
  <c r="FN81" i="8"/>
  <c r="DS81" i="8"/>
  <c r="KX81" i="8"/>
  <c r="HW81" i="8"/>
  <c r="EB81" i="8"/>
  <c r="KC81" i="8"/>
  <c r="GB81" i="8"/>
  <c r="KO73" i="8"/>
  <c r="CP73" i="8"/>
  <c r="AX65" i="10"/>
  <c r="AX72" i="10"/>
  <c r="AX64" i="10"/>
  <c r="JQ65" i="10"/>
  <c r="EC65" i="10"/>
  <c r="IE65" i="10"/>
  <c r="AX84" i="10"/>
  <c r="AX96" i="10"/>
  <c r="AX82" i="10"/>
  <c r="AW62" i="10"/>
  <c r="AX94" i="10"/>
  <c r="CT65" i="10"/>
  <c r="CU65" i="10"/>
  <c r="ES65" i="10"/>
  <c r="EA65" i="10"/>
  <c r="KU65" i="10"/>
  <c r="FT65" i="10"/>
  <c r="HG65" i="10"/>
  <c r="KW65" i="10"/>
  <c r="IM65" i="10"/>
  <c r="FN65" i="10"/>
  <c r="CN65" i="10"/>
  <c r="JV65" i="10"/>
  <c r="HL65" i="10"/>
  <c r="FJ65" i="10"/>
  <c r="FB65" i="10"/>
  <c r="IC65" i="10"/>
  <c r="ER65" i="10"/>
  <c r="LF65" i="10"/>
  <c r="HI65" i="10"/>
  <c r="EP91" i="10"/>
  <c r="FR91" i="10"/>
  <c r="GD91" i="10"/>
  <c r="FD91" i="10"/>
  <c r="FV91" i="10"/>
  <c r="JC91" i="10"/>
  <c r="EA91" i="10"/>
  <c r="CK91" i="10"/>
  <c r="DW91" i="10"/>
  <c r="EJ91" i="10"/>
  <c r="FU91" i="10"/>
  <c r="AX71" i="10"/>
  <c r="KS71" i="10"/>
  <c r="DJ71" i="10"/>
  <c r="LP71" i="10"/>
  <c r="CL71" i="10"/>
  <c r="GJ71" i="10"/>
  <c r="ES71" i="10"/>
  <c r="EV71" i="10"/>
  <c r="EA71" i="10"/>
  <c r="EB71" i="10"/>
  <c r="JB71" i="10"/>
  <c r="KG71" i="10"/>
  <c r="JP71" i="10"/>
  <c r="IZ71" i="10"/>
  <c r="GZ71" i="10"/>
  <c r="EG71" i="10"/>
  <c r="KX71" i="10"/>
  <c r="HT71" i="10"/>
  <c r="EK71" i="10"/>
  <c r="JY71" i="10"/>
  <c r="FY71" i="10"/>
  <c r="LM71" i="10"/>
  <c r="GY71" i="10"/>
  <c r="DO71" i="10"/>
  <c r="GF71" i="10"/>
  <c r="KL71" i="10"/>
  <c r="FL71" i="10"/>
  <c r="HH71" i="10"/>
  <c r="KB71" i="10"/>
  <c r="KD71" i="10"/>
  <c r="JI71" i="10"/>
  <c r="JJ71" i="10"/>
  <c r="FB71" i="10"/>
  <c r="FE71" i="10"/>
  <c r="EP71" i="10"/>
  <c r="DR71" i="10"/>
  <c r="KH71" i="10"/>
  <c r="HO71" i="10"/>
  <c r="EL71" i="10"/>
  <c r="LC71" i="10"/>
  <c r="HE71" i="10"/>
  <c r="DE71" i="10"/>
  <c r="IS71" i="10"/>
  <c r="HD81" i="10"/>
  <c r="IF81" i="10"/>
  <c r="JS81" i="10"/>
  <c r="GP81" i="10"/>
  <c r="EC81" i="10"/>
  <c r="EX81" i="10"/>
  <c r="FV81" i="10"/>
  <c r="FW81" i="10"/>
  <c r="HY81" i="10"/>
  <c r="IT81" i="10"/>
  <c r="CU81" i="10"/>
  <c r="KO81" i="10"/>
  <c r="HL81" i="10"/>
  <c r="LH71" i="10"/>
  <c r="CT71" i="10"/>
  <c r="DK71" i="10"/>
  <c r="HZ71" i="10"/>
  <c r="JV71" i="10"/>
  <c r="KA71" i="10"/>
  <c r="LT71" i="10"/>
  <c r="LB71" i="10"/>
  <c r="LE71" i="10"/>
  <c r="GV71" i="10"/>
  <c r="GR71" i="10"/>
  <c r="GB71" i="10"/>
  <c r="ET71" i="10"/>
  <c r="LK71" i="10"/>
  <c r="IR71" i="10"/>
  <c r="FO71" i="10"/>
  <c r="CO71" i="10"/>
  <c r="IC71" i="10"/>
  <c r="EC71" i="10"/>
  <c r="JQ71" i="10"/>
  <c r="AX81" i="10"/>
  <c r="LG81" i="10"/>
  <c r="FS81" i="10"/>
  <c r="JT81" i="10"/>
  <c r="EF81" i="10"/>
  <c r="HU81" i="10"/>
  <c r="LB81" i="10"/>
  <c r="ID81" i="10"/>
  <c r="JX81" i="10"/>
  <c r="JR81" i="10"/>
  <c r="LF81" i="10"/>
  <c r="CI81" i="10"/>
  <c r="CW81" i="10"/>
  <c r="DM81" i="10"/>
  <c r="KB81" i="10"/>
  <c r="GG81" i="10"/>
  <c r="KJ81" i="10"/>
  <c r="JP81" i="10"/>
  <c r="IG81" i="10"/>
  <c r="JC81" i="10"/>
  <c r="DZ81" i="10"/>
  <c r="IE81" i="10"/>
  <c r="KI81" i="10"/>
  <c r="EU81" i="10"/>
  <c r="IV81" i="10"/>
  <c r="DH81" i="10"/>
  <c r="GS81" i="10"/>
  <c r="JZ81" i="10"/>
  <c r="GW81" i="10"/>
  <c r="IP81" i="10"/>
  <c r="IC81" i="10"/>
  <c r="JQ81" i="10"/>
  <c r="KG81" i="10"/>
  <c r="KY81" i="10"/>
  <c r="LK81" i="10"/>
  <c r="HQ81" i="10"/>
  <c r="EB81" i="10"/>
  <c r="GV81" i="10"/>
  <c r="HO81" i="10"/>
  <c r="FI81" i="10"/>
  <c r="CH81" i="10"/>
  <c r="JD81" i="10"/>
  <c r="JO81" i="10"/>
  <c r="LT81" i="10"/>
  <c r="DD81" i="10"/>
  <c r="LJ81" i="10"/>
  <c r="FN81" i="10"/>
  <c r="GJ81" i="10"/>
  <c r="HF81" i="10"/>
  <c r="HI81" i="10"/>
  <c r="KP81" i="10"/>
  <c r="KD81" i="10"/>
  <c r="DY81" i="10"/>
  <c r="LR81" i="10"/>
  <c r="IJ81" i="10"/>
  <c r="GE81" i="10"/>
  <c r="KW78" i="10"/>
  <c r="DL78" i="10"/>
  <c r="HN78" i="10"/>
  <c r="EB78" i="10"/>
  <c r="LC78" i="10"/>
  <c r="IQ78" i="10"/>
  <c r="GA78" i="10"/>
  <c r="KG78" i="10"/>
  <c r="DN78" i="10"/>
  <c r="CY78" i="10"/>
  <c r="CL78" i="10"/>
  <c r="LN78" i="10"/>
  <c r="KT78" i="10"/>
  <c r="HP78" i="10"/>
  <c r="ET78" i="10"/>
  <c r="CI78" i="10"/>
  <c r="IZ78" i="10"/>
  <c r="FR78" i="10"/>
  <c r="FS78" i="10"/>
  <c r="LG78" i="10"/>
  <c r="KL78" i="10"/>
  <c r="GD78" i="10"/>
  <c r="CQ78" i="10"/>
  <c r="FJ78" i="10"/>
  <c r="DD78" i="10"/>
  <c r="KC78" i="10"/>
  <c r="HI78" i="10"/>
  <c r="LM78" i="10"/>
  <c r="ED78" i="10"/>
  <c r="DO78" i="10"/>
  <c r="DB78" i="10"/>
  <c r="CM78" i="10"/>
  <c r="LO78" i="10"/>
  <c r="IF78" i="10"/>
  <c r="FH78" i="10"/>
  <c r="CV78" i="10"/>
  <c r="JQ78" i="10"/>
  <c r="GG78" i="10"/>
  <c r="GE78" i="10"/>
  <c r="LS78" i="10"/>
  <c r="AX78" i="10"/>
  <c r="AX62" i="10"/>
  <c r="AX68" i="10"/>
  <c r="AX80" i="10"/>
  <c r="EZ78" i="10"/>
  <c r="JI78" i="10"/>
  <c r="GC78" i="10"/>
  <c r="GX78" i="10"/>
  <c r="EI78" i="10"/>
  <c r="LP78" i="10"/>
  <c r="IR78" i="10"/>
  <c r="CO78" i="10"/>
  <c r="EX78" i="10"/>
  <c r="EH78" i="10"/>
  <c r="DT78" i="10"/>
  <c r="DC78" i="10"/>
  <c r="CE78" i="10"/>
  <c r="IU78" i="10"/>
  <c r="FW78" i="10"/>
  <c r="DJ78" i="10"/>
  <c r="KF78" i="10"/>
  <c r="GV78" i="10"/>
  <c r="GQ78" i="10"/>
  <c r="FV78" i="10"/>
  <c r="LJ78" i="10"/>
  <c r="AX74" i="10"/>
  <c r="AX73" i="10"/>
  <c r="DI80" i="8"/>
  <c r="GK88" i="8"/>
  <c r="KE88" i="8"/>
  <c r="KO80" i="8"/>
  <c r="EW80" i="8"/>
  <c r="ES80" i="8"/>
  <c r="HM90" i="8"/>
  <c r="II83" i="8"/>
  <c r="HB83" i="8"/>
  <c r="HD83" i="8"/>
  <c r="FR83" i="8"/>
  <c r="JU83" i="8"/>
  <c r="GG83" i="8"/>
  <c r="JZ83" i="8"/>
  <c r="EL83" i="8"/>
  <c r="GM83" i="8"/>
  <c r="HS83" i="8"/>
  <c r="IQ83" i="8"/>
  <c r="HY83" i="8"/>
  <c r="GE83" i="8"/>
  <c r="EF83" i="8"/>
  <c r="CL83" i="8"/>
  <c r="JQ83" i="8"/>
  <c r="GO83" i="8"/>
  <c r="DM83" i="8"/>
  <c r="JN83" i="8"/>
  <c r="FN83" i="8"/>
  <c r="LB83" i="8"/>
  <c r="GO72" i="8"/>
  <c r="ES73" i="8"/>
  <c r="JL73" i="8"/>
  <c r="EC73" i="8"/>
  <c r="LD73" i="8"/>
  <c r="CK88" i="8"/>
  <c r="DE88" i="8"/>
  <c r="GN80" i="8"/>
  <c r="KR73" i="8"/>
  <c r="DZ88" i="8"/>
  <c r="LH88" i="8"/>
  <c r="GS80" i="8"/>
  <c r="FT80" i="8"/>
  <c r="IK80" i="8"/>
  <c r="EK83" i="8"/>
  <c r="JE83" i="8"/>
  <c r="JI83" i="8"/>
  <c r="HX83" i="8"/>
  <c r="KZ83" i="8"/>
  <c r="HI83" i="8"/>
  <c r="LH83" i="8"/>
  <c r="FJ83" i="8"/>
  <c r="HP83" i="8"/>
  <c r="IO83" i="8"/>
  <c r="JO83" i="8"/>
  <c r="IP83" i="8"/>
  <c r="GU83" i="8"/>
  <c r="EX83" i="8"/>
  <c r="DB83" i="8"/>
  <c r="KG83" i="8"/>
  <c r="HC83" i="8"/>
  <c r="DZ83" i="8"/>
  <c r="KA83" i="8"/>
  <c r="FZ83" i="8"/>
  <c r="LN83" i="8"/>
  <c r="DI73" i="8"/>
  <c r="GO73" i="8"/>
  <c r="EP73" i="8"/>
  <c r="HU82" i="8"/>
  <c r="FB88" i="8"/>
  <c r="CG80" i="8"/>
  <c r="GY90" i="8"/>
  <c r="DP73" i="8"/>
  <c r="FV88" i="8"/>
  <c r="GD88" i="8"/>
  <c r="IN80" i="8"/>
  <c r="GP80" i="8"/>
  <c r="IW80" i="8"/>
  <c r="FL90" i="8"/>
  <c r="KW83" i="8"/>
  <c r="LQ83" i="8"/>
  <c r="LR83" i="8"/>
  <c r="JP83" i="8"/>
  <c r="CE83" i="8"/>
  <c r="IW83" i="8"/>
  <c r="CQ83" i="8"/>
  <c r="GK83" i="8"/>
  <c r="IR83" i="8"/>
  <c r="JM83" i="8"/>
  <c r="KK83" i="8"/>
  <c r="JG83" i="8"/>
  <c r="HL83" i="8"/>
  <c r="FP83" i="8"/>
  <c r="DQ83" i="8"/>
  <c r="KV83" i="8"/>
  <c r="HQ83" i="8"/>
  <c r="EM83" i="8"/>
  <c r="KN83" i="8"/>
  <c r="GL83" i="8"/>
  <c r="JU68" i="8"/>
  <c r="GK73" i="8"/>
  <c r="JM73" i="8"/>
  <c r="FC73" i="8"/>
  <c r="GQ88" i="8"/>
  <c r="KY88" i="8"/>
  <c r="KM80" i="8"/>
  <c r="DZ90" i="8"/>
  <c r="KM83" i="8"/>
  <c r="GJ83" i="8"/>
  <c r="JC83" i="8"/>
  <c r="FI83" i="8"/>
  <c r="FT83" i="8"/>
  <c r="ET83" i="8"/>
  <c r="CK83" i="8"/>
  <c r="FC83" i="8"/>
  <c r="IM83" i="8"/>
  <c r="KU83" i="8"/>
  <c r="LE83" i="8"/>
  <c r="CS83" i="8"/>
  <c r="KO83" i="8"/>
  <c r="IU83" i="8"/>
  <c r="GV83" i="8"/>
  <c r="EV83" i="8"/>
  <c r="IS83" i="8"/>
  <c r="FM83" i="8"/>
  <c r="LO83" i="8"/>
  <c r="HJ83" i="8"/>
  <c r="HN73" i="8"/>
  <c r="GG73" i="8"/>
  <c r="FP88" i="8"/>
  <c r="EB69" i="8"/>
  <c r="EP88" i="8"/>
  <c r="HB88" i="8"/>
  <c r="DK80" i="8"/>
  <c r="EI80" i="8"/>
  <c r="LN88" i="8"/>
  <c r="LK88" i="8"/>
  <c r="KW82" i="8"/>
  <c r="DN80" i="8"/>
  <c r="HP80" i="8"/>
  <c r="DY83" i="8"/>
  <c r="IZ83" i="8"/>
  <c r="CV83" i="8"/>
  <c r="JJ83" i="8"/>
  <c r="IB83" i="8"/>
  <c r="GD83" i="8"/>
  <c r="LD83" i="8"/>
  <c r="GI83" i="8"/>
  <c r="JS83" i="8"/>
  <c r="LT83" i="8"/>
  <c r="CO83" i="8"/>
  <c r="DJ83" i="8"/>
  <c r="LF83" i="8"/>
  <c r="JK83" i="8"/>
  <c r="HM83" i="8"/>
  <c r="FL83" i="8"/>
  <c r="CR83" i="8"/>
  <c r="JH83" i="8"/>
  <c r="GA83" i="8"/>
  <c r="CH83" i="8"/>
  <c r="HV83" i="8"/>
  <c r="IR73" i="8"/>
  <c r="JN73" i="8"/>
  <c r="LN73" i="8"/>
  <c r="HG73" i="8"/>
  <c r="KX88" i="8"/>
  <c r="HA88" i="8"/>
  <c r="DH88" i="8"/>
  <c r="IY82" i="8"/>
  <c r="FA80" i="8"/>
  <c r="IG80" i="8"/>
  <c r="CX70" i="8"/>
  <c r="KL83" i="8"/>
  <c r="GP83" i="8"/>
  <c r="EQ83" i="8"/>
  <c r="DE83" i="8"/>
  <c r="KH83" i="8"/>
  <c r="HF83" i="8"/>
  <c r="CP83" i="8"/>
  <c r="HR83" i="8"/>
  <c r="KR83" i="8"/>
  <c r="CN83" i="8"/>
  <c r="DK83" i="8"/>
  <c r="EA83" i="8"/>
  <c r="CF83" i="8"/>
  <c r="KB83" i="8"/>
  <c r="ID83" i="8"/>
  <c r="GC83" i="8"/>
  <c r="DG83" i="8"/>
  <c r="JV83" i="8"/>
  <c r="GN83" i="8"/>
  <c r="CT83" i="8"/>
  <c r="FW73" i="8"/>
  <c r="JS73" i="8"/>
  <c r="GI73" i="8"/>
  <c r="KU73" i="8"/>
  <c r="IM65" i="8"/>
  <c r="JG80" i="8"/>
  <c r="FU80" i="8"/>
  <c r="GK80" i="8"/>
  <c r="HI80" i="8"/>
  <c r="EY80" i="8"/>
  <c r="EE80" i="8"/>
  <c r="DU80" i="8"/>
  <c r="GV69" i="8"/>
  <c r="JB72" i="8"/>
  <c r="GP82" i="8"/>
  <c r="EK80" i="8"/>
  <c r="IC80" i="8"/>
  <c r="GL80" i="8"/>
  <c r="DY80" i="8"/>
  <c r="KE80" i="8"/>
  <c r="ET80" i="8"/>
  <c r="EG80" i="8"/>
  <c r="EJ65" i="8"/>
  <c r="HN69" i="8"/>
  <c r="CM68" i="8"/>
  <c r="KB73" i="8"/>
  <c r="IX73" i="8"/>
  <c r="LB73" i="8"/>
  <c r="IN73" i="8"/>
  <c r="JZ73" i="8"/>
  <c r="DC73" i="8"/>
  <c r="GT73" i="8"/>
  <c r="FP73" i="8"/>
  <c r="CS82" i="8"/>
  <c r="KU80" i="8"/>
  <c r="EG69" i="8"/>
  <c r="GI68" i="8"/>
  <c r="FL82" i="8"/>
  <c r="CY80" i="8"/>
  <c r="GF80" i="8"/>
  <c r="JX80" i="8"/>
  <c r="GB80" i="8"/>
  <c r="JO80" i="8"/>
  <c r="LI80" i="8"/>
  <c r="HQ69" i="8"/>
  <c r="FA69" i="8"/>
  <c r="GL68" i="8"/>
  <c r="DE73" i="8"/>
  <c r="CE73" i="8"/>
  <c r="CN73" i="8"/>
  <c r="HM73" i="8"/>
  <c r="II73" i="8"/>
  <c r="IQ73" i="8"/>
  <c r="HH73" i="8"/>
  <c r="LO80" i="8"/>
  <c r="CP69" i="8"/>
  <c r="FJ73" i="8"/>
  <c r="LP73" i="8"/>
  <c r="GU82" i="8"/>
  <c r="EO80" i="8"/>
  <c r="HN80" i="8"/>
  <c r="LB80" i="8"/>
  <c r="GT80" i="8"/>
  <c r="KH80" i="8"/>
  <c r="CP80" i="8"/>
  <c r="HS69" i="8"/>
  <c r="CU72" i="8"/>
  <c r="EV73" i="8"/>
  <c r="DX73" i="8"/>
  <c r="GL73" i="8"/>
  <c r="IF73" i="8"/>
  <c r="IZ73" i="8"/>
  <c r="KD73" i="8"/>
  <c r="HU73" i="8"/>
  <c r="CW65" i="8"/>
  <c r="DF80" i="8"/>
  <c r="KG80" i="8"/>
  <c r="LK73" i="8"/>
  <c r="DU73" i="8"/>
  <c r="CV82" i="8"/>
  <c r="HE80" i="8"/>
  <c r="IR80" i="8"/>
  <c r="EX80" i="8"/>
  <c r="CI80" i="8"/>
  <c r="FI80" i="8"/>
  <c r="HQ80" i="8"/>
  <c r="DM69" i="8"/>
  <c r="HJ72" i="8"/>
  <c r="GC73" i="8"/>
  <c r="FF73" i="8"/>
  <c r="IM73" i="8"/>
  <c r="JC73" i="8"/>
  <c r="JP73" i="8"/>
  <c r="LE73" i="8"/>
  <c r="IH73" i="8"/>
  <c r="LT94" i="8"/>
  <c r="IY80" i="8"/>
  <c r="JK80" i="8"/>
  <c r="JW80" i="8"/>
  <c r="EU80" i="8"/>
  <c r="CZ80" i="8"/>
  <c r="FX80" i="8"/>
  <c r="IQ80" i="8"/>
  <c r="GN70" i="8"/>
  <c r="IL69" i="8"/>
  <c r="JP72" i="8"/>
  <c r="IE73" i="8"/>
  <c r="HV73" i="8"/>
  <c r="KW73" i="8"/>
  <c r="EO73" i="8"/>
  <c r="JY73" i="8"/>
  <c r="EJ73" i="8"/>
  <c r="ET73" i="8"/>
  <c r="IU73" i="8"/>
  <c r="ES69" i="8"/>
  <c r="EP66" i="8"/>
  <c r="GE80" i="8"/>
  <c r="EV80" i="8"/>
  <c r="DC82" i="8"/>
  <c r="LP80" i="8"/>
  <c r="LG80" i="8"/>
  <c r="FS80" i="8"/>
  <c r="DR80" i="8"/>
  <c r="GM80" i="8"/>
  <c r="CW80" i="8"/>
  <c r="EB73" i="8"/>
  <c r="IY73" i="8"/>
  <c r="GP73" i="8"/>
  <c r="FM73" i="8"/>
  <c r="KS73" i="8"/>
  <c r="GJ73" i="8"/>
  <c r="FG73" i="8"/>
  <c r="KN71" i="8"/>
  <c r="GM71" i="8"/>
  <c r="ET71" i="8"/>
  <c r="HX71" i="8"/>
  <c r="HA71" i="8"/>
  <c r="IU84" i="8"/>
  <c r="CS84" i="8"/>
  <c r="KR84" i="8"/>
  <c r="JE84" i="8"/>
  <c r="GS70" i="8"/>
  <c r="KS70" i="8"/>
  <c r="LF70" i="8"/>
  <c r="JP70" i="8"/>
  <c r="GW70" i="8"/>
  <c r="GV70" i="8"/>
  <c r="EO70" i="8"/>
  <c r="LA84" i="8"/>
  <c r="CO84" i="8"/>
  <c r="JW70" i="8"/>
  <c r="GH70" i="8"/>
  <c r="HL70" i="8"/>
  <c r="CQ70" i="8"/>
  <c r="JZ84" i="8"/>
  <c r="EC70" i="8"/>
  <c r="FX70" i="8"/>
  <c r="KQ70" i="8"/>
  <c r="HV90" i="8"/>
  <c r="EN90" i="8"/>
  <c r="GT93" i="8"/>
  <c r="GK93" i="8"/>
  <c r="KN93" i="8"/>
  <c r="IU93" i="8"/>
  <c r="CJ93" i="8"/>
  <c r="DK93" i="8"/>
  <c r="DO70" i="8"/>
  <c r="JU92" i="8"/>
  <c r="IW92" i="8"/>
  <c r="JP92" i="8"/>
  <c r="LC70" i="8"/>
  <c r="CH70" i="8"/>
  <c r="KH93" i="8"/>
  <c r="DQ70" i="8"/>
  <c r="IT82" i="8"/>
  <c r="GR80" i="8"/>
  <c r="KL80" i="8"/>
  <c r="LK80" i="8"/>
  <c r="CS80" i="8"/>
  <c r="HK80" i="8"/>
  <c r="KW80" i="8"/>
  <c r="HC80" i="8"/>
  <c r="GQ80" i="8"/>
  <c r="JI80" i="8"/>
  <c r="FX89" i="8"/>
  <c r="DH89" i="8"/>
  <c r="KF89" i="8"/>
  <c r="HU89" i="8"/>
  <c r="DP89" i="8"/>
  <c r="DC89" i="8"/>
  <c r="KY89" i="8"/>
  <c r="HZ89" i="8"/>
  <c r="KN89" i="8"/>
  <c r="KK89" i="8"/>
  <c r="JJ89" i="8"/>
  <c r="HV89" i="8"/>
  <c r="HI89" i="8"/>
  <c r="FQ89" i="8"/>
  <c r="DB89" i="8"/>
  <c r="KX89" i="8"/>
  <c r="IT65" i="8"/>
  <c r="FR65" i="8"/>
  <c r="CG82" i="8"/>
  <c r="JH80" i="8"/>
  <c r="HV80" i="8"/>
  <c r="CQ80" i="8"/>
  <c r="DV80" i="8"/>
  <c r="ED80" i="8"/>
  <c r="LM80" i="8"/>
  <c r="HS80" i="8"/>
  <c r="HD80" i="8"/>
  <c r="JU80" i="8"/>
  <c r="LB89" i="8"/>
  <c r="GR89" i="8"/>
  <c r="CQ89" i="8"/>
  <c r="LM89" i="8"/>
  <c r="FA89" i="8"/>
  <c r="ED89" i="8"/>
  <c r="DR89" i="8"/>
  <c r="IS89" i="8"/>
  <c r="LI89" i="8"/>
  <c r="LN89" i="8"/>
  <c r="JX89" i="8"/>
  <c r="IJ89" i="8"/>
  <c r="IL89" i="8"/>
  <c r="GC89" i="8"/>
  <c r="HA72" i="8"/>
  <c r="LI72" i="8"/>
  <c r="CV72" i="8"/>
  <c r="GX68" i="8"/>
  <c r="FR68" i="8"/>
  <c r="GP68" i="8"/>
  <c r="LA69" i="8"/>
  <c r="FM69" i="8"/>
  <c r="JJ69" i="8"/>
  <c r="DQ69" i="8"/>
  <c r="EW69" i="8"/>
  <c r="DB69" i="8"/>
  <c r="CT69" i="8"/>
  <c r="LJ89" i="8"/>
  <c r="FV89" i="8"/>
  <c r="JU89" i="8"/>
  <c r="EG89" i="8"/>
  <c r="HW89" i="8"/>
  <c r="LD89" i="8"/>
  <c r="EN89" i="8"/>
  <c r="HS89" i="8"/>
  <c r="KZ89" i="8"/>
  <c r="EI89" i="8"/>
  <c r="FN89" i="8"/>
  <c r="FK89" i="8"/>
  <c r="CT89" i="8"/>
  <c r="JL89" i="8"/>
  <c r="GD89" i="8"/>
  <c r="JF89" i="8"/>
  <c r="JV89" i="8"/>
  <c r="FS89" i="8"/>
  <c r="EF89" i="8"/>
  <c r="DD89" i="8"/>
  <c r="LG89" i="8"/>
  <c r="KL89" i="8"/>
  <c r="EX89" i="8"/>
  <c r="IW89" i="8"/>
  <c r="DI89" i="8"/>
  <c r="GU89" i="8"/>
  <c r="KB89" i="8"/>
  <c r="DK89" i="8"/>
  <c r="GP89" i="8"/>
  <c r="JW89" i="8"/>
  <c r="DF89" i="8"/>
  <c r="DW89" i="8"/>
  <c r="DS89" i="8"/>
  <c r="JY89" i="8"/>
  <c r="HK89" i="8"/>
  <c r="EC89" i="8"/>
  <c r="GL89" i="8"/>
  <c r="FW89" i="8"/>
  <c r="KI89" i="8"/>
  <c r="GX89" i="8"/>
  <c r="CN89" i="8"/>
  <c r="EV89" i="8"/>
  <c r="JZ89" i="8"/>
  <c r="EL89" i="8"/>
  <c r="IK89" i="8"/>
  <c r="CW89" i="8"/>
  <c r="GF89" i="8"/>
  <c r="JM89" i="8"/>
  <c r="CV89" i="8"/>
  <c r="GA89" i="8"/>
  <c r="JH89" i="8"/>
  <c r="CR89" i="8"/>
  <c r="DA89" i="8"/>
  <c r="CZ89" i="8"/>
  <c r="IX89" i="8"/>
  <c r="GG89" i="8"/>
  <c r="CY89" i="8"/>
  <c r="EZ89" i="8"/>
  <c r="EB89" i="8"/>
  <c r="IE89" i="8"/>
  <c r="EE89" i="8"/>
  <c r="HG89" i="8"/>
  <c r="EH89" i="8"/>
  <c r="FI89" i="8"/>
  <c r="JE89" i="8"/>
  <c r="FH89" i="8"/>
  <c r="DE89" i="8"/>
  <c r="GM89" i="8"/>
  <c r="FF89" i="8"/>
  <c r="EU89" i="8"/>
  <c r="JQ89" i="8"/>
  <c r="CE89" i="8"/>
  <c r="KM89" i="8"/>
  <c r="IY89" i="8"/>
  <c r="IZ89" i="8"/>
  <c r="GO89" i="8"/>
  <c r="DZ89" i="8"/>
  <c r="DX82" i="8"/>
  <c r="FJ80" i="8"/>
  <c r="CL80" i="8"/>
  <c r="FF80" i="8"/>
  <c r="DX80" i="8"/>
  <c r="FL80" i="8"/>
  <c r="CJ80" i="8"/>
  <c r="DQ80" i="8"/>
  <c r="ID80" i="8"/>
  <c r="LC89" i="8"/>
  <c r="DM89" i="8"/>
  <c r="DQ89" i="8"/>
  <c r="EP89" i="8"/>
  <c r="IB89" i="8"/>
  <c r="IM89" i="8"/>
  <c r="FU89" i="8"/>
  <c r="KJ89" i="8"/>
  <c r="DT89" i="8"/>
  <c r="CS89" i="8"/>
  <c r="LA89" i="8"/>
  <c r="KP89" i="8"/>
  <c r="JO89" i="8"/>
  <c r="HA89" i="8"/>
  <c r="FJ89" i="8"/>
  <c r="LN72" i="8"/>
  <c r="IV73" i="8"/>
  <c r="GB73" i="8"/>
  <c r="DG73" i="8"/>
  <c r="KQ73" i="8"/>
  <c r="HA73" i="8"/>
  <c r="KT73" i="8"/>
  <c r="KM73" i="8"/>
  <c r="HJ73" i="8"/>
  <c r="HZ73" i="8"/>
  <c r="KN73" i="8"/>
  <c r="JX73" i="8"/>
  <c r="FD73" i="8"/>
  <c r="CG73" i="8"/>
  <c r="JQ73" i="8"/>
  <c r="FR73" i="8"/>
  <c r="JE73" i="8"/>
  <c r="IO73" i="8"/>
  <c r="EN73" i="8"/>
  <c r="FA73" i="8"/>
  <c r="HS73" i="8"/>
  <c r="JW73" i="8"/>
  <c r="ER73" i="8"/>
  <c r="LH73" i="8"/>
  <c r="JD73" i="8"/>
  <c r="EZ73" i="8"/>
  <c r="IL73" i="8"/>
  <c r="HO73" i="8"/>
  <c r="DN73" i="8"/>
  <c r="DW73" i="8"/>
  <c r="GA73" i="8"/>
  <c r="FK73" i="8"/>
  <c r="FY92" i="8"/>
  <c r="FY65" i="8"/>
  <c r="DY66" i="8"/>
  <c r="IJ82" i="8"/>
  <c r="JL82" i="8"/>
  <c r="IZ70" i="8"/>
  <c r="ID70" i="8"/>
  <c r="FP70" i="8"/>
  <c r="CT90" i="8"/>
  <c r="GO92" i="8"/>
  <c r="HW71" i="8"/>
  <c r="JX65" i="8"/>
  <c r="DH69" i="8"/>
  <c r="HD69" i="8"/>
  <c r="IF69" i="8"/>
  <c r="EL69" i="8"/>
  <c r="EB84" i="8"/>
  <c r="CI68" i="8"/>
  <c r="JL65" i="8"/>
  <c r="JR82" i="8"/>
  <c r="LR82" i="8"/>
  <c r="DG82" i="8"/>
  <c r="LR65" i="8"/>
  <c r="JH65" i="8"/>
  <c r="FR69" i="8"/>
  <c r="IU69" i="8"/>
  <c r="IJ69" i="8"/>
  <c r="HP84" i="8"/>
  <c r="HZ84" i="8"/>
  <c r="JC84" i="8"/>
  <c r="LO72" i="8"/>
  <c r="HR72" i="8"/>
  <c r="EJ72" i="8"/>
  <c r="LH68" i="8"/>
  <c r="HR68" i="8"/>
  <c r="HG84" i="8"/>
  <c r="KQ72" i="8"/>
  <c r="JZ72" i="8"/>
  <c r="CW68" i="8"/>
  <c r="FY69" i="8"/>
  <c r="HA82" i="8"/>
  <c r="FV82" i="8"/>
  <c r="EE82" i="8"/>
  <c r="DA71" i="8"/>
  <c r="HB65" i="8"/>
  <c r="KU65" i="8"/>
  <c r="KM69" i="8"/>
  <c r="KY69" i="8"/>
  <c r="KA69" i="8"/>
  <c r="EJ84" i="8"/>
  <c r="CF84" i="8"/>
  <c r="JF72" i="8"/>
  <c r="EA72" i="8"/>
  <c r="KC68" i="8"/>
  <c r="GW65" i="8"/>
  <c r="GQ69" i="8"/>
  <c r="DB82" i="8"/>
  <c r="CL82" i="8"/>
  <c r="FO82" i="8"/>
  <c r="EP70" i="8"/>
  <c r="II70" i="8"/>
  <c r="IR90" i="8"/>
  <c r="KP67" i="8"/>
  <c r="FO71" i="8"/>
  <c r="LH65" i="8"/>
  <c r="FL69" i="8"/>
  <c r="CK69" i="8"/>
  <c r="KP69" i="8"/>
  <c r="HJ84" i="8"/>
  <c r="LE84" i="8"/>
  <c r="GD72" i="8"/>
  <c r="IE72" i="8"/>
  <c r="KW68" i="8"/>
  <c r="EE65" i="8"/>
  <c r="JH69" i="8"/>
  <c r="JD66" i="8"/>
  <c r="DF82" i="8"/>
  <c r="II82" i="8"/>
  <c r="DN70" i="8"/>
  <c r="IW70" i="8"/>
  <c r="CZ90" i="8"/>
  <c r="EO92" i="8"/>
  <c r="LG67" i="8"/>
  <c r="KZ65" i="8"/>
  <c r="JR65" i="8"/>
  <c r="HY69" i="8"/>
  <c r="LD69" i="8"/>
  <c r="KF84" i="8"/>
  <c r="KY84" i="8"/>
  <c r="HT72" i="8"/>
  <c r="HB68" i="8"/>
  <c r="CQ68" i="8"/>
  <c r="FV93" i="8"/>
  <c r="KB93" i="8"/>
  <c r="KL65" i="8"/>
  <c r="IB69" i="8"/>
  <c r="LR66" i="8"/>
  <c r="KS82" i="8"/>
  <c r="EV82" i="8"/>
  <c r="ER70" i="8"/>
  <c r="JZ70" i="8"/>
  <c r="FF90" i="8"/>
  <c r="IY92" i="8"/>
  <c r="EE67" i="8"/>
  <c r="CK65" i="8"/>
  <c r="KD65" i="8"/>
  <c r="JD69" i="8"/>
  <c r="EQ69" i="8"/>
  <c r="LS69" i="8"/>
  <c r="HR84" i="8"/>
  <c r="LQ84" i="8"/>
  <c r="HY72" i="8"/>
  <c r="IU68" i="8"/>
  <c r="DC68" i="8"/>
  <c r="GQ93" i="8"/>
  <c r="GE88" i="8"/>
  <c r="IP93" i="8"/>
  <c r="HH88" i="8"/>
  <c r="KA93" i="8"/>
  <c r="ID88" i="8"/>
  <c r="EB65" i="8"/>
  <c r="KL93" i="8"/>
  <c r="IK88" i="8"/>
  <c r="JC82" i="8"/>
  <c r="KQ82" i="8"/>
  <c r="HH80" i="8"/>
  <c r="II80" i="8"/>
  <c r="KX80" i="8"/>
  <c r="KS80" i="8"/>
  <c r="GF69" i="8"/>
  <c r="LI69" i="8"/>
  <c r="HY93" i="8"/>
  <c r="IC93" i="8"/>
  <c r="GN88" i="8"/>
  <c r="GV82" i="8"/>
  <c r="DT80" i="8"/>
  <c r="FQ80" i="8"/>
  <c r="FU69" i="8"/>
  <c r="IG93" i="8"/>
  <c r="IS93" i="8"/>
  <c r="DB73" i="8"/>
  <c r="CH73" i="8"/>
  <c r="GN73" i="8"/>
  <c r="EU88" i="8"/>
  <c r="JA88" i="8"/>
  <c r="GL88" i="8"/>
  <c r="HX88" i="8"/>
  <c r="JH88" i="8"/>
  <c r="II88" i="8"/>
  <c r="DB88" i="8"/>
  <c r="HL88" i="8"/>
  <c r="EY88" i="8"/>
  <c r="HN78" i="8"/>
  <c r="CS66" i="8"/>
  <c r="HX82" i="8"/>
  <c r="DT82" i="8"/>
  <c r="KL82" i="8"/>
  <c r="CR82" i="8"/>
  <c r="HM82" i="8"/>
  <c r="DN82" i="8"/>
  <c r="EL80" i="8"/>
  <c r="LS80" i="8"/>
  <c r="HG80" i="8"/>
  <c r="HZ80" i="8"/>
  <c r="JV80" i="8"/>
  <c r="DW80" i="8"/>
  <c r="KJ80" i="8"/>
  <c r="EQ80" i="8"/>
  <c r="HX80" i="8"/>
  <c r="JY80" i="8"/>
  <c r="KA80" i="8"/>
  <c r="IS80" i="8"/>
  <c r="GW80" i="8"/>
  <c r="EJ80" i="8"/>
  <c r="CH80" i="8"/>
  <c r="JM80" i="8"/>
  <c r="GX80" i="8"/>
  <c r="EC80" i="8"/>
  <c r="KD80" i="8"/>
  <c r="GC80" i="8"/>
  <c r="LQ80" i="8"/>
  <c r="CL92" i="8"/>
  <c r="IN65" i="8"/>
  <c r="KY65" i="8"/>
  <c r="DJ65" i="8"/>
  <c r="LG65" i="8"/>
  <c r="HR65" i="8"/>
  <c r="KI65" i="8"/>
  <c r="EA69" i="8"/>
  <c r="EK69" i="8"/>
  <c r="HA69" i="8"/>
  <c r="EE69" i="8"/>
  <c r="KT69" i="8"/>
  <c r="FZ69" i="8"/>
  <c r="FK69" i="8"/>
  <c r="CV69" i="8"/>
  <c r="GE69" i="8"/>
  <c r="IP69" i="8"/>
  <c r="KC69" i="8"/>
  <c r="CL93" i="8"/>
  <c r="LQ93" i="8"/>
  <c r="CW93" i="8"/>
  <c r="FT93" i="8"/>
  <c r="KF93" i="8"/>
  <c r="LB93" i="8"/>
  <c r="KO93" i="8"/>
  <c r="GI93" i="8"/>
  <c r="JJ93" i="8"/>
  <c r="EA73" i="8"/>
  <c r="CW73" i="8"/>
  <c r="HE73" i="8"/>
  <c r="EM73" i="8"/>
  <c r="GE73" i="8"/>
  <c r="IA73" i="8"/>
  <c r="CK73" i="8"/>
  <c r="HF73" i="8"/>
  <c r="KG73" i="8"/>
  <c r="LJ73" i="8"/>
  <c r="DL73" i="8"/>
  <c r="DM73" i="8"/>
  <c r="CY73" i="8"/>
  <c r="KZ73" i="8"/>
  <c r="JA73" i="8"/>
  <c r="GD73" i="8"/>
  <c r="CF73" i="8"/>
  <c r="IG73" i="8"/>
  <c r="EU73" i="8"/>
  <c r="KV73" i="8"/>
  <c r="GZ73" i="8"/>
  <c r="KH94" i="8"/>
  <c r="HZ93" i="8"/>
  <c r="GZ93" i="8"/>
  <c r="HC88" i="8"/>
  <c r="EF88" i="8"/>
  <c r="HN88" i="8"/>
  <c r="FO93" i="8"/>
  <c r="CR93" i="8"/>
  <c r="LO88" i="8"/>
  <c r="DO65" i="8"/>
  <c r="GR65" i="8"/>
  <c r="LG93" i="8"/>
  <c r="FI93" i="8"/>
  <c r="DS88" i="8"/>
  <c r="FG88" i="8"/>
  <c r="FW82" i="8"/>
  <c r="EZ65" i="8"/>
  <c r="EH69" i="8"/>
  <c r="DA69" i="8"/>
  <c r="CI69" i="8"/>
  <c r="EK93" i="8"/>
  <c r="KJ88" i="8"/>
  <c r="JP88" i="8"/>
  <c r="HT88" i="8"/>
  <c r="HD88" i="8"/>
  <c r="KD88" i="8"/>
  <c r="KO88" i="8"/>
  <c r="DP88" i="8"/>
  <c r="EH88" i="8"/>
  <c r="FK88" i="8"/>
  <c r="FR82" i="8"/>
  <c r="IX82" i="8"/>
  <c r="DH82" i="8"/>
  <c r="EB82" i="8"/>
  <c r="LK82" i="8"/>
  <c r="FN82" i="8"/>
  <c r="KT80" i="8"/>
  <c r="CV80" i="8"/>
  <c r="JP80" i="8"/>
  <c r="JT80" i="8"/>
  <c r="LF80" i="8"/>
  <c r="FD80" i="8"/>
  <c r="LL80" i="8"/>
  <c r="FW80" i="8"/>
  <c r="JA80" i="8"/>
  <c r="KY80" i="8"/>
  <c r="KZ80" i="8"/>
  <c r="JJ80" i="8"/>
  <c r="HO80" i="8"/>
  <c r="EZ80" i="8"/>
  <c r="CX80" i="8"/>
  <c r="KB80" i="8"/>
  <c r="HL80" i="8"/>
  <c r="EP80" i="8"/>
  <c r="KQ80" i="8"/>
  <c r="GO80" i="8"/>
  <c r="ED92" i="8"/>
  <c r="CM65" i="8"/>
  <c r="GQ65" i="8"/>
  <c r="LT65" i="8"/>
  <c r="EK65" i="8"/>
  <c r="HL65" i="8"/>
  <c r="JN65" i="8"/>
  <c r="CH65" i="8"/>
  <c r="KU69" i="8"/>
  <c r="GP69" i="8"/>
  <c r="LK69" i="8"/>
  <c r="FD69" i="8"/>
  <c r="DS69" i="8"/>
  <c r="HM69" i="8"/>
  <c r="GC69" i="8"/>
  <c r="DJ69" i="8"/>
  <c r="GS69" i="8"/>
  <c r="JB69" i="8"/>
  <c r="KO69" i="8"/>
  <c r="IX93" i="8"/>
  <c r="IY93" i="8"/>
  <c r="FL93" i="8"/>
  <c r="HL93" i="8"/>
  <c r="LF93" i="8"/>
  <c r="DW93" i="8"/>
  <c r="GV93" i="8"/>
  <c r="LK93" i="8"/>
  <c r="IP73" i="8"/>
  <c r="LL73" i="8"/>
  <c r="LT73" i="8"/>
  <c r="FZ73" i="8"/>
  <c r="HW73" i="8"/>
  <c r="JO73" i="8"/>
  <c r="DY73" i="8"/>
  <c r="IC73" i="8"/>
  <c r="LG73" i="8"/>
  <c r="CU73" i="8"/>
  <c r="EE73" i="8"/>
  <c r="EK73" i="8"/>
  <c r="DO73" i="8"/>
  <c r="LQ73" i="8"/>
  <c r="JR73" i="8"/>
  <c r="GQ73" i="8"/>
  <c r="CS73" i="8"/>
  <c r="IT73" i="8"/>
  <c r="FH73" i="8"/>
  <c r="LI73" i="8"/>
  <c r="HX73" i="8"/>
  <c r="FG93" i="8"/>
  <c r="LC93" i="8"/>
  <c r="JU88" i="8"/>
  <c r="CX88" i="8"/>
  <c r="FZ93" i="8"/>
  <c r="FM93" i="8"/>
  <c r="EV93" i="8"/>
  <c r="DI88" i="8"/>
  <c r="JF88" i="8"/>
  <c r="JV88" i="8"/>
  <c r="DM65" i="8"/>
  <c r="HS93" i="8"/>
  <c r="KE93" i="8"/>
  <c r="JB93" i="8"/>
  <c r="GZ88" i="8"/>
  <c r="DN88" i="8"/>
  <c r="LR88" i="8"/>
  <c r="DW82" i="8"/>
  <c r="FP82" i="8"/>
  <c r="IA65" i="8"/>
  <c r="HP69" i="8"/>
  <c r="JS69" i="8"/>
  <c r="DL93" i="8"/>
  <c r="DJ88" i="8"/>
  <c r="CQ88" i="8"/>
  <c r="HC82" i="8"/>
  <c r="GT82" i="8"/>
  <c r="CN82" i="8"/>
  <c r="HF80" i="8"/>
  <c r="DJ80" i="8"/>
  <c r="HT80" i="8"/>
  <c r="FY80" i="8"/>
  <c r="HJ80" i="8"/>
  <c r="DA80" i="8"/>
  <c r="FV80" i="8"/>
  <c r="JD80" i="8"/>
  <c r="FW65" i="8"/>
  <c r="FX65" i="8"/>
  <c r="KV69" i="8"/>
  <c r="LL69" i="8"/>
  <c r="KJ69" i="8"/>
  <c r="HR69" i="8"/>
  <c r="HG93" i="8"/>
  <c r="JO93" i="8"/>
  <c r="GJ93" i="8"/>
  <c r="EW88" i="8"/>
  <c r="FO88" i="8"/>
  <c r="DC88" i="8"/>
  <c r="IH66" i="8"/>
  <c r="HI82" i="8"/>
  <c r="IM80" i="8"/>
  <c r="IP80" i="8"/>
  <c r="JE80" i="8"/>
  <c r="GG80" i="8"/>
  <c r="IX80" i="8"/>
  <c r="JQ80" i="8"/>
  <c r="GN92" i="8"/>
  <c r="JW65" i="8"/>
  <c r="DK65" i="8"/>
  <c r="JV65" i="8"/>
  <c r="CY69" i="8"/>
  <c r="DF69" i="8"/>
  <c r="EN69" i="8"/>
  <c r="LP93" i="8"/>
  <c r="HQ93" i="8"/>
  <c r="FU93" i="8"/>
  <c r="LF73" i="8"/>
  <c r="EW73" i="8"/>
  <c r="GF73" i="8"/>
  <c r="CR73" i="8"/>
  <c r="EH73" i="8"/>
  <c r="FC88" i="8"/>
  <c r="DV88" i="8"/>
  <c r="KR88" i="8"/>
  <c r="IG88" i="8"/>
  <c r="KZ88" i="8"/>
  <c r="LQ88" i="8"/>
  <c r="EQ88" i="8"/>
  <c r="ET88" i="8"/>
  <c r="FW88" i="8"/>
  <c r="JU82" i="8"/>
  <c r="JX82" i="8"/>
  <c r="EJ82" i="8"/>
  <c r="HY82" i="8"/>
  <c r="CE82" i="8"/>
  <c r="GB82" i="8"/>
  <c r="EH80" i="8"/>
  <c r="EM80" i="8"/>
  <c r="EN80" i="8"/>
  <c r="DH80" i="8"/>
  <c r="EF80" i="8"/>
  <c r="CM80" i="8"/>
  <c r="GI80" i="8"/>
  <c r="CT80" i="8"/>
  <c r="GV80" i="8"/>
  <c r="KC80" i="8"/>
  <c r="LT80" i="8"/>
  <c r="CE80" i="8"/>
  <c r="JZ80" i="8"/>
  <c r="IF80" i="8"/>
  <c r="FR80" i="8"/>
  <c r="DM80" i="8"/>
  <c r="KR80" i="8"/>
  <c r="IA80" i="8"/>
  <c r="FC80" i="8"/>
  <c r="LD80" i="8"/>
  <c r="HA80" i="8"/>
  <c r="FJ70" i="8"/>
  <c r="HI70" i="8"/>
  <c r="LD70" i="8"/>
  <c r="KS67" i="8"/>
  <c r="EL65" i="8"/>
  <c r="IP65" i="8"/>
  <c r="EY65" i="8"/>
  <c r="HI65" i="8"/>
  <c r="JK65" i="8"/>
  <c r="DT65" i="8"/>
  <c r="CT65" i="8"/>
  <c r="CE69" i="8"/>
  <c r="IV69" i="8"/>
  <c r="LG69" i="8"/>
  <c r="GI69" i="8"/>
  <c r="EJ69" i="8"/>
  <c r="IE69" i="8"/>
  <c r="JA69" i="8"/>
  <c r="DX69" i="8"/>
  <c r="IY69" i="8"/>
  <c r="JN69" i="8"/>
  <c r="KO84" i="8"/>
  <c r="KO72" i="8"/>
  <c r="CM72" i="8"/>
  <c r="KH68" i="8"/>
  <c r="CR68" i="8"/>
  <c r="CM93" i="8"/>
  <c r="LM93" i="8"/>
  <c r="IA93" i="8"/>
  <c r="IK93" i="8"/>
  <c r="DM93" i="8"/>
  <c r="HM93" i="8"/>
  <c r="CS93" i="8"/>
  <c r="HI93" i="8"/>
  <c r="CP93" i="8"/>
  <c r="HB73" i="8"/>
  <c r="CX73" i="8"/>
  <c r="FV73" i="8"/>
  <c r="HI73" i="8"/>
  <c r="JB73" i="8"/>
  <c r="KY73" i="8"/>
  <c r="FI73" i="8"/>
  <c r="JF73" i="8"/>
  <c r="FL73" i="8"/>
  <c r="DV73" i="8"/>
  <c r="FB73" i="8"/>
  <c r="FE73" i="8"/>
  <c r="EI73" i="8"/>
  <c r="CI73" i="8"/>
  <c r="KK73" i="8"/>
  <c r="HD73" i="8"/>
  <c r="DF73" i="8"/>
  <c r="JG73" i="8"/>
  <c r="FU73" i="8"/>
  <c r="CJ73" i="8"/>
  <c r="IJ73" i="8"/>
  <c r="DT93" i="8"/>
  <c r="HF93" i="8"/>
  <c r="HW88" i="8"/>
  <c r="CP88" i="8"/>
  <c r="CR88" i="8"/>
  <c r="ER88" i="8"/>
  <c r="FE65" i="8"/>
  <c r="DO93" i="8"/>
  <c r="GE93" i="8"/>
  <c r="CG88" i="8"/>
  <c r="LS88" i="8"/>
  <c r="CH82" i="8"/>
  <c r="LM65" i="8"/>
  <c r="DU65" i="8"/>
  <c r="KH69" i="8"/>
  <c r="IA69" i="8"/>
  <c r="GW69" i="8"/>
  <c r="CU93" i="8"/>
  <c r="EB88" i="8"/>
  <c r="ES88" i="8"/>
  <c r="FD88" i="8"/>
  <c r="FA88" i="8"/>
  <c r="FU88" i="8"/>
  <c r="ET66" i="8"/>
  <c r="KI82" i="8"/>
  <c r="EG82" i="8"/>
  <c r="GU80" i="8"/>
  <c r="DG80" i="8"/>
  <c r="CO80" i="8"/>
  <c r="CR80" i="8"/>
  <c r="IJ80" i="8"/>
  <c r="FO80" i="8"/>
  <c r="IH80" i="8"/>
  <c r="DC80" i="8"/>
  <c r="JO65" i="8"/>
  <c r="JJ65" i="8"/>
  <c r="JI65" i="8"/>
  <c r="CQ69" i="8"/>
  <c r="GJ69" i="8"/>
  <c r="DU69" i="8"/>
  <c r="CW69" i="8"/>
  <c r="HI69" i="8"/>
  <c r="CT93" i="8"/>
  <c r="JS93" i="8"/>
  <c r="EZ93" i="8"/>
  <c r="EH93" i="8"/>
  <c r="LJ93" i="8"/>
  <c r="JV73" i="8"/>
  <c r="EK88" i="8"/>
  <c r="FZ88" i="8"/>
  <c r="GJ88" i="8"/>
  <c r="GC82" i="8"/>
  <c r="DA82" i="8"/>
  <c r="FK80" i="8"/>
  <c r="HR80" i="8"/>
  <c r="JF80" i="8"/>
  <c r="DS80" i="8"/>
  <c r="GJ80" i="8"/>
  <c r="LE80" i="8"/>
  <c r="CL65" i="8"/>
  <c r="HT69" i="8"/>
  <c r="JP69" i="8"/>
  <c r="CH69" i="8"/>
  <c r="IS69" i="8"/>
  <c r="LH93" i="8"/>
  <c r="KG93" i="8"/>
  <c r="IW93" i="8"/>
  <c r="HC73" i="8"/>
  <c r="KX73" i="8"/>
  <c r="KL73" i="8"/>
  <c r="KJ73" i="8"/>
  <c r="FQ73" i="8"/>
  <c r="KI73" i="8"/>
  <c r="KQ88" i="8"/>
  <c r="FN88" i="8"/>
  <c r="CH88" i="8"/>
  <c r="JK88" i="8"/>
  <c r="CV88" i="8"/>
  <c r="CL88" i="8"/>
  <c r="FE88" i="8"/>
  <c r="FF88" i="8"/>
  <c r="GI88" i="8"/>
  <c r="DY82" i="8"/>
  <c r="LH82" i="8"/>
  <c r="FJ82" i="8"/>
  <c r="IP82" i="8"/>
  <c r="HP82" i="8"/>
  <c r="GO82" i="8"/>
  <c r="KN80" i="8"/>
  <c r="KV80" i="8"/>
  <c r="HB80" i="8"/>
  <c r="FM80" i="8"/>
  <c r="FZ80" i="8"/>
  <c r="DO80" i="8"/>
  <c r="IT80" i="8"/>
  <c r="EA80" i="8"/>
  <c r="HW80" i="8"/>
  <c r="LC80" i="8"/>
  <c r="CF80" i="8"/>
  <c r="CU80" i="8"/>
  <c r="KP80" i="8"/>
  <c r="IV80" i="8"/>
  <c r="GH80" i="8"/>
  <c r="EB80" i="8"/>
  <c r="LH80" i="8"/>
  <c r="IO80" i="8"/>
  <c r="FP80" i="8"/>
  <c r="LR80" i="8"/>
  <c r="HM80" i="8"/>
  <c r="GU70" i="8"/>
  <c r="GL70" i="8"/>
  <c r="IS70" i="8"/>
  <c r="DY70" i="8"/>
  <c r="FF92" i="8"/>
  <c r="LR67" i="8"/>
  <c r="IL65" i="8"/>
  <c r="KO65" i="8"/>
  <c r="JT65" i="8"/>
  <c r="IK65" i="8"/>
  <c r="KA65" i="8"/>
  <c r="GG65" i="8"/>
  <c r="DF65" i="8"/>
  <c r="IT69" i="8"/>
  <c r="LN69" i="8"/>
  <c r="EU69" i="8"/>
  <c r="CX69" i="8"/>
  <c r="GO69" i="8"/>
  <c r="JT69" i="8"/>
  <c r="EM69" i="8"/>
  <c r="JM69" i="8"/>
  <c r="JZ69" i="8"/>
  <c r="FQ84" i="8"/>
  <c r="HC84" i="8"/>
  <c r="HN84" i="8"/>
  <c r="CF72" i="8"/>
  <c r="DB72" i="8"/>
  <c r="IJ68" i="8"/>
  <c r="JY68" i="8"/>
  <c r="KC93" i="8"/>
  <c r="IZ93" i="8"/>
  <c r="JP93" i="8"/>
  <c r="JE93" i="8"/>
  <c r="EG93" i="8"/>
  <c r="JG93" i="8"/>
  <c r="DJ93" i="8"/>
  <c r="HV93" i="8"/>
  <c r="EX93" i="8"/>
  <c r="DA73" i="8"/>
  <c r="LO73" i="8"/>
  <c r="KA73" i="8"/>
  <c r="IW73" i="8"/>
  <c r="KP73" i="8"/>
  <c r="EX73" i="8"/>
  <c r="GW73" i="8"/>
  <c r="KC73" i="8"/>
  <c r="CO73" i="8"/>
  <c r="EQ73" i="8"/>
  <c r="FX73" i="8"/>
  <c r="FY73" i="8"/>
  <c r="EY73" i="8"/>
  <c r="CZ73" i="8"/>
  <c r="LA73" i="8"/>
  <c r="HQ73" i="8"/>
  <c r="DS73" i="8"/>
  <c r="JU73" i="8"/>
  <c r="GH73" i="8"/>
  <c r="CV73" i="8"/>
  <c r="JH73" i="8"/>
  <c r="EP93" i="8"/>
  <c r="EI93" i="8"/>
  <c r="HP88" i="8"/>
  <c r="JC93" i="8"/>
  <c r="IL93" i="8"/>
  <c r="JK93" i="8"/>
  <c r="DG88" i="8"/>
  <c r="DK88" i="8"/>
  <c r="CG65" i="8"/>
  <c r="DG93" i="8"/>
  <c r="DX88" i="8"/>
  <c r="EO82" i="8"/>
  <c r="JS82" i="8"/>
  <c r="GI65" i="8"/>
  <c r="KD69" i="8"/>
  <c r="DC69" i="8"/>
  <c r="FJ69" i="8"/>
  <c r="HT93" i="8"/>
  <c r="DE93" i="8"/>
  <c r="IQ93" i="8"/>
  <c r="GY93" i="8"/>
  <c r="FW93" i="8"/>
  <c r="FE80" i="8"/>
  <c r="FD65" i="8"/>
  <c r="FS88" i="8"/>
  <c r="CO88" i="8"/>
  <c r="IN78" i="8"/>
  <c r="DL82" i="8"/>
  <c r="JI82" i="8"/>
  <c r="LC82" i="8"/>
  <c r="JL80" i="8"/>
  <c r="FN80" i="8"/>
  <c r="IU80" i="8"/>
  <c r="GZ80" i="8"/>
  <c r="IB80" i="8"/>
  <c r="LN80" i="8"/>
  <c r="DP80" i="8"/>
  <c r="CX92" i="8"/>
  <c r="DQ65" i="8"/>
  <c r="HC65" i="8"/>
  <c r="CJ69" i="8"/>
  <c r="EP69" i="8"/>
  <c r="ID69" i="8"/>
  <c r="CY93" i="8"/>
  <c r="GV73" i="8"/>
  <c r="JK73" i="8"/>
  <c r="CQ73" i="8"/>
  <c r="IK73" i="8"/>
  <c r="LR73" i="8"/>
  <c r="HT73" i="8"/>
  <c r="LJ88" i="8"/>
  <c r="FL88" i="8"/>
  <c r="CF88" i="8"/>
  <c r="JN88" i="8"/>
  <c r="KL88" i="8"/>
  <c r="EJ88" i="8"/>
  <c r="EN88" i="8"/>
  <c r="HY88" i="8"/>
  <c r="FR88" i="8"/>
  <c r="HG88" i="8"/>
  <c r="HE66" i="8"/>
  <c r="KY82" i="8"/>
  <c r="IG82" i="8"/>
  <c r="DU82" i="8"/>
  <c r="GK82" i="8"/>
  <c r="EF82" i="8"/>
  <c r="IE82" i="8"/>
  <c r="IL80" i="8"/>
  <c r="GA80" i="8"/>
  <c r="LA80" i="8"/>
  <c r="JS80" i="8"/>
  <c r="IE80" i="8"/>
  <c r="FB80" i="8"/>
  <c r="KI80" i="8"/>
  <c r="FG80" i="8"/>
  <c r="IZ80" i="8"/>
  <c r="DD80" i="8"/>
  <c r="DE80" i="8"/>
  <c r="DL80" i="8"/>
  <c r="LJ80" i="8"/>
  <c r="JN80" i="8"/>
  <c r="GY80" i="8"/>
  <c r="ER80" i="8"/>
  <c r="CN80" i="8"/>
  <c r="JC80" i="8"/>
  <c r="GD80" i="8"/>
  <c r="CK80" i="8"/>
  <c r="EQ70" i="8"/>
  <c r="KT70" i="8"/>
  <c r="KE70" i="8"/>
  <c r="FI70" i="8"/>
  <c r="JM65" i="8"/>
  <c r="EX65" i="8"/>
  <c r="JY65" i="8"/>
  <c r="DY65" i="8"/>
  <c r="LK65" i="8"/>
  <c r="GT65" i="8"/>
  <c r="HV65" i="8"/>
  <c r="KW69" i="8"/>
  <c r="CU69" i="8"/>
  <c r="FT69" i="8"/>
  <c r="ED69" i="8"/>
  <c r="HJ69" i="8"/>
  <c r="DV69" i="8"/>
  <c r="CR69" i="8"/>
  <c r="HV69" i="8"/>
  <c r="LE69" i="8"/>
  <c r="DE69" i="8"/>
  <c r="KM84" i="8"/>
  <c r="FJ84" i="8"/>
  <c r="CG84" i="8"/>
  <c r="LC72" i="8"/>
  <c r="HF72" i="8"/>
  <c r="II68" i="8"/>
  <c r="EC68" i="8"/>
  <c r="CO93" i="8"/>
  <c r="HD93" i="8"/>
  <c r="KT93" i="8"/>
  <c r="KZ93" i="8"/>
  <c r="GB93" i="8"/>
  <c r="JX93" i="8"/>
  <c r="FS93" i="8"/>
  <c r="JV93" i="8"/>
  <c r="DZ73" i="8"/>
  <c r="ED73" i="8"/>
  <c r="KE73" i="8"/>
  <c r="DD73" i="8"/>
  <c r="DK73" i="8"/>
  <c r="HY73" i="8"/>
  <c r="IB73" i="8"/>
  <c r="LC73" i="8"/>
  <c r="DR73" i="8"/>
  <c r="FN73" i="8"/>
  <c r="GR73" i="8"/>
  <c r="GS73" i="8"/>
  <c r="FO73" i="8"/>
  <c r="DQ73" i="8"/>
  <c r="LS73" i="8"/>
  <c r="ID73" i="8"/>
  <c r="EG73" i="8"/>
  <c r="KH73" i="8"/>
  <c r="GU73" i="8"/>
  <c r="DH73" i="8"/>
  <c r="JT73" i="8"/>
  <c r="FR90" i="8"/>
  <c r="EE90" i="8"/>
  <c r="GT90" i="8"/>
  <c r="CF90" i="8"/>
  <c r="FC90" i="8"/>
  <c r="HH90" i="8"/>
  <c r="EY90" i="8"/>
  <c r="JE90" i="8"/>
  <c r="CM94" i="8"/>
  <c r="ED94" i="8"/>
  <c r="JA90" i="8"/>
  <c r="KM90" i="8"/>
  <c r="GZ90" i="8"/>
  <c r="KC90" i="8"/>
  <c r="EX90" i="8"/>
  <c r="DB90" i="8"/>
  <c r="IG90" i="8"/>
  <c r="LK90" i="8"/>
  <c r="FH90" i="8"/>
  <c r="LG90" i="8"/>
  <c r="FP90" i="8"/>
  <c r="IX90" i="8"/>
  <c r="EI90" i="8"/>
  <c r="LD90" i="8"/>
  <c r="KL90" i="8"/>
  <c r="GW90" i="8"/>
  <c r="ID90" i="8"/>
  <c r="KB90" i="8"/>
  <c r="FI90" i="8"/>
  <c r="KW90" i="8"/>
  <c r="FA90" i="8"/>
  <c r="HB90" i="8"/>
  <c r="IL90" i="8"/>
  <c r="GA90" i="8"/>
  <c r="GK90" i="8"/>
  <c r="LB90" i="8"/>
  <c r="IU90" i="8"/>
  <c r="LF90" i="8"/>
  <c r="KJ90" i="8"/>
  <c r="GR90" i="8"/>
  <c r="FY90" i="8"/>
  <c r="GL90" i="8"/>
  <c r="JS90" i="8"/>
  <c r="HZ90" i="8"/>
  <c r="JV90" i="8"/>
  <c r="CQ90" i="8"/>
  <c r="DI90" i="8"/>
  <c r="FD90" i="8"/>
  <c r="HW90" i="8"/>
  <c r="KT90" i="8"/>
  <c r="IJ90" i="8"/>
  <c r="GD90" i="8"/>
  <c r="FK90" i="8"/>
  <c r="EP90" i="8"/>
  <c r="FJ90" i="8"/>
  <c r="KN90" i="8"/>
  <c r="HL90" i="8"/>
  <c r="EM90" i="8"/>
  <c r="DP90" i="8"/>
  <c r="HY90" i="8"/>
  <c r="LQ90" i="8"/>
  <c r="DX90" i="8"/>
  <c r="LH90" i="8"/>
  <c r="CM90" i="8"/>
  <c r="GJ90" i="8"/>
  <c r="LE90" i="8"/>
  <c r="ER90" i="8"/>
  <c r="LJ90" i="8"/>
  <c r="GV90" i="8"/>
  <c r="IB90" i="8"/>
  <c r="GC90" i="8"/>
  <c r="CI90" i="8"/>
  <c r="KG90" i="8"/>
  <c r="KD90" i="8"/>
  <c r="IT90" i="8"/>
  <c r="FE90" i="8"/>
  <c r="HA90" i="8"/>
  <c r="HT90" i="8"/>
  <c r="GF90" i="8"/>
  <c r="IO90" i="8"/>
  <c r="IK90" i="8"/>
  <c r="HC90" i="8"/>
  <c r="DV90" i="8"/>
  <c r="FT90" i="8"/>
  <c r="IZ90" i="8"/>
  <c r="KE90" i="8"/>
  <c r="EL90" i="8"/>
  <c r="DY90" i="8"/>
  <c r="DW90" i="8"/>
  <c r="GM90" i="8"/>
  <c r="EK90" i="8"/>
  <c r="FM90" i="8"/>
  <c r="IE90" i="8"/>
  <c r="EW90" i="8"/>
  <c r="DM90" i="8"/>
  <c r="GW76" i="8"/>
  <c r="KB76" i="8"/>
  <c r="GR76" i="8"/>
  <c r="GX90" i="8"/>
  <c r="IS90" i="8"/>
  <c r="HE90" i="8"/>
  <c r="FP65" i="8"/>
  <c r="JP65" i="8"/>
  <c r="DC65" i="8"/>
  <c r="FV65" i="8"/>
  <c r="LD65" i="8"/>
  <c r="EO65" i="8"/>
  <c r="ES65" i="8"/>
  <c r="FM65" i="8"/>
  <c r="KC65" i="8"/>
  <c r="CU65" i="8"/>
  <c r="ED65" i="8"/>
  <c r="FN69" i="8"/>
  <c r="JV69" i="8"/>
  <c r="CN69" i="8"/>
  <c r="DR69" i="8"/>
  <c r="KE69" i="8"/>
  <c r="IM69" i="8"/>
  <c r="HL69" i="8"/>
  <c r="JO69" i="8"/>
  <c r="KI69" i="8"/>
  <c r="DW69" i="8"/>
  <c r="FI69" i="8"/>
  <c r="FP69" i="8"/>
  <c r="FC69" i="8"/>
  <c r="DN69" i="8"/>
  <c r="KX69" i="8"/>
  <c r="JE69" i="8"/>
  <c r="ID93" i="8"/>
  <c r="KJ93" i="8"/>
  <c r="CV93" i="8"/>
  <c r="DU93" i="8"/>
  <c r="FD93" i="8"/>
  <c r="GG93" i="8"/>
  <c r="FB93" i="8"/>
  <c r="DA93" i="8"/>
  <c r="JL93" i="8"/>
  <c r="EC93" i="8"/>
  <c r="JU93" i="8"/>
  <c r="IF93" i="8"/>
  <c r="FP93" i="8"/>
  <c r="GM93" i="8"/>
  <c r="JD93" i="8"/>
  <c r="IH93" i="8"/>
  <c r="HR93" i="8"/>
  <c r="JW93" i="8"/>
  <c r="CI93" i="8"/>
  <c r="DH93" i="8"/>
  <c r="EO93" i="8"/>
  <c r="FC93" i="8"/>
  <c r="EM93" i="8"/>
  <c r="CG93" i="8"/>
  <c r="IM93" i="8"/>
  <c r="DD93" i="8"/>
  <c r="IO93" i="8"/>
  <c r="GU93" i="8"/>
  <c r="JR93" i="8"/>
  <c r="DS93" i="8"/>
  <c r="FE93" i="8"/>
  <c r="HK93" i="8"/>
  <c r="GH93" i="8"/>
  <c r="IJ93" i="8"/>
  <c r="IV93" i="8"/>
  <c r="LE93" i="8"/>
  <c r="LR93" i="8"/>
  <c r="CQ93" i="8"/>
  <c r="JQ93" i="8"/>
  <c r="ED93" i="8"/>
  <c r="KD93" i="8"/>
  <c r="EQ93" i="8"/>
  <c r="JM93" i="8"/>
  <c r="DQ93" i="8"/>
  <c r="DP93" i="8"/>
  <c r="KU93" i="8"/>
  <c r="GN93" i="8"/>
  <c r="GH66" i="8"/>
  <c r="HO65" i="8"/>
  <c r="LP65" i="8"/>
  <c r="FC65" i="8"/>
  <c r="GY65" i="8"/>
  <c r="CJ65" i="8"/>
  <c r="FF65" i="8"/>
  <c r="KQ65" i="8"/>
  <c r="GD65" i="8"/>
  <c r="DG65" i="8"/>
  <c r="DH65" i="8"/>
  <c r="FB65" i="8"/>
  <c r="FO69" i="8"/>
  <c r="DL69" i="8"/>
  <c r="ET69" i="8"/>
  <c r="EV69" i="8"/>
  <c r="LH69" i="8"/>
  <c r="JK69" i="8"/>
  <c r="IN69" i="8"/>
  <c r="KG69" i="8"/>
  <c r="ER69" i="8"/>
  <c r="GA69" i="8"/>
  <c r="GD69" i="8"/>
  <c r="FQ69" i="8"/>
  <c r="DZ69" i="8"/>
  <c r="LJ69" i="8"/>
  <c r="JQ69" i="8"/>
  <c r="JA93" i="8"/>
  <c r="LN93" i="8"/>
  <c r="EE93" i="8"/>
  <c r="GA93" i="8"/>
  <c r="HP93" i="8"/>
  <c r="FF93" i="8"/>
  <c r="DF93" i="8"/>
  <c r="HN93" i="8"/>
  <c r="HO93" i="8"/>
  <c r="II93" i="8"/>
  <c r="KW93" i="8"/>
  <c r="KX93" i="8"/>
  <c r="KM65" i="8"/>
  <c r="LS65" i="8"/>
  <c r="GP65" i="8"/>
  <c r="KB65" i="8"/>
  <c r="EG65" i="8"/>
  <c r="IH65" i="8"/>
  <c r="GE65" i="8"/>
  <c r="CQ65" i="8"/>
  <c r="LA65" i="8"/>
  <c r="DZ65" i="8"/>
  <c r="IE65" i="8"/>
  <c r="HF65" i="8"/>
  <c r="EV65" i="8"/>
  <c r="KT65" i="8"/>
  <c r="ET65" i="8"/>
  <c r="GH65" i="8"/>
  <c r="II69" i="8"/>
  <c r="JX69" i="8"/>
  <c r="EY69" i="8"/>
  <c r="HZ69" i="8"/>
  <c r="FX69" i="8"/>
  <c r="EZ69" i="8"/>
  <c r="LT69" i="8"/>
  <c r="FG69" i="8"/>
  <c r="FH69" i="8"/>
  <c r="GX69" i="8"/>
  <c r="IR69" i="8"/>
  <c r="IX69" i="8"/>
  <c r="HH69" i="8"/>
  <c r="FV69" i="8"/>
  <c r="EC69" i="8"/>
  <c r="EA93" i="8"/>
  <c r="HB93" i="8"/>
  <c r="CZ93" i="8"/>
  <c r="EF93" i="8"/>
  <c r="CF93" i="8"/>
  <c r="LA93" i="8"/>
  <c r="KM93" i="8"/>
  <c r="IB93" i="8"/>
  <c r="JH93" i="8"/>
  <c r="KP93" i="8"/>
  <c r="DI93" i="8"/>
  <c r="DB93" i="8"/>
  <c r="GL65" i="8"/>
  <c r="HU65" i="8"/>
  <c r="HT65" i="8"/>
  <c r="IY65" i="8"/>
  <c r="IS65" i="8"/>
  <c r="GC65" i="8"/>
  <c r="GB65" i="8"/>
  <c r="KJ65" i="8"/>
  <c r="EI65" i="8"/>
  <c r="HZ65" i="8"/>
  <c r="IZ65" i="8"/>
  <c r="JQ65" i="8"/>
  <c r="HQ65" i="8"/>
  <c r="KE65" i="8"/>
  <c r="FN65" i="8"/>
  <c r="GU65" i="8"/>
  <c r="HG65" i="8"/>
  <c r="IJ65" i="8"/>
  <c r="IC65" i="8"/>
  <c r="FL65" i="8"/>
  <c r="FK65" i="8"/>
  <c r="JG65" i="8"/>
  <c r="DD65" i="8"/>
  <c r="FA65" i="8"/>
  <c r="HX65" i="8"/>
  <c r="LO65" i="8"/>
  <c r="DS65" i="8"/>
  <c r="ID65" i="8"/>
  <c r="LN65" i="8"/>
  <c r="DR65" i="8"/>
  <c r="EH65" i="8"/>
  <c r="FT65" i="8"/>
  <c r="GN65" i="8"/>
  <c r="EW65" i="8"/>
  <c r="CV65" i="8"/>
  <c r="JE65" i="8"/>
  <c r="GJ65" i="8"/>
  <c r="HE65" i="8"/>
  <c r="KX65" i="8"/>
  <c r="DA65" i="8"/>
  <c r="CY65" i="8"/>
  <c r="FQ65" i="8"/>
  <c r="DV65" i="8"/>
  <c r="EF65" i="8"/>
  <c r="JB65" i="8"/>
  <c r="GF65" i="8"/>
  <c r="EC65" i="8"/>
  <c r="FU65" i="8"/>
  <c r="IG69" i="8"/>
  <c r="CS69" i="8"/>
  <c r="GT69" i="8"/>
  <c r="KQ69" i="8"/>
  <c r="DY69" i="8"/>
  <c r="HG69" i="8"/>
  <c r="JY69" i="8"/>
  <c r="LF69" i="8"/>
  <c r="CM69" i="8"/>
  <c r="DD69" i="8"/>
  <c r="JR69" i="8"/>
  <c r="FW69" i="8"/>
  <c r="FF69" i="8"/>
  <c r="LP69" i="8"/>
  <c r="IC69" i="8"/>
  <c r="DP69" i="8"/>
  <c r="GZ69" i="8"/>
  <c r="JC69" i="8"/>
  <c r="FS69" i="8"/>
  <c r="GN69" i="8"/>
  <c r="IQ69" i="8"/>
  <c r="HU69" i="8"/>
  <c r="CG69" i="8"/>
  <c r="GH69" i="8"/>
  <c r="KB69" i="8"/>
  <c r="DK69" i="8"/>
  <c r="GR69" i="8"/>
  <c r="JI69" i="8"/>
  <c r="KK69" i="8"/>
  <c r="LC69" i="8"/>
  <c r="CL69" i="8"/>
  <c r="GU69" i="8"/>
  <c r="FE69" i="8"/>
  <c r="EF69" i="8"/>
  <c r="KR69" i="8"/>
  <c r="HB69" i="8"/>
  <c r="CO69" i="8"/>
  <c r="JU69" i="8"/>
  <c r="GY69" i="8"/>
  <c r="DO69" i="8"/>
  <c r="EI69" i="8"/>
  <c r="GM69" i="8"/>
  <c r="GK69" i="8"/>
  <c r="KL69" i="8"/>
  <c r="EX69" i="8"/>
  <c r="IK69" i="8"/>
  <c r="LR69" i="8"/>
  <c r="FB69" i="8"/>
  <c r="HK69" i="8"/>
  <c r="IH69" i="8"/>
  <c r="IZ69" i="8"/>
  <c r="IW69" i="8"/>
  <c r="LQ69" i="8"/>
  <c r="CZ69" i="8"/>
  <c r="KN69" i="8"/>
  <c r="HE69" i="8"/>
  <c r="DT69" i="8"/>
  <c r="KF69" i="8"/>
  <c r="DG69" i="8"/>
  <c r="KZ69" i="8"/>
  <c r="JW69" i="8"/>
  <c r="IO69" i="8"/>
  <c r="LA78" i="8"/>
  <c r="CY66" i="8"/>
  <c r="FC82" i="8"/>
  <c r="LQ82" i="8"/>
  <c r="KD82" i="8"/>
  <c r="CX82" i="8"/>
  <c r="KZ82" i="8"/>
  <c r="GN82" i="8"/>
  <c r="GG82" i="8"/>
  <c r="FZ82" i="8"/>
  <c r="CZ82" i="8"/>
  <c r="EQ82" i="8"/>
  <c r="IW82" i="8"/>
  <c r="ID82" i="8"/>
  <c r="KN82" i="8"/>
  <c r="GS82" i="8"/>
  <c r="FG82" i="8"/>
  <c r="EX82" i="8"/>
  <c r="IF82" i="8"/>
  <c r="CW82" i="8"/>
  <c r="LP82" i="8"/>
  <c r="DJ82" i="8"/>
  <c r="EW82" i="8"/>
  <c r="ES82" i="8"/>
  <c r="HJ82" i="8"/>
  <c r="IZ82" i="8"/>
  <c r="KX82" i="8"/>
  <c r="JT82" i="8"/>
  <c r="JD82" i="8"/>
  <c r="DD92" i="8"/>
  <c r="GZ92" i="8"/>
  <c r="HS92" i="8"/>
  <c r="HH92" i="8"/>
  <c r="CN65" i="8"/>
  <c r="EQ65" i="8"/>
  <c r="JA65" i="8"/>
  <c r="JC65" i="8"/>
  <c r="IO65" i="8"/>
  <c r="GS65" i="8"/>
  <c r="CI65" i="8"/>
  <c r="FG65" i="8"/>
  <c r="IV65" i="8"/>
  <c r="JF65" i="8"/>
  <c r="GL69" i="8"/>
  <c r="HX69" i="8"/>
  <c r="HC69" i="8"/>
  <c r="JF69" i="8"/>
  <c r="JG69" i="8"/>
  <c r="GG69" i="8"/>
  <c r="CF69" i="8"/>
  <c r="LB69" i="8"/>
  <c r="GB69" i="8"/>
  <c r="HO69" i="8"/>
  <c r="KS69" i="8"/>
  <c r="JL69" i="8"/>
  <c r="HW69" i="8"/>
  <c r="HF69" i="8"/>
  <c r="EO69" i="8"/>
  <c r="LM69" i="8"/>
  <c r="GD93" i="8"/>
  <c r="KQ93" i="8"/>
  <c r="FK93" i="8"/>
  <c r="FN93" i="8"/>
  <c r="DC93" i="8"/>
  <c r="CK93" i="8"/>
  <c r="LL93" i="8"/>
  <c r="IR93" i="8"/>
  <c r="JY93" i="8"/>
  <c r="LT93" i="8"/>
  <c r="DV93" i="8"/>
  <c r="DN93" i="8"/>
  <c r="FH70" i="8"/>
  <c r="JB70" i="8"/>
  <c r="FW70" i="8"/>
  <c r="LR70" i="8"/>
  <c r="CZ84" i="8"/>
  <c r="KZ84" i="8"/>
  <c r="EC84" i="8"/>
  <c r="LR72" i="8"/>
  <c r="CW72" i="8"/>
  <c r="HS72" i="8"/>
  <c r="DH68" i="8"/>
  <c r="DY68" i="8"/>
  <c r="HL73" i="8"/>
  <c r="GB70" i="8"/>
  <c r="GP70" i="8"/>
  <c r="HB70" i="8"/>
  <c r="GF70" i="8"/>
  <c r="EB70" i="8"/>
  <c r="FX84" i="8"/>
  <c r="JM84" i="8"/>
  <c r="DI84" i="8"/>
  <c r="IX72" i="8"/>
  <c r="CZ72" i="8"/>
  <c r="ET72" i="8"/>
  <c r="LL68" i="8"/>
  <c r="CJ68" i="8"/>
  <c r="HZ68" i="8"/>
  <c r="EA70" i="8"/>
  <c r="LA70" i="8"/>
  <c r="HW70" i="8"/>
  <c r="IE70" i="8"/>
  <c r="EZ70" i="8"/>
  <c r="CE84" i="8"/>
  <c r="HE84" i="8"/>
  <c r="KT72" i="8"/>
  <c r="EO72" i="8"/>
  <c r="EJ68" i="8"/>
  <c r="FO68" i="8"/>
  <c r="LP92" i="8"/>
  <c r="GB92" i="8"/>
  <c r="KE92" i="8"/>
  <c r="EQ92" i="8"/>
  <c r="LD92" i="8"/>
  <c r="FP92" i="8"/>
  <c r="JS92" i="8"/>
  <c r="EE92" i="8"/>
  <c r="HX92" i="8"/>
  <c r="LC92" i="8"/>
  <c r="DS92" i="8"/>
  <c r="LN92" i="8"/>
  <c r="EX92" i="8"/>
  <c r="HQ92" i="8"/>
  <c r="JV92" i="8"/>
  <c r="LF92" i="8"/>
  <c r="CW92" i="8"/>
  <c r="DL92" i="8"/>
  <c r="EA92" i="8"/>
  <c r="KV92" i="8"/>
  <c r="IM92" i="8"/>
  <c r="GG92" i="8"/>
  <c r="LG92" i="8"/>
  <c r="FW92" i="8"/>
  <c r="HL92" i="8"/>
  <c r="JG92" i="8"/>
  <c r="CI92" i="8"/>
  <c r="JJ92" i="8"/>
  <c r="LM92" i="8"/>
  <c r="EI92" i="8"/>
  <c r="EZ92" i="8"/>
  <c r="FM92" i="8"/>
  <c r="FJ92" i="8"/>
  <c r="FI92" i="8"/>
  <c r="CO92" i="8"/>
  <c r="HG92" i="8"/>
  <c r="EG92" i="8"/>
  <c r="JR92" i="8"/>
  <c r="EY92" i="8"/>
  <c r="HE92" i="8"/>
  <c r="IO92" i="8"/>
  <c r="JF92" i="8"/>
  <c r="GV92" i="8"/>
  <c r="KR92" i="8"/>
  <c r="DH92" i="8"/>
  <c r="FO92" i="8"/>
  <c r="KZ92" i="8"/>
  <c r="DF92" i="8"/>
  <c r="EW92" i="8"/>
  <c r="EH92" i="8"/>
  <c r="EC92" i="8"/>
  <c r="CT92" i="8"/>
  <c r="KW92" i="8"/>
  <c r="FQ92" i="8"/>
  <c r="LR92" i="8"/>
  <c r="FB92" i="8"/>
  <c r="EP92" i="8"/>
  <c r="DZ92" i="8"/>
  <c r="IR92" i="8"/>
  <c r="DJ92" i="8"/>
  <c r="FV92" i="8"/>
  <c r="KF92" i="8"/>
  <c r="CV92" i="8"/>
  <c r="FC92" i="8"/>
  <c r="KL92" i="8"/>
  <c r="CR92" i="8"/>
  <c r="DU92" i="8"/>
  <c r="DP92" i="8"/>
  <c r="DM92" i="8"/>
  <c r="LB92" i="8"/>
  <c r="JZ92" i="8"/>
  <c r="EN92" i="8"/>
  <c r="KO92" i="8"/>
  <c r="DR92" i="8"/>
  <c r="CY92" i="8"/>
  <c r="CF92" i="8"/>
  <c r="FH92" i="8"/>
  <c r="JE92" i="8"/>
  <c r="FU92" i="8"/>
  <c r="JT92" i="8"/>
  <c r="CJ92" i="8"/>
  <c r="DG92" i="8"/>
  <c r="JX92" i="8"/>
  <c r="KY92" i="8"/>
  <c r="DE92" i="8"/>
  <c r="CZ92" i="8"/>
  <c r="LE92" i="8"/>
  <c r="KH92" i="8"/>
  <c r="IQ92" i="8"/>
  <c r="DO92" i="8"/>
  <c r="JL92" i="8"/>
  <c r="CE92" i="8"/>
  <c r="JB92" i="8"/>
  <c r="KB92" i="8"/>
  <c r="FE92" i="8"/>
  <c r="DC92" i="8"/>
  <c r="FT92" i="8"/>
  <c r="LO92" i="8"/>
  <c r="KM92" i="8"/>
  <c r="FL92" i="8"/>
  <c r="CQ92" i="8"/>
  <c r="IZ92" i="8"/>
  <c r="GD92" i="8"/>
  <c r="HT92" i="8"/>
  <c r="JM92" i="8"/>
  <c r="KA92" i="8"/>
  <c r="HA92" i="8"/>
  <c r="EL92" i="8"/>
  <c r="DY92" i="8"/>
  <c r="EV92" i="8"/>
  <c r="KQ92" i="8"/>
  <c r="JY92" i="8"/>
  <c r="EJ92" i="8"/>
  <c r="LI92" i="8"/>
  <c r="ID92" i="8"/>
  <c r="ET92" i="8"/>
  <c r="GQ92" i="8"/>
  <c r="GI92" i="8"/>
  <c r="IA92" i="8"/>
  <c r="DA92" i="8"/>
  <c r="JD92" i="8"/>
  <c r="KC92" i="8"/>
  <c r="IV92" i="8"/>
  <c r="HW92" i="8"/>
  <c r="IG92" i="8"/>
  <c r="JW92" i="8"/>
  <c r="IL92" i="8"/>
  <c r="GE92" i="8"/>
  <c r="IX92" i="8"/>
  <c r="DQ92" i="8"/>
  <c r="DI92" i="8"/>
  <c r="LJ92" i="8"/>
  <c r="FX92" i="8"/>
  <c r="JA92" i="8"/>
  <c r="CP92" i="8"/>
  <c r="DT92" i="8"/>
  <c r="LA92" i="8"/>
  <c r="FZ92" i="8"/>
  <c r="FK92" i="8"/>
  <c r="JQ92" i="8"/>
  <c r="GT92" i="8"/>
  <c r="CS92" i="8"/>
  <c r="KS92" i="8"/>
  <c r="LK92" i="8"/>
  <c r="GJ92" i="8"/>
  <c r="HB92" i="8"/>
  <c r="KT92" i="8"/>
  <c r="HU92" i="8"/>
  <c r="IU92" i="8"/>
  <c r="JK92" i="8"/>
  <c r="DV92" i="8"/>
  <c r="KP92" i="8"/>
  <c r="HM92" i="8"/>
  <c r="FS92" i="8"/>
  <c r="GR92" i="8"/>
  <c r="DS77" i="8"/>
  <c r="GO77" i="8"/>
  <c r="DI77" i="8"/>
  <c r="LI77" i="8"/>
  <c r="GW92" i="8"/>
  <c r="GC92" i="8"/>
  <c r="GA92" i="8"/>
  <c r="DA67" i="8"/>
  <c r="KG92" i="8"/>
  <c r="KJ92" i="8"/>
  <c r="GM92" i="8"/>
  <c r="DO67" i="8"/>
  <c r="IO78" i="8"/>
  <c r="IK78" i="8"/>
  <c r="KX92" i="8"/>
  <c r="DW92" i="8"/>
  <c r="DN92" i="8"/>
  <c r="FG92" i="8"/>
  <c r="HI92" i="8"/>
  <c r="CH92" i="8"/>
  <c r="KK92" i="8"/>
  <c r="GY92" i="8"/>
  <c r="KC67" i="8"/>
  <c r="ET67" i="8"/>
  <c r="CM88" i="8"/>
  <c r="CT88" i="8"/>
  <c r="GO88" i="8"/>
  <c r="JT88" i="8"/>
  <c r="IB88" i="8"/>
  <c r="GT88" i="8"/>
  <c r="IF88" i="8"/>
  <c r="DR88" i="8"/>
  <c r="HU88" i="8"/>
  <c r="GS88" i="8"/>
  <c r="HK88" i="8"/>
  <c r="GX88" i="8"/>
  <c r="JJ88" i="8"/>
  <c r="EW78" i="8"/>
  <c r="CX90" i="8"/>
  <c r="EO90" i="8"/>
  <c r="ED90" i="8"/>
  <c r="CS90" i="8"/>
  <c r="FN90" i="8"/>
  <c r="HO90" i="8"/>
  <c r="FZ90" i="8"/>
  <c r="KV90" i="8"/>
  <c r="GN90" i="8"/>
  <c r="LL92" i="8"/>
  <c r="GF92" i="8"/>
  <c r="FA92" i="8"/>
  <c r="LS92" i="8"/>
  <c r="IB92" i="8"/>
  <c r="FR92" i="8"/>
  <c r="GP92" i="8"/>
  <c r="HK92" i="8"/>
  <c r="EL67" i="8"/>
  <c r="CL67" i="8"/>
  <c r="FC87" i="8"/>
  <c r="GG87" i="8"/>
  <c r="EP87" i="8"/>
  <c r="DI87" i="8"/>
  <c r="JR87" i="8"/>
  <c r="EB87" i="8"/>
  <c r="GC87" i="8"/>
  <c r="IH92" i="8"/>
  <c r="DK92" i="8"/>
  <c r="HC92" i="8"/>
  <c r="IJ92" i="8"/>
  <c r="FU78" i="8"/>
  <c r="GY78" i="8"/>
  <c r="FS78" i="8"/>
  <c r="LO78" i="8"/>
  <c r="JF78" i="8"/>
  <c r="CQ78" i="8"/>
  <c r="JO78" i="8"/>
  <c r="LM78" i="8"/>
  <c r="DX74" i="8"/>
  <c r="JT74" i="8"/>
  <c r="IJ74" i="8"/>
  <c r="DA74" i="8"/>
  <c r="DD74" i="8"/>
  <c r="IT74" i="8"/>
  <c r="KN92" i="8"/>
  <c r="ES92" i="8"/>
  <c r="CU92" i="8"/>
  <c r="II67" i="8"/>
  <c r="JG67" i="8"/>
  <c r="EB67" i="8"/>
  <c r="KG67" i="8"/>
  <c r="CQ67" i="8"/>
  <c r="DZ67" i="8"/>
  <c r="LS67" i="8"/>
  <c r="FD67" i="8"/>
  <c r="DT67" i="8"/>
  <c r="DW67" i="8"/>
  <c r="FC67" i="8"/>
  <c r="DP67" i="8"/>
  <c r="HM67" i="8"/>
  <c r="LH67" i="8"/>
  <c r="GD67" i="8"/>
  <c r="KT67" i="8"/>
  <c r="JJ67" i="8"/>
  <c r="CT67" i="8"/>
  <c r="GR67" i="8"/>
  <c r="EQ67" i="8"/>
  <c r="CF67" i="8"/>
  <c r="CM67" i="8"/>
  <c r="GW67" i="8"/>
  <c r="GB67" i="8"/>
  <c r="ID67" i="8"/>
  <c r="HO67" i="8"/>
  <c r="DN67" i="8"/>
  <c r="KB67" i="8"/>
  <c r="EF67" i="8"/>
  <c r="HA67" i="8"/>
  <c r="IH67" i="8"/>
  <c r="CX67" i="8"/>
  <c r="KY67" i="8"/>
  <c r="FS67" i="8"/>
  <c r="CU67" i="8"/>
  <c r="KU67" i="8"/>
  <c r="CP67" i="8"/>
  <c r="GS67" i="8"/>
  <c r="LK67" i="8"/>
  <c r="EI67" i="8"/>
  <c r="JP67" i="8"/>
  <c r="GX67" i="8"/>
  <c r="LF67" i="8"/>
  <c r="FF67" i="8"/>
  <c r="KD67" i="8"/>
  <c r="KK67" i="8"/>
  <c r="HH67" i="8"/>
  <c r="ED67" i="8"/>
  <c r="HQ67" i="8"/>
  <c r="JN67" i="8"/>
  <c r="JF67" i="8"/>
  <c r="IG67" i="8"/>
  <c r="CR67" i="8"/>
  <c r="DI67" i="8"/>
  <c r="IN67" i="8"/>
  <c r="FW67" i="8"/>
  <c r="KA67" i="8"/>
  <c r="LO67" i="8"/>
  <c r="GZ67" i="8"/>
  <c r="KO67" i="8"/>
  <c r="HJ67" i="8"/>
  <c r="EX67" i="8"/>
  <c r="HV67" i="8"/>
  <c r="KE67" i="8"/>
  <c r="FH67" i="8"/>
  <c r="FM67" i="8"/>
  <c r="FB67" i="8"/>
  <c r="GO67" i="8"/>
  <c r="DD67" i="8"/>
  <c r="DY67" i="8"/>
  <c r="KJ67" i="8"/>
  <c r="HC67" i="8"/>
  <c r="DK67" i="8"/>
  <c r="LC67" i="8"/>
  <c r="GK67" i="8"/>
  <c r="GF67" i="8"/>
  <c r="HF67" i="8"/>
  <c r="IV67" i="8"/>
  <c r="FR67" i="8"/>
  <c r="KE87" i="8"/>
  <c r="CK96" i="8"/>
  <c r="FF96" i="8"/>
  <c r="FX96" i="8"/>
  <c r="LT92" i="8"/>
  <c r="HF92" i="8"/>
  <c r="KI92" i="8"/>
  <c r="LQ92" i="8"/>
  <c r="DB92" i="8"/>
  <c r="IK92" i="8"/>
  <c r="EU92" i="8"/>
  <c r="IE92" i="8"/>
  <c r="JH92" i="8"/>
  <c r="DE76" i="8"/>
  <c r="CJ76" i="8"/>
  <c r="CY76" i="8"/>
  <c r="GE76" i="8"/>
  <c r="IS76" i="8"/>
  <c r="IL76" i="8"/>
  <c r="FC76" i="8"/>
  <c r="IX76" i="8"/>
  <c r="DZ76" i="8"/>
  <c r="KX76" i="8"/>
  <c r="DI76" i="8"/>
  <c r="DL76" i="8"/>
  <c r="GD76" i="8"/>
  <c r="IN92" i="8"/>
  <c r="GU92" i="8"/>
  <c r="JZ67" i="8"/>
  <c r="CQ87" i="8"/>
  <c r="FN92" i="8"/>
  <c r="GS92" i="8"/>
  <c r="JI92" i="8"/>
  <c r="GG67" i="8"/>
  <c r="DE87" i="8"/>
  <c r="CY78" i="8"/>
  <c r="LJ78" i="8"/>
  <c r="LH92" i="8"/>
  <c r="JN92" i="8"/>
  <c r="GK92" i="8"/>
  <c r="CN92" i="8"/>
  <c r="JO92" i="8"/>
  <c r="GH92" i="8"/>
  <c r="HD92" i="8"/>
  <c r="II92" i="8"/>
  <c r="GC67" i="8"/>
  <c r="DF67" i="8"/>
  <c r="EN67" i="8"/>
  <c r="JO88" i="8"/>
  <c r="EA88" i="8"/>
  <c r="IL88" i="8"/>
  <c r="KF88" i="8"/>
  <c r="DQ88" i="8"/>
  <c r="GH88" i="8"/>
  <c r="KB88" i="8"/>
  <c r="DL88" i="8"/>
  <c r="GR88" i="8"/>
  <c r="IP88" i="8"/>
  <c r="HQ88" i="8"/>
  <c r="GG88" i="8"/>
  <c r="DW88" i="8"/>
  <c r="JX88" i="8"/>
  <c r="EZ88" i="8"/>
  <c r="IU88" i="8"/>
  <c r="JS88" i="8"/>
  <c r="LP88" i="8"/>
  <c r="DA88" i="8"/>
  <c r="EV88" i="8"/>
  <c r="KW88" i="8"/>
  <c r="JC88" i="8"/>
  <c r="DO88" i="8"/>
  <c r="HZ88" i="8"/>
  <c r="JR88" i="8"/>
  <c r="DD88" i="8"/>
  <c r="FT88" i="8"/>
  <c r="JM88" i="8"/>
  <c r="CY88" i="8"/>
  <c r="GC88" i="8"/>
  <c r="HR88" i="8"/>
  <c r="GV88" i="8"/>
  <c r="FI88" i="8"/>
  <c r="CZ88" i="8"/>
  <c r="IV88" i="8"/>
  <c r="DT88" i="8"/>
  <c r="HM88" i="8"/>
  <c r="HO88" i="8"/>
  <c r="IT88" i="8"/>
  <c r="IS88" i="8"/>
  <c r="KC88" i="8"/>
  <c r="HI88" i="8"/>
  <c r="HS88" i="8"/>
  <c r="CE88" i="8"/>
  <c r="GP88" i="8"/>
  <c r="IA88" i="8"/>
  <c r="KS88" i="8"/>
  <c r="EC88" i="8"/>
  <c r="HV88" i="8"/>
  <c r="LC88" i="8"/>
  <c r="EL88" i="8"/>
  <c r="FH88" i="8"/>
  <c r="EI88" i="8"/>
  <c r="CJ88" i="8"/>
  <c r="IZ88" i="8"/>
  <c r="FQ88" i="8"/>
  <c r="JG88" i="8"/>
  <c r="DF88" i="8"/>
  <c r="LL88" i="8"/>
  <c r="JW88" i="8"/>
  <c r="IR88" i="8"/>
  <c r="EG88" i="8"/>
  <c r="FJ88" i="8"/>
  <c r="KA88" i="8"/>
  <c r="EM88" i="8"/>
  <c r="IX88" i="8"/>
  <c r="KU88" i="8"/>
  <c r="ED88" i="8"/>
  <c r="GW88" i="8"/>
  <c r="KP88" i="8"/>
  <c r="DY88" i="8"/>
  <c r="HF88" i="8"/>
  <c r="JI88" i="8"/>
  <c r="IM88" i="8"/>
  <c r="HE88" i="8"/>
  <c r="EX88" i="8"/>
  <c r="LB88" i="8"/>
  <c r="GM88" i="8"/>
  <c r="KK88" i="8"/>
  <c r="LM88" i="8"/>
  <c r="EE88" i="8"/>
  <c r="GF88" i="8"/>
  <c r="KN88" i="8"/>
  <c r="CI88" i="8"/>
  <c r="IH88" i="8"/>
  <c r="CW88" i="8"/>
  <c r="DU88" i="8"/>
  <c r="EO88" i="8"/>
  <c r="KV88" i="8"/>
  <c r="JY88" i="8"/>
  <c r="KI88" i="8"/>
  <c r="GA88" i="8"/>
  <c r="IW88" i="8"/>
  <c r="IJ88" i="8"/>
  <c r="IN88" i="8"/>
  <c r="IO88" i="8"/>
  <c r="KH88" i="8"/>
  <c r="IE88" i="8"/>
  <c r="EX78" i="8"/>
  <c r="FP78" i="8"/>
  <c r="CM92" i="8"/>
  <c r="EM92" i="8"/>
  <c r="HZ92" i="8"/>
  <c r="GL92" i="8"/>
  <c r="EB92" i="8"/>
  <c r="GX92" i="8"/>
  <c r="HR92" i="8"/>
  <c r="EF92" i="8"/>
  <c r="EJ67" i="8"/>
  <c r="ER67" i="8"/>
  <c r="GV67" i="8"/>
  <c r="GM74" i="8"/>
  <c r="IQ87" i="8"/>
  <c r="HN92" i="8"/>
  <c r="CK92" i="8"/>
  <c r="IS92" i="8"/>
  <c r="EC67" i="8"/>
  <c r="GP76" i="8"/>
  <c r="JK78" i="8"/>
  <c r="GD96" i="8"/>
  <c r="KU92" i="8"/>
  <c r="EK92" i="8"/>
  <c r="HX67" i="8"/>
  <c r="IC88" i="8"/>
  <c r="FX88" i="8"/>
  <c r="FM88" i="8"/>
  <c r="FY88" i="8"/>
  <c r="CN88" i="8"/>
  <c r="LE88" i="8"/>
  <c r="LG88" i="8"/>
  <c r="GY88" i="8"/>
  <c r="JL88" i="8"/>
  <c r="IY88" i="8"/>
  <c r="JB88" i="8"/>
  <c r="JD88" i="8"/>
  <c r="KT88" i="8"/>
  <c r="IQ88" i="8"/>
  <c r="KU78" i="8"/>
  <c r="HV92" i="8"/>
  <c r="HY92" i="8"/>
  <c r="HO92" i="8"/>
  <c r="HJ92" i="8"/>
  <c r="HP92" i="8"/>
  <c r="IF92" i="8"/>
  <c r="ER92" i="8"/>
  <c r="IT67" i="8"/>
  <c r="FK67" i="8"/>
  <c r="DG67" i="8"/>
  <c r="CL74" i="8"/>
  <c r="CS88" i="8"/>
  <c r="JE88" i="8"/>
  <c r="HJ88" i="8"/>
  <c r="LT88" i="8"/>
  <c r="DM88" i="8"/>
  <c r="GB88" i="8"/>
  <c r="CU88" i="8"/>
  <c r="KG88" i="8"/>
  <c r="JZ88" i="8"/>
  <c r="LD88" i="8"/>
  <c r="JQ88" i="8"/>
  <c r="LI88" i="8"/>
  <c r="LF88" i="8"/>
  <c r="KM88" i="8"/>
  <c r="KY78" i="8"/>
  <c r="FV77" i="8"/>
  <c r="DX92" i="8"/>
  <c r="KD92" i="8"/>
  <c r="CG92" i="8"/>
  <c r="IP92" i="8"/>
  <c r="IC92" i="8"/>
  <c r="JC92" i="8"/>
  <c r="IT92" i="8"/>
  <c r="FD92" i="8"/>
  <c r="HB67" i="8"/>
  <c r="EU67" i="8"/>
  <c r="DS67" i="8"/>
  <c r="HU74" i="8"/>
  <c r="KS90" i="8"/>
  <c r="IC90" i="8"/>
  <c r="CO90" i="8"/>
  <c r="GB90" i="8"/>
  <c r="JN90" i="8"/>
  <c r="CW90" i="8"/>
  <c r="FO90" i="8"/>
  <c r="IF90" i="8"/>
  <c r="KO90" i="8"/>
  <c r="DS90" i="8"/>
  <c r="DN90" i="8"/>
  <c r="DL90" i="8"/>
  <c r="JQ90" i="8"/>
  <c r="EU90" i="8"/>
  <c r="JW90" i="8"/>
  <c r="CK90" i="8"/>
  <c r="JR90" i="8"/>
  <c r="GP90" i="8"/>
  <c r="KR90" i="8"/>
  <c r="KI90" i="8"/>
  <c r="CY90" i="8"/>
  <c r="JU90" i="8"/>
  <c r="GS90" i="8"/>
  <c r="JT90" i="8"/>
  <c r="DT90" i="8"/>
  <c r="GE90" i="8"/>
  <c r="II90" i="8"/>
  <c r="KQ90" i="8"/>
  <c r="DF90" i="8"/>
  <c r="EV90" i="8"/>
  <c r="EG90" i="8"/>
  <c r="CN90" i="8"/>
  <c r="HJ90" i="8"/>
  <c r="KK90" i="8"/>
  <c r="EB90" i="8"/>
  <c r="EZ90" i="8"/>
  <c r="FS90" i="8"/>
  <c r="LO90" i="8"/>
  <c r="GG90" i="8"/>
  <c r="JH90" i="8"/>
  <c r="DH90" i="8"/>
  <c r="FQ90" i="8"/>
  <c r="HU90" i="8"/>
  <c r="JY90" i="8"/>
  <c r="CR90" i="8"/>
  <c r="EH90" i="8"/>
  <c r="CP90" i="8"/>
  <c r="KU90" i="8"/>
  <c r="GI90" i="8"/>
  <c r="JC90" i="8"/>
  <c r="CL90" i="8"/>
  <c r="DO90" i="8"/>
  <c r="DQ90" i="8"/>
  <c r="ES90" i="8"/>
  <c r="GH90" i="8"/>
  <c r="IQ90" i="8"/>
  <c r="LA90" i="8"/>
  <c r="FU90" i="8"/>
  <c r="IV90" i="8"/>
  <c r="CV90" i="8"/>
  <c r="FB90" i="8"/>
  <c r="HG90" i="8"/>
  <c r="JI90" i="8"/>
  <c r="LI90" i="8"/>
  <c r="DE90" i="8"/>
  <c r="JP90" i="8"/>
  <c r="FG90" i="8"/>
  <c r="IA90" i="8"/>
  <c r="LS90" i="8"/>
  <c r="CE90" i="8"/>
  <c r="JB90" i="8"/>
  <c r="KX90" i="8"/>
  <c r="LL90" i="8"/>
  <c r="HD90" i="8"/>
  <c r="KA90" i="8"/>
  <c r="LN90" i="8"/>
  <c r="CJ90" i="8"/>
  <c r="CH90" i="8"/>
  <c r="CU90" i="8"/>
  <c r="JX90" i="8"/>
  <c r="JF90" i="8"/>
  <c r="GU90" i="8"/>
  <c r="IN90" i="8"/>
  <c r="ET90" i="8"/>
  <c r="LC90" i="8"/>
  <c r="HS90" i="8"/>
  <c r="EQ90" i="8"/>
  <c r="DG90" i="8"/>
  <c r="LR90" i="8"/>
  <c r="JM90" i="8"/>
  <c r="KY90" i="8"/>
  <c r="LP90" i="8"/>
  <c r="LM90" i="8"/>
  <c r="CG90" i="8"/>
  <c r="JG90" i="8"/>
  <c r="IM90" i="8"/>
  <c r="FW90" i="8"/>
  <c r="EC90" i="8"/>
  <c r="DR90" i="8"/>
  <c r="JK90" i="8"/>
  <c r="GQ90" i="8"/>
  <c r="HI90" i="8"/>
  <c r="IW90" i="8"/>
  <c r="KH90" i="8"/>
  <c r="HQ90" i="8"/>
  <c r="HX90" i="8"/>
  <c r="IY90" i="8"/>
  <c r="JL90" i="8"/>
  <c r="HR90" i="8"/>
  <c r="HP90" i="8"/>
  <c r="FX90" i="8"/>
  <c r="IP90" i="8"/>
  <c r="JD90" i="8"/>
  <c r="IH90" i="8"/>
  <c r="JZ90" i="8"/>
  <c r="EJ90" i="8"/>
  <c r="HF90" i="8"/>
  <c r="DD90" i="8"/>
  <c r="KP90" i="8"/>
  <c r="DA90" i="8"/>
  <c r="EF90" i="8"/>
  <c r="DK90" i="8"/>
  <c r="DJ90" i="8"/>
  <c r="DU90" i="8"/>
  <c r="KF90" i="8"/>
  <c r="HN90" i="8"/>
  <c r="KZ90" i="8"/>
  <c r="FV90" i="8"/>
  <c r="EA90" i="8"/>
  <c r="JO90" i="8"/>
  <c r="HK90" i="8"/>
  <c r="JJ90" i="8"/>
  <c r="IU82" i="8"/>
  <c r="HW82" i="8"/>
  <c r="IB82" i="8"/>
  <c r="GR82" i="8"/>
  <c r="FU82" i="8"/>
  <c r="DP82" i="8"/>
  <c r="CF82" i="8"/>
  <c r="IM82" i="8"/>
  <c r="DE82" i="8"/>
  <c r="EI82" i="8"/>
  <c r="DV82" i="8"/>
  <c r="IR82" i="8"/>
  <c r="IQ82" i="8"/>
  <c r="KJ82" i="8"/>
  <c r="HD82" i="8"/>
  <c r="HK82" i="8"/>
  <c r="HB82" i="8"/>
  <c r="GD82" i="8"/>
  <c r="FF82" i="8"/>
  <c r="CY82" i="8"/>
  <c r="LG82" i="8"/>
  <c r="HR82" i="8"/>
  <c r="CK82" i="8"/>
  <c r="DD82" i="8"/>
  <c r="FD82" i="8"/>
  <c r="HG82" i="8"/>
  <c r="EM82" i="8"/>
  <c r="DQ82" i="8"/>
  <c r="LS82" i="8"/>
  <c r="GZ64" i="8"/>
  <c r="GJ71" i="8"/>
  <c r="FA71" i="8"/>
  <c r="CY71" i="8"/>
  <c r="KW71" i="8"/>
  <c r="IZ71" i="8"/>
  <c r="JB71" i="8"/>
  <c r="IH71" i="8"/>
  <c r="FH71" i="8"/>
  <c r="DZ71" i="8"/>
  <c r="IA71" i="8"/>
  <c r="GZ71" i="8"/>
  <c r="KR71" i="8"/>
  <c r="LO84" i="8"/>
  <c r="KJ84" i="8"/>
  <c r="GM84" i="8"/>
  <c r="JN84" i="8"/>
  <c r="IE84" i="8"/>
  <c r="HD84" i="8"/>
  <c r="DV84" i="8"/>
  <c r="DW84" i="8"/>
  <c r="KA84" i="8"/>
  <c r="IN84" i="8"/>
  <c r="JJ84" i="8"/>
  <c r="FZ84" i="8"/>
  <c r="IF84" i="8"/>
  <c r="HL84" i="8"/>
  <c r="GG84" i="8"/>
  <c r="KS84" i="8"/>
  <c r="CM84" i="8"/>
  <c r="EQ84" i="8"/>
  <c r="IM84" i="8"/>
  <c r="II84" i="8"/>
  <c r="FL84" i="8"/>
  <c r="CT84" i="8"/>
  <c r="IR84" i="8"/>
  <c r="KT84" i="8"/>
  <c r="HT84" i="8"/>
  <c r="DA84" i="8"/>
  <c r="IW84" i="8"/>
  <c r="JI84" i="8"/>
  <c r="GU84" i="8"/>
  <c r="JB84" i="8"/>
  <c r="JT84" i="8"/>
  <c r="CJ84" i="8"/>
  <c r="FR84" i="8"/>
  <c r="HW84" i="8"/>
  <c r="ID84" i="8"/>
  <c r="LD84" i="8"/>
  <c r="GF84" i="8"/>
  <c r="LH84" i="8"/>
  <c r="GR84" i="8"/>
  <c r="FY84" i="8"/>
  <c r="HO84" i="8"/>
  <c r="KK84" i="8"/>
  <c r="FG84" i="8"/>
  <c r="JH84" i="8"/>
  <c r="EI84" i="8"/>
  <c r="EO84" i="8"/>
  <c r="GY84" i="8"/>
  <c r="GT84" i="8"/>
  <c r="DP84" i="8"/>
  <c r="GN84" i="8"/>
  <c r="IQ84" i="8"/>
  <c r="KM72" i="8"/>
  <c r="FK72" i="8"/>
  <c r="KI72" i="8"/>
  <c r="DP72" i="8"/>
  <c r="DI72" i="8"/>
  <c r="EQ72" i="8"/>
  <c r="FA72" i="8"/>
  <c r="FR72" i="8"/>
  <c r="CL72" i="8"/>
  <c r="EY72" i="8"/>
  <c r="JK72" i="8"/>
  <c r="CX72" i="8"/>
  <c r="LF72" i="8"/>
  <c r="DD72" i="8"/>
  <c r="CN72" i="8"/>
  <c r="LT72" i="8"/>
  <c r="FD72" i="8"/>
  <c r="GT72" i="8"/>
  <c r="FL72" i="8"/>
  <c r="KN72" i="8"/>
  <c r="GY72" i="8"/>
  <c r="EP72" i="8"/>
  <c r="JY72" i="8"/>
  <c r="KL72" i="8"/>
  <c r="CY72" i="8"/>
  <c r="HU72" i="8"/>
  <c r="CG72" i="8"/>
  <c r="IH72" i="8"/>
  <c r="FF72" i="8"/>
  <c r="CP72" i="8"/>
  <c r="FZ72" i="8"/>
  <c r="HZ72" i="8"/>
  <c r="LA72" i="8"/>
  <c r="CT72" i="8"/>
  <c r="LG72" i="8"/>
  <c r="FI72" i="8"/>
  <c r="LD72" i="8"/>
  <c r="KR72" i="8"/>
  <c r="KD72" i="8"/>
  <c r="LK72" i="8"/>
  <c r="IY72" i="8"/>
  <c r="DM72" i="8"/>
  <c r="JM72" i="8"/>
  <c r="JL72" i="8"/>
  <c r="LH72" i="8"/>
  <c r="JF68" i="8"/>
  <c r="FN68" i="8"/>
  <c r="JB68" i="8"/>
  <c r="LI68" i="8"/>
  <c r="HW68" i="8"/>
  <c r="EE68" i="8"/>
  <c r="KR68" i="8"/>
  <c r="KG68" i="8"/>
  <c r="CS68" i="8"/>
  <c r="FB68" i="8"/>
  <c r="IN68" i="8"/>
  <c r="KQ68" i="8"/>
  <c r="HD68" i="8"/>
  <c r="DJ68" i="8"/>
  <c r="JS68" i="8"/>
  <c r="IB68" i="8"/>
  <c r="LE68" i="8"/>
  <c r="JO68" i="8"/>
  <c r="KE68" i="8"/>
  <c r="HX68" i="8"/>
  <c r="HA68" i="8"/>
  <c r="HN68" i="8"/>
  <c r="FC68" i="8"/>
  <c r="CO68" i="8"/>
  <c r="JC68" i="8"/>
  <c r="JA68" i="8"/>
  <c r="KV68" i="8"/>
  <c r="KZ68" i="8"/>
  <c r="LS68" i="8"/>
  <c r="JG68" i="8"/>
  <c r="KA68" i="8"/>
  <c r="EB68" i="8"/>
  <c r="DL68" i="8"/>
  <c r="FL68" i="8"/>
  <c r="DT68" i="8"/>
  <c r="GZ68" i="8"/>
  <c r="HS68" i="8"/>
  <c r="DM68" i="8"/>
  <c r="LM68" i="8"/>
  <c r="EK68" i="8"/>
  <c r="FV68" i="8"/>
  <c r="FY68" i="8"/>
  <c r="HG68" i="8"/>
  <c r="CY68" i="8"/>
  <c r="JH68" i="8"/>
  <c r="EL68" i="8"/>
  <c r="JL68" i="8"/>
  <c r="GI84" i="8"/>
  <c r="IZ84" i="8"/>
  <c r="LI84" i="8"/>
  <c r="HX72" i="8"/>
  <c r="KV72" i="8"/>
  <c r="GJ72" i="8"/>
  <c r="FG72" i="8"/>
  <c r="IZ68" i="8"/>
  <c r="HI68" i="8"/>
  <c r="HC68" i="8"/>
  <c r="DN68" i="8"/>
  <c r="EZ66" i="8"/>
  <c r="GL66" i="8"/>
  <c r="EK66" i="8"/>
  <c r="HK66" i="8"/>
  <c r="HE82" i="8"/>
  <c r="HZ82" i="8"/>
  <c r="GX82" i="8"/>
  <c r="CP82" i="8"/>
  <c r="JA82" i="8"/>
  <c r="EY82" i="8"/>
  <c r="DI82" i="8"/>
  <c r="GE82" i="8"/>
  <c r="KU82" i="8"/>
  <c r="EZ82" i="8"/>
  <c r="IO82" i="8"/>
  <c r="KE82" i="8"/>
  <c r="CS71" i="8"/>
  <c r="FK84" i="8"/>
  <c r="CP84" i="8"/>
  <c r="KC84" i="8"/>
  <c r="JY84" i="8"/>
  <c r="EZ72" i="8"/>
  <c r="DH72" i="8"/>
  <c r="IU72" i="8"/>
  <c r="GA72" i="8"/>
  <c r="GU72" i="8"/>
  <c r="IC68" i="8"/>
  <c r="LC68" i="8"/>
  <c r="DI68" i="8"/>
  <c r="ED68" i="8"/>
  <c r="FQ82" i="8"/>
  <c r="FX82" i="8"/>
  <c r="DR82" i="8"/>
  <c r="LI82" i="8"/>
  <c r="IK82" i="8"/>
  <c r="HQ82" i="8"/>
  <c r="FY82" i="8"/>
  <c r="KC82" i="8"/>
  <c r="EP82" i="8"/>
  <c r="JK82" i="8"/>
  <c r="CI82" i="8"/>
  <c r="EY71" i="8"/>
  <c r="KH84" i="8"/>
  <c r="IL84" i="8"/>
  <c r="CX84" i="8"/>
  <c r="IB84" i="8"/>
  <c r="FM72" i="8"/>
  <c r="HK72" i="8"/>
  <c r="DF72" i="8"/>
  <c r="DW72" i="8"/>
  <c r="JD68" i="8"/>
  <c r="DA68" i="8"/>
  <c r="EX68" i="8"/>
  <c r="JP68" i="8"/>
  <c r="HV68" i="8"/>
  <c r="EU82" i="8"/>
  <c r="FE82" i="8"/>
  <c r="JP82" i="8"/>
  <c r="IL82" i="8"/>
  <c r="GQ82" i="8"/>
  <c r="KT82" i="8"/>
  <c r="GJ82" i="8"/>
  <c r="JY82" i="8"/>
  <c r="CU82" i="8"/>
  <c r="IK71" i="8"/>
  <c r="JC71" i="8"/>
  <c r="DM84" i="8"/>
  <c r="JO84" i="8"/>
  <c r="HM84" i="8"/>
  <c r="JD84" i="8"/>
  <c r="KF72" i="8"/>
  <c r="JU72" i="8"/>
  <c r="FQ72" i="8"/>
  <c r="EU72" i="8"/>
  <c r="LF68" i="8"/>
  <c r="GD68" i="8"/>
  <c r="FQ68" i="8"/>
  <c r="LG68" i="8"/>
  <c r="LN68" i="8"/>
  <c r="FT94" i="8"/>
  <c r="FR94" i="8"/>
  <c r="FB94" i="8"/>
  <c r="LF94" i="8"/>
  <c r="LA94" i="8"/>
  <c r="FF70" i="8"/>
  <c r="HR70" i="8"/>
  <c r="GM70" i="8"/>
  <c r="KF70" i="8"/>
  <c r="HJ65" i="8"/>
  <c r="LI65" i="8"/>
  <c r="FH65" i="8"/>
  <c r="IU65" i="8"/>
  <c r="CS65" i="8"/>
  <c r="FI65" i="8"/>
  <c r="HM65" i="8"/>
  <c r="IR65" i="8"/>
  <c r="JZ65" i="8"/>
  <c r="LE65" i="8"/>
  <c r="DI65" i="8"/>
  <c r="LC65" i="8"/>
  <c r="JD65" i="8"/>
  <c r="HA65" i="8"/>
  <c r="DW65" i="8"/>
  <c r="KW65" i="8"/>
  <c r="GO65" i="8"/>
  <c r="HN65" i="8"/>
  <c r="CE65" i="8"/>
  <c r="JS65" i="8"/>
  <c r="GX65" i="8"/>
  <c r="KV65" i="8"/>
  <c r="EU65" i="8"/>
  <c r="IG65" i="8"/>
  <c r="CF65" i="8"/>
  <c r="ER65" i="8"/>
  <c r="GV65" i="8"/>
  <c r="IB65" i="8"/>
  <c r="IQ65" i="8"/>
  <c r="KN65" i="8"/>
  <c r="CP65" i="8"/>
  <c r="KF65" i="8"/>
  <c r="IF65" i="8"/>
  <c r="GA65" i="8"/>
  <c r="CZ65" i="8"/>
  <c r="IX65" i="8"/>
  <c r="IW65" i="8"/>
  <c r="EN65" i="8"/>
  <c r="FO65" i="8"/>
  <c r="HS65" i="8"/>
  <c r="LQ65" i="8"/>
  <c r="LB65" i="8"/>
  <c r="EP65" i="8"/>
  <c r="HH65" i="8"/>
  <c r="JU65" i="8"/>
  <c r="LJ65" i="8"/>
  <c r="CX65" i="8"/>
  <c r="DN65" i="8"/>
  <c r="DL65" i="8"/>
  <c r="EA65" i="8"/>
  <c r="LF65" i="8"/>
  <c r="HD65" i="8"/>
  <c r="DE65" i="8"/>
  <c r="HW65" i="8"/>
  <c r="DX65" i="8"/>
  <c r="DP65" i="8"/>
  <c r="FS65" i="8"/>
  <c r="GM65" i="8"/>
  <c r="KK65" i="8"/>
  <c r="FZ65" i="8"/>
  <c r="II65" i="8"/>
  <c r="KH65" i="8"/>
  <c r="KS65" i="8"/>
  <c r="LL65" i="8"/>
  <c r="KR65" i="8"/>
  <c r="HK65" i="8"/>
  <c r="HY65" i="8"/>
  <c r="FJ65" i="8"/>
  <c r="KG65" i="8"/>
  <c r="DB65" i="8"/>
  <c r="GZ65" i="8"/>
  <c r="HP65" i="8"/>
  <c r="CO65" i="8"/>
  <c r="EM65" i="8"/>
  <c r="GK65" i="8"/>
  <c r="CR70" i="8"/>
  <c r="HQ70" i="8"/>
  <c r="KL70" i="8"/>
  <c r="JV70" i="8"/>
  <c r="IQ70" i="8"/>
  <c r="LN70" i="8"/>
  <c r="DP70" i="8"/>
  <c r="FO94" i="8"/>
  <c r="IQ94" i="8"/>
  <c r="JZ93" i="8"/>
  <c r="EL93" i="8"/>
  <c r="HW93" i="8"/>
  <c r="LI93" i="8"/>
  <c r="FH93" i="8"/>
  <c r="IT93" i="8"/>
  <c r="LS93" i="8"/>
  <c r="EN93" i="8"/>
  <c r="GX93" i="8"/>
  <c r="HX93" i="8"/>
  <c r="HU93" i="8"/>
  <c r="GR93" i="8"/>
  <c r="FX93" i="8"/>
  <c r="EW93" i="8"/>
  <c r="JT93" i="8"/>
  <c r="CX93" i="8"/>
  <c r="DR93" i="8"/>
  <c r="ES93" i="8"/>
  <c r="ET93" i="8"/>
  <c r="EJ93" i="8"/>
  <c r="KR93" i="8"/>
  <c r="JN93" i="8"/>
  <c r="DZ93" i="8"/>
  <c r="HJ93" i="8"/>
  <c r="KV93" i="8"/>
  <c r="EU93" i="8"/>
  <c r="IE93" i="8"/>
  <c r="LD93" i="8"/>
  <c r="DX93" i="8"/>
  <c r="GF93" i="8"/>
  <c r="HC93" i="8"/>
  <c r="HA93" i="8"/>
  <c r="FY93" i="8"/>
  <c r="EY93" i="8"/>
  <c r="EB93" i="8"/>
  <c r="IN93" i="8"/>
  <c r="KS93" i="8"/>
  <c r="LO93" i="8"/>
  <c r="CE93" i="8"/>
  <c r="KY93" i="8"/>
  <c r="GC93" i="8"/>
  <c r="HH93" i="8"/>
  <c r="FJ93" i="8"/>
  <c r="GW93" i="8"/>
  <c r="JI93" i="8"/>
  <c r="CH93" i="8"/>
  <c r="DY93" i="8"/>
  <c r="FR93" i="8"/>
  <c r="FQ93" i="8"/>
  <c r="ER93" i="8"/>
  <c r="CN93" i="8"/>
  <c r="JF93" i="8"/>
  <c r="GP93" i="8"/>
  <c r="HE93" i="8"/>
  <c r="GS93" i="8"/>
  <c r="KK93" i="8"/>
  <c r="GL93" i="8"/>
  <c r="FA93" i="8"/>
  <c r="GO93" i="8"/>
  <c r="CI86" i="8"/>
  <c r="HW86" i="8"/>
  <c r="DB86" i="8"/>
  <c r="CP86" i="8"/>
  <c r="GR86" i="8"/>
  <c r="KR86" i="8"/>
  <c r="EY86" i="8"/>
  <c r="LL86" i="8"/>
  <c r="IB86" i="8"/>
  <c r="CR86" i="8"/>
  <c r="DG86" i="8"/>
  <c r="EO86" i="8"/>
  <c r="HQ91" i="8"/>
  <c r="FD91" i="8"/>
  <c r="CL91" i="8"/>
  <c r="KD91" i="8"/>
  <c r="ER91" i="8"/>
  <c r="KI91" i="8"/>
  <c r="DQ91" i="8"/>
  <c r="FR91" i="8"/>
  <c r="IN91" i="8"/>
  <c r="KJ91" i="8"/>
  <c r="DL91" i="8"/>
  <c r="IO91" i="8"/>
  <c r="HP91" i="8"/>
  <c r="FE91" i="8"/>
  <c r="GL91" i="8"/>
  <c r="KV91" i="8"/>
  <c r="HS91" i="8"/>
  <c r="HC91" i="8"/>
  <c r="EV91" i="8"/>
  <c r="EO91" i="8"/>
  <c r="DD91" i="8"/>
  <c r="GN91" i="8"/>
  <c r="KU91" i="8"/>
  <c r="GZ78" i="8"/>
  <c r="FD78" i="8"/>
  <c r="EI78" i="8"/>
  <c r="DL78" i="8"/>
  <c r="JI78" i="8"/>
  <c r="HK78" i="8"/>
  <c r="LL78" i="8"/>
  <c r="JL78" i="8"/>
  <c r="FV86" i="8"/>
  <c r="CJ86" i="8"/>
  <c r="LK86" i="8"/>
  <c r="DX86" i="8"/>
  <c r="JM86" i="8"/>
  <c r="FJ86" i="8"/>
  <c r="FU86" i="8"/>
  <c r="CL86" i="8"/>
  <c r="KP86" i="8"/>
  <c r="DS86" i="8"/>
  <c r="DT86" i="8"/>
  <c r="FY86" i="8"/>
  <c r="DM78" i="8"/>
  <c r="CF78" i="8"/>
  <c r="IB78" i="8"/>
  <c r="GC78" i="8"/>
  <c r="DB78" i="8"/>
  <c r="JN78" i="8"/>
  <c r="IH78" i="8"/>
  <c r="FE78" i="8"/>
  <c r="HP78" i="8"/>
  <c r="KA78" i="8"/>
  <c r="CV78" i="8"/>
  <c r="CI71" i="8"/>
  <c r="JT71" i="8"/>
  <c r="CW71" i="8"/>
  <c r="KH71" i="8"/>
  <c r="DY71" i="8"/>
  <c r="CP71" i="8"/>
  <c r="HI71" i="8"/>
  <c r="DG71" i="8"/>
  <c r="FP71" i="8"/>
  <c r="FT71" i="8"/>
  <c r="FW71" i="8"/>
  <c r="KZ71" i="8"/>
  <c r="JX86" i="8"/>
  <c r="EJ86" i="8"/>
  <c r="DH86" i="8"/>
  <c r="EZ86" i="8"/>
  <c r="DJ86" i="8"/>
  <c r="IR86" i="8"/>
  <c r="GQ86" i="8"/>
  <c r="DA86" i="8"/>
  <c r="LC86" i="8"/>
  <c r="FF86" i="8"/>
  <c r="EG86" i="8"/>
  <c r="GK86" i="8"/>
  <c r="IX78" i="8"/>
  <c r="HD78" i="8"/>
  <c r="EL78" i="8"/>
  <c r="HE78" i="8"/>
  <c r="ED78" i="8"/>
  <c r="KI78" i="8"/>
  <c r="JC78" i="8"/>
  <c r="FT78" i="8"/>
  <c r="IE78" i="8"/>
  <c r="CU78" i="8"/>
  <c r="EF78" i="8"/>
  <c r="LT77" i="8"/>
  <c r="CK71" i="8"/>
  <c r="GB71" i="8"/>
  <c r="JY71" i="8"/>
  <c r="LO71" i="8"/>
  <c r="EQ71" i="8"/>
  <c r="DJ71" i="8"/>
  <c r="ID71" i="8"/>
  <c r="EI71" i="8"/>
  <c r="GE71" i="8"/>
  <c r="IB71" i="8"/>
  <c r="GI71" i="8"/>
  <c r="KT87" i="8"/>
  <c r="JS87" i="8"/>
  <c r="GB87" i="8"/>
  <c r="EM87" i="8"/>
  <c r="EW87" i="8"/>
  <c r="GW87" i="8"/>
  <c r="JH87" i="8"/>
  <c r="LK87" i="8"/>
  <c r="LJ87" i="8"/>
  <c r="CG87" i="8"/>
  <c r="JT87" i="8"/>
  <c r="JF87" i="8"/>
  <c r="FB87" i="8"/>
  <c r="DZ87" i="8"/>
  <c r="DJ87" i="8"/>
  <c r="FW87" i="8"/>
  <c r="GU87" i="8"/>
  <c r="JW87" i="8"/>
  <c r="GD87" i="8"/>
  <c r="KI87" i="8"/>
  <c r="IG87" i="8"/>
  <c r="IS87" i="8"/>
  <c r="DN87" i="8"/>
  <c r="DM87" i="8"/>
  <c r="JX87" i="8"/>
  <c r="EV87" i="8"/>
  <c r="DO87" i="8"/>
  <c r="HZ87" i="8"/>
  <c r="IP87" i="8"/>
  <c r="KK87" i="8"/>
  <c r="HS87" i="8"/>
  <c r="HR87" i="8"/>
  <c r="DA87" i="8"/>
  <c r="CM87" i="8"/>
  <c r="IZ87" i="8"/>
  <c r="CX87" i="8"/>
  <c r="CK87" i="8"/>
  <c r="FG87" i="8"/>
  <c r="FY87" i="8"/>
  <c r="CY87" i="8"/>
  <c r="HT87" i="8"/>
  <c r="HF87" i="8"/>
  <c r="EE87" i="8"/>
  <c r="CN87" i="8"/>
  <c r="GL87" i="8"/>
  <c r="ID87" i="8"/>
  <c r="IJ87" i="8"/>
  <c r="LN87" i="8"/>
  <c r="CO87" i="8"/>
  <c r="DL87" i="8"/>
  <c r="FK87" i="8"/>
  <c r="FL87" i="8"/>
  <c r="LS87" i="8"/>
  <c r="LC87" i="8"/>
  <c r="GN87" i="8"/>
  <c r="CT87" i="8"/>
  <c r="KU87" i="8"/>
  <c r="CW87" i="8"/>
  <c r="FH87" i="8"/>
  <c r="CL87" i="8"/>
  <c r="HJ87" i="8"/>
  <c r="FS87" i="8"/>
  <c r="KO87" i="8"/>
  <c r="FJ87" i="8"/>
  <c r="GT87" i="8"/>
  <c r="HL87" i="8"/>
  <c r="LF87" i="8"/>
  <c r="GA87" i="8"/>
  <c r="JV87" i="8"/>
  <c r="DU87" i="8"/>
  <c r="DB87" i="8"/>
  <c r="KS87" i="8"/>
  <c r="FN87" i="8"/>
  <c r="IW87" i="8"/>
  <c r="CI87" i="8"/>
  <c r="KJ87" i="8"/>
  <c r="KF87" i="8"/>
  <c r="FA87" i="8"/>
  <c r="HV87" i="8"/>
  <c r="FP87" i="8"/>
  <c r="HH87" i="8"/>
  <c r="DR87" i="8"/>
  <c r="FT87" i="8"/>
  <c r="HC87" i="8"/>
  <c r="KM87" i="8"/>
  <c r="FD87" i="8"/>
  <c r="DP87" i="8"/>
  <c r="JB87" i="8"/>
  <c r="JK87" i="8"/>
  <c r="GZ87" i="8"/>
  <c r="JC87" i="8"/>
  <c r="IG91" i="8"/>
  <c r="HP87" i="8"/>
  <c r="GH87" i="8"/>
  <c r="GF87" i="8"/>
  <c r="IS66" i="8"/>
  <c r="IZ66" i="8"/>
  <c r="CL66" i="8"/>
  <c r="DS66" i="8"/>
  <c r="FQ86" i="8"/>
  <c r="DK86" i="8"/>
  <c r="IW86" i="8"/>
  <c r="EX86" i="8"/>
  <c r="GJ86" i="8"/>
  <c r="FC86" i="8"/>
  <c r="JS86" i="8"/>
  <c r="HM86" i="8"/>
  <c r="EH86" i="8"/>
  <c r="LP86" i="8"/>
  <c r="FS86" i="8"/>
  <c r="FT86" i="8"/>
  <c r="GW86" i="8"/>
  <c r="IZ78" i="8"/>
  <c r="KQ78" i="8"/>
  <c r="LK78" i="8"/>
  <c r="IL78" i="8"/>
  <c r="GL78" i="8"/>
  <c r="LI78" i="8"/>
  <c r="JX78" i="8"/>
  <c r="GJ78" i="8"/>
  <c r="IT78" i="8"/>
  <c r="DI78" i="8"/>
  <c r="ER78" i="8"/>
  <c r="IY77" i="8"/>
  <c r="LC66" i="8"/>
  <c r="KU66" i="8"/>
  <c r="KE96" i="8"/>
  <c r="LM70" i="8"/>
  <c r="KJ70" i="8"/>
  <c r="DG70" i="8"/>
  <c r="CK70" i="8"/>
  <c r="HX70" i="8"/>
  <c r="LK70" i="8"/>
  <c r="JJ70" i="8"/>
  <c r="GX70" i="8"/>
  <c r="KO70" i="8"/>
  <c r="EK70" i="8"/>
  <c r="FL70" i="8"/>
  <c r="FY71" i="8"/>
  <c r="EW71" i="8"/>
  <c r="IM71" i="8"/>
  <c r="LA71" i="8"/>
  <c r="DD71" i="8"/>
  <c r="GG71" i="8"/>
  <c r="EC71" i="8"/>
  <c r="CJ71" i="8"/>
  <c r="EX71" i="8"/>
  <c r="GW71" i="8"/>
  <c r="IN71" i="8"/>
  <c r="GU71" i="8"/>
  <c r="KF76" i="8"/>
  <c r="LQ76" i="8"/>
  <c r="HB76" i="8"/>
  <c r="DB94" i="8"/>
  <c r="FV91" i="8"/>
  <c r="GX87" i="8"/>
  <c r="HI87" i="8"/>
  <c r="GS87" i="8"/>
  <c r="FX86" i="8"/>
  <c r="GS86" i="8"/>
  <c r="EK78" i="8"/>
  <c r="IS71" i="8"/>
  <c r="GI91" i="8"/>
  <c r="EB86" i="8"/>
  <c r="JZ86" i="8"/>
  <c r="JR78" i="8"/>
  <c r="HV91" i="8"/>
  <c r="FH86" i="8"/>
  <c r="HQ86" i="8"/>
  <c r="DC86" i="8"/>
  <c r="JJ86" i="8"/>
  <c r="CQ86" i="8"/>
  <c r="EL86" i="8"/>
  <c r="FK86" i="8"/>
  <c r="KV86" i="8"/>
  <c r="HP86" i="8"/>
  <c r="JT86" i="8"/>
  <c r="JU86" i="8"/>
  <c r="KC86" i="8"/>
  <c r="KV78" i="8"/>
  <c r="EJ78" i="8"/>
  <c r="HZ78" i="8"/>
  <c r="IQ78" i="8"/>
  <c r="GM78" i="8"/>
  <c r="HM78" i="8"/>
  <c r="GU78" i="8"/>
  <c r="LE78" i="8"/>
  <c r="FQ78" i="8"/>
  <c r="GI78" i="8"/>
  <c r="JT78" i="8"/>
  <c r="JZ77" i="8"/>
  <c r="GA70" i="8"/>
  <c r="CT70" i="8"/>
  <c r="DE70" i="8"/>
  <c r="LB70" i="8"/>
  <c r="JE70" i="8"/>
  <c r="KU70" i="8"/>
  <c r="GO70" i="8"/>
  <c r="CG70" i="8"/>
  <c r="GD70" i="8"/>
  <c r="IC70" i="8"/>
  <c r="KB70" i="8"/>
  <c r="CU71" i="8"/>
  <c r="JJ71" i="8"/>
  <c r="CV71" i="8"/>
  <c r="HQ71" i="8"/>
  <c r="CH71" i="8"/>
  <c r="HC71" i="8"/>
  <c r="IC71" i="8"/>
  <c r="FU71" i="8"/>
  <c r="JV71" i="8"/>
  <c r="CN71" i="8"/>
  <c r="KV71" i="8"/>
  <c r="KY71" i="8"/>
  <c r="FO76" i="8"/>
  <c r="DU76" i="8"/>
  <c r="JO76" i="8"/>
  <c r="JN91" i="8"/>
  <c r="EX87" i="8"/>
  <c r="GV87" i="8"/>
  <c r="JK86" i="8"/>
  <c r="EZ91" i="8"/>
  <c r="JN86" i="8"/>
  <c r="JE86" i="8"/>
  <c r="KP78" i="8"/>
  <c r="FE71" i="8"/>
  <c r="DR86" i="8"/>
  <c r="HC78" i="8"/>
  <c r="FB78" i="8"/>
  <c r="GP71" i="8"/>
  <c r="JV86" i="8"/>
  <c r="DV86" i="8"/>
  <c r="CO86" i="8"/>
  <c r="EP86" i="8"/>
  <c r="KX86" i="8"/>
  <c r="FI86" i="8"/>
  <c r="FE86" i="8"/>
  <c r="GE86" i="8"/>
  <c r="LN86" i="8"/>
  <c r="JC86" i="8"/>
  <c r="LG86" i="8"/>
  <c r="KH86" i="8"/>
  <c r="KO86" i="8"/>
  <c r="CK78" i="8"/>
  <c r="JG78" i="8"/>
  <c r="JQ78" i="8"/>
  <c r="DA78" i="8"/>
  <c r="HJ78" i="8"/>
  <c r="JB78" i="8"/>
  <c r="IA78" i="8"/>
  <c r="GE78" i="8"/>
  <c r="HV78" i="8"/>
  <c r="KF78" i="8"/>
  <c r="GE77" i="8"/>
  <c r="FO96" i="8"/>
  <c r="LE70" i="8"/>
  <c r="FG70" i="8"/>
  <c r="ED70" i="8"/>
  <c r="CN70" i="8"/>
  <c r="KI70" i="8"/>
  <c r="FC70" i="8"/>
  <c r="HJ70" i="8"/>
  <c r="CU70" i="8"/>
  <c r="GR70" i="8"/>
  <c r="IO70" i="8"/>
  <c r="KN70" i="8"/>
  <c r="FV71" i="8"/>
  <c r="DS71" i="8"/>
  <c r="DT71" i="8"/>
  <c r="IY71" i="8"/>
  <c r="EN71" i="8"/>
  <c r="DI71" i="8"/>
  <c r="CR71" i="8"/>
  <c r="GN71" i="8"/>
  <c r="KL71" i="8"/>
  <c r="CZ71" i="8"/>
  <c r="LH71" i="8"/>
  <c r="EZ71" i="8"/>
  <c r="JB76" i="8"/>
  <c r="EY76" i="8"/>
  <c r="KD76" i="8"/>
  <c r="DK94" i="8"/>
  <c r="CG94" i="8"/>
  <c r="IK87" i="8"/>
  <c r="LB87" i="8"/>
  <c r="FP86" i="8"/>
  <c r="KK86" i="8"/>
  <c r="JD86" i="8"/>
  <c r="CK86" i="8"/>
  <c r="JI86" i="8"/>
  <c r="KE78" i="8"/>
  <c r="EM78" i="8"/>
  <c r="GG78" i="8"/>
  <c r="HO78" i="8"/>
  <c r="EV78" i="8"/>
  <c r="DQ71" i="8"/>
  <c r="HV71" i="8"/>
  <c r="IP71" i="8"/>
  <c r="HJ86" i="8"/>
  <c r="KL86" i="8"/>
  <c r="HS86" i="8"/>
  <c r="JD78" i="8"/>
  <c r="FA78" i="8"/>
  <c r="FI78" i="8"/>
  <c r="ER71" i="8"/>
  <c r="LN71" i="8"/>
  <c r="HE71" i="8"/>
  <c r="EH71" i="8"/>
  <c r="KJ71" i="8"/>
  <c r="KM71" i="8"/>
  <c r="IL87" i="8"/>
  <c r="CH86" i="8"/>
  <c r="HK86" i="8"/>
  <c r="ER86" i="8"/>
  <c r="IE86" i="8"/>
  <c r="CY86" i="8"/>
  <c r="GL86" i="8"/>
  <c r="ID86" i="8"/>
  <c r="GY86" i="8"/>
  <c r="FO86" i="8"/>
  <c r="KD86" i="8"/>
  <c r="LT86" i="8"/>
  <c r="KU86" i="8"/>
  <c r="LM86" i="8"/>
  <c r="EE78" i="8"/>
  <c r="LG78" i="8"/>
  <c r="EU78" i="8"/>
  <c r="EC78" i="8"/>
  <c r="IM78" i="8"/>
  <c r="CR78" i="8"/>
  <c r="IP78" i="8"/>
  <c r="DK78" i="8"/>
  <c r="GS78" i="8"/>
  <c r="IW78" i="8"/>
  <c r="KR78" i="8"/>
  <c r="KZ77" i="8"/>
  <c r="IN66" i="8"/>
  <c r="LT82" i="8"/>
  <c r="DM82" i="8"/>
  <c r="EK82" i="8"/>
  <c r="CO82" i="8"/>
  <c r="KA82" i="8"/>
  <c r="LM82" i="8"/>
  <c r="KR82" i="8"/>
  <c r="ED82" i="8"/>
  <c r="HH82" i="8"/>
  <c r="IS82" i="8"/>
  <c r="IV82" i="8"/>
  <c r="JJ82" i="8"/>
  <c r="KM82" i="8"/>
  <c r="JO82" i="8"/>
  <c r="DK70" i="8"/>
  <c r="KM70" i="8"/>
  <c r="GI70" i="8"/>
  <c r="DT70" i="8"/>
  <c r="LH70" i="8"/>
  <c r="HY70" i="8"/>
  <c r="IA70" i="8"/>
  <c r="DI70" i="8"/>
  <c r="HG70" i="8"/>
  <c r="JA70" i="8"/>
  <c r="KZ70" i="8"/>
  <c r="IJ71" i="8"/>
  <c r="JN71" i="8"/>
  <c r="FB71" i="8"/>
  <c r="EL71" i="8"/>
  <c r="FS71" i="8"/>
  <c r="EB71" i="8"/>
  <c r="DK71" i="8"/>
  <c r="HF71" i="8"/>
  <c r="LR71" i="8"/>
  <c r="DL71" i="8"/>
  <c r="DO71" i="8"/>
  <c r="FL71" i="8"/>
  <c r="JQ76" i="8"/>
  <c r="GF76" i="8"/>
  <c r="KS76" i="8"/>
  <c r="EY94" i="8"/>
  <c r="FP91" i="8"/>
  <c r="JZ87" i="8"/>
  <c r="LO87" i="8"/>
  <c r="IH86" i="8"/>
  <c r="IV86" i="8"/>
  <c r="JL86" i="8"/>
  <c r="GC86" i="8"/>
  <c r="HF78" i="8"/>
  <c r="DN78" i="8"/>
  <c r="GN78" i="8"/>
  <c r="EE71" i="8"/>
  <c r="GL71" i="8"/>
  <c r="JO71" i="8"/>
  <c r="LR86" i="8"/>
  <c r="DO86" i="8"/>
  <c r="JH86" i="8"/>
  <c r="GD78" i="8"/>
  <c r="GF78" i="8"/>
  <c r="EI77" i="8"/>
  <c r="GH71" i="8"/>
  <c r="CO71" i="8"/>
  <c r="JG71" i="8"/>
  <c r="EG87" i="8"/>
  <c r="FW86" i="8"/>
  <c r="KZ86" i="8"/>
  <c r="GX86" i="8"/>
  <c r="IJ86" i="8"/>
  <c r="DZ86" i="8"/>
  <c r="HL86" i="8"/>
  <c r="DL86" i="8"/>
  <c r="IL86" i="8"/>
  <c r="GB86" i="8"/>
  <c r="LQ86" i="8"/>
  <c r="CF86" i="8"/>
  <c r="CG86" i="8"/>
  <c r="FK78" i="8"/>
  <c r="FW78" i="8"/>
  <c r="CM78" i="8"/>
  <c r="CN78" i="8"/>
  <c r="GH78" i="8"/>
  <c r="KH78" i="8"/>
  <c r="DO78" i="8"/>
  <c r="JE78" i="8"/>
  <c r="EA78" i="8"/>
  <c r="HG78" i="8"/>
  <c r="KJ78" i="8"/>
  <c r="LD78" i="8"/>
  <c r="GI77" i="8"/>
  <c r="GT96" i="8"/>
  <c r="DQ96" i="8"/>
  <c r="KR96" i="8"/>
  <c r="FZ96" i="8"/>
  <c r="KN96" i="8"/>
  <c r="HB96" i="8"/>
  <c r="IO94" i="8"/>
  <c r="KI94" i="8"/>
  <c r="HT94" i="8"/>
  <c r="IM94" i="8"/>
  <c r="DJ94" i="8"/>
  <c r="KE94" i="8"/>
  <c r="GC94" i="8"/>
  <c r="ER94" i="8"/>
  <c r="JV94" i="8"/>
  <c r="HG94" i="8"/>
  <c r="HC94" i="8"/>
  <c r="CJ94" i="8"/>
  <c r="JJ94" i="8"/>
  <c r="FZ94" i="8"/>
  <c r="EE94" i="8"/>
  <c r="DU94" i="8"/>
  <c r="GT94" i="8"/>
  <c r="CL94" i="8"/>
  <c r="KR94" i="8"/>
  <c r="IF94" i="8"/>
  <c r="DE94" i="8"/>
  <c r="LN94" i="8"/>
  <c r="DH94" i="8"/>
  <c r="GF94" i="8"/>
  <c r="LS94" i="8"/>
  <c r="HP94" i="8"/>
  <c r="EA94" i="8"/>
  <c r="IZ94" i="8"/>
  <c r="HN94" i="8"/>
  <c r="LI94" i="8"/>
  <c r="CH94" i="8"/>
  <c r="FS94" i="8"/>
  <c r="GL94" i="8"/>
  <c r="GR94" i="8"/>
  <c r="CI94" i="8"/>
  <c r="GP94" i="8"/>
  <c r="CV94" i="8"/>
  <c r="DA94" i="8"/>
  <c r="GU94" i="8"/>
  <c r="FX94" i="8"/>
  <c r="DR94" i="8"/>
  <c r="LK94" i="8"/>
  <c r="CE94" i="8"/>
  <c r="JP94" i="8"/>
  <c r="KK94" i="8"/>
  <c r="FF94" i="8"/>
  <c r="LM94" i="8"/>
  <c r="CZ94" i="8"/>
  <c r="HE94" i="8"/>
  <c r="HX94" i="8"/>
  <c r="KJ94" i="8"/>
  <c r="KZ94" i="8"/>
  <c r="GS94" i="8"/>
  <c r="HD94" i="8"/>
  <c r="CQ94" i="8"/>
  <c r="CX94" i="8"/>
  <c r="CO94" i="8"/>
  <c r="DW94" i="8"/>
  <c r="DN94" i="8"/>
  <c r="FP94" i="8"/>
  <c r="LJ94" i="8"/>
  <c r="DD94" i="8"/>
  <c r="CP94" i="8"/>
  <c r="HF94" i="8"/>
  <c r="JH94" i="8"/>
  <c r="EL94" i="8"/>
  <c r="DZ94" i="8"/>
  <c r="LJ70" i="8"/>
  <c r="FQ70" i="8"/>
  <c r="JS70" i="8"/>
  <c r="LG70" i="8"/>
  <c r="EE70" i="8"/>
  <c r="FD70" i="8"/>
  <c r="KG70" i="8"/>
  <c r="HF70" i="8"/>
  <c r="IX70" i="8"/>
  <c r="GY82" i="8"/>
  <c r="LB82" i="8"/>
  <c r="FA82" i="8"/>
  <c r="IH82" i="8"/>
  <c r="LF82" i="8"/>
  <c r="DZ82" i="8"/>
  <c r="GF82" i="8"/>
  <c r="IC82" i="8"/>
  <c r="JW82" i="8"/>
  <c r="LD82" i="8"/>
  <c r="KG82" i="8"/>
  <c r="JQ82" i="8"/>
  <c r="GI82" i="8"/>
  <c r="LL82" i="8"/>
  <c r="HS82" i="8"/>
  <c r="LE82" i="8"/>
  <c r="CJ82" i="8"/>
  <c r="EH82" i="8"/>
  <c r="IA82" i="8"/>
  <c r="FK82" i="8"/>
  <c r="ER82" i="8"/>
  <c r="GM82" i="8"/>
  <c r="KO82" i="8"/>
  <c r="EN82" i="8"/>
  <c r="HT82" i="8"/>
  <c r="KP82" i="8"/>
  <c r="DK82" i="8"/>
  <c r="FM82" i="8"/>
  <c r="HL82" i="8"/>
  <c r="JF82" i="8"/>
  <c r="KH82" i="8"/>
  <c r="JH82" i="8"/>
  <c r="IN82" i="8"/>
  <c r="FH82" i="8"/>
  <c r="KF82" i="8"/>
  <c r="GH82" i="8"/>
  <c r="JV82" i="8"/>
  <c r="KV82" i="8"/>
  <c r="KK82" i="8"/>
  <c r="FT82" i="8"/>
  <c r="JE82" i="8"/>
  <c r="LO82" i="8"/>
  <c r="GA82" i="8"/>
  <c r="KB82" i="8"/>
  <c r="EA82" i="8"/>
  <c r="HF82" i="8"/>
  <c r="JZ82" i="8"/>
  <c r="CT82" i="8"/>
  <c r="JG82" i="8"/>
  <c r="DS82" i="8"/>
  <c r="HO82" i="8"/>
  <c r="LA82" i="8"/>
  <c r="EL82" i="8"/>
  <c r="GZ82" i="8"/>
  <c r="JM82" i="8"/>
  <c r="LJ82" i="8"/>
  <c r="DO82" i="8"/>
  <c r="FI82" i="8"/>
  <c r="FB82" i="8"/>
  <c r="EC82" i="8"/>
  <c r="LN82" i="8"/>
  <c r="HV82" i="8"/>
  <c r="CQ82" i="8"/>
  <c r="HN82" i="8"/>
  <c r="CM82" i="8"/>
  <c r="GW82" i="8"/>
  <c r="FS82" i="8"/>
  <c r="JN82" i="8"/>
  <c r="ET82" i="8"/>
  <c r="KD71" i="8"/>
  <c r="EP71" i="8"/>
  <c r="HM71" i="8"/>
  <c r="FM71" i="8"/>
  <c r="GX71" i="8"/>
  <c r="FN71" i="8"/>
  <c r="ED71" i="8"/>
  <c r="KX71" i="8"/>
  <c r="DX71" i="8"/>
  <c r="EA71" i="8"/>
  <c r="HJ76" i="8"/>
  <c r="JP76" i="8"/>
  <c r="ID94" i="8"/>
  <c r="JU94" i="8"/>
  <c r="DU91" i="8"/>
  <c r="FZ87" i="8"/>
  <c r="IO87" i="8"/>
  <c r="IN86" i="8"/>
  <c r="GV86" i="8"/>
  <c r="HD86" i="8"/>
  <c r="HX86" i="8"/>
  <c r="II86" i="8"/>
  <c r="KW86" i="8"/>
  <c r="GZ86" i="8"/>
  <c r="GF86" i="8"/>
  <c r="HU86" i="8"/>
  <c r="JP71" i="8"/>
  <c r="JD71" i="8"/>
  <c r="IR71" i="8"/>
  <c r="KA71" i="8"/>
  <c r="LL71" i="8"/>
  <c r="FX71" i="8"/>
  <c r="IF71" i="8"/>
  <c r="IQ71" i="8"/>
  <c r="DC71" i="8"/>
  <c r="HP71" i="8"/>
  <c r="LS71" i="8"/>
  <c r="EK71" i="8"/>
  <c r="HZ71" i="8"/>
  <c r="KF71" i="8"/>
  <c r="LI71" i="8"/>
  <c r="LG71" i="8"/>
  <c r="LF71" i="8"/>
  <c r="LB71" i="8"/>
  <c r="LP71" i="8"/>
  <c r="HU71" i="8"/>
  <c r="DF71" i="8"/>
  <c r="HN71" i="8"/>
  <c r="LE71" i="8"/>
  <c r="EF71" i="8"/>
  <c r="JI71" i="8"/>
  <c r="EO71" i="8"/>
  <c r="DB71" i="8"/>
  <c r="HT71" i="8"/>
  <c r="IE71" i="8"/>
  <c r="CQ71" i="8"/>
  <c r="HD71" i="8"/>
  <c r="LD71" i="8"/>
  <c r="DV71" i="8"/>
  <c r="HK71" i="8"/>
  <c r="JM71" i="8"/>
  <c r="KP71" i="8"/>
  <c r="KK71" i="8"/>
  <c r="KI71" i="8"/>
  <c r="KG71" i="8"/>
  <c r="KQ71" i="8"/>
  <c r="GQ71" i="8"/>
  <c r="CG71" i="8"/>
  <c r="GC71" i="8"/>
  <c r="JZ71" i="8"/>
  <c r="KU71" i="8"/>
  <c r="GA71" i="8"/>
  <c r="JA71" i="8"/>
  <c r="LM71" i="8"/>
  <c r="HH71" i="8"/>
  <c r="HS71" i="8"/>
  <c r="CE71" i="8"/>
  <c r="GR71" i="8"/>
  <c r="KO71" i="8"/>
  <c r="DH71" i="8"/>
  <c r="GT71" i="8"/>
  <c r="IU71" i="8"/>
  <c r="JS71" i="8"/>
  <c r="JR71" i="8"/>
  <c r="JQ71" i="8"/>
  <c r="JK71" i="8"/>
  <c r="JF71" i="8"/>
  <c r="FI71" i="8"/>
  <c r="LJ71" i="8"/>
  <c r="FD71" i="8"/>
  <c r="IT71" i="8"/>
  <c r="II71" i="8"/>
  <c r="DP71" i="8"/>
  <c r="FZ71" i="8"/>
  <c r="GV71" i="8"/>
  <c r="HG71" i="8"/>
  <c r="LT71" i="8"/>
  <c r="GF71" i="8"/>
  <c r="JW71" i="8"/>
  <c r="CT71" i="8"/>
  <c r="GD71" i="8"/>
  <c r="HY71" i="8"/>
  <c r="IX71" i="8"/>
  <c r="IW71" i="8"/>
  <c r="IV71" i="8"/>
  <c r="IO71" i="8"/>
  <c r="IG71" i="8"/>
  <c r="EG71" i="8"/>
  <c r="KC71" i="8"/>
  <c r="DW71" i="8"/>
  <c r="HO71" i="8"/>
  <c r="CM71" i="8"/>
  <c r="KT71" i="8"/>
  <c r="DN71" i="8"/>
  <c r="LK71" i="8"/>
  <c r="FK71" i="8"/>
  <c r="JX71" i="8"/>
  <c r="EJ71" i="8"/>
  <c r="HL71" i="8"/>
  <c r="LC71" i="8"/>
  <c r="DU71" i="8"/>
  <c r="FC71" i="8"/>
  <c r="FR71" i="8"/>
  <c r="FQ71" i="8"/>
  <c r="ES71" i="8"/>
  <c r="FJ71" i="8"/>
  <c r="DM71" i="8"/>
  <c r="JE71" i="8"/>
  <c r="FF71" i="8"/>
  <c r="IL71" i="8"/>
  <c r="CX71" i="8"/>
  <c r="GY71" i="8"/>
  <c r="KS71" i="8"/>
  <c r="FG71" i="8"/>
  <c r="IX86" i="8"/>
  <c r="CW86" i="8"/>
  <c r="IU86" i="8"/>
  <c r="EQ78" i="8"/>
  <c r="HB71" i="8"/>
  <c r="KE71" i="8"/>
  <c r="DR71" i="8"/>
  <c r="JL71" i="8"/>
  <c r="LI86" i="8"/>
  <c r="DY86" i="8"/>
  <c r="GP86" i="8"/>
  <c r="JQ86" i="8"/>
  <c r="FM78" i="8"/>
  <c r="ID78" i="8"/>
  <c r="IJ78" i="8"/>
  <c r="GO71" i="8"/>
  <c r="JH71" i="8"/>
  <c r="GJ87" i="8"/>
  <c r="KJ86" i="8"/>
  <c r="EA86" i="8"/>
  <c r="IY86" i="8"/>
  <c r="KF86" i="8"/>
  <c r="FD86" i="8"/>
  <c r="IQ86" i="8"/>
  <c r="ED86" i="8"/>
  <c r="KS86" i="8"/>
  <c r="GO86" i="8"/>
  <c r="CE86" i="8"/>
  <c r="CT86" i="8"/>
  <c r="DQ86" i="8"/>
  <c r="DG78" i="8"/>
  <c r="HT78" i="8"/>
  <c r="GA78" i="8"/>
  <c r="DW78" i="8"/>
  <c r="JS78" i="8"/>
  <c r="DR78" i="8"/>
  <c r="FC78" i="8"/>
  <c r="JU78" i="8"/>
  <c r="EP78" i="8"/>
  <c r="HU78" i="8"/>
  <c r="KW78" i="8"/>
  <c r="LP78" i="8"/>
  <c r="JC77" i="8"/>
  <c r="JD70" i="8"/>
  <c r="KW70" i="8"/>
  <c r="DM70" i="8"/>
  <c r="FB70" i="8"/>
  <c r="FO70" i="8"/>
  <c r="FN70" i="8"/>
  <c r="FE70" i="8"/>
  <c r="CY70" i="8"/>
  <c r="JX70" i="8"/>
  <c r="GZ70" i="8"/>
  <c r="IB70" i="8"/>
  <c r="JT70" i="8"/>
  <c r="JU70" i="8"/>
  <c r="DB70" i="8"/>
  <c r="CL70" i="8"/>
  <c r="EU70" i="8"/>
  <c r="IR70" i="8"/>
  <c r="JY70" i="8"/>
  <c r="DA70" i="8"/>
  <c r="EM70" i="8"/>
  <c r="EL70" i="8"/>
  <c r="EV70" i="8"/>
  <c r="EJ70" i="8"/>
  <c r="KD70" i="8"/>
  <c r="JG70" i="8"/>
  <c r="FZ70" i="8"/>
  <c r="FY70" i="8"/>
  <c r="IP70" i="8"/>
  <c r="IU70" i="8"/>
  <c r="DZ70" i="8"/>
  <c r="JH70" i="8"/>
  <c r="JQ70" i="8"/>
  <c r="IF70" i="8"/>
  <c r="JM70" i="8"/>
  <c r="CO70" i="8"/>
  <c r="DX70" i="8"/>
  <c r="DW70" i="8"/>
  <c r="EF70" i="8"/>
  <c r="DS70" i="8"/>
  <c r="JI70" i="8"/>
  <c r="IN70" i="8"/>
  <c r="ET70" i="8"/>
  <c r="ES70" i="8"/>
  <c r="HO70" i="8"/>
  <c r="HP70" i="8"/>
  <c r="DC70" i="8"/>
  <c r="JF70" i="8"/>
  <c r="HA70" i="8"/>
  <c r="LL70" i="8"/>
  <c r="EN70" i="8"/>
  <c r="HE70" i="8"/>
  <c r="HV70" i="8"/>
  <c r="JK70" i="8"/>
  <c r="KV70" i="8"/>
  <c r="IT70" i="8"/>
  <c r="HZ70" i="8"/>
  <c r="HD70" i="8"/>
  <c r="CS70" i="8"/>
  <c r="FS70" i="8"/>
  <c r="IY70" i="8"/>
  <c r="IM70" i="8"/>
  <c r="KR70" i="8"/>
  <c r="HS70" i="8"/>
  <c r="IL70" i="8"/>
  <c r="JR70" i="8"/>
  <c r="DV70" i="8"/>
  <c r="IH70" i="8"/>
  <c r="EG70" i="8"/>
  <c r="CM70" i="8"/>
  <c r="GK70" i="8"/>
  <c r="FV70" i="8"/>
  <c r="CE70" i="8"/>
  <c r="HU70" i="8"/>
  <c r="KP70" i="8"/>
  <c r="DD70" i="8"/>
  <c r="LF76" i="8"/>
  <c r="FR76" i="8"/>
  <c r="KI76" i="8"/>
  <c r="IZ76" i="8"/>
  <c r="LD76" i="8"/>
  <c r="JG76" i="8"/>
  <c r="DF76" i="8"/>
  <c r="CP76" i="8"/>
  <c r="IU76" i="8"/>
  <c r="KE76" i="8"/>
  <c r="LC76" i="8"/>
  <c r="LL76" i="8"/>
  <c r="JT76" i="8"/>
  <c r="ED76" i="8"/>
  <c r="KO76" i="8"/>
  <c r="CV76" i="8"/>
  <c r="CG76" i="8"/>
  <c r="DT76" i="8"/>
  <c r="HI76" i="8"/>
  <c r="GJ76" i="8"/>
  <c r="FS76" i="8"/>
  <c r="KY76" i="8"/>
  <c r="JF76" i="8"/>
  <c r="DO76" i="8"/>
  <c r="JZ76" i="8"/>
  <c r="LP76" i="8"/>
  <c r="KU76" i="8"/>
  <c r="CO76" i="8"/>
  <c r="FN76" i="8"/>
  <c r="EN76" i="8"/>
  <c r="JH76" i="8"/>
  <c r="KL76" i="8"/>
  <c r="IR76" i="8"/>
  <c r="CZ76" i="8"/>
  <c r="JI76" i="8"/>
  <c r="KV76" i="8"/>
  <c r="JU76" i="8"/>
  <c r="KM76" i="8"/>
  <c r="DW76" i="8"/>
  <c r="DA76" i="8"/>
  <c r="JC76" i="8"/>
  <c r="JY76" i="8"/>
  <c r="ID76" i="8"/>
  <c r="CI76" i="8"/>
  <c r="IT76" i="8"/>
  <c r="KA76" i="8"/>
  <c r="IV76" i="8"/>
  <c r="HF76" i="8"/>
  <c r="KG76" i="8"/>
  <c r="EA76" i="8"/>
  <c r="HN76" i="8"/>
  <c r="GK76" i="8"/>
  <c r="LI76" i="8"/>
  <c r="HS76" i="8"/>
  <c r="CE76" i="8"/>
  <c r="EL76" i="8"/>
  <c r="HH76" i="8"/>
  <c r="CN76" i="8"/>
  <c r="DM76" i="8"/>
  <c r="LN76" i="8"/>
  <c r="LA76" i="8"/>
  <c r="JL76" i="8"/>
  <c r="LH76" i="8"/>
  <c r="JE76" i="8"/>
  <c r="DP76" i="8"/>
  <c r="IK76" i="8"/>
  <c r="KC76" i="8"/>
  <c r="HQ76" i="8"/>
  <c r="JK76" i="8"/>
  <c r="LG76" i="8"/>
  <c r="GX76" i="8"/>
  <c r="IH76" i="8"/>
  <c r="FE76" i="8"/>
  <c r="EU76" i="8"/>
  <c r="HV76" i="8"/>
  <c r="DX76" i="8"/>
  <c r="ER76" i="8"/>
  <c r="JA76" i="8"/>
  <c r="GT76" i="8"/>
  <c r="CS76" i="8"/>
  <c r="DK76" i="8"/>
  <c r="EC76" i="8"/>
  <c r="IA76" i="8"/>
  <c r="FQ76" i="8"/>
  <c r="DB76" i="8"/>
  <c r="HZ76" i="8"/>
  <c r="CQ76" i="8"/>
  <c r="CT76" i="8"/>
  <c r="IJ76" i="8"/>
  <c r="FM76" i="8"/>
  <c r="EI76" i="8"/>
  <c r="HJ71" i="8"/>
  <c r="HR71" i="8"/>
  <c r="JU71" i="8"/>
  <c r="GS71" i="8"/>
  <c r="CL71" i="8"/>
  <c r="GK71" i="8"/>
  <c r="EU71" i="8"/>
  <c r="LQ71" i="8"/>
  <c r="CF71" i="8"/>
  <c r="EV71" i="8"/>
  <c r="EM71" i="8"/>
  <c r="KB71" i="8"/>
  <c r="HL76" i="8"/>
  <c r="KP76" i="8"/>
  <c r="DS76" i="8"/>
  <c r="GC91" i="8"/>
  <c r="II87" i="8"/>
  <c r="JO87" i="8"/>
  <c r="IH74" i="8"/>
  <c r="DS74" i="8"/>
  <c r="GA74" i="8"/>
  <c r="CU74" i="8"/>
  <c r="EV74" i="8"/>
  <c r="CS74" i="8"/>
  <c r="JZ74" i="8"/>
  <c r="IN74" i="8"/>
  <c r="HY74" i="8"/>
  <c r="HZ74" i="8"/>
  <c r="EC74" i="8"/>
  <c r="EN74" i="8"/>
  <c r="EZ74" i="8"/>
  <c r="HV74" i="8"/>
  <c r="IY74" i="8"/>
  <c r="EK74" i="8"/>
  <c r="HL74" i="8"/>
  <c r="IO84" i="8"/>
  <c r="LT84" i="8"/>
  <c r="DD84" i="8"/>
  <c r="EZ84" i="8"/>
  <c r="FC84" i="8"/>
  <c r="FF84" i="8"/>
  <c r="EX84" i="8"/>
  <c r="EK84" i="8"/>
  <c r="IA84" i="8"/>
  <c r="JL84" i="8"/>
  <c r="IY84" i="8"/>
  <c r="JQ84" i="8"/>
  <c r="KD84" i="8"/>
  <c r="IS84" i="8"/>
  <c r="GZ84" i="8"/>
  <c r="DE84" i="8"/>
  <c r="KW84" i="8"/>
  <c r="HQ72" i="8"/>
  <c r="FE72" i="8"/>
  <c r="II72" i="8"/>
  <c r="GV72" i="8"/>
  <c r="FX72" i="8"/>
  <c r="GB72" i="8"/>
  <c r="FH72" i="8"/>
  <c r="HB72" i="8"/>
  <c r="KK72" i="8"/>
  <c r="EW72" i="8"/>
  <c r="ES72" i="8"/>
  <c r="EE72" i="8"/>
  <c r="DK72" i="8"/>
  <c r="KU72" i="8"/>
  <c r="IP72" i="8"/>
  <c r="GI72" i="8"/>
  <c r="EU68" i="8"/>
  <c r="EW68" i="8"/>
  <c r="LD68" i="8"/>
  <c r="GO68" i="8"/>
  <c r="FD68" i="8"/>
  <c r="LT68" i="8"/>
  <c r="HP68" i="8"/>
  <c r="EV68" i="8"/>
  <c r="IO68" i="8"/>
  <c r="JJ68" i="8"/>
  <c r="LP68" i="8"/>
  <c r="CK68" i="8"/>
  <c r="KS68" i="8"/>
  <c r="KT68" i="8"/>
  <c r="IQ68" i="8"/>
  <c r="FZ68" i="8"/>
  <c r="DH84" i="8"/>
  <c r="IT84" i="8"/>
  <c r="DB84" i="8"/>
  <c r="KP84" i="8"/>
  <c r="CN84" i="8"/>
  <c r="DU84" i="8"/>
  <c r="LB84" i="8"/>
  <c r="HY84" i="8"/>
  <c r="CR84" i="8"/>
  <c r="CW84" i="8"/>
  <c r="DO84" i="8"/>
  <c r="DX84" i="8"/>
  <c r="DC84" i="8"/>
  <c r="LF84" i="8"/>
  <c r="JR84" i="8"/>
  <c r="GK84" i="8"/>
  <c r="JG84" i="8"/>
  <c r="IW72" i="8"/>
  <c r="DQ72" i="8"/>
  <c r="DJ72" i="8"/>
  <c r="EK72" i="8"/>
  <c r="CO72" i="8"/>
  <c r="CS72" i="8"/>
  <c r="IR72" i="8"/>
  <c r="CJ72" i="8"/>
  <c r="GL72" i="8"/>
  <c r="IO72" i="8"/>
  <c r="HE72" i="8"/>
  <c r="GP72" i="8"/>
  <c r="GE72" i="8"/>
  <c r="DZ72" i="8"/>
  <c r="KX72" i="8"/>
  <c r="IQ72" i="8"/>
  <c r="GB68" i="8"/>
  <c r="ID68" i="8"/>
  <c r="DE68" i="8"/>
  <c r="DB68" i="8"/>
  <c r="JM68" i="8"/>
  <c r="GR68" i="8"/>
  <c r="EN68" i="8"/>
  <c r="JE68" i="8"/>
  <c r="KU68" i="8"/>
  <c r="DQ68" i="8"/>
  <c r="ES68" i="8"/>
  <c r="FE68" i="8"/>
  <c r="FF68" i="8"/>
  <c r="DO68" i="8"/>
  <c r="KM68" i="8"/>
  <c r="IH68" i="8"/>
  <c r="ED84" i="8"/>
  <c r="KN84" i="8"/>
  <c r="LR84" i="8"/>
  <c r="ES84" i="8"/>
  <c r="DT84" i="8"/>
  <c r="FE84" i="8"/>
  <c r="EU84" i="8"/>
  <c r="GC84" i="8"/>
  <c r="JA84" i="8"/>
  <c r="EA84" i="8"/>
  <c r="EE84" i="8"/>
  <c r="EG84" i="8"/>
  <c r="EN84" i="8"/>
  <c r="DR84" i="8"/>
  <c r="CY84" i="8"/>
  <c r="KX84" i="8"/>
  <c r="GW84" i="8"/>
  <c r="JS84" i="8"/>
  <c r="LL72" i="8"/>
  <c r="EB72" i="8"/>
  <c r="FU72" i="8"/>
  <c r="FT72" i="8"/>
  <c r="FB72" i="8"/>
  <c r="DU72" i="8"/>
  <c r="KE72" i="8"/>
  <c r="ER72" i="8"/>
  <c r="HI72" i="8"/>
  <c r="JH72" i="8"/>
  <c r="HV72" i="8"/>
  <c r="HW72" i="8"/>
  <c r="GQ72" i="8"/>
  <c r="EL72" i="8"/>
  <c r="CE72" i="8"/>
  <c r="JC72" i="8"/>
  <c r="KX68" i="8"/>
  <c r="KI68" i="8"/>
  <c r="FJ68" i="8"/>
  <c r="DZ68" i="8"/>
  <c r="KL68" i="8"/>
  <c r="HQ68" i="8"/>
  <c r="FP68" i="8"/>
  <c r="JW68" i="8"/>
  <c r="CV68" i="8"/>
  <c r="EI68" i="8"/>
  <c r="FI68" i="8"/>
  <c r="GG68" i="8"/>
  <c r="FT68" i="8"/>
  <c r="EA68" i="8"/>
  <c r="KY68" i="8"/>
  <c r="IT68" i="8"/>
  <c r="LN84" i="8"/>
  <c r="IH84" i="8"/>
  <c r="CI84" i="8"/>
  <c r="HH84" i="8"/>
  <c r="FB84" i="8"/>
  <c r="GO84" i="8"/>
  <c r="FU84" i="8"/>
  <c r="HB84" i="8"/>
  <c r="JX84" i="8"/>
  <c r="ER84" i="8"/>
  <c r="EV84" i="8"/>
  <c r="EW84" i="8"/>
  <c r="FD84" i="8"/>
  <c r="EF84" i="8"/>
  <c r="DL84" i="8"/>
  <c r="LM84" i="8"/>
  <c r="HI84" i="8"/>
  <c r="KE84" i="8"/>
  <c r="DA72" i="8"/>
  <c r="GR72" i="8"/>
  <c r="GX72" i="8"/>
  <c r="GW72" i="8"/>
  <c r="GC72" i="8"/>
  <c r="FC72" i="8"/>
  <c r="LB72" i="8"/>
  <c r="FO72" i="8"/>
  <c r="IB72" i="8"/>
  <c r="KB72" i="8"/>
  <c r="IK72" i="8"/>
  <c r="JD72" i="8"/>
  <c r="HO72" i="8"/>
  <c r="EX72" i="8"/>
  <c r="CQ72" i="8"/>
  <c r="JO72" i="8"/>
  <c r="GT68" i="8"/>
  <c r="GC68" i="8"/>
  <c r="HO68" i="8"/>
  <c r="FG68" i="8"/>
  <c r="LR68" i="8"/>
  <c r="JV68" i="8"/>
  <c r="HT68" i="8"/>
  <c r="KO68" i="8"/>
  <c r="DP68" i="8"/>
  <c r="FA68" i="8"/>
  <c r="GQ68" i="8"/>
  <c r="HK68" i="8"/>
  <c r="GH68" i="8"/>
  <c r="EM68" i="8"/>
  <c r="CH68" i="8"/>
  <c r="JR68" i="8"/>
  <c r="DK84" i="8"/>
  <c r="EH84" i="8"/>
  <c r="EP84" i="8"/>
  <c r="DF84" i="8"/>
  <c r="HS84" i="8"/>
  <c r="HU84" i="8"/>
  <c r="HA84" i="8"/>
  <c r="HX84" i="8"/>
  <c r="CU84" i="8"/>
  <c r="GA84" i="8"/>
  <c r="FN84" i="8"/>
  <c r="FO84" i="8"/>
  <c r="FS84" i="8"/>
  <c r="FH84" i="8"/>
  <c r="EL84" i="8"/>
  <c r="KI84" i="8"/>
  <c r="HV84" i="8"/>
  <c r="KQ84" i="8"/>
  <c r="EH72" i="8"/>
  <c r="EF72" i="8"/>
  <c r="IG72" i="8"/>
  <c r="IF72" i="8"/>
  <c r="HL72" i="8"/>
  <c r="HM72" i="8"/>
  <c r="FN72" i="8"/>
  <c r="GK72" i="8"/>
  <c r="IV72" i="8"/>
  <c r="KS72" i="8"/>
  <c r="JA72" i="8"/>
  <c r="JS72" i="8"/>
  <c r="IA72" i="8"/>
  <c r="FJ72" i="8"/>
  <c r="DC72" i="8"/>
  <c r="KA72" i="8"/>
  <c r="IY68" i="8"/>
  <c r="KK68" i="8"/>
  <c r="JT68" i="8"/>
  <c r="GE68" i="8"/>
  <c r="EF68" i="8"/>
  <c r="LA68" i="8"/>
  <c r="IX68" i="8"/>
  <c r="CU68" i="8"/>
  <c r="EH68" i="8"/>
  <c r="FU68" i="8"/>
  <c r="HH68" i="8"/>
  <c r="HY68" i="8"/>
  <c r="GW68" i="8"/>
  <c r="EY68" i="8"/>
  <c r="CT68" i="8"/>
  <c r="KD68" i="8"/>
  <c r="LL84" i="8"/>
  <c r="LP84" i="8"/>
  <c r="GV84" i="8"/>
  <c r="FP84" i="8"/>
  <c r="JF84" i="8"/>
  <c r="JK84" i="8"/>
  <c r="IK84" i="8"/>
  <c r="IV84" i="8"/>
  <c r="DS84" i="8"/>
  <c r="GQ84" i="8"/>
  <c r="GD84" i="8"/>
  <c r="GE84" i="8"/>
  <c r="GH84" i="8"/>
  <c r="FV84" i="8"/>
  <c r="EY84" i="8"/>
  <c r="KV84" i="8"/>
  <c r="IJ84" i="8"/>
  <c r="LC84" i="8"/>
  <c r="HN72" i="8"/>
  <c r="GS72" i="8"/>
  <c r="JI72" i="8"/>
  <c r="KP72" i="8"/>
  <c r="IN72" i="8"/>
  <c r="IS72" i="8"/>
  <c r="IT72" i="8"/>
  <c r="HD72" i="8"/>
  <c r="JQ72" i="8"/>
  <c r="LM72" i="8"/>
  <c r="KW72" i="8"/>
  <c r="KZ72" i="8"/>
  <c r="IM72" i="8"/>
  <c r="GH72" i="8"/>
  <c r="DO72" i="8"/>
  <c r="KY72" i="8"/>
  <c r="GY68" i="8"/>
  <c r="CF68" i="8"/>
  <c r="DS68" i="8"/>
  <c r="HM68" i="8"/>
  <c r="GJ68" i="8"/>
  <c r="DG68" i="8"/>
  <c r="JX68" i="8"/>
  <c r="EG68" i="8"/>
  <c r="EZ68" i="8"/>
  <c r="HE68" i="8"/>
  <c r="JI68" i="8"/>
  <c r="IM68" i="8"/>
  <c r="HL68" i="8"/>
  <c r="FK68" i="8"/>
  <c r="DR68" i="8"/>
  <c r="LB68" i="8"/>
  <c r="AX64" i="8"/>
  <c r="HW64" i="8"/>
  <c r="CI64" i="8"/>
  <c r="FV64" i="8"/>
  <c r="JI64" i="8"/>
  <c r="DH64" i="8"/>
  <c r="GF64" i="8"/>
  <c r="ID64" i="8"/>
  <c r="KB64" i="8"/>
  <c r="IR64" i="8"/>
  <c r="EB64" i="8"/>
  <c r="EP64" i="8"/>
  <c r="CY64" i="8"/>
  <c r="KP64" i="8"/>
  <c r="JN64" i="8"/>
  <c r="GJ64" i="8"/>
  <c r="EK64" i="8"/>
  <c r="FB64" i="8"/>
  <c r="KD64" i="8"/>
  <c r="FD64" i="8"/>
  <c r="HT64" i="8"/>
  <c r="FX64" i="8"/>
  <c r="HK64" i="8"/>
  <c r="LJ64" i="8"/>
  <c r="FI64" i="8"/>
  <c r="IV64" i="8"/>
  <c r="CT64" i="8"/>
  <c r="FQ64" i="8"/>
  <c r="HN64" i="8"/>
  <c r="JL64" i="8"/>
  <c r="FK64" i="8"/>
  <c r="CS64" i="8"/>
  <c r="DZ64" i="8"/>
  <c r="LP64" i="8"/>
  <c r="JQ64" i="8"/>
  <c r="IL64" i="8"/>
  <c r="FF64" i="8"/>
  <c r="DK64" i="8"/>
  <c r="IZ64" i="8"/>
  <c r="IE64" i="8"/>
  <c r="DC64" i="8"/>
  <c r="FW64" i="8"/>
  <c r="DY64" i="8"/>
  <c r="GY64" i="8"/>
  <c r="KW64" i="8"/>
  <c r="EV64" i="8"/>
  <c r="IH64" i="8"/>
  <c r="CG64" i="8"/>
  <c r="FA64" i="8"/>
  <c r="GT64" i="8"/>
  <c r="IS64" i="8"/>
  <c r="DL64" i="8"/>
  <c r="LF64" i="8"/>
  <c r="DJ64" i="8"/>
  <c r="KN64" i="8"/>
  <c r="IP64" i="8"/>
  <c r="HO64" i="8"/>
  <c r="EJ64" i="8"/>
  <c r="CM64" i="8"/>
  <c r="KL64" i="8"/>
  <c r="GE64" i="8"/>
  <c r="KZ64" i="8"/>
  <c r="DX64" i="8"/>
  <c r="JT64" i="8"/>
  <c r="GM64" i="8"/>
  <c r="KJ64" i="8"/>
  <c r="EI64" i="8"/>
  <c r="HU64" i="8"/>
  <c r="LR64" i="8"/>
  <c r="EL64" i="8"/>
  <c r="GD64" i="8"/>
  <c r="IC64" i="8"/>
  <c r="LH64" i="8"/>
  <c r="KO64" i="8"/>
  <c r="LS64" i="8"/>
  <c r="JP64" i="8"/>
  <c r="HR64" i="8"/>
  <c r="GL64" i="8"/>
  <c r="DF64" i="8"/>
  <c r="JD64" i="8"/>
  <c r="IM64" i="8"/>
  <c r="EF64" i="8"/>
  <c r="KY64" i="8"/>
  <c r="HP64" i="8"/>
  <c r="JS64" i="8"/>
  <c r="JW64" i="8"/>
  <c r="LI64" i="8"/>
  <c r="LB64" i="8"/>
  <c r="KT64" i="8"/>
  <c r="HL64" i="8"/>
  <c r="HJ64" i="8"/>
  <c r="KU64" i="8"/>
  <c r="EO64" i="8"/>
  <c r="FN64" i="8"/>
  <c r="IK64" i="8"/>
  <c r="GN64" i="8"/>
  <c r="HD64" i="8"/>
  <c r="DP64" i="8"/>
  <c r="AX95" i="8"/>
  <c r="JY64" i="8"/>
  <c r="JG64" i="8"/>
  <c r="JJ64" i="8"/>
  <c r="KV64" i="8"/>
  <c r="KM64" i="8"/>
  <c r="KC64" i="8"/>
  <c r="GS64" i="8"/>
  <c r="GR64" i="8"/>
  <c r="JR64" i="8"/>
  <c r="DQ64" i="8"/>
  <c r="EM64" i="8"/>
  <c r="HG64" i="8"/>
  <c r="EN64" i="8"/>
  <c r="FE64" i="8"/>
  <c r="LA64" i="8"/>
  <c r="HV64" i="8"/>
  <c r="FM64" i="8"/>
  <c r="GX64" i="8"/>
  <c r="KX64" i="8"/>
  <c r="DB64" i="8"/>
  <c r="IB64" i="8"/>
  <c r="IY64" i="8"/>
  <c r="IU64" i="8"/>
  <c r="IW64" i="8"/>
  <c r="KI64" i="8"/>
  <c r="JX64" i="8"/>
  <c r="JM64" i="8"/>
  <c r="GC64" i="8"/>
  <c r="GB64" i="8"/>
  <c r="IX64" i="8"/>
  <c r="CQ64" i="8"/>
  <c r="DO64" i="8"/>
  <c r="GK64" i="8"/>
  <c r="CO64" i="8"/>
  <c r="DD64" i="8"/>
  <c r="JA64" i="8"/>
  <c r="IQ64" i="8"/>
  <c r="GQ64" i="8"/>
  <c r="IF64" i="8"/>
  <c r="II64" i="8"/>
  <c r="IJ64" i="8"/>
  <c r="JV64" i="8"/>
  <c r="JF64" i="8"/>
  <c r="IT64" i="8"/>
  <c r="FL64" i="8"/>
  <c r="ES64" i="8"/>
  <c r="HS64" i="8"/>
  <c r="LQ64" i="8"/>
  <c r="CN64" i="8"/>
  <c r="FJ64" i="8"/>
  <c r="KF64" i="8"/>
  <c r="HC64" i="8"/>
  <c r="HB64" i="8"/>
  <c r="GA64" i="8"/>
  <c r="HH64" i="8"/>
  <c r="ET64" i="8"/>
  <c r="LE64" i="8"/>
  <c r="HA64" i="8"/>
  <c r="FO64" i="8"/>
  <c r="HI64" i="8"/>
  <c r="GU64" i="8"/>
  <c r="EW64" i="8"/>
  <c r="EC64" i="8"/>
  <c r="JE64" i="8"/>
  <c r="FT64" i="8"/>
  <c r="FS64" i="8"/>
  <c r="KG64" i="8"/>
  <c r="GG64" i="8"/>
  <c r="EZ64" i="8"/>
  <c r="DA64" i="8"/>
  <c r="EQ64" i="8"/>
  <c r="GI64" i="8"/>
  <c r="FU64" i="8"/>
  <c r="GW64" i="8"/>
  <c r="DN64" i="8"/>
  <c r="CW64" i="8"/>
  <c r="HY64" i="8"/>
  <c r="DT64" i="8"/>
  <c r="DR64" i="8"/>
  <c r="HE64" i="8"/>
  <c r="EY64" i="8"/>
  <c r="CK64" i="8"/>
  <c r="HZ64" i="8"/>
  <c r="HX64" i="8"/>
  <c r="AX75" i="8"/>
  <c r="LO64" i="8"/>
  <c r="CV64" i="8"/>
  <c r="ED64" i="8"/>
  <c r="GP64" i="8"/>
  <c r="KK64" i="8"/>
  <c r="CJ64" i="8"/>
  <c r="AX89" i="8"/>
  <c r="KH64" i="8"/>
  <c r="LC64" i="8"/>
  <c r="CH64" i="8"/>
  <c r="CX64" i="8"/>
  <c r="FY64" i="8"/>
  <c r="IG64" i="8"/>
  <c r="LN64" i="8"/>
  <c r="EU64" i="8"/>
  <c r="IN64" i="8"/>
  <c r="JZ64" i="8"/>
  <c r="EE64" i="8"/>
  <c r="DM64" i="8"/>
  <c r="JH64" i="8"/>
  <c r="KQ64" i="8"/>
  <c r="GH64" i="8"/>
  <c r="CE64" i="8"/>
  <c r="FG64" i="8"/>
  <c r="CL64" i="8"/>
  <c r="FP64" i="8"/>
  <c r="KS64" i="8"/>
  <c r="EH64" i="8"/>
  <c r="HQ64" i="8"/>
  <c r="FZ64" i="8"/>
  <c r="AX88" i="8"/>
  <c r="KE64" i="8"/>
  <c r="FH64" i="8"/>
  <c r="LK64" i="8"/>
  <c r="EX64" i="8"/>
  <c r="LG64" i="8"/>
  <c r="JC64" i="8"/>
  <c r="AX73" i="8"/>
  <c r="FC64" i="8"/>
  <c r="DG64" i="8"/>
  <c r="HM64" i="8"/>
  <c r="KA64" i="8"/>
  <c r="FR64" i="8"/>
  <c r="CZ64" i="8"/>
  <c r="CF64" i="8"/>
  <c r="CU64" i="8"/>
  <c r="DW64" i="8"/>
  <c r="JK64" i="8"/>
  <c r="ER64" i="8"/>
  <c r="JO64" i="8"/>
  <c r="LT64" i="8"/>
  <c r="GV64" i="8"/>
  <c r="DE64" i="8"/>
  <c r="IA64" i="8"/>
  <c r="CR64" i="8"/>
  <c r="LD64" i="8"/>
  <c r="JU64" i="8"/>
  <c r="AW63" i="8"/>
  <c r="DV64" i="8"/>
  <c r="CP64" i="8"/>
  <c r="IO64" i="8"/>
  <c r="JB64" i="8"/>
  <c r="DI64" i="8"/>
  <c r="LL64" i="8"/>
  <c r="HF64" i="8"/>
  <c r="LM64" i="8"/>
  <c r="EG64" i="8"/>
  <c r="GO64" i="8"/>
  <c r="KR64" i="8"/>
  <c r="DU64" i="8"/>
  <c r="AX77" i="8"/>
  <c r="JU77" i="8"/>
  <c r="EG77" i="8"/>
  <c r="HW77" i="8"/>
  <c r="LH77" i="8"/>
  <c r="ER77" i="8"/>
  <c r="HK77" i="8"/>
  <c r="JT77" i="8"/>
  <c r="CP77" i="8"/>
  <c r="EV77" i="8"/>
  <c r="FY77" i="8"/>
  <c r="FX77" i="8"/>
  <c r="EM77" i="8"/>
  <c r="CH77" i="8"/>
  <c r="HH77" i="8"/>
  <c r="CR77" i="8"/>
  <c r="HT77" i="8"/>
  <c r="CE77" i="8"/>
  <c r="HC77" i="8"/>
  <c r="KM77" i="8"/>
  <c r="JW77" i="8"/>
  <c r="II77" i="8"/>
  <c r="JI77" i="8"/>
  <c r="DU77" i="8"/>
  <c r="HJ77" i="8"/>
  <c r="KT77" i="8"/>
  <c r="ED77" i="8"/>
  <c r="GU77" i="8"/>
  <c r="JE77" i="8"/>
  <c r="LL77" i="8"/>
  <c r="EF77" i="8"/>
  <c r="FD77" i="8"/>
  <c r="FC77" i="8"/>
  <c r="DK77" i="8"/>
  <c r="KW77" i="8"/>
  <c r="GD77" i="8"/>
  <c r="LS77" i="8"/>
  <c r="FZ77" i="8"/>
  <c r="LF77" i="8"/>
  <c r="FN77" i="8"/>
  <c r="IU77" i="8"/>
  <c r="EP77" i="8"/>
  <c r="DD77" i="8"/>
  <c r="IK77" i="8"/>
  <c r="CW77" i="8"/>
  <c r="GJ77" i="8"/>
  <c r="JQ77" i="8"/>
  <c r="DB77" i="8"/>
  <c r="FP77" i="8"/>
  <c r="HZ77" i="8"/>
  <c r="KF77" i="8"/>
  <c r="DA77" i="8"/>
  <c r="DN77" i="8"/>
  <c r="DM77" i="8"/>
  <c r="LB77" i="8"/>
  <c r="IR77" i="8"/>
  <c r="DY77" i="8"/>
  <c r="JL77" i="8"/>
  <c r="CO77" i="8"/>
  <c r="HS77" i="8"/>
  <c r="KI77" i="8"/>
  <c r="FM77" i="8"/>
  <c r="EO77" i="8"/>
  <c r="CZ77" i="8"/>
  <c r="KS77" i="8"/>
  <c r="CK77" i="8"/>
  <c r="EJ77" i="8"/>
  <c r="FU77" i="8"/>
  <c r="FA77" i="8"/>
  <c r="FO77" i="8"/>
  <c r="GA77" i="8"/>
  <c r="CT77" i="8"/>
  <c r="JG77" i="8"/>
  <c r="EE77" i="8"/>
  <c r="CU77" i="8"/>
  <c r="ET77" i="8"/>
  <c r="KY77" i="8"/>
  <c r="IT77" i="8"/>
  <c r="EU77" i="8"/>
  <c r="GL77" i="8"/>
  <c r="CQ77" i="8"/>
  <c r="KH77" i="8"/>
  <c r="KV77" i="8"/>
  <c r="IM77" i="8"/>
  <c r="JS77" i="8"/>
  <c r="KG77" i="8"/>
  <c r="LK77" i="8"/>
  <c r="DW77" i="8"/>
  <c r="FG77" i="8"/>
  <c r="EL77" i="8"/>
  <c r="EZ77" i="8"/>
  <c r="FL77" i="8"/>
  <c r="LM77" i="8"/>
  <c r="IE77" i="8"/>
  <c r="DH77" i="8"/>
  <c r="JN77" i="8"/>
  <c r="DR77" i="8"/>
  <c r="HQ77" i="8"/>
  <c r="GY77" i="8"/>
  <c r="HV77" i="8"/>
  <c r="JX77" i="8"/>
  <c r="LN77" i="8"/>
  <c r="KP77" i="8"/>
  <c r="IC77" i="8"/>
  <c r="JK77" i="8"/>
  <c r="LA77" i="8"/>
  <c r="KR77" i="8"/>
  <c r="CJ77" i="8"/>
  <c r="EN77" i="8"/>
  <c r="IS77" i="8"/>
  <c r="IW77" i="8"/>
  <c r="KX77" i="8"/>
  <c r="DJ77" i="8"/>
  <c r="DP77" i="8"/>
  <c r="DV77" i="8"/>
  <c r="EK77" i="8"/>
  <c r="DQ77" i="8"/>
  <c r="KQ77" i="8"/>
  <c r="HE77" i="8"/>
  <c r="JR77" i="8"/>
  <c r="HG77" i="8"/>
  <c r="CM77" i="8"/>
  <c r="JJ77" i="8"/>
  <c r="FK77" i="8"/>
  <c r="CY77" i="8"/>
  <c r="HX77" i="8"/>
  <c r="CI77" i="8"/>
  <c r="JB77" i="8"/>
  <c r="EC77" i="8"/>
  <c r="HY77" i="8"/>
  <c r="KK77" i="8"/>
  <c r="CV77" i="8"/>
  <c r="CN77" i="8"/>
  <c r="DF77" i="8"/>
  <c r="DT77" i="8"/>
  <c r="CL77" i="8"/>
  <c r="JY77" i="8"/>
  <c r="GH77" i="8"/>
  <c r="HN77" i="8"/>
  <c r="DX77" i="8"/>
  <c r="LG77" i="8"/>
  <c r="FT77" i="8"/>
  <c r="DL77" i="8"/>
  <c r="KA77" i="8"/>
  <c r="GN77" i="8"/>
  <c r="HM77" i="8"/>
  <c r="LP77" i="8"/>
  <c r="DE77" i="8"/>
  <c r="FI77" i="8"/>
  <c r="GK77" i="8"/>
  <c r="JM77" i="8"/>
  <c r="EQ77" i="8"/>
  <c r="HA77" i="8"/>
  <c r="KE77" i="8"/>
  <c r="LO77" i="8"/>
  <c r="IG77" i="8"/>
  <c r="FB77" i="8"/>
  <c r="CG77" i="8"/>
  <c r="DC77" i="8"/>
  <c r="IX77" i="8"/>
  <c r="KL77" i="8"/>
  <c r="JP77" i="8"/>
  <c r="HO77" i="8"/>
  <c r="DZ77" i="8"/>
  <c r="LD77" i="8"/>
  <c r="GV77" i="8"/>
  <c r="HF77" i="8"/>
  <c r="IJ77" i="8"/>
  <c r="JV77" i="8"/>
  <c r="JA77" i="8"/>
  <c r="GR77" i="8"/>
  <c r="CX77" i="8"/>
  <c r="JH77" i="8"/>
  <c r="FF77" i="8"/>
  <c r="LQ77" i="8"/>
  <c r="IB77" i="8"/>
  <c r="LC77" i="8"/>
  <c r="IN77" i="8"/>
  <c r="EB77" i="8"/>
  <c r="LE77" i="8"/>
  <c r="GF77" i="8"/>
  <c r="GQ77" i="8"/>
  <c r="KC77" i="8"/>
  <c r="EY77" i="8"/>
  <c r="KD77" i="8"/>
  <c r="GW77" i="8"/>
  <c r="JF77" i="8"/>
  <c r="IL77" i="8"/>
  <c r="EH77" i="8"/>
  <c r="KU77" i="8"/>
  <c r="HR77" i="8"/>
  <c r="GZ77" i="8"/>
  <c r="FJ77" i="8"/>
  <c r="DG77" i="8"/>
  <c r="EW77" i="8"/>
  <c r="CF77" i="8"/>
  <c r="FW77" i="8"/>
  <c r="IQ77" i="8"/>
  <c r="HU77" i="8"/>
  <c r="CS77" i="8"/>
  <c r="JO77" i="8"/>
  <c r="FS77" i="8"/>
  <c r="DO77" i="8"/>
  <c r="GC77" i="8"/>
  <c r="IO77" i="8"/>
  <c r="KJ77" i="8"/>
  <c r="JD77" i="8"/>
  <c r="IZ77" i="8"/>
  <c r="EX77" i="8"/>
  <c r="FR77" i="8"/>
  <c r="GP77" i="8"/>
  <c r="FQ77" i="8"/>
  <c r="IA77" i="8"/>
  <c r="IP77" i="8"/>
  <c r="IH77" i="8"/>
  <c r="ID77" i="8"/>
  <c r="KN77" i="8"/>
  <c r="EA77" i="8"/>
  <c r="LR77" i="8"/>
  <c r="FE77" i="8"/>
  <c r="HL77" i="8"/>
  <c r="HI77" i="8"/>
  <c r="HP77" i="8"/>
  <c r="HD77" i="8"/>
  <c r="IF77" i="8"/>
  <c r="KO77" i="8"/>
  <c r="LJ77" i="8"/>
  <c r="ES77" i="8"/>
  <c r="GX77" i="8"/>
  <c r="GT77" i="8"/>
  <c r="GS77" i="8"/>
  <c r="GG77" i="8"/>
  <c r="HB77" i="8"/>
  <c r="IV77" i="8"/>
  <c r="GM77" i="8"/>
  <c r="FH77" i="8"/>
  <c r="DS64" i="8"/>
  <c r="KB77" i="8"/>
  <c r="AX96" i="8"/>
  <c r="IP96" i="8"/>
  <c r="DB96" i="8"/>
  <c r="IC96" i="8"/>
  <c r="LP96" i="8"/>
  <c r="FL96" i="8"/>
  <c r="IA96" i="8"/>
  <c r="KJ96" i="8"/>
  <c r="DE96" i="8"/>
  <c r="FN96" i="8"/>
  <c r="GK96" i="8"/>
  <c r="GJ96" i="8"/>
  <c r="GI96" i="8"/>
  <c r="FE96" i="8"/>
  <c r="KF96" i="8"/>
  <c r="HU96" i="8"/>
  <c r="DH96" i="8"/>
  <c r="CF96" i="8"/>
  <c r="HM96" i="8"/>
  <c r="FG96" i="8"/>
  <c r="CT96" i="8"/>
  <c r="KV96" i="8"/>
  <c r="ID96" i="8"/>
  <c r="CP96" i="8"/>
  <c r="HP96" i="8"/>
  <c r="LB96" i="8"/>
  <c r="EY96" i="8"/>
  <c r="HK96" i="8"/>
  <c r="JU96" i="8"/>
  <c r="CN96" i="8"/>
  <c r="EW96" i="8"/>
  <c r="FR96" i="8"/>
  <c r="FM96" i="8"/>
  <c r="FK96" i="8"/>
  <c r="ED96" i="8"/>
  <c r="JC96" i="8"/>
  <c r="GR96" i="8"/>
  <c r="KZ96" i="8"/>
  <c r="KS96" i="8"/>
  <c r="EQ96" i="8"/>
  <c r="KB96" i="8"/>
  <c r="GN96" i="8"/>
  <c r="IF96" i="8"/>
  <c r="HF96" i="8"/>
  <c r="KW96" i="8"/>
  <c r="GP96" i="8"/>
  <c r="JY96" i="8"/>
  <c r="DX96" i="8"/>
  <c r="GF96" i="8"/>
  <c r="IO96" i="8"/>
  <c r="LA96" i="8"/>
  <c r="DS96" i="8"/>
  <c r="EA96" i="8"/>
  <c r="DY96" i="8"/>
  <c r="DW96" i="8"/>
  <c r="KT96" i="8"/>
  <c r="GW96" i="8"/>
  <c r="EM96" i="8"/>
  <c r="HO96" i="8"/>
  <c r="GZ96" i="8"/>
  <c r="GM96" i="8"/>
  <c r="IJ96" i="8"/>
  <c r="FB96" i="8"/>
  <c r="JS96" i="8"/>
  <c r="EX96" i="8"/>
  <c r="IQ96" i="8"/>
  <c r="IY96" i="8"/>
  <c r="KM96" i="8"/>
  <c r="LC96" i="8"/>
  <c r="JT96" i="8"/>
  <c r="JP96" i="8"/>
  <c r="HD96" i="8"/>
  <c r="CG96" i="8"/>
  <c r="EU96" i="8"/>
  <c r="JA96" i="8"/>
  <c r="EB96" i="8"/>
  <c r="GX96" i="8"/>
  <c r="IK96" i="8"/>
  <c r="CS96" i="8"/>
  <c r="LI96" i="8"/>
  <c r="LG96" i="8"/>
  <c r="EP96" i="8"/>
  <c r="KG96" i="8"/>
  <c r="DR96" i="8"/>
  <c r="LJ96" i="8"/>
  <c r="EL96" i="8"/>
  <c r="HC96" i="8"/>
  <c r="IL96" i="8"/>
  <c r="JV96" i="8"/>
  <c r="JF96" i="8"/>
  <c r="JE96" i="8"/>
  <c r="IV96" i="8"/>
  <c r="ES96" i="8"/>
  <c r="LQ96" i="8"/>
  <c r="DO96" i="8"/>
  <c r="FS96" i="8"/>
  <c r="CJ96" i="8"/>
  <c r="FD96" i="8"/>
  <c r="GA96" i="8"/>
  <c r="LE96" i="8"/>
  <c r="JZ96" i="8"/>
  <c r="GV96" i="8"/>
  <c r="HI96" i="8"/>
  <c r="IE96" i="8"/>
  <c r="KC96" i="8"/>
  <c r="EF96" i="8"/>
  <c r="KK96" i="8"/>
  <c r="FQ96" i="8"/>
  <c r="GS96" i="8"/>
  <c r="HH96" i="8"/>
  <c r="IZ96" i="8"/>
  <c r="KA96" i="8"/>
  <c r="KX96" i="8"/>
  <c r="DZ96" i="8"/>
  <c r="GC96" i="8"/>
  <c r="HY96" i="8"/>
  <c r="JG96" i="8"/>
  <c r="HZ96" i="8"/>
  <c r="IN96" i="8"/>
  <c r="IB96" i="8"/>
  <c r="DA96" i="8"/>
  <c r="KQ96" i="8"/>
  <c r="CL96" i="8"/>
  <c r="DI96" i="8"/>
  <c r="KY96" i="8"/>
  <c r="DL96" i="8"/>
  <c r="EO96" i="8"/>
  <c r="HG96" i="8"/>
  <c r="FC96" i="8"/>
  <c r="ET96" i="8"/>
  <c r="IX96" i="8"/>
  <c r="KL96" i="8"/>
  <c r="DN96" i="8"/>
  <c r="FP96" i="8"/>
  <c r="HL96" i="8"/>
  <c r="IR96" i="8"/>
  <c r="HJ96" i="8"/>
  <c r="HX96" i="8"/>
  <c r="HE96" i="8"/>
  <c r="CH96" i="8"/>
  <c r="JJ96" i="8"/>
  <c r="LO96" i="8"/>
  <c r="LM96" i="8"/>
  <c r="JH96" i="8"/>
  <c r="JX96" i="8"/>
  <c r="IG96" i="8"/>
  <c r="GO96" i="8"/>
  <c r="GY96" i="8"/>
  <c r="GU96" i="8"/>
  <c r="II96" i="8"/>
  <c r="HN96" i="8"/>
  <c r="EV96" i="8"/>
  <c r="JN96" i="8"/>
  <c r="GL96" i="8"/>
  <c r="GE96" i="8"/>
  <c r="DG96" i="8"/>
  <c r="FT96" i="8"/>
  <c r="FU96" i="8"/>
  <c r="CV96" i="8"/>
  <c r="HR96" i="8"/>
  <c r="LF96" i="8"/>
  <c r="DP96" i="8"/>
  <c r="EK96" i="8"/>
  <c r="EJ96" i="8"/>
  <c r="EZ96" i="8"/>
  <c r="EH96" i="8"/>
  <c r="LH96" i="8"/>
  <c r="IT96" i="8"/>
  <c r="CW96" i="8"/>
  <c r="DJ96" i="8"/>
  <c r="GQ96" i="8"/>
  <c r="IS96" i="8"/>
  <c r="GG96" i="8"/>
  <c r="JW96" i="8"/>
  <c r="KU96" i="8"/>
  <c r="IW96" i="8"/>
  <c r="LN96" i="8"/>
  <c r="HV96" i="8"/>
  <c r="KI96" i="8"/>
  <c r="CX96" i="8"/>
  <c r="LT96" i="8"/>
  <c r="IK66" i="8"/>
  <c r="LH66" i="8"/>
  <c r="FR66" i="8"/>
  <c r="FB66" i="8"/>
  <c r="KT66" i="8"/>
  <c r="GE66" i="8"/>
  <c r="JH66" i="8"/>
  <c r="AX74" i="8"/>
  <c r="JH74" i="8"/>
  <c r="KQ74" i="8"/>
  <c r="EQ74" i="8"/>
  <c r="IA74" i="8"/>
  <c r="LH74" i="8"/>
  <c r="ES74" i="8"/>
  <c r="IK74" i="8"/>
  <c r="DH74" i="8"/>
  <c r="DW74" i="8"/>
  <c r="DN74" i="8"/>
  <c r="CT74" i="8"/>
  <c r="JE74" i="8"/>
  <c r="GV74" i="8"/>
  <c r="CQ74" i="8"/>
  <c r="FK74" i="8"/>
  <c r="CK74" i="8"/>
  <c r="KY74" i="8"/>
  <c r="IG74" i="8"/>
  <c r="KP74" i="8"/>
  <c r="EL74" i="8"/>
  <c r="HX74" i="8"/>
  <c r="JD74" i="8"/>
  <c r="DG74" i="8"/>
  <c r="GJ74" i="8"/>
  <c r="JP74" i="8"/>
  <c r="DE74" i="8"/>
  <c r="GT74" i="8"/>
  <c r="JS74" i="8"/>
  <c r="KJ74" i="8"/>
  <c r="LK74" i="8"/>
  <c r="KL74" i="8"/>
  <c r="JF74" i="8"/>
  <c r="FW74" i="8"/>
  <c r="CX74" i="8"/>
  <c r="IP74" i="8"/>
  <c r="JW74" i="8"/>
  <c r="FJ74" i="8"/>
  <c r="GK74" i="8"/>
  <c r="DK74" i="8"/>
  <c r="FN74" i="8"/>
  <c r="HO74" i="8"/>
  <c r="GZ74" i="8"/>
  <c r="HD74" i="8"/>
  <c r="JR74" i="8"/>
  <c r="CF74" i="8"/>
  <c r="DR74" i="8"/>
  <c r="FR74" i="8"/>
  <c r="HN74" i="8"/>
  <c r="GR74" i="8"/>
  <c r="FE74" i="8"/>
  <c r="LG74" i="8"/>
  <c r="EW74" i="8"/>
  <c r="IU74" i="8"/>
  <c r="LO74" i="8"/>
  <c r="FL74" i="8"/>
  <c r="JK74" i="8"/>
  <c r="EU74" i="8"/>
  <c r="DC74" i="8"/>
  <c r="GN74" i="8"/>
  <c r="GQ74" i="8"/>
  <c r="JC74" i="8"/>
  <c r="KT74" i="8"/>
  <c r="CR74" i="8"/>
  <c r="FB74" i="8"/>
  <c r="GS74" i="8"/>
  <c r="FY74" i="8"/>
  <c r="EJ74" i="8"/>
  <c r="KC74" i="8"/>
  <c r="DY74" i="8"/>
  <c r="HS74" i="8"/>
  <c r="JY74" i="8"/>
  <c r="EA74" i="8"/>
  <c r="HW74" i="8"/>
  <c r="JJ74" i="8"/>
  <c r="HI74" i="8"/>
  <c r="GB74" i="8"/>
  <c r="GD74" i="8"/>
  <c r="IO74" i="8"/>
  <c r="KE74" i="8"/>
  <c r="CE74" i="8"/>
  <c r="EO74" i="8"/>
  <c r="FZ74" i="8"/>
  <c r="FF74" i="8"/>
  <c r="CV74" i="8"/>
  <c r="IC74" i="8"/>
  <c r="CY74" i="8"/>
  <c r="GP74" i="8"/>
  <c r="IL74" i="8"/>
  <c r="LN74" i="8"/>
  <c r="DJ74" i="8"/>
  <c r="KV74" i="8"/>
  <c r="CW74" i="8"/>
  <c r="FP74" i="8"/>
  <c r="FQ74" i="8"/>
  <c r="HM74" i="8"/>
  <c r="JB74" i="8"/>
  <c r="LS74" i="8"/>
  <c r="EB74" i="8"/>
  <c r="FI74" i="8"/>
  <c r="EM74" i="8"/>
  <c r="LJ74" i="8"/>
  <c r="HC74" i="8"/>
  <c r="JA74" i="8"/>
  <c r="FO74" i="8"/>
  <c r="GU74" i="8"/>
  <c r="II74" i="8"/>
  <c r="KW74" i="8"/>
  <c r="GG74" i="8"/>
  <c r="HG74" i="8"/>
  <c r="LE74" i="8"/>
  <c r="KU74" i="8"/>
  <c r="HK74" i="8"/>
  <c r="HH74" i="8"/>
  <c r="CN74" i="8"/>
  <c r="HA74" i="8"/>
  <c r="DZ74" i="8"/>
  <c r="KX74" i="8"/>
  <c r="GO74" i="8"/>
  <c r="DL74" i="8"/>
  <c r="KS74" i="8"/>
  <c r="ET74" i="8"/>
  <c r="KD74" i="8"/>
  <c r="KG74" i="8"/>
  <c r="GW74" i="8"/>
  <c r="GF74" i="8"/>
  <c r="LA74" i="8"/>
  <c r="GC74" i="8"/>
  <c r="CZ74" i="8"/>
  <c r="JX74" i="8"/>
  <c r="CH74" i="8"/>
  <c r="CG74" i="8"/>
  <c r="GE74" i="8"/>
  <c r="FH74" i="8"/>
  <c r="IE74" i="8"/>
  <c r="LT74" i="8"/>
  <c r="ED74" i="8"/>
  <c r="KF74" i="8"/>
  <c r="HQ74" i="8"/>
  <c r="EF74" i="8"/>
  <c r="HJ74" i="8"/>
  <c r="GY74" i="8"/>
  <c r="HB74" i="8"/>
  <c r="HE74" i="8"/>
  <c r="DI74" i="8"/>
  <c r="LP74" i="8"/>
  <c r="JQ74" i="8"/>
  <c r="GX74" i="8"/>
  <c r="GI74" i="8"/>
  <c r="DO74" i="8"/>
  <c r="JO74" i="8"/>
  <c r="JL74" i="8"/>
  <c r="LF74" i="8"/>
  <c r="ER74" i="8"/>
  <c r="LQ74" i="8"/>
  <c r="HR74" i="8"/>
  <c r="FS74" i="8"/>
  <c r="KR74" i="8"/>
  <c r="CO74" i="8"/>
  <c r="IB74" i="8"/>
  <c r="EP74" i="8"/>
  <c r="LD74" i="8"/>
  <c r="IQ74" i="8"/>
  <c r="FV74" i="8"/>
  <c r="FU74" i="8"/>
  <c r="DB74" i="8"/>
  <c r="IW74" i="8"/>
  <c r="IR74" i="8"/>
  <c r="KB74" i="8"/>
  <c r="DQ74" i="8"/>
  <c r="KH74" i="8"/>
  <c r="GH74" i="8"/>
  <c r="KN74" i="8"/>
  <c r="ID74" i="8"/>
  <c r="FG74" i="8"/>
  <c r="HT74" i="8"/>
  <c r="IM74" i="8"/>
  <c r="KI74" i="8"/>
  <c r="HP74" i="8"/>
  <c r="IV74" i="8"/>
  <c r="EE74" i="8"/>
  <c r="DT74" i="8"/>
  <c r="KO74" i="8"/>
  <c r="KK74" i="8"/>
  <c r="CM74" i="8"/>
  <c r="FA74" i="8"/>
  <c r="KZ74" i="8"/>
  <c r="FM74" i="8"/>
  <c r="LM74" i="8"/>
  <c r="JU74" i="8"/>
  <c r="JI74" i="8"/>
  <c r="HQ96" i="8"/>
  <c r="IM96" i="8"/>
  <c r="JM96" i="8"/>
  <c r="LR96" i="8"/>
  <c r="DK96" i="8"/>
  <c r="FJ96" i="8"/>
  <c r="EY74" i="8"/>
  <c r="HF74" i="8"/>
  <c r="IS74" i="8"/>
  <c r="JM74" i="8"/>
  <c r="FC74" i="8"/>
  <c r="DB66" i="8"/>
  <c r="DU66" i="8"/>
  <c r="GO66" i="8"/>
  <c r="FX66" i="8"/>
  <c r="CW66" i="8"/>
  <c r="CR66" i="8"/>
  <c r="KW66" i="8"/>
  <c r="CU96" i="8"/>
  <c r="KP96" i="8"/>
  <c r="CE96" i="8"/>
  <c r="HW96" i="8"/>
  <c r="DT96" i="8"/>
  <c r="FY96" i="8"/>
  <c r="FV96" i="8"/>
  <c r="GL74" i="8"/>
  <c r="DV74" i="8"/>
  <c r="JN74" i="8"/>
  <c r="KA74" i="8"/>
  <c r="LR74" i="8"/>
  <c r="JA66" i="8"/>
  <c r="HZ66" i="8"/>
  <c r="HQ66" i="8"/>
  <c r="HA66" i="8"/>
  <c r="ED66" i="8"/>
  <c r="DF66" i="8"/>
  <c r="LK66" i="8"/>
  <c r="LL96" i="8"/>
  <c r="DM96" i="8"/>
  <c r="EN96" i="8"/>
  <c r="IU96" i="8"/>
  <c r="EI96" i="8"/>
  <c r="JL96" i="8"/>
  <c r="GH96" i="8"/>
  <c r="LL74" i="8"/>
  <c r="FT74" i="8"/>
  <c r="KM74" i="8"/>
  <c r="LC74" i="8"/>
  <c r="FD74" i="8"/>
  <c r="FT91" i="8"/>
  <c r="LB91" i="8"/>
  <c r="IH91" i="8"/>
  <c r="DI91" i="8"/>
  <c r="EL66" i="8"/>
  <c r="EJ66" i="8"/>
  <c r="GN66" i="8"/>
  <c r="HW66" i="8"/>
  <c r="IO66" i="8"/>
  <c r="CX66" i="8"/>
  <c r="KH66" i="8"/>
  <c r="IG66" i="8"/>
  <c r="EE96" i="8"/>
  <c r="JI96" i="8"/>
  <c r="JK96" i="8"/>
  <c r="KO96" i="8"/>
  <c r="DF96" i="8"/>
  <c r="EC96" i="8"/>
  <c r="JG74" i="8"/>
  <c r="JV74" i="8"/>
  <c r="EX74" i="8"/>
  <c r="IF74" i="8"/>
  <c r="DF74" i="8"/>
  <c r="CS91" i="8"/>
  <c r="JF91" i="8"/>
  <c r="FM91" i="8"/>
  <c r="LO91" i="8"/>
  <c r="IW91" i="8"/>
  <c r="CQ66" i="8"/>
  <c r="HS96" i="8"/>
  <c r="LS96" i="8"/>
  <c r="CH66" i="8"/>
  <c r="CQ96" i="8"/>
  <c r="CU66" i="8"/>
  <c r="DC66" i="8"/>
  <c r="IM66" i="8"/>
  <c r="IY66" i="8"/>
  <c r="KQ66" i="8"/>
  <c r="GD66" i="8"/>
  <c r="KV66" i="8"/>
  <c r="CR96" i="8"/>
  <c r="EG96" i="8"/>
  <c r="GB96" i="8"/>
  <c r="LK96" i="8"/>
  <c r="DU96" i="8"/>
  <c r="JD96" i="8"/>
  <c r="EH74" i="8"/>
  <c r="DP74" i="8"/>
  <c r="FX74" i="8"/>
  <c r="IX74" i="8"/>
  <c r="EG74" i="8"/>
  <c r="GR91" i="8"/>
  <c r="CO91" i="8"/>
  <c r="AX66" i="8"/>
  <c r="KF66" i="8"/>
  <c r="GK66" i="8"/>
  <c r="KI66" i="8"/>
  <c r="EG66" i="8"/>
  <c r="HS66" i="8"/>
  <c r="LE66" i="8"/>
  <c r="DV66" i="8"/>
  <c r="FN66" i="8"/>
  <c r="HM66" i="8"/>
  <c r="GB66" i="8"/>
  <c r="JY66" i="8"/>
  <c r="LB66" i="8"/>
  <c r="HV66" i="8"/>
  <c r="EY66" i="8"/>
  <c r="DR66" i="8"/>
  <c r="KN66" i="8"/>
  <c r="HJ66" i="8"/>
  <c r="LG66" i="8"/>
  <c r="GI66" i="8"/>
  <c r="HB66" i="8"/>
  <c r="JZ66" i="8"/>
  <c r="LM66" i="8"/>
  <c r="FY66" i="8"/>
  <c r="JU66" i="8"/>
  <c r="DT66" i="8"/>
  <c r="HF66" i="8"/>
  <c r="KM66" i="8"/>
  <c r="DD66" i="8"/>
  <c r="EW66" i="8"/>
  <c r="GU66" i="8"/>
  <c r="EU66" i="8"/>
  <c r="JI66" i="8"/>
  <c r="JX66" i="8"/>
  <c r="GY66" i="8"/>
  <c r="DX66" i="8"/>
  <c r="CP66" i="8"/>
  <c r="JO66" i="8"/>
  <c r="FJ66" i="8"/>
  <c r="JC66" i="8"/>
  <c r="EI66" i="8"/>
  <c r="FC66" i="8"/>
  <c r="GA66" i="8"/>
  <c r="KO66" i="8"/>
  <c r="FA66" i="8"/>
  <c r="IU66" i="8"/>
  <c r="CT66" i="8"/>
  <c r="GF66" i="8"/>
  <c r="JF66" i="8"/>
  <c r="LQ66" i="8"/>
  <c r="DN66" i="8"/>
  <c r="FL66" i="8"/>
  <c r="DL66" i="8"/>
  <c r="HY66" i="8"/>
  <c r="HX66" i="8"/>
  <c r="EX66" i="8"/>
  <c r="KL66" i="8"/>
  <c r="HP66" i="8"/>
  <c r="II66" i="8"/>
  <c r="FE66" i="8"/>
  <c r="KE66" i="8"/>
  <c r="KK66" i="8"/>
  <c r="IQ66" i="8"/>
  <c r="GW66" i="8"/>
  <c r="HT66" i="8"/>
  <c r="JT66" i="8"/>
  <c r="CE66" i="8"/>
  <c r="KD66" i="8"/>
  <c r="KB66" i="8"/>
  <c r="GR66" i="8"/>
  <c r="GP66" i="8"/>
  <c r="DA66" i="8"/>
  <c r="FW66" i="8"/>
  <c r="JN66" i="8"/>
  <c r="DP66" i="8"/>
  <c r="FH66" i="8"/>
  <c r="IE66" i="8"/>
  <c r="KJ66" i="8"/>
  <c r="FT66" i="8"/>
  <c r="JJ66" i="8"/>
  <c r="FS66" i="8"/>
  <c r="DW66" i="8"/>
  <c r="KS66" i="8"/>
  <c r="LP66" i="8"/>
  <c r="FM66" i="8"/>
  <c r="HG66" i="8"/>
  <c r="JG66" i="8"/>
  <c r="JW66" i="8"/>
  <c r="JM66" i="8"/>
  <c r="JL66" i="8"/>
  <c r="EB66" i="8"/>
  <c r="FZ66" i="8"/>
  <c r="KY66" i="8"/>
  <c r="CZ66" i="8"/>
  <c r="HO66" i="8"/>
  <c r="CN66" i="8"/>
  <c r="DI66" i="8"/>
  <c r="EH66" i="8"/>
  <c r="IJ66" i="8"/>
  <c r="LA66" i="8"/>
  <c r="HN66" i="8"/>
  <c r="FV66" i="8"/>
  <c r="HR66" i="8"/>
  <c r="DE66" i="8"/>
  <c r="GV66" i="8"/>
  <c r="EV66" i="8"/>
  <c r="DJ66" i="8"/>
  <c r="DO66" i="8"/>
  <c r="FU66" i="8"/>
  <c r="LD66" i="8"/>
  <c r="EO66" i="8"/>
  <c r="GT66" i="8"/>
  <c r="IT66" i="8"/>
  <c r="IP66" i="8"/>
  <c r="IW66" i="8"/>
  <c r="IV66" i="8"/>
  <c r="CV66" i="8"/>
  <c r="FI66" i="8"/>
  <c r="JS66" i="8"/>
  <c r="GM66" i="8"/>
  <c r="IL66" i="8"/>
  <c r="HD66" i="8"/>
  <c r="EA66" i="8"/>
  <c r="GJ66" i="8"/>
  <c r="GS66" i="8"/>
  <c r="KA66" i="8"/>
  <c r="EM66" i="8"/>
  <c r="CI66" i="8"/>
  <c r="KR66" i="8"/>
  <c r="EC66" i="8"/>
  <c r="GG66" i="8"/>
  <c r="IF66" i="8"/>
  <c r="IA66" i="8"/>
  <c r="ID66" i="8"/>
  <c r="IC66" i="8"/>
  <c r="LN66" i="8"/>
  <c r="EQ66" i="8"/>
  <c r="IX66" i="8"/>
  <c r="LT66" i="8"/>
  <c r="FO66" i="8"/>
  <c r="LL66" i="8"/>
  <c r="DH66" i="8"/>
  <c r="JR66" i="8"/>
  <c r="CK66" i="8"/>
  <c r="DQ66" i="8"/>
  <c r="HL66" i="8"/>
  <c r="GC66" i="8"/>
  <c r="DZ66" i="8"/>
  <c r="KP66" i="8"/>
  <c r="LF66" i="8"/>
  <c r="KC66" i="8"/>
  <c r="FG66" i="8"/>
  <c r="GX66" i="8"/>
  <c r="JK66" i="8"/>
  <c r="JP66" i="8"/>
  <c r="DK66" i="8"/>
  <c r="JB66" i="8"/>
  <c r="JE66" i="8"/>
  <c r="CG66" i="8"/>
  <c r="DG66" i="8"/>
  <c r="ES66" i="8"/>
  <c r="FP66" i="8"/>
  <c r="EE66" i="8"/>
  <c r="DM66" i="8"/>
  <c r="FK66" i="8"/>
  <c r="CJ66" i="8"/>
  <c r="EN66" i="8"/>
  <c r="LO66" i="8"/>
  <c r="EF66" i="8"/>
  <c r="HI66" i="8"/>
  <c r="DV96" i="8"/>
  <c r="HA96" i="8"/>
  <c r="KH96" i="8"/>
  <c r="CO96" i="8"/>
  <c r="JB96" i="8"/>
  <c r="KG66" i="8"/>
  <c r="GZ66" i="8"/>
  <c r="HH66" i="8"/>
  <c r="HU66" i="8"/>
  <c r="CY96" i="8"/>
  <c r="IH96" i="8"/>
  <c r="CI96" i="8"/>
  <c r="ER66" i="8"/>
  <c r="FD66" i="8"/>
  <c r="LS66" i="8"/>
  <c r="JV66" i="8"/>
  <c r="LI66" i="8"/>
  <c r="KX66" i="8"/>
  <c r="LJ66" i="8"/>
  <c r="JQ66" i="8"/>
  <c r="FH96" i="8"/>
  <c r="FI96" i="8"/>
  <c r="CZ96" i="8"/>
  <c r="CM96" i="8"/>
  <c r="FA96" i="8"/>
  <c r="JQ96" i="8"/>
  <c r="AX91" i="8"/>
  <c r="LE91" i="8"/>
  <c r="FQ91" i="8"/>
  <c r="JT91" i="8"/>
  <c r="EF91" i="8"/>
  <c r="HR91" i="8"/>
  <c r="KY91" i="8"/>
  <c r="DR91" i="8"/>
  <c r="FW91" i="8"/>
  <c r="HT91" i="8"/>
  <c r="IL91" i="8"/>
  <c r="IZ91" i="8"/>
  <c r="JP91" i="8"/>
  <c r="JZ91" i="8"/>
  <c r="GM91" i="8"/>
  <c r="LA91" i="8"/>
  <c r="DO91" i="8"/>
  <c r="DZ91" i="8"/>
  <c r="II91" i="8"/>
  <c r="HF91" i="8"/>
  <c r="GK91" i="8"/>
  <c r="LS91" i="8"/>
  <c r="KG91" i="8"/>
  <c r="ES91" i="8"/>
  <c r="IV91" i="8"/>
  <c r="DH91" i="8"/>
  <c r="GP91" i="8"/>
  <c r="JS91" i="8"/>
  <c r="CN91" i="8"/>
  <c r="EQ91" i="8"/>
  <c r="GH91" i="8"/>
  <c r="GX91" i="8"/>
  <c r="HN91" i="8"/>
  <c r="ID91" i="8"/>
  <c r="HU91" i="8"/>
  <c r="EK91" i="8"/>
  <c r="IC91" i="8"/>
  <c r="KM91" i="8"/>
  <c r="JL91" i="8"/>
  <c r="CZ91" i="8"/>
  <c r="KE91" i="8"/>
  <c r="KB91" i="8"/>
  <c r="JK91" i="8"/>
  <c r="JU91" i="8"/>
  <c r="EG91" i="8"/>
  <c r="IJ91" i="8"/>
  <c r="CV91" i="8"/>
  <c r="FZ91" i="8"/>
  <c r="JD91" i="8"/>
  <c r="LI91" i="8"/>
  <c r="EB91" i="8"/>
  <c r="FO91" i="8"/>
  <c r="GG91" i="8"/>
  <c r="GU91" i="8"/>
  <c r="HK91" i="8"/>
  <c r="GQ91" i="8"/>
  <c r="DG91" i="8"/>
  <c r="GV91" i="8"/>
  <c r="JB91" i="8"/>
  <c r="HJ91" i="8"/>
  <c r="KQ91" i="8"/>
  <c r="HB91" i="8"/>
  <c r="GJ91" i="8"/>
  <c r="EM91" i="8"/>
  <c r="HY91" i="8"/>
  <c r="KR91" i="8"/>
  <c r="CJ91" i="8"/>
  <c r="DV91" i="8"/>
  <c r="EY91" i="8"/>
  <c r="DM91" i="8"/>
  <c r="CQ91" i="8"/>
  <c r="KK91" i="8"/>
  <c r="GS91" i="8"/>
  <c r="CF91" i="8"/>
  <c r="ET91" i="8"/>
  <c r="HO91" i="8"/>
  <c r="JA91" i="8"/>
  <c r="CU91" i="8"/>
  <c r="CH91" i="8"/>
  <c r="JG91" i="8"/>
  <c r="HM91" i="8"/>
  <c r="KF91" i="8"/>
  <c r="LN91" i="8"/>
  <c r="DF91" i="8"/>
  <c r="EI91" i="8"/>
  <c r="CX91" i="8"/>
  <c r="LH91" i="8"/>
  <c r="JQ91" i="8"/>
  <c r="FY91" i="8"/>
  <c r="KW91" i="8"/>
  <c r="DN91" i="8"/>
  <c r="GF91" i="8"/>
  <c r="HE91" i="8"/>
  <c r="LF91" i="8"/>
  <c r="JR91" i="8"/>
  <c r="IU91" i="8"/>
  <c r="HA91" i="8"/>
  <c r="JH91" i="8"/>
  <c r="KZ91" i="8"/>
  <c r="CR91" i="8"/>
  <c r="DC91" i="8"/>
  <c r="CG91" i="8"/>
  <c r="KO91" i="8"/>
  <c r="IE91" i="8"/>
  <c r="FG91" i="8"/>
  <c r="JV91" i="8"/>
  <c r="JM91" i="8"/>
  <c r="EW91" i="8"/>
  <c r="FC91" i="8"/>
  <c r="EE91" i="8"/>
  <c r="GD91" i="8"/>
  <c r="IQ91" i="8"/>
  <c r="GO91" i="8"/>
  <c r="HX91" i="8"/>
  <c r="KL91" i="8"/>
  <c r="KT91" i="8"/>
  <c r="LJ91" i="8"/>
  <c r="JW91" i="8"/>
  <c r="GA91" i="8"/>
  <c r="EN91" i="8"/>
  <c r="IR91" i="8"/>
  <c r="FF91" i="8"/>
  <c r="DE91" i="8"/>
  <c r="DA91" i="8"/>
  <c r="ED91" i="8"/>
  <c r="IA91" i="8"/>
  <c r="CW91" i="8"/>
  <c r="JX91" i="8"/>
  <c r="HZ91" i="8"/>
  <c r="FH91" i="8"/>
  <c r="EU91" i="8"/>
  <c r="IX91" i="8"/>
  <c r="LG91" i="8"/>
  <c r="LT91" i="8"/>
  <c r="FS91" i="8"/>
  <c r="CM91" i="8"/>
  <c r="CK91" i="8"/>
  <c r="JJ91" i="8"/>
  <c r="HI91" i="8"/>
  <c r="KP91" i="8"/>
  <c r="EA91" i="8"/>
  <c r="DW91" i="8"/>
  <c r="KA91" i="8"/>
  <c r="LM91" i="8"/>
  <c r="CY91" i="8"/>
  <c r="FB91" i="8"/>
  <c r="JI91" i="8"/>
  <c r="FL91" i="8"/>
  <c r="GY91" i="8"/>
  <c r="IS91" i="8"/>
  <c r="LL91" i="8"/>
  <c r="LP91" i="8"/>
  <c r="IT91" i="8"/>
  <c r="GT91" i="8"/>
  <c r="JY91" i="8"/>
  <c r="DJ91" i="8"/>
  <c r="DB91" i="8"/>
  <c r="IP91" i="8"/>
  <c r="JO91" i="8"/>
  <c r="KH91" i="8"/>
  <c r="HH91" i="8"/>
  <c r="KS91" i="8"/>
  <c r="HL91" i="8"/>
  <c r="HD91" i="8"/>
  <c r="FN91" i="8"/>
  <c r="IM91" i="8"/>
  <c r="LC91" i="8"/>
  <c r="KX91" i="8"/>
  <c r="FX91" i="8"/>
  <c r="FU91" i="8"/>
  <c r="FJ91" i="8"/>
  <c r="EP91" i="8"/>
  <c r="LQ91" i="8"/>
  <c r="LD91" i="8"/>
  <c r="IF91" i="8"/>
  <c r="GE91" i="8"/>
  <c r="JE91" i="8"/>
  <c r="CP91" i="8"/>
  <c r="CI91" i="8"/>
  <c r="HG91" i="8"/>
  <c r="HW91" i="8"/>
  <c r="IB91" i="8"/>
  <c r="FA91" i="8"/>
  <c r="GZ91" i="8"/>
  <c r="KC91" i="8"/>
  <c r="FI91" i="8"/>
  <c r="DY91" i="8"/>
  <c r="LR91" i="8"/>
  <c r="EH91" i="8"/>
  <c r="IK91" i="8"/>
  <c r="GB91" i="8"/>
  <c r="EJ91" i="8"/>
  <c r="IY91" i="8"/>
  <c r="EC91" i="8"/>
  <c r="DX91" i="8"/>
  <c r="EL91" i="8"/>
  <c r="KN91" i="8"/>
  <c r="DS91" i="8"/>
  <c r="CT91" i="8"/>
  <c r="DP91" i="8"/>
  <c r="IZ74" i="8"/>
  <c r="CJ74" i="8"/>
  <c r="DM74" i="8"/>
  <c r="LB74" i="8"/>
  <c r="LI74" i="8"/>
  <c r="LK91" i="8"/>
  <c r="CE91" i="8"/>
  <c r="JC91" i="8"/>
  <c r="EX91" i="8"/>
  <c r="FQ66" i="8"/>
  <c r="FF66" i="8"/>
  <c r="FW96" i="8"/>
  <c r="DC96" i="8"/>
  <c r="GQ66" i="8"/>
  <c r="HC66" i="8"/>
  <c r="CM66" i="8"/>
  <c r="KZ66" i="8"/>
  <c r="IB66" i="8"/>
  <c r="CO66" i="8"/>
  <c r="CF66" i="8"/>
  <c r="JR96" i="8"/>
  <c r="HT96" i="8"/>
  <c r="ER96" i="8"/>
  <c r="DD96" i="8"/>
  <c r="LD96" i="8"/>
  <c r="KD96" i="8"/>
  <c r="CP74" i="8"/>
  <c r="DU74" i="8"/>
  <c r="EI74" i="8"/>
  <c r="CI74" i="8"/>
  <c r="GW91" i="8"/>
  <c r="FK91" i="8"/>
  <c r="DK91" i="8"/>
  <c r="DT91" i="8"/>
  <c r="FN86" i="8"/>
  <c r="DM86" i="8"/>
  <c r="GU86" i="8"/>
  <c r="LJ86" i="8"/>
  <c r="FZ86" i="8"/>
  <c r="CX86" i="8"/>
  <c r="EI86" i="8"/>
  <c r="JR86" i="8"/>
  <c r="GD86" i="8"/>
  <c r="CZ86" i="8"/>
  <c r="DP86" i="8"/>
  <c r="HB86" i="8"/>
  <c r="JP86" i="8"/>
  <c r="HF86" i="8"/>
  <c r="ET86" i="8"/>
  <c r="EC86" i="8"/>
  <c r="GX78" i="8"/>
  <c r="JA78" i="8"/>
  <c r="HY78" i="8"/>
  <c r="LN78" i="8"/>
  <c r="HH78" i="8"/>
  <c r="FJ78" i="8"/>
  <c r="LH78" i="8"/>
  <c r="IG78" i="8"/>
  <c r="KT78" i="8"/>
  <c r="KK78" i="8"/>
  <c r="LT78" i="8"/>
  <c r="JZ78" i="8"/>
  <c r="IY78" i="8"/>
  <c r="II78" i="8"/>
  <c r="GB78" i="8"/>
  <c r="CH67" i="8"/>
  <c r="IW67" i="8"/>
  <c r="KX67" i="8"/>
  <c r="IC67" i="8"/>
  <c r="KI67" i="8"/>
  <c r="IL67" i="8"/>
  <c r="HL67" i="8"/>
  <c r="GU67" i="8"/>
  <c r="DJ67" i="8"/>
  <c r="FI67" i="8"/>
  <c r="IA67" i="8"/>
  <c r="HN67" i="8"/>
  <c r="HT67" i="8"/>
  <c r="FO67" i="8"/>
  <c r="IW94" i="8"/>
  <c r="GZ94" i="8"/>
  <c r="KQ94" i="8"/>
  <c r="FK94" i="8"/>
  <c r="DO94" i="8"/>
  <c r="FA94" i="8"/>
  <c r="DC94" i="8"/>
  <c r="IN94" i="8"/>
  <c r="CT94" i="8"/>
  <c r="EH94" i="8"/>
  <c r="HQ94" i="8"/>
  <c r="CK67" i="8"/>
  <c r="DE67" i="8"/>
  <c r="LA67" i="8"/>
  <c r="DR67" i="8"/>
  <c r="LN67" i="8"/>
  <c r="EH67" i="8"/>
  <c r="IE67" i="8"/>
  <c r="HP67" i="8"/>
  <c r="EA67" i="8"/>
  <c r="FZ67" i="8"/>
  <c r="IO67" i="8"/>
  <c r="IB67" i="8"/>
  <c r="IF67" i="8"/>
  <c r="GA67" i="8"/>
  <c r="IB94" i="8"/>
  <c r="KC94" i="8"/>
  <c r="DI94" i="8"/>
  <c r="GY94" i="8"/>
  <c r="EP94" i="8"/>
  <c r="GA94" i="8"/>
  <c r="DV94" i="8"/>
  <c r="JE94" i="8"/>
  <c r="DG94" i="8"/>
  <c r="EU94" i="8"/>
  <c r="IC94" i="8"/>
  <c r="AX86" i="8"/>
  <c r="IS86" i="8"/>
  <c r="DE86" i="8"/>
  <c r="GT86" i="8"/>
  <c r="KT86" i="8"/>
  <c r="ES86" i="8"/>
  <c r="IP86" i="8"/>
  <c r="JB86" i="8"/>
  <c r="IM86" i="8"/>
  <c r="JY86" i="8"/>
  <c r="LE86" i="8"/>
  <c r="KE86" i="8"/>
  <c r="HN86" i="8"/>
  <c r="EM86" i="8"/>
  <c r="CN86" i="8"/>
  <c r="FB86" i="8"/>
  <c r="GI86" i="8"/>
  <c r="IG86" i="8"/>
  <c r="CS86" i="8"/>
  <c r="GG86" i="8"/>
  <c r="KG86" i="8"/>
  <c r="EF86" i="8"/>
  <c r="IC86" i="8"/>
  <c r="IO86" i="8"/>
  <c r="HV86" i="8"/>
  <c r="JF86" i="8"/>
  <c r="KI86" i="8"/>
  <c r="JA86" i="8"/>
  <c r="GM86" i="8"/>
  <c r="DN86" i="8"/>
  <c r="KY86" i="8"/>
  <c r="HI86" i="8"/>
  <c r="LH86" i="8"/>
  <c r="FG86" i="8"/>
  <c r="JG86" i="8"/>
  <c r="DF86" i="8"/>
  <c r="HC86" i="8"/>
  <c r="HO86" i="8"/>
  <c r="GH86" i="8"/>
  <c r="HR86" i="8"/>
  <c r="IK86" i="8"/>
  <c r="HE86" i="8"/>
  <c r="EN86" i="8"/>
  <c r="LO86" i="8"/>
  <c r="HZ86" i="8"/>
  <c r="KN86" i="8"/>
  <c r="KA86" i="8"/>
  <c r="HA86" i="8"/>
  <c r="EK86" i="8"/>
  <c r="LS86" i="8"/>
  <c r="FR86" i="8"/>
  <c r="IA86" i="8"/>
  <c r="JW86" i="8"/>
  <c r="KM86" i="8"/>
  <c r="LF86" i="8"/>
  <c r="EU86" i="8"/>
  <c r="DD86" i="8"/>
  <c r="GN86" i="8"/>
  <c r="GA86" i="8"/>
  <c r="CV86" i="8"/>
  <c r="LB86" i="8"/>
  <c r="EE86" i="8"/>
  <c r="EW86" i="8"/>
  <c r="JO86" i="8"/>
  <c r="KQ86" i="8"/>
  <c r="IF86" i="8"/>
  <c r="HG86" i="8"/>
  <c r="FA86" i="8"/>
  <c r="FL78" i="8"/>
  <c r="DF78" i="8"/>
  <c r="CG78" i="8"/>
  <c r="DC78" i="8"/>
  <c r="KD78" i="8"/>
  <c r="KX78" i="8"/>
  <c r="HS78" i="8"/>
  <c r="GO78" i="8"/>
  <c r="JV78" i="8"/>
  <c r="CP78" i="8"/>
  <c r="DY78" i="8"/>
  <c r="CE78" i="8"/>
  <c r="LF78" i="8"/>
  <c r="LR78" i="8"/>
  <c r="JJ78" i="8"/>
  <c r="IY67" i="8"/>
  <c r="FJ67" i="8"/>
  <c r="EO67" i="8"/>
  <c r="EW67" i="8"/>
  <c r="CY67" i="8"/>
  <c r="FE67" i="8"/>
  <c r="IX67" i="8"/>
  <c r="CO67" i="8"/>
  <c r="EV67" i="8"/>
  <c r="JI67" i="8"/>
  <c r="JC67" i="8"/>
  <c r="KV67" i="8"/>
  <c r="IR67" i="8"/>
  <c r="IY94" i="8"/>
  <c r="FE94" i="8"/>
  <c r="EX94" i="8"/>
  <c r="GJ94" i="8"/>
  <c r="FN94" i="8"/>
  <c r="EM94" i="8"/>
  <c r="DS94" i="8"/>
  <c r="DT94" i="8"/>
  <c r="II94" i="8"/>
  <c r="AX67" i="8"/>
  <c r="HW67" i="8"/>
  <c r="CI67" i="8"/>
  <c r="GJ67" i="8"/>
  <c r="KH67" i="8"/>
  <c r="DQ67" i="8"/>
  <c r="GI67" i="8"/>
  <c r="IQ67" i="8"/>
  <c r="JW67" i="8"/>
  <c r="KM67" i="8"/>
  <c r="LE67" i="8"/>
  <c r="DX67" i="8"/>
  <c r="EM67" i="8"/>
  <c r="CZ67" i="8"/>
  <c r="JM67" i="8"/>
  <c r="FY67" i="8"/>
  <c r="CS67" i="8"/>
  <c r="GP67" i="8"/>
  <c r="CE67" i="8"/>
  <c r="LP67" i="8"/>
  <c r="FQ67" i="8"/>
  <c r="DM67" i="8"/>
  <c r="HK67" i="8"/>
  <c r="LL67" i="8"/>
  <c r="FX67" i="8"/>
  <c r="JT67" i="8"/>
  <c r="DB67" i="8"/>
  <c r="FU67" i="8"/>
  <c r="HY67" i="8"/>
  <c r="JB67" i="8"/>
  <c r="JV67" i="8"/>
  <c r="KL67" i="8"/>
  <c r="DV67" i="8"/>
  <c r="LQ67" i="8"/>
  <c r="IM67" i="8"/>
  <c r="EY67" i="8"/>
  <c r="LM67" i="8"/>
  <c r="EK67" i="8"/>
  <c r="KW67" i="8"/>
  <c r="FA67" i="8"/>
  <c r="DL67" i="8"/>
  <c r="HU67" i="8"/>
  <c r="GY67" i="8"/>
  <c r="KZ67" i="8"/>
  <c r="FL67" i="8"/>
  <c r="JE67" i="8"/>
  <c r="CN67" i="8"/>
  <c r="FG67" i="8"/>
  <c r="HG67" i="8"/>
  <c r="IK67" i="8"/>
  <c r="JA67" i="8"/>
  <c r="JU67" i="8"/>
  <c r="LT67" i="8"/>
  <c r="DC67" i="8"/>
  <c r="KR67" i="8"/>
  <c r="HI67" i="8"/>
  <c r="DU67" i="8"/>
  <c r="KF67" i="8"/>
  <c r="CG67" i="8"/>
  <c r="IS67" i="8"/>
  <c r="LD67" i="8"/>
  <c r="JX67" i="8"/>
  <c r="HE67" i="8"/>
  <c r="GM67" i="8"/>
  <c r="KN67" i="8"/>
  <c r="EZ67" i="8"/>
  <c r="IP67" i="8"/>
  <c r="LI67" i="8"/>
  <c r="ES67" i="8"/>
  <c r="GQ67" i="8"/>
  <c r="HR67" i="8"/>
  <c r="IJ67" i="8"/>
  <c r="IZ67" i="8"/>
  <c r="LB67" i="8"/>
  <c r="CJ67" i="8"/>
  <c r="JL67" i="8"/>
  <c r="GH67" i="8"/>
  <c r="CV67" i="8"/>
  <c r="JH67" i="8"/>
  <c r="HS67" i="8"/>
  <c r="GN67" i="8"/>
  <c r="GT67" i="8"/>
  <c r="FP67" i="8"/>
  <c r="AX78" i="8"/>
  <c r="JH78" i="8"/>
  <c r="DT78" i="8"/>
  <c r="HI78" i="8"/>
  <c r="LC78" i="8"/>
  <c r="EN78" i="8"/>
  <c r="HA78" i="8"/>
  <c r="KN78" i="8"/>
  <c r="DJ78" i="8"/>
  <c r="FO78" i="8"/>
  <c r="GR78" i="8"/>
  <c r="GQ78" i="8"/>
  <c r="FN78" i="8"/>
  <c r="DQ78" i="8"/>
  <c r="IR78" i="8"/>
  <c r="EB78" i="8"/>
  <c r="IC78" i="8"/>
  <c r="LQ78" i="8"/>
  <c r="HW78" i="8"/>
  <c r="FR78" i="8"/>
  <c r="KG78" i="8"/>
  <c r="GW78" i="8"/>
  <c r="IV78" i="8"/>
  <c r="DH78" i="8"/>
  <c r="GV78" i="8"/>
  <c r="KO78" i="8"/>
  <c r="DZ78" i="8"/>
  <c r="GK78" i="8"/>
  <c r="JY78" i="8"/>
  <c r="CS78" i="8"/>
  <c r="EZ78" i="8"/>
  <c r="FY78" i="8"/>
  <c r="FX78" i="8"/>
  <c r="ES78" i="8"/>
  <c r="CO78" i="8"/>
  <c r="HR78" i="8"/>
  <c r="CZ78" i="8"/>
  <c r="GT78" i="8"/>
  <c r="KC78" i="8"/>
  <c r="FZ78" i="8"/>
  <c r="DS78" i="8"/>
  <c r="EY78" i="8"/>
  <c r="KL78" i="8"/>
  <c r="HX78" i="8"/>
  <c r="CJ78" i="8"/>
  <c r="FV78" i="8"/>
  <c r="JM78" i="8"/>
  <c r="CX78" i="8"/>
  <c r="FF78" i="8"/>
  <c r="IS78" i="8"/>
  <c r="KZ78" i="8"/>
  <c r="DU78" i="8"/>
  <c r="EH78" i="8"/>
  <c r="EG78" i="8"/>
  <c r="CW78" i="8"/>
  <c r="KB78" i="8"/>
  <c r="FH78" i="8"/>
  <c r="JP78" i="8"/>
  <c r="DD78" i="8"/>
  <c r="GP78" i="8"/>
  <c r="CL78" i="8"/>
  <c r="LB78" i="8"/>
  <c r="HB78" i="8"/>
  <c r="DP78" i="8"/>
  <c r="DI86" i="8"/>
  <c r="DW86" i="8"/>
  <c r="CM86" i="8"/>
  <c r="IZ86" i="8"/>
  <c r="EQ86" i="8"/>
  <c r="HY86" i="8"/>
  <c r="HH86" i="8"/>
  <c r="DU86" i="8"/>
  <c r="CU86" i="8"/>
  <c r="EV86" i="8"/>
  <c r="FL86" i="8"/>
  <c r="KB86" i="8"/>
  <c r="LD86" i="8"/>
  <c r="IT86" i="8"/>
  <c r="HT86" i="8"/>
  <c r="FM86" i="8"/>
  <c r="KM78" i="8"/>
  <c r="IF78" i="8"/>
  <c r="DX78" i="8"/>
  <c r="ET78" i="8"/>
  <c r="LS78" i="8"/>
  <c r="FG78" i="8"/>
  <c r="IU78" i="8"/>
  <c r="HQ78" i="8"/>
  <c r="KS78" i="8"/>
  <c r="DE78" i="8"/>
  <c r="EO78" i="8"/>
  <c r="CT78" i="8"/>
  <c r="CI78" i="8"/>
  <c r="CH78" i="8"/>
  <c r="JW78" i="8"/>
  <c r="HL78" i="8"/>
  <c r="AX62" i="8"/>
  <c r="AX81" i="8"/>
  <c r="AX80" i="8"/>
  <c r="AX79" i="8"/>
  <c r="AX85" i="8"/>
  <c r="AX69" i="8"/>
  <c r="AX83" i="8"/>
  <c r="AW62" i="8"/>
  <c r="AX65" i="8"/>
  <c r="AX94" i="8"/>
  <c r="KW94" i="8"/>
  <c r="FI94" i="8"/>
  <c r="IV94" i="8"/>
  <c r="CU94" i="8"/>
  <c r="GH94" i="8"/>
  <c r="KG94" i="8"/>
  <c r="EF94" i="8"/>
  <c r="GN94" i="8"/>
  <c r="HW94" i="8"/>
  <c r="JS94" i="8"/>
  <c r="LP94" i="8"/>
  <c r="JL94" i="8"/>
  <c r="HL94" i="8"/>
  <c r="FL94" i="8"/>
  <c r="JR94" i="8"/>
  <c r="KS94" i="8"/>
  <c r="GB94" i="8"/>
  <c r="CR94" i="8"/>
  <c r="HJ94" i="8"/>
  <c r="DQ94" i="8"/>
  <c r="JY94" i="8"/>
  <c r="EK94" i="8"/>
  <c r="HV94" i="8"/>
  <c r="LH94" i="8"/>
  <c r="FG94" i="8"/>
  <c r="JG94" i="8"/>
  <c r="DF94" i="8"/>
  <c r="FD94" i="8"/>
  <c r="GM94" i="8"/>
  <c r="IL94" i="8"/>
  <c r="KL94" i="8"/>
  <c r="JQ94" i="8"/>
  <c r="HM94" i="8"/>
  <c r="FM94" i="8"/>
  <c r="DL94" i="8"/>
  <c r="GW94" i="8"/>
  <c r="HY94" i="8"/>
  <c r="LO94" i="8"/>
  <c r="HO94" i="8"/>
  <c r="LR94" i="8"/>
  <c r="KB94" i="8"/>
  <c r="JM94" i="8"/>
  <c r="DY94" i="8"/>
  <c r="HI94" i="8"/>
  <c r="KU94" i="8"/>
  <c r="ET94" i="8"/>
  <c r="IT94" i="8"/>
  <c r="CS94" i="8"/>
  <c r="EN94" i="8"/>
  <c r="FW94" i="8"/>
  <c r="HS94" i="8"/>
  <c r="JO94" i="8"/>
  <c r="IS94" i="8"/>
  <c r="GO94" i="8"/>
  <c r="EO94" i="8"/>
  <c r="CN94" i="8"/>
  <c r="FJ94" i="8"/>
  <c r="GD94" i="8"/>
  <c r="IX94" i="8"/>
  <c r="EZ94" i="8"/>
  <c r="GQ94" i="8"/>
  <c r="JN94" i="8"/>
  <c r="GG94" i="8"/>
  <c r="GV94" i="8"/>
  <c r="IU94" i="8"/>
  <c r="LG94" i="8"/>
  <c r="CF94" i="8"/>
  <c r="LD94" i="8"/>
  <c r="LC94" i="8"/>
  <c r="LL94" i="8"/>
  <c r="FQ94" i="8"/>
  <c r="KF94" i="8"/>
  <c r="EJ94" i="8"/>
  <c r="KX94" i="8"/>
  <c r="EC94" i="8"/>
  <c r="KY94" i="8"/>
  <c r="FY94" i="8"/>
  <c r="DP94" i="8"/>
  <c r="FU94" i="8"/>
  <c r="GI94" i="8"/>
  <c r="IH94" i="8"/>
  <c r="KT94" i="8"/>
  <c r="LE94" i="8"/>
  <c r="KN94" i="8"/>
  <c r="KM94" i="8"/>
  <c r="IR94" i="8"/>
  <c r="EV94" i="8"/>
  <c r="JK94" i="8"/>
  <c r="LB94" i="8"/>
  <c r="JF94" i="8"/>
  <c r="KP94" i="8"/>
  <c r="KD94" i="8"/>
  <c r="EQ94" i="8"/>
  <c r="EW94" i="8"/>
  <c r="FV94" i="8"/>
  <c r="HU94" i="8"/>
  <c r="JT94" i="8"/>
  <c r="KO94" i="8"/>
  <c r="JW94" i="8"/>
  <c r="JC94" i="8"/>
  <c r="HR94" i="8"/>
  <c r="DX94" i="8"/>
  <c r="IJ94" i="8"/>
  <c r="JZ94" i="8"/>
  <c r="HZ94" i="8"/>
  <c r="IP94" i="8"/>
  <c r="HA94" i="8"/>
  <c r="EI94" i="8"/>
  <c r="DM94" i="8"/>
  <c r="FH94" i="8"/>
  <c r="HH94" i="8"/>
  <c r="IG94" i="8"/>
  <c r="JX94" i="8"/>
  <c r="JD94" i="8"/>
  <c r="HB94" i="8"/>
  <c r="GX94" i="8"/>
  <c r="CW94" i="8"/>
  <c r="GK94" i="8"/>
  <c r="IE94" i="8"/>
  <c r="GE94" i="8"/>
  <c r="EB94" i="8"/>
  <c r="CY94" i="8"/>
  <c r="LQ94" i="8"/>
  <c r="JK67" i="8"/>
  <c r="JQ67" i="8"/>
  <c r="CW67" i="8"/>
  <c r="FT67" i="8"/>
  <c r="EG67" i="8"/>
  <c r="GL67" i="8"/>
  <c r="JO67" i="8"/>
  <c r="DH67" i="8"/>
  <c r="FN67" i="8"/>
  <c r="JY67" i="8"/>
  <c r="JR67" i="8"/>
  <c r="LJ67" i="8"/>
  <c r="JD67" i="8"/>
  <c r="IU67" i="8"/>
  <c r="AX93" i="8"/>
  <c r="KA94" i="8"/>
  <c r="IA94" i="8"/>
  <c r="JB94" i="8"/>
  <c r="HK94" i="8"/>
  <c r="IK94" i="8"/>
  <c r="CK94" i="8"/>
  <c r="FC94" i="8"/>
  <c r="ES94" i="8"/>
  <c r="EG94" i="8"/>
  <c r="JI94" i="8"/>
  <c r="JA94" i="8"/>
  <c r="AX70" i="8"/>
  <c r="HK70" i="8"/>
  <c r="LT70" i="8"/>
  <c r="IG70" i="8"/>
  <c r="CJ70" i="8"/>
  <c r="HM70" i="8"/>
  <c r="DH70" i="8"/>
  <c r="GY70" i="8"/>
  <c r="KC70" i="8"/>
  <c r="DL70" i="8"/>
  <c r="CW70" i="8"/>
  <c r="LO70" i="8"/>
  <c r="KX70" i="8"/>
  <c r="JN70" i="8"/>
  <c r="HN70" i="8"/>
  <c r="FA70" i="8"/>
  <c r="LQ70" i="8"/>
  <c r="IJ70" i="8"/>
  <c r="EW70" i="8"/>
  <c r="KK70" i="8"/>
  <c r="GJ70" i="8"/>
  <c r="AX82" i="8"/>
  <c r="AX87" i="8"/>
  <c r="LL87" i="8"/>
  <c r="FX87" i="8"/>
  <c r="KG87" i="8"/>
  <c r="EF87" i="8"/>
  <c r="IE87" i="8"/>
  <c r="LP87" i="8"/>
  <c r="FO87" i="8"/>
  <c r="JA87" i="8"/>
  <c r="CZ87" i="8"/>
  <c r="DK87" i="8"/>
  <c r="ED87" i="8"/>
  <c r="CU87" i="8"/>
  <c r="DW87" i="8"/>
  <c r="DX87" i="8"/>
  <c r="HW87" i="8"/>
  <c r="CJ87" i="8"/>
  <c r="GP87" i="8"/>
  <c r="EJ87" i="8"/>
  <c r="IX87" i="8"/>
  <c r="DH87" i="8"/>
  <c r="FV87" i="8"/>
  <c r="KZ87" i="8"/>
  <c r="KN87" i="8"/>
  <c r="EZ87" i="8"/>
  <c r="JG87" i="8"/>
  <c r="DF87" i="8"/>
  <c r="HE87" i="8"/>
  <c r="KP87" i="8"/>
  <c r="EO87" i="8"/>
  <c r="IA87" i="8"/>
  <c r="KY87" i="8"/>
  <c r="LR87" i="8"/>
  <c r="CP87" i="8"/>
  <c r="KD87" i="8"/>
  <c r="LQ87" i="8"/>
  <c r="KW87" i="8"/>
  <c r="FU87" i="8"/>
  <c r="JY87" i="8"/>
  <c r="DT87" i="8"/>
  <c r="JI87" i="8"/>
  <c r="EC87" i="8"/>
  <c r="HK87" i="8"/>
  <c r="FM87" i="8"/>
  <c r="KB87" i="8"/>
  <c r="EN87" i="8"/>
  <c r="IT87" i="8"/>
  <c r="CS87" i="8"/>
  <c r="GR87" i="8"/>
  <c r="KC87" i="8"/>
  <c r="EA87" i="8"/>
  <c r="HN87" i="8"/>
  <c r="KH87" i="8"/>
  <c r="KX87" i="8"/>
  <c r="KV87" i="8"/>
  <c r="JE87" i="8"/>
  <c r="KR87" i="8"/>
  <c r="JM87" i="8"/>
  <c r="EQ87" i="8"/>
  <c r="IC87" i="8"/>
  <c r="CH87" i="8"/>
  <c r="GY87" i="8"/>
  <c r="LI87" i="8"/>
  <c r="DC87" i="8"/>
  <c r="EU87" i="8"/>
  <c r="DG84" i="8"/>
  <c r="GS84" i="8"/>
  <c r="JU84" i="8"/>
  <c r="KB84" i="8"/>
  <c r="CK84" i="8"/>
  <c r="LG84" i="8"/>
  <c r="GP84" i="8"/>
  <c r="CV84" i="8"/>
  <c r="JV84" i="8"/>
  <c r="KU84" i="8"/>
  <c r="DJ84" i="8"/>
  <c r="LS84" i="8"/>
  <c r="JP84" i="8"/>
  <c r="IG84" i="8"/>
  <c r="GX84" i="8"/>
  <c r="ET84" i="8"/>
  <c r="CL84" i="8"/>
  <c r="IP84" i="8"/>
  <c r="DQ84" i="8"/>
  <c r="JW84" i="8"/>
  <c r="GM72" i="8"/>
  <c r="JE72" i="8"/>
  <c r="KC72" i="8"/>
  <c r="IC72" i="8"/>
  <c r="DL72" i="8"/>
  <c r="JV72" i="8"/>
  <c r="GF72" i="8"/>
  <c r="JJ72" i="8"/>
  <c r="KJ72" i="8"/>
  <c r="LE72" i="8"/>
  <c r="CR72" i="8"/>
  <c r="KG72" i="8"/>
  <c r="IL72" i="8"/>
  <c r="FS72" i="8"/>
  <c r="LS72" i="8"/>
  <c r="ID72" i="8"/>
  <c r="EM72" i="8"/>
  <c r="EO68" i="8"/>
  <c r="DU68" i="8"/>
  <c r="CX68" i="8"/>
  <c r="KJ68" i="8"/>
  <c r="KN68" i="8"/>
  <c r="FH68" i="8"/>
  <c r="IW68" i="8"/>
  <c r="DK68" i="8"/>
  <c r="GF68" i="8"/>
  <c r="HU68" i="8"/>
  <c r="GM68" i="8"/>
  <c r="GN68" i="8"/>
  <c r="GA68" i="8"/>
  <c r="EQ68" i="8"/>
  <c r="CL68" i="8"/>
  <c r="KF68" i="8"/>
  <c r="GU68" i="8"/>
  <c r="DF68" i="8"/>
  <c r="CM76" i="8"/>
  <c r="EQ76" i="8"/>
  <c r="HW76" i="8"/>
  <c r="IP76" i="8"/>
  <c r="IB76" i="8"/>
  <c r="EW76" i="8"/>
  <c r="EB76" i="8"/>
  <c r="JW76" i="8"/>
  <c r="DR76" i="8"/>
  <c r="FT76" i="8"/>
  <c r="FH76" i="8"/>
  <c r="ES76" i="8"/>
  <c r="FJ76" i="8"/>
  <c r="EK76" i="8"/>
  <c r="CL76" i="8"/>
  <c r="KH76" i="8"/>
  <c r="AX90" i="8"/>
  <c r="HQ87" i="8"/>
  <c r="LD87" i="8"/>
  <c r="EH87" i="8"/>
  <c r="EK87" i="8"/>
  <c r="GQ87" i="8"/>
  <c r="KL87" i="8"/>
  <c r="JQ87" i="8"/>
  <c r="IH87" i="8"/>
  <c r="FQ87" i="8"/>
  <c r="HG87" i="8"/>
  <c r="HA87" i="8"/>
  <c r="GO87" i="8"/>
  <c r="ER87" i="8"/>
  <c r="CE87" i="8"/>
  <c r="LG87" i="8"/>
  <c r="IF87" i="8"/>
  <c r="CR76" i="8"/>
  <c r="GL76" i="8"/>
  <c r="JS76" i="8"/>
  <c r="FL76" i="8"/>
  <c r="JD76" i="8"/>
  <c r="FV76" i="8"/>
  <c r="GA76" i="8"/>
  <c r="KZ76" i="8"/>
  <c r="EM76" i="8"/>
  <c r="GY76" i="8"/>
  <c r="FW76" i="8"/>
  <c r="FI76" i="8"/>
  <c r="GM76" i="8"/>
  <c r="EX76" i="8"/>
  <c r="CX76" i="8"/>
  <c r="HU87" i="8"/>
  <c r="LH87" i="8"/>
  <c r="GM87" i="8"/>
  <c r="GI87" i="8"/>
  <c r="LM87" i="8"/>
  <c r="CV87" i="8"/>
  <c r="LA87" i="8"/>
  <c r="LE87" i="8"/>
  <c r="GK87" i="8"/>
  <c r="HY87" i="8"/>
  <c r="IN87" i="8"/>
  <c r="HB87" i="8"/>
  <c r="FE87" i="8"/>
  <c r="DS87" i="8"/>
  <c r="LT87" i="8"/>
  <c r="IR87" i="8"/>
  <c r="FM70" i="8"/>
  <c r="JC70" i="8"/>
  <c r="CP70" i="8"/>
  <c r="EX70" i="8"/>
  <c r="EH70" i="8"/>
  <c r="DR70" i="8"/>
  <c r="CI70" i="8"/>
  <c r="KY70" i="8"/>
  <c r="IV70" i="8"/>
  <c r="GC70" i="8"/>
  <c r="CV70" i="8"/>
  <c r="JL70" i="8"/>
  <c r="FU70" i="8"/>
  <c r="LI70" i="8"/>
  <c r="HH70" i="8"/>
  <c r="AX76" i="8"/>
  <c r="KT76" i="8"/>
  <c r="FF76" i="8"/>
  <c r="IY76" i="8"/>
  <c r="CW76" i="8"/>
  <c r="FY76" i="8"/>
  <c r="II76" i="8"/>
  <c r="KR76" i="8"/>
  <c r="DN76" i="8"/>
  <c r="GI76" i="8"/>
  <c r="IN76" i="8"/>
  <c r="IM76" i="8"/>
  <c r="HC76" i="8"/>
  <c r="FA76" i="8"/>
  <c r="LS76" i="8"/>
  <c r="LO76" i="8"/>
  <c r="EP76" i="8"/>
  <c r="DH76" i="8"/>
  <c r="IO76" i="8"/>
  <c r="JR76" i="8"/>
  <c r="EF76" i="8"/>
  <c r="HM76" i="8"/>
  <c r="JV76" i="8"/>
  <c r="EH76" i="8"/>
  <c r="HX76" i="8"/>
  <c r="LK76" i="8"/>
  <c r="EV76" i="8"/>
  <c r="HE76" i="8"/>
  <c r="JN76" i="8"/>
  <c r="CH76" i="8"/>
  <c r="FD76" i="8"/>
  <c r="GV76" i="8"/>
  <c r="GU76" i="8"/>
  <c r="FB76" i="8"/>
  <c r="DD76" i="8"/>
  <c r="JM76" i="8"/>
  <c r="IF76" i="8"/>
  <c r="CK76" i="8"/>
  <c r="DG76" i="8"/>
  <c r="EZ76" i="8"/>
  <c r="GH76" i="8"/>
  <c r="LE76" i="8"/>
  <c r="LB76" i="8"/>
  <c r="JJ76" i="8"/>
  <c r="DV76" i="8"/>
  <c r="HK76" i="8"/>
  <c r="KW76" i="8"/>
  <c r="EG76" i="8"/>
  <c r="GO76" i="8"/>
  <c r="IW76" i="8"/>
  <c r="LT76" i="8"/>
  <c r="EO76" i="8"/>
  <c r="GC76" i="8"/>
  <c r="GB76" i="8"/>
  <c r="EE76" i="8"/>
  <c r="CF76" i="8"/>
  <c r="IG76" i="8"/>
  <c r="FU76" i="8"/>
  <c r="KQ76" i="8"/>
  <c r="KK76" i="8"/>
  <c r="DC76" i="8"/>
  <c r="EJ76" i="8"/>
  <c r="GG76" i="8"/>
  <c r="FP76" i="8"/>
  <c r="AX92" i="8"/>
  <c r="HU76" i="8"/>
  <c r="IC76" i="8"/>
  <c r="LJ76" i="8"/>
  <c r="GS76" i="8"/>
  <c r="KJ76" i="8"/>
  <c r="HG76" i="8"/>
  <c r="GZ76" i="8"/>
  <c r="CU76" i="8"/>
  <c r="FG76" i="8"/>
  <c r="HO76" i="8"/>
  <c r="GN76" i="8"/>
  <c r="FZ76" i="8"/>
  <c r="HA76" i="8"/>
  <c r="FK76" i="8"/>
  <c r="DJ76" i="8"/>
  <c r="LR76" i="8"/>
  <c r="ET87" i="8"/>
  <c r="HM87" i="8"/>
  <c r="IY87" i="8"/>
  <c r="IM87" i="8"/>
  <c r="DY87" i="8"/>
  <c r="DV87" i="8"/>
  <c r="IV87" i="8"/>
  <c r="DQ87" i="8"/>
  <c r="HD87" i="8"/>
  <c r="IU87" i="8"/>
  <c r="JN87" i="8"/>
  <c r="HO87" i="8"/>
  <c r="FR87" i="8"/>
  <c r="ES87" i="8"/>
  <c r="CF87" i="8"/>
  <c r="JD87" i="8"/>
  <c r="HC70" i="8"/>
  <c r="IK70" i="8"/>
  <c r="EY70" i="8"/>
  <c r="GE70" i="8"/>
  <c r="FK70" i="8"/>
  <c r="DF70" i="8"/>
  <c r="GT70" i="8"/>
  <c r="KH70" i="8"/>
  <c r="DU70" i="8"/>
  <c r="FR70" i="8"/>
  <c r="FT70" i="8"/>
  <c r="EI70" i="8"/>
  <c r="CZ70" i="8"/>
  <c r="LS70" i="8"/>
  <c r="JO70" i="8"/>
  <c r="GQ70" i="8"/>
  <c r="DJ70" i="8"/>
  <c r="KA70" i="8"/>
  <c r="GG70" i="8"/>
  <c r="CF70" i="8"/>
  <c r="HT70" i="8"/>
  <c r="AX63" i="8"/>
  <c r="AX71" i="8"/>
  <c r="AX84" i="8"/>
  <c r="LJ84" i="8"/>
  <c r="FM84" i="8"/>
  <c r="AX72" i="8"/>
  <c r="HG72" i="8"/>
  <c r="LJ72" i="8"/>
  <c r="FV72" i="8"/>
  <c r="JW72" i="8"/>
  <c r="EI72" i="8"/>
  <c r="HH72" i="8"/>
  <c r="JR72" i="8"/>
  <c r="CH72" i="8"/>
  <c r="EC72" i="8"/>
  <c r="DY72" i="8"/>
  <c r="DX72" i="8"/>
  <c r="GG72" i="8"/>
  <c r="DT72" i="8"/>
  <c r="IJ72" i="8"/>
  <c r="DS72" i="8"/>
  <c r="JG72" i="8"/>
  <c r="DG72" i="8"/>
  <c r="EG72" i="8"/>
  <c r="GN72" i="8"/>
  <c r="IZ72" i="8"/>
  <c r="FY72" i="8"/>
  <c r="AX68" i="8"/>
  <c r="HJ68" i="8"/>
  <c r="LK68" i="8"/>
  <c r="FW68" i="8"/>
  <c r="JQ68" i="8"/>
  <c r="CZ68" i="8"/>
  <c r="FS68" i="8"/>
  <c r="IA68" i="8"/>
  <c r="JK68" i="8"/>
  <c r="KB68" i="8"/>
  <c r="GK68" i="8"/>
  <c r="LJ68" i="8"/>
  <c r="CP68" i="8"/>
  <c r="IV68" i="8"/>
  <c r="FM68" i="8"/>
  <c r="DD68" i="8"/>
  <c r="JN68" i="8"/>
  <c r="IG68" i="8"/>
  <c r="HF68" i="8"/>
  <c r="DV68" i="8"/>
  <c r="ET68" i="8"/>
  <c r="IF68" i="8"/>
  <c r="FT84" i="8"/>
  <c r="GB84" i="8"/>
  <c r="HF84" i="8"/>
  <c r="HQ84" i="8"/>
  <c r="GL84" i="8"/>
  <c r="DZ84" i="8"/>
  <c r="LK84" i="8"/>
  <c r="FW84" i="8"/>
  <c r="CQ84" i="8"/>
  <c r="EM84" i="8"/>
  <c r="FI84" i="8"/>
  <c r="DN84" i="8"/>
  <c r="CH84" i="8"/>
  <c r="KL84" i="8"/>
  <c r="IX84" i="8"/>
  <c r="GJ84" i="8"/>
  <c r="DY84" i="8"/>
  <c r="KG84" i="8"/>
  <c r="FA84" i="8"/>
  <c r="HK84" i="8"/>
  <c r="LP72" i="8"/>
  <c r="HP72" i="8"/>
  <c r="JT72" i="8"/>
  <c r="EN72" i="8"/>
  <c r="LQ72" i="8"/>
  <c r="GZ72" i="8"/>
  <c r="DR72" i="8"/>
  <c r="JX72" i="8"/>
  <c r="DV72" i="8"/>
  <c r="DE72" i="8"/>
  <c r="EV72" i="8"/>
  <c r="FP72" i="8"/>
  <c r="ED72" i="8"/>
  <c r="CI72" i="8"/>
  <c r="KH72" i="8"/>
  <c r="HC72" i="8"/>
  <c r="DN72" i="8"/>
  <c r="JN72" i="8"/>
  <c r="FW72" i="8"/>
  <c r="CN68" i="8"/>
  <c r="DW68" i="8"/>
  <c r="LQ68" i="8"/>
  <c r="FX68" i="8"/>
  <c r="DX68" i="8"/>
  <c r="IL68" i="8"/>
  <c r="CG68" i="8"/>
  <c r="GS68" i="8"/>
  <c r="IK68" i="8"/>
  <c r="JZ68" i="8"/>
  <c r="IP68" i="8"/>
  <c r="IS68" i="8"/>
  <c r="IR68" i="8"/>
  <c r="GV68" i="8"/>
  <c r="ER68" i="8"/>
  <c r="CE68" i="8"/>
  <c r="IE68" i="8"/>
  <c r="EP68" i="8"/>
  <c r="KP68" i="8"/>
  <c r="DY76" i="8"/>
  <c r="JX76" i="8"/>
  <c r="GQ76" i="8"/>
  <c r="IQ76" i="8"/>
  <c r="LM76" i="8"/>
  <c r="KN76" i="8"/>
  <c r="HY76" i="8"/>
  <c r="DQ76" i="8"/>
  <c r="HR76" i="8"/>
  <c r="IE76" i="8"/>
  <c r="HD76" i="8"/>
  <c r="HT76" i="8"/>
  <c r="HP76" i="8"/>
  <c r="FX76" i="8"/>
  <c r="ET76" i="8"/>
  <c r="JJ87" i="8"/>
  <c r="DG87" i="8"/>
  <c r="EI87" i="8"/>
  <c r="KQ87" i="8"/>
  <c r="FI87" i="8"/>
  <c r="EY87" i="8"/>
  <c r="JU87" i="8"/>
  <c r="EL87" i="8"/>
  <c r="HX87" i="8"/>
  <c r="JL87" i="8"/>
  <c r="KA87" i="8"/>
  <c r="IB87" i="8"/>
  <c r="GE87" i="8"/>
  <c r="FF87" i="8"/>
  <c r="CR87" i="8"/>
  <c r="JP87" i="8"/>
  <c r="LN57" i="10" l="1"/>
  <c r="LB57" i="10"/>
  <c r="KP57" i="10"/>
  <c r="KD57" i="10"/>
  <c r="JR57" i="10"/>
  <c r="JF57" i="10"/>
  <c r="IT57" i="10"/>
  <c r="IH57" i="10"/>
  <c r="HV57" i="10"/>
  <c r="HJ57" i="10"/>
  <c r="GX57" i="10"/>
  <c r="GL57" i="10"/>
  <c r="FZ57" i="10"/>
  <c r="FN57" i="10"/>
  <c r="FB57" i="10"/>
  <c r="EP57" i="10"/>
  <c r="ED57" i="10"/>
  <c r="DR57" i="10"/>
  <c r="DF57" i="10"/>
  <c r="CT57" i="10"/>
  <c r="CH57" i="10"/>
  <c r="LM57" i="10"/>
  <c r="LA57" i="10"/>
  <c r="KO57" i="10"/>
  <c r="KC57" i="10"/>
  <c r="JQ57" i="10"/>
  <c r="JE57" i="10"/>
  <c r="IS57" i="10"/>
  <c r="IG57" i="10"/>
  <c r="HU57" i="10"/>
  <c r="HI57" i="10"/>
  <c r="GW57" i="10"/>
  <c r="GK57" i="10"/>
  <c r="FY57" i="10"/>
  <c r="FM57" i="10"/>
  <c r="FA57" i="10"/>
  <c r="EO57" i="10"/>
  <c r="EC57" i="10"/>
  <c r="DQ57" i="10"/>
  <c r="DE57" i="10"/>
  <c r="CS57" i="10"/>
  <c r="CG57" i="10"/>
  <c r="LU61" i="10"/>
  <c r="BD223" i="10" s="1"/>
  <c r="LL57" i="10"/>
  <c r="KZ57" i="10"/>
  <c r="KN57" i="10"/>
  <c r="KB57" i="10"/>
  <c r="JP57" i="10"/>
  <c r="JD57" i="10"/>
  <c r="IR57" i="10"/>
  <c r="IF57" i="10"/>
  <c r="HT57" i="10"/>
  <c r="HH57" i="10"/>
  <c r="GV57" i="10"/>
  <c r="GJ57" i="10"/>
  <c r="FX57" i="10"/>
  <c r="FL57" i="10"/>
  <c r="EZ57" i="10"/>
  <c r="EN57" i="10"/>
  <c r="EB57" i="10"/>
  <c r="DP57" i="10"/>
  <c r="DD57" i="10"/>
  <c r="CR57" i="10"/>
  <c r="CF57" i="10"/>
  <c r="LK57" i="10"/>
  <c r="KY57" i="10"/>
  <c r="KM57" i="10"/>
  <c r="KA57" i="10"/>
  <c r="JO57" i="10"/>
  <c r="JC57" i="10"/>
  <c r="IQ57" i="10"/>
  <c r="IE57" i="10"/>
  <c r="HS57" i="10"/>
  <c r="HG57" i="10"/>
  <c r="GU57" i="10"/>
  <c r="GI57" i="10"/>
  <c r="FW57" i="10"/>
  <c r="FK57" i="10"/>
  <c r="EY57" i="10"/>
  <c r="EM57" i="10"/>
  <c r="EA57" i="10"/>
  <c r="DO57" i="10"/>
  <c r="DC57" i="10"/>
  <c r="CQ57" i="10"/>
  <c r="CE57" i="10"/>
  <c r="CE58" i="10" s="1"/>
  <c r="KK57" i="10"/>
  <c r="JM57" i="10"/>
  <c r="IC57" i="10"/>
  <c r="HE57" i="10"/>
  <c r="GG57" i="10"/>
  <c r="FI57" i="10"/>
  <c r="EK57" i="10"/>
  <c r="DM57" i="10"/>
  <c r="DA57" i="10"/>
  <c r="CO57" i="10"/>
  <c r="LJ57" i="10"/>
  <c r="KX57" i="10"/>
  <c r="KL57" i="10"/>
  <c r="JZ57" i="10"/>
  <c r="JN57" i="10"/>
  <c r="JB57" i="10"/>
  <c r="IP57" i="10"/>
  <c r="ID57" i="10"/>
  <c r="HR57" i="10"/>
  <c r="HF57" i="10"/>
  <c r="GT57" i="10"/>
  <c r="GH57" i="10"/>
  <c r="FV57" i="10"/>
  <c r="FJ57" i="10"/>
  <c r="EX57" i="10"/>
  <c r="EL57" i="10"/>
  <c r="DZ57" i="10"/>
  <c r="DN57" i="10"/>
  <c r="DB57" i="10"/>
  <c r="CP57" i="10"/>
  <c r="LI57" i="10"/>
  <c r="JY57" i="10"/>
  <c r="IO57" i="10"/>
  <c r="GS57" i="10"/>
  <c r="FU57" i="10"/>
  <c r="EW57" i="10"/>
  <c r="DY57" i="10"/>
  <c r="KW57" i="10"/>
  <c r="JA57" i="10"/>
  <c r="HQ57" i="10"/>
  <c r="LP57" i="10"/>
  <c r="KR57" i="10"/>
  <c r="JT57" i="10"/>
  <c r="IV57" i="10"/>
  <c r="HX57" i="10"/>
  <c r="GZ57" i="10"/>
  <c r="GB57" i="10"/>
  <c r="FD57" i="10"/>
  <c r="EF57" i="10"/>
  <c r="DH57" i="10"/>
  <c r="CJ57" i="10"/>
  <c r="DW57" i="10"/>
  <c r="LD57" i="10"/>
  <c r="HL57" i="10"/>
  <c r="ER57" i="10"/>
  <c r="CV57" i="10"/>
  <c r="KE57" i="10"/>
  <c r="II57" i="10"/>
  <c r="GM57" i="10"/>
  <c r="EQ57" i="10"/>
  <c r="CU57" i="10"/>
  <c r="KV57" i="10"/>
  <c r="IB57" i="10"/>
  <c r="GF57" i="10"/>
  <c r="DL57" i="10"/>
  <c r="LS57" i="10"/>
  <c r="HC57" i="10"/>
  <c r="EI57" i="10"/>
  <c r="JV57" i="10"/>
  <c r="IX57" i="10"/>
  <c r="HZ57" i="10"/>
  <c r="FF57" i="10"/>
  <c r="DJ57" i="10"/>
  <c r="LQ57" i="10"/>
  <c r="JU57" i="10"/>
  <c r="HA57" i="10"/>
  <c r="FE57" i="10"/>
  <c r="DI57" i="10"/>
  <c r="LO57" i="10"/>
  <c r="KQ57" i="10"/>
  <c r="JS57" i="10"/>
  <c r="IU57" i="10"/>
  <c r="HW57" i="10"/>
  <c r="GY57" i="10"/>
  <c r="GA57" i="10"/>
  <c r="FC57" i="10"/>
  <c r="EE57" i="10"/>
  <c r="DG57" i="10"/>
  <c r="CI57" i="10"/>
  <c r="KF57" i="10"/>
  <c r="FP57" i="10"/>
  <c r="JG57" i="10"/>
  <c r="LT57" i="10"/>
  <c r="FH57" i="10"/>
  <c r="KU57" i="10"/>
  <c r="GE57" i="10"/>
  <c r="DK57" i="10"/>
  <c r="LR57" i="10"/>
  <c r="GD57" i="10"/>
  <c r="HY57" i="10"/>
  <c r="CK57" i="10"/>
  <c r="LH57" i="10"/>
  <c r="KJ57" i="10"/>
  <c r="JL57" i="10"/>
  <c r="IN57" i="10"/>
  <c r="HP57" i="10"/>
  <c r="GR57" i="10"/>
  <c r="FT57" i="10"/>
  <c r="EV57" i="10"/>
  <c r="DX57" i="10"/>
  <c r="CZ57" i="10"/>
  <c r="LG57" i="10"/>
  <c r="KI57" i="10"/>
  <c r="JK57" i="10"/>
  <c r="IM57" i="10"/>
  <c r="HO57" i="10"/>
  <c r="GQ57" i="10"/>
  <c r="FS57" i="10"/>
  <c r="EU57" i="10"/>
  <c r="CY57" i="10"/>
  <c r="GN57" i="10"/>
  <c r="LC57" i="10"/>
  <c r="HK57" i="10"/>
  <c r="DS57" i="10"/>
  <c r="JX57" i="10"/>
  <c r="EJ57" i="10"/>
  <c r="JW57" i="10"/>
  <c r="FG57" i="10"/>
  <c r="KT57" i="10"/>
  <c r="HB57" i="10"/>
  <c r="CL57" i="10"/>
  <c r="KS57" i="10"/>
  <c r="EG57" i="10"/>
  <c r="LF57" i="10"/>
  <c r="KH57" i="10"/>
  <c r="JJ57" i="10"/>
  <c r="IL57" i="10"/>
  <c r="HN57" i="10"/>
  <c r="GP57" i="10"/>
  <c r="FR57" i="10"/>
  <c r="ET57" i="10"/>
  <c r="DV57" i="10"/>
  <c r="CX57" i="10"/>
  <c r="IJ57" i="10"/>
  <c r="HD57" i="10"/>
  <c r="IA57" i="10"/>
  <c r="IW57" i="10"/>
  <c r="LE57" i="10"/>
  <c r="KG57" i="10"/>
  <c r="JI57" i="10"/>
  <c r="IK57" i="10"/>
  <c r="HM57" i="10"/>
  <c r="GO57" i="10"/>
  <c r="FQ57" i="10"/>
  <c r="ES57" i="10"/>
  <c r="DU57" i="10"/>
  <c r="CW57" i="10"/>
  <c r="JH57" i="10"/>
  <c r="DT57" i="10"/>
  <c r="FO57" i="10"/>
  <c r="IZ57" i="10"/>
  <c r="CN57" i="10"/>
  <c r="IY57" i="10"/>
  <c r="CM57" i="10"/>
  <c r="EH57" i="10"/>
  <c r="GC57" i="10"/>
  <c r="LM57" i="8"/>
  <c r="LA57" i="8"/>
  <c r="KO57" i="8"/>
  <c r="KC57" i="8"/>
  <c r="JQ57" i="8"/>
  <c r="JE57" i="8"/>
  <c r="IS57" i="8"/>
  <c r="IG57" i="8"/>
  <c r="HU57" i="8"/>
  <c r="HI57" i="8"/>
  <c r="GW57" i="8"/>
  <c r="GK57" i="8"/>
  <c r="FY57" i="8"/>
  <c r="FM57" i="8"/>
  <c r="FA57" i="8"/>
  <c r="EO57" i="8"/>
  <c r="EC57" i="8"/>
  <c r="DQ57" i="8"/>
  <c r="DE57" i="8"/>
  <c r="CS57" i="8"/>
  <c r="CG57" i="8"/>
  <c r="LR57" i="8"/>
  <c r="LE57" i="8"/>
  <c r="KR57" i="8"/>
  <c r="KE57" i="8"/>
  <c r="JR57" i="8"/>
  <c r="JD57" i="8"/>
  <c r="IQ57" i="8"/>
  <c r="ID57" i="8"/>
  <c r="HQ57" i="8"/>
  <c r="HD57" i="8"/>
  <c r="GQ57" i="8"/>
  <c r="GD57" i="8"/>
  <c r="FQ57" i="8"/>
  <c r="FD57" i="8"/>
  <c r="EQ57" i="8"/>
  <c r="ED57" i="8"/>
  <c r="DP57" i="8"/>
  <c r="DC57" i="8"/>
  <c r="CP57" i="8"/>
  <c r="LQ57" i="8"/>
  <c r="LD57" i="8"/>
  <c r="KQ57" i="8"/>
  <c r="KD57" i="8"/>
  <c r="JP57" i="8"/>
  <c r="JC57" i="8"/>
  <c r="IP57" i="8"/>
  <c r="IC57" i="8"/>
  <c r="HP57" i="8"/>
  <c r="HC57" i="8"/>
  <c r="GP57" i="8"/>
  <c r="GC57" i="8"/>
  <c r="FP57" i="8"/>
  <c r="FC57" i="8"/>
  <c r="EP57" i="8"/>
  <c r="EB57" i="8"/>
  <c r="DO57" i="8"/>
  <c r="DB57" i="8"/>
  <c r="CO57" i="8"/>
  <c r="LU61" i="8"/>
  <c r="BD223" i="8" s="1"/>
  <c r="LP57" i="8"/>
  <c r="KZ57" i="8"/>
  <c r="KK57" i="8"/>
  <c r="JV57" i="8"/>
  <c r="JG57" i="8"/>
  <c r="IO57" i="8"/>
  <c r="HZ57" i="8"/>
  <c r="HK57" i="8"/>
  <c r="GU57" i="8"/>
  <c r="GF57" i="8"/>
  <c r="FO57" i="8"/>
  <c r="EY57" i="8"/>
  <c r="EJ57" i="8"/>
  <c r="DU57" i="8"/>
  <c r="DF57" i="8"/>
  <c r="CN57" i="8"/>
  <c r="LO57" i="8"/>
  <c r="KY57" i="8"/>
  <c r="KJ57" i="8"/>
  <c r="JU57" i="8"/>
  <c r="JF57" i="8"/>
  <c r="IN57" i="8"/>
  <c r="HY57" i="8"/>
  <c r="HJ57" i="8"/>
  <c r="GT57" i="8"/>
  <c r="GE57" i="8"/>
  <c r="FN57" i="8"/>
  <c r="EX57" i="8"/>
  <c r="EI57" i="8"/>
  <c r="DT57" i="8"/>
  <c r="DD57" i="8"/>
  <c r="CM57" i="8"/>
  <c r="LG57" i="8"/>
  <c r="KM57" i="8"/>
  <c r="JT57" i="8"/>
  <c r="IZ57" i="8"/>
  <c r="II57" i="8"/>
  <c r="HO57" i="8"/>
  <c r="GX57" i="8"/>
  <c r="GB57" i="8"/>
  <c r="FJ57" i="8"/>
  <c r="ES57" i="8"/>
  <c r="DY57" i="8"/>
  <c r="DH57" i="8"/>
  <c r="CL57" i="8"/>
  <c r="LC57" i="8"/>
  <c r="KI57" i="8"/>
  <c r="JO57" i="8"/>
  <c r="IX57" i="8"/>
  <c r="IF57" i="8"/>
  <c r="HM57" i="8"/>
  <c r="GS57" i="8"/>
  <c r="FZ57" i="8"/>
  <c r="FH57" i="8"/>
  <c r="EN57" i="8"/>
  <c r="DW57" i="8"/>
  <c r="DA57" i="8"/>
  <c r="CJ57" i="8"/>
  <c r="LF57" i="8"/>
  <c r="KL57" i="8"/>
  <c r="JS57" i="8"/>
  <c r="IY57" i="8"/>
  <c r="IH57" i="8"/>
  <c r="HN57" i="8"/>
  <c r="GV57" i="8"/>
  <c r="GA57" i="8"/>
  <c r="FI57" i="8"/>
  <c r="ER57" i="8"/>
  <c r="DX57" i="8"/>
  <c r="DG57" i="8"/>
  <c r="CK57" i="8"/>
  <c r="LT57" i="8"/>
  <c r="KX57" i="8"/>
  <c r="KG57" i="8"/>
  <c r="JM57" i="8"/>
  <c r="IV57" i="8"/>
  <c r="IB57" i="8"/>
  <c r="HH57" i="8"/>
  <c r="GO57" i="8"/>
  <c r="FW57" i="8"/>
  <c r="FF57" i="8"/>
  <c r="EL57" i="8"/>
  <c r="DS57" i="8"/>
  <c r="CY57" i="8"/>
  <c r="CH57" i="8"/>
  <c r="LN57" i="8"/>
  <c r="KB57" i="8"/>
  <c r="IT57" i="8"/>
  <c r="HX57" i="8"/>
  <c r="GM57" i="8"/>
  <c r="FU57" i="8"/>
  <c r="FB57" i="8"/>
  <c r="DN57" i="8"/>
  <c r="CW57" i="8"/>
  <c r="LS57" i="8"/>
  <c r="KW57" i="8"/>
  <c r="KF57" i="8"/>
  <c r="JL57" i="8"/>
  <c r="IU57" i="8"/>
  <c r="IA57" i="8"/>
  <c r="HG57" i="8"/>
  <c r="GN57" i="8"/>
  <c r="FV57" i="8"/>
  <c r="FE57" i="8"/>
  <c r="EK57" i="8"/>
  <c r="DR57" i="8"/>
  <c r="CX57" i="8"/>
  <c r="CF57" i="8"/>
  <c r="KV57" i="8"/>
  <c r="JK57" i="8"/>
  <c r="HF57" i="8"/>
  <c r="EH57" i="8"/>
  <c r="CE57" i="8"/>
  <c r="CE58" i="8" s="1"/>
  <c r="LL57" i="8"/>
  <c r="KA57" i="8"/>
  <c r="IR57" i="8"/>
  <c r="HE57" i="8"/>
  <c r="FT57" i="8"/>
  <c r="EG57" i="8"/>
  <c r="CV57" i="8"/>
  <c r="JI57" i="8"/>
  <c r="DL57" i="8"/>
  <c r="HT57" i="8"/>
  <c r="DK57" i="8"/>
  <c r="HS57" i="8"/>
  <c r="KN57" i="8"/>
  <c r="DI57" i="8"/>
  <c r="EM57" i="8"/>
  <c r="LK57" i="8"/>
  <c r="JZ57" i="8"/>
  <c r="IM57" i="8"/>
  <c r="HB57" i="8"/>
  <c r="FS57" i="8"/>
  <c r="EF57" i="8"/>
  <c r="CU57" i="8"/>
  <c r="LJ57" i="8"/>
  <c r="JY57" i="8"/>
  <c r="IL57" i="8"/>
  <c r="HA57" i="8"/>
  <c r="FR57" i="8"/>
  <c r="EE57" i="8"/>
  <c r="CT57" i="8"/>
  <c r="LI57" i="8"/>
  <c r="JX57" i="8"/>
  <c r="IK57" i="8"/>
  <c r="GZ57" i="8"/>
  <c r="FL57" i="8"/>
  <c r="EA57" i="8"/>
  <c r="CR57" i="8"/>
  <c r="KT57" i="8"/>
  <c r="HV57" i="8"/>
  <c r="EW57" i="8"/>
  <c r="KS57" i="8"/>
  <c r="GI57" i="8"/>
  <c r="EV57" i="8"/>
  <c r="KP57" i="8"/>
  <c r="JB57" i="8"/>
  <c r="GH57" i="8"/>
  <c r="DJ57" i="8"/>
  <c r="JA57" i="8"/>
  <c r="GG57" i="8"/>
  <c r="ET57" i="8"/>
  <c r="KH57" i="8"/>
  <c r="HL57" i="8"/>
  <c r="FX57" i="8"/>
  <c r="CZ57" i="8"/>
  <c r="LH57" i="8"/>
  <c r="JW57" i="8"/>
  <c r="IJ57" i="8"/>
  <c r="GY57" i="8"/>
  <c r="FK57" i="8"/>
  <c r="DZ57" i="8"/>
  <c r="CQ57" i="8"/>
  <c r="KU57" i="8"/>
  <c r="HW57" i="8"/>
  <c r="GL57" i="8"/>
  <c r="EZ57" i="8"/>
  <c r="DM57" i="8"/>
  <c r="GJ57" i="8"/>
  <c r="JH57" i="8"/>
  <c r="EU57" i="8"/>
  <c r="HR57" i="8"/>
  <c r="IW57" i="8"/>
  <c r="LB57" i="8"/>
  <c r="JN57" i="8"/>
  <c r="IE57" i="8"/>
  <c r="GR57" i="8"/>
  <c r="FG57" i="8"/>
  <c r="DV57" i="8"/>
  <c r="CI57" i="8"/>
  <c r="JJ57" i="8"/>
  <c r="CH58" i="10" l="1"/>
  <c r="CM58" i="10"/>
  <c r="ES58" i="10"/>
  <c r="CL58" i="10"/>
  <c r="GR58" i="10"/>
  <c r="HW58" i="10"/>
  <c r="GM58" i="10"/>
  <c r="FU58" i="10"/>
  <c r="CQ58" i="10"/>
  <c r="EB58" i="10"/>
  <c r="FA58" i="10"/>
  <c r="GL58" i="10"/>
  <c r="GC58" i="10"/>
  <c r="FQ58" i="10"/>
  <c r="DV58" i="10"/>
  <c r="HB58" i="10"/>
  <c r="FS58" i="10"/>
  <c r="HP58" i="10"/>
  <c r="FH58" i="10"/>
  <c r="IU58" i="10"/>
  <c r="IX58" i="10"/>
  <c r="II58" i="10"/>
  <c r="GZ58" i="10"/>
  <c r="GS58" i="10"/>
  <c r="GH58" i="10"/>
  <c r="CO58" i="10"/>
  <c r="DC58" i="10"/>
  <c r="IQ58" i="10"/>
  <c r="EN58" i="10"/>
  <c r="KB58" i="10"/>
  <c r="FM58" i="10"/>
  <c r="LA58" i="10"/>
  <c r="GX58" i="10"/>
  <c r="CX58" i="10"/>
  <c r="EU58" i="10"/>
  <c r="KU58" i="10"/>
  <c r="HZ58" i="10"/>
  <c r="GB58" i="10"/>
  <c r="FV58" i="10"/>
  <c r="LJ58" i="10"/>
  <c r="IE58" i="10"/>
  <c r="JP58" i="10"/>
  <c r="KO58" i="10"/>
  <c r="EH58" i="10"/>
  <c r="GO58" i="10"/>
  <c r="ET58" i="10"/>
  <c r="KT58" i="10"/>
  <c r="GQ58" i="10"/>
  <c r="IN58" i="10"/>
  <c r="LT58" i="10"/>
  <c r="JS58" i="10"/>
  <c r="JV58" i="10"/>
  <c r="KE58" i="10"/>
  <c r="HX58" i="10"/>
  <c r="IO58" i="10"/>
  <c r="GT58" i="10"/>
  <c r="DA58" i="10"/>
  <c r="DO58" i="10"/>
  <c r="JC58" i="10"/>
  <c r="EZ58" i="10"/>
  <c r="KN58" i="10"/>
  <c r="FY58" i="10"/>
  <c r="LM58" i="10"/>
  <c r="HJ58" i="10"/>
  <c r="JG58" i="10"/>
  <c r="FL58" i="10"/>
  <c r="IY58" i="10"/>
  <c r="IK58" i="10"/>
  <c r="GP58" i="10"/>
  <c r="JW58" i="10"/>
  <c r="IM58" i="10"/>
  <c r="KJ58" i="10"/>
  <c r="FP58" i="10"/>
  <c r="LO58" i="10"/>
  <c r="HC58" i="10"/>
  <c r="ER58" i="10"/>
  <c r="JT58" i="10"/>
  <c r="LI58" i="10"/>
  <c r="HR58" i="10"/>
  <c r="EK58" i="10"/>
  <c r="EM58" i="10"/>
  <c r="KA58" i="10"/>
  <c r="FX58" i="10"/>
  <c r="LL58" i="10"/>
  <c r="GW58" i="10"/>
  <c r="CT58" i="10"/>
  <c r="IH58" i="10"/>
  <c r="CN58" i="10"/>
  <c r="JI58" i="10"/>
  <c r="HN58" i="10"/>
  <c r="EJ58" i="10"/>
  <c r="JK58" i="10"/>
  <c r="LH58" i="10"/>
  <c r="KF58" i="10"/>
  <c r="DI58" i="10"/>
  <c r="LS58" i="10"/>
  <c r="HL58" i="10"/>
  <c r="KR58" i="10"/>
  <c r="CP58" i="10"/>
  <c r="ID58" i="10"/>
  <c r="FI58" i="10"/>
  <c r="EY58" i="10"/>
  <c r="KM58" i="10"/>
  <c r="GJ58" i="10"/>
  <c r="HI58" i="10"/>
  <c r="DF58" i="10"/>
  <c r="IT58" i="10"/>
  <c r="JL58" i="10"/>
  <c r="IZ58" i="10"/>
  <c r="KG58" i="10"/>
  <c r="IL58" i="10"/>
  <c r="JX58" i="10"/>
  <c r="KI58" i="10"/>
  <c r="CK58" i="10"/>
  <c r="CI58" i="10"/>
  <c r="FE58" i="10"/>
  <c r="DL58" i="10"/>
  <c r="LD58" i="10"/>
  <c r="LP58" i="10"/>
  <c r="DB58" i="10"/>
  <c r="IP58" i="10"/>
  <c r="GG58" i="10"/>
  <c r="FK58" i="10"/>
  <c r="KY58" i="10"/>
  <c r="GV58" i="10"/>
  <c r="CG58" i="10"/>
  <c r="HU58" i="10"/>
  <c r="DR58" i="10"/>
  <c r="JF58" i="10"/>
  <c r="FG58" i="10"/>
  <c r="IV58" i="10"/>
  <c r="KZ58" i="10"/>
  <c r="FO58" i="10"/>
  <c r="LE58" i="10"/>
  <c r="JJ58" i="10"/>
  <c r="DS58" i="10"/>
  <c r="LG58" i="10"/>
  <c r="HY58" i="10"/>
  <c r="DG58" i="10"/>
  <c r="HA58" i="10"/>
  <c r="GF58" i="10"/>
  <c r="DW58" i="10"/>
  <c r="HQ58" i="10"/>
  <c r="DN58" i="10"/>
  <c r="JB58" i="10"/>
  <c r="HE58" i="10"/>
  <c r="FW58" i="10"/>
  <c r="LK58" i="10"/>
  <c r="HH58" i="10"/>
  <c r="CS58" i="10"/>
  <c r="IG58" i="10"/>
  <c r="ED58" i="10"/>
  <c r="JR58" i="10"/>
  <c r="CV58" i="10"/>
  <c r="JO58" i="10"/>
  <c r="DT58" i="10"/>
  <c r="IW58" i="10"/>
  <c r="KH58" i="10"/>
  <c r="HK58" i="10"/>
  <c r="CZ58" i="10"/>
  <c r="GD58" i="10"/>
  <c r="EE58" i="10"/>
  <c r="JU58" i="10"/>
  <c r="IB58" i="10"/>
  <c r="CJ58" i="10"/>
  <c r="JA58" i="10"/>
  <c r="DZ58" i="10"/>
  <c r="JN58" i="10"/>
  <c r="IC58" i="10"/>
  <c r="GI58" i="10"/>
  <c r="CF58" i="10"/>
  <c r="HT58" i="10"/>
  <c r="DE58" i="10"/>
  <c r="IS58" i="10"/>
  <c r="EP58" i="10"/>
  <c r="KD58" i="10"/>
  <c r="HM58" i="10"/>
  <c r="KQ58" i="10"/>
  <c r="HF58" i="10"/>
  <c r="EA58" i="10"/>
  <c r="JH58" i="10"/>
  <c r="IA58" i="10"/>
  <c r="LF58" i="10"/>
  <c r="LC58" i="10"/>
  <c r="DX58" i="10"/>
  <c r="LR58" i="10"/>
  <c r="FC58" i="10"/>
  <c r="LQ58" i="10"/>
  <c r="KV58" i="10"/>
  <c r="DH58" i="10"/>
  <c r="KW58" i="10"/>
  <c r="EL58" i="10"/>
  <c r="JZ58" i="10"/>
  <c r="JM58" i="10"/>
  <c r="GU58" i="10"/>
  <c r="CR58" i="10"/>
  <c r="IF58" i="10"/>
  <c r="DQ58" i="10"/>
  <c r="JE58" i="10"/>
  <c r="FB58" i="10"/>
  <c r="KP58" i="10"/>
  <c r="FR58" i="10"/>
  <c r="EI58" i="10"/>
  <c r="DM58" i="10"/>
  <c r="HV58" i="10"/>
  <c r="CW58" i="10"/>
  <c r="HD58" i="10"/>
  <c r="EG58" i="10"/>
  <c r="GN58" i="10"/>
  <c r="EV58" i="10"/>
  <c r="DK58" i="10"/>
  <c r="GA58" i="10"/>
  <c r="DJ58" i="10"/>
  <c r="CU58" i="10"/>
  <c r="EF58" i="10"/>
  <c r="DY58" i="10"/>
  <c r="EX58" i="10"/>
  <c r="KL58" i="10"/>
  <c r="KK58" i="10"/>
  <c r="HG58" i="10"/>
  <c r="DD58" i="10"/>
  <c r="IR58" i="10"/>
  <c r="EC58" i="10"/>
  <c r="JQ58" i="10"/>
  <c r="FN58" i="10"/>
  <c r="LB58" i="10"/>
  <c r="HO58" i="10"/>
  <c r="JY58" i="10"/>
  <c r="GK58" i="10"/>
  <c r="DU58" i="10"/>
  <c r="IJ58" i="10"/>
  <c r="KS58" i="10"/>
  <c r="CY58" i="10"/>
  <c r="FT58" i="10"/>
  <c r="GE58" i="10"/>
  <c r="GY58" i="10"/>
  <c r="FF58" i="10"/>
  <c r="EQ58" i="10"/>
  <c r="FD58" i="10"/>
  <c r="EW58" i="10"/>
  <c r="FJ58" i="10"/>
  <c r="KX58" i="10"/>
  <c r="HS58" i="10"/>
  <c r="DP58" i="10"/>
  <c r="JD58" i="10"/>
  <c r="EO58" i="10"/>
  <c r="KC58" i="10"/>
  <c r="FZ58" i="10"/>
  <c r="LN58" i="10"/>
  <c r="CF58" i="8"/>
  <c r="JH58" i="8"/>
  <c r="CV58" i="8"/>
  <c r="JW58" i="8"/>
  <c r="HB58" i="8"/>
  <c r="KP58" i="8"/>
  <c r="KW58" i="8"/>
  <c r="LT58" i="8"/>
  <c r="KL58" i="8"/>
  <c r="JO58" i="8"/>
  <c r="IZ58" i="8"/>
  <c r="HJ58" i="8"/>
  <c r="EY58" i="8"/>
  <c r="IC58" i="8"/>
  <c r="KR58" i="8"/>
  <c r="JJ58" i="8"/>
  <c r="GJ58" i="8"/>
  <c r="LH58" i="8"/>
  <c r="EV58" i="8"/>
  <c r="LI58" i="8"/>
  <c r="IM58" i="8"/>
  <c r="EG58" i="8"/>
  <c r="CX58" i="8"/>
  <c r="LS58" i="8"/>
  <c r="DS58" i="8"/>
  <c r="CK58" i="8"/>
  <c r="LF58" i="8"/>
  <c r="KI58" i="8"/>
  <c r="JT58" i="8"/>
  <c r="HY58" i="8"/>
  <c r="FO58" i="8"/>
  <c r="CO58" i="8"/>
  <c r="IP58" i="8"/>
  <c r="FD58" i="8"/>
  <c r="LE58" i="8"/>
  <c r="GW58" i="8"/>
  <c r="JX58" i="8"/>
  <c r="CY58" i="8"/>
  <c r="EQ58" i="8"/>
  <c r="GK58" i="8"/>
  <c r="CI58" i="8"/>
  <c r="DM58" i="8"/>
  <c r="CZ58" i="8"/>
  <c r="GI58" i="8"/>
  <c r="CT58" i="8"/>
  <c r="JZ58" i="8"/>
  <c r="FT58" i="8"/>
  <c r="DR58" i="8"/>
  <c r="CW58" i="8"/>
  <c r="EL58" i="8"/>
  <c r="DG58" i="8"/>
  <c r="CJ58" i="8"/>
  <c r="LC58" i="8"/>
  <c r="KM58" i="8"/>
  <c r="IN58" i="8"/>
  <c r="GF58" i="8"/>
  <c r="DB58" i="8"/>
  <c r="JC58" i="8"/>
  <c r="FQ58" i="8"/>
  <c r="LR58" i="8"/>
  <c r="HI58" i="8"/>
  <c r="FX58" i="8"/>
  <c r="CG58" i="8"/>
  <c r="FG58" i="8"/>
  <c r="GL58" i="8"/>
  <c r="HL58" i="8"/>
  <c r="EW58" i="8"/>
  <c r="FR58" i="8"/>
  <c r="EM58" i="8"/>
  <c r="IR58" i="8"/>
  <c r="FE58" i="8"/>
  <c r="FB58" i="8"/>
  <c r="FW58" i="8"/>
  <c r="ER58" i="8"/>
  <c r="DW58" i="8"/>
  <c r="DH58" i="8"/>
  <c r="CM58" i="8"/>
  <c r="JU58" i="8"/>
  <c r="HK58" i="8"/>
  <c r="EB58" i="8"/>
  <c r="KD58" i="8"/>
  <c r="GQ58" i="8"/>
  <c r="CS58" i="8"/>
  <c r="IG58" i="8"/>
  <c r="EZ58" i="8"/>
  <c r="FF58" i="8"/>
  <c r="GD58" i="8"/>
  <c r="GR58" i="8"/>
  <c r="HW58" i="8"/>
  <c r="KH58" i="8"/>
  <c r="HV58" i="8"/>
  <c r="HA58" i="8"/>
  <c r="DI58" i="8"/>
  <c r="KA58" i="8"/>
  <c r="FV58" i="8"/>
  <c r="FU58" i="8"/>
  <c r="GO58" i="8"/>
  <c r="FI58" i="8"/>
  <c r="EN58" i="8"/>
  <c r="DY58" i="8"/>
  <c r="DD58" i="8"/>
  <c r="KJ58" i="8"/>
  <c r="HZ58" i="8"/>
  <c r="EP58" i="8"/>
  <c r="KQ58" i="8"/>
  <c r="HD58" i="8"/>
  <c r="DE58" i="8"/>
  <c r="IS58" i="8"/>
  <c r="LK58" i="8"/>
  <c r="DX58" i="8"/>
  <c r="JP58" i="8"/>
  <c r="IE58" i="8"/>
  <c r="KU58" i="8"/>
  <c r="ET58" i="8"/>
  <c r="KT58" i="8"/>
  <c r="IL58" i="8"/>
  <c r="KN58" i="8"/>
  <c r="LL58" i="8"/>
  <c r="GN58" i="8"/>
  <c r="GM58" i="8"/>
  <c r="HH58" i="8"/>
  <c r="GA58" i="8"/>
  <c r="FH58" i="8"/>
  <c r="ES58" i="8"/>
  <c r="DT58" i="8"/>
  <c r="KY58" i="8"/>
  <c r="IO58" i="8"/>
  <c r="FC58" i="8"/>
  <c r="LD58" i="8"/>
  <c r="HQ58" i="8"/>
  <c r="DQ58" i="8"/>
  <c r="JE58" i="8"/>
  <c r="DV58" i="8"/>
  <c r="EK58" i="8"/>
  <c r="JF58" i="8"/>
  <c r="JN58" i="8"/>
  <c r="CQ58" i="8"/>
  <c r="GG58" i="8"/>
  <c r="CR58" i="8"/>
  <c r="JY58" i="8"/>
  <c r="HS58" i="8"/>
  <c r="HG58" i="8"/>
  <c r="HX58" i="8"/>
  <c r="IB58" i="8"/>
  <c r="GV58" i="8"/>
  <c r="FZ58" i="8"/>
  <c r="FJ58" i="8"/>
  <c r="EI58" i="8"/>
  <c r="LO58" i="8"/>
  <c r="JG58" i="8"/>
  <c r="FP58" i="8"/>
  <c r="LQ58" i="8"/>
  <c r="ID58" i="8"/>
  <c r="EC58" i="8"/>
  <c r="JQ58" i="8"/>
  <c r="KS58" i="8"/>
  <c r="DA58" i="8"/>
  <c r="HU58" i="8"/>
  <c r="LB58" i="8"/>
  <c r="DZ58" i="8"/>
  <c r="JA58" i="8"/>
  <c r="EA58" i="8"/>
  <c r="LJ58" i="8"/>
  <c r="DK58" i="8"/>
  <c r="EH58" i="8"/>
  <c r="IA58" i="8"/>
  <c r="IT58" i="8"/>
  <c r="IV58" i="8"/>
  <c r="HN58" i="8"/>
  <c r="GS58" i="8"/>
  <c r="GB58" i="8"/>
  <c r="EX58" i="8"/>
  <c r="CN58" i="8"/>
  <c r="JV58" i="8"/>
  <c r="GC58" i="8"/>
  <c r="CP58" i="8"/>
  <c r="IQ58" i="8"/>
  <c r="EO58" i="8"/>
  <c r="KC58" i="8"/>
  <c r="EE58" i="8"/>
  <c r="LG58" i="8"/>
  <c r="IW58" i="8"/>
  <c r="FK58" i="8"/>
  <c r="DJ58" i="8"/>
  <c r="FL58" i="8"/>
  <c r="CU58" i="8"/>
  <c r="HT58" i="8"/>
  <c r="HF58" i="8"/>
  <c r="IU58" i="8"/>
  <c r="KB58" i="8"/>
  <c r="JM58" i="8"/>
  <c r="IH58" i="8"/>
  <c r="HM58" i="8"/>
  <c r="GX58" i="8"/>
  <c r="FN58" i="8"/>
  <c r="DF58" i="8"/>
  <c r="KK58" i="8"/>
  <c r="GP58" i="8"/>
  <c r="DC58" i="8"/>
  <c r="JD58" i="8"/>
  <c r="FA58" i="8"/>
  <c r="KO58" i="8"/>
  <c r="DN58" i="8"/>
  <c r="CL58" i="8"/>
  <c r="GU58" i="8"/>
  <c r="HR58" i="8"/>
  <c r="GY58" i="8"/>
  <c r="GH58" i="8"/>
  <c r="GZ58" i="8"/>
  <c r="EF58" i="8"/>
  <c r="DL58" i="8"/>
  <c r="JK58" i="8"/>
  <c r="JL58" i="8"/>
  <c r="LN58" i="8"/>
  <c r="KG58" i="8"/>
  <c r="IY58" i="8"/>
  <c r="IF58" i="8"/>
  <c r="HO58" i="8"/>
  <c r="GE58" i="8"/>
  <c r="DU58" i="8"/>
  <c r="KZ58" i="8"/>
  <c r="HC58" i="8"/>
  <c r="DP58" i="8"/>
  <c r="JR58" i="8"/>
  <c r="FM58" i="8"/>
  <c r="LA58" i="8"/>
  <c r="HE58" i="8"/>
  <c r="DO58" i="8"/>
  <c r="EU58" i="8"/>
  <c r="IJ58" i="8"/>
  <c r="JB58" i="8"/>
  <c r="IK58" i="8"/>
  <c r="FS58" i="8"/>
  <c r="JI58" i="8"/>
  <c r="KV58" i="8"/>
  <c r="KF58" i="8"/>
  <c r="CH58" i="8"/>
  <c r="KX58" i="8"/>
  <c r="JS58" i="8"/>
  <c r="IX58" i="8"/>
  <c r="II58" i="8"/>
  <c r="GT58" i="8"/>
  <c r="EJ58" i="8"/>
  <c r="LP58" i="8"/>
  <c r="HP58" i="8"/>
  <c r="ED58" i="8"/>
  <c r="KE58" i="8"/>
  <c r="FY58" i="8"/>
  <c r="LM58" i="8"/>
  <c r="GJ59" i="10" l="1"/>
  <c r="GJ61" i="10" s="1"/>
  <c r="GJ53" i="10" s="1"/>
  <c r="IF59" i="10"/>
  <c r="IF61" i="10" s="1"/>
  <c r="BD130" i="10" s="1"/>
  <c r="KN59" i="10"/>
  <c r="KN61" i="10" s="1"/>
  <c r="BE191" i="10" s="1"/>
  <c r="HW59" i="10"/>
  <c r="HW61" i="10" s="1"/>
  <c r="BE122" i="10" s="1"/>
  <c r="CV59" i="10"/>
  <c r="CV61" i="10" s="1"/>
  <c r="CV53" i="10" s="1"/>
  <c r="CF59" i="10"/>
  <c r="CF61" i="10" s="1"/>
  <c r="BE63" i="10" s="1"/>
  <c r="CY59" i="10"/>
  <c r="CY61" i="10" s="1"/>
  <c r="BD81" i="10" s="1"/>
  <c r="HC59" i="10"/>
  <c r="HC61" i="10" s="1"/>
  <c r="BD99" i="10" s="1"/>
  <c r="CN59" i="10"/>
  <c r="CN61" i="10" s="1"/>
  <c r="CU59" i="10"/>
  <c r="CU61" i="10" s="1"/>
  <c r="BD77" i="10" s="1"/>
  <c r="CH59" i="10"/>
  <c r="CH61" i="10" s="1"/>
  <c r="BE65" i="10" s="1"/>
  <c r="GD59" i="10"/>
  <c r="GD61" i="10" s="1"/>
  <c r="GD53" i="10" s="1"/>
  <c r="EL59" i="10"/>
  <c r="EL61" i="10" s="1"/>
  <c r="EL53" i="10" s="1"/>
  <c r="EC59" i="10"/>
  <c r="EC61" i="10" s="1"/>
  <c r="EC53" i="10" s="1"/>
  <c r="GG59" i="10"/>
  <c r="GG61" i="10" s="1"/>
  <c r="GG53" i="10" s="1"/>
  <c r="KR59" i="10"/>
  <c r="KR61" i="10" s="1"/>
  <c r="HR59" i="10"/>
  <c r="HR61" i="10" s="1"/>
  <c r="BD116" i="10" s="1"/>
  <c r="HV59" i="10"/>
  <c r="HV61" i="10" s="1"/>
  <c r="EX59" i="10"/>
  <c r="EX61" i="10" s="1"/>
  <c r="EX53" i="10" s="1"/>
  <c r="IM59" i="10"/>
  <c r="IM61" i="10" s="1"/>
  <c r="BD137" i="10" s="1"/>
  <c r="DW59" i="10"/>
  <c r="DW61" i="10" s="1"/>
  <c r="DW53" i="10" s="1"/>
  <c r="LO59" i="10"/>
  <c r="LO61" i="10" s="1"/>
  <c r="BD217" i="10" s="1"/>
  <c r="HL59" i="10"/>
  <c r="HL61" i="10" s="1"/>
  <c r="JF59" i="10"/>
  <c r="JF61" i="10" s="1"/>
  <c r="IR59" i="10"/>
  <c r="IR61" i="10" s="1"/>
  <c r="FV59" i="10"/>
  <c r="FV61" i="10" s="1"/>
  <c r="GQ59" i="10"/>
  <c r="GQ61" i="10" s="1"/>
  <c r="DD59" i="10"/>
  <c r="DD61" i="10" s="1"/>
  <c r="HG59" i="10"/>
  <c r="HG61" i="10" s="1"/>
  <c r="IC59" i="10"/>
  <c r="IC61" i="10" s="1"/>
  <c r="GH59" i="10"/>
  <c r="GH61" i="10" s="1"/>
  <c r="JI59" i="10"/>
  <c r="JI61" i="10" s="1"/>
  <c r="DL59" i="10"/>
  <c r="DL61" i="10" s="1"/>
  <c r="FM59" i="10"/>
  <c r="FM61" i="10" s="1"/>
  <c r="CT59" i="10"/>
  <c r="CT61" i="10" s="1"/>
  <c r="IK59" i="10"/>
  <c r="IK61" i="10" s="1"/>
  <c r="JJ59" i="10"/>
  <c r="JJ61" i="10" s="1"/>
  <c r="GY59" i="10"/>
  <c r="GY61" i="10" s="1"/>
  <c r="DH59" i="10"/>
  <c r="DH61" i="10" s="1"/>
  <c r="IZ59" i="10"/>
  <c r="IZ61" i="10" s="1"/>
  <c r="FE59" i="10"/>
  <c r="FE61" i="10" s="1"/>
  <c r="LA59" i="10"/>
  <c r="LA61" i="10" s="1"/>
  <c r="GP59" i="10"/>
  <c r="GP61" i="10" s="1"/>
  <c r="HX59" i="10"/>
  <c r="HX61" i="10" s="1"/>
  <c r="IG59" i="10"/>
  <c r="IG61" i="10" s="1"/>
  <c r="JR59" i="10"/>
  <c r="JR61" i="10" s="1"/>
  <c r="GT59" i="10"/>
  <c r="GT61" i="10" s="1"/>
  <c r="CE59" i="10"/>
  <c r="CE61" i="10" s="1"/>
  <c r="EB59" i="10"/>
  <c r="EB61" i="10" s="1"/>
  <c r="CR59" i="10"/>
  <c r="CR61" i="10" s="1"/>
  <c r="JC59" i="10"/>
  <c r="JC61" i="10" s="1"/>
  <c r="HF59" i="10"/>
  <c r="HF61" i="10" s="1"/>
  <c r="LR59" i="10"/>
  <c r="LR61" i="10" s="1"/>
  <c r="EJ59" i="10"/>
  <c r="EJ61" i="10" s="1"/>
  <c r="HI59" i="10"/>
  <c r="HI61" i="10" s="1"/>
  <c r="DF59" i="10"/>
  <c r="DF61" i="10" s="1"/>
  <c r="IX59" i="10"/>
  <c r="IX61" i="10" s="1"/>
  <c r="LJ59" i="10"/>
  <c r="LJ61" i="10" s="1"/>
  <c r="HK59" i="10"/>
  <c r="HK61" i="10" s="1"/>
  <c r="DT59" i="10"/>
  <c r="DT61" i="10" s="1"/>
  <c r="JM59" i="10"/>
  <c r="JM61" i="10" s="1"/>
  <c r="FQ59" i="10"/>
  <c r="FQ61" i="10" s="1"/>
  <c r="LN59" i="10"/>
  <c r="LN61" i="10" s="1"/>
  <c r="HB59" i="10"/>
  <c r="HB61" i="10" s="1"/>
  <c r="IJ59" i="10"/>
  <c r="IJ61" i="10" s="1"/>
  <c r="IH59" i="10"/>
  <c r="IH61" i="10" s="1"/>
  <c r="FH59" i="10"/>
  <c r="FH61" i="10" s="1"/>
  <c r="HO59" i="10"/>
  <c r="HO61" i="10" s="1"/>
  <c r="EU59" i="10"/>
  <c r="EU61" i="10" s="1"/>
  <c r="GO59" i="10"/>
  <c r="GO61" i="10" s="1"/>
  <c r="EV59" i="10"/>
  <c r="EV61" i="10" s="1"/>
  <c r="KH59" i="10"/>
  <c r="KH61" i="10" s="1"/>
  <c r="JS59" i="10"/>
  <c r="JS61" i="10" s="1"/>
  <c r="EY59" i="10"/>
  <c r="EY61" i="10" s="1"/>
  <c r="GV59" i="10"/>
  <c r="GV61" i="10" s="1"/>
  <c r="CZ59" i="10"/>
  <c r="CZ61" i="10" s="1"/>
  <c r="CO59" i="10"/>
  <c r="CO61" i="10" s="1"/>
  <c r="DO59" i="10"/>
  <c r="DO61" i="10" s="1"/>
  <c r="FS59" i="10"/>
  <c r="FS61" i="10" s="1"/>
  <c r="HD59" i="10"/>
  <c r="HD61" i="10" s="1"/>
  <c r="DE59" i="10"/>
  <c r="DE61" i="10" s="1"/>
  <c r="EP59" i="10"/>
  <c r="EP61" i="10" s="1"/>
  <c r="KK59" i="10"/>
  <c r="KK61" i="10" s="1"/>
  <c r="DG59" i="10"/>
  <c r="DG61" i="10" s="1"/>
  <c r="IY59" i="10"/>
  <c r="IY61" i="10" s="1"/>
  <c r="FD59" i="10"/>
  <c r="FD61" i="10" s="1"/>
  <c r="KZ59" i="10"/>
  <c r="KZ61" i="10" s="1"/>
  <c r="HA59" i="10"/>
  <c r="HA61" i="10" s="1"/>
  <c r="CX59" i="10"/>
  <c r="CX61" i="10" s="1"/>
  <c r="IO59" i="10"/>
  <c r="IO61" i="10" s="1"/>
  <c r="JT59" i="10"/>
  <c r="JT61" i="10" s="1"/>
  <c r="EZ59" i="10"/>
  <c r="EZ61" i="10" s="1"/>
  <c r="IS59" i="10"/>
  <c r="IS61" i="10" s="1"/>
  <c r="GF59" i="10"/>
  <c r="GF61" i="10" s="1"/>
  <c r="IB59" i="10"/>
  <c r="IB61" i="10" s="1"/>
  <c r="IQ59" i="10"/>
  <c r="IQ61" i="10" s="1"/>
  <c r="DP59" i="10"/>
  <c r="DP61" i="10" s="1"/>
  <c r="KT59" i="10"/>
  <c r="KT61" i="10" s="1"/>
  <c r="FW59" i="10"/>
  <c r="FW61" i="10" s="1"/>
  <c r="HU59" i="10"/>
  <c r="HU61" i="10" s="1"/>
  <c r="KQ59" i="10"/>
  <c r="KQ61" i="10" s="1"/>
  <c r="DM59" i="10"/>
  <c r="DM61" i="10" s="1"/>
  <c r="EM59" i="10"/>
  <c r="EM61" i="10" s="1"/>
  <c r="IP59" i="10"/>
  <c r="IP61" i="10" s="1"/>
  <c r="ID59" i="10"/>
  <c r="ID61" i="10" s="1"/>
  <c r="EO59" i="10"/>
  <c r="EO61" i="10" s="1"/>
  <c r="FB59" i="10"/>
  <c r="FB61" i="10" s="1"/>
  <c r="KX59" i="10"/>
  <c r="KX61" i="10" s="1"/>
  <c r="DS59" i="10"/>
  <c r="DS61" i="10" s="1"/>
  <c r="JL59" i="10"/>
  <c r="JL61" i="10" s="1"/>
  <c r="FP59" i="10"/>
  <c r="FP61" i="10" s="1"/>
  <c r="LM59" i="10"/>
  <c r="LM61" i="10" s="1"/>
  <c r="HN59" i="10"/>
  <c r="HN61" i="10" s="1"/>
  <c r="DJ59" i="10"/>
  <c r="DJ61" i="10" s="1"/>
  <c r="JB59" i="10"/>
  <c r="JB61" i="10" s="1"/>
  <c r="KF59" i="10"/>
  <c r="KF61" i="10" s="1"/>
  <c r="DC59" i="10"/>
  <c r="DC61" i="10" s="1"/>
  <c r="DA59" i="10"/>
  <c r="DA61" i="10" s="1"/>
  <c r="HP59" i="10"/>
  <c r="HP61" i="10" s="1"/>
  <c r="HE59" i="10"/>
  <c r="HE61" i="10" s="1"/>
  <c r="GU59" i="10"/>
  <c r="GU61" i="10" s="1"/>
  <c r="IU59" i="10"/>
  <c r="IU61" i="10" s="1"/>
  <c r="CM59" i="10"/>
  <c r="CM61" i="10" s="1"/>
  <c r="EK59" i="10"/>
  <c r="EK61" i="10" s="1"/>
  <c r="GI59" i="10"/>
  <c r="GI61" i="10" s="1"/>
  <c r="LS59" i="10"/>
  <c r="LS61" i="10" s="1"/>
  <c r="JD59" i="10"/>
  <c r="JD61" i="10" s="1"/>
  <c r="FY59" i="10"/>
  <c r="FY61" i="10" s="1"/>
  <c r="FN59" i="10"/>
  <c r="FN61" i="10" s="1"/>
  <c r="LK59" i="10"/>
  <c r="LK61" i="10" s="1"/>
  <c r="EE59" i="10"/>
  <c r="EE61" i="10" s="1"/>
  <c r="JY59" i="10"/>
  <c r="JY61" i="10" s="1"/>
  <c r="GB59" i="10"/>
  <c r="GB61" i="10" s="1"/>
  <c r="CK59" i="10"/>
  <c r="CK61" i="10" s="1"/>
  <c r="IA59" i="10"/>
  <c r="IA61" i="10" s="1"/>
  <c r="DV59" i="10"/>
  <c r="DV61" i="10" s="1"/>
  <c r="JO59" i="10"/>
  <c r="JO61" i="10" s="1"/>
  <c r="GM59" i="10"/>
  <c r="GM61" i="10" s="1"/>
  <c r="ES59" i="10"/>
  <c r="ES61" i="10" s="1"/>
  <c r="KS59" i="10"/>
  <c r="KS61" i="10" s="1"/>
  <c r="LH59" i="10"/>
  <c r="LH61" i="10" s="1"/>
  <c r="JK59" i="10"/>
  <c r="JK61" i="10" s="1"/>
  <c r="GC59" i="10"/>
  <c r="GC61" i="10" s="1"/>
  <c r="KE59" i="10"/>
  <c r="KE61" i="10" s="1"/>
  <c r="KP59" i="10"/>
  <c r="KP61" i="10" s="1"/>
  <c r="CQ59" i="10"/>
  <c r="CQ61" i="10" s="1"/>
  <c r="ED59" i="10"/>
  <c r="ED61" i="10" s="1"/>
  <c r="ER59" i="10"/>
  <c r="ER61" i="10" s="1"/>
  <c r="CL59" i="10"/>
  <c r="CL61" i="10" s="1"/>
  <c r="DY59" i="10"/>
  <c r="DY61" i="10" s="1"/>
  <c r="FT59" i="10"/>
  <c r="FT61" i="10" s="1"/>
  <c r="FJ59" i="10"/>
  <c r="FJ61" i="10" s="1"/>
  <c r="HT59" i="10"/>
  <c r="HT61" i="10" s="1"/>
  <c r="JV59" i="10"/>
  <c r="JV61" i="10" s="1"/>
  <c r="DK59" i="10"/>
  <c r="DK61" i="10" s="1"/>
  <c r="FI59" i="10"/>
  <c r="FI61" i="10" s="1"/>
  <c r="JG59" i="10"/>
  <c r="JG61" i="10" s="1"/>
  <c r="DX59" i="10"/>
  <c r="DX61" i="10" s="1"/>
  <c r="KD59" i="10"/>
  <c r="KD61" i="10" s="1"/>
  <c r="GW59" i="10"/>
  <c r="GW61" i="10" s="1"/>
  <c r="FZ59" i="10"/>
  <c r="FZ61" i="10" s="1"/>
  <c r="CG59" i="10"/>
  <c r="CG61" i="10" s="1"/>
  <c r="EQ59" i="10"/>
  <c r="EQ61" i="10" s="1"/>
  <c r="KL59" i="10"/>
  <c r="KL61" i="10" s="1"/>
  <c r="GN59" i="10"/>
  <c r="GN61" i="10" s="1"/>
  <c r="CW59" i="10"/>
  <c r="CW61" i="10" s="1"/>
  <c r="IN59" i="10"/>
  <c r="IN61" i="10" s="1"/>
  <c r="EH59" i="10"/>
  <c r="EH61" i="10" s="1"/>
  <c r="KB59" i="10"/>
  <c r="KB61" i="10" s="1"/>
  <c r="LD59" i="10"/>
  <c r="LD61" i="10" s="1"/>
  <c r="KC59" i="10"/>
  <c r="KC61" i="10" s="1"/>
  <c r="EF59" i="10"/>
  <c r="EF61" i="10" s="1"/>
  <c r="EA59" i="10"/>
  <c r="EA61" i="10" s="1"/>
  <c r="JX59" i="10"/>
  <c r="JX61" i="10" s="1"/>
  <c r="JH59" i="10"/>
  <c r="JH61" i="10" s="1"/>
  <c r="EW59" i="10"/>
  <c r="EW61" i="10" s="1"/>
  <c r="JQ59" i="10"/>
  <c r="JQ61" i="10" s="1"/>
  <c r="KG59" i="10"/>
  <c r="KG61" i="10" s="1"/>
  <c r="IT59" i="10"/>
  <c r="IT61" i="10" s="1"/>
  <c r="LC59" i="10"/>
  <c r="LC61" i="10" s="1"/>
  <c r="EI59" i="10"/>
  <c r="EI61" i="10" s="1"/>
  <c r="JE59" i="10"/>
  <c r="JE61" i="10" s="1"/>
  <c r="LQ59" i="10"/>
  <c r="LQ61" i="10" s="1"/>
  <c r="GR59" i="10"/>
  <c r="GR61" i="10" s="1"/>
  <c r="LF59" i="10"/>
  <c r="LF61" i="10" s="1"/>
  <c r="II59" i="10"/>
  <c r="II61" i="10" s="1"/>
  <c r="GL59" i="10"/>
  <c r="GL61" i="10" s="1"/>
  <c r="DQ59" i="10"/>
  <c r="DQ61" i="10" s="1"/>
  <c r="FC59" i="10"/>
  <c r="FC61" i="10" s="1"/>
  <c r="KY59" i="10"/>
  <c r="KY61" i="10" s="1"/>
  <c r="GZ59" i="10"/>
  <c r="GZ61" i="10" s="1"/>
  <c r="DI59" i="10"/>
  <c r="DI61" i="10" s="1"/>
  <c r="JA59" i="10"/>
  <c r="JA61" i="10" s="1"/>
  <c r="ET59" i="10"/>
  <c r="ET61" i="10" s="1"/>
  <c r="KO59" i="10"/>
  <c r="KO61" i="10" s="1"/>
  <c r="LP59" i="10"/>
  <c r="LP61" i="10" s="1"/>
  <c r="HS59" i="10"/>
  <c r="HS61" i="10" s="1"/>
  <c r="KI59" i="10"/>
  <c r="KI61" i="10" s="1"/>
  <c r="IW59" i="10"/>
  <c r="IW61" i="10" s="1"/>
  <c r="DR59" i="10"/>
  <c r="DR61" i="10" s="1"/>
  <c r="CI59" i="10"/>
  <c r="CI61" i="10" s="1"/>
  <c r="HY59" i="10"/>
  <c r="HY61" i="10" s="1"/>
  <c r="JZ59" i="10"/>
  <c r="JZ61" i="10" s="1"/>
  <c r="KV59" i="10"/>
  <c r="KV61" i="10" s="1"/>
  <c r="IV59" i="10"/>
  <c r="IV61" i="10" s="1"/>
  <c r="JP59" i="10"/>
  <c r="JP61" i="10" s="1"/>
  <c r="FX59" i="10"/>
  <c r="FX61" i="10" s="1"/>
  <c r="LE59" i="10"/>
  <c r="LE61" i="10" s="1"/>
  <c r="KW59" i="10"/>
  <c r="KW61" i="10" s="1"/>
  <c r="IL59" i="10"/>
  <c r="IL61" i="10" s="1"/>
  <c r="KM59" i="10"/>
  <c r="KM61" i="10" s="1"/>
  <c r="FU59" i="10"/>
  <c r="FU61" i="10" s="1"/>
  <c r="DB59" i="10"/>
  <c r="DB61" i="10" s="1"/>
  <c r="FK59" i="10"/>
  <c r="FK61" i="10" s="1"/>
  <c r="JU59" i="10"/>
  <c r="JU61" i="10" s="1"/>
  <c r="IE59" i="10"/>
  <c r="IE61" i="10" s="1"/>
  <c r="FG59" i="10"/>
  <c r="FG61" i="10" s="1"/>
  <c r="LG59" i="10"/>
  <c r="LG61" i="10" s="1"/>
  <c r="EN59" i="10"/>
  <c r="EN61" i="10" s="1"/>
  <c r="HQ59" i="10"/>
  <c r="HQ61" i="10" s="1"/>
  <c r="LI59" i="10"/>
  <c r="LI61" i="10" s="1"/>
  <c r="JW59" i="10"/>
  <c r="JW61" i="10" s="1"/>
  <c r="GX59" i="10"/>
  <c r="GX61" i="10" s="1"/>
  <c r="FA59" i="10"/>
  <c r="FA61" i="10" s="1"/>
  <c r="FO59" i="10"/>
  <c r="FO61" i="10" s="1"/>
  <c r="LL59" i="10"/>
  <c r="LL61" i="10" s="1"/>
  <c r="HM59" i="10"/>
  <c r="HM61" i="10" s="1"/>
  <c r="DU59" i="10"/>
  <c r="DU61" i="10" s="1"/>
  <c r="JN59" i="10"/>
  <c r="JN61" i="10" s="1"/>
  <c r="FF59" i="10"/>
  <c r="FF61" i="10" s="1"/>
  <c r="LB59" i="10"/>
  <c r="LB61" i="10" s="1"/>
  <c r="GS59" i="10"/>
  <c r="GS61" i="10" s="1"/>
  <c r="DZ59" i="10"/>
  <c r="DZ61" i="10" s="1"/>
  <c r="HH59" i="10"/>
  <c r="HH61" i="10" s="1"/>
  <c r="KU59" i="10"/>
  <c r="KU61" i="10" s="1"/>
  <c r="DN59" i="10"/>
  <c r="DN61" i="10" s="1"/>
  <c r="GE59" i="10"/>
  <c r="GE61" i="10" s="1"/>
  <c r="CP59" i="10"/>
  <c r="CP61" i="10" s="1"/>
  <c r="FL59" i="10"/>
  <c r="FL61" i="10" s="1"/>
  <c r="LT59" i="10"/>
  <c r="LT61" i="10" s="1"/>
  <c r="CS59" i="10"/>
  <c r="CS61" i="10" s="1"/>
  <c r="KJ59" i="10"/>
  <c r="KJ61" i="10" s="1"/>
  <c r="HJ59" i="10"/>
  <c r="HJ61" i="10" s="1"/>
  <c r="GK59" i="10"/>
  <c r="GK61" i="10" s="1"/>
  <c r="GA59" i="10"/>
  <c r="GA61" i="10" s="1"/>
  <c r="CJ59" i="10"/>
  <c r="CJ61" i="10" s="1"/>
  <c r="HZ59" i="10"/>
  <c r="HZ61" i="10" s="1"/>
  <c r="EG59" i="10"/>
  <c r="EG61" i="10" s="1"/>
  <c r="KA59" i="10"/>
  <c r="KA61" i="10" s="1"/>
  <c r="FR59" i="10"/>
  <c r="FR61" i="10" s="1"/>
  <c r="LA59" i="8"/>
  <c r="LA61" i="8" s="1"/>
  <c r="BE204" i="8" s="1"/>
  <c r="IW59" i="8"/>
  <c r="IW61" i="8" s="1"/>
  <c r="DK59" i="8"/>
  <c r="DK61" i="8" s="1"/>
  <c r="ID59" i="8"/>
  <c r="ID61" i="8" s="1"/>
  <c r="GT59" i="8"/>
  <c r="GT61" i="8" s="1"/>
  <c r="GP59" i="8"/>
  <c r="GP61" i="8" s="1"/>
  <c r="DB59" i="8"/>
  <c r="DB61" i="8" s="1"/>
  <c r="DY59" i="8"/>
  <c r="DY61" i="8" s="1"/>
  <c r="EC59" i="8"/>
  <c r="EC61" i="8" s="1"/>
  <c r="ED59" i="8"/>
  <c r="ED61" i="8" s="1"/>
  <c r="FW59" i="8"/>
  <c r="FW61" i="8" s="1"/>
  <c r="GQ59" i="8"/>
  <c r="GQ61" i="8" s="1"/>
  <c r="II59" i="8"/>
  <c r="II61" i="8" s="1"/>
  <c r="HT59" i="8"/>
  <c r="HT61" i="8" s="1"/>
  <c r="IL59" i="8"/>
  <c r="IL61" i="8" s="1"/>
  <c r="IP59" i="8"/>
  <c r="IP61" i="8" s="1"/>
  <c r="LR59" i="8"/>
  <c r="LR61" i="8" s="1"/>
  <c r="FB59" i="8"/>
  <c r="FB61" i="8" s="1"/>
  <c r="CR59" i="8"/>
  <c r="CR61" i="8" s="1"/>
  <c r="JX59" i="8"/>
  <c r="JX61" i="8" s="1"/>
  <c r="GM59" i="8"/>
  <c r="GM61" i="8" s="1"/>
  <c r="DA59" i="8"/>
  <c r="DA61" i="8" s="1"/>
  <c r="JB59" i="8"/>
  <c r="JB61" i="8" s="1"/>
  <c r="FE59" i="8"/>
  <c r="FE61" i="8" s="1"/>
  <c r="KS59" i="8"/>
  <c r="KS61" i="8" s="1"/>
  <c r="EX59" i="8"/>
  <c r="EX61" i="8" s="1"/>
  <c r="LN59" i="8"/>
  <c r="LN61" i="8" s="1"/>
  <c r="IJ59" i="8"/>
  <c r="IJ61" i="8" s="1"/>
  <c r="JS59" i="8"/>
  <c r="JS61" i="8" s="1"/>
  <c r="HV59" i="8"/>
  <c r="HV61" i="8" s="1"/>
  <c r="FL59" i="8"/>
  <c r="FL61" i="8" s="1"/>
  <c r="FT59" i="8"/>
  <c r="FT61" i="8" s="1"/>
  <c r="FU59" i="8"/>
  <c r="FU61" i="8" s="1"/>
  <c r="GR59" i="8"/>
  <c r="GR61" i="8" s="1"/>
  <c r="IG59" i="8"/>
  <c r="IG61" i="8" s="1"/>
  <c r="JD59" i="8"/>
  <c r="JD61" i="8" s="1"/>
  <c r="IM59" i="8"/>
  <c r="IM61" i="8" s="1"/>
  <c r="JJ59" i="8"/>
  <c r="JJ61" i="8" s="1"/>
  <c r="JL59" i="8"/>
  <c r="JL61" i="8" s="1"/>
  <c r="CP59" i="8"/>
  <c r="CP61" i="8" s="1"/>
  <c r="FR59" i="8"/>
  <c r="FR61" i="8" s="1"/>
  <c r="DG59" i="8"/>
  <c r="DG61" i="8" s="1"/>
  <c r="KM59" i="8"/>
  <c r="KM61" i="8" s="1"/>
  <c r="GZ59" i="8"/>
  <c r="GZ61" i="8" s="1"/>
  <c r="DN59" i="8"/>
  <c r="DN61" i="8" s="1"/>
  <c r="JO59" i="8"/>
  <c r="JO61" i="8" s="1"/>
  <c r="FQ59" i="8"/>
  <c r="FQ61" i="8" s="1"/>
  <c r="LE59" i="8"/>
  <c r="LE61" i="8" s="1"/>
  <c r="JR59" i="8"/>
  <c r="JR61" i="8" s="1"/>
  <c r="CJ59" i="8"/>
  <c r="CJ61" i="8" s="1"/>
  <c r="HU59" i="8"/>
  <c r="HU61" i="8" s="1"/>
  <c r="IO59" i="8"/>
  <c r="IO61" i="8" s="1"/>
  <c r="KC59" i="8"/>
  <c r="KC61" i="8" s="1"/>
  <c r="LJ59" i="8"/>
  <c r="LJ61" i="8" s="1"/>
  <c r="LF59" i="8"/>
  <c r="LF61" i="8" s="1"/>
  <c r="HE59" i="8"/>
  <c r="HE61" i="8" s="1"/>
  <c r="HG59" i="8"/>
  <c r="HG61" i="8" s="1"/>
  <c r="HH59" i="8"/>
  <c r="HH61" i="8" s="1"/>
  <c r="HP59" i="8"/>
  <c r="HP61" i="8" s="1"/>
  <c r="IZ59" i="8"/>
  <c r="IZ61" i="8" s="1"/>
  <c r="JZ59" i="8"/>
  <c r="JZ61" i="8" s="1"/>
  <c r="JK59" i="8"/>
  <c r="JK61" i="8" s="1"/>
  <c r="KD59" i="8"/>
  <c r="KD61" i="8" s="1"/>
  <c r="KF59" i="8"/>
  <c r="KF61" i="8" s="1"/>
  <c r="DT59" i="8"/>
  <c r="DT61" i="8" s="1"/>
  <c r="GG59" i="8"/>
  <c r="GG61" i="8" s="1"/>
  <c r="DW59" i="8"/>
  <c r="DW61" i="8" s="1"/>
  <c r="LD59" i="8"/>
  <c r="LD61" i="8" s="1"/>
  <c r="HN59" i="8"/>
  <c r="HN61" i="8" s="1"/>
  <c r="EA59" i="8"/>
  <c r="EA61" i="8" s="1"/>
  <c r="KB59" i="8"/>
  <c r="KB61" i="8" s="1"/>
  <c r="GC59" i="8"/>
  <c r="GC61" i="8" s="1"/>
  <c r="LQ59" i="8"/>
  <c r="LQ61" i="8" s="1"/>
  <c r="EW59" i="8"/>
  <c r="EW61" i="8" s="1"/>
  <c r="LP59" i="8"/>
  <c r="LP61" i="8" s="1"/>
  <c r="CG59" i="8"/>
  <c r="CG61" i="8" s="1"/>
  <c r="ET59" i="8"/>
  <c r="ET61" i="8" s="1"/>
  <c r="IU59" i="8"/>
  <c r="IU61" i="8" s="1"/>
  <c r="IX59" i="8"/>
  <c r="IX61" i="8" s="1"/>
  <c r="IY59" i="8"/>
  <c r="IY61" i="8" s="1"/>
  <c r="IH59" i="8"/>
  <c r="IH61" i="8" s="1"/>
  <c r="JT59" i="8"/>
  <c r="JT61" i="8" s="1"/>
  <c r="KU59" i="8"/>
  <c r="KU61" i="8" s="1"/>
  <c r="KE59" i="8"/>
  <c r="KE61" i="8" s="1"/>
  <c r="KW59" i="8"/>
  <c r="KW61" i="8" s="1"/>
  <c r="KY59" i="8"/>
  <c r="KY61" i="8" s="1"/>
  <c r="FP59" i="8"/>
  <c r="FP61" i="8" s="1"/>
  <c r="GV59" i="8"/>
  <c r="GV61" i="8" s="1"/>
  <c r="EL59" i="8"/>
  <c r="EL61" i="8" s="1"/>
  <c r="LT59" i="8"/>
  <c r="LT61" i="8" s="1"/>
  <c r="IA59" i="8"/>
  <c r="IA61" i="8" s="1"/>
  <c r="EN59" i="8"/>
  <c r="EN61" i="8" s="1"/>
  <c r="KO59" i="8"/>
  <c r="KO61" i="8" s="1"/>
  <c r="GO59" i="8"/>
  <c r="GO61" i="8" s="1"/>
  <c r="IV59" i="8"/>
  <c r="IV61" i="8" s="1"/>
  <c r="FI59" i="8"/>
  <c r="FI61" i="8" s="1"/>
  <c r="KL59" i="8"/>
  <c r="KL61" i="8" s="1"/>
  <c r="FY59" i="8"/>
  <c r="FY61" i="8" s="1"/>
  <c r="GS59" i="8"/>
  <c r="GS61" i="8" s="1"/>
  <c r="IS59" i="8"/>
  <c r="IS61" i="8" s="1"/>
  <c r="CL59" i="8"/>
  <c r="CL61" i="8" s="1"/>
  <c r="EK59" i="8"/>
  <c r="EK61" i="8" s="1"/>
  <c r="HR59" i="8"/>
  <c r="HR61" i="8" s="1"/>
  <c r="DX59" i="8"/>
  <c r="DX61" i="8" s="1"/>
  <c r="HW59" i="8"/>
  <c r="HW61" i="8" s="1"/>
  <c r="KI59" i="8"/>
  <c r="KI61" i="8" s="1"/>
  <c r="KP59" i="8"/>
  <c r="KP61" i="8" s="1"/>
  <c r="KQ59" i="8"/>
  <c r="KQ61" i="8" s="1"/>
  <c r="JC59" i="8"/>
  <c r="JC61" i="8" s="1"/>
  <c r="LK59" i="8"/>
  <c r="LK61" i="8" s="1"/>
  <c r="LM59" i="8"/>
  <c r="LM61" i="8" s="1"/>
  <c r="KX59" i="8"/>
  <c r="KX61" i="8" s="1"/>
  <c r="CF59" i="8"/>
  <c r="CF61" i="8" s="1"/>
  <c r="DE59" i="8"/>
  <c r="DE61" i="8" s="1"/>
  <c r="HJ59" i="8"/>
  <c r="HJ61" i="8" s="1"/>
  <c r="HK59" i="8"/>
  <c r="HK61" i="8" s="1"/>
  <c r="FC59" i="8"/>
  <c r="FC61" i="8" s="1"/>
  <c r="CM59" i="8"/>
  <c r="CM61" i="8" s="1"/>
  <c r="IN59" i="8"/>
  <c r="IN61" i="8" s="1"/>
  <c r="FA59" i="8"/>
  <c r="FA61" i="8" s="1"/>
  <c r="LB59" i="8"/>
  <c r="LB61" i="8" s="1"/>
  <c r="HA59" i="8"/>
  <c r="HA61" i="8" s="1"/>
  <c r="JQ59" i="8"/>
  <c r="JQ61" i="8" s="1"/>
  <c r="DJ59" i="8"/>
  <c r="DJ61" i="8" s="1"/>
  <c r="DV59" i="8"/>
  <c r="DV61" i="8" s="1"/>
  <c r="EI59" i="8"/>
  <c r="EI61" i="8" s="1"/>
  <c r="DC59" i="8"/>
  <c r="DC61" i="8" s="1"/>
  <c r="FK59" i="8"/>
  <c r="FK61" i="8" s="1"/>
  <c r="JP59" i="8"/>
  <c r="JP61" i="8" s="1"/>
  <c r="CI59" i="8"/>
  <c r="CI61" i="8" s="1"/>
  <c r="JE59" i="8"/>
  <c r="JE61" i="8" s="1"/>
  <c r="EE59" i="8"/>
  <c r="EE61" i="8" s="1"/>
  <c r="JY59" i="8"/>
  <c r="JY61" i="8" s="1"/>
  <c r="CT59" i="8"/>
  <c r="CT61" i="8" s="1"/>
  <c r="CE59" i="8"/>
  <c r="CE61" i="8" s="1"/>
  <c r="CV59" i="8"/>
  <c r="CV61" i="8" s="1"/>
  <c r="CY59" i="8"/>
  <c r="CY61" i="8" s="1"/>
  <c r="EJ59" i="8"/>
  <c r="EJ61" i="8" s="1"/>
  <c r="IQ59" i="8"/>
  <c r="IQ61" i="8" s="1"/>
  <c r="IC59" i="8"/>
  <c r="IC61" i="8" s="1"/>
  <c r="FS59" i="8"/>
  <c r="FS61" i="8" s="1"/>
  <c r="CZ59" i="8"/>
  <c r="CZ61" i="8" s="1"/>
  <c r="JA59" i="8"/>
  <c r="JA61" i="8" s="1"/>
  <c r="FN59" i="8"/>
  <c r="FN61" i="8" s="1"/>
  <c r="LO59" i="8"/>
  <c r="LO61" i="8" s="1"/>
  <c r="HM59" i="8"/>
  <c r="HM61" i="8" s="1"/>
  <c r="LI59" i="8"/>
  <c r="LI61" i="8" s="1"/>
  <c r="DP59" i="8"/>
  <c r="DP61" i="8" s="1"/>
  <c r="GX59" i="8"/>
  <c r="GX61" i="8" s="1"/>
  <c r="KV59" i="8"/>
  <c r="KV61" i="8" s="1"/>
  <c r="GY59" i="8"/>
  <c r="GY61" i="8" s="1"/>
  <c r="JH59" i="8"/>
  <c r="JH61" i="8" s="1"/>
  <c r="GI59" i="8"/>
  <c r="GI61" i="8" s="1"/>
  <c r="LG59" i="8"/>
  <c r="LG61" i="8" s="1"/>
  <c r="HD59" i="8"/>
  <c r="HD61" i="8" s="1"/>
  <c r="EU59" i="8"/>
  <c r="EU61" i="8" s="1"/>
  <c r="EB59" i="8"/>
  <c r="EB61" i="8" s="1"/>
  <c r="ER59" i="8"/>
  <c r="ER61" i="8" s="1"/>
  <c r="HI59" i="8"/>
  <c r="HI61" i="8" s="1"/>
  <c r="KT59" i="8"/>
  <c r="KT61" i="8" s="1"/>
  <c r="DO59" i="8"/>
  <c r="DO61" i="8" s="1"/>
  <c r="CX59" i="8"/>
  <c r="CX61" i="8" s="1"/>
  <c r="DQ59" i="8"/>
  <c r="DQ61" i="8" s="1"/>
  <c r="DS59" i="8"/>
  <c r="DS61" i="8" s="1"/>
  <c r="EY59" i="8"/>
  <c r="EY61" i="8" s="1"/>
  <c r="JV59" i="8"/>
  <c r="JV61" i="8" s="1"/>
  <c r="IR59" i="8"/>
  <c r="IR61" i="8" s="1"/>
  <c r="GH59" i="8"/>
  <c r="GH61" i="8" s="1"/>
  <c r="DM59" i="8"/>
  <c r="DM61" i="8" s="1"/>
  <c r="JN59" i="8"/>
  <c r="JN61" i="8" s="1"/>
  <c r="GA59" i="8"/>
  <c r="GA61" i="8" s="1"/>
  <c r="CK59" i="8"/>
  <c r="CK61" i="8" s="1"/>
  <c r="HY59" i="8"/>
  <c r="HY61" i="8" s="1"/>
  <c r="IF59" i="8"/>
  <c r="IF61" i="8" s="1"/>
  <c r="CU59" i="8"/>
  <c r="CU61" i="8" s="1"/>
  <c r="DL59" i="8"/>
  <c r="DL61" i="8" s="1"/>
  <c r="FX59" i="8"/>
  <c r="FX61" i="8" s="1"/>
  <c r="GE59" i="8"/>
  <c r="GE61" i="8" s="1"/>
  <c r="HZ59" i="8"/>
  <c r="HZ61" i="8" s="1"/>
  <c r="EZ59" i="8"/>
  <c r="EZ61" i="8" s="1"/>
  <c r="HO59" i="8"/>
  <c r="HO61" i="8" s="1"/>
  <c r="IE59" i="8"/>
  <c r="IE61" i="8" s="1"/>
  <c r="EF59" i="8"/>
  <c r="EF61" i="8" s="1"/>
  <c r="GD59" i="8"/>
  <c r="GD61" i="8" s="1"/>
  <c r="JF59" i="8"/>
  <c r="JF61" i="8" s="1"/>
  <c r="LC59" i="8"/>
  <c r="LC61" i="8" s="1"/>
  <c r="FM59" i="8"/>
  <c r="FM61" i="8" s="1"/>
  <c r="IB59" i="8"/>
  <c r="IB61" i="8" s="1"/>
  <c r="EG59" i="8"/>
  <c r="EG61" i="8" s="1"/>
  <c r="JU59" i="8"/>
  <c r="JU61" i="8" s="1"/>
  <c r="FG59" i="8"/>
  <c r="FG61" i="8" s="1"/>
  <c r="CH59" i="8"/>
  <c r="CH61" i="8" s="1"/>
  <c r="FV59" i="8"/>
  <c r="FV61" i="8" s="1"/>
  <c r="HQ59" i="8"/>
  <c r="HQ61" i="8" s="1"/>
  <c r="HS59" i="8"/>
  <c r="HS61" i="8" s="1"/>
  <c r="KK59" i="8"/>
  <c r="KK61" i="8" s="1"/>
  <c r="LS59" i="8"/>
  <c r="LS61" i="8" s="1"/>
  <c r="FZ59" i="8"/>
  <c r="FZ61" i="8" s="1"/>
  <c r="CN59" i="8"/>
  <c r="CN61" i="8" s="1"/>
  <c r="ES59" i="8"/>
  <c r="ES61" i="8" s="1"/>
  <c r="KG59" i="8"/>
  <c r="KG61" i="8" s="1"/>
  <c r="DD59" i="8"/>
  <c r="DD61" i="8" s="1"/>
  <c r="HX59" i="8"/>
  <c r="HX61" i="8" s="1"/>
  <c r="IT59" i="8"/>
  <c r="IT61" i="8" s="1"/>
  <c r="GK59" i="8"/>
  <c r="GK61" i="8" s="1"/>
  <c r="FO59" i="8"/>
  <c r="FO61" i="8" s="1"/>
  <c r="JM59" i="8"/>
  <c r="JM61" i="8" s="1"/>
  <c r="KR59" i="8"/>
  <c r="KR61" i="8" s="1"/>
  <c r="LL59" i="8"/>
  <c r="LL61" i="8" s="1"/>
  <c r="EH59" i="8"/>
  <c r="EH61" i="8" s="1"/>
  <c r="DR59" i="8"/>
  <c r="DR61" i="8" s="1"/>
  <c r="EO59" i="8"/>
  <c r="EO61" i="8" s="1"/>
  <c r="EQ59" i="8"/>
  <c r="EQ61" i="8" s="1"/>
  <c r="GF59" i="8"/>
  <c r="GF61" i="8" s="1"/>
  <c r="KZ59" i="8"/>
  <c r="KZ61" i="8" s="1"/>
  <c r="JG59" i="8"/>
  <c r="JG61" i="8" s="1"/>
  <c r="GW59" i="8"/>
  <c r="GW61" i="8" s="1"/>
  <c r="DZ59" i="8"/>
  <c r="DZ61" i="8" s="1"/>
  <c r="KA59" i="8"/>
  <c r="KA61" i="8" s="1"/>
  <c r="GN59" i="8"/>
  <c r="GN61" i="8" s="1"/>
  <c r="CW59" i="8"/>
  <c r="CW61" i="8" s="1"/>
  <c r="IK59" i="8"/>
  <c r="IK61" i="8" s="1"/>
  <c r="DH59" i="8"/>
  <c r="DH61" i="8" s="1"/>
  <c r="GB59" i="8"/>
  <c r="GB61" i="8" s="1"/>
  <c r="DF59" i="8"/>
  <c r="DF61" i="8" s="1"/>
  <c r="DU59" i="8"/>
  <c r="DU61" i="8" s="1"/>
  <c r="JI59" i="8"/>
  <c r="JI61" i="8" s="1"/>
  <c r="KJ59" i="8"/>
  <c r="KJ61" i="8" s="1"/>
  <c r="HC59" i="8"/>
  <c r="HC61" i="8" s="1"/>
  <c r="FD59" i="8"/>
  <c r="FD61" i="8" s="1"/>
  <c r="EV59" i="8"/>
  <c r="EV61" i="8" s="1"/>
  <c r="GL59" i="8"/>
  <c r="GL61" i="8" s="1"/>
  <c r="KH59" i="8"/>
  <c r="KH61" i="8" s="1"/>
  <c r="LH59" i="8"/>
  <c r="LH61" i="8" s="1"/>
  <c r="HF59" i="8"/>
  <c r="HF61" i="8" s="1"/>
  <c r="GJ59" i="8"/>
  <c r="GJ61" i="8" s="1"/>
  <c r="CS59" i="8"/>
  <c r="CS61" i="8" s="1"/>
  <c r="CO59" i="8"/>
  <c r="CO61" i="8" s="1"/>
  <c r="FF59" i="8"/>
  <c r="FF61" i="8" s="1"/>
  <c r="EP59" i="8"/>
  <c r="EP61" i="8" s="1"/>
  <c r="FH59" i="8"/>
  <c r="FH61" i="8" s="1"/>
  <c r="FJ59" i="8"/>
  <c r="FJ61" i="8" s="1"/>
  <c r="GU59" i="8"/>
  <c r="GU61" i="8" s="1"/>
  <c r="CQ59" i="8"/>
  <c r="CQ61" i="8" s="1"/>
  <c r="JW59" i="8"/>
  <c r="JW61" i="8" s="1"/>
  <c r="HL59" i="8"/>
  <c r="HL61" i="8" s="1"/>
  <c r="EM59" i="8"/>
  <c r="EM61" i="8" s="1"/>
  <c r="KN59" i="8"/>
  <c r="KN61" i="8" s="1"/>
  <c r="HB59" i="8"/>
  <c r="HB61" i="8" s="1"/>
  <c r="DI59" i="8"/>
  <c r="DI61" i="8" s="1"/>
  <c r="BD62" i="10" l="1"/>
  <c r="BD121" i="10"/>
  <c r="HR62" i="10"/>
  <c r="HR53" i="10"/>
  <c r="KN63" i="10"/>
  <c r="KN53" i="10"/>
  <c r="BD190" i="10"/>
  <c r="BE218" i="10"/>
  <c r="CY53" i="10"/>
  <c r="HV63" i="10"/>
  <c r="HW53" i="10"/>
  <c r="HW62" i="10"/>
  <c r="LO53" i="10"/>
  <c r="EL62" i="10"/>
  <c r="CN63" i="10"/>
  <c r="CF53" i="10"/>
  <c r="IM63" i="10"/>
  <c r="HV62" i="10"/>
  <c r="EC63" i="10"/>
  <c r="BE131" i="10"/>
  <c r="BE82" i="10"/>
  <c r="BE117" i="10"/>
  <c r="HC63" i="10"/>
  <c r="BE138" i="10"/>
  <c r="CY62" i="10"/>
  <c r="DW62" i="10"/>
  <c r="BD70" i="10"/>
  <c r="HV53" i="10"/>
  <c r="BE121" i="10"/>
  <c r="CU62" i="10"/>
  <c r="IM53" i="10"/>
  <c r="CV63" i="10"/>
  <c r="BD120" i="10"/>
  <c r="BE79" i="10"/>
  <c r="BE71" i="10"/>
  <c r="CN53" i="10"/>
  <c r="CU63" i="10"/>
  <c r="BE78" i="10"/>
  <c r="CU53" i="10"/>
  <c r="IF62" i="10"/>
  <c r="HC53" i="10"/>
  <c r="IF63" i="10"/>
  <c r="BD78" i="10"/>
  <c r="KR63" i="10"/>
  <c r="BE101" i="10"/>
  <c r="IF53" i="10"/>
  <c r="CN62" i="10"/>
  <c r="EC62" i="10"/>
  <c r="LO62" i="10"/>
  <c r="EX62" i="10"/>
  <c r="LO63" i="10"/>
  <c r="CH62" i="10"/>
  <c r="EX63" i="10"/>
  <c r="KR53" i="10"/>
  <c r="DW63" i="10"/>
  <c r="BD194" i="10"/>
  <c r="CH63" i="10"/>
  <c r="GD63" i="10"/>
  <c r="BE195" i="10"/>
  <c r="CH53" i="10"/>
  <c r="BD64" i="10"/>
  <c r="KR62" i="10"/>
  <c r="CV62" i="10"/>
  <c r="BE174" i="10"/>
  <c r="BD173" i="10"/>
  <c r="JW53" i="10"/>
  <c r="JW63" i="10"/>
  <c r="JW62" i="10"/>
  <c r="BE222" i="10"/>
  <c r="BD221" i="10"/>
  <c r="LS53" i="10"/>
  <c r="LS63" i="10"/>
  <c r="LS62" i="10"/>
  <c r="BD117" i="10"/>
  <c r="BE118" i="10"/>
  <c r="HS53" i="10"/>
  <c r="HS63" i="10"/>
  <c r="HS62" i="10"/>
  <c r="DS53" i="10"/>
  <c r="DS63" i="10"/>
  <c r="DS62" i="10"/>
  <c r="EG53" i="10"/>
  <c r="EG63" i="10"/>
  <c r="EG62" i="10"/>
  <c r="EJ53" i="10"/>
  <c r="EJ63" i="10"/>
  <c r="EJ62" i="10"/>
  <c r="EN53" i="10"/>
  <c r="EN63" i="10"/>
  <c r="EN62" i="10"/>
  <c r="BE221" i="10"/>
  <c r="BD220" i="10"/>
  <c r="LR53" i="10"/>
  <c r="LR63" i="10"/>
  <c r="LR62" i="10"/>
  <c r="BD201" i="10"/>
  <c r="BE202" i="10"/>
  <c r="KY53" i="10"/>
  <c r="KY63" i="10"/>
  <c r="KY62" i="10"/>
  <c r="GF53" i="10"/>
  <c r="GF63" i="10"/>
  <c r="GF62" i="10"/>
  <c r="GA53" i="10"/>
  <c r="GA63" i="10"/>
  <c r="GA62" i="10"/>
  <c r="BD73" i="10"/>
  <c r="BE74" i="10"/>
  <c r="CQ53" i="10"/>
  <c r="CQ63" i="10"/>
  <c r="CQ62" i="10"/>
  <c r="BE154" i="10"/>
  <c r="BD153" i="10"/>
  <c r="JC53" i="10"/>
  <c r="JC63" i="10"/>
  <c r="JC62" i="10"/>
  <c r="GK53" i="10"/>
  <c r="GK63" i="10"/>
  <c r="GK62" i="10"/>
  <c r="GS53" i="10"/>
  <c r="GS63" i="10"/>
  <c r="GS62" i="10"/>
  <c r="DU53" i="10"/>
  <c r="DU63" i="10"/>
  <c r="DU62" i="10"/>
  <c r="BE130" i="10"/>
  <c r="BG130" i="10" s="1"/>
  <c r="BH130" i="10" s="1"/>
  <c r="BD129" i="10"/>
  <c r="IE53" i="10"/>
  <c r="IE63" i="10"/>
  <c r="IE62" i="10"/>
  <c r="BE199" i="10"/>
  <c r="BD198" i="10"/>
  <c r="KV53" i="10"/>
  <c r="KV63" i="10"/>
  <c r="KV62" i="10"/>
  <c r="DQ53" i="10"/>
  <c r="DQ63" i="10"/>
  <c r="DQ62" i="10"/>
  <c r="EW53" i="10"/>
  <c r="EW63" i="10"/>
  <c r="EW62" i="10"/>
  <c r="BE179" i="10"/>
  <c r="BD178" i="10"/>
  <c r="KB53" i="10"/>
  <c r="KB63" i="10"/>
  <c r="KB62" i="10"/>
  <c r="BE158" i="10"/>
  <c r="BD157" i="10"/>
  <c r="JG53" i="10"/>
  <c r="JG63" i="10"/>
  <c r="JG62" i="10"/>
  <c r="BE193" i="10"/>
  <c r="BD192" i="10"/>
  <c r="KP53" i="10"/>
  <c r="KP63" i="10"/>
  <c r="KP62" i="10"/>
  <c r="BE176" i="10"/>
  <c r="BD175" i="10"/>
  <c r="JY53" i="10"/>
  <c r="JY63" i="10"/>
  <c r="JY62" i="10"/>
  <c r="BE104" i="10"/>
  <c r="BD103" i="10"/>
  <c r="HE53" i="10"/>
  <c r="HE63" i="10"/>
  <c r="HE62" i="10"/>
  <c r="BD182" i="10"/>
  <c r="BE183" i="10"/>
  <c r="KF53" i="10"/>
  <c r="KF63" i="10"/>
  <c r="KF62" i="10"/>
  <c r="BD140" i="10"/>
  <c r="BE141" i="10"/>
  <c r="IP53" i="10"/>
  <c r="IP63" i="10"/>
  <c r="IP62" i="10"/>
  <c r="EZ53" i="10"/>
  <c r="EZ63" i="10"/>
  <c r="EZ62" i="10"/>
  <c r="BE140" i="10"/>
  <c r="BD139" i="10"/>
  <c r="IO53" i="10"/>
  <c r="IO63" i="10"/>
  <c r="IO62" i="10"/>
  <c r="DO53" i="10"/>
  <c r="DO63" i="10"/>
  <c r="DO62" i="10"/>
  <c r="BE133" i="10"/>
  <c r="BD132" i="10"/>
  <c r="IH53" i="10"/>
  <c r="IH63" i="10"/>
  <c r="IH62" i="10"/>
  <c r="FQ53" i="10"/>
  <c r="FQ63" i="10"/>
  <c r="FQ62" i="10"/>
  <c r="BD74" i="10"/>
  <c r="BE75" i="10"/>
  <c r="CR53" i="10"/>
  <c r="CR63" i="10"/>
  <c r="CR62" i="10"/>
  <c r="GY53" i="10"/>
  <c r="GY63" i="10"/>
  <c r="GY62" i="10"/>
  <c r="FV53" i="10"/>
  <c r="FV63" i="10"/>
  <c r="FV62" i="10"/>
  <c r="BD155" i="10"/>
  <c r="BE156" i="10"/>
  <c r="JE53" i="10"/>
  <c r="JE63" i="10"/>
  <c r="JE62" i="10"/>
  <c r="BE185" i="10"/>
  <c r="BD184" i="10"/>
  <c r="KH53" i="10"/>
  <c r="KH63" i="10"/>
  <c r="KH62" i="10"/>
  <c r="BD211" i="10"/>
  <c r="BE212" i="10"/>
  <c r="LI53" i="10"/>
  <c r="LI63" i="10"/>
  <c r="LI62" i="10"/>
  <c r="BD165" i="10"/>
  <c r="BE166" i="10"/>
  <c r="JO53" i="10"/>
  <c r="JO63" i="10"/>
  <c r="JO62" i="10"/>
  <c r="HR63" i="10"/>
  <c r="GH53" i="10"/>
  <c r="GH63" i="10"/>
  <c r="GH62" i="10"/>
  <c r="BE208" i="10"/>
  <c r="BD207" i="10"/>
  <c r="LE53" i="10"/>
  <c r="LE63" i="10"/>
  <c r="LE62" i="10"/>
  <c r="GW53" i="10"/>
  <c r="GW63" i="10"/>
  <c r="GW62" i="10"/>
  <c r="ED53" i="10"/>
  <c r="ED63" i="10"/>
  <c r="ED62" i="10"/>
  <c r="BE151" i="10"/>
  <c r="BD150" i="10"/>
  <c r="IZ53" i="10"/>
  <c r="IZ63" i="10"/>
  <c r="IZ62" i="10"/>
  <c r="BE168" i="10"/>
  <c r="BD167" i="10"/>
  <c r="JQ53" i="10"/>
  <c r="JQ63" i="10"/>
  <c r="JQ62" i="10"/>
  <c r="FS53" i="10"/>
  <c r="FS63" i="10"/>
  <c r="FS62" i="10"/>
  <c r="BD108" i="10"/>
  <c r="BE109" i="10"/>
  <c r="HJ53" i="10"/>
  <c r="HJ63" i="10"/>
  <c r="HJ62" i="10"/>
  <c r="GJ62" i="10"/>
  <c r="BD111" i="10"/>
  <c r="BE112" i="10"/>
  <c r="HM53" i="10"/>
  <c r="HM63" i="10"/>
  <c r="HM62" i="10"/>
  <c r="BE172" i="10"/>
  <c r="BD171" i="10"/>
  <c r="JU53" i="10"/>
  <c r="JU63" i="10"/>
  <c r="JU62" i="10"/>
  <c r="BE177" i="10"/>
  <c r="BD176" i="10"/>
  <c r="JZ53" i="10"/>
  <c r="JZ63" i="10"/>
  <c r="JZ62" i="10"/>
  <c r="GL53" i="10"/>
  <c r="GL63" i="10"/>
  <c r="GL62" i="10"/>
  <c r="BE159" i="10"/>
  <c r="BD158" i="10"/>
  <c r="JH53" i="10"/>
  <c r="JH63" i="10"/>
  <c r="JH62" i="10"/>
  <c r="EH53" i="10"/>
  <c r="EH63" i="10"/>
  <c r="EH62" i="10"/>
  <c r="FI53" i="10"/>
  <c r="FI63" i="10"/>
  <c r="FI62" i="10"/>
  <c r="BE182" i="10"/>
  <c r="BD181" i="10"/>
  <c r="KE53" i="10"/>
  <c r="KE63" i="10"/>
  <c r="KE62" i="10"/>
  <c r="EE53" i="10"/>
  <c r="EE63" i="10"/>
  <c r="EE62" i="10"/>
  <c r="BD114" i="10"/>
  <c r="BE115" i="10"/>
  <c r="HP53" i="10"/>
  <c r="HP63" i="10"/>
  <c r="HP62" i="10"/>
  <c r="BD152" i="10"/>
  <c r="BE153" i="10"/>
  <c r="JB53" i="10"/>
  <c r="JB63" i="10"/>
  <c r="JB62" i="10"/>
  <c r="EM53" i="10"/>
  <c r="EM63" i="10"/>
  <c r="EM62" i="10"/>
  <c r="BD80" i="10"/>
  <c r="CX53" i="10"/>
  <c r="BE81" i="10"/>
  <c r="BG81" i="10" s="1"/>
  <c r="BH81" i="10" s="1"/>
  <c r="CX63" i="10"/>
  <c r="CX62" i="10"/>
  <c r="BE72" i="10"/>
  <c r="BD71" i="10"/>
  <c r="CO53" i="10"/>
  <c r="CO63" i="10"/>
  <c r="CO62" i="10"/>
  <c r="KN62" i="10"/>
  <c r="BD163" i="10"/>
  <c r="BE164" i="10"/>
  <c r="JM53" i="10"/>
  <c r="JM63" i="10"/>
  <c r="JM62" i="10"/>
  <c r="EB53" i="10"/>
  <c r="EB63" i="10"/>
  <c r="EB62" i="10"/>
  <c r="BE161" i="10"/>
  <c r="BD160" i="10"/>
  <c r="JJ53" i="10"/>
  <c r="JJ63" i="10"/>
  <c r="JJ62" i="10"/>
  <c r="BD142" i="10"/>
  <c r="BE143" i="10"/>
  <c r="IR53" i="10"/>
  <c r="IR63" i="10"/>
  <c r="IR62" i="10"/>
  <c r="BE137" i="10"/>
  <c r="BG137" i="10" s="1"/>
  <c r="BH137" i="10" s="1"/>
  <c r="BD136" i="10"/>
  <c r="IL53" i="10"/>
  <c r="IL63" i="10"/>
  <c r="IL62" i="10"/>
  <c r="EQ53" i="10"/>
  <c r="EQ63" i="10"/>
  <c r="EQ62" i="10"/>
  <c r="BD196" i="10"/>
  <c r="BE197" i="10"/>
  <c r="KT53" i="10"/>
  <c r="KT63" i="10"/>
  <c r="KT62" i="10"/>
  <c r="BE160" i="10"/>
  <c r="BD159" i="10"/>
  <c r="JI53" i="10"/>
  <c r="JI63" i="10"/>
  <c r="JI62" i="10"/>
  <c r="BD199" i="10"/>
  <c r="BE200" i="10"/>
  <c r="KW53" i="10"/>
  <c r="KW63" i="10"/>
  <c r="KW62" i="10"/>
  <c r="BE64" i="10"/>
  <c r="BD63" i="10"/>
  <c r="CG53" i="10"/>
  <c r="CG63" i="10"/>
  <c r="CG62" i="10"/>
  <c r="EV53" i="10"/>
  <c r="EV63" i="10"/>
  <c r="EV62" i="10"/>
  <c r="BD205" i="10"/>
  <c r="BE206" i="10"/>
  <c r="LC53" i="10"/>
  <c r="LC63" i="10"/>
  <c r="LC62" i="10"/>
  <c r="DV53" i="10"/>
  <c r="DV63" i="10"/>
  <c r="DV62" i="10"/>
  <c r="BE201" i="10"/>
  <c r="BD200" i="10"/>
  <c r="KX53" i="10"/>
  <c r="KX63" i="10"/>
  <c r="KX62" i="10"/>
  <c r="EP53" i="10"/>
  <c r="EP63" i="10"/>
  <c r="EP62" i="10"/>
  <c r="BE204" i="10"/>
  <c r="BD203" i="10"/>
  <c r="LA53" i="10"/>
  <c r="LA63" i="10"/>
  <c r="LA62" i="10"/>
  <c r="BE125" i="10"/>
  <c r="BD124" i="10"/>
  <c r="HZ53" i="10"/>
  <c r="HZ63" i="10"/>
  <c r="HZ62" i="10"/>
  <c r="FX53" i="10"/>
  <c r="FX63" i="10"/>
  <c r="FX62" i="10"/>
  <c r="BD125" i="10"/>
  <c r="BE126" i="10"/>
  <c r="IA53" i="10"/>
  <c r="IA63" i="10"/>
  <c r="IA62" i="10"/>
  <c r="BE127" i="10"/>
  <c r="BD126" i="10"/>
  <c r="IB53" i="10"/>
  <c r="IB63" i="10"/>
  <c r="IB62" i="10"/>
  <c r="BE135" i="10"/>
  <c r="BD134" i="10"/>
  <c r="IJ53" i="10"/>
  <c r="IJ63" i="10"/>
  <c r="IJ62" i="10"/>
  <c r="CJ53" i="10"/>
  <c r="BE67" i="10"/>
  <c r="BD66" i="10"/>
  <c r="CJ63" i="10"/>
  <c r="CJ62" i="10"/>
  <c r="BE167" i="10"/>
  <c r="BD166" i="10"/>
  <c r="JP53" i="10"/>
  <c r="JP63" i="10"/>
  <c r="JP62" i="10"/>
  <c r="BD145" i="10"/>
  <c r="BE146" i="10"/>
  <c r="IU53" i="10"/>
  <c r="IU63" i="10"/>
  <c r="IU62" i="10"/>
  <c r="BD98" i="10"/>
  <c r="BE99" i="10"/>
  <c r="BG99" i="10" s="1"/>
  <c r="BH99" i="10" s="1"/>
  <c r="HB53" i="10"/>
  <c r="HB63" i="10"/>
  <c r="HB62" i="10"/>
  <c r="BE105" i="10"/>
  <c r="BD104" i="10"/>
  <c r="HF53" i="10"/>
  <c r="HF63" i="10"/>
  <c r="HF62" i="10"/>
  <c r="BE147" i="10"/>
  <c r="BD146" i="10"/>
  <c r="IV53" i="10"/>
  <c r="IV63" i="10"/>
  <c r="IV62" i="10"/>
  <c r="BE207" i="10"/>
  <c r="BD206" i="10"/>
  <c r="LD53" i="10"/>
  <c r="LD63" i="10"/>
  <c r="LD62" i="10"/>
  <c r="BD143" i="10"/>
  <c r="BE144" i="10"/>
  <c r="IS53" i="10"/>
  <c r="IS63" i="10"/>
  <c r="IS62" i="10"/>
  <c r="FH53" i="10"/>
  <c r="FH63" i="10"/>
  <c r="FH62" i="10"/>
  <c r="BD90" i="10"/>
  <c r="BE91" i="10"/>
  <c r="DH53" i="10"/>
  <c r="DH63" i="10"/>
  <c r="DH62" i="10"/>
  <c r="BE187" i="10"/>
  <c r="BD186" i="10"/>
  <c r="KJ53" i="10"/>
  <c r="KJ63" i="10"/>
  <c r="KJ62" i="10"/>
  <c r="GJ63" i="10"/>
  <c r="BD214" i="10"/>
  <c r="BE215" i="10"/>
  <c r="LL53" i="10"/>
  <c r="LL63" i="10"/>
  <c r="LL62" i="10"/>
  <c r="FK53" i="10"/>
  <c r="FK63" i="10"/>
  <c r="FK62" i="10"/>
  <c r="BE124" i="10"/>
  <c r="BD123" i="10"/>
  <c r="HY53" i="10"/>
  <c r="HY63" i="10"/>
  <c r="HY62" i="10"/>
  <c r="BE134" i="10"/>
  <c r="BD133" i="10"/>
  <c r="II53" i="10"/>
  <c r="II63" i="10"/>
  <c r="II62" i="10"/>
  <c r="BE175" i="10"/>
  <c r="BD174" i="10"/>
  <c r="JX53" i="10"/>
  <c r="JX63" i="10"/>
  <c r="JX62" i="10"/>
  <c r="BE139" i="10"/>
  <c r="BD138" i="10"/>
  <c r="IN53" i="10"/>
  <c r="IN63" i="10"/>
  <c r="IN62" i="10"/>
  <c r="BD93" i="10"/>
  <c r="BE94" i="10"/>
  <c r="DK53" i="10"/>
  <c r="DK63" i="10"/>
  <c r="DK62" i="10"/>
  <c r="GC53" i="10"/>
  <c r="GC63" i="10"/>
  <c r="GC62" i="10"/>
  <c r="EL63" i="10"/>
  <c r="BD213" i="10"/>
  <c r="BE214" i="10"/>
  <c r="LK53" i="10"/>
  <c r="LK63" i="10"/>
  <c r="LK62" i="10"/>
  <c r="BE84" i="10"/>
  <c r="BD83" i="10"/>
  <c r="DA53" i="10"/>
  <c r="DA63" i="10"/>
  <c r="DA62" i="10"/>
  <c r="BE93" i="10"/>
  <c r="DJ53" i="10"/>
  <c r="BD92" i="10"/>
  <c r="DJ63" i="10"/>
  <c r="DJ62" i="10"/>
  <c r="BE96" i="10"/>
  <c r="BD95" i="10"/>
  <c r="DM53" i="10"/>
  <c r="DM63" i="10"/>
  <c r="DM62" i="10"/>
  <c r="BD97" i="10"/>
  <c r="BE98" i="10"/>
  <c r="HA53" i="10"/>
  <c r="HA63" i="10"/>
  <c r="HA62" i="10"/>
  <c r="BD82" i="10"/>
  <c r="BE83" i="10"/>
  <c r="CZ53" i="10"/>
  <c r="CZ63" i="10"/>
  <c r="CZ62" i="10"/>
  <c r="DT53" i="10"/>
  <c r="DT63" i="10"/>
  <c r="DT62" i="10"/>
  <c r="BE62" i="10"/>
  <c r="CE53" i="10"/>
  <c r="CE63" i="10"/>
  <c r="CE62" i="10"/>
  <c r="BE136" i="10"/>
  <c r="BD135" i="10"/>
  <c r="IK53" i="10"/>
  <c r="IK63" i="10"/>
  <c r="IK62" i="10"/>
  <c r="BD156" i="10"/>
  <c r="BE157" i="10"/>
  <c r="JF53" i="10"/>
  <c r="JF63" i="10"/>
  <c r="JF62" i="10"/>
  <c r="CY63" i="10"/>
  <c r="BE73" i="10"/>
  <c r="CP53" i="10"/>
  <c r="BD72" i="10"/>
  <c r="CP63" i="10"/>
  <c r="CP62" i="10"/>
  <c r="BD88" i="10"/>
  <c r="BE89" i="10"/>
  <c r="DF53" i="10"/>
  <c r="DF63" i="10"/>
  <c r="DF62" i="10"/>
  <c r="DY53" i="10"/>
  <c r="DY63" i="10"/>
  <c r="DY62" i="10"/>
  <c r="BE108" i="10"/>
  <c r="BD107" i="10"/>
  <c r="HI53" i="10"/>
  <c r="HI63" i="10"/>
  <c r="HI62" i="10"/>
  <c r="CL53" i="10"/>
  <c r="BE69" i="10"/>
  <c r="BD68" i="10"/>
  <c r="CL63" i="10"/>
  <c r="CL62" i="10"/>
  <c r="BE128" i="10"/>
  <c r="BD127" i="10"/>
  <c r="IC53" i="10"/>
  <c r="IC63" i="10"/>
  <c r="IC62" i="10"/>
  <c r="ER53" i="10"/>
  <c r="ER63" i="10"/>
  <c r="ER62" i="10"/>
  <c r="BE106" i="10"/>
  <c r="BD105" i="10"/>
  <c r="HG53" i="10"/>
  <c r="HG63" i="10"/>
  <c r="HG62" i="10"/>
  <c r="BD209" i="10"/>
  <c r="BE210" i="10"/>
  <c r="LG53" i="10"/>
  <c r="LG63" i="10"/>
  <c r="LG62" i="10"/>
  <c r="BE87" i="10"/>
  <c r="BD86" i="10"/>
  <c r="DD53" i="10"/>
  <c r="DD63" i="10"/>
  <c r="DD62" i="10"/>
  <c r="DZ53" i="10"/>
  <c r="DZ63" i="10"/>
  <c r="DZ62" i="10"/>
  <c r="GU53" i="10"/>
  <c r="GU63" i="10"/>
  <c r="GU62" i="10"/>
  <c r="GQ53" i="10"/>
  <c r="GQ63" i="10"/>
  <c r="GQ62" i="10"/>
  <c r="BE76" i="10"/>
  <c r="BD75" i="10"/>
  <c r="CS53" i="10"/>
  <c r="CS63" i="10"/>
  <c r="CS62" i="10"/>
  <c r="FO53" i="10"/>
  <c r="FO63" i="10"/>
  <c r="FO62" i="10"/>
  <c r="BE85" i="10"/>
  <c r="BD84" i="10"/>
  <c r="DB53" i="10"/>
  <c r="DB63" i="10"/>
  <c r="DB62" i="10"/>
  <c r="BE66" i="10"/>
  <c r="CI53" i="10"/>
  <c r="BD65" i="10"/>
  <c r="CI63" i="10"/>
  <c r="CI62" i="10"/>
  <c r="BE209" i="10"/>
  <c r="BD208" i="10"/>
  <c r="LF53" i="10"/>
  <c r="LF63" i="10"/>
  <c r="LF62" i="10"/>
  <c r="EA53" i="10"/>
  <c r="EA63" i="10"/>
  <c r="EA62" i="10"/>
  <c r="BD79" i="10"/>
  <c r="CW53" i="10"/>
  <c r="BE80" i="10"/>
  <c r="CW63" i="10"/>
  <c r="CW62" i="10"/>
  <c r="BE173" i="10"/>
  <c r="BD172" i="10"/>
  <c r="JV53" i="10"/>
  <c r="JV63" i="10"/>
  <c r="JV62" i="10"/>
  <c r="BE162" i="10"/>
  <c r="BD161" i="10"/>
  <c r="JK53" i="10"/>
  <c r="JK63" i="10"/>
  <c r="JK62" i="10"/>
  <c r="FN53" i="10"/>
  <c r="FN63" i="10"/>
  <c r="FN62" i="10"/>
  <c r="BE86" i="10"/>
  <c r="BD85" i="10"/>
  <c r="DC53" i="10"/>
  <c r="DC63" i="10"/>
  <c r="DC62" i="10"/>
  <c r="BE113" i="10"/>
  <c r="BD112" i="10"/>
  <c r="HN53" i="10"/>
  <c r="HN63" i="10"/>
  <c r="HN62" i="10"/>
  <c r="BD193" i="10"/>
  <c r="BE194" i="10"/>
  <c r="KQ53" i="10"/>
  <c r="KQ63" i="10"/>
  <c r="KQ62" i="10"/>
  <c r="BD202" i="10"/>
  <c r="BE203" i="10"/>
  <c r="KZ53" i="10"/>
  <c r="KZ63" i="10"/>
  <c r="KZ62" i="10"/>
  <c r="GV53" i="10"/>
  <c r="GV63" i="10"/>
  <c r="GV62" i="10"/>
  <c r="BE110" i="10"/>
  <c r="BD109" i="10"/>
  <c r="HK53" i="10"/>
  <c r="HK63" i="10"/>
  <c r="HK62" i="10"/>
  <c r="GT53" i="10"/>
  <c r="GT63" i="10"/>
  <c r="GT62" i="10"/>
  <c r="BD76" i="10"/>
  <c r="BE77" i="10"/>
  <c r="BG77" i="10" s="1"/>
  <c r="BH77" i="10" s="1"/>
  <c r="CT53" i="10"/>
  <c r="CT63" i="10"/>
  <c r="CT62" i="10"/>
  <c r="BD110" i="10"/>
  <c r="BE111" i="10"/>
  <c r="HL53" i="10"/>
  <c r="HL63" i="10"/>
  <c r="HL62" i="10"/>
  <c r="FR53" i="10"/>
  <c r="FR63" i="10"/>
  <c r="FR62" i="10"/>
  <c r="BD185" i="10"/>
  <c r="BE186" i="10"/>
  <c r="KI53" i="10"/>
  <c r="KI63" i="10"/>
  <c r="KI62" i="10"/>
  <c r="ES53" i="10"/>
  <c r="ES63" i="10"/>
  <c r="ES62" i="10"/>
  <c r="BD162" i="10"/>
  <c r="BE163" i="10"/>
  <c r="JL53" i="10"/>
  <c r="JL63" i="10"/>
  <c r="JL62" i="10"/>
  <c r="GE53" i="10"/>
  <c r="GE63" i="10"/>
  <c r="GE62" i="10"/>
  <c r="BE152" i="10"/>
  <c r="BD151" i="10"/>
  <c r="JA53" i="10"/>
  <c r="JA63" i="10"/>
  <c r="JA62" i="10"/>
  <c r="GM53" i="10"/>
  <c r="GM63" i="10"/>
  <c r="GM62" i="10"/>
  <c r="DP53" i="10"/>
  <c r="DP63" i="10"/>
  <c r="DP62" i="10"/>
  <c r="BD96" i="10"/>
  <c r="DN53" i="10"/>
  <c r="DN63" i="10"/>
  <c r="DN62" i="10"/>
  <c r="BE92" i="10"/>
  <c r="BD91" i="10"/>
  <c r="DI53" i="10"/>
  <c r="DI63" i="10"/>
  <c r="DI62" i="10"/>
  <c r="EK53" i="10"/>
  <c r="EK63" i="10"/>
  <c r="EK62" i="10"/>
  <c r="BD141" i="10"/>
  <c r="BE142" i="10"/>
  <c r="IQ53" i="10"/>
  <c r="IQ63" i="10"/>
  <c r="IQ62" i="10"/>
  <c r="GO53" i="10"/>
  <c r="GO63" i="10"/>
  <c r="GO62" i="10"/>
  <c r="BE205" i="10"/>
  <c r="BD204" i="10"/>
  <c r="LB53" i="10"/>
  <c r="LB63" i="10"/>
  <c r="LB62" i="10"/>
  <c r="BD144" i="10"/>
  <c r="BE145" i="10"/>
  <c r="IT53" i="10"/>
  <c r="IT63" i="10"/>
  <c r="IT62" i="10"/>
  <c r="FB53" i="10"/>
  <c r="FB63" i="10"/>
  <c r="FB62" i="10"/>
  <c r="EU53" i="10"/>
  <c r="EU63" i="10"/>
  <c r="EU62" i="10"/>
  <c r="BE107" i="10"/>
  <c r="BD106" i="10"/>
  <c r="HH53" i="10"/>
  <c r="HH63" i="10"/>
  <c r="HH62" i="10"/>
  <c r="BE184" i="10"/>
  <c r="BD183" i="10"/>
  <c r="KG53" i="10"/>
  <c r="KG63" i="10"/>
  <c r="KG62" i="10"/>
  <c r="BD67" i="10"/>
  <c r="CK53" i="10"/>
  <c r="BE68" i="10"/>
  <c r="CK63" i="10"/>
  <c r="CK62" i="10"/>
  <c r="BE103" i="10"/>
  <c r="BD101" i="10"/>
  <c r="HD53" i="10"/>
  <c r="HD63" i="10"/>
  <c r="HD62" i="10"/>
  <c r="FG53" i="10"/>
  <c r="FG63" i="10"/>
  <c r="FG62" i="10"/>
  <c r="HC62" i="10"/>
  <c r="DX53" i="10"/>
  <c r="DX63" i="10"/>
  <c r="DX62" i="10"/>
  <c r="BD128" i="10"/>
  <c r="BE129" i="10"/>
  <c r="ID53" i="10"/>
  <c r="ID63" i="10"/>
  <c r="ID62" i="10"/>
  <c r="BD216" i="10"/>
  <c r="BE217" i="10"/>
  <c r="BG217" i="10" s="1"/>
  <c r="BH217" i="10" s="1"/>
  <c r="LN53" i="10"/>
  <c r="LN63" i="10"/>
  <c r="LN62" i="10"/>
  <c r="BE223" i="10"/>
  <c r="BD222" i="10"/>
  <c r="LT53" i="10"/>
  <c r="LT63" i="10"/>
  <c r="LT62" i="10"/>
  <c r="CF62" i="10"/>
  <c r="FA53" i="10"/>
  <c r="FA63" i="10"/>
  <c r="FA62" i="10"/>
  <c r="FU53" i="10"/>
  <c r="FU63" i="10"/>
  <c r="FU62" i="10"/>
  <c r="DR53" i="10"/>
  <c r="DR63" i="10"/>
  <c r="DR62" i="10"/>
  <c r="BE219" i="10"/>
  <c r="BD218" i="10"/>
  <c r="LP53" i="10"/>
  <c r="LP63" i="10"/>
  <c r="LP62" i="10"/>
  <c r="GR53" i="10"/>
  <c r="GR63" i="10"/>
  <c r="GR62" i="10"/>
  <c r="EF53" i="10"/>
  <c r="EF63" i="10"/>
  <c r="EF62" i="10"/>
  <c r="GN53" i="10"/>
  <c r="GN63" i="10"/>
  <c r="GN62" i="10"/>
  <c r="BD118" i="10"/>
  <c r="BE119" i="10"/>
  <c r="HT53" i="10"/>
  <c r="HT63" i="10"/>
  <c r="HT62" i="10"/>
  <c r="BE211" i="10"/>
  <c r="BD210" i="10"/>
  <c r="LH53" i="10"/>
  <c r="LH63" i="10"/>
  <c r="LH62" i="10"/>
  <c r="GG62" i="10"/>
  <c r="FY53" i="10"/>
  <c r="FY63" i="10"/>
  <c r="FY62" i="10"/>
  <c r="IM62" i="10"/>
  <c r="BE216" i="10"/>
  <c r="BD215" i="10"/>
  <c r="LM53" i="10"/>
  <c r="LM63" i="10"/>
  <c r="LM62" i="10"/>
  <c r="BD119" i="10"/>
  <c r="BE120" i="10"/>
  <c r="HU53" i="10"/>
  <c r="HU63" i="10"/>
  <c r="HU62" i="10"/>
  <c r="FD53" i="10"/>
  <c r="FD63" i="10"/>
  <c r="FD62" i="10"/>
  <c r="EY53" i="10"/>
  <c r="EY63" i="10"/>
  <c r="EY62" i="10"/>
  <c r="BE213" i="10"/>
  <c r="BD212" i="10"/>
  <c r="LJ53" i="10"/>
  <c r="LJ63" i="10"/>
  <c r="LJ62" i="10"/>
  <c r="BE169" i="10"/>
  <c r="BD168" i="10"/>
  <c r="JR53" i="10"/>
  <c r="JR63" i="10"/>
  <c r="JR62" i="10"/>
  <c r="FM53" i="10"/>
  <c r="FM63" i="10"/>
  <c r="FM62" i="10"/>
  <c r="ET53" i="10"/>
  <c r="ET63" i="10"/>
  <c r="ET62" i="10"/>
  <c r="FT53" i="10"/>
  <c r="FT63" i="10"/>
  <c r="FT62" i="10"/>
  <c r="BD89" i="10"/>
  <c r="BE90" i="10"/>
  <c r="DG53" i="10"/>
  <c r="DG63" i="10"/>
  <c r="DG62" i="10"/>
  <c r="BE123" i="10"/>
  <c r="BD122" i="10"/>
  <c r="HX53" i="10"/>
  <c r="HX63" i="10"/>
  <c r="HX62" i="10"/>
  <c r="BE178" i="10"/>
  <c r="BD177" i="10"/>
  <c r="KA53" i="10"/>
  <c r="KA63" i="10"/>
  <c r="KA62" i="10"/>
  <c r="EI53" i="10"/>
  <c r="EI63" i="10"/>
  <c r="EI62" i="10"/>
  <c r="GI53" i="10"/>
  <c r="GI63" i="10"/>
  <c r="GI62" i="10"/>
  <c r="BD187" i="10"/>
  <c r="BE188" i="10"/>
  <c r="KK53" i="10"/>
  <c r="KK63" i="10"/>
  <c r="KK62" i="10"/>
  <c r="GP53" i="10"/>
  <c r="GP63" i="10"/>
  <c r="GP62" i="10"/>
  <c r="BD115" i="10"/>
  <c r="BE116" i="10"/>
  <c r="BG116" i="10" s="1"/>
  <c r="BH116" i="10" s="1"/>
  <c r="HQ53" i="10"/>
  <c r="HQ63" i="10"/>
  <c r="HQ62" i="10"/>
  <c r="FZ53" i="10"/>
  <c r="FZ63" i="10"/>
  <c r="FZ62" i="10"/>
  <c r="BD197" i="10"/>
  <c r="BE198" i="10"/>
  <c r="KU53" i="10"/>
  <c r="KU63" i="10"/>
  <c r="KU62" i="10"/>
  <c r="BE97" i="10"/>
  <c r="GZ53" i="10"/>
  <c r="GZ63" i="10"/>
  <c r="GZ62" i="10"/>
  <c r="CM53" i="10"/>
  <c r="BD69" i="10"/>
  <c r="BE70" i="10"/>
  <c r="CM63" i="10"/>
  <c r="CM62" i="10"/>
  <c r="BE88" i="10"/>
  <c r="BD87" i="10"/>
  <c r="DE53" i="10"/>
  <c r="DE63" i="10"/>
  <c r="DE62" i="10"/>
  <c r="FE53" i="10"/>
  <c r="FE63" i="10"/>
  <c r="FE62" i="10"/>
  <c r="FF53" i="10"/>
  <c r="FF63" i="10"/>
  <c r="FF62" i="10"/>
  <c r="BE181" i="10"/>
  <c r="BD180" i="10"/>
  <c r="KD53" i="10"/>
  <c r="KD63" i="10"/>
  <c r="KD62" i="10"/>
  <c r="EO53" i="10"/>
  <c r="EO63" i="10"/>
  <c r="EO62" i="10"/>
  <c r="BD113" i="10"/>
  <c r="BE114" i="10"/>
  <c r="HO53" i="10"/>
  <c r="HO63" i="10"/>
  <c r="HO62" i="10"/>
  <c r="BD164" i="10"/>
  <c r="BE165" i="10"/>
  <c r="JN53" i="10"/>
  <c r="JN63" i="10"/>
  <c r="JN62" i="10"/>
  <c r="FC53" i="10"/>
  <c r="FC63" i="10"/>
  <c r="FC62" i="10"/>
  <c r="GB53" i="10"/>
  <c r="GB63" i="10"/>
  <c r="GB62" i="10"/>
  <c r="BE171" i="10"/>
  <c r="BD170" i="10"/>
  <c r="JT53" i="10"/>
  <c r="JT63" i="10"/>
  <c r="JT62" i="10"/>
  <c r="FL53" i="10"/>
  <c r="FL63" i="10"/>
  <c r="FL62" i="10"/>
  <c r="CF63" i="10"/>
  <c r="GX53" i="10"/>
  <c r="GX63" i="10"/>
  <c r="GX62" i="10"/>
  <c r="BE190" i="10"/>
  <c r="BD189" i="10"/>
  <c r="KM53" i="10"/>
  <c r="KM63" i="10"/>
  <c r="KM62" i="10"/>
  <c r="BD147" i="10"/>
  <c r="BE148" i="10"/>
  <c r="IW53" i="10"/>
  <c r="IW63" i="10"/>
  <c r="IW62" i="10"/>
  <c r="BE192" i="10"/>
  <c r="BD191" i="10"/>
  <c r="KO53" i="10"/>
  <c r="KO63" i="10"/>
  <c r="KO62" i="10"/>
  <c r="BE220" i="10"/>
  <c r="BD219" i="10"/>
  <c r="LQ53" i="10"/>
  <c r="LQ63" i="10"/>
  <c r="LQ62" i="10"/>
  <c r="BE180" i="10"/>
  <c r="BD179" i="10"/>
  <c r="KC53" i="10"/>
  <c r="KC63" i="10"/>
  <c r="KC62" i="10"/>
  <c r="BD188" i="10"/>
  <c r="BE189" i="10"/>
  <c r="KL53" i="10"/>
  <c r="KL63" i="10"/>
  <c r="KL62" i="10"/>
  <c r="FJ53" i="10"/>
  <c r="FJ63" i="10"/>
  <c r="FJ62" i="10"/>
  <c r="BD195" i="10"/>
  <c r="BE196" i="10"/>
  <c r="KS53" i="10"/>
  <c r="KS63" i="10"/>
  <c r="KS62" i="10"/>
  <c r="GG63" i="10"/>
  <c r="BD154" i="10"/>
  <c r="BE155" i="10"/>
  <c r="JD53" i="10"/>
  <c r="JD63" i="10"/>
  <c r="JD62" i="10"/>
  <c r="FP53" i="10"/>
  <c r="FP63" i="10"/>
  <c r="FP62" i="10"/>
  <c r="FW53" i="10"/>
  <c r="FW63" i="10"/>
  <c r="FW62" i="10"/>
  <c r="BD149" i="10"/>
  <c r="BE150" i="10"/>
  <c r="IY53" i="10"/>
  <c r="IY63" i="10"/>
  <c r="IY62" i="10"/>
  <c r="BE170" i="10"/>
  <c r="BD169" i="10"/>
  <c r="JS53" i="10"/>
  <c r="JS63" i="10"/>
  <c r="JS62" i="10"/>
  <c r="BD148" i="10"/>
  <c r="BE149" i="10"/>
  <c r="IX53" i="10"/>
  <c r="IX63" i="10"/>
  <c r="IX62" i="10"/>
  <c r="BD131" i="10"/>
  <c r="BE132" i="10"/>
  <c r="IG53" i="10"/>
  <c r="IG63" i="10"/>
  <c r="IG62" i="10"/>
  <c r="BD94" i="10"/>
  <c r="BE95" i="10"/>
  <c r="DL53" i="10"/>
  <c r="DL63" i="10"/>
  <c r="DL62" i="10"/>
  <c r="HW63" i="10"/>
  <c r="GD62" i="10"/>
  <c r="IW62" i="8"/>
  <c r="IW53" i="8"/>
  <c r="LA62" i="8"/>
  <c r="BE148" i="8"/>
  <c r="BD147" i="8"/>
  <c r="BD203" i="8"/>
  <c r="LA53" i="8"/>
  <c r="IW63" i="8"/>
  <c r="BD73" i="8"/>
  <c r="BE74" i="8"/>
  <c r="CQ53" i="8"/>
  <c r="CQ63" i="8"/>
  <c r="CQ62" i="8"/>
  <c r="DP53" i="8"/>
  <c r="DP63" i="8"/>
  <c r="DP62" i="8"/>
  <c r="BD139" i="8"/>
  <c r="BE140" i="8"/>
  <c r="IO53" i="8"/>
  <c r="IO63" i="8"/>
  <c r="IO62" i="8"/>
  <c r="EF53" i="8"/>
  <c r="EF63" i="8"/>
  <c r="EF62" i="8"/>
  <c r="BD180" i="8"/>
  <c r="BE181" i="8"/>
  <c r="KD53" i="8"/>
  <c r="KD63" i="8"/>
  <c r="KD62" i="8"/>
  <c r="FJ53" i="8"/>
  <c r="FJ63" i="8"/>
  <c r="FJ62" i="8"/>
  <c r="BE161" i="8"/>
  <c r="BD160" i="8"/>
  <c r="JJ53" i="8"/>
  <c r="JJ63" i="8"/>
  <c r="JJ62" i="8"/>
  <c r="BD95" i="8"/>
  <c r="BE96" i="8"/>
  <c r="DM53" i="8"/>
  <c r="DM63" i="8"/>
  <c r="DM62" i="8"/>
  <c r="BD137" i="8"/>
  <c r="BE138" i="8"/>
  <c r="IM53" i="8"/>
  <c r="IM63" i="8"/>
  <c r="IM62" i="8"/>
  <c r="GH53" i="8"/>
  <c r="GH63" i="8"/>
  <c r="GH62" i="8"/>
  <c r="BD154" i="8"/>
  <c r="BE155" i="8"/>
  <c r="JD53" i="8"/>
  <c r="JD63" i="8"/>
  <c r="JD62" i="8"/>
  <c r="BD159" i="8"/>
  <c r="BE160" i="8"/>
  <c r="JI53" i="8"/>
  <c r="JI63" i="8"/>
  <c r="JI62" i="8"/>
  <c r="BE193" i="8"/>
  <c r="BD192" i="8"/>
  <c r="KP53" i="8"/>
  <c r="KP62" i="8"/>
  <c r="KP63" i="8"/>
  <c r="BD131" i="8"/>
  <c r="BE132" i="8"/>
  <c r="IG53" i="8"/>
  <c r="IG62" i="8"/>
  <c r="IG63" i="8"/>
  <c r="BD91" i="8"/>
  <c r="BE92" i="8"/>
  <c r="DI53" i="8"/>
  <c r="DI63" i="8"/>
  <c r="DI62" i="8"/>
  <c r="BD71" i="8"/>
  <c r="BE72" i="8"/>
  <c r="CO53" i="8"/>
  <c r="CO63" i="8"/>
  <c r="CO62" i="8"/>
  <c r="DU53" i="8"/>
  <c r="DU63" i="8"/>
  <c r="DU62" i="8"/>
  <c r="GF53" i="8"/>
  <c r="GF63" i="8"/>
  <c r="GF62" i="8"/>
  <c r="BE87" i="8"/>
  <c r="BD86" i="8"/>
  <c r="DD53" i="8"/>
  <c r="DD63" i="8"/>
  <c r="DD62" i="8"/>
  <c r="BD171" i="8"/>
  <c r="BE172" i="8"/>
  <c r="JU53" i="8"/>
  <c r="JU63" i="8"/>
  <c r="JU62" i="8"/>
  <c r="GE53" i="8"/>
  <c r="GE63" i="8"/>
  <c r="GE62" i="8"/>
  <c r="BE173" i="8"/>
  <c r="BD172" i="8"/>
  <c r="JV53" i="8"/>
  <c r="JV63" i="8"/>
  <c r="JV62" i="8"/>
  <c r="BE210" i="8"/>
  <c r="BD209" i="8"/>
  <c r="LG53" i="8"/>
  <c r="LG63" i="8"/>
  <c r="LG62" i="8"/>
  <c r="BE83" i="8"/>
  <c r="BD82" i="8"/>
  <c r="CZ53" i="8"/>
  <c r="CZ63" i="8"/>
  <c r="CZ62" i="8"/>
  <c r="BD65" i="8"/>
  <c r="CI53" i="8"/>
  <c r="BE66" i="8"/>
  <c r="CI63" i="8"/>
  <c r="CI62" i="8"/>
  <c r="BE70" i="8"/>
  <c r="CM53" i="8"/>
  <c r="BD69" i="8"/>
  <c r="CM62" i="8"/>
  <c r="CM63" i="8"/>
  <c r="BD185" i="8"/>
  <c r="BE186" i="8"/>
  <c r="KI53" i="8"/>
  <c r="KI62" i="8"/>
  <c r="KI63" i="8"/>
  <c r="GO53" i="8"/>
  <c r="GO63" i="8"/>
  <c r="GO62" i="8"/>
  <c r="BE171" i="8"/>
  <c r="BD170" i="8"/>
  <c r="JT53" i="8"/>
  <c r="JT63" i="8"/>
  <c r="JT62" i="8"/>
  <c r="EA53" i="8"/>
  <c r="EA63" i="8"/>
  <c r="EA62" i="8"/>
  <c r="BD106" i="8"/>
  <c r="BE107" i="8"/>
  <c r="HH53" i="8"/>
  <c r="HH63" i="8"/>
  <c r="HH62" i="8"/>
  <c r="BE166" i="8"/>
  <c r="BD165" i="8"/>
  <c r="JO53" i="8"/>
  <c r="JO63" i="8"/>
  <c r="JO62" i="8"/>
  <c r="GR53" i="8"/>
  <c r="GR63" i="8"/>
  <c r="GR62" i="8"/>
  <c r="BD83" i="8"/>
  <c r="BE84" i="8"/>
  <c r="DA53" i="8"/>
  <c r="DA63" i="8"/>
  <c r="DA62" i="8"/>
  <c r="ED53" i="8"/>
  <c r="ED63" i="8"/>
  <c r="ED62" i="8"/>
  <c r="BE195" i="8"/>
  <c r="BD194" i="8"/>
  <c r="KR53" i="8"/>
  <c r="KR63" i="8"/>
  <c r="KR62" i="8"/>
  <c r="BE201" i="8"/>
  <c r="BD200" i="8"/>
  <c r="KX53" i="8"/>
  <c r="KX63" i="8"/>
  <c r="KX62" i="8"/>
  <c r="BD134" i="8"/>
  <c r="BE135" i="8"/>
  <c r="IJ53" i="8"/>
  <c r="IJ63" i="8"/>
  <c r="IJ62" i="8"/>
  <c r="BD177" i="8"/>
  <c r="BE178" i="8"/>
  <c r="KA53" i="8"/>
  <c r="KA63" i="8"/>
  <c r="KA62" i="8"/>
  <c r="BD211" i="8"/>
  <c r="BE212" i="8"/>
  <c r="LI53" i="8"/>
  <c r="LI63" i="8"/>
  <c r="LI62" i="8"/>
  <c r="BE120" i="8"/>
  <c r="BD119" i="8"/>
  <c r="HU53" i="8"/>
  <c r="HU63" i="8"/>
  <c r="HU62" i="8"/>
  <c r="DZ53" i="8"/>
  <c r="DZ63" i="8"/>
  <c r="DZ62" i="8"/>
  <c r="BE67" i="8"/>
  <c r="BD66" i="8"/>
  <c r="CJ53" i="8"/>
  <c r="CJ63" i="8"/>
  <c r="CJ62" i="8"/>
  <c r="EB53" i="8"/>
  <c r="EB63" i="8"/>
  <c r="EB62" i="8"/>
  <c r="BD176" i="8"/>
  <c r="BE177" i="8"/>
  <c r="JZ53" i="8"/>
  <c r="JZ63" i="8"/>
  <c r="JZ62" i="8"/>
  <c r="BD157" i="8"/>
  <c r="BE158" i="8"/>
  <c r="JG53" i="8"/>
  <c r="JG63" i="8"/>
  <c r="JG62" i="8"/>
  <c r="EE53" i="8"/>
  <c r="EE63" i="8"/>
  <c r="EE62" i="8"/>
  <c r="FE53" i="8"/>
  <c r="FE62" i="8"/>
  <c r="FE63" i="8"/>
  <c r="BD124" i="8"/>
  <c r="BE125" i="8"/>
  <c r="HZ53" i="8"/>
  <c r="HZ63" i="8"/>
  <c r="HZ62" i="8"/>
  <c r="BE147" i="8"/>
  <c r="BD146" i="8"/>
  <c r="IV53" i="8"/>
  <c r="IV63" i="8"/>
  <c r="IV62" i="8"/>
  <c r="BD98" i="8"/>
  <c r="BE99" i="8"/>
  <c r="HB53" i="8"/>
  <c r="HB63" i="8"/>
  <c r="HB62" i="8"/>
  <c r="BD75" i="8"/>
  <c r="BE76" i="8"/>
  <c r="CS53" i="8"/>
  <c r="CS63" i="8"/>
  <c r="CS62" i="8"/>
  <c r="BD88" i="8"/>
  <c r="DF53" i="8"/>
  <c r="BE89" i="8"/>
  <c r="DF63" i="8"/>
  <c r="DF62" i="8"/>
  <c r="EQ53" i="8"/>
  <c r="EQ62" i="8"/>
  <c r="EQ63" i="8"/>
  <c r="BE184" i="8"/>
  <c r="BD183" i="8"/>
  <c r="KG53" i="8"/>
  <c r="KG63" i="8"/>
  <c r="KG62" i="8"/>
  <c r="EG53" i="8"/>
  <c r="EG63" i="8"/>
  <c r="EG62" i="8"/>
  <c r="FX53" i="8"/>
  <c r="FX63" i="8"/>
  <c r="FX62" i="8"/>
  <c r="EY53" i="8"/>
  <c r="EY63" i="8"/>
  <c r="EY62" i="8"/>
  <c r="GI53" i="8"/>
  <c r="GI63" i="8"/>
  <c r="GI62" i="8"/>
  <c r="FS53" i="8"/>
  <c r="FS63" i="8"/>
  <c r="FS62" i="8"/>
  <c r="BE167" i="8"/>
  <c r="BD166" i="8"/>
  <c r="JP53" i="8"/>
  <c r="JP63" i="8"/>
  <c r="JP62" i="8"/>
  <c r="FC53" i="8"/>
  <c r="FC62" i="8"/>
  <c r="FC63" i="8"/>
  <c r="BD121" i="8"/>
  <c r="BE122" i="8"/>
  <c r="HW53" i="8"/>
  <c r="HW63" i="8"/>
  <c r="HW62" i="8"/>
  <c r="BD191" i="8"/>
  <c r="BE192" i="8"/>
  <c r="KO53" i="8"/>
  <c r="KO62" i="8"/>
  <c r="KO63" i="8"/>
  <c r="BD132" i="8"/>
  <c r="BE133" i="8"/>
  <c r="IH53" i="8"/>
  <c r="IH63" i="8"/>
  <c r="IH62" i="8"/>
  <c r="BE113" i="8"/>
  <c r="BD112" i="8"/>
  <c r="HN53" i="8"/>
  <c r="HN63" i="8"/>
  <c r="HN62" i="8"/>
  <c r="BE106" i="8"/>
  <c r="BD105" i="8"/>
  <c r="HG53" i="8"/>
  <c r="HG63" i="8"/>
  <c r="HG62" i="8"/>
  <c r="BD96" i="8"/>
  <c r="DN53" i="8"/>
  <c r="DN63" i="8"/>
  <c r="DN62" i="8"/>
  <c r="FU53" i="8"/>
  <c r="FU63" i="8"/>
  <c r="FU62" i="8"/>
  <c r="GM53" i="8"/>
  <c r="GM63" i="8"/>
  <c r="GM62" i="8"/>
  <c r="EC53" i="8"/>
  <c r="EC63" i="8"/>
  <c r="EC62" i="8"/>
  <c r="LA63" i="8"/>
  <c r="GD53" i="8"/>
  <c r="GD63" i="8"/>
  <c r="GD62" i="8"/>
  <c r="BE144" i="8"/>
  <c r="BD143" i="8"/>
  <c r="IS53" i="8"/>
  <c r="IS63" i="8"/>
  <c r="IS62" i="8"/>
  <c r="BD140" i="8"/>
  <c r="BE141" i="8"/>
  <c r="IP53" i="8"/>
  <c r="IP62" i="8"/>
  <c r="IP63" i="8"/>
  <c r="CE53" i="8"/>
  <c r="BE62" i="8"/>
  <c r="CE63" i="8"/>
  <c r="CE62" i="8"/>
  <c r="BE163" i="8"/>
  <c r="BD162" i="8"/>
  <c r="JL53" i="8"/>
  <c r="JL63" i="8"/>
  <c r="JL62" i="8"/>
  <c r="FO53" i="8"/>
  <c r="FO63" i="8"/>
  <c r="FO62" i="8"/>
  <c r="BD161" i="8"/>
  <c r="BE162" i="8"/>
  <c r="JK53" i="8"/>
  <c r="JK62" i="8"/>
  <c r="JK63" i="8"/>
  <c r="BE114" i="8"/>
  <c r="BD113" i="8"/>
  <c r="HO53" i="8"/>
  <c r="HO63" i="8"/>
  <c r="HO62" i="8"/>
  <c r="BD168" i="8"/>
  <c r="BE169" i="8"/>
  <c r="JR53" i="8"/>
  <c r="JR63" i="8"/>
  <c r="JR62" i="8"/>
  <c r="EP53" i="8"/>
  <c r="EP63" i="8"/>
  <c r="EP62" i="8"/>
  <c r="EU53" i="8"/>
  <c r="EU63" i="8"/>
  <c r="EU62" i="8"/>
  <c r="BE208" i="8"/>
  <c r="BD207" i="8"/>
  <c r="LE53" i="8"/>
  <c r="LE63" i="8"/>
  <c r="LE62" i="8"/>
  <c r="BD202" i="8"/>
  <c r="BE203" i="8"/>
  <c r="KZ53" i="8"/>
  <c r="KZ63" i="8"/>
  <c r="KZ62" i="8"/>
  <c r="BE139" i="8"/>
  <c r="BD138" i="8"/>
  <c r="IN53" i="8"/>
  <c r="IN62" i="8"/>
  <c r="IN63" i="8"/>
  <c r="FQ53" i="8"/>
  <c r="FQ63" i="8"/>
  <c r="FQ62" i="8"/>
  <c r="BD190" i="8"/>
  <c r="BE191" i="8"/>
  <c r="KN53" i="8"/>
  <c r="KN63" i="8"/>
  <c r="KN62" i="8"/>
  <c r="GJ53" i="8"/>
  <c r="GJ63" i="8"/>
  <c r="GJ62" i="8"/>
  <c r="GB53" i="8"/>
  <c r="GB63" i="8"/>
  <c r="GB62" i="8"/>
  <c r="EO53" i="8"/>
  <c r="EO63" i="8"/>
  <c r="EO62" i="8"/>
  <c r="ES53" i="8"/>
  <c r="ES63" i="8"/>
  <c r="ES62" i="8"/>
  <c r="BE127" i="8"/>
  <c r="BD126" i="8"/>
  <c r="IB53" i="8"/>
  <c r="IB63" i="8"/>
  <c r="IB62" i="8"/>
  <c r="BD94" i="8"/>
  <c r="BE95" i="8"/>
  <c r="DL53" i="8"/>
  <c r="DL63" i="8"/>
  <c r="DL62" i="8"/>
  <c r="DS53" i="8"/>
  <c r="DS63" i="8"/>
  <c r="DS62" i="8"/>
  <c r="BD158" i="8"/>
  <c r="BE159" i="8"/>
  <c r="JH53" i="8"/>
  <c r="JH63" i="8"/>
  <c r="JH62" i="8"/>
  <c r="BD127" i="8"/>
  <c r="BE128" i="8"/>
  <c r="IC53" i="8"/>
  <c r="IC62" i="8"/>
  <c r="IC63" i="8"/>
  <c r="FK53" i="8"/>
  <c r="FK63" i="8"/>
  <c r="FK62" i="8"/>
  <c r="BD109" i="8"/>
  <c r="BE110" i="8"/>
  <c r="HK53" i="8"/>
  <c r="HK63" i="8"/>
  <c r="HK62" i="8"/>
  <c r="DX53" i="8"/>
  <c r="DX63" i="8"/>
  <c r="DX62" i="8"/>
  <c r="EN53" i="8"/>
  <c r="EN63" i="8"/>
  <c r="EN62" i="8"/>
  <c r="BE150" i="8"/>
  <c r="BD149" i="8"/>
  <c r="IY53" i="8"/>
  <c r="IY62" i="8"/>
  <c r="IY63" i="8"/>
  <c r="BD206" i="8"/>
  <c r="BE207" i="8"/>
  <c r="LD53" i="8"/>
  <c r="LD63" i="8"/>
  <c r="LD62" i="8"/>
  <c r="BE104" i="8"/>
  <c r="BD103" i="8"/>
  <c r="HE53" i="8"/>
  <c r="HE63" i="8"/>
  <c r="HE62" i="8"/>
  <c r="BE97" i="8"/>
  <c r="GZ53" i="8"/>
  <c r="GZ63" i="8"/>
  <c r="GZ62" i="8"/>
  <c r="FT53" i="8"/>
  <c r="FT63" i="8"/>
  <c r="FT62" i="8"/>
  <c r="BD174" i="8"/>
  <c r="BE175" i="8"/>
  <c r="JX53" i="8"/>
  <c r="JX63" i="8"/>
  <c r="JX62" i="8"/>
  <c r="DY53" i="8"/>
  <c r="DY62" i="8"/>
  <c r="DY63" i="8"/>
  <c r="BE94" i="8"/>
  <c r="BD93" i="8"/>
  <c r="DK53" i="8"/>
  <c r="DK63" i="8"/>
  <c r="DK62" i="8"/>
  <c r="BD129" i="8"/>
  <c r="BE130" i="8"/>
  <c r="IE53" i="8"/>
  <c r="IE63" i="8"/>
  <c r="IE62" i="8"/>
  <c r="BE112" i="8"/>
  <c r="BD111" i="8"/>
  <c r="HM53" i="8"/>
  <c r="HM63" i="8"/>
  <c r="HM62" i="8"/>
  <c r="BE214" i="8"/>
  <c r="BD213" i="8"/>
  <c r="LK53" i="8"/>
  <c r="LK63" i="8"/>
  <c r="LK62" i="8"/>
  <c r="EW53" i="8"/>
  <c r="EW63" i="8"/>
  <c r="EW62" i="8"/>
  <c r="GW53" i="8"/>
  <c r="GW63" i="8"/>
  <c r="GW62" i="8"/>
  <c r="BD175" i="8"/>
  <c r="BE176" i="8"/>
  <c r="JY53" i="8"/>
  <c r="JY63" i="8"/>
  <c r="JY62" i="8"/>
  <c r="BD64" i="8"/>
  <c r="CH53" i="8"/>
  <c r="BE65" i="8"/>
  <c r="CH63" i="8"/>
  <c r="CH62" i="8"/>
  <c r="FN53" i="8"/>
  <c r="FN63" i="8"/>
  <c r="FN62" i="8"/>
  <c r="BD193" i="8"/>
  <c r="BE194" i="8"/>
  <c r="KQ53" i="8"/>
  <c r="KQ63" i="8"/>
  <c r="KQ62" i="8"/>
  <c r="BD181" i="8"/>
  <c r="BE182" i="8"/>
  <c r="KE53" i="8"/>
  <c r="KE62" i="8"/>
  <c r="KE63" i="8"/>
  <c r="BE151" i="8"/>
  <c r="BD150" i="8"/>
  <c r="IZ53" i="8"/>
  <c r="IZ63" i="8"/>
  <c r="IZ62" i="8"/>
  <c r="BE123" i="8"/>
  <c r="BD122" i="8"/>
  <c r="HX53" i="8"/>
  <c r="HX63" i="8"/>
  <c r="HX62" i="8"/>
  <c r="BD142" i="8"/>
  <c r="BE143" i="8"/>
  <c r="IR53" i="8"/>
  <c r="IR63" i="8"/>
  <c r="IR62" i="8"/>
  <c r="BE152" i="8"/>
  <c r="BD151" i="8"/>
  <c r="JA53" i="8"/>
  <c r="JA63" i="8"/>
  <c r="JA62" i="8"/>
  <c r="BD197" i="8"/>
  <c r="BE198" i="8"/>
  <c r="KU53" i="8"/>
  <c r="KU63" i="8"/>
  <c r="KU62" i="8"/>
  <c r="BE115" i="8"/>
  <c r="BD114" i="8"/>
  <c r="HP53" i="8"/>
  <c r="HP63" i="8"/>
  <c r="HP62" i="8"/>
  <c r="BE153" i="8"/>
  <c r="BD152" i="8"/>
  <c r="JB53" i="8"/>
  <c r="JB63" i="8"/>
  <c r="JB62" i="8"/>
  <c r="EM53" i="8"/>
  <c r="EM63" i="8"/>
  <c r="EM62" i="8"/>
  <c r="BE105" i="8"/>
  <c r="BD104" i="8"/>
  <c r="HF53" i="8"/>
  <c r="HF63" i="8"/>
  <c r="HF62" i="8"/>
  <c r="BE91" i="8"/>
  <c r="BD90" i="8"/>
  <c r="DH53" i="8"/>
  <c r="DH62" i="8"/>
  <c r="DH63" i="8"/>
  <c r="DR53" i="8"/>
  <c r="DR63" i="8"/>
  <c r="DR62" i="8"/>
  <c r="BE71" i="8"/>
  <c r="CN53" i="8"/>
  <c r="BD70" i="8"/>
  <c r="CN63" i="8"/>
  <c r="CN62" i="8"/>
  <c r="FM53" i="8"/>
  <c r="FM63" i="8"/>
  <c r="FM62" i="8"/>
  <c r="BE78" i="8"/>
  <c r="BD77" i="8"/>
  <c r="CU53" i="8"/>
  <c r="CU63" i="8"/>
  <c r="CU62" i="8"/>
  <c r="DQ53" i="8"/>
  <c r="DQ63" i="8"/>
  <c r="DQ62" i="8"/>
  <c r="GY53" i="8"/>
  <c r="GY63" i="8"/>
  <c r="GY62" i="8"/>
  <c r="BE142" i="8"/>
  <c r="BD141" i="8"/>
  <c r="IQ53" i="8"/>
  <c r="IQ63" i="8"/>
  <c r="IQ62" i="8"/>
  <c r="BD85" i="8"/>
  <c r="BE86" i="8"/>
  <c r="DC53" i="8"/>
  <c r="DC63" i="8"/>
  <c r="DC62" i="8"/>
  <c r="BE109" i="8"/>
  <c r="BD108" i="8"/>
  <c r="HJ53" i="8"/>
  <c r="HJ63" i="8"/>
  <c r="HJ62" i="8"/>
  <c r="BE117" i="8"/>
  <c r="BD116" i="8"/>
  <c r="HR53" i="8"/>
  <c r="HR63" i="8"/>
  <c r="HR62" i="8"/>
  <c r="BE126" i="8"/>
  <c r="BD125" i="8"/>
  <c r="IA53" i="8"/>
  <c r="IA63" i="8"/>
  <c r="IA62" i="8"/>
  <c r="BD148" i="8"/>
  <c r="BE149" i="8"/>
  <c r="IX53" i="8"/>
  <c r="IX63" i="8"/>
  <c r="IX62" i="8"/>
  <c r="DW53" i="8"/>
  <c r="DW63" i="8"/>
  <c r="DW62" i="8"/>
  <c r="BD208" i="8"/>
  <c r="BE209" i="8"/>
  <c r="LF53" i="8"/>
  <c r="LF63" i="8"/>
  <c r="LF62" i="8"/>
  <c r="BE190" i="8"/>
  <c r="BD189" i="8"/>
  <c r="KM53" i="8"/>
  <c r="KM63" i="8"/>
  <c r="KM62" i="8"/>
  <c r="FL53" i="8"/>
  <c r="FL63" i="8"/>
  <c r="FL62" i="8"/>
  <c r="BE75" i="8"/>
  <c r="BD74" i="8"/>
  <c r="CR53" i="8"/>
  <c r="CR63" i="8"/>
  <c r="CR62" i="8"/>
  <c r="BD84" i="8"/>
  <c r="BE85" i="8"/>
  <c r="DB53" i="8"/>
  <c r="DB63" i="8"/>
  <c r="DB62" i="8"/>
  <c r="GN53" i="8"/>
  <c r="GN63" i="8"/>
  <c r="GN62" i="8"/>
  <c r="BE68" i="8"/>
  <c r="BD67" i="8"/>
  <c r="CK53" i="8"/>
  <c r="CK63" i="8"/>
  <c r="CK62" i="8"/>
  <c r="BD78" i="8"/>
  <c r="BE79" i="8"/>
  <c r="CV53" i="8"/>
  <c r="CV63" i="8"/>
  <c r="CV62" i="8"/>
  <c r="BE64" i="8"/>
  <c r="BD63" i="8"/>
  <c r="CG53" i="8"/>
  <c r="CG63" i="8"/>
  <c r="CG62" i="8"/>
  <c r="BD182" i="8"/>
  <c r="BE183" i="8"/>
  <c r="KF53" i="8"/>
  <c r="KF63" i="8"/>
  <c r="KF62" i="8"/>
  <c r="BD72" i="8"/>
  <c r="BE73" i="8"/>
  <c r="CP53" i="8"/>
  <c r="CP63" i="8"/>
  <c r="CP62" i="8"/>
  <c r="GU53" i="8"/>
  <c r="GU63" i="8"/>
  <c r="GU62" i="8"/>
  <c r="BE118" i="8"/>
  <c r="BD117" i="8"/>
  <c r="HS53" i="8"/>
  <c r="HS63" i="8"/>
  <c r="HS62" i="8"/>
  <c r="BD107" i="8"/>
  <c r="BE108" i="8"/>
  <c r="HI53" i="8"/>
  <c r="HI63" i="8"/>
  <c r="HI62" i="8"/>
  <c r="BE216" i="8"/>
  <c r="BD215" i="8"/>
  <c r="LM53" i="8"/>
  <c r="LM63" i="8"/>
  <c r="LM62" i="8"/>
  <c r="FP53" i="8"/>
  <c r="FP63" i="8"/>
  <c r="FP62" i="8"/>
  <c r="BD216" i="8"/>
  <c r="BE217" i="8"/>
  <c r="LN53" i="8"/>
  <c r="LN63" i="8"/>
  <c r="LN62" i="8"/>
  <c r="BD115" i="8"/>
  <c r="BE116" i="8"/>
  <c r="HQ53" i="8"/>
  <c r="HQ63" i="8"/>
  <c r="HQ62" i="8"/>
  <c r="ER53" i="8"/>
  <c r="ER63" i="8"/>
  <c r="ER62" i="8"/>
  <c r="BD97" i="8"/>
  <c r="BE98" i="8"/>
  <c r="HA53" i="8"/>
  <c r="HA63" i="8"/>
  <c r="HA62" i="8"/>
  <c r="BE202" i="8"/>
  <c r="BD201" i="8"/>
  <c r="KY53" i="8"/>
  <c r="KY63" i="8"/>
  <c r="KY62" i="8"/>
  <c r="BE119" i="8"/>
  <c r="BD118" i="8"/>
  <c r="HT53" i="8"/>
  <c r="HT63" i="8"/>
  <c r="HT62" i="8"/>
  <c r="BE101" i="8"/>
  <c r="BD99" i="8"/>
  <c r="HC53" i="8"/>
  <c r="HC63" i="8"/>
  <c r="HC62" i="8"/>
  <c r="FV53" i="8"/>
  <c r="FV63" i="8"/>
  <c r="FV62" i="8"/>
  <c r="BD204" i="8"/>
  <c r="BE205" i="8"/>
  <c r="LB53" i="8"/>
  <c r="LB63" i="8"/>
  <c r="LB62" i="8"/>
  <c r="BD188" i="8"/>
  <c r="BE189" i="8"/>
  <c r="KL53" i="8"/>
  <c r="KL63" i="8"/>
  <c r="KL62" i="8"/>
  <c r="BE220" i="8"/>
  <c r="BD219" i="8"/>
  <c r="LQ53" i="8"/>
  <c r="LQ63" i="8"/>
  <c r="LQ62" i="8"/>
  <c r="BD133" i="8"/>
  <c r="BE134" i="8"/>
  <c r="II53" i="8"/>
  <c r="II63" i="8"/>
  <c r="II62" i="8"/>
  <c r="BE187" i="8"/>
  <c r="BD186" i="8"/>
  <c r="KJ53" i="8"/>
  <c r="KJ63" i="8"/>
  <c r="KJ62" i="8"/>
  <c r="BE145" i="8"/>
  <c r="BD144" i="8"/>
  <c r="IT53" i="8"/>
  <c r="IT62" i="8"/>
  <c r="IT63" i="8"/>
  <c r="EZ53" i="8"/>
  <c r="EZ63" i="8"/>
  <c r="EZ62" i="8"/>
  <c r="FA53" i="8"/>
  <c r="FA63" i="8"/>
  <c r="FA62" i="8"/>
  <c r="FI53" i="8"/>
  <c r="FI63" i="8"/>
  <c r="FI62" i="8"/>
  <c r="GC53" i="8"/>
  <c r="GC63" i="8"/>
  <c r="GC62" i="8"/>
  <c r="GQ53" i="8"/>
  <c r="GQ62" i="8"/>
  <c r="GQ63" i="8"/>
  <c r="FF53" i="8"/>
  <c r="FF63" i="8"/>
  <c r="FF62" i="8"/>
  <c r="FG53" i="8"/>
  <c r="FG63" i="8"/>
  <c r="FG62" i="8"/>
  <c r="BD101" i="8"/>
  <c r="BE103" i="8"/>
  <c r="HD53" i="8"/>
  <c r="HD62" i="8"/>
  <c r="HD63" i="8"/>
  <c r="BE156" i="8"/>
  <c r="BD155" i="8"/>
  <c r="JE53" i="8"/>
  <c r="JE63" i="8"/>
  <c r="JE62" i="8"/>
  <c r="BD178" i="8"/>
  <c r="BE179" i="8"/>
  <c r="KB53" i="8"/>
  <c r="KB63" i="8"/>
  <c r="KB62" i="8"/>
  <c r="FW53" i="8"/>
  <c r="FW63" i="8"/>
  <c r="FW62" i="8"/>
  <c r="BD110" i="8"/>
  <c r="BE111" i="8"/>
  <c r="HL53" i="8"/>
  <c r="HL63" i="8"/>
  <c r="HL62" i="8"/>
  <c r="BD210" i="8"/>
  <c r="BE211" i="8"/>
  <c r="LH53" i="8"/>
  <c r="LH63" i="8"/>
  <c r="LH62" i="8"/>
  <c r="BD135" i="8"/>
  <c r="BE136" i="8"/>
  <c r="IK53" i="8"/>
  <c r="IK63" i="8"/>
  <c r="IK62" i="8"/>
  <c r="EH53" i="8"/>
  <c r="EH63" i="8"/>
  <c r="EH62" i="8"/>
  <c r="FZ53" i="8"/>
  <c r="FZ63" i="8"/>
  <c r="FZ62" i="8"/>
  <c r="BE206" i="8"/>
  <c r="BD205" i="8"/>
  <c r="LC53" i="8"/>
  <c r="LC63" i="8"/>
  <c r="LC62" i="8"/>
  <c r="BE131" i="8"/>
  <c r="BD130" i="8"/>
  <c r="IF53" i="8"/>
  <c r="IF63" i="8"/>
  <c r="IF62" i="8"/>
  <c r="BE81" i="8"/>
  <c r="BD80" i="8"/>
  <c r="CX53" i="8"/>
  <c r="CX63" i="8"/>
  <c r="CX62" i="8"/>
  <c r="BE199" i="8"/>
  <c r="BD198" i="8"/>
  <c r="KV53" i="8"/>
  <c r="KV63" i="8"/>
  <c r="KV62" i="8"/>
  <c r="EJ53" i="8"/>
  <c r="EJ63" i="8"/>
  <c r="EJ62" i="8"/>
  <c r="EI53" i="8"/>
  <c r="EI63" i="8"/>
  <c r="EI62" i="8"/>
  <c r="BE88" i="8"/>
  <c r="DE53" i="8"/>
  <c r="BD87" i="8"/>
  <c r="DE63" i="8"/>
  <c r="DE62" i="8"/>
  <c r="EK53" i="8"/>
  <c r="EK62" i="8"/>
  <c r="EK63" i="8"/>
  <c r="BE223" i="8"/>
  <c r="BD222" i="8"/>
  <c r="LT53" i="8"/>
  <c r="LT63" i="8"/>
  <c r="LT62" i="8"/>
  <c r="BD145" i="8"/>
  <c r="BE146" i="8"/>
  <c r="IU53" i="8"/>
  <c r="IU63" i="8"/>
  <c r="IU62" i="8"/>
  <c r="GG53" i="8"/>
  <c r="GG63" i="8"/>
  <c r="GG62" i="8"/>
  <c r="BE213" i="8"/>
  <c r="BD212" i="8"/>
  <c r="LJ53" i="8"/>
  <c r="LJ63" i="8"/>
  <c r="LJ62" i="8"/>
  <c r="BD89" i="8"/>
  <c r="DG53" i="8"/>
  <c r="BE90" i="8"/>
  <c r="DG62" i="8"/>
  <c r="DG63" i="8"/>
  <c r="BE121" i="8"/>
  <c r="BD120" i="8"/>
  <c r="HV53" i="8"/>
  <c r="HV63" i="8"/>
  <c r="HV62" i="8"/>
  <c r="FB53" i="8"/>
  <c r="FB63" i="8"/>
  <c r="FB62" i="8"/>
  <c r="GP53" i="8"/>
  <c r="GP63" i="8"/>
  <c r="GP62" i="8"/>
  <c r="GL53" i="8"/>
  <c r="GL63" i="8"/>
  <c r="GL62" i="8"/>
  <c r="BD187" i="8"/>
  <c r="BE188" i="8"/>
  <c r="KK53" i="8"/>
  <c r="KK63" i="8"/>
  <c r="KK62" i="8"/>
  <c r="BD196" i="8"/>
  <c r="BE197" i="8"/>
  <c r="KT53" i="8"/>
  <c r="KT63" i="8"/>
  <c r="KT62" i="8"/>
  <c r="BD92" i="8"/>
  <c r="BE93" i="8"/>
  <c r="DJ53" i="8"/>
  <c r="DJ63" i="8"/>
  <c r="DJ62" i="8"/>
  <c r="GV53" i="8"/>
  <c r="GV63" i="8"/>
  <c r="GV62" i="8"/>
  <c r="BE129" i="8"/>
  <c r="BD128" i="8"/>
  <c r="ID53" i="8"/>
  <c r="ID63" i="8"/>
  <c r="ID62" i="8"/>
  <c r="EV53" i="8"/>
  <c r="EV63" i="8"/>
  <c r="EV62" i="8"/>
  <c r="BE164" i="8"/>
  <c r="BD163" i="8"/>
  <c r="JM53" i="8"/>
  <c r="JM63" i="8"/>
  <c r="JM62" i="8"/>
  <c r="GA53" i="8"/>
  <c r="GA63" i="8"/>
  <c r="GA62" i="8"/>
  <c r="BD167" i="8"/>
  <c r="BE168" i="8"/>
  <c r="JQ53" i="8"/>
  <c r="JQ63" i="8"/>
  <c r="JQ62" i="8"/>
  <c r="GS53" i="8"/>
  <c r="GS63" i="8"/>
  <c r="GS62" i="8"/>
  <c r="BE219" i="8"/>
  <c r="BD218" i="8"/>
  <c r="LP53" i="8"/>
  <c r="LP63" i="8"/>
  <c r="LP62" i="8"/>
  <c r="BD136" i="8"/>
  <c r="BE137" i="8"/>
  <c r="IL53" i="8"/>
  <c r="IL63" i="8"/>
  <c r="IL62" i="8"/>
  <c r="FD53" i="8"/>
  <c r="FD63" i="8"/>
  <c r="FD62" i="8"/>
  <c r="BD164" i="8"/>
  <c r="BE165" i="8"/>
  <c r="JN53" i="8"/>
  <c r="JN62" i="8"/>
  <c r="JN63" i="8"/>
  <c r="BD76" i="8"/>
  <c r="CT53" i="8"/>
  <c r="BE77" i="8"/>
  <c r="CT63" i="8"/>
  <c r="CT62" i="8"/>
  <c r="FY53" i="8"/>
  <c r="FY63" i="8"/>
  <c r="FY62" i="8"/>
  <c r="EX53" i="8"/>
  <c r="EX62" i="8"/>
  <c r="EX63" i="8"/>
  <c r="FH53" i="8"/>
  <c r="FH63" i="8"/>
  <c r="FH62" i="8"/>
  <c r="GK53" i="8"/>
  <c r="GK63" i="8"/>
  <c r="GK62" i="8"/>
  <c r="BE218" i="8"/>
  <c r="BD217" i="8"/>
  <c r="LO53" i="8"/>
  <c r="LO63" i="8"/>
  <c r="LO62" i="8"/>
  <c r="BD153" i="8"/>
  <c r="BE154" i="8"/>
  <c r="JC53" i="8"/>
  <c r="JC63" i="8"/>
  <c r="JC62" i="8"/>
  <c r="BE200" i="8"/>
  <c r="BD199" i="8"/>
  <c r="KW53" i="8"/>
  <c r="KW62" i="8"/>
  <c r="KW63" i="8"/>
  <c r="BE196" i="8"/>
  <c r="BD195" i="8"/>
  <c r="KS53" i="8"/>
  <c r="KS63" i="8"/>
  <c r="KS62" i="8"/>
  <c r="BD173" i="8"/>
  <c r="BE174" i="8"/>
  <c r="JW53" i="8"/>
  <c r="JW63" i="8"/>
  <c r="JW62" i="8"/>
  <c r="BD184" i="8"/>
  <c r="BE185" i="8"/>
  <c r="KH53" i="8"/>
  <c r="KH63" i="8"/>
  <c r="KH62" i="8"/>
  <c r="BD79" i="8"/>
  <c r="BE80" i="8"/>
  <c r="CW53" i="8"/>
  <c r="CW62" i="8"/>
  <c r="CW63" i="8"/>
  <c r="BD214" i="8"/>
  <c r="BE215" i="8"/>
  <c r="LL53" i="8"/>
  <c r="LL63" i="8"/>
  <c r="LL62" i="8"/>
  <c r="BE222" i="8"/>
  <c r="BD221" i="8"/>
  <c r="LS53" i="8"/>
  <c r="LS63" i="8"/>
  <c r="LS62" i="8"/>
  <c r="BD156" i="8"/>
  <c r="BE157" i="8"/>
  <c r="JF53" i="8"/>
  <c r="JF63" i="8"/>
  <c r="JF62" i="8"/>
  <c r="BE124" i="8"/>
  <c r="BD123" i="8"/>
  <c r="HY53" i="8"/>
  <c r="HY63" i="8"/>
  <c r="HY62" i="8"/>
  <c r="DO53" i="8"/>
  <c r="DO63" i="8"/>
  <c r="DO62" i="8"/>
  <c r="GX53" i="8"/>
  <c r="GX63" i="8"/>
  <c r="GX62" i="8"/>
  <c r="BD81" i="8"/>
  <c r="BE82" i="8"/>
  <c r="CY53" i="8"/>
  <c r="CY63" i="8"/>
  <c r="CY62" i="8"/>
  <c r="DV53" i="8"/>
  <c r="DV62" i="8"/>
  <c r="DV63" i="8"/>
  <c r="BE63" i="8"/>
  <c r="CF53" i="8"/>
  <c r="BD62" i="8"/>
  <c r="CF63" i="8"/>
  <c r="CF62" i="8"/>
  <c r="BD68" i="8"/>
  <c r="CL53" i="8"/>
  <c r="BE69" i="8"/>
  <c r="CL63" i="8"/>
  <c r="CL62" i="8"/>
  <c r="EL53" i="8"/>
  <c r="EL63" i="8"/>
  <c r="EL62" i="8"/>
  <c r="ET53" i="8"/>
  <c r="ET63" i="8"/>
  <c r="ET62" i="8"/>
  <c r="DT53" i="8"/>
  <c r="DT63" i="8"/>
  <c r="DT62" i="8"/>
  <c r="BD179" i="8"/>
  <c r="BE180" i="8"/>
  <c r="KC53" i="8"/>
  <c r="KC62" i="8"/>
  <c r="KC63" i="8"/>
  <c r="FR53" i="8"/>
  <c r="FR63" i="8"/>
  <c r="FR62" i="8"/>
  <c r="BD169" i="8"/>
  <c r="BE170" i="8"/>
  <c r="JS53" i="8"/>
  <c r="JS63" i="8"/>
  <c r="JS62" i="8"/>
  <c r="BD220" i="8"/>
  <c r="BE221" i="8"/>
  <c r="LR53" i="8"/>
  <c r="LR63" i="8"/>
  <c r="LR62" i="8"/>
  <c r="GT53" i="8"/>
  <c r="GT63" i="8"/>
  <c r="GT62" i="8"/>
  <c r="BR121" i="10" l="1"/>
  <c r="BS121" i="10" s="1"/>
  <c r="CU54" i="10" a="1"/>
  <c r="CU54" i="10" s="1"/>
  <c r="HR97" i="10"/>
  <c r="LO97" i="10"/>
  <c r="CY97" i="10"/>
  <c r="IF97" i="10"/>
  <c r="BG78" i="10"/>
  <c r="BH78" i="10" s="1"/>
  <c r="HW97" i="10"/>
  <c r="CU97" i="10"/>
  <c r="HV97" i="10"/>
  <c r="CU55" i="10"/>
  <c r="HV54" i="10" a="1"/>
  <c r="HV54" i="10" s="1"/>
  <c r="HV55" i="10"/>
  <c r="BR78" i="10"/>
  <c r="BS78" i="10" s="1"/>
  <c r="BG121" i="10"/>
  <c r="BH121" i="10" s="1"/>
  <c r="EC55" i="10"/>
  <c r="CV97" i="10"/>
  <c r="EX97" i="10"/>
  <c r="CN54" i="10" a="1"/>
  <c r="CN54" i="10" s="1"/>
  <c r="EL97" i="10"/>
  <c r="BR217" i="10"/>
  <c r="BS217" i="10" s="1"/>
  <c r="BR120" i="10"/>
  <c r="BS120" i="10" s="1"/>
  <c r="EC54" i="10" a="1"/>
  <c r="EC54" i="10" s="1"/>
  <c r="EC97" i="10"/>
  <c r="CN97" i="10"/>
  <c r="BG194" i="10"/>
  <c r="BH194" i="10" s="1"/>
  <c r="KR97" i="10"/>
  <c r="DW54" i="10" a="1"/>
  <c r="DW54" i="10" s="1"/>
  <c r="CN55" i="10"/>
  <c r="LO55" i="10"/>
  <c r="CH55" i="10"/>
  <c r="BG147" i="8"/>
  <c r="BH147" i="8" s="1"/>
  <c r="DW55" i="10"/>
  <c r="DW97" i="10"/>
  <c r="EX55" i="10"/>
  <c r="CV55" i="10"/>
  <c r="CV54" i="10" a="1"/>
  <c r="CV54" i="10" s="1"/>
  <c r="KR54" i="10" a="1"/>
  <c r="KR54" i="10" s="1"/>
  <c r="CH97" i="10"/>
  <c r="KR55" i="10"/>
  <c r="IF55" i="10"/>
  <c r="EX54" i="10" a="1"/>
  <c r="EX54" i="10" s="1"/>
  <c r="IF54" i="10" a="1"/>
  <c r="IF54" i="10" s="1"/>
  <c r="LO54" i="10" a="1"/>
  <c r="LO54" i="10" s="1"/>
  <c r="CH54" i="10" a="1"/>
  <c r="CH54" i="10" s="1"/>
  <c r="BR116" i="10"/>
  <c r="BS116" i="10" s="1"/>
  <c r="BR137" i="10"/>
  <c r="BS137" i="10" s="1"/>
  <c r="HW55" i="10"/>
  <c r="BR194" i="10"/>
  <c r="BS194" i="10" s="1"/>
  <c r="BR81" i="10"/>
  <c r="BS81" i="10" s="1"/>
  <c r="LA97" i="8"/>
  <c r="BG162" i="10"/>
  <c r="BH162" i="10" s="1"/>
  <c r="BR162" i="10"/>
  <c r="BS162" i="10" s="1"/>
  <c r="BG174" i="10"/>
  <c r="BH174" i="10" s="1"/>
  <c r="BR174" i="10"/>
  <c r="BS174" i="10" s="1"/>
  <c r="GF97" i="10"/>
  <c r="GF55" i="10"/>
  <c r="GF54" i="10" a="1"/>
  <c r="GF54" i="10" s="1"/>
  <c r="FT97" i="10"/>
  <c r="FT55" i="10"/>
  <c r="FT54" i="10" a="1"/>
  <c r="FT54" i="10" s="1"/>
  <c r="BG209" i="10"/>
  <c r="BH209" i="10" s="1"/>
  <c r="BR209" i="10"/>
  <c r="BS209" i="10" s="1"/>
  <c r="BG153" i="10"/>
  <c r="BH153" i="10" s="1"/>
  <c r="BR153" i="10"/>
  <c r="BS153" i="10" s="1"/>
  <c r="BG195" i="10"/>
  <c r="BH195" i="10" s="1"/>
  <c r="BR195" i="10"/>
  <c r="BS195" i="10" s="1"/>
  <c r="BG187" i="10"/>
  <c r="BH187" i="10" s="1"/>
  <c r="BR187" i="10"/>
  <c r="BS187" i="10" s="1"/>
  <c r="HX97" i="10"/>
  <c r="HX55" i="10"/>
  <c r="HX54" i="10" a="1"/>
  <c r="HX54" i="10" s="1"/>
  <c r="LM97" i="10"/>
  <c r="LM54" i="10" a="1"/>
  <c r="LM54" i="10" s="1"/>
  <c r="LM55" i="10"/>
  <c r="BR223" i="10"/>
  <c r="BS223" i="10" s="1"/>
  <c r="BG223" i="10"/>
  <c r="BH223" i="10" s="1"/>
  <c r="BG128" i="10"/>
  <c r="BH128" i="10" s="1"/>
  <c r="BR128" i="10"/>
  <c r="BS128" i="10" s="1"/>
  <c r="IT97" i="10"/>
  <c r="IT54" i="10" a="1"/>
  <c r="IT54" i="10" s="1"/>
  <c r="IT55" i="10"/>
  <c r="BR91" i="10"/>
  <c r="BS91" i="10" s="1"/>
  <c r="BG91" i="10"/>
  <c r="BH91" i="10" s="1"/>
  <c r="GM97" i="10"/>
  <c r="GM54" i="10" a="1"/>
  <c r="GM54" i="10" s="1"/>
  <c r="GM55" i="10"/>
  <c r="HK97" i="10"/>
  <c r="HK54" i="10" a="1"/>
  <c r="HK54" i="10" s="1"/>
  <c r="HK55" i="10"/>
  <c r="BG202" i="10"/>
  <c r="BH202" i="10" s="1"/>
  <c r="BR202" i="10"/>
  <c r="BS202" i="10" s="1"/>
  <c r="JV97" i="10"/>
  <c r="JV55" i="10"/>
  <c r="JV54" i="10" a="1"/>
  <c r="JV54" i="10" s="1"/>
  <c r="BG75" i="10"/>
  <c r="BH75" i="10" s="1"/>
  <c r="BR75" i="10"/>
  <c r="BS75" i="10" s="1"/>
  <c r="CL97" i="10"/>
  <c r="CL55" i="10"/>
  <c r="CL54" i="10" a="1"/>
  <c r="CL54" i="10" s="1"/>
  <c r="BG146" i="10"/>
  <c r="BH146" i="10" s="1"/>
  <c r="BR146" i="10"/>
  <c r="BS146" i="10" s="1"/>
  <c r="BG166" i="10"/>
  <c r="BH166" i="10" s="1"/>
  <c r="BR166" i="10"/>
  <c r="BS166" i="10" s="1"/>
  <c r="IB97" i="10"/>
  <c r="IB55" i="10"/>
  <c r="IB54" i="10" a="1"/>
  <c r="IB54" i="10" s="1"/>
  <c r="BR130" i="10"/>
  <c r="BS130" i="10" s="1"/>
  <c r="EB97" i="10"/>
  <c r="EB54" i="10" a="1"/>
  <c r="EB54" i="10" s="1"/>
  <c r="EB55" i="10"/>
  <c r="BR71" i="10"/>
  <c r="BS71" i="10" s="1"/>
  <c r="BG71" i="10"/>
  <c r="BH71" i="10" s="1"/>
  <c r="JZ97" i="10"/>
  <c r="JZ55" i="10"/>
  <c r="JZ54" i="10" a="1"/>
  <c r="JZ54" i="10" s="1"/>
  <c r="JQ97" i="10"/>
  <c r="JQ54" i="10" a="1"/>
  <c r="JQ54" i="10" s="1"/>
  <c r="JQ55" i="10"/>
  <c r="BR184" i="10"/>
  <c r="BS184" i="10" s="1"/>
  <c r="BG184" i="10"/>
  <c r="BH184" i="10" s="1"/>
  <c r="BR74" i="10"/>
  <c r="BS74" i="10" s="1"/>
  <c r="BG74" i="10"/>
  <c r="BH74" i="10" s="1"/>
  <c r="IO97" i="10"/>
  <c r="IO55" i="10"/>
  <c r="IO54" i="10" a="1"/>
  <c r="IO54" i="10" s="1"/>
  <c r="BG140" i="10"/>
  <c r="BH140" i="10" s="1"/>
  <c r="BR140" i="10"/>
  <c r="BS140" i="10" s="1"/>
  <c r="BG157" i="10"/>
  <c r="BH157" i="10" s="1"/>
  <c r="BR157" i="10"/>
  <c r="BS157" i="10" s="1"/>
  <c r="KY97" i="10"/>
  <c r="KY54" i="10" a="1"/>
  <c r="KY54" i="10" s="1"/>
  <c r="KY55" i="10"/>
  <c r="EN97" i="10"/>
  <c r="EN54" i="10" a="1"/>
  <c r="EN54" i="10" s="1"/>
  <c r="EN55" i="10"/>
  <c r="LS97" i="10"/>
  <c r="LS55" i="10"/>
  <c r="LS54" i="10" a="1"/>
  <c r="LS54" i="10" s="1"/>
  <c r="JS97" i="10"/>
  <c r="JS54" i="10" a="1"/>
  <c r="JS54" i="10" s="1"/>
  <c r="JS55" i="10"/>
  <c r="LT97" i="10"/>
  <c r="LT55" i="10"/>
  <c r="LT54" i="10" a="1"/>
  <c r="LT54" i="10" s="1"/>
  <c r="CI97" i="10"/>
  <c r="CI54" i="10" a="1"/>
  <c r="CI54" i="10" s="1"/>
  <c r="CI55" i="10"/>
  <c r="KJ55" i="10"/>
  <c r="KJ54" i="10" a="1"/>
  <c r="KJ54" i="10" s="1"/>
  <c r="KJ97" i="10"/>
  <c r="JC97" i="10"/>
  <c r="JC54" i="10" a="1"/>
  <c r="JC54" i="10" s="1"/>
  <c r="JC55" i="10"/>
  <c r="BG89" i="10"/>
  <c r="BH89" i="10" s="1"/>
  <c r="BR89" i="10"/>
  <c r="BS89" i="10" s="1"/>
  <c r="BG180" i="10"/>
  <c r="BH180" i="10" s="1"/>
  <c r="BR180" i="10"/>
  <c r="BS180" i="10" s="1"/>
  <c r="BG222" i="10"/>
  <c r="BH222" i="10" s="1"/>
  <c r="BR222" i="10"/>
  <c r="BS222" i="10" s="1"/>
  <c r="BG94" i="10"/>
  <c r="BH94" i="10" s="1"/>
  <c r="BR94" i="10"/>
  <c r="BS94" i="10" s="1"/>
  <c r="KD97" i="10"/>
  <c r="KD54" i="10" a="1"/>
  <c r="KD54" i="10" s="1"/>
  <c r="KD55" i="10"/>
  <c r="BG216" i="10"/>
  <c r="BH216" i="10" s="1"/>
  <c r="BR216" i="10"/>
  <c r="BS216" i="10" s="1"/>
  <c r="BG206" i="10"/>
  <c r="BH206" i="10" s="1"/>
  <c r="BR206" i="10"/>
  <c r="BS206" i="10" s="1"/>
  <c r="KS97" i="10"/>
  <c r="KS55" i="10"/>
  <c r="KS54" i="10" a="1"/>
  <c r="KS54" i="10" s="1"/>
  <c r="BG164" i="10"/>
  <c r="BH164" i="10" s="1"/>
  <c r="BR164" i="10"/>
  <c r="BS164" i="10" s="1"/>
  <c r="KK97" i="10"/>
  <c r="KK55" i="10"/>
  <c r="KK54" i="10" a="1"/>
  <c r="KK54" i="10" s="1"/>
  <c r="BG218" i="10"/>
  <c r="BH218" i="10" s="1"/>
  <c r="BR218" i="10"/>
  <c r="BS218" i="10" s="1"/>
  <c r="BG204" i="10"/>
  <c r="BH204" i="10" s="1"/>
  <c r="BR204" i="10"/>
  <c r="BS204" i="10" s="1"/>
  <c r="KZ97" i="10"/>
  <c r="KZ55" i="10"/>
  <c r="KZ54" i="10" a="1"/>
  <c r="KZ54" i="10" s="1"/>
  <c r="DZ97" i="10"/>
  <c r="DZ55" i="10"/>
  <c r="DZ54" i="10" a="1"/>
  <c r="DZ54" i="10" s="1"/>
  <c r="CG97" i="10"/>
  <c r="CG54" i="10" a="1"/>
  <c r="CG54" i="10" s="1"/>
  <c r="CG55" i="10"/>
  <c r="BG181" i="10"/>
  <c r="BH181" i="10" s="1"/>
  <c r="BR181" i="10"/>
  <c r="BS181" i="10" s="1"/>
  <c r="BG171" i="10"/>
  <c r="BH171" i="10" s="1"/>
  <c r="BR171" i="10"/>
  <c r="BS171" i="10" s="1"/>
  <c r="GX97" i="10"/>
  <c r="GX54" i="10" a="1"/>
  <c r="GX54" i="10" s="1"/>
  <c r="GX55" i="10"/>
  <c r="LH97" i="10"/>
  <c r="LH55" i="10"/>
  <c r="LH54" i="10" a="1"/>
  <c r="LH54" i="10" s="1"/>
  <c r="DY97" i="10"/>
  <c r="DY55" i="10"/>
  <c r="DY54" i="10" a="1"/>
  <c r="DY54" i="10" s="1"/>
  <c r="CZ97" i="10"/>
  <c r="CZ55" i="10"/>
  <c r="CZ54" i="10" a="1"/>
  <c r="CZ54" i="10" s="1"/>
  <c r="BG134" i="10"/>
  <c r="BH134" i="10" s="1"/>
  <c r="BR134" i="10"/>
  <c r="BS134" i="10" s="1"/>
  <c r="LC97" i="10"/>
  <c r="LC54" i="10" a="1"/>
  <c r="LC54" i="10" s="1"/>
  <c r="LC55" i="10"/>
  <c r="HG97" i="10"/>
  <c r="HG54" i="10" a="1"/>
  <c r="HG54" i="10" s="1"/>
  <c r="HG55" i="10"/>
  <c r="BR72" i="10"/>
  <c r="BS72" i="10" s="1"/>
  <c r="BG72" i="10"/>
  <c r="BH72" i="10" s="1"/>
  <c r="LK97" i="10"/>
  <c r="LK54" i="10" a="1"/>
  <c r="LK54" i="10" s="1"/>
  <c r="LK55" i="10"/>
  <c r="FK97" i="10"/>
  <c r="FK54" i="10" a="1"/>
  <c r="FK54" i="10" s="1"/>
  <c r="FK55" i="10"/>
  <c r="BR98" i="10"/>
  <c r="BS98" i="10" s="1"/>
  <c r="BG98" i="10"/>
  <c r="BH98" i="10" s="1"/>
  <c r="EE97" i="10"/>
  <c r="EE54" i="10" a="1"/>
  <c r="EE54" i="10" s="1"/>
  <c r="EE55" i="10"/>
  <c r="JY97" i="10"/>
  <c r="JY55" i="10"/>
  <c r="JY54" i="10" a="1"/>
  <c r="JY54" i="10" s="1"/>
  <c r="ET97" i="10"/>
  <c r="ET55" i="10"/>
  <c r="ET54" i="10" a="1"/>
  <c r="ET54" i="10" s="1"/>
  <c r="DB97" i="10"/>
  <c r="DB55" i="10"/>
  <c r="DB54" i="10" a="1"/>
  <c r="DB54" i="10" s="1"/>
  <c r="DH97" i="10"/>
  <c r="DH55" i="10"/>
  <c r="DH54" i="10" a="1"/>
  <c r="DH54" i="10" s="1"/>
  <c r="HZ97" i="10"/>
  <c r="HZ55" i="10"/>
  <c r="HZ54" i="10" a="1"/>
  <c r="HZ54" i="10" s="1"/>
  <c r="EH97" i="10"/>
  <c r="EH55" i="10"/>
  <c r="EH54" i="10" a="1"/>
  <c r="EH54" i="10" s="1"/>
  <c r="JD97" i="10"/>
  <c r="JD55" i="10"/>
  <c r="JD54" i="10" a="1"/>
  <c r="JD54" i="10" s="1"/>
  <c r="LQ97" i="10"/>
  <c r="LQ55" i="10"/>
  <c r="LQ54" i="10" a="1"/>
  <c r="LQ54" i="10" s="1"/>
  <c r="FL97" i="10"/>
  <c r="FL54" i="10" a="1"/>
  <c r="FL54" i="10" s="1"/>
  <c r="FL55" i="10"/>
  <c r="CM97" i="10"/>
  <c r="CM54" i="10" a="1"/>
  <c r="CM54" i="10" s="1"/>
  <c r="CM55" i="10"/>
  <c r="BG168" i="10"/>
  <c r="BH168" i="10" s="1"/>
  <c r="BR168" i="10"/>
  <c r="BS168" i="10" s="1"/>
  <c r="FD97" i="10"/>
  <c r="FD55" i="10"/>
  <c r="FD54" i="10" a="1"/>
  <c r="FD54" i="10" s="1"/>
  <c r="GR97" i="10"/>
  <c r="GR55" i="10"/>
  <c r="GR54" i="10" a="1"/>
  <c r="GR54" i="10" s="1"/>
  <c r="DN97" i="10"/>
  <c r="DN55" i="10"/>
  <c r="DN54" i="10" a="1"/>
  <c r="DN54" i="10" s="1"/>
  <c r="HR54" i="10" a="1"/>
  <c r="HR54" i="10" s="1"/>
  <c r="BG85" i="10"/>
  <c r="BH85" i="10" s="1"/>
  <c r="BR85" i="10"/>
  <c r="BS85" i="10" s="1"/>
  <c r="GQ97" i="10"/>
  <c r="GQ55" i="10"/>
  <c r="GQ54" i="10" a="1"/>
  <c r="GQ54" i="10" s="1"/>
  <c r="BR86" i="10"/>
  <c r="BS86" i="10" s="1"/>
  <c r="BG86" i="10"/>
  <c r="BH86" i="10" s="1"/>
  <c r="BR105" i="10"/>
  <c r="BS105" i="10" s="1"/>
  <c r="BG105" i="10"/>
  <c r="BH105" i="10" s="1"/>
  <c r="BR68" i="10"/>
  <c r="BS68" i="10" s="1"/>
  <c r="BG68" i="10"/>
  <c r="BH68" i="10" s="1"/>
  <c r="BG82" i="10"/>
  <c r="BH82" i="10" s="1"/>
  <c r="BR82" i="10"/>
  <c r="BS82" i="10" s="1"/>
  <c r="BG133" i="10"/>
  <c r="BH133" i="10" s="1"/>
  <c r="BR133" i="10"/>
  <c r="BS133" i="10" s="1"/>
  <c r="LL97" i="10"/>
  <c r="LL54" i="10" a="1"/>
  <c r="LL54" i="10" s="1"/>
  <c r="LL55" i="10"/>
  <c r="HF97" i="10"/>
  <c r="HF55" i="10"/>
  <c r="HF54" i="10" a="1"/>
  <c r="HF54" i="10" s="1"/>
  <c r="IU97" i="10"/>
  <c r="IU54" i="10" a="1"/>
  <c r="IU54" i="10" s="1"/>
  <c r="IU55" i="10"/>
  <c r="CJ97" i="10"/>
  <c r="CJ55" i="10"/>
  <c r="CJ54" i="10" a="1"/>
  <c r="CJ54" i="10" s="1"/>
  <c r="KX97" i="10"/>
  <c r="KX55" i="10"/>
  <c r="KX54" i="10" a="1"/>
  <c r="KX54" i="10" s="1"/>
  <c r="BR205" i="10"/>
  <c r="BS205" i="10" s="1"/>
  <c r="BG205" i="10"/>
  <c r="BH205" i="10" s="1"/>
  <c r="IR97" i="10"/>
  <c r="IR54" i="10" a="1"/>
  <c r="IR54" i="10" s="1"/>
  <c r="IR55" i="10"/>
  <c r="CX97" i="10"/>
  <c r="CX55" i="10"/>
  <c r="CX54" i="10" a="1"/>
  <c r="CX54" i="10" s="1"/>
  <c r="EL54" i="10" a="1"/>
  <c r="EL54" i="10" s="1"/>
  <c r="BR111" i="10"/>
  <c r="BS111" i="10" s="1"/>
  <c r="BG111" i="10"/>
  <c r="BH111" i="10" s="1"/>
  <c r="LE97" i="10"/>
  <c r="LE55" i="10"/>
  <c r="LE54" i="10" a="1"/>
  <c r="LE54" i="10" s="1"/>
  <c r="JE97" i="10"/>
  <c r="JE54" i="10" a="1"/>
  <c r="JE54" i="10" s="1"/>
  <c r="JE55" i="10"/>
  <c r="FV97" i="10"/>
  <c r="FV55" i="10"/>
  <c r="FV54" i="10" a="1"/>
  <c r="FV54" i="10" s="1"/>
  <c r="BG175" i="10"/>
  <c r="BH175" i="10" s="1"/>
  <c r="BR175" i="10"/>
  <c r="BS175" i="10" s="1"/>
  <c r="KB97" i="10"/>
  <c r="KB54" i="10" a="1"/>
  <c r="KB54" i="10" s="1"/>
  <c r="KB55" i="10"/>
  <c r="GS97" i="10"/>
  <c r="GS55" i="10"/>
  <c r="GS54" i="10" a="1"/>
  <c r="GS54" i="10" s="1"/>
  <c r="DS97" i="10"/>
  <c r="DS54" i="10" a="1"/>
  <c r="DS54" i="10" s="1"/>
  <c r="DS55" i="10"/>
  <c r="HW54" i="10" a="1"/>
  <c r="HW54" i="10" s="1"/>
  <c r="BG212" i="10"/>
  <c r="BH212" i="10" s="1"/>
  <c r="BR212" i="10"/>
  <c r="BS212" i="10" s="1"/>
  <c r="BR118" i="10"/>
  <c r="BS118" i="10" s="1"/>
  <c r="BG118" i="10"/>
  <c r="BH118" i="10" s="1"/>
  <c r="JK97" i="10"/>
  <c r="JK55" i="10"/>
  <c r="JK54" i="10" a="1"/>
  <c r="JK54" i="10" s="1"/>
  <c r="DT97" i="10"/>
  <c r="DT55" i="10"/>
  <c r="DT54" i="10" a="1"/>
  <c r="DT54" i="10" s="1"/>
  <c r="BG163" i="10"/>
  <c r="BH163" i="10" s="1"/>
  <c r="BR163" i="10"/>
  <c r="BS163" i="10" s="1"/>
  <c r="BG158" i="10"/>
  <c r="BH158" i="10" s="1"/>
  <c r="BR158" i="10"/>
  <c r="BS158" i="10" s="1"/>
  <c r="GH97" i="10"/>
  <c r="GH55" i="10"/>
  <c r="GH54" i="10" a="1"/>
  <c r="GH54" i="10" s="1"/>
  <c r="BG132" i="10"/>
  <c r="BH132" i="10" s="1"/>
  <c r="BR132" i="10"/>
  <c r="BS132" i="10" s="1"/>
  <c r="EW97" i="10"/>
  <c r="EW55" i="10"/>
  <c r="EW54" i="10" a="1"/>
  <c r="EW54" i="10" s="1"/>
  <c r="IG97" i="10"/>
  <c r="IG54" i="10" a="1"/>
  <c r="IG54" i="10" s="1"/>
  <c r="IG55" i="10"/>
  <c r="BG170" i="10"/>
  <c r="BH170" i="10" s="1"/>
  <c r="BR170" i="10"/>
  <c r="BS170" i="10" s="1"/>
  <c r="FM97" i="10"/>
  <c r="FM54" i="10" a="1"/>
  <c r="FM54" i="10" s="1"/>
  <c r="FM55" i="10"/>
  <c r="BR108" i="10"/>
  <c r="BS108" i="10" s="1"/>
  <c r="BG108" i="10"/>
  <c r="BH108" i="10" s="1"/>
  <c r="BG150" i="10"/>
  <c r="BH150" i="10" s="1"/>
  <c r="BR150" i="10"/>
  <c r="BS150" i="10" s="1"/>
  <c r="BR211" i="10"/>
  <c r="BS211" i="10" s="1"/>
  <c r="BG211" i="10"/>
  <c r="BH211" i="10" s="1"/>
  <c r="CR97" i="10"/>
  <c r="CR54" i="10" a="1"/>
  <c r="CR54" i="10" s="1"/>
  <c r="CR55" i="10"/>
  <c r="IP97" i="10"/>
  <c r="IP55" i="10"/>
  <c r="IP54" i="10" a="1"/>
  <c r="IP54" i="10" s="1"/>
  <c r="BG220" i="10"/>
  <c r="BH220" i="10" s="1"/>
  <c r="BR220" i="10"/>
  <c r="BS220" i="10" s="1"/>
  <c r="FB97" i="10"/>
  <c r="FB54" i="10" a="1"/>
  <c r="FB54" i="10" s="1"/>
  <c r="FB55" i="10"/>
  <c r="DI97" i="10"/>
  <c r="DI55" i="10"/>
  <c r="DI54" i="10" a="1"/>
  <c r="DI54" i="10" s="1"/>
  <c r="BG112" i="10"/>
  <c r="BH112" i="10" s="1"/>
  <c r="BR112" i="10"/>
  <c r="BS112" i="10" s="1"/>
  <c r="CP97" i="10"/>
  <c r="CP55" i="10"/>
  <c r="CP54" i="10" a="1"/>
  <c r="CP54" i="10" s="1"/>
  <c r="BG83" i="10"/>
  <c r="BH83" i="10" s="1"/>
  <c r="BR83" i="10"/>
  <c r="BS83" i="10" s="1"/>
  <c r="IV97" i="10"/>
  <c r="IV55" i="10"/>
  <c r="IV54" i="10" a="1"/>
  <c r="IV54" i="10" s="1"/>
  <c r="BG203" i="10"/>
  <c r="BH203" i="10" s="1"/>
  <c r="BR203" i="10"/>
  <c r="BS203" i="10" s="1"/>
  <c r="BG159" i="10"/>
  <c r="BH159" i="10" s="1"/>
  <c r="BR159" i="10"/>
  <c r="BS159" i="10" s="1"/>
  <c r="CO97" i="10"/>
  <c r="CO54" i="10" a="1"/>
  <c r="CO54" i="10" s="1"/>
  <c r="CO55" i="10"/>
  <c r="DO97" i="10"/>
  <c r="DO55" i="10"/>
  <c r="DO54" i="10" a="1"/>
  <c r="DO54" i="10" s="1"/>
  <c r="JG97" i="10"/>
  <c r="JG54" i="10" a="1"/>
  <c r="JG54" i="10" s="1"/>
  <c r="JG55" i="10"/>
  <c r="BG191" i="10"/>
  <c r="BH191" i="10" s="1"/>
  <c r="BR191" i="10"/>
  <c r="BS191" i="10" s="1"/>
  <c r="BR190" i="10"/>
  <c r="BS190" i="10" s="1"/>
  <c r="DR97" i="10"/>
  <c r="DR54" i="10" a="1"/>
  <c r="DR54" i="10" s="1"/>
  <c r="DR55" i="10"/>
  <c r="BG161" i="10"/>
  <c r="BH161" i="10" s="1"/>
  <c r="BR161" i="10"/>
  <c r="BS161" i="10" s="1"/>
  <c r="BG127" i="10"/>
  <c r="BH127" i="10" s="1"/>
  <c r="BR127" i="10"/>
  <c r="BS127" i="10" s="1"/>
  <c r="IK55" i="10"/>
  <c r="IK54" i="10" a="1"/>
  <c r="IK54" i="10" s="1"/>
  <c r="IK97" i="10"/>
  <c r="FX97" i="10"/>
  <c r="FX54" i="10" a="1"/>
  <c r="FX54" i="10" s="1"/>
  <c r="FX55" i="10"/>
  <c r="BG160" i="10"/>
  <c r="BH160" i="10" s="1"/>
  <c r="BR160" i="10"/>
  <c r="BS160" i="10" s="1"/>
  <c r="EM97" i="10"/>
  <c r="EM55" i="10"/>
  <c r="EM54" i="10" a="1"/>
  <c r="EM54" i="10" s="1"/>
  <c r="FI97" i="10"/>
  <c r="FI55" i="10"/>
  <c r="FI54" i="10" a="1"/>
  <c r="FI54" i="10" s="1"/>
  <c r="HM97" i="10"/>
  <c r="HM55" i="10"/>
  <c r="HM54" i="10" a="1"/>
  <c r="HM54" i="10" s="1"/>
  <c r="ED97" i="10"/>
  <c r="ED54" i="10" a="1"/>
  <c r="ED54" i="10" s="1"/>
  <c r="ED55" i="10"/>
  <c r="DQ97" i="10"/>
  <c r="DQ54" i="10" a="1"/>
  <c r="DQ54" i="10" s="1"/>
  <c r="DQ55" i="10"/>
  <c r="GD97" i="10"/>
  <c r="GD55" i="10"/>
  <c r="GD54" i="10" a="1"/>
  <c r="GD54" i="10" s="1"/>
  <c r="FP97" i="10"/>
  <c r="FP55" i="10"/>
  <c r="FP54" i="10" a="1"/>
  <c r="FP54" i="10" s="1"/>
  <c r="JR97" i="10"/>
  <c r="JR54" i="10" a="1"/>
  <c r="JR54" i="10" s="1"/>
  <c r="JR55" i="10"/>
  <c r="EY97" i="10"/>
  <c r="EY54" i="10" a="1"/>
  <c r="EY54" i="10" s="1"/>
  <c r="EY55" i="10"/>
  <c r="HL97" i="10"/>
  <c r="HL55" i="10"/>
  <c r="HL54" i="10" a="1"/>
  <c r="HL54" i="10" s="1"/>
  <c r="DC97" i="10"/>
  <c r="DC54" i="10" a="1"/>
  <c r="DC54" i="10" s="1"/>
  <c r="DC55" i="10"/>
  <c r="JO97" i="10"/>
  <c r="JO54" i="10" a="1"/>
  <c r="JO54" i="10" s="1"/>
  <c r="JO55" i="10"/>
  <c r="DU97" i="10"/>
  <c r="DU55" i="10"/>
  <c r="DU54" i="10" a="1"/>
  <c r="DU54" i="10" s="1"/>
  <c r="BG131" i="10"/>
  <c r="BH131" i="10" s="1"/>
  <c r="BR131" i="10"/>
  <c r="BS131" i="10" s="1"/>
  <c r="BR179" i="10"/>
  <c r="BS179" i="10" s="1"/>
  <c r="BG179" i="10"/>
  <c r="BH179" i="10" s="1"/>
  <c r="FF97" i="10"/>
  <c r="FF55" i="10"/>
  <c r="FF54" i="10" a="1"/>
  <c r="FF54" i="10" s="1"/>
  <c r="HQ97" i="10"/>
  <c r="HQ55" i="10"/>
  <c r="HQ54" i="10" a="1"/>
  <c r="HQ54" i="10" s="1"/>
  <c r="IW97" i="8"/>
  <c r="IY97" i="10"/>
  <c r="IY55" i="10"/>
  <c r="IY54" i="10" a="1"/>
  <c r="IY54" i="10" s="1"/>
  <c r="FJ97" i="10"/>
  <c r="FJ55" i="10"/>
  <c r="FJ54" i="10" a="1"/>
  <c r="FJ54" i="10" s="1"/>
  <c r="BR101" i="10"/>
  <c r="BS101" i="10" s="1"/>
  <c r="BG101" i="10"/>
  <c r="BH101" i="10" s="1"/>
  <c r="KI97" i="10"/>
  <c r="KI55" i="10"/>
  <c r="KI54" i="10" a="1"/>
  <c r="KI54" i="10" s="1"/>
  <c r="KQ97" i="10"/>
  <c r="KQ54" i="10" a="1"/>
  <c r="KQ54" i="10" s="1"/>
  <c r="KQ55" i="10"/>
  <c r="DJ97" i="10"/>
  <c r="DJ55" i="10"/>
  <c r="DJ54" i="10" a="1"/>
  <c r="DJ54" i="10" s="1"/>
  <c r="JB97" i="10"/>
  <c r="JB55" i="10"/>
  <c r="JB54" i="10" a="1"/>
  <c r="JB54" i="10" s="1"/>
  <c r="KV97" i="10"/>
  <c r="KV55" i="10"/>
  <c r="KV54" i="10" a="1"/>
  <c r="KV54" i="10" s="1"/>
  <c r="DL97" i="10"/>
  <c r="DL55" i="10"/>
  <c r="DL54" i="10" a="1"/>
  <c r="DL54" i="10" s="1"/>
  <c r="BR113" i="10"/>
  <c r="BS113" i="10" s="1"/>
  <c r="BG113" i="10"/>
  <c r="BH113" i="10" s="1"/>
  <c r="FE97" i="10"/>
  <c r="FE55" i="10"/>
  <c r="FE54" i="10" a="1"/>
  <c r="FE54" i="10" s="1"/>
  <c r="BG197" i="10"/>
  <c r="BH197" i="10" s="1"/>
  <c r="BR197" i="10"/>
  <c r="BS197" i="10" s="1"/>
  <c r="BG122" i="10"/>
  <c r="BH122" i="10" s="1"/>
  <c r="BR122" i="10"/>
  <c r="BS122" i="10" s="1"/>
  <c r="BG215" i="10"/>
  <c r="BH215" i="10" s="1"/>
  <c r="BR215" i="10"/>
  <c r="BS215" i="10" s="1"/>
  <c r="HT97" i="10"/>
  <c r="HT54" i="10" a="1"/>
  <c r="HT54" i="10" s="1"/>
  <c r="HT55" i="10"/>
  <c r="LN97" i="10"/>
  <c r="LN54" i="10" a="1"/>
  <c r="LN54" i="10" s="1"/>
  <c r="LN55" i="10"/>
  <c r="CK97" i="10"/>
  <c r="CK55" i="10"/>
  <c r="CK54" i="10" a="1"/>
  <c r="CK54" i="10" s="1"/>
  <c r="JA97" i="10"/>
  <c r="JA55" i="10"/>
  <c r="JA54" i="10" a="1"/>
  <c r="JA54" i="10" s="1"/>
  <c r="HR55" i="10"/>
  <c r="BG110" i="10"/>
  <c r="BH110" i="10" s="1"/>
  <c r="BR110" i="10"/>
  <c r="BS110" i="10" s="1"/>
  <c r="BG109" i="10"/>
  <c r="BH109" i="10" s="1"/>
  <c r="BR109" i="10"/>
  <c r="BS109" i="10" s="1"/>
  <c r="BG172" i="10"/>
  <c r="BH172" i="10" s="1"/>
  <c r="BR172" i="10"/>
  <c r="BS172" i="10" s="1"/>
  <c r="CE97" i="10"/>
  <c r="CE54" i="10" a="1"/>
  <c r="CE54" i="10" s="1"/>
  <c r="BQ62" i="10" s="1"/>
  <c r="BR62" i="10" s="1"/>
  <c r="BS62" i="10" s="1"/>
  <c r="CE55" i="10"/>
  <c r="BF62" i="10" s="1"/>
  <c r="BG62" i="10" s="1"/>
  <c r="BH62" i="10" s="1"/>
  <c r="HA97" i="10"/>
  <c r="HA55" i="10"/>
  <c r="HA54" i="10" a="1"/>
  <c r="HA54" i="10" s="1"/>
  <c r="BG92" i="10"/>
  <c r="BH92" i="10" s="1"/>
  <c r="BR92" i="10"/>
  <c r="BS92" i="10" s="1"/>
  <c r="BG213" i="10"/>
  <c r="BH213" i="10" s="1"/>
  <c r="BR213" i="10"/>
  <c r="BS213" i="10" s="1"/>
  <c r="BG126" i="10"/>
  <c r="BH126" i="10" s="1"/>
  <c r="BR126" i="10"/>
  <c r="BS126" i="10" s="1"/>
  <c r="EV97" i="10"/>
  <c r="EV55" i="10"/>
  <c r="EV54" i="10" a="1"/>
  <c r="EV54" i="10" s="1"/>
  <c r="BG196" i="10"/>
  <c r="BH196" i="10" s="1"/>
  <c r="BR196" i="10"/>
  <c r="BS196" i="10" s="1"/>
  <c r="JM97" i="10"/>
  <c r="JM55" i="10"/>
  <c r="JM54" i="10" a="1"/>
  <c r="JM54" i="10" s="1"/>
  <c r="EL55" i="10"/>
  <c r="BR176" i="10"/>
  <c r="BS176" i="10" s="1"/>
  <c r="BG176" i="10"/>
  <c r="BH176" i="10" s="1"/>
  <c r="GJ97" i="10"/>
  <c r="GJ55" i="10"/>
  <c r="GJ54" i="10" a="1"/>
  <c r="GJ54" i="10" s="1"/>
  <c r="BG167" i="10"/>
  <c r="BH167" i="10" s="1"/>
  <c r="BR167" i="10"/>
  <c r="BS167" i="10" s="1"/>
  <c r="BG165" i="10"/>
  <c r="BH165" i="10" s="1"/>
  <c r="BR165" i="10"/>
  <c r="BS165" i="10" s="1"/>
  <c r="BG139" i="10"/>
  <c r="BH139" i="10" s="1"/>
  <c r="BR139" i="10"/>
  <c r="BS139" i="10" s="1"/>
  <c r="EJ97" i="10"/>
  <c r="EJ55" i="10"/>
  <c r="EJ54" i="10" a="1"/>
  <c r="EJ54" i="10" s="1"/>
  <c r="BR221" i="10"/>
  <c r="BS221" i="10" s="1"/>
  <c r="BG221" i="10"/>
  <c r="BH221" i="10" s="1"/>
  <c r="BR188" i="10"/>
  <c r="BS188" i="10" s="1"/>
  <c r="BG188" i="10"/>
  <c r="BH188" i="10" s="1"/>
  <c r="DM97" i="10"/>
  <c r="DM54" i="10" a="1"/>
  <c r="DM54" i="10" s="1"/>
  <c r="DM55" i="10"/>
  <c r="KC97" i="10"/>
  <c r="KC54" i="10" a="1"/>
  <c r="KC54" i="10" s="1"/>
  <c r="KC55" i="10"/>
  <c r="FZ97" i="10"/>
  <c r="FZ54" i="10" a="1"/>
  <c r="FZ54" i="10" s="1"/>
  <c r="FZ55" i="10"/>
  <c r="GG97" i="10"/>
  <c r="GG55" i="10"/>
  <c r="GG54" i="10" a="1"/>
  <c r="GG54" i="10" s="1"/>
  <c r="GT97" i="10"/>
  <c r="GT55" i="10"/>
  <c r="GT54" i="10" a="1"/>
  <c r="GT54" i="10" s="1"/>
  <c r="BG123" i="10"/>
  <c r="BH123" i="10" s="1"/>
  <c r="BR123" i="10"/>
  <c r="BS123" i="10" s="1"/>
  <c r="EG97" i="10"/>
  <c r="EG55" i="10"/>
  <c r="EG54" i="10" a="1"/>
  <c r="EG54" i="10" s="1"/>
  <c r="BG177" i="10"/>
  <c r="BH177" i="10" s="1"/>
  <c r="BR177" i="10"/>
  <c r="BS177" i="10" s="1"/>
  <c r="BG183" i="10"/>
  <c r="BH183" i="10" s="1"/>
  <c r="BR183" i="10"/>
  <c r="BS183" i="10" s="1"/>
  <c r="II97" i="10"/>
  <c r="II54" i="10" a="1"/>
  <c r="II54" i="10" s="1"/>
  <c r="II55" i="10"/>
  <c r="HH97" i="10"/>
  <c r="HH54" i="10" a="1"/>
  <c r="HH54" i="10" s="1"/>
  <c r="HH55" i="10"/>
  <c r="DF97" i="10"/>
  <c r="DF54" i="10" a="1"/>
  <c r="DF54" i="10" s="1"/>
  <c r="DF55" i="10"/>
  <c r="BG143" i="10"/>
  <c r="BH143" i="10" s="1"/>
  <c r="BR143" i="10"/>
  <c r="BS143" i="10" s="1"/>
  <c r="KW97" i="10"/>
  <c r="KW55" i="10"/>
  <c r="KW54" i="10" a="1"/>
  <c r="KW54" i="10" s="1"/>
  <c r="KL97" i="10"/>
  <c r="KL55" i="10"/>
  <c r="KL54" i="10" a="1"/>
  <c r="KL54" i="10" s="1"/>
  <c r="BG147" i="10"/>
  <c r="BH147" i="10" s="1"/>
  <c r="BR147" i="10"/>
  <c r="BS147" i="10" s="1"/>
  <c r="JN97" i="10"/>
  <c r="JN55" i="10"/>
  <c r="JN54" i="10" a="1"/>
  <c r="JN54" i="10" s="1"/>
  <c r="EO97" i="10"/>
  <c r="EO54" i="10" a="1"/>
  <c r="EO54" i="10" s="1"/>
  <c r="EO55" i="10"/>
  <c r="BG115" i="10"/>
  <c r="BH115" i="10" s="1"/>
  <c r="BR115" i="10"/>
  <c r="BS115" i="10" s="1"/>
  <c r="EI54" i="10" a="1"/>
  <c r="EI54" i="10" s="1"/>
  <c r="EI55" i="10"/>
  <c r="EI97" i="10"/>
  <c r="LJ97" i="10"/>
  <c r="LJ55" i="10"/>
  <c r="LJ54" i="10" a="1"/>
  <c r="LJ54" i="10" s="1"/>
  <c r="FA54" i="10" a="1"/>
  <c r="FA54" i="10" s="1"/>
  <c r="FA55" i="10"/>
  <c r="FA97" i="10"/>
  <c r="HC97" i="10"/>
  <c r="HC55" i="10"/>
  <c r="HC54" i="10" a="1"/>
  <c r="HC54" i="10" s="1"/>
  <c r="BR106" i="10"/>
  <c r="BS106" i="10" s="1"/>
  <c r="BG106" i="10"/>
  <c r="BH106" i="10" s="1"/>
  <c r="BG144" i="10"/>
  <c r="BH144" i="10" s="1"/>
  <c r="BR144" i="10"/>
  <c r="BS144" i="10" s="1"/>
  <c r="CT97" i="10"/>
  <c r="CT54" i="10" a="1"/>
  <c r="CT54" i="10" s="1"/>
  <c r="CT55" i="10"/>
  <c r="FN97" i="10"/>
  <c r="FN54" i="10" a="1"/>
  <c r="FN54" i="10" s="1"/>
  <c r="FN55" i="10"/>
  <c r="BG208" i="10"/>
  <c r="BH208" i="10" s="1"/>
  <c r="BR208" i="10"/>
  <c r="BS208" i="10" s="1"/>
  <c r="BG84" i="10"/>
  <c r="BH84" i="10" s="1"/>
  <c r="BR84" i="10"/>
  <c r="BS84" i="10" s="1"/>
  <c r="BG70" i="10"/>
  <c r="BH70" i="10" s="1"/>
  <c r="ER97" i="10"/>
  <c r="ER55" i="10"/>
  <c r="ER54" i="10" a="1"/>
  <c r="ER54" i="10" s="1"/>
  <c r="BG138" i="10"/>
  <c r="BH138" i="10" s="1"/>
  <c r="BR138" i="10"/>
  <c r="BS138" i="10" s="1"/>
  <c r="LD97" i="10"/>
  <c r="LD55" i="10"/>
  <c r="LD54" i="10" a="1"/>
  <c r="LD54" i="10" s="1"/>
  <c r="BR66" i="10"/>
  <c r="BS66" i="10" s="1"/>
  <c r="BG66" i="10"/>
  <c r="BH66" i="10" s="1"/>
  <c r="BG124" i="10"/>
  <c r="BH124" i="10" s="1"/>
  <c r="BR124" i="10"/>
  <c r="BS124" i="10" s="1"/>
  <c r="EQ97" i="10"/>
  <c r="EQ54" i="10" a="1"/>
  <c r="EQ54" i="10" s="1"/>
  <c r="EQ55" i="10"/>
  <c r="JH97" i="10"/>
  <c r="JH55" i="10"/>
  <c r="JH54" i="10" a="1"/>
  <c r="JH54" i="10" s="1"/>
  <c r="HJ97" i="10"/>
  <c r="HJ54" i="10" a="1"/>
  <c r="HJ54" i="10" s="1"/>
  <c r="HJ55" i="10"/>
  <c r="LI97" i="10"/>
  <c r="LI55" i="10"/>
  <c r="LI54" i="10" a="1"/>
  <c r="LI54" i="10" s="1"/>
  <c r="IH97" i="10"/>
  <c r="IH54" i="10" a="1"/>
  <c r="IH54" i="10" s="1"/>
  <c r="IH55" i="10"/>
  <c r="KP97" i="10"/>
  <c r="KP54" i="10" a="1"/>
  <c r="KP54" i="10" s="1"/>
  <c r="KP55" i="10"/>
  <c r="BR198" i="10"/>
  <c r="BS198" i="10" s="1"/>
  <c r="BG198" i="10"/>
  <c r="BH198" i="10" s="1"/>
  <c r="BG201" i="10"/>
  <c r="BH201" i="10" s="1"/>
  <c r="BR201" i="10"/>
  <c r="BS201" i="10" s="1"/>
  <c r="CY55" i="10"/>
  <c r="KO97" i="10"/>
  <c r="KO54" i="10" a="1"/>
  <c r="KO54" i="10" s="1"/>
  <c r="KO55" i="10"/>
  <c r="GZ97" i="10"/>
  <c r="GZ55" i="10"/>
  <c r="GZ54" i="10" a="1"/>
  <c r="GZ54" i="10" s="1"/>
  <c r="KA97" i="10"/>
  <c r="KA54" i="10" a="1"/>
  <c r="KA54" i="10" s="1"/>
  <c r="KA55" i="10"/>
  <c r="HU97" i="10"/>
  <c r="HU54" i="10" a="1"/>
  <c r="HU54" i="10" s="1"/>
  <c r="HU55" i="10"/>
  <c r="CF97" i="10"/>
  <c r="CF54" i="10" a="1"/>
  <c r="CF54" i="10" s="1"/>
  <c r="BQ63" i="10" s="1"/>
  <c r="CF55" i="10"/>
  <c r="BF63" i="10" s="1"/>
  <c r="IC97" i="10"/>
  <c r="IC55" i="10"/>
  <c r="IC54" i="10" a="1"/>
  <c r="IC54" i="10" s="1"/>
  <c r="BR97" i="10"/>
  <c r="BS97" i="10" s="1"/>
  <c r="BG97" i="10"/>
  <c r="BH97" i="10" s="1"/>
  <c r="IJ97" i="10"/>
  <c r="IJ54" i="10" a="1"/>
  <c r="IJ54" i="10" s="1"/>
  <c r="IJ55" i="10"/>
  <c r="DV97" i="10"/>
  <c r="DV55" i="10"/>
  <c r="DV54" i="10" a="1"/>
  <c r="DV54" i="10" s="1"/>
  <c r="JJ97" i="10"/>
  <c r="JJ55" i="10"/>
  <c r="JJ54" i="10" a="1"/>
  <c r="JJ54" i="10" s="1"/>
  <c r="GI97" i="10"/>
  <c r="GI54" i="10" a="1"/>
  <c r="GI54" i="10" s="1"/>
  <c r="GI55" i="10"/>
  <c r="FU97" i="10"/>
  <c r="FU55" i="10"/>
  <c r="FU54" i="10" a="1"/>
  <c r="FU54" i="10" s="1"/>
  <c r="DX97" i="10"/>
  <c r="DX55" i="10"/>
  <c r="DX54" i="10" a="1"/>
  <c r="DX54" i="10" s="1"/>
  <c r="IQ97" i="10"/>
  <c r="IQ54" i="10" a="1"/>
  <c r="IQ54" i="10" s="1"/>
  <c r="IQ55" i="10"/>
  <c r="FQ97" i="10"/>
  <c r="FQ55" i="10"/>
  <c r="FQ54" i="10" a="1"/>
  <c r="FQ54" i="10" s="1"/>
  <c r="CQ97" i="10"/>
  <c r="CQ54" i="10" a="1"/>
  <c r="CQ54" i="10" s="1"/>
  <c r="CQ55" i="10"/>
  <c r="BG148" i="10"/>
  <c r="BH148" i="10" s="1"/>
  <c r="BR148" i="10"/>
  <c r="BS148" i="10" s="1"/>
  <c r="BG149" i="10"/>
  <c r="BH149" i="10" s="1"/>
  <c r="BR149" i="10"/>
  <c r="BS149" i="10" s="1"/>
  <c r="BG219" i="10"/>
  <c r="BH219" i="10" s="1"/>
  <c r="BR219" i="10"/>
  <c r="BS219" i="10" s="1"/>
  <c r="KM97" i="10"/>
  <c r="KM54" i="10" a="1"/>
  <c r="KM54" i="10" s="1"/>
  <c r="KM55" i="10"/>
  <c r="JT97" i="10"/>
  <c r="JT55" i="10"/>
  <c r="JT54" i="10" a="1"/>
  <c r="JT54" i="10" s="1"/>
  <c r="BR69" i="10"/>
  <c r="BS69" i="10" s="1"/>
  <c r="BG69" i="10"/>
  <c r="BH69" i="10" s="1"/>
  <c r="GP97" i="10"/>
  <c r="GP55" i="10"/>
  <c r="GP54" i="10" a="1"/>
  <c r="GP54" i="10" s="1"/>
  <c r="DG97" i="10"/>
  <c r="DG54" i="10" a="1"/>
  <c r="DG54" i="10" s="1"/>
  <c r="DG55" i="10"/>
  <c r="IM97" i="10"/>
  <c r="IM55" i="10"/>
  <c r="IM54" i="10" a="1"/>
  <c r="IM54" i="10" s="1"/>
  <c r="LP97" i="10"/>
  <c r="LP55" i="10"/>
  <c r="LP54" i="10" a="1"/>
  <c r="LP54" i="10" s="1"/>
  <c r="FG97" i="10"/>
  <c r="FG55" i="10"/>
  <c r="FG54" i="10" a="1"/>
  <c r="FG54" i="10" s="1"/>
  <c r="LB97" i="10"/>
  <c r="LB54" i="10" a="1"/>
  <c r="LB54" i="10" s="1"/>
  <c r="LB55" i="10"/>
  <c r="BG141" i="10"/>
  <c r="BH141" i="10" s="1"/>
  <c r="BR141" i="10"/>
  <c r="BS141" i="10" s="1"/>
  <c r="BR96" i="10"/>
  <c r="BS96" i="10" s="1"/>
  <c r="BG96" i="10"/>
  <c r="BH96" i="10" s="1"/>
  <c r="JL97" i="10"/>
  <c r="JL55" i="10"/>
  <c r="JL54" i="10" a="1"/>
  <c r="JL54" i="10" s="1"/>
  <c r="BR185" i="10"/>
  <c r="BS185" i="10" s="1"/>
  <c r="BG185" i="10"/>
  <c r="BH185" i="10" s="1"/>
  <c r="GV97" i="10"/>
  <c r="GV54" i="10" a="1"/>
  <c r="GV54" i="10" s="1"/>
  <c r="GV55" i="10"/>
  <c r="BR193" i="10"/>
  <c r="BS193" i="10" s="1"/>
  <c r="BG193" i="10"/>
  <c r="BH193" i="10" s="1"/>
  <c r="CW97" i="10"/>
  <c r="CW55" i="10"/>
  <c r="CW54" i="10" a="1"/>
  <c r="CW54" i="10" s="1"/>
  <c r="GU97" i="10"/>
  <c r="GU54" i="10" a="1"/>
  <c r="GU54" i="10" s="1"/>
  <c r="GU55" i="10"/>
  <c r="BR70" i="10"/>
  <c r="BS70" i="10" s="1"/>
  <c r="HI97" i="10"/>
  <c r="HI54" i="10" a="1"/>
  <c r="HI54" i="10" s="1"/>
  <c r="HI55" i="10"/>
  <c r="BG88" i="10"/>
  <c r="BH88" i="10" s="1"/>
  <c r="BR88" i="10"/>
  <c r="BS88" i="10" s="1"/>
  <c r="JF97" i="10"/>
  <c r="JF54" i="10" a="1"/>
  <c r="JF54" i="10" s="1"/>
  <c r="JF55" i="10"/>
  <c r="GC97" i="10"/>
  <c r="GC55" i="10"/>
  <c r="GC54" i="10" a="1"/>
  <c r="GC54" i="10" s="1"/>
  <c r="BG90" i="10"/>
  <c r="BH90" i="10" s="1"/>
  <c r="BR90" i="10"/>
  <c r="BS90" i="10" s="1"/>
  <c r="BR104" i="10"/>
  <c r="BS104" i="10" s="1"/>
  <c r="BG104" i="10"/>
  <c r="BH104" i="10" s="1"/>
  <c r="IA97" i="10"/>
  <c r="IA55" i="10"/>
  <c r="IA54" i="10" a="1"/>
  <c r="IA54" i="10" s="1"/>
  <c r="BG200" i="10"/>
  <c r="BH200" i="10" s="1"/>
  <c r="BR200" i="10"/>
  <c r="BS200" i="10" s="1"/>
  <c r="BR199" i="10"/>
  <c r="BS199" i="10" s="1"/>
  <c r="BG199" i="10"/>
  <c r="BH199" i="10" s="1"/>
  <c r="BG152" i="10"/>
  <c r="BH152" i="10" s="1"/>
  <c r="BR152" i="10"/>
  <c r="BS152" i="10" s="1"/>
  <c r="KE97" i="10"/>
  <c r="KE54" i="10" a="1"/>
  <c r="KE54" i="10" s="1"/>
  <c r="KE55" i="10"/>
  <c r="JU97" i="10"/>
  <c r="JU55" i="10"/>
  <c r="JU54" i="10" a="1"/>
  <c r="JU54" i="10" s="1"/>
  <c r="IZ97" i="10"/>
  <c r="IZ55" i="10"/>
  <c r="IZ54" i="10" a="1"/>
  <c r="IZ54" i="10" s="1"/>
  <c r="BG207" i="10"/>
  <c r="BH207" i="10" s="1"/>
  <c r="BR207" i="10"/>
  <c r="BS207" i="10" s="1"/>
  <c r="GY54" i="10" a="1"/>
  <c r="GY54" i="10" s="1"/>
  <c r="GY97" i="10"/>
  <c r="GY55" i="10"/>
  <c r="EZ97" i="10"/>
  <c r="EZ54" i="10" a="1"/>
  <c r="EZ54" i="10" s="1"/>
  <c r="EZ55" i="10"/>
  <c r="BR182" i="10"/>
  <c r="BS182" i="10" s="1"/>
  <c r="BG182" i="10"/>
  <c r="BH182" i="10" s="1"/>
  <c r="BG178" i="10"/>
  <c r="BH178" i="10" s="1"/>
  <c r="BR178" i="10"/>
  <c r="BS178" i="10" s="1"/>
  <c r="GK97" i="10"/>
  <c r="GK54" i="10" a="1"/>
  <c r="GK54" i="10" s="1"/>
  <c r="GK55" i="10"/>
  <c r="BG73" i="10"/>
  <c r="BH73" i="10" s="1"/>
  <c r="BR73" i="10"/>
  <c r="BS73" i="10" s="1"/>
  <c r="LR97" i="10"/>
  <c r="LR55" i="10"/>
  <c r="LR54" i="10" a="1"/>
  <c r="LR54" i="10" s="1"/>
  <c r="HS97" i="10"/>
  <c r="HS54" i="10" a="1"/>
  <c r="HS54" i="10" s="1"/>
  <c r="HS55" i="10"/>
  <c r="JW97" i="10"/>
  <c r="JW55" i="10"/>
  <c r="JW54" i="10" a="1"/>
  <c r="JW54" i="10" s="1"/>
  <c r="CY54" i="10" a="1"/>
  <c r="CY54" i="10" s="1"/>
  <c r="BG67" i="10"/>
  <c r="BH67" i="10" s="1"/>
  <c r="BR67" i="10"/>
  <c r="BS67" i="10" s="1"/>
  <c r="HB55" i="10"/>
  <c r="HB97" i="10"/>
  <c r="HB54" i="10" a="1"/>
  <c r="HB54" i="10" s="1"/>
  <c r="IL97" i="10"/>
  <c r="IL55" i="10"/>
  <c r="IL54" i="10" a="1"/>
  <c r="IL54" i="10" s="1"/>
  <c r="BR192" i="10"/>
  <c r="BS192" i="10" s="1"/>
  <c r="BG192" i="10"/>
  <c r="BH192" i="10" s="1"/>
  <c r="FW97" i="10"/>
  <c r="FW54" i="10" a="1"/>
  <c r="FW54" i="10" s="1"/>
  <c r="FW55" i="10"/>
  <c r="BG189" i="10"/>
  <c r="BH189" i="10" s="1"/>
  <c r="BR189" i="10"/>
  <c r="BS189" i="10" s="1"/>
  <c r="GN97" i="10"/>
  <c r="GN55" i="10"/>
  <c r="GN54" i="10" a="1"/>
  <c r="GN54" i="10" s="1"/>
  <c r="ID97" i="10"/>
  <c r="ID55" i="10"/>
  <c r="ID54" i="10" a="1"/>
  <c r="ID54" i="10" s="1"/>
  <c r="KG97" i="10"/>
  <c r="KG55" i="10"/>
  <c r="KG54" i="10" a="1"/>
  <c r="KG54" i="10" s="1"/>
  <c r="GE97" i="10"/>
  <c r="GE54" i="10" a="1"/>
  <c r="GE54" i="10" s="1"/>
  <c r="GE55" i="10"/>
  <c r="BR76" i="10"/>
  <c r="BS76" i="10" s="1"/>
  <c r="BG76" i="10"/>
  <c r="BH76" i="10" s="1"/>
  <c r="BG107" i="10"/>
  <c r="BH107" i="10" s="1"/>
  <c r="BR107" i="10"/>
  <c r="BS107" i="10" s="1"/>
  <c r="DK97" i="10"/>
  <c r="DK55" i="10"/>
  <c r="DK54" i="10" a="1"/>
  <c r="DK54" i="10" s="1"/>
  <c r="KN97" i="10"/>
  <c r="KN54" i="10" a="1"/>
  <c r="KN54" i="10" s="1"/>
  <c r="KN55" i="10"/>
  <c r="BR173" i="10"/>
  <c r="BS173" i="10" s="1"/>
  <c r="BG173" i="10"/>
  <c r="BH173" i="10" s="1"/>
  <c r="BR87" i="10"/>
  <c r="BS87" i="10" s="1"/>
  <c r="BG87" i="10"/>
  <c r="BH87" i="10" s="1"/>
  <c r="BG190" i="10"/>
  <c r="BH190" i="10" s="1"/>
  <c r="DP97" i="10"/>
  <c r="DP54" i="10" a="1"/>
  <c r="DP54" i="10" s="1"/>
  <c r="DP55" i="10"/>
  <c r="BR79" i="10"/>
  <c r="BS79" i="10" s="1"/>
  <c r="BG79" i="10"/>
  <c r="BH79" i="10" s="1"/>
  <c r="CS97" i="10"/>
  <c r="CS54" i="10" a="1"/>
  <c r="CS54" i="10" s="1"/>
  <c r="CS55" i="10"/>
  <c r="BG156" i="10"/>
  <c r="BH156" i="10" s="1"/>
  <c r="BR156" i="10"/>
  <c r="BS156" i="10" s="1"/>
  <c r="IS97" i="10"/>
  <c r="IS54" i="10" a="1"/>
  <c r="IS54" i="10" s="1"/>
  <c r="IS55" i="10"/>
  <c r="JP97" i="10"/>
  <c r="JP54" i="10" a="1"/>
  <c r="JP54" i="10" s="1"/>
  <c r="JP55" i="10"/>
  <c r="BG125" i="10"/>
  <c r="BH125" i="10" s="1"/>
  <c r="BR125" i="10"/>
  <c r="BS125" i="10" s="1"/>
  <c r="GL97" i="10"/>
  <c r="GL54" i="10" a="1"/>
  <c r="GL54" i="10" s="1"/>
  <c r="GL55" i="10"/>
  <c r="FS97" i="10"/>
  <c r="FS55" i="10"/>
  <c r="FS54" i="10" a="1"/>
  <c r="FS54" i="10" s="1"/>
  <c r="KH97" i="10"/>
  <c r="KH55" i="10"/>
  <c r="KH54" i="10" a="1"/>
  <c r="KH54" i="10" s="1"/>
  <c r="BG103" i="10"/>
  <c r="BH103" i="10" s="1"/>
  <c r="BR103" i="10"/>
  <c r="BS103" i="10" s="1"/>
  <c r="BG129" i="10"/>
  <c r="BH129" i="10" s="1"/>
  <c r="BR129" i="10"/>
  <c r="BS129" i="10" s="1"/>
  <c r="BR117" i="10"/>
  <c r="BS117" i="10" s="1"/>
  <c r="BG117" i="10"/>
  <c r="BH117" i="10" s="1"/>
  <c r="GB97" i="10"/>
  <c r="GB55" i="10"/>
  <c r="GB54" i="10" a="1"/>
  <c r="GB54" i="10" s="1"/>
  <c r="HD97" i="10"/>
  <c r="HD55" i="10"/>
  <c r="HD54" i="10" a="1"/>
  <c r="HD54" i="10" s="1"/>
  <c r="GO97" i="10"/>
  <c r="GO55" i="10"/>
  <c r="GO54" i="10" a="1"/>
  <c r="GO54" i="10" s="1"/>
  <c r="ES97" i="10"/>
  <c r="ES55" i="10"/>
  <c r="ES54" i="10" a="1"/>
  <c r="ES54" i="10" s="1"/>
  <c r="EA97" i="10"/>
  <c r="EA54" i="10" a="1"/>
  <c r="EA54" i="10" s="1"/>
  <c r="EA55" i="10"/>
  <c r="BG136" i="10"/>
  <c r="BH136" i="10" s="1"/>
  <c r="BR136" i="10"/>
  <c r="BS136" i="10" s="1"/>
  <c r="BR114" i="10"/>
  <c r="BS114" i="10" s="1"/>
  <c r="BG114" i="10"/>
  <c r="BH114" i="10" s="1"/>
  <c r="BG169" i="10"/>
  <c r="BH169" i="10" s="1"/>
  <c r="BR169" i="10"/>
  <c r="BS169" i="10" s="1"/>
  <c r="HO97" i="10"/>
  <c r="HO55" i="10"/>
  <c r="HO54" i="10" a="1"/>
  <c r="HO54" i="10" s="1"/>
  <c r="KU97" i="10"/>
  <c r="KU55" i="10"/>
  <c r="KU54" i="10" a="1"/>
  <c r="KU54" i="10" s="1"/>
  <c r="BR119" i="10"/>
  <c r="BS119" i="10" s="1"/>
  <c r="BG119" i="10"/>
  <c r="BH119" i="10" s="1"/>
  <c r="EF97" i="10"/>
  <c r="EF55" i="10"/>
  <c r="EF54" i="10" a="1"/>
  <c r="EF54" i="10" s="1"/>
  <c r="DD97" i="10"/>
  <c r="DD54" i="10" a="1"/>
  <c r="DD54" i="10" s="1"/>
  <c r="DD55" i="10"/>
  <c r="BR95" i="10"/>
  <c r="BS95" i="10" s="1"/>
  <c r="BG95" i="10"/>
  <c r="BH95" i="10" s="1"/>
  <c r="BR186" i="10"/>
  <c r="BS186" i="10" s="1"/>
  <c r="BG186" i="10"/>
  <c r="BH186" i="10" s="1"/>
  <c r="EP97" i="10"/>
  <c r="EP54" i="10" a="1"/>
  <c r="EP54" i="10" s="1"/>
  <c r="EP55" i="10"/>
  <c r="KT97" i="10"/>
  <c r="KT55" i="10"/>
  <c r="KT54" i="10" a="1"/>
  <c r="KT54" i="10" s="1"/>
  <c r="IW97" i="10"/>
  <c r="IW55" i="10"/>
  <c r="IW54" i="10" a="1"/>
  <c r="IW54" i="10" s="1"/>
  <c r="BG93" i="10"/>
  <c r="BH93" i="10" s="1"/>
  <c r="BR93" i="10"/>
  <c r="BS93" i="10" s="1"/>
  <c r="IX97" i="10"/>
  <c r="IX55" i="10"/>
  <c r="IX54" i="10" a="1"/>
  <c r="IX54" i="10" s="1"/>
  <c r="FC97" i="10"/>
  <c r="FC54" i="10" a="1"/>
  <c r="FC54" i="10" s="1"/>
  <c r="FC55" i="10"/>
  <c r="BR210" i="10"/>
  <c r="BS210" i="10" s="1"/>
  <c r="BG210" i="10"/>
  <c r="BH210" i="10" s="1"/>
  <c r="LF97" i="10"/>
  <c r="LF55" i="10"/>
  <c r="LF54" i="10" a="1"/>
  <c r="LF54" i="10" s="1"/>
  <c r="BG135" i="10"/>
  <c r="BH135" i="10" s="1"/>
  <c r="BR135" i="10"/>
  <c r="BS135" i="10" s="1"/>
  <c r="IN55" i="10"/>
  <c r="IN54" i="10" a="1"/>
  <c r="IN54" i="10" s="1"/>
  <c r="IN97" i="10"/>
  <c r="KF97" i="10"/>
  <c r="KF55" i="10"/>
  <c r="KF54" i="10" a="1"/>
  <c r="KF54" i="10" s="1"/>
  <c r="BG120" i="10"/>
  <c r="BH120" i="10" s="1"/>
  <c r="BG154" i="10"/>
  <c r="BH154" i="10" s="1"/>
  <c r="BR154" i="10"/>
  <c r="BS154" i="10" s="1"/>
  <c r="DE97" i="10"/>
  <c r="DE54" i="10" a="1"/>
  <c r="DE54" i="10" s="1"/>
  <c r="DE55" i="10"/>
  <c r="BR77" i="10"/>
  <c r="BS77" i="10" s="1"/>
  <c r="FY97" i="10"/>
  <c r="FY54" i="10" a="1"/>
  <c r="FY54" i="10" s="1"/>
  <c r="FY55" i="10"/>
  <c r="EU97" i="10"/>
  <c r="EU54" i="10" a="1"/>
  <c r="EU54" i="10" s="1"/>
  <c r="EU55" i="10"/>
  <c r="EK97" i="10"/>
  <c r="EK55" i="10"/>
  <c r="EK54" i="10" a="1"/>
  <c r="EK54" i="10" s="1"/>
  <c r="BG151" i="10"/>
  <c r="BH151" i="10" s="1"/>
  <c r="BR151" i="10"/>
  <c r="BS151" i="10" s="1"/>
  <c r="FR97" i="10"/>
  <c r="FR55" i="10"/>
  <c r="FR54" i="10" a="1"/>
  <c r="FR54" i="10" s="1"/>
  <c r="HN97" i="10"/>
  <c r="HN55" i="10"/>
  <c r="HN54" i="10" a="1"/>
  <c r="HN54" i="10" s="1"/>
  <c r="BR99" i="10"/>
  <c r="BS99" i="10" s="1"/>
  <c r="FO97" i="10"/>
  <c r="FO54" i="10" a="1"/>
  <c r="FO54" i="10" s="1"/>
  <c r="FO55" i="10"/>
  <c r="LG97" i="10"/>
  <c r="LG55" i="10"/>
  <c r="LG54" i="10" a="1"/>
  <c r="LG54" i="10" s="1"/>
  <c r="DA97" i="10"/>
  <c r="DA54" i="10" a="1"/>
  <c r="DA54" i="10" s="1"/>
  <c r="DA55" i="10"/>
  <c r="JX97" i="10"/>
  <c r="JX55" i="10"/>
  <c r="JX54" i="10" a="1"/>
  <c r="JX54" i="10" s="1"/>
  <c r="HY97" i="10"/>
  <c r="HY55" i="10"/>
  <c r="HY54" i="10" a="1"/>
  <c r="HY54" i="10" s="1"/>
  <c r="BG214" i="10"/>
  <c r="BH214" i="10" s="1"/>
  <c r="BR214" i="10"/>
  <c r="BS214" i="10" s="1"/>
  <c r="FH97" i="10"/>
  <c r="FH55" i="10"/>
  <c r="FH54" i="10" a="1"/>
  <c r="FH54" i="10" s="1"/>
  <c r="BG145" i="10"/>
  <c r="BH145" i="10" s="1"/>
  <c r="BR145" i="10"/>
  <c r="BS145" i="10" s="1"/>
  <c r="LA97" i="10"/>
  <c r="LA54" i="10" a="1"/>
  <c r="LA54" i="10" s="1"/>
  <c r="LA55" i="10"/>
  <c r="JI97" i="10"/>
  <c r="JI55" i="10"/>
  <c r="JI54" i="10" a="1"/>
  <c r="JI54" i="10" s="1"/>
  <c r="BG142" i="10"/>
  <c r="BH142" i="10" s="1"/>
  <c r="BR142" i="10"/>
  <c r="BS142" i="10" s="1"/>
  <c r="BG80" i="10"/>
  <c r="BH80" i="10" s="1"/>
  <c r="BR80" i="10"/>
  <c r="BS80" i="10" s="1"/>
  <c r="HP97" i="10"/>
  <c r="HP55" i="10"/>
  <c r="HP54" i="10" a="1"/>
  <c r="HP54" i="10" s="1"/>
  <c r="GW97" i="10"/>
  <c r="GW54" i="10" a="1"/>
  <c r="GW54" i="10" s="1"/>
  <c r="GW55" i="10"/>
  <c r="BG155" i="10"/>
  <c r="BH155" i="10" s="1"/>
  <c r="BR155" i="10"/>
  <c r="BS155" i="10" s="1"/>
  <c r="HE97" i="10"/>
  <c r="HE55" i="10"/>
  <c r="HE54" i="10" a="1"/>
  <c r="HE54" i="10" s="1"/>
  <c r="IE97" i="10"/>
  <c r="IE55" i="10"/>
  <c r="IE54" i="10" a="1"/>
  <c r="IE54" i="10" s="1"/>
  <c r="GA97" i="10"/>
  <c r="GA54" i="10" a="1"/>
  <c r="GA54" i="10" s="1"/>
  <c r="GA55" i="10"/>
  <c r="BG203" i="8"/>
  <c r="BH203" i="8" s="1"/>
  <c r="IW54" i="8" a="1"/>
  <c r="IW54" i="8" s="1"/>
  <c r="IW55" i="8"/>
  <c r="BR203" i="8"/>
  <c r="BS203" i="8" s="1"/>
  <c r="EZ97" i="8"/>
  <c r="EZ55" i="8"/>
  <c r="EZ54" i="8" a="1"/>
  <c r="EZ54" i="8" s="1"/>
  <c r="BR207" i="8"/>
  <c r="BS207" i="8" s="1"/>
  <c r="BG207" i="8"/>
  <c r="BH207" i="8" s="1"/>
  <c r="JZ97" i="8"/>
  <c r="JZ55" i="8"/>
  <c r="JZ54" i="8" a="1"/>
  <c r="JZ54" i="8" s="1"/>
  <c r="BG139" i="8"/>
  <c r="BH139" i="8" s="1"/>
  <c r="BR139" i="8"/>
  <c r="BS139" i="8" s="1"/>
  <c r="DV97" i="8"/>
  <c r="DV55" i="8"/>
  <c r="DV54" i="8" a="1"/>
  <c r="DV54" i="8" s="1"/>
  <c r="BG187" i="8"/>
  <c r="BH187" i="8" s="1"/>
  <c r="BR187" i="8"/>
  <c r="BS187" i="8" s="1"/>
  <c r="GQ97" i="8"/>
  <c r="GQ54" i="8" a="1"/>
  <c r="GQ54" i="8" s="1"/>
  <c r="GQ55" i="8"/>
  <c r="BR78" i="8"/>
  <c r="BS78" i="8" s="1"/>
  <c r="BG78" i="8"/>
  <c r="BH78" i="8" s="1"/>
  <c r="BR116" i="8"/>
  <c r="BS116" i="8" s="1"/>
  <c r="BG116" i="8"/>
  <c r="BH116" i="8" s="1"/>
  <c r="IR97" i="8"/>
  <c r="IR55" i="8"/>
  <c r="IR54" i="8" a="1"/>
  <c r="IR54" i="8" s="1"/>
  <c r="FK97" i="8"/>
  <c r="FK55" i="8"/>
  <c r="FK54" i="8" a="1"/>
  <c r="FK54" i="8" s="1"/>
  <c r="BR71" i="8"/>
  <c r="BS71" i="8" s="1"/>
  <c r="BG71" i="8"/>
  <c r="BH71" i="8" s="1"/>
  <c r="CL97" i="8"/>
  <c r="CL54" i="8" a="1"/>
  <c r="CL54" i="8" s="1"/>
  <c r="CL55" i="8"/>
  <c r="HY97" i="8"/>
  <c r="HY55" i="8"/>
  <c r="HY54" i="8" a="1"/>
  <c r="HY54" i="8" s="1"/>
  <c r="BR79" i="8"/>
  <c r="BS79" i="8" s="1"/>
  <c r="BG79" i="8"/>
  <c r="BH79" i="8" s="1"/>
  <c r="BR136" i="8"/>
  <c r="BS136" i="8" s="1"/>
  <c r="BG136" i="8"/>
  <c r="BH136" i="8" s="1"/>
  <c r="GL97" i="8"/>
  <c r="GL55" i="8"/>
  <c r="GL54" i="8" a="1"/>
  <c r="GL54" i="8" s="1"/>
  <c r="BR212" i="8"/>
  <c r="BS212" i="8" s="1"/>
  <c r="BG212" i="8"/>
  <c r="BH212" i="8" s="1"/>
  <c r="LH97" i="8"/>
  <c r="LH55" i="8"/>
  <c r="LH54" i="8" a="1"/>
  <c r="LH54" i="8" s="1"/>
  <c r="HD97" i="8"/>
  <c r="HD55" i="8"/>
  <c r="HD54" i="8" a="1"/>
  <c r="HD54" i="8" s="1"/>
  <c r="CK97" i="8"/>
  <c r="CK55" i="8"/>
  <c r="CK54" i="8" a="1"/>
  <c r="CK54" i="8" s="1"/>
  <c r="BR84" i="8"/>
  <c r="BS84" i="8" s="1"/>
  <c r="BG84" i="8"/>
  <c r="BH84" i="8" s="1"/>
  <c r="BR189" i="8"/>
  <c r="BS189" i="8" s="1"/>
  <c r="BG189" i="8"/>
  <c r="BH189" i="8" s="1"/>
  <c r="EM97" i="8"/>
  <c r="EM55" i="8"/>
  <c r="EM54" i="8" a="1"/>
  <c r="EM54" i="8" s="1"/>
  <c r="BR150" i="8"/>
  <c r="BS150" i="8" s="1"/>
  <c r="BG150" i="8"/>
  <c r="BH150" i="8" s="1"/>
  <c r="FN97" i="8"/>
  <c r="FN54" i="8" a="1"/>
  <c r="FN54" i="8" s="1"/>
  <c r="FN55" i="8"/>
  <c r="BR175" i="8"/>
  <c r="BS175" i="8" s="1"/>
  <c r="BG175" i="8"/>
  <c r="BH175" i="8" s="1"/>
  <c r="BR129" i="8"/>
  <c r="BS129" i="8" s="1"/>
  <c r="BG129" i="8"/>
  <c r="BH129" i="8" s="1"/>
  <c r="BG103" i="8"/>
  <c r="BH103" i="8" s="1"/>
  <c r="BR103" i="8"/>
  <c r="BS103" i="8" s="1"/>
  <c r="EN97" i="8"/>
  <c r="EN54" i="8" a="1"/>
  <c r="EN54" i="8" s="1"/>
  <c r="EN55" i="8"/>
  <c r="DS97" i="8"/>
  <c r="DS55" i="8"/>
  <c r="DS54" i="8" a="1"/>
  <c r="DS54" i="8" s="1"/>
  <c r="BR138" i="8"/>
  <c r="BS138" i="8" s="1"/>
  <c r="BG138" i="8"/>
  <c r="BH138" i="8" s="1"/>
  <c r="EU97" i="8"/>
  <c r="EU54" i="8" a="1"/>
  <c r="EU54" i="8" s="1"/>
  <c r="EU55" i="8"/>
  <c r="JL97" i="8"/>
  <c r="JL54" i="8" a="1"/>
  <c r="JL54" i="8" s="1"/>
  <c r="JL55" i="8"/>
  <c r="HG97" i="8"/>
  <c r="HG55" i="8"/>
  <c r="HG54" i="8" a="1"/>
  <c r="HG54" i="8" s="1"/>
  <c r="BR121" i="8"/>
  <c r="BS121" i="8" s="1"/>
  <c r="BG121" i="8"/>
  <c r="BH121" i="8" s="1"/>
  <c r="GI97" i="8"/>
  <c r="GI54" i="8" a="1"/>
  <c r="GI54" i="8" s="1"/>
  <c r="GI55" i="8"/>
  <c r="KG97" i="8"/>
  <c r="KG55" i="8"/>
  <c r="KG54" i="8" a="1"/>
  <c r="KG54" i="8" s="1"/>
  <c r="BR88" i="8"/>
  <c r="BS88" i="8" s="1"/>
  <c r="BG88" i="8"/>
  <c r="BH88" i="8" s="1"/>
  <c r="FE97" i="8"/>
  <c r="FE55" i="8"/>
  <c r="FE54" i="8" a="1"/>
  <c r="FE54" i="8" s="1"/>
  <c r="KA97" i="8"/>
  <c r="KA55" i="8"/>
  <c r="KA54" i="8" a="1"/>
  <c r="KA54" i="8" s="1"/>
  <c r="BG165" i="8"/>
  <c r="BH165" i="8" s="1"/>
  <c r="BR165" i="8"/>
  <c r="BS165" i="8" s="1"/>
  <c r="CM97" i="8"/>
  <c r="CM54" i="8" a="1"/>
  <c r="CM54" i="8" s="1"/>
  <c r="CM55" i="8"/>
  <c r="BG82" i="8"/>
  <c r="BH82" i="8" s="1"/>
  <c r="BR82" i="8"/>
  <c r="BS82" i="8" s="1"/>
  <c r="GE97" i="8"/>
  <c r="GE54" i="8" a="1"/>
  <c r="GE54" i="8" s="1"/>
  <c r="GE55" i="8"/>
  <c r="DI55" i="8"/>
  <c r="DI97" i="8"/>
  <c r="DI54" i="8" a="1"/>
  <c r="DI54" i="8" s="1"/>
  <c r="BG154" i="8"/>
  <c r="BH154" i="8" s="1"/>
  <c r="BR154" i="8"/>
  <c r="BS154" i="8" s="1"/>
  <c r="FW97" i="8"/>
  <c r="FW55" i="8"/>
  <c r="FW54" i="8" a="1"/>
  <c r="FW54" i="8" s="1"/>
  <c r="KC97" i="8"/>
  <c r="KC54" i="8" a="1"/>
  <c r="KC54" i="8" s="1"/>
  <c r="KC55" i="8"/>
  <c r="BR117" i="8"/>
  <c r="BS117" i="8" s="1"/>
  <c r="BG117" i="8"/>
  <c r="BH117" i="8" s="1"/>
  <c r="BR86" i="8"/>
  <c r="BS86" i="8" s="1"/>
  <c r="BG86" i="8"/>
  <c r="BH86" i="8" s="1"/>
  <c r="BR221" i="8"/>
  <c r="BS221" i="8" s="1"/>
  <c r="BG221" i="8"/>
  <c r="BH221" i="8" s="1"/>
  <c r="BG99" i="8"/>
  <c r="BH99" i="8" s="1"/>
  <c r="BR99" i="8"/>
  <c r="BS99" i="8" s="1"/>
  <c r="EJ97" i="8"/>
  <c r="EJ55" i="8"/>
  <c r="EJ54" i="8" a="1"/>
  <c r="EJ54" i="8" s="1"/>
  <c r="BG180" i="8"/>
  <c r="BH180" i="8" s="1"/>
  <c r="BR180" i="8"/>
  <c r="BS180" i="8" s="1"/>
  <c r="BR123" i="8"/>
  <c r="BS123" i="8" s="1"/>
  <c r="BG123" i="8"/>
  <c r="BH123" i="8" s="1"/>
  <c r="IF97" i="8"/>
  <c r="IF54" i="8" a="1"/>
  <c r="IF54" i="8" s="1"/>
  <c r="IF55" i="8"/>
  <c r="BR183" i="8"/>
  <c r="BS183" i="8" s="1"/>
  <c r="BG183" i="8"/>
  <c r="BH183" i="8" s="1"/>
  <c r="KR97" i="8"/>
  <c r="KR55" i="8"/>
  <c r="KR54" i="8" a="1"/>
  <c r="KR54" i="8" s="1"/>
  <c r="GO97" i="8"/>
  <c r="GO55" i="8"/>
  <c r="GO54" i="8" a="1"/>
  <c r="GO54" i="8" s="1"/>
  <c r="JU97" i="8"/>
  <c r="JU55" i="8"/>
  <c r="JU54" i="8" a="1"/>
  <c r="JU54" i="8" s="1"/>
  <c r="BG68" i="8"/>
  <c r="BH68" i="8" s="1"/>
  <c r="BR68" i="8"/>
  <c r="BS68" i="8" s="1"/>
  <c r="FY97" i="8"/>
  <c r="FY54" i="8" a="1"/>
  <c r="FY54" i="8" s="1"/>
  <c r="FY55" i="8"/>
  <c r="BG164" i="8"/>
  <c r="BH164" i="8" s="1"/>
  <c r="BR164" i="8"/>
  <c r="BS164" i="8" s="1"/>
  <c r="BR218" i="8"/>
  <c r="BS218" i="8" s="1"/>
  <c r="BG218" i="8"/>
  <c r="BH218" i="8" s="1"/>
  <c r="BR128" i="8"/>
  <c r="BS128" i="8" s="1"/>
  <c r="BG128" i="8"/>
  <c r="BH128" i="8" s="1"/>
  <c r="EK97" i="8"/>
  <c r="EK55" i="8"/>
  <c r="EK54" i="8" a="1"/>
  <c r="EK54" i="8" s="1"/>
  <c r="EH97" i="8"/>
  <c r="EH55" i="8"/>
  <c r="EH54" i="8" a="1"/>
  <c r="EH54" i="8" s="1"/>
  <c r="BR210" i="8"/>
  <c r="BS210" i="8" s="1"/>
  <c r="BG210" i="8"/>
  <c r="BH210" i="8" s="1"/>
  <c r="FG97" i="8"/>
  <c r="FG54" i="8" a="1"/>
  <c r="FG54" i="8" s="1"/>
  <c r="FG55" i="8"/>
  <c r="FI97" i="8"/>
  <c r="FI55" i="8"/>
  <c r="FI54" i="8" a="1"/>
  <c r="FI54" i="8" s="1"/>
  <c r="BR144" i="8"/>
  <c r="BS144" i="8" s="1"/>
  <c r="BG144" i="8"/>
  <c r="BH144" i="8" s="1"/>
  <c r="LQ97" i="8"/>
  <c r="LQ55" i="8"/>
  <c r="LQ54" i="8" a="1"/>
  <c r="LQ54" i="8" s="1"/>
  <c r="CP97" i="8"/>
  <c r="CP55" i="8"/>
  <c r="CP54" i="8" a="1"/>
  <c r="CP54" i="8" s="1"/>
  <c r="BR74" i="8"/>
  <c r="BS74" i="8" s="1"/>
  <c r="BG74" i="8"/>
  <c r="BH74" i="8" s="1"/>
  <c r="BR108" i="8"/>
  <c r="BS108" i="8" s="1"/>
  <c r="BG108" i="8"/>
  <c r="BH108" i="8" s="1"/>
  <c r="GY97" i="8"/>
  <c r="GY54" i="8" a="1"/>
  <c r="GY54" i="8" s="1"/>
  <c r="GY55" i="8"/>
  <c r="HX97" i="8"/>
  <c r="HX55" i="8"/>
  <c r="HX54" i="8" a="1"/>
  <c r="HX54" i="8" s="1"/>
  <c r="BG93" i="8"/>
  <c r="BH93" i="8" s="1"/>
  <c r="BR93" i="8"/>
  <c r="BS93" i="8" s="1"/>
  <c r="EO97" i="8"/>
  <c r="EO54" i="8" a="1"/>
  <c r="EO54" i="8" s="1"/>
  <c r="EO55" i="8"/>
  <c r="KO97" i="8"/>
  <c r="KO54" i="8" a="1"/>
  <c r="KO54" i="8" s="1"/>
  <c r="KO55" i="8"/>
  <c r="JP97" i="8"/>
  <c r="JP54" i="8" a="1"/>
  <c r="JP54" i="8" s="1"/>
  <c r="JP55" i="8"/>
  <c r="BG146" i="8"/>
  <c r="BH146" i="8" s="1"/>
  <c r="BR146" i="8"/>
  <c r="BS146" i="8" s="1"/>
  <c r="BG177" i="8"/>
  <c r="BH177" i="8" s="1"/>
  <c r="BR177" i="8"/>
  <c r="BS177" i="8" s="1"/>
  <c r="CI97" i="8"/>
  <c r="CI55" i="8"/>
  <c r="CI54" i="8" a="1"/>
  <c r="CI54" i="8" s="1"/>
  <c r="DU97" i="8"/>
  <c r="DU55" i="8"/>
  <c r="DU54" i="8" a="1"/>
  <c r="DU54" i="8" s="1"/>
  <c r="BR91" i="8"/>
  <c r="BS91" i="8" s="1"/>
  <c r="BG91" i="8"/>
  <c r="BH91" i="8" s="1"/>
  <c r="IM97" i="8"/>
  <c r="IM54" i="8" a="1"/>
  <c r="IM54" i="8" s="1"/>
  <c r="IM55" i="8"/>
  <c r="BG173" i="8"/>
  <c r="BH173" i="8" s="1"/>
  <c r="BR173" i="8"/>
  <c r="BS173" i="8" s="1"/>
  <c r="LT97" i="8"/>
  <c r="LT54" i="8" a="1"/>
  <c r="LT54" i="8" s="1"/>
  <c r="LT55" i="8"/>
  <c r="HC97" i="8"/>
  <c r="HC54" i="8" a="1"/>
  <c r="HC54" i="8" s="1"/>
  <c r="HC55" i="8"/>
  <c r="CU97" i="8"/>
  <c r="CU54" i="8" a="1"/>
  <c r="CU54" i="8" s="1"/>
  <c r="CU55" i="8"/>
  <c r="IN97" i="8"/>
  <c r="IN54" i="8" a="1"/>
  <c r="IN54" i="8" s="1"/>
  <c r="IN55" i="8"/>
  <c r="BG185" i="8"/>
  <c r="BH185" i="8" s="1"/>
  <c r="BR185" i="8"/>
  <c r="BS185" i="8" s="1"/>
  <c r="BR135" i="8"/>
  <c r="BS135" i="8" s="1"/>
  <c r="BG135" i="8"/>
  <c r="BH135" i="8" s="1"/>
  <c r="II97" i="8"/>
  <c r="II55" i="8"/>
  <c r="II54" i="8" a="1"/>
  <c r="II54" i="8" s="1"/>
  <c r="DR97" i="8"/>
  <c r="DR55" i="8"/>
  <c r="DR54" i="8" a="1"/>
  <c r="DR54" i="8" s="1"/>
  <c r="BR220" i="8"/>
  <c r="BS220" i="8" s="1"/>
  <c r="BG220" i="8"/>
  <c r="BH220" i="8" s="1"/>
  <c r="KH97" i="8"/>
  <c r="KH54" i="8" a="1"/>
  <c r="KH54" i="8" s="1"/>
  <c r="KH55" i="8"/>
  <c r="BR167" i="8"/>
  <c r="BS167" i="8" s="1"/>
  <c r="BG167" i="8"/>
  <c r="BH167" i="8" s="1"/>
  <c r="BR80" i="8"/>
  <c r="BS80" i="8" s="1"/>
  <c r="BG80" i="8"/>
  <c r="BH80" i="8" s="1"/>
  <c r="GC97" i="8"/>
  <c r="GC55" i="8"/>
  <c r="GC54" i="8" a="1"/>
  <c r="GC54" i="8" s="1"/>
  <c r="GU97" i="8"/>
  <c r="GU55" i="8"/>
  <c r="GU54" i="8" a="1"/>
  <c r="GU54" i="8" s="1"/>
  <c r="BG77" i="8"/>
  <c r="BH77" i="8" s="1"/>
  <c r="BR77" i="8"/>
  <c r="BS77" i="8" s="1"/>
  <c r="KU97" i="8"/>
  <c r="KU54" i="8" a="1"/>
  <c r="KU54" i="8" s="1"/>
  <c r="KU55" i="8"/>
  <c r="BR174" i="8"/>
  <c r="BS174" i="8" s="1"/>
  <c r="BG174" i="8"/>
  <c r="BH174" i="8" s="1"/>
  <c r="CS97" i="8"/>
  <c r="CS54" i="8" a="1"/>
  <c r="CS54" i="8" s="1"/>
  <c r="CS55" i="8"/>
  <c r="BG200" i="8"/>
  <c r="BH200" i="8" s="1"/>
  <c r="BR200" i="8"/>
  <c r="BS200" i="8" s="1"/>
  <c r="BG170" i="8"/>
  <c r="BH170" i="8" s="1"/>
  <c r="BR170" i="8"/>
  <c r="BS170" i="8" s="1"/>
  <c r="BR69" i="8"/>
  <c r="BS69" i="8" s="1"/>
  <c r="BG69" i="8"/>
  <c r="BH69" i="8" s="1"/>
  <c r="GF97" i="8"/>
  <c r="GF54" i="8" a="1"/>
  <c r="GF54" i="8" s="1"/>
  <c r="GF55" i="8"/>
  <c r="GH97" i="8"/>
  <c r="GH54" i="8" a="1"/>
  <c r="GH54" i="8" s="1"/>
  <c r="GH55" i="8"/>
  <c r="JJ97" i="8"/>
  <c r="JJ55" i="8"/>
  <c r="JJ54" i="8" a="1"/>
  <c r="JJ54" i="8" s="1"/>
  <c r="LL97" i="8"/>
  <c r="LL55" i="8"/>
  <c r="LL54" i="8" a="1"/>
  <c r="LL54" i="8" s="1"/>
  <c r="BR133" i="8"/>
  <c r="BS133" i="8" s="1"/>
  <c r="BG133" i="8"/>
  <c r="BH133" i="8" s="1"/>
  <c r="HI97" i="8"/>
  <c r="HI54" i="8" a="1"/>
  <c r="HI54" i="8" s="1"/>
  <c r="HI55" i="8"/>
  <c r="DH97" i="8"/>
  <c r="DH55" i="8"/>
  <c r="DH54" i="8" a="1"/>
  <c r="DH54" i="8" s="1"/>
  <c r="CH97" i="8"/>
  <c r="CH54" i="8" a="1"/>
  <c r="CH54" i="8" s="1"/>
  <c r="CH55" i="8"/>
  <c r="DL97" i="8"/>
  <c r="DL54" i="8" a="1"/>
  <c r="DL54" i="8" s="1"/>
  <c r="DL55" i="8"/>
  <c r="BG162" i="8"/>
  <c r="BH162" i="8" s="1"/>
  <c r="BR162" i="8"/>
  <c r="BS162" i="8" s="1"/>
  <c r="EY97" i="8"/>
  <c r="EY54" i="8" a="1"/>
  <c r="EY54" i="8" s="1"/>
  <c r="EY55" i="8"/>
  <c r="EF97" i="8"/>
  <c r="EF55" i="8"/>
  <c r="EF54" i="8" a="1"/>
  <c r="EF54" i="8" s="1"/>
  <c r="CF97" i="8"/>
  <c r="CF54" i="8" a="1"/>
  <c r="CF54" i="8" s="1"/>
  <c r="BQ63" i="8" s="1"/>
  <c r="CF55" i="8"/>
  <c r="BF63" i="8" s="1"/>
  <c r="BG81" i="8"/>
  <c r="BH81" i="8" s="1"/>
  <c r="BR81" i="8"/>
  <c r="BS81" i="8" s="1"/>
  <c r="JF97" i="8"/>
  <c r="JF55" i="8"/>
  <c r="JF54" i="8" a="1"/>
  <c r="JF54" i="8" s="1"/>
  <c r="BR184" i="8"/>
  <c r="BS184" i="8" s="1"/>
  <c r="BG184" i="8"/>
  <c r="BH184" i="8" s="1"/>
  <c r="KW97" i="8"/>
  <c r="KW54" i="8" a="1"/>
  <c r="KW54" i="8" s="1"/>
  <c r="KW55" i="8"/>
  <c r="BG217" i="8"/>
  <c r="BH217" i="8" s="1"/>
  <c r="BR217" i="8"/>
  <c r="BS217" i="8" s="1"/>
  <c r="FD97" i="8"/>
  <c r="FD55" i="8"/>
  <c r="FD54" i="8" a="1"/>
  <c r="FD54" i="8" s="1"/>
  <c r="JM97" i="8"/>
  <c r="JM55" i="8"/>
  <c r="JM54" i="8" a="1"/>
  <c r="JM54" i="8" s="1"/>
  <c r="GP97" i="8"/>
  <c r="GP54" i="8" a="1"/>
  <c r="GP54" i="8" s="1"/>
  <c r="GP55" i="8"/>
  <c r="DG97" i="8"/>
  <c r="DG55" i="8"/>
  <c r="DG54" i="8" a="1"/>
  <c r="DG54" i="8" s="1"/>
  <c r="IU97" i="8"/>
  <c r="IU54" i="8" a="1"/>
  <c r="IU54" i="8" s="1"/>
  <c r="IU55" i="8"/>
  <c r="KV97" i="8"/>
  <c r="KV55" i="8"/>
  <c r="KV54" i="8" a="1"/>
  <c r="KV54" i="8" s="1"/>
  <c r="HL97" i="8"/>
  <c r="HL55" i="8"/>
  <c r="HL54" i="8" a="1"/>
  <c r="HL54" i="8" s="1"/>
  <c r="BR178" i="8"/>
  <c r="BS178" i="8" s="1"/>
  <c r="BG178" i="8"/>
  <c r="BH178" i="8" s="1"/>
  <c r="BR97" i="8"/>
  <c r="BS97" i="8" s="1"/>
  <c r="BG97" i="8"/>
  <c r="BH97" i="8" s="1"/>
  <c r="GN97" i="8"/>
  <c r="GN55" i="8"/>
  <c r="GN54" i="8" a="1"/>
  <c r="GN54" i="8" s="1"/>
  <c r="BR90" i="8"/>
  <c r="BS90" i="8" s="1"/>
  <c r="BG90" i="8"/>
  <c r="BH90" i="8" s="1"/>
  <c r="BG197" i="8"/>
  <c r="BH197" i="8" s="1"/>
  <c r="BR197" i="8"/>
  <c r="BS197" i="8" s="1"/>
  <c r="GZ97" i="8"/>
  <c r="GZ55" i="8"/>
  <c r="GZ54" i="8" a="1"/>
  <c r="GZ54" i="8" s="1"/>
  <c r="BR190" i="8"/>
  <c r="BS190" i="8" s="1"/>
  <c r="BG190" i="8"/>
  <c r="BH190" i="8" s="1"/>
  <c r="JK97" i="8"/>
  <c r="JK54" i="8" a="1"/>
  <c r="JK54" i="8" s="1"/>
  <c r="JK55" i="8"/>
  <c r="CE97" i="8"/>
  <c r="CE54" i="8" a="1"/>
  <c r="CE54" i="8" s="1"/>
  <c r="BQ62" i="8" s="1"/>
  <c r="BR62" i="8" s="1"/>
  <c r="BS62" i="8" s="1"/>
  <c r="CE55" i="8"/>
  <c r="BF62" i="8" s="1"/>
  <c r="BG62" i="8" s="1"/>
  <c r="BH62" i="8" s="1"/>
  <c r="BR143" i="8"/>
  <c r="BS143" i="8" s="1"/>
  <c r="BG143" i="8"/>
  <c r="BH143" i="8" s="1"/>
  <c r="FU97" i="8"/>
  <c r="FU54" i="8" a="1"/>
  <c r="FU54" i="8" s="1"/>
  <c r="FU55" i="8"/>
  <c r="HN97" i="8"/>
  <c r="HN54" i="8" a="1"/>
  <c r="HN54" i="8" s="1"/>
  <c r="HN55" i="8"/>
  <c r="BR75" i="8"/>
  <c r="BS75" i="8" s="1"/>
  <c r="BG75" i="8"/>
  <c r="BH75" i="8" s="1"/>
  <c r="JG97" i="8"/>
  <c r="JG55" i="8"/>
  <c r="JG54" i="8" a="1"/>
  <c r="JG54" i="8" s="1"/>
  <c r="BR119" i="8"/>
  <c r="BS119" i="8" s="1"/>
  <c r="BG119" i="8"/>
  <c r="BH119" i="8" s="1"/>
  <c r="IJ97" i="8"/>
  <c r="IJ55" i="8"/>
  <c r="IJ54" i="8" a="1"/>
  <c r="IJ54" i="8" s="1"/>
  <c r="BG83" i="8"/>
  <c r="BH83" i="8" s="1"/>
  <c r="BR83" i="8"/>
  <c r="BS83" i="8" s="1"/>
  <c r="BG209" i="8"/>
  <c r="BH209" i="8" s="1"/>
  <c r="BR209" i="8"/>
  <c r="BS209" i="8" s="1"/>
  <c r="BG160" i="8"/>
  <c r="BH160" i="8" s="1"/>
  <c r="BR160" i="8"/>
  <c r="BS160" i="8" s="1"/>
  <c r="LS97" i="8"/>
  <c r="LS54" i="8" a="1"/>
  <c r="LS54" i="8" s="1"/>
  <c r="LS55" i="8"/>
  <c r="LM97" i="8"/>
  <c r="LM54" i="8" a="1"/>
  <c r="LM54" i="8" s="1"/>
  <c r="LM55" i="8"/>
  <c r="KP97" i="8"/>
  <c r="KP55" i="8"/>
  <c r="KP54" i="8" a="1"/>
  <c r="KP54" i="8" s="1"/>
  <c r="BR215" i="8"/>
  <c r="BS215" i="8" s="1"/>
  <c r="BG215" i="8"/>
  <c r="BH215" i="8" s="1"/>
  <c r="EX97" i="8"/>
  <c r="EX54" i="8" a="1"/>
  <c r="EX54" i="8" s="1"/>
  <c r="EX55" i="8"/>
  <c r="GG97" i="8"/>
  <c r="GG55" i="8"/>
  <c r="GG54" i="8" a="1"/>
  <c r="GG54" i="8" s="1"/>
  <c r="JB97" i="8"/>
  <c r="JB54" i="8" a="1"/>
  <c r="JB54" i="8" s="1"/>
  <c r="JB55" i="8"/>
  <c r="JI97" i="8"/>
  <c r="JI55" i="8"/>
  <c r="JI54" i="8" a="1"/>
  <c r="JI54" i="8" s="1"/>
  <c r="GT97" i="8"/>
  <c r="GT55" i="8"/>
  <c r="GT54" i="8" a="1"/>
  <c r="GT54" i="8" s="1"/>
  <c r="BG169" i="8"/>
  <c r="BH169" i="8" s="1"/>
  <c r="BR169" i="8"/>
  <c r="BS169" i="8" s="1"/>
  <c r="ET97" i="8"/>
  <c r="ET54" i="8" a="1"/>
  <c r="ET54" i="8" s="1"/>
  <c r="ET55" i="8"/>
  <c r="GX97" i="8"/>
  <c r="GX54" i="8" a="1"/>
  <c r="GX54" i="8" s="1"/>
  <c r="GX55" i="8"/>
  <c r="JW97" i="8"/>
  <c r="JW54" i="8" a="1"/>
  <c r="JW54" i="8" s="1"/>
  <c r="JW55" i="8"/>
  <c r="GS97" i="8"/>
  <c r="GS55" i="8"/>
  <c r="GS54" i="8" a="1"/>
  <c r="GS54" i="8" s="1"/>
  <c r="GV97" i="8"/>
  <c r="GV55" i="8"/>
  <c r="GV54" i="8" a="1"/>
  <c r="GV54" i="8" s="1"/>
  <c r="BR196" i="8"/>
  <c r="BS196" i="8" s="1"/>
  <c r="BG196" i="8"/>
  <c r="BH196" i="8" s="1"/>
  <c r="DE97" i="8"/>
  <c r="DE54" i="8" a="1"/>
  <c r="DE54" i="8" s="1"/>
  <c r="DE55" i="8"/>
  <c r="BR130" i="8"/>
  <c r="BS130" i="8" s="1"/>
  <c r="BG130" i="8"/>
  <c r="BH130" i="8" s="1"/>
  <c r="JE97" i="8"/>
  <c r="JE54" i="8" a="1"/>
  <c r="JE54" i="8" s="1"/>
  <c r="JE55" i="8"/>
  <c r="KJ97" i="8"/>
  <c r="KJ55" i="8"/>
  <c r="KJ54" i="8" a="1"/>
  <c r="KJ54" i="8" s="1"/>
  <c r="BR204" i="8"/>
  <c r="BS204" i="8" s="1"/>
  <c r="BG204" i="8"/>
  <c r="BH204" i="8" s="1"/>
  <c r="BR118" i="8"/>
  <c r="BS118" i="8" s="1"/>
  <c r="BG118" i="8"/>
  <c r="BH118" i="8" s="1"/>
  <c r="ER97" i="8"/>
  <c r="ER55" i="8"/>
  <c r="ER54" i="8" a="1"/>
  <c r="ER54" i="8" s="1"/>
  <c r="BR216" i="8"/>
  <c r="BS216" i="8" s="1"/>
  <c r="BG216" i="8"/>
  <c r="BH216" i="8" s="1"/>
  <c r="FL97" i="8"/>
  <c r="FL55" i="8"/>
  <c r="FL54" i="8" a="1"/>
  <c r="FL54" i="8" s="1"/>
  <c r="BG208" i="8"/>
  <c r="BH208" i="8" s="1"/>
  <c r="BR208" i="8"/>
  <c r="BS208" i="8" s="1"/>
  <c r="BR125" i="8"/>
  <c r="BS125" i="8" s="1"/>
  <c r="BG125" i="8"/>
  <c r="BH125" i="8" s="1"/>
  <c r="DC97" i="8"/>
  <c r="DC54" i="8" a="1"/>
  <c r="DC54" i="8" s="1"/>
  <c r="DC55" i="8"/>
  <c r="CN97" i="8"/>
  <c r="CN54" i="8" a="1"/>
  <c r="CN54" i="8" s="1"/>
  <c r="CN55" i="8"/>
  <c r="BG152" i="8"/>
  <c r="BH152" i="8" s="1"/>
  <c r="BR152" i="8"/>
  <c r="BS152" i="8" s="1"/>
  <c r="JA97" i="8"/>
  <c r="JA54" i="8" a="1"/>
  <c r="JA54" i="8" s="1"/>
  <c r="JA55" i="8"/>
  <c r="BR181" i="8"/>
  <c r="BS181" i="8" s="1"/>
  <c r="BG181" i="8"/>
  <c r="BH181" i="8" s="1"/>
  <c r="BR111" i="8"/>
  <c r="BS111" i="8" s="1"/>
  <c r="BG111" i="8"/>
  <c r="BH111" i="8" s="1"/>
  <c r="BG206" i="8"/>
  <c r="BH206" i="8" s="1"/>
  <c r="BR206" i="8"/>
  <c r="BS206" i="8" s="1"/>
  <c r="HK97" i="8"/>
  <c r="HK54" i="8" a="1"/>
  <c r="HK54" i="8" s="1"/>
  <c r="HK55" i="8"/>
  <c r="BR127" i="8"/>
  <c r="BS127" i="8" s="1"/>
  <c r="BG127" i="8"/>
  <c r="BH127" i="8" s="1"/>
  <c r="FQ97" i="8"/>
  <c r="FQ55" i="8"/>
  <c r="FQ54" i="8" a="1"/>
  <c r="FQ54" i="8" s="1"/>
  <c r="BR202" i="8"/>
  <c r="BS202" i="8" s="1"/>
  <c r="BG202" i="8"/>
  <c r="BH202" i="8" s="1"/>
  <c r="JR97" i="8"/>
  <c r="JR54" i="8" a="1"/>
  <c r="JR54" i="8" s="1"/>
  <c r="JR55" i="8"/>
  <c r="FX97" i="8"/>
  <c r="FX55" i="8"/>
  <c r="FX54" i="8" a="1"/>
  <c r="FX54" i="8" s="1"/>
  <c r="EQ97" i="8"/>
  <c r="EQ55" i="8"/>
  <c r="EQ54" i="8" a="1"/>
  <c r="EQ54" i="8" s="1"/>
  <c r="HB97" i="8"/>
  <c r="HB55" i="8"/>
  <c r="HB54" i="8" a="1"/>
  <c r="HB54" i="8" s="1"/>
  <c r="HZ97" i="8"/>
  <c r="HZ55" i="8"/>
  <c r="HZ54" i="8" a="1"/>
  <c r="HZ54" i="8" s="1"/>
  <c r="CJ97" i="8"/>
  <c r="CJ55" i="8"/>
  <c r="CJ54" i="8" a="1"/>
  <c r="CJ54" i="8" s="1"/>
  <c r="BG194" i="8"/>
  <c r="BH194" i="8" s="1"/>
  <c r="BR194" i="8"/>
  <c r="BS194" i="8" s="1"/>
  <c r="GR97" i="8"/>
  <c r="GR55" i="8"/>
  <c r="GR54" i="8" a="1"/>
  <c r="GR54" i="8" s="1"/>
  <c r="BR106" i="8"/>
  <c r="BS106" i="8" s="1"/>
  <c r="BG106" i="8"/>
  <c r="BH106" i="8" s="1"/>
  <c r="IG97" i="8"/>
  <c r="IG54" i="8" a="1"/>
  <c r="IG54" i="8" s="1"/>
  <c r="IG55" i="8"/>
  <c r="IO97" i="8"/>
  <c r="IO54" i="8" a="1"/>
  <c r="IO54" i="8" s="1"/>
  <c r="IO55" i="8"/>
  <c r="BR73" i="8"/>
  <c r="BS73" i="8" s="1"/>
  <c r="BG73" i="8"/>
  <c r="BH73" i="8" s="1"/>
  <c r="JN97" i="8"/>
  <c r="JN55" i="8"/>
  <c r="JN54" i="8" a="1"/>
  <c r="JN54" i="8" s="1"/>
  <c r="HA55" i="8"/>
  <c r="HA97" i="8"/>
  <c r="HA54" i="8" a="1"/>
  <c r="HA54" i="8" s="1"/>
  <c r="BG192" i="8"/>
  <c r="BH192" i="8" s="1"/>
  <c r="BR192" i="8"/>
  <c r="BS192" i="8" s="1"/>
  <c r="BR179" i="8"/>
  <c r="BS179" i="8" s="1"/>
  <c r="BG179" i="8"/>
  <c r="BH179" i="8" s="1"/>
  <c r="BR120" i="8"/>
  <c r="BS120" i="8" s="1"/>
  <c r="BG120" i="8"/>
  <c r="BH120" i="8" s="1"/>
  <c r="KE97" i="8"/>
  <c r="KE54" i="8" a="1"/>
  <c r="KE54" i="8" s="1"/>
  <c r="KE55" i="8"/>
  <c r="FR97" i="8"/>
  <c r="FR54" i="8" a="1"/>
  <c r="FR54" i="8" s="1"/>
  <c r="FR55" i="8"/>
  <c r="BG214" i="8"/>
  <c r="BH214" i="8" s="1"/>
  <c r="BR214" i="8"/>
  <c r="BS214" i="8" s="1"/>
  <c r="BR199" i="8"/>
  <c r="BS199" i="8" s="1"/>
  <c r="BG199" i="8"/>
  <c r="BH199" i="8" s="1"/>
  <c r="GK97" i="8"/>
  <c r="GK54" i="8" a="1"/>
  <c r="GK54" i="8" s="1"/>
  <c r="GK55" i="8"/>
  <c r="CT97" i="8"/>
  <c r="CT54" i="8" a="1"/>
  <c r="CT54" i="8" s="1"/>
  <c r="CT55" i="8"/>
  <c r="KK97" i="8"/>
  <c r="KK55" i="8"/>
  <c r="KK54" i="8" a="1"/>
  <c r="KK54" i="8" s="1"/>
  <c r="IK97" i="8"/>
  <c r="IK55" i="8"/>
  <c r="IK54" i="8" a="1"/>
  <c r="IK54" i="8" s="1"/>
  <c r="FF97" i="8"/>
  <c r="FF54" i="8" a="1"/>
  <c r="FF54" i="8" s="1"/>
  <c r="FF55" i="8"/>
  <c r="FA97" i="8"/>
  <c r="FA54" i="8" a="1"/>
  <c r="FA54" i="8" s="1"/>
  <c r="FA55" i="8"/>
  <c r="BG219" i="8"/>
  <c r="BH219" i="8" s="1"/>
  <c r="BR219" i="8"/>
  <c r="BS219" i="8" s="1"/>
  <c r="FV97" i="8"/>
  <c r="FV54" i="8" a="1"/>
  <c r="FV54" i="8" s="1"/>
  <c r="FV55" i="8"/>
  <c r="FP97" i="8"/>
  <c r="FP55" i="8"/>
  <c r="FP54" i="8" a="1"/>
  <c r="FP54" i="8" s="1"/>
  <c r="BR107" i="8"/>
  <c r="BS107" i="8" s="1"/>
  <c r="BG107" i="8"/>
  <c r="BH107" i="8" s="1"/>
  <c r="CV97" i="8"/>
  <c r="CV55" i="8"/>
  <c r="CV54" i="8" a="1"/>
  <c r="CV54" i="8" s="1"/>
  <c r="DW97" i="8"/>
  <c r="DW54" i="8" a="1"/>
  <c r="DW54" i="8" s="1"/>
  <c r="DW55" i="8"/>
  <c r="DQ97" i="8"/>
  <c r="DQ54" i="8" a="1"/>
  <c r="DQ54" i="8" s="1"/>
  <c r="DQ55" i="8"/>
  <c r="HF97" i="8"/>
  <c r="HF54" i="8" a="1"/>
  <c r="HF54" i="8" s="1"/>
  <c r="HF55" i="8"/>
  <c r="BR122" i="8"/>
  <c r="BS122" i="8" s="1"/>
  <c r="BG122" i="8"/>
  <c r="BH122" i="8" s="1"/>
  <c r="KQ97" i="8"/>
  <c r="KQ55" i="8"/>
  <c r="KQ54" i="8" a="1"/>
  <c r="KQ54" i="8" s="1"/>
  <c r="EW97" i="8"/>
  <c r="EW55" i="8"/>
  <c r="EW54" i="8" a="1"/>
  <c r="EW54" i="8" s="1"/>
  <c r="DY97" i="8"/>
  <c r="DY55" i="8"/>
  <c r="DY54" i="8" a="1"/>
  <c r="DY54" i="8" s="1"/>
  <c r="JH97" i="8"/>
  <c r="JH55" i="8"/>
  <c r="JH54" i="8" a="1"/>
  <c r="JH54" i="8" s="1"/>
  <c r="BR94" i="8"/>
  <c r="BS94" i="8" s="1"/>
  <c r="BG94" i="8"/>
  <c r="BH94" i="8" s="1"/>
  <c r="GB97" i="8"/>
  <c r="GB55" i="8"/>
  <c r="GB54" i="8" a="1"/>
  <c r="GB54" i="8" s="1"/>
  <c r="LE97" i="8"/>
  <c r="LE55" i="8"/>
  <c r="LE54" i="8" a="1"/>
  <c r="LE54" i="8" s="1"/>
  <c r="GD97" i="8"/>
  <c r="GD54" i="8" a="1"/>
  <c r="GD54" i="8" s="1"/>
  <c r="GD55" i="8"/>
  <c r="BG191" i="8"/>
  <c r="BH191" i="8" s="1"/>
  <c r="BR191" i="8"/>
  <c r="BS191" i="8" s="1"/>
  <c r="BR166" i="8"/>
  <c r="BS166" i="8" s="1"/>
  <c r="BG166" i="8"/>
  <c r="BH166" i="8" s="1"/>
  <c r="LI97" i="8"/>
  <c r="LI55" i="8"/>
  <c r="LI54" i="8" a="1"/>
  <c r="LI54" i="8" s="1"/>
  <c r="EA97" i="8"/>
  <c r="EA55" i="8"/>
  <c r="EA54" i="8" a="1"/>
  <c r="EA54" i="8" s="1"/>
  <c r="KI97" i="8"/>
  <c r="KI54" i="8" a="1"/>
  <c r="KI54" i="8" s="1"/>
  <c r="KI55" i="8"/>
  <c r="JV97" i="8"/>
  <c r="JV54" i="8" a="1"/>
  <c r="JV54" i="8" s="1"/>
  <c r="JV55" i="8"/>
  <c r="BR171" i="8"/>
  <c r="BS171" i="8" s="1"/>
  <c r="BG171" i="8"/>
  <c r="BH171" i="8" s="1"/>
  <c r="CO97" i="8"/>
  <c r="CO55" i="8"/>
  <c r="CO54" i="8" a="1"/>
  <c r="CO54" i="8" s="1"/>
  <c r="BG159" i="8"/>
  <c r="BH159" i="8" s="1"/>
  <c r="BR159" i="8"/>
  <c r="BS159" i="8" s="1"/>
  <c r="FJ97" i="8"/>
  <c r="FJ55" i="8"/>
  <c r="FJ54" i="8" a="1"/>
  <c r="FJ54" i="8" s="1"/>
  <c r="LA55" i="8"/>
  <c r="FH97" i="8"/>
  <c r="FH55" i="8"/>
  <c r="FH54" i="8" a="1"/>
  <c r="FH54" i="8" s="1"/>
  <c r="EV97" i="8"/>
  <c r="EV55" i="8"/>
  <c r="EV54" i="8" a="1"/>
  <c r="EV54" i="8" s="1"/>
  <c r="CX97" i="8"/>
  <c r="CX55" i="8"/>
  <c r="CX54" i="8" a="1"/>
  <c r="CX54" i="8" s="1"/>
  <c r="BG85" i="8"/>
  <c r="BH85" i="8" s="1"/>
  <c r="BR85" i="8"/>
  <c r="BS85" i="8" s="1"/>
  <c r="LK97" i="8"/>
  <c r="LK54" i="8" a="1"/>
  <c r="LK54" i="8" s="1"/>
  <c r="LK55" i="8"/>
  <c r="BR109" i="8"/>
  <c r="BS109" i="8" s="1"/>
  <c r="BG109" i="8"/>
  <c r="BH109" i="8" s="1"/>
  <c r="BG168" i="8"/>
  <c r="BH168" i="8" s="1"/>
  <c r="BR168" i="8"/>
  <c r="BS168" i="8" s="1"/>
  <c r="IH97" i="8"/>
  <c r="IH54" i="8" a="1"/>
  <c r="IH54" i="8" s="1"/>
  <c r="IH55" i="8"/>
  <c r="BG98" i="8"/>
  <c r="BH98" i="8" s="1"/>
  <c r="BR98" i="8"/>
  <c r="BS98" i="8" s="1"/>
  <c r="ED97" i="8"/>
  <c r="ED55" i="8"/>
  <c r="ED54" i="8" a="1"/>
  <c r="ED54" i="8" s="1"/>
  <c r="BG172" i="8"/>
  <c r="BH172" i="8" s="1"/>
  <c r="BR172" i="8"/>
  <c r="BS172" i="8" s="1"/>
  <c r="KS97" i="8"/>
  <c r="KS55" i="8"/>
  <c r="KS54" i="8" a="1"/>
  <c r="KS54" i="8" s="1"/>
  <c r="BG76" i="8"/>
  <c r="BH76" i="8" s="1"/>
  <c r="BR76" i="8"/>
  <c r="BS76" i="8" s="1"/>
  <c r="HV97" i="8"/>
  <c r="HV54" i="8" a="1"/>
  <c r="HV54" i="8" s="1"/>
  <c r="HV55" i="8"/>
  <c r="EI97" i="8"/>
  <c r="EI54" i="8" a="1"/>
  <c r="EI54" i="8" s="1"/>
  <c r="EI55" i="8"/>
  <c r="IQ97" i="8"/>
  <c r="IQ55" i="8"/>
  <c r="IQ54" i="8" a="1"/>
  <c r="IQ54" i="8" s="1"/>
  <c r="BR114" i="8"/>
  <c r="BS114" i="8" s="1"/>
  <c r="BG114" i="8"/>
  <c r="BH114" i="8" s="1"/>
  <c r="BR158" i="8"/>
  <c r="BS158" i="8" s="1"/>
  <c r="BG158" i="8"/>
  <c r="BH158" i="8" s="1"/>
  <c r="EC97" i="8"/>
  <c r="EC54" i="8" a="1"/>
  <c r="EC54" i="8" s="1"/>
  <c r="EC55" i="8"/>
  <c r="DZ97" i="8"/>
  <c r="DZ55" i="8"/>
  <c r="DZ54" i="8" a="1"/>
  <c r="DZ54" i="8" s="1"/>
  <c r="DP97" i="8"/>
  <c r="DP54" i="8" a="1"/>
  <c r="DP54" i="8" s="1"/>
  <c r="DP55" i="8"/>
  <c r="CY97" i="8"/>
  <c r="CY54" i="8" a="1"/>
  <c r="CY54" i="8" s="1"/>
  <c r="CY55" i="8"/>
  <c r="BG153" i="8"/>
  <c r="BH153" i="8" s="1"/>
  <c r="BR153" i="8"/>
  <c r="BS153" i="8" s="1"/>
  <c r="LP97" i="8"/>
  <c r="LP55" i="8"/>
  <c r="LP54" i="8" a="1"/>
  <c r="LP54" i="8" s="1"/>
  <c r="ID97" i="8"/>
  <c r="ID55" i="8"/>
  <c r="ID54" i="8" a="1"/>
  <c r="ID54" i="8" s="1"/>
  <c r="FZ97" i="8"/>
  <c r="FZ55" i="8"/>
  <c r="FZ54" i="8" a="1"/>
  <c r="FZ54" i="8" s="1"/>
  <c r="BG188" i="8"/>
  <c r="BH188" i="8" s="1"/>
  <c r="BR188" i="8"/>
  <c r="BS188" i="8" s="1"/>
  <c r="BG182" i="8"/>
  <c r="BH182" i="8" s="1"/>
  <c r="BR182" i="8"/>
  <c r="BS182" i="8" s="1"/>
  <c r="CR97" i="8"/>
  <c r="CR55" i="8"/>
  <c r="CR54" i="8" a="1"/>
  <c r="CR54" i="8" s="1"/>
  <c r="HJ97" i="8"/>
  <c r="HJ54" i="8" a="1"/>
  <c r="HJ54" i="8" s="1"/>
  <c r="HJ55" i="8"/>
  <c r="BG213" i="8"/>
  <c r="BH213" i="8" s="1"/>
  <c r="BR213" i="8"/>
  <c r="BS213" i="8" s="1"/>
  <c r="DK97" i="8"/>
  <c r="DK54" i="8" a="1"/>
  <c r="DK54" i="8" s="1"/>
  <c r="DK55" i="8"/>
  <c r="KN97" i="8"/>
  <c r="KN55" i="8"/>
  <c r="KN54" i="8" a="1"/>
  <c r="KN54" i="8" s="1"/>
  <c r="BG140" i="8"/>
  <c r="BH140" i="8" s="1"/>
  <c r="BR140" i="8"/>
  <c r="BS140" i="8" s="1"/>
  <c r="DA97" i="8"/>
  <c r="DA54" i="8" a="1"/>
  <c r="DA54" i="8" s="1"/>
  <c r="DA55" i="8"/>
  <c r="BG95" i="8"/>
  <c r="BH95" i="8" s="1"/>
  <c r="BR95" i="8"/>
  <c r="BS95" i="8" s="1"/>
  <c r="JS97" i="8"/>
  <c r="JS54" i="8" a="1"/>
  <c r="JS54" i="8" s="1"/>
  <c r="JS55" i="8"/>
  <c r="LO97" i="8"/>
  <c r="LO54" i="8" a="1"/>
  <c r="LO54" i="8" s="1"/>
  <c r="LO55" i="8"/>
  <c r="KT97" i="8"/>
  <c r="KT54" i="8" a="1"/>
  <c r="KT54" i="8" s="1"/>
  <c r="KT55" i="8"/>
  <c r="IT97" i="8"/>
  <c r="IT54" i="8" a="1"/>
  <c r="IT54" i="8" s="1"/>
  <c r="IT55" i="8"/>
  <c r="LB97" i="8"/>
  <c r="LB54" i="8" a="1"/>
  <c r="LB54" i="8" s="1"/>
  <c r="LB55" i="8"/>
  <c r="LF97" i="8"/>
  <c r="LF54" i="8" a="1"/>
  <c r="LF54" i="8" s="1"/>
  <c r="LF55" i="8"/>
  <c r="BG141" i="8"/>
  <c r="BH141" i="8" s="1"/>
  <c r="BR141" i="8"/>
  <c r="BS141" i="8" s="1"/>
  <c r="FT97" i="8"/>
  <c r="FT54" i="8" a="1"/>
  <c r="FT54" i="8" s="1"/>
  <c r="FT55" i="8"/>
  <c r="KZ97" i="8"/>
  <c r="KZ54" i="8" a="1"/>
  <c r="KZ54" i="8" s="1"/>
  <c r="KZ55" i="8"/>
  <c r="IS97" i="8"/>
  <c r="IS54" i="8" a="1"/>
  <c r="IS54" i="8" s="1"/>
  <c r="IS55" i="8"/>
  <c r="BR132" i="8"/>
  <c r="BS132" i="8" s="1"/>
  <c r="BG132" i="8"/>
  <c r="BH132" i="8" s="1"/>
  <c r="EE97" i="8"/>
  <c r="EE54" i="8" a="1"/>
  <c r="EE54" i="8" s="1"/>
  <c r="EE55" i="8"/>
  <c r="HH97" i="8"/>
  <c r="HH55" i="8"/>
  <c r="HH54" i="8" a="1"/>
  <c r="HH54" i="8" s="1"/>
  <c r="LG97" i="8"/>
  <c r="LG54" i="8" a="1"/>
  <c r="LG54" i="8" s="1"/>
  <c r="LG55" i="8"/>
  <c r="CQ97" i="8"/>
  <c r="CQ55" i="8"/>
  <c r="CQ54" i="8" a="1"/>
  <c r="CQ54" i="8" s="1"/>
  <c r="DT97" i="8"/>
  <c r="DT55" i="8"/>
  <c r="DT54" i="8" a="1"/>
  <c r="DT54" i="8" s="1"/>
  <c r="BG101" i="8"/>
  <c r="BH101" i="8" s="1"/>
  <c r="BR101" i="8"/>
  <c r="BS101" i="8" s="1"/>
  <c r="HT97" i="8"/>
  <c r="HT55" i="8"/>
  <c r="HT54" i="8" a="1"/>
  <c r="HT54" i="8" s="1"/>
  <c r="BG67" i="8"/>
  <c r="BH67" i="8" s="1"/>
  <c r="BR67" i="8"/>
  <c r="BS67" i="8" s="1"/>
  <c r="IA97" i="8"/>
  <c r="IA54" i="8" a="1"/>
  <c r="IA54" i="8" s="1"/>
  <c r="IA55" i="8"/>
  <c r="FM97" i="8"/>
  <c r="FM54" i="8" a="1"/>
  <c r="FM54" i="8" s="1"/>
  <c r="FM55" i="8"/>
  <c r="HM97" i="8"/>
  <c r="HM55" i="8"/>
  <c r="HM54" i="8" a="1"/>
  <c r="HM54" i="8" s="1"/>
  <c r="IC97" i="8"/>
  <c r="IC54" i="8" a="1"/>
  <c r="IC54" i="8" s="1"/>
  <c r="IC55" i="8"/>
  <c r="EB97" i="8"/>
  <c r="EB54" i="8" a="1"/>
  <c r="EB54" i="8" s="1"/>
  <c r="EB55" i="8"/>
  <c r="IL97" i="8"/>
  <c r="IL54" i="8" a="1"/>
  <c r="IL54" i="8" s="1"/>
  <c r="IL55" i="8"/>
  <c r="BG163" i="8"/>
  <c r="BH163" i="8" s="1"/>
  <c r="BR163" i="8"/>
  <c r="BS163" i="8" s="1"/>
  <c r="FB97" i="8"/>
  <c r="FB55" i="8"/>
  <c r="FB54" i="8" a="1"/>
  <c r="FB54" i="8" s="1"/>
  <c r="BR89" i="8"/>
  <c r="BS89" i="8" s="1"/>
  <c r="BG89" i="8"/>
  <c r="BH89" i="8" s="1"/>
  <c r="BR87" i="8"/>
  <c r="BS87" i="8" s="1"/>
  <c r="BG87" i="8"/>
  <c r="BH87" i="8" s="1"/>
  <c r="BG198" i="8"/>
  <c r="BH198" i="8" s="1"/>
  <c r="BR198" i="8"/>
  <c r="BS198" i="8" s="1"/>
  <c r="LC97" i="8"/>
  <c r="LC54" i="8" a="1"/>
  <c r="LC54" i="8" s="1"/>
  <c r="LC55" i="8"/>
  <c r="KY97" i="8"/>
  <c r="KY55" i="8"/>
  <c r="KY54" i="8" a="1"/>
  <c r="KY54" i="8" s="1"/>
  <c r="HS97" i="8"/>
  <c r="HS55" i="8"/>
  <c r="HS54" i="8" a="1"/>
  <c r="HS54" i="8" s="1"/>
  <c r="BG72" i="8"/>
  <c r="BH72" i="8" s="1"/>
  <c r="BR72" i="8"/>
  <c r="BS72" i="8" s="1"/>
  <c r="DB97" i="8"/>
  <c r="DB54" i="8" a="1"/>
  <c r="DB54" i="8" s="1"/>
  <c r="DB55" i="8"/>
  <c r="HR97" i="8"/>
  <c r="HR54" i="8" a="1"/>
  <c r="HR54" i="8" s="1"/>
  <c r="HR55" i="8"/>
  <c r="BG70" i="8"/>
  <c r="BH70" i="8" s="1"/>
  <c r="BR70" i="8"/>
  <c r="BS70" i="8" s="1"/>
  <c r="HP97" i="8"/>
  <c r="HP55" i="8"/>
  <c r="HP54" i="8" a="1"/>
  <c r="HP54" i="8" s="1"/>
  <c r="JY55" i="8"/>
  <c r="JY97" i="8"/>
  <c r="JY54" i="8" a="1"/>
  <c r="JY54" i="8" s="1"/>
  <c r="IE97" i="8"/>
  <c r="IE55" i="8"/>
  <c r="IE54" i="8" a="1"/>
  <c r="IE54" i="8" s="1"/>
  <c r="IY97" i="8"/>
  <c r="IY54" i="8" a="1"/>
  <c r="IY54" i="8" s="1"/>
  <c r="IY55" i="8"/>
  <c r="IB97" i="8"/>
  <c r="IB55" i="8"/>
  <c r="IB54" i="8" a="1"/>
  <c r="IB54" i="8" s="1"/>
  <c r="BG161" i="8"/>
  <c r="BH161" i="8" s="1"/>
  <c r="BR161" i="8"/>
  <c r="BS161" i="8" s="1"/>
  <c r="DN97" i="8"/>
  <c r="DN54" i="8" a="1"/>
  <c r="DN54" i="8" s="1"/>
  <c r="DN55" i="8"/>
  <c r="BR112" i="8"/>
  <c r="BS112" i="8" s="1"/>
  <c r="BG112" i="8"/>
  <c r="BH112" i="8" s="1"/>
  <c r="HW97" i="8"/>
  <c r="HW55" i="8"/>
  <c r="HW54" i="8" a="1"/>
  <c r="HW54" i="8" s="1"/>
  <c r="DF97" i="8"/>
  <c r="DF55" i="8"/>
  <c r="DF54" i="8" a="1"/>
  <c r="DF54" i="8" s="1"/>
  <c r="BR147" i="8"/>
  <c r="BS147" i="8" s="1"/>
  <c r="DD97" i="8"/>
  <c r="DD55" i="8"/>
  <c r="DD54" i="8" a="1"/>
  <c r="DD54" i="8" s="1"/>
  <c r="JD97" i="8"/>
  <c r="JD54" i="8" a="1"/>
  <c r="JD54" i="8" s="1"/>
  <c r="JD55" i="8"/>
  <c r="BR137" i="8"/>
  <c r="BS137" i="8" s="1"/>
  <c r="BG137" i="8"/>
  <c r="BH137" i="8" s="1"/>
  <c r="LA54" i="8" a="1"/>
  <c r="LA54" i="8" s="1"/>
  <c r="IX97" i="8"/>
  <c r="IX54" i="8" a="1"/>
  <c r="IX54" i="8" s="1"/>
  <c r="IX55" i="8"/>
  <c r="BR104" i="8"/>
  <c r="BS104" i="8" s="1"/>
  <c r="BG104" i="8"/>
  <c r="BH104" i="8" s="1"/>
  <c r="BG149" i="8"/>
  <c r="BH149" i="8" s="1"/>
  <c r="BR149" i="8"/>
  <c r="BS149" i="8" s="1"/>
  <c r="GJ97" i="8"/>
  <c r="GJ54" i="8" a="1"/>
  <c r="GJ54" i="8" s="1"/>
  <c r="GJ55" i="8"/>
  <c r="IP97" i="8"/>
  <c r="IP55" i="8"/>
  <c r="IP54" i="8" a="1"/>
  <c r="IP54" i="8" s="1"/>
  <c r="BR124" i="8"/>
  <c r="BS124" i="8" s="1"/>
  <c r="BG124" i="8"/>
  <c r="BH124" i="8" s="1"/>
  <c r="KX97" i="8"/>
  <c r="KX55" i="8"/>
  <c r="KX54" i="8" a="1"/>
  <c r="KX54" i="8" s="1"/>
  <c r="JT97" i="8"/>
  <c r="JT55" i="8"/>
  <c r="JT54" i="8" a="1"/>
  <c r="JT54" i="8" s="1"/>
  <c r="KD97" i="8"/>
  <c r="KD54" i="8" a="1"/>
  <c r="KD54" i="8" s="1"/>
  <c r="KD55" i="8"/>
  <c r="BG205" i="8"/>
  <c r="BH205" i="8" s="1"/>
  <c r="BR205" i="8"/>
  <c r="BS205" i="8" s="1"/>
  <c r="BG201" i="8"/>
  <c r="BH201" i="8" s="1"/>
  <c r="BR201" i="8"/>
  <c r="BS201" i="8" s="1"/>
  <c r="BR193" i="8"/>
  <c r="BS193" i="8" s="1"/>
  <c r="BG193" i="8"/>
  <c r="BH193" i="8" s="1"/>
  <c r="BR126" i="8"/>
  <c r="BS126" i="8" s="1"/>
  <c r="BG126" i="8"/>
  <c r="BH126" i="8" s="1"/>
  <c r="HO97" i="8"/>
  <c r="HO54" i="8" a="1"/>
  <c r="HO54" i="8" s="1"/>
  <c r="HO55" i="8"/>
  <c r="BG96" i="8"/>
  <c r="BH96" i="8" s="1"/>
  <c r="BR96" i="8"/>
  <c r="BS96" i="8" s="1"/>
  <c r="BG211" i="8"/>
  <c r="BH211" i="8" s="1"/>
  <c r="BR211" i="8"/>
  <c r="BS211" i="8" s="1"/>
  <c r="BG92" i="8"/>
  <c r="BH92" i="8" s="1"/>
  <c r="BR92" i="8"/>
  <c r="BS92" i="8" s="1"/>
  <c r="BR222" i="8"/>
  <c r="BS222" i="8" s="1"/>
  <c r="BG222" i="8"/>
  <c r="BH222" i="8" s="1"/>
  <c r="KB97" i="8"/>
  <c r="KB54" i="8" a="1"/>
  <c r="KB54" i="8" s="1"/>
  <c r="KB55" i="8"/>
  <c r="BR115" i="8"/>
  <c r="BS115" i="8" s="1"/>
  <c r="BG115" i="8"/>
  <c r="BH115" i="8" s="1"/>
  <c r="GW54" i="8" a="1"/>
  <c r="GW54" i="8" s="1"/>
  <c r="GW97" i="8"/>
  <c r="GW55" i="8"/>
  <c r="ES55" i="8"/>
  <c r="ES97" i="8"/>
  <c r="ES54" i="8" a="1"/>
  <c r="ES54" i="8" s="1"/>
  <c r="IV97" i="8"/>
  <c r="IV55" i="8"/>
  <c r="IV54" i="8" a="1"/>
  <c r="IV54" i="8" s="1"/>
  <c r="BG195" i="8"/>
  <c r="BH195" i="8" s="1"/>
  <c r="BR195" i="8"/>
  <c r="BS195" i="8" s="1"/>
  <c r="GA97" i="8"/>
  <c r="GA55" i="8"/>
  <c r="GA54" i="8" a="1"/>
  <c r="GA54" i="8" s="1"/>
  <c r="BR223" i="8"/>
  <c r="BS223" i="8" s="1"/>
  <c r="BG223" i="8"/>
  <c r="BH223" i="8" s="1"/>
  <c r="LN97" i="8"/>
  <c r="LN54" i="8" a="1"/>
  <c r="LN54" i="8" s="1"/>
  <c r="LN55" i="8"/>
  <c r="CG97" i="8"/>
  <c r="CG54" i="8" a="1"/>
  <c r="CG54" i="8" s="1"/>
  <c r="BQ64" i="8" s="1"/>
  <c r="CG55" i="8"/>
  <c r="BF64" i="8" s="1"/>
  <c r="BR148" i="8"/>
  <c r="BS148" i="8" s="1"/>
  <c r="BG148" i="8"/>
  <c r="BH148" i="8" s="1"/>
  <c r="LD97" i="8"/>
  <c r="LD55" i="8"/>
  <c r="LD54" i="8" a="1"/>
  <c r="LD54" i="8" s="1"/>
  <c r="BR113" i="8"/>
  <c r="BS113" i="8" s="1"/>
  <c r="BG113" i="8"/>
  <c r="BH113" i="8" s="1"/>
  <c r="GM97" i="8"/>
  <c r="GM55" i="8"/>
  <c r="GM54" i="8" a="1"/>
  <c r="GM54" i="8" s="1"/>
  <c r="FC97" i="8"/>
  <c r="FC55" i="8"/>
  <c r="FC54" i="8" a="1"/>
  <c r="FC54" i="8" s="1"/>
  <c r="BR176" i="8"/>
  <c r="BS176" i="8" s="1"/>
  <c r="BG176" i="8"/>
  <c r="BH176" i="8" s="1"/>
  <c r="HU97" i="8"/>
  <c r="HU54" i="8" a="1"/>
  <c r="HU54" i="8" s="1"/>
  <c r="HU55" i="8"/>
  <c r="BR142" i="8"/>
  <c r="BS142" i="8" s="1"/>
  <c r="BG142" i="8"/>
  <c r="BH142" i="8" s="1"/>
  <c r="DX97" i="8"/>
  <c r="DX54" i="8" a="1"/>
  <c r="DX54" i="8" s="1"/>
  <c r="DX55" i="8"/>
  <c r="EP97" i="8"/>
  <c r="EP55" i="8"/>
  <c r="EP54" i="8" a="1"/>
  <c r="EP54" i="8" s="1"/>
  <c r="BG105" i="8"/>
  <c r="BH105" i="8" s="1"/>
  <c r="BR105" i="8"/>
  <c r="BS105" i="8" s="1"/>
  <c r="LR97" i="8"/>
  <c r="LR54" i="8" a="1"/>
  <c r="LR54" i="8" s="1"/>
  <c r="LR55" i="8"/>
  <c r="EL97" i="8"/>
  <c r="EL55" i="8"/>
  <c r="EL54" i="8" a="1"/>
  <c r="EL54" i="8" s="1"/>
  <c r="DO97" i="8"/>
  <c r="DO54" i="8" a="1"/>
  <c r="DO54" i="8" s="1"/>
  <c r="DO55" i="8"/>
  <c r="BR156" i="8"/>
  <c r="BS156" i="8" s="1"/>
  <c r="BG156" i="8"/>
  <c r="BH156" i="8" s="1"/>
  <c r="CW97" i="8"/>
  <c r="CW55" i="8"/>
  <c r="CW54" i="8" a="1"/>
  <c r="CW54" i="8" s="1"/>
  <c r="JC97" i="8"/>
  <c r="JC54" i="8" a="1"/>
  <c r="JC54" i="8" s="1"/>
  <c r="JC55" i="8"/>
  <c r="JQ97" i="8"/>
  <c r="JQ54" i="8" a="1"/>
  <c r="JQ54" i="8" s="1"/>
  <c r="JQ55" i="8"/>
  <c r="DJ97" i="8"/>
  <c r="DJ55" i="8"/>
  <c r="DJ54" i="8" a="1"/>
  <c r="DJ54" i="8" s="1"/>
  <c r="LJ97" i="8"/>
  <c r="LJ54" i="8" a="1"/>
  <c r="LJ54" i="8" s="1"/>
  <c r="LJ55" i="8"/>
  <c r="BG145" i="8"/>
  <c r="BH145" i="8" s="1"/>
  <c r="BR145" i="8"/>
  <c r="BS145" i="8" s="1"/>
  <c r="BR110" i="8"/>
  <c r="BS110" i="8" s="1"/>
  <c r="BG110" i="8"/>
  <c r="BH110" i="8" s="1"/>
  <c r="BG155" i="8"/>
  <c r="BH155" i="8" s="1"/>
  <c r="BR155" i="8"/>
  <c r="BS155" i="8" s="1"/>
  <c r="BR186" i="8"/>
  <c r="BS186" i="8" s="1"/>
  <c r="BG186" i="8"/>
  <c r="BH186" i="8" s="1"/>
  <c r="KL97" i="8"/>
  <c r="KL54" i="8" a="1"/>
  <c r="KL54" i="8" s="1"/>
  <c r="KL55" i="8"/>
  <c r="HQ97" i="8"/>
  <c r="HQ55" i="8"/>
  <c r="HQ54" i="8" a="1"/>
  <c r="HQ54" i="8" s="1"/>
  <c r="KF97" i="8"/>
  <c r="KF55" i="8"/>
  <c r="KF54" i="8" a="1"/>
  <c r="KF54" i="8" s="1"/>
  <c r="KM97" i="8"/>
  <c r="KM55" i="8"/>
  <c r="KM54" i="8" a="1"/>
  <c r="KM54" i="8" s="1"/>
  <c r="BG151" i="8"/>
  <c r="BH151" i="8" s="1"/>
  <c r="BR151" i="8"/>
  <c r="BS151" i="8" s="1"/>
  <c r="IZ97" i="8"/>
  <c r="IZ54" i="8" a="1"/>
  <c r="IZ54" i="8" s="1"/>
  <c r="IZ55" i="8"/>
  <c r="JX97" i="8"/>
  <c r="JX54" i="8" a="1"/>
  <c r="JX54" i="8" s="1"/>
  <c r="JX55" i="8"/>
  <c r="HE97" i="8"/>
  <c r="HE55" i="8"/>
  <c r="HE54" i="8" a="1"/>
  <c r="HE54" i="8" s="1"/>
  <c r="FO97" i="8"/>
  <c r="FO54" i="8" a="1"/>
  <c r="FO54" i="8" s="1"/>
  <c r="FO55" i="8"/>
  <c r="FS97" i="8"/>
  <c r="FS54" i="8" a="1"/>
  <c r="FS54" i="8" s="1"/>
  <c r="FS55" i="8"/>
  <c r="EG97" i="8"/>
  <c r="EG55" i="8"/>
  <c r="EG54" i="8" a="1"/>
  <c r="EG54" i="8" s="1"/>
  <c r="BR157" i="8"/>
  <c r="BS157" i="8" s="1"/>
  <c r="BG157" i="8"/>
  <c r="BH157" i="8" s="1"/>
  <c r="BR66" i="8"/>
  <c r="BS66" i="8" s="1"/>
  <c r="BG66" i="8"/>
  <c r="BH66" i="8" s="1"/>
  <c r="BR134" i="8"/>
  <c r="BS134" i="8" s="1"/>
  <c r="BG134" i="8"/>
  <c r="BH134" i="8" s="1"/>
  <c r="JO97" i="8"/>
  <c r="JO55" i="8"/>
  <c r="JO54" i="8" a="1"/>
  <c r="JO54" i="8" s="1"/>
  <c r="CZ97" i="8"/>
  <c r="CZ54" i="8" a="1"/>
  <c r="CZ54" i="8" s="1"/>
  <c r="CZ55" i="8"/>
  <c r="BR131" i="8"/>
  <c r="BS131" i="8" s="1"/>
  <c r="BG131" i="8"/>
  <c r="BH131" i="8" s="1"/>
  <c r="DM97" i="8"/>
  <c r="DM54" i="8" a="1"/>
  <c r="DM54" i="8" s="1"/>
  <c r="DM55" i="8"/>
  <c r="BF129" i="10" l="1"/>
  <c r="BF65" i="10"/>
  <c r="BQ66" i="10"/>
  <c r="BF64" i="10"/>
  <c r="BQ64" i="10"/>
  <c r="BQ65" i="10"/>
  <c r="BQ190" i="10"/>
  <c r="BF66" i="10"/>
  <c r="BQ168" i="8"/>
  <c r="BF131" i="8"/>
  <c r="BF65" i="8"/>
  <c r="BQ65" i="8"/>
  <c r="BQ66" i="8"/>
  <c r="BF66" i="8"/>
  <c r="BR65" i="10"/>
  <c r="BS65" i="10" s="1"/>
  <c r="BF90" i="10"/>
  <c r="BF95" i="10"/>
  <c r="BQ105" i="10"/>
  <c r="BF182" i="10"/>
  <c r="BF105" i="10"/>
  <c r="BF222" i="10"/>
  <c r="BF204" i="10"/>
  <c r="BQ204" i="10"/>
  <c r="BF81" i="10"/>
  <c r="BF143" i="10"/>
  <c r="BF134" i="10"/>
  <c r="BF192" i="10"/>
  <c r="BF160" i="10"/>
  <c r="BF91" i="10"/>
  <c r="BF69" i="10"/>
  <c r="BQ117" i="10"/>
  <c r="BQ178" i="10"/>
  <c r="BG65" i="10"/>
  <c r="BH65" i="10" s="1"/>
  <c r="BQ211" i="10"/>
  <c r="BQ208" i="10"/>
  <c r="BF115" i="10"/>
  <c r="BQ69" i="10"/>
  <c r="BF106" i="10"/>
  <c r="BF172" i="10"/>
  <c r="BF203" i="10"/>
  <c r="BF155" i="10"/>
  <c r="BF168" i="10"/>
  <c r="BF141" i="10"/>
  <c r="BF174" i="10"/>
  <c r="BF159" i="10"/>
  <c r="BF124" i="10"/>
  <c r="BQ75" i="10"/>
  <c r="BQ221" i="10"/>
  <c r="BQ124" i="10"/>
  <c r="BF108" i="10"/>
  <c r="BF194" i="10"/>
  <c r="BF149" i="10"/>
  <c r="BF196" i="10"/>
  <c r="BQ168" i="10"/>
  <c r="BF165" i="10"/>
  <c r="BF135" i="10"/>
  <c r="BF212" i="10"/>
  <c r="BF67" i="10"/>
  <c r="BF183" i="10"/>
  <c r="BF133" i="10"/>
  <c r="BQ81" i="10"/>
  <c r="BF87" i="10"/>
  <c r="BF116" i="10"/>
  <c r="BQ155" i="10"/>
  <c r="BF72" i="10"/>
  <c r="BF110" i="10"/>
  <c r="BQ212" i="10"/>
  <c r="BF163" i="10"/>
  <c r="BF171" i="10"/>
  <c r="BF109" i="10"/>
  <c r="BF146" i="10"/>
  <c r="BQ140" i="10"/>
  <c r="BQ147" i="10"/>
  <c r="BQ71" i="10"/>
  <c r="BF114" i="10"/>
  <c r="BQ122" i="10"/>
  <c r="BQ151" i="10"/>
  <c r="BQ139" i="10"/>
  <c r="BQ194" i="10"/>
  <c r="BF150" i="10"/>
  <c r="BQ106" i="10"/>
  <c r="BQ88" i="10"/>
  <c r="BF208" i="10"/>
  <c r="BQ196" i="10"/>
  <c r="BF112" i="10"/>
  <c r="BF111" i="10"/>
  <c r="BQ121" i="10"/>
  <c r="BQ67" i="10"/>
  <c r="BF92" i="10"/>
  <c r="BQ195" i="10"/>
  <c r="BQ182" i="10"/>
  <c r="BQ90" i="10"/>
  <c r="BQ109" i="10"/>
  <c r="BQ146" i="10"/>
  <c r="BF140" i="10"/>
  <c r="BF123" i="10"/>
  <c r="BF178" i="10"/>
  <c r="BQ135" i="10"/>
  <c r="BQ171" i="10"/>
  <c r="BQ165" i="10"/>
  <c r="BQ143" i="10"/>
  <c r="BQ112" i="10"/>
  <c r="BQ222" i="10"/>
  <c r="BQ183" i="10"/>
  <c r="BQ149" i="10"/>
  <c r="BQ172" i="10"/>
  <c r="BQ108" i="10"/>
  <c r="BQ192" i="10"/>
  <c r="BQ131" i="10"/>
  <c r="BF97" i="10"/>
  <c r="BF223" i="10"/>
  <c r="BF179" i="10"/>
  <c r="BF201" i="10"/>
  <c r="BF98" i="10"/>
  <c r="BF217" i="10"/>
  <c r="BQ220" i="10"/>
  <c r="BQ167" i="10"/>
  <c r="BF170" i="10"/>
  <c r="BF130" i="10"/>
  <c r="BF120" i="10"/>
  <c r="BF189" i="10"/>
  <c r="BF93" i="10"/>
  <c r="BQ72" i="10"/>
  <c r="BF177" i="10"/>
  <c r="BQ200" i="10"/>
  <c r="BQ91" i="10"/>
  <c r="BQ87" i="10"/>
  <c r="BF185" i="10"/>
  <c r="BF73" i="10"/>
  <c r="BQ103" i="10"/>
  <c r="BQ180" i="10"/>
  <c r="BQ137" i="10"/>
  <c r="BF84" i="10"/>
  <c r="BQ97" i="10"/>
  <c r="BF181" i="10"/>
  <c r="BQ213" i="10"/>
  <c r="BQ223" i="10"/>
  <c r="BQ120" i="10"/>
  <c r="BQ123" i="10"/>
  <c r="BQ185" i="10"/>
  <c r="BQ174" i="10"/>
  <c r="BQ179" i="10"/>
  <c r="BQ201" i="10"/>
  <c r="BQ217" i="10"/>
  <c r="BF220" i="10"/>
  <c r="BF167" i="10"/>
  <c r="BQ161" i="10"/>
  <c r="BF104" i="10"/>
  <c r="BQ85" i="10"/>
  <c r="BQ107" i="10"/>
  <c r="BF74" i="10"/>
  <c r="BQ177" i="10"/>
  <c r="BF200" i="10"/>
  <c r="BQ101" i="10"/>
  <c r="BF145" i="10"/>
  <c r="BF76" i="10"/>
  <c r="BQ219" i="10"/>
  <c r="BF77" i="10"/>
  <c r="BQ166" i="10"/>
  <c r="BF214" i="10"/>
  <c r="BF103" i="10"/>
  <c r="BQ198" i="10"/>
  <c r="BQ96" i="10"/>
  <c r="BR63" i="10"/>
  <c r="BS63" i="10" s="1"/>
  <c r="BQ84" i="10"/>
  <c r="BQ126" i="10"/>
  <c r="BQ181" i="10"/>
  <c r="BF213" i="10"/>
  <c r="BQ129" i="10"/>
  <c r="BQ93" i="10"/>
  <c r="BQ110" i="10"/>
  <c r="BQ115" i="10"/>
  <c r="BF119" i="10"/>
  <c r="BF161" i="10"/>
  <c r="BQ104" i="10"/>
  <c r="BF125" i="10"/>
  <c r="BF85" i="10"/>
  <c r="BF107" i="10"/>
  <c r="BF121" i="10"/>
  <c r="BQ74" i="10"/>
  <c r="BQ188" i="10"/>
  <c r="BQ145" i="10"/>
  <c r="BQ169" i="10"/>
  <c r="BQ76" i="10"/>
  <c r="BF219" i="10"/>
  <c r="BQ77" i="10"/>
  <c r="BF166" i="10"/>
  <c r="BQ214" i="10"/>
  <c r="BF195" i="10"/>
  <c r="BF198" i="10"/>
  <c r="BQ83" i="10"/>
  <c r="BF96" i="10"/>
  <c r="BG63" i="10"/>
  <c r="BH63" i="10" s="1"/>
  <c r="BF126" i="10"/>
  <c r="BF113" i="10"/>
  <c r="BF131" i="10"/>
  <c r="BQ144" i="10"/>
  <c r="BQ160" i="10"/>
  <c r="BQ189" i="10"/>
  <c r="BF191" i="10"/>
  <c r="BF82" i="10"/>
  <c r="BF79" i="10"/>
  <c r="BF138" i="10"/>
  <c r="BF180" i="10"/>
  <c r="BQ119" i="10"/>
  <c r="BF205" i="10"/>
  <c r="BQ125" i="10"/>
  <c r="BF215" i="10"/>
  <c r="BF209" i="10"/>
  <c r="BF68" i="10"/>
  <c r="BF80" i="10"/>
  <c r="BF173" i="10"/>
  <c r="BF186" i="10"/>
  <c r="BF188" i="10"/>
  <c r="BF202" i="10"/>
  <c r="CC55" i="10"/>
  <c r="BQ86" i="10"/>
  <c r="BF169" i="10"/>
  <c r="BF148" i="10"/>
  <c r="BF94" i="10"/>
  <c r="BQ99" i="10"/>
  <c r="BF210" i="10"/>
  <c r="BF197" i="10"/>
  <c r="BF83" i="10"/>
  <c r="BF207" i="10"/>
  <c r="BQ113" i="10"/>
  <c r="BQ154" i="10"/>
  <c r="BF144" i="10"/>
  <c r="BQ79" i="10"/>
  <c r="BQ82" i="10"/>
  <c r="BQ98" i="10"/>
  <c r="BQ73" i="10"/>
  <c r="BQ205" i="10"/>
  <c r="BF199" i="10"/>
  <c r="BQ156" i="10"/>
  <c r="BQ215" i="10"/>
  <c r="BQ209" i="10"/>
  <c r="BQ68" i="10"/>
  <c r="BQ158" i="10"/>
  <c r="BQ80" i="10"/>
  <c r="BQ127" i="10"/>
  <c r="BF78" i="10"/>
  <c r="BQ173" i="10"/>
  <c r="BQ186" i="10"/>
  <c r="BQ132" i="10"/>
  <c r="BQ202" i="10"/>
  <c r="CC54" i="10"/>
  <c r="BF86" i="10"/>
  <c r="BQ148" i="10"/>
  <c r="BQ206" i="10"/>
  <c r="BQ94" i="10"/>
  <c r="BF99" i="10"/>
  <c r="BQ210" i="10"/>
  <c r="BQ197" i="10"/>
  <c r="BF162" i="10"/>
  <c r="BQ118" i="10"/>
  <c r="BQ207" i="10"/>
  <c r="BF154" i="10"/>
  <c r="BF187" i="10"/>
  <c r="BF190" i="10"/>
  <c r="BQ92" i="10"/>
  <c r="BQ159" i="10"/>
  <c r="BQ170" i="10"/>
  <c r="BQ141" i="10"/>
  <c r="BF137" i="10"/>
  <c r="BF164" i="10"/>
  <c r="BQ191" i="10"/>
  <c r="BQ152" i="10"/>
  <c r="BQ199" i="10"/>
  <c r="BF156" i="10"/>
  <c r="BF101" i="10"/>
  <c r="BF158" i="10"/>
  <c r="BG64" i="10"/>
  <c r="BH64" i="10" s="1"/>
  <c r="BF153" i="10"/>
  <c r="BF127" i="10"/>
  <c r="BF89" i="10"/>
  <c r="BQ142" i="10"/>
  <c r="BQ216" i="10"/>
  <c r="BF70" i="10"/>
  <c r="BF132" i="10"/>
  <c r="BF176" i="10"/>
  <c r="BF71" i="10"/>
  <c r="BF206" i="10"/>
  <c r="BQ128" i="10"/>
  <c r="BF175" i="10"/>
  <c r="BF193" i="10"/>
  <c r="BQ136" i="10"/>
  <c r="BQ162" i="10"/>
  <c r="BF118" i="10"/>
  <c r="BQ157" i="10"/>
  <c r="BQ187" i="10"/>
  <c r="BF184" i="10"/>
  <c r="BQ138" i="10"/>
  <c r="BQ130" i="10"/>
  <c r="BQ133" i="10"/>
  <c r="BQ164" i="10"/>
  <c r="BQ95" i="10"/>
  <c r="BQ203" i="10"/>
  <c r="BF152" i="10"/>
  <c r="BF139" i="10"/>
  <c r="BR64" i="10"/>
  <c r="BS64" i="10" s="1"/>
  <c r="BF117" i="10"/>
  <c r="BQ153" i="10"/>
  <c r="BQ89" i="10"/>
  <c r="BF142" i="10"/>
  <c r="BF216" i="10"/>
  <c r="BQ70" i="10"/>
  <c r="BQ150" i="10"/>
  <c r="BQ163" i="10"/>
  <c r="BQ176" i="10"/>
  <c r="BQ134" i="10"/>
  <c r="BQ78" i="10"/>
  <c r="BQ116" i="10"/>
  <c r="BF147" i="10"/>
  <c r="BQ218" i="10"/>
  <c r="BF128" i="10"/>
  <c r="BQ175" i="10"/>
  <c r="BF88" i="10"/>
  <c r="BF151" i="10"/>
  <c r="BQ193" i="10"/>
  <c r="BF136" i="10"/>
  <c r="BQ111" i="10"/>
  <c r="BF211" i="10"/>
  <c r="BQ114" i="10"/>
  <c r="BF75" i="10"/>
  <c r="BF218" i="10"/>
  <c r="BF157" i="10"/>
  <c r="BF221" i="10"/>
  <c r="BQ184" i="10"/>
  <c r="BF122" i="10"/>
  <c r="BF164" i="8"/>
  <c r="BF71" i="8"/>
  <c r="BF161" i="8"/>
  <c r="BF151" i="8"/>
  <c r="BF140" i="8"/>
  <c r="BF134" i="8"/>
  <c r="BF207" i="8"/>
  <c r="BF188" i="8"/>
  <c r="BF103" i="8"/>
  <c r="BF216" i="8"/>
  <c r="BR64" i="8"/>
  <c r="BS64" i="8" s="1"/>
  <c r="BF136" i="8"/>
  <c r="BF157" i="8"/>
  <c r="BF137" i="8"/>
  <c r="BF203" i="8"/>
  <c r="BF78" i="8"/>
  <c r="BQ104" i="8"/>
  <c r="BF150" i="8"/>
  <c r="BF160" i="8"/>
  <c r="BF182" i="8"/>
  <c r="BF124" i="8"/>
  <c r="BF178" i="8"/>
  <c r="BF99" i="8"/>
  <c r="BF195" i="8"/>
  <c r="BF73" i="8"/>
  <c r="BF163" i="8"/>
  <c r="BF162" i="8"/>
  <c r="BF111" i="8"/>
  <c r="BF108" i="8"/>
  <c r="BF80" i="8"/>
  <c r="BG65" i="8"/>
  <c r="BH65" i="8" s="1"/>
  <c r="BF118" i="8"/>
  <c r="BF93" i="8"/>
  <c r="BR65" i="8"/>
  <c r="BS65" i="8" s="1"/>
  <c r="BF95" i="8"/>
  <c r="BF96" i="8"/>
  <c r="BF139" i="8"/>
  <c r="BF152" i="8"/>
  <c r="BF205" i="8"/>
  <c r="BF83" i="8"/>
  <c r="BG64" i="8"/>
  <c r="BH64" i="8" s="1"/>
  <c r="BF170" i="8"/>
  <c r="BF115" i="8"/>
  <c r="BF168" i="8"/>
  <c r="BF180" i="8"/>
  <c r="BF167" i="8"/>
  <c r="BF176" i="8"/>
  <c r="BF165" i="8"/>
  <c r="BF192" i="8"/>
  <c r="BF128" i="8"/>
  <c r="BF75" i="8"/>
  <c r="BF175" i="8"/>
  <c r="BF194" i="8"/>
  <c r="BF211" i="8"/>
  <c r="BF166" i="8"/>
  <c r="BQ132" i="8"/>
  <c r="BF146" i="8"/>
  <c r="BF155" i="8"/>
  <c r="BF90" i="8"/>
  <c r="BF215" i="8"/>
  <c r="BF74" i="8"/>
  <c r="BF156" i="8"/>
  <c r="BF198" i="8"/>
  <c r="BQ125" i="8"/>
  <c r="BF169" i="8"/>
  <c r="BF196" i="8"/>
  <c r="BF132" i="8"/>
  <c r="BQ131" i="8"/>
  <c r="BF219" i="8"/>
  <c r="BF127" i="8"/>
  <c r="BF125" i="8"/>
  <c r="BQ137" i="8"/>
  <c r="BQ210" i="8"/>
  <c r="BQ101" i="8"/>
  <c r="BQ76" i="8"/>
  <c r="BQ186" i="8"/>
  <c r="BQ164" i="8"/>
  <c r="BQ200" i="8"/>
  <c r="BF148" i="8"/>
  <c r="BF204" i="8"/>
  <c r="BQ90" i="8"/>
  <c r="BF101" i="8"/>
  <c r="BQ75" i="8"/>
  <c r="BQ145" i="8"/>
  <c r="BQ139" i="8"/>
  <c r="BF85" i="8"/>
  <c r="BF184" i="8"/>
  <c r="BQ191" i="8"/>
  <c r="BQ98" i="8"/>
  <c r="BQ82" i="8"/>
  <c r="BQ175" i="8"/>
  <c r="BF183" i="8"/>
  <c r="BQ93" i="8"/>
  <c r="BQ159" i="8"/>
  <c r="BF186" i="8"/>
  <c r="BQ99" i="8"/>
  <c r="BF199" i="8"/>
  <c r="BQ211" i="8"/>
  <c r="BF143" i="8"/>
  <c r="BQ134" i="8"/>
  <c r="BQ136" i="8"/>
  <c r="BF220" i="8"/>
  <c r="BQ146" i="8"/>
  <c r="BF200" i="8"/>
  <c r="BF177" i="8"/>
  <c r="BF67" i="8"/>
  <c r="BQ73" i="8"/>
  <c r="BQ216" i="8"/>
  <c r="BQ161" i="8"/>
  <c r="BQ108" i="8"/>
  <c r="BQ182" i="8"/>
  <c r="BF145" i="8"/>
  <c r="BQ85" i="8"/>
  <c r="BQ184" i="8"/>
  <c r="BF191" i="8"/>
  <c r="BF98" i="8"/>
  <c r="BF179" i="8"/>
  <c r="BF82" i="8"/>
  <c r="BQ96" i="8"/>
  <c r="BQ127" i="8"/>
  <c r="BQ183" i="8"/>
  <c r="BF105" i="8"/>
  <c r="BF159" i="8"/>
  <c r="BQ204" i="8"/>
  <c r="BQ148" i="8"/>
  <c r="BQ67" i="8"/>
  <c r="BQ155" i="8"/>
  <c r="BQ192" i="8"/>
  <c r="BQ179" i="8"/>
  <c r="BQ105" i="8"/>
  <c r="BQ140" i="8"/>
  <c r="BQ169" i="8"/>
  <c r="BQ103" i="8"/>
  <c r="BQ157" i="8"/>
  <c r="BQ173" i="8"/>
  <c r="BQ152" i="8"/>
  <c r="BQ196" i="8"/>
  <c r="BQ201" i="8"/>
  <c r="BQ71" i="8"/>
  <c r="BQ126" i="8"/>
  <c r="BF72" i="8"/>
  <c r="BQ160" i="8"/>
  <c r="BF144" i="8"/>
  <c r="BQ107" i="8"/>
  <c r="CC55" i="8"/>
  <c r="BF173" i="8"/>
  <c r="BQ84" i="8"/>
  <c r="BQ178" i="8"/>
  <c r="BF141" i="8"/>
  <c r="BF117" i="8"/>
  <c r="BQ116" i="8"/>
  <c r="BQ206" i="8"/>
  <c r="BF221" i="8"/>
  <c r="BF79" i="8"/>
  <c r="BF110" i="8"/>
  <c r="BQ86" i="8"/>
  <c r="BF77" i="8"/>
  <c r="BF193" i="8"/>
  <c r="BQ149" i="8"/>
  <c r="BQ180" i="8"/>
  <c r="BF123" i="8"/>
  <c r="BF201" i="8"/>
  <c r="BQ162" i="8"/>
  <c r="BF126" i="8"/>
  <c r="BF92" i="8"/>
  <c r="BQ72" i="8"/>
  <c r="BQ144" i="8"/>
  <c r="BF107" i="8"/>
  <c r="BF147" i="8"/>
  <c r="CC54" i="8"/>
  <c r="BQ207" i="8"/>
  <c r="BR63" i="8"/>
  <c r="BS63" i="8" s="1"/>
  <c r="BQ208" i="8"/>
  <c r="BF84" i="8"/>
  <c r="BF116" i="8"/>
  <c r="BF206" i="8"/>
  <c r="BQ154" i="8"/>
  <c r="BQ79" i="8"/>
  <c r="BQ111" i="8"/>
  <c r="BQ95" i="8"/>
  <c r="BQ110" i="8"/>
  <c r="BQ147" i="8"/>
  <c r="BF86" i="8"/>
  <c r="BQ193" i="8"/>
  <c r="BF149" i="8"/>
  <c r="BQ92" i="8"/>
  <c r="BF187" i="8"/>
  <c r="BQ217" i="8"/>
  <c r="BF213" i="8"/>
  <c r="BF208" i="8"/>
  <c r="BF202" i="8"/>
  <c r="BF154" i="8"/>
  <c r="BQ150" i="8"/>
  <c r="BQ194" i="8"/>
  <c r="BF171" i="8"/>
  <c r="BQ223" i="8"/>
  <c r="BQ135" i="8"/>
  <c r="BQ114" i="8"/>
  <c r="BQ122" i="8"/>
  <c r="BQ119" i="8"/>
  <c r="BQ187" i="8"/>
  <c r="BQ69" i="8"/>
  <c r="BQ109" i="8"/>
  <c r="BF217" i="8"/>
  <c r="BQ197" i="8"/>
  <c r="BQ213" i="8"/>
  <c r="BQ130" i="8"/>
  <c r="BQ68" i="8"/>
  <c r="BF70" i="8"/>
  <c r="BQ142" i="8"/>
  <c r="BF222" i="8"/>
  <c r="BQ202" i="8"/>
  <c r="BQ143" i="8"/>
  <c r="BQ220" i="8"/>
  <c r="BQ177" i="8"/>
  <c r="BQ128" i="8"/>
  <c r="BQ219" i="8"/>
  <c r="BQ118" i="8"/>
  <c r="BQ167" i="8"/>
  <c r="BQ80" i="8"/>
  <c r="BQ77" i="8"/>
  <c r="BQ188" i="8"/>
  <c r="BG63" i="8"/>
  <c r="BH63" i="8" s="1"/>
  <c r="BQ171" i="8"/>
  <c r="BF223" i="8"/>
  <c r="BF135" i="8"/>
  <c r="BF97" i="8"/>
  <c r="BF114" i="8"/>
  <c r="BQ214" i="8"/>
  <c r="BF122" i="8"/>
  <c r="BQ138" i="8"/>
  <c r="BQ112" i="8"/>
  <c r="BF153" i="8"/>
  <c r="BF119" i="8"/>
  <c r="BF172" i="8"/>
  <c r="BF91" i="8"/>
  <c r="BF69" i="8"/>
  <c r="BF109" i="8"/>
  <c r="BF197" i="8"/>
  <c r="BF190" i="8"/>
  <c r="BF130" i="8"/>
  <c r="BQ106" i="8"/>
  <c r="BF68" i="8"/>
  <c r="BQ185" i="8"/>
  <c r="BQ70" i="8"/>
  <c r="BF142" i="8"/>
  <c r="BQ222" i="8"/>
  <c r="BF87" i="8"/>
  <c r="BF189" i="8"/>
  <c r="BF89" i="8"/>
  <c r="BQ195" i="8"/>
  <c r="BQ166" i="8"/>
  <c r="BQ215" i="8"/>
  <c r="BQ141" i="8"/>
  <c r="BQ117" i="8"/>
  <c r="BQ221" i="8"/>
  <c r="BQ78" i="8"/>
  <c r="BQ123" i="8"/>
  <c r="BQ113" i="8"/>
  <c r="BF174" i="8"/>
  <c r="BF158" i="8"/>
  <c r="BQ97" i="8"/>
  <c r="BF214" i="8"/>
  <c r="BQ81" i="8"/>
  <c r="BF138" i="8"/>
  <c r="BF112" i="8"/>
  <c r="BQ153" i="8"/>
  <c r="BQ172" i="8"/>
  <c r="BQ120" i="8"/>
  <c r="BQ91" i="8"/>
  <c r="BF218" i="8"/>
  <c r="BQ121" i="8"/>
  <c r="BF94" i="8"/>
  <c r="BQ209" i="8"/>
  <c r="BQ129" i="8"/>
  <c r="BQ133" i="8"/>
  <c r="BQ190" i="8"/>
  <c r="BF212" i="8"/>
  <c r="BF106" i="8"/>
  <c r="BF185" i="8"/>
  <c r="BF181" i="8"/>
  <c r="BQ87" i="8"/>
  <c r="BQ189" i="8"/>
  <c r="BQ89" i="8"/>
  <c r="BQ88" i="8"/>
  <c r="BQ199" i="8"/>
  <c r="BQ151" i="8"/>
  <c r="BQ176" i="8"/>
  <c r="BF113" i="8"/>
  <c r="BQ174" i="8"/>
  <c r="BF104" i="8"/>
  <c r="BQ158" i="8"/>
  <c r="BF81" i="8"/>
  <c r="BQ165" i="8"/>
  <c r="BF210" i="8"/>
  <c r="BF120" i="8"/>
  <c r="BQ218" i="8"/>
  <c r="BF121" i="8"/>
  <c r="BQ74" i="8"/>
  <c r="BQ203" i="8"/>
  <c r="BQ94" i="8"/>
  <c r="BF209" i="8"/>
  <c r="BQ205" i="8"/>
  <c r="BF129" i="8"/>
  <c r="BQ170" i="8"/>
  <c r="BQ83" i="8"/>
  <c r="BF133" i="8"/>
  <c r="BQ212" i="8"/>
  <c r="BQ156" i="8"/>
  <c r="BF76" i="8"/>
  <c r="BQ163" i="8"/>
  <c r="BQ198" i="8"/>
  <c r="BQ124" i="8"/>
  <c r="BQ181" i="8"/>
  <c r="BQ115" i="8"/>
  <c r="BF88" i="8"/>
  <c r="BT195" i="10" l="1"/>
  <c r="BW195" i="10" s="1"/>
  <c r="BT126" i="10"/>
  <c r="BW126" i="10" s="1"/>
  <c r="BI220" i="10"/>
  <c r="BK220" i="10" s="1"/>
  <c r="BI148" i="10"/>
  <c r="BM148" i="10" s="1"/>
  <c r="BI144" i="10"/>
  <c r="BM144" i="10" s="1"/>
  <c r="BI113" i="10"/>
  <c r="BK113" i="10" s="1"/>
  <c r="BT210" i="10"/>
  <c r="BX210" i="10" s="1"/>
  <c r="BI119" i="10"/>
  <c r="BK119" i="10" s="1"/>
  <c r="BI95" i="10"/>
  <c r="BM95" i="10" s="1"/>
  <c r="BI188" i="10"/>
  <c r="BL188" i="10" s="1"/>
  <c r="BT140" i="10"/>
  <c r="BV140" i="10" s="1"/>
  <c r="BI123" i="10"/>
  <c r="BL123" i="10" s="1"/>
  <c r="BI150" i="10"/>
  <c r="BL150" i="10" s="1"/>
  <c r="BI162" i="10"/>
  <c r="BK162" i="10" s="1"/>
  <c r="BI189" i="10"/>
  <c r="BK189" i="10" s="1"/>
  <c r="BT80" i="10"/>
  <c r="BX80" i="10" s="1"/>
  <c r="BT220" i="10"/>
  <c r="BX220" i="10" s="1"/>
  <c r="BI73" i="10"/>
  <c r="BL73" i="10" s="1"/>
  <c r="BI195" i="10"/>
  <c r="BK195" i="10" s="1"/>
  <c r="BT83" i="10"/>
  <c r="BV83" i="10" s="1"/>
  <c r="BI152" i="10"/>
  <c r="BL152" i="10" s="1"/>
  <c r="BI62" i="10"/>
  <c r="BK62" i="10" s="1"/>
  <c r="BT84" i="10"/>
  <c r="BX84" i="10" s="1"/>
  <c r="BI153" i="10"/>
  <c r="BL153" i="10" s="1"/>
  <c r="BT144" i="10"/>
  <c r="BW144" i="10" s="1"/>
  <c r="BI116" i="10"/>
  <c r="BM116" i="10" s="1"/>
  <c r="BT185" i="10"/>
  <c r="BV185" i="10" s="1"/>
  <c r="BI173" i="10"/>
  <c r="BL173" i="10" s="1"/>
  <c r="BT145" i="10"/>
  <c r="BW145" i="10" s="1"/>
  <c r="BI81" i="10"/>
  <c r="BL81" i="10" s="1"/>
  <c r="BI159" i="10"/>
  <c r="BL159" i="10" s="1"/>
  <c r="BI211" i="10"/>
  <c r="BM211" i="10" s="1"/>
  <c r="BT66" i="10"/>
  <c r="BV66" i="10" s="1"/>
  <c r="BT164" i="10"/>
  <c r="BX164" i="10" s="1"/>
  <c r="BT208" i="10"/>
  <c r="BX208" i="10" s="1"/>
  <c r="BI111" i="10"/>
  <c r="BK111" i="10" s="1"/>
  <c r="BI138" i="10"/>
  <c r="BM138" i="10" s="1"/>
  <c r="BI106" i="10"/>
  <c r="BK106" i="10" s="1"/>
  <c r="BI197" i="10"/>
  <c r="BM197" i="10" s="1"/>
  <c r="BT62" i="10"/>
  <c r="BX62" i="10" s="1"/>
  <c r="BT218" i="10"/>
  <c r="BW218" i="10" s="1"/>
  <c r="BT206" i="10"/>
  <c r="BV206" i="10" s="1"/>
  <c r="BI103" i="10"/>
  <c r="BL103" i="10" s="1"/>
  <c r="BT114" i="10"/>
  <c r="BW114" i="10" s="1"/>
  <c r="BI85" i="10"/>
  <c r="BL85" i="10" s="1"/>
  <c r="BT161" i="10"/>
  <c r="BV161" i="10" s="1"/>
  <c r="BI76" i="10"/>
  <c r="BK76" i="10" s="1"/>
  <c r="BT139" i="10"/>
  <c r="BV139" i="10" s="1"/>
  <c r="BI145" i="10"/>
  <c r="BL145" i="10" s="1"/>
  <c r="BT188" i="10"/>
  <c r="BW188" i="10" s="1"/>
  <c r="BI193" i="10"/>
  <c r="BM193" i="10" s="1"/>
  <c r="BT171" i="10"/>
  <c r="BW171" i="10" s="1"/>
  <c r="BI66" i="10"/>
  <c r="BM66" i="10" s="1"/>
  <c r="BI91" i="10"/>
  <c r="BM91" i="10" s="1"/>
  <c r="BI112" i="10"/>
  <c r="BL112" i="10" s="1"/>
  <c r="BI209" i="10"/>
  <c r="BM209" i="10" s="1"/>
  <c r="BT200" i="10"/>
  <c r="BX200" i="10" s="1"/>
  <c r="BT91" i="10"/>
  <c r="BV91" i="10" s="1"/>
  <c r="BT178" i="10"/>
  <c r="BV178" i="10" s="1"/>
  <c r="BI207" i="10"/>
  <c r="BL207" i="10" s="1"/>
  <c r="BT193" i="10"/>
  <c r="BX193" i="10" s="1"/>
  <c r="BI127" i="10"/>
  <c r="BK127" i="10" s="1"/>
  <c r="BI133" i="10"/>
  <c r="BL133" i="10" s="1"/>
  <c r="BI192" i="10"/>
  <c r="BM192" i="10" s="1"/>
  <c r="BI79" i="10"/>
  <c r="BL79" i="10" s="1"/>
  <c r="BI99" i="10"/>
  <c r="BK99" i="10" s="1"/>
  <c r="BI126" i="10"/>
  <c r="BM126" i="10" s="1"/>
  <c r="BI223" i="10"/>
  <c r="BL223" i="10" s="1"/>
  <c r="BT142" i="10"/>
  <c r="BX142" i="10" s="1"/>
  <c r="BT111" i="10"/>
  <c r="BW111" i="10" s="1"/>
  <c r="BT75" i="10"/>
  <c r="BT68" i="10"/>
  <c r="BT94" i="10"/>
  <c r="BT88" i="10"/>
  <c r="BT105" i="10"/>
  <c r="BT151" i="10"/>
  <c r="BT174" i="10"/>
  <c r="BT99" i="10"/>
  <c r="BT112" i="10"/>
  <c r="BT177" i="10"/>
  <c r="BT132" i="10"/>
  <c r="BT186" i="10"/>
  <c r="BT183" i="10"/>
  <c r="BT212" i="10"/>
  <c r="BI74" i="10"/>
  <c r="BI78" i="10"/>
  <c r="BI87" i="10"/>
  <c r="BI120" i="10"/>
  <c r="BI174" i="10"/>
  <c r="BI130" i="10"/>
  <c r="BI140" i="10"/>
  <c r="BI135" i="10"/>
  <c r="BI109" i="10"/>
  <c r="BI141" i="10"/>
  <c r="BI139" i="10"/>
  <c r="BI215" i="10"/>
  <c r="BI203" i="10"/>
  <c r="BI201" i="10"/>
  <c r="BT71" i="10"/>
  <c r="BT87" i="10"/>
  <c r="BT98" i="10"/>
  <c r="BT93" i="10"/>
  <c r="BT170" i="10"/>
  <c r="BT169" i="10"/>
  <c r="BT190" i="10"/>
  <c r="BT157" i="10"/>
  <c r="BT113" i="10"/>
  <c r="BT204" i="10"/>
  <c r="BT138" i="10"/>
  <c r="BT217" i="10"/>
  <c r="BT189" i="10"/>
  <c r="BI68" i="10"/>
  <c r="BI165" i="10"/>
  <c r="BI114" i="10"/>
  <c r="BI110" i="10"/>
  <c r="BI134" i="10"/>
  <c r="BI108" i="10"/>
  <c r="BI157" i="10"/>
  <c r="BI180" i="10"/>
  <c r="BI115" i="10"/>
  <c r="BI154" i="10"/>
  <c r="BI151" i="10"/>
  <c r="BI172" i="10"/>
  <c r="BI184" i="10"/>
  <c r="BI213" i="10"/>
  <c r="BT125" i="10"/>
  <c r="BT70" i="10"/>
  <c r="BT128" i="10"/>
  <c r="BT82" i="10"/>
  <c r="BT122" i="10"/>
  <c r="BT160" i="10"/>
  <c r="BT187" i="10"/>
  <c r="BT152" i="10"/>
  <c r="BT115" i="10"/>
  <c r="BT134" i="10"/>
  <c r="BT150" i="10"/>
  <c r="BT205" i="10"/>
  <c r="BT201" i="10"/>
  <c r="BI63" i="10"/>
  <c r="BI69" i="10"/>
  <c r="BI88" i="10"/>
  <c r="BI171" i="10"/>
  <c r="BI131" i="10"/>
  <c r="BI136" i="10"/>
  <c r="BI164" i="10"/>
  <c r="BI216" i="10"/>
  <c r="BI118" i="10"/>
  <c r="BI156" i="10"/>
  <c r="BI163" i="10"/>
  <c r="BI194" i="10"/>
  <c r="BI190" i="10"/>
  <c r="BT65" i="10"/>
  <c r="BT73" i="10"/>
  <c r="BT90" i="10"/>
  <c r="BT129" i="10"/>
  <c r="BT146" i="10"/>
  <c r="BT123" i="10"/>
  <c r="BT173" i="10"/>
  <c r="BT154" i="10"/>
  <c r="BT116" i="10"/>
  <c r="BT137" i="10"/>
  <c r="BT156" i="10"/>
  <c r="BT209" i="10"/>
  <c r="BT207" i="10"/>
  <c r="BI64" i="10"/>
  <c r="BI71" i="10"/>
  <c r="BI107" i="10"/>
  <c r="BI181" i="10"/>
  <c r="BI93" i="10"/>
  <c r="BI143" i="10"/>
  <c r="BI128" i="10"/>
  <c r="BI161" i="10"/>
  <c r="BI121" i="10"/>
  <c r="BI170" i="10"/>
  <c r="BI175" i="10"/>
  <c r="BI198" i="10"/>
  <c r="BI196" i="10"/>
  <c r="BT74" i="10"/>
  <c r="BT76" i="10"/>
  <c r="BT92" i="10"/>
  <c r="BT143" i="10"/>
  <c r="BT158" i="10"/>
  <c r="BT162" i="10"/>
  <c r="BT191" i="10"/>
  <c r="BT184" i="10"/>
  <c r="BT117" i="10"/>
  <c r="BT149" i="10"/>
  <c r="BT159" i="10"/>
  <c r="BT182" i="10"/>
  <c r="BT213" i="10"/>
  <c r="BI75" i="10"/>
  <c r="BI89" i="10"/>
  <c r="BI82" i="10"/>
  <c r="BI206" i="10"/>
  <c r="BI96" i="10"/>
  <c r="BI158" i="10"/>
  <c r="BI129" i="10"/>
  <c r="BI178" i="10"/>
  <c r="BI125" i="10"/>
  <c r="BI205" i="10"/>
  <c r="BI199" i="10"/>
  <c r="BI212" i="10"/>
  <c r="BI202" i="10"/>
  <c r="BT78" i="10"/>
  <c r="BT85" i="10"/>
  <c r="BT97" i="10"/>
  <c r="BT133" i="10"/>
  <c r="BT148" i="10"/>
  <c r="BT175" i="10"/>
  <c r="BT96" i="10"/>
  <c r="BT106" i="10"/>
  <c r="BT118" i="10"/>
  <c r="BT168" i="10"/>
  <c r="BT167" i="10"/>
  <c r="BT214" i="10"/>
  <c r="BT216" i="10"/>
  <c r="BI65" i="10"/>
  <c r="BI70" i="10"/>
  <c r="BI132" i="10"/>
  <c r="BI137" i="10"/>
  <c r="BI101" i="10"/>
  <c r="BI94" i="10"/>
  <c r="BI183" i="10"/>
  <c r="BI146" i="10"/>
  <c r="BI142" i="10"/>
  <c r="BI221" i="10"/>
  <c r="BI222" i="10"/>
  <c r="BI218" i="10"/>
  <c r="BI208" i="10"/>
  <c r="BT64" i="10"/>
  <c r="BT79" i="10"/>
  <c r="BT153" i="10"/>
  <c r="BT203" i="10"/>
  <c r="BT95" i="10"/>
  <c r="BT180" i="10"/>
  <c r="BT135" i="10"/>
  <c r="BT107" i="10"/>
  <c r="BT119" i="10"/>
  <c r="BT172" i="10"/>
  <c r="BT176" i="10"/>
  <c r="BT215" i="10"/>
  <c r="BT219" i="10"/>
  <c r="BI97" i="10"/>
  <c r="BI72" i="10"/>
  <c r="BI86" i="10"/>
  <c r="BI84" i="10"/>
  <c r="BI104" i="10"/>
  <c r="BI147" i="10"/>
  <c r="BI117" i="10"/>
  <c r="BI167" i="10"/>
  <c r="BI160" i="10"/>
  <c r="BI177" i="10"/>
  <c r="BI191" i="10"/>
  <c r="BI219" i="10"/>
  <c r="BI214" i="10"/>
  <c r="BT89" i="10"/>
  <c r="BT63" i="10"/>
  <c r="BT101" i="10"/>
  <c r="BT124" i="10"/>
  <c r="BT103" i="10"/>
  <c r="BT166" i="10"/>
  <c r="BT155" i="10"/>
  <c r="BT108" i="10"/>
  <c r="BT120" i="10"/>
  <c r="BT181" i="10"/>
  <c r="BT197" i="10"/>
  <c r="BT223" i="10"/>
  <c r="BT222" i="10"/>
  <c r="BI67" i="10"/>
  <c r="BI80" i="10"/>
  <c r="BI186" i="10"/>
  <c r="BI90" i="10"/>
  <c r="BI155" i="10"/>
  <c r="BI179" i="10"/>
  <c r="BI122" i="10"/>
  <c r="BI168" i="10"/>
  <c r="BI210" i="10"/>
  <c r="BI200" i="10"/>
  <c r="BI166" i="10"/>
  <c r="BI185" i="10"/>
  <c r="BI217" i="10"/>
  <c r="BT69" i="10"/>
  <c r="BT67" i="10"/>
  <c r="BT77" i="10"/>
  <c r="BT127" i="10"/>
  <c r="BT131" i="10"/>
  <c r="BT104" i="10"/>
  <c r="BT130" i="10"/>
  <c r="BT179" i="10"/>
  <c r="BT109" i="10"/>
  <c r="BT121" i="10"/>
  <c r="BT163" i="10"/>
  <c r="BT221" i="10"/>
  <c r="BT196" i="10"/>
  <c r="BT194" i="10"/>
  <c r="BI77" i="10"/>
  <c r="BI83" i="10"/>
  <c r="BI98" i="10"/>
  <c r="BI124" i="10"/>
  <c r="BI92" i="10"/>
  <c r="BI149" i="10"/>
  <c r="BI176" i="10"/>
  <c r="BI182" i="10"/>
  <c r="BI105" i="10"/>
  <c r="BI204" i="10"/>
  <c r="BI169" i="10"/>
  <c r="BI187" i="10"/>
  <c r="BT72" i="10"/>
  <c r="BT81" i="10"/>
  <c r="BT86" i="10"/>
  <c r="BT192" i="10"/>
  <c r="BT165" i="10"/>
  <c r="BT136" i="10"/>
  <c r="BT147" i="10"/>
  <c r="BT199" i="10"/>
  <c r="BT110" i="10"/>
  <c r="BT141" i="10"/>
  <c r="BT198" i="10"/>
  <c r="BT211" i="10"/>
  <c r="BT202" i="10"/>
  <c r="BT190" i="8"/>
  <c r="BV190" i="8" s="1"/>
  <c r="BT83" i="8"/>
  <c r="BX83" i="8" s="1"/>
  <c r="BT79" i="8"/>
  <c r="BV79" i="8" s="1"/>
  <c r="BT127" i="8"/>
  <c r="BX127" i="8" s="1"/>
  <c r="BT93" i="8"/>
  <c r="BV93" i="8" s="1"/>
  <c r="BT146" i="8"/>
  <c r="BX146" i="8" s="1"/>
  <c r="BT152" i="8"/>
  <c r="BV152" i="8" s="1"/>
  <c r="BT170" i="8"/>
  <c r="BX170" i="8" s="1"/>
  <c r="BT136" i="8"/>
  <c r="BV136" i="8" s="1"/>
  <c r="BT194" i="8"/>
  <c r="BX194" i="8" s="1"/>
  <c r="BI213" i="8"/>
  <c r="BL213" i="8" s="1"/>
  <c r="BT86" i="8"/>
  <c r="BX86" i="8" s="1"/>
  <c r="BT171" i="8"/>
  <c r="BV171" i="8" s="1"/>
  <c r="BI101" i="8"/>
  <c r="BM101" i="8" s="1"/>
  <c r="BT109" i="8"/>
  <c r="BX109" i="8" s="1"/>
  <c r="BT175" i="8"/>
  <c r="BX175" i="8" s="1"/>
  <c r="BT177" i="8"/>
  <c r="BX177" i="8" s="1"/>
  <c r="BT179" i="8"/>
  <c r="BV179" i="8" s="1"/>
  <c r="BT133" i="8"/>
  <c r="BX133" i="8" s="1"/>
  <c r="BT182" i="8"/>
  <c r="BW182" i="8" s="1"/>
  <c r="BT192" i="8"/>
  <c r="BW192" i="8" s="1"/>
  <c r="BT98" i="8"/>
  <c r="BW98" i="8" s="1"/>
  <c r="BI118" i="8"/>
  <c r="BK118" i="8" s="1"/>
  <c r="BI147" i="8"/>
  <c r="BM147" i="8" s="1"/>
  <c r="BT187" i="8"/>
  <c r="BW187" i="8" s="1"/>
  <c r="BT71" i="8"/>
  <c r="BX71" i="8" s="1"/>
  <c r="BI196" i="8"/>
  <c r="BM196" i="8" s="1"/>
  <c r="BT135" i="8"/>
  <c r="BW135" i="8" s="1"/>
  <c r="BI70" i="8"/>
  <c r="BK70" i="8" s="1"/>
  <c r="BI76" i="8"/>
  <c r="BM76" i="8" s="1"/>
  <c r="BI175" i="8"/>
  <c r="BM175" i="8" s="1"/>
  <c r="BI150" i="8"/>
  <c r="BM150" i="8" s="1"/>
  <c r="BI135" i="8"/>
  <c r="BK135" i="8" s="1"/>
  <c r="BI174" i="8"/>
  <c r="BK174" i="8" s="1"/>
  <c r="BI95" i="8"/>
  <c r="BM95" i="8" s="1"/>
  <c r="BI162" i="8"/>
  <c r="BK162" i="8" s="1"/>
  <c r="BI202" i="8"/>
  <c r="BL202" i="8" s="1"/>
  <c r="BI193" i="8"/>
  <c r="BK193" i="8" s="1"/>
  <c r="BI75" i="8"/>
  <c r="BM75" i="8" s="1"/>
  <c r="BT66" i="8"/>
  <c r="BW66" i="8" s="1"/>
  <c r="BT186" i="8"/>
  <c r="BX186" i="8" s="1"/>
  <c r="BT143" i="8"/>
  <c r="BV143" i="8" s="1"/>
  <c r="BT209" i="8"/>
  <c r="BX209" i="8" s="1"/>
  <c r="BT188" i="8"/>
  <c r="BV188" i="8" s="1"/>
  <c r="BI128" i="8"/>
  <c r="BM128" i="8" s="1"/>
  <c r="BI165" i="8"/>
  <c r="BM165" i="8" s="1"/>
  <c r="BI99" i="8"/>
  <c r="BK99" i="8" s="1"/>
  <c r="BI215" i="8"/>
  <c r="BM215" i="8" s="1"/>
  <c r="BT80" i="8"/>
  <c r="BW80" i="8" s="1"/>
  <c r="BT108" i="8"/>
  <c r="BW108" i="8" s="1"/>
  <c r="BT149" i="8"/>
  <c r="BX149" i="8" s="1"/>
  <c r="BT220" i="8"/>
  <c r="BV220" i="8" s="1"/>
  <c r="BI163" i="8"/>
  <c r="BM163" i="8" s="1"/>
  <c r="BI199" i="8"/>
  <c r="BK199" i="8" s="1"/>
  <c r="BI133" i="8"/>
  <c r="BM133" i="8" s="1"/>
  <c r="BI116" i="8"/>
  <c r="BK116" i="8" s="1"/>
  <c r="BI218" i="8"/>
  <c r="BK218" i="8" s="1"/>
  <c r="BI82" i="8"/>
  <c r="BK82" i="8" s="1"/>
  <c r="BI127" i="8"/>
  <c r="BL127" i="8" s="1"/>
  <c r="BI219" i="8"/>
  <c r="BM219" i="8" s="1"/>
  <c r="BI132" i="8"/>
  <c r="BL132" i="8" s="1"/>
  <c r="BI221" i="8"/>
  <c r="BK221" i="8" s="1"/>
  <c r="BI74" i="8"/>
  <c r="BL74" i="8" s="1"/>
  <c r="BI81" i="8"/>
  <c r="BL81" i="8" s="1"/>
  <c r="BI134" i="8"/>
  <c r="BM134" i="8" s="1"/>
  <c r="BI171" i="8"/>
  <c r="BM171" i="8" s="1"/>
  <c r="BI169" i="8"/>
  <c r="BL169" i="8" s="1"/>
  <c r="BI209" i="8"/>
  <c r="BK209" i="8" s="1"/>
  <c r="BT73" i="8"/>
  <c r="BW73" i="8" s="1"/>
  <c r="BT164" i="8"/>
  <c r="BX164" i="8" s="1"/>
  <c r="BT195" i="8"/>
  <c r="BW195" i="8" s="1"/>
  <c r="BT204" i="8"/>
  <c r="BW204" i="8" s="1"/>
  <c r="BI71" i="8"/>
  <c r="BL71" i="8" s="1"/>
  <c r="BI90" i="8"/>
  <c r="BL90" i="8" s="1"/>
  <c r="BI142" i="8"/>
  <c r="BM142" i="8" s="1"/>
  <c r="BI222" i="8"/>
  <c r="BK222" i="8" s="1"/>
  <c r="BI216" i="8"/>
  <c r="BL216" i="8" s="1"/>
  <c r="BI139" i="8"/>
  <c r="BM139" i="8" s="1"/>
  <c r="BI167" i="8"/>
  <c r="BM167" i="8" s="1"/>
  <c r="BI184" i="8"/>
  <c r="BK184" i="8" s="1"/>
  <c r="BI67" i="8"/>
  <c r="BM67" i="8" s="1"/>
  <c r="BI201" i="8"/>
  <c r="BK201" i="8" s="1"/>
  <c r="BT64" i="8"/>
  <c r="BX64" i="8" s="1"/>
  <c r="BT112" i="8"/>
  <c r="BV112" i="8" s="1"/>
  <c r="BT223" i="8"/>
  <c r="BX223" i="8" s="1"/>
  <c r="BI89" i="8"/>
  <c r="BL89" i="8" s="1"/>
  <c r="BI97" i="8"/>
  <c r="BL97" i="8" s="1"/>
  <c r="BJ97" i="8" s="1"/>
  <c r="BI151" i="8"/>
  <c r="BL151" i="8" s="1"/>
  <c r="BI104" i="8"/>
  <c r="BL104" i="8" s="1"/>
  <c r="BI200" i="8"/>
  <c r="BK200" i="8" s="1"/>
  <c r="BI161" i="8"/>
  <c r="BM161" i="8" s="1"/>
  <c r="BT74" i="8"/>
  <c r="BV74" i="8" s="1"/>
  <c r="BT178" i="8"/>
  <c r="BX178" i="8" s="1"/>
  <c r="BT167" i="8"/>
  <c r="BW167" i="8" s="1"/>
  <c r="BT208" i="8"/>
  <c r="BW208" i="8" s="1"/>
  <c r="BI62" i="8"/>
  <c r="BK62" i="8" s="1"/>
  <c r="BI113" i="8"/>
  <c r="BM113" i="8" s="1"/>
  <c r="BI105" i="8"/>
  <c r="BL105" i="8" s="1"/>
  <c r="BI141" i="8"/>
  <c r="BM141" i="8" s="1"/>
  <c r="BI187" i="8"/>
  <c r="BM187" i="8" s="1"/>
  <c r="BT87" i="8"/>
  <c r="BV87" i="8" s="1"/>
  <c r="BT94" i="8"/>
  <c r="BV94" i="8" s="1"/>
  <c r="BT134" i="8"/>
  <c r="BX134" i="8" s="1"/>
  <c r="BT174" i="8"/>
  <c r="BW174" i="8" s="1"/>
  <c r="BT207" i="8"/>
  <c r="BX207" i="8" s="1"/>
  <c r="BI66" i="8"/>
  <c r="BL66" i="8" s="1"/>
  <c r="BI86" i="8"/>
  <c r="BL86" i="8" s="1"/>
  <c r="BI88" i="8"/>
  <c r="BK88" i="8" s="1"/>
  <c r="BI160" i="8"/>
  <c r="BM160" i="8" s="1"/>
  <c r="BI177" i="8"/>
  <c r="BL177" i="8" s="1"/>
  <c r="BI144" i="8"/>
  <c r="BM144" i="8" s="1"/>
  <c r="BI210" i="8"/>
  <c r="BK210" i="8" s="1"/>
  <c r="BI182" i="8"/>
  <c r="BK182" i="8" s="1"/>
  <c r="BI153" i="8"/>
  <c r="BM153" i="8" s="1"/>
  <c r="BI214" i="8"/>
  <c r="BM214" i="8" s="1"/>
  <c r="BI203" i="8"/>
  <c r="BK203" i="8" s="1"/>
  <c r="BI148" i="8"/>
  <c r="BL148" i="8" s="1"/>
  <c r="BI63" i="8"/>
  <c r="BM63" i="8" s="1"/>
  <c r="BI94" i="8"/>
  <c r="BL94" i="8" s="1"/>
  <c r="BI166" i="8"/>
  <c r="BM166" i="8" s="1"/>
  <c r="BI131" i="8"/>
  <c r="BL131" i="8" s="1"/>
  <c r="BI136" i="8"/>
  <c r="BL136" i="8" s="1"/>
  <c r="BI119" i="8"/>
  <c r="BM119" i="8" s="1"/>
  <c r="BI111" i="8"/>
  <c r="BL111" i="8" s="1"/>
  <c r="BI157" i="8"/>
  <c r="BL157" i="8" s="1"/>
  <c r="BI197" i="8"/>
  <c r="BK197" i="8" s="1"/>
  <c r="BI181" i="8"/>
  <c r="BK181" i="8" s="1"/>
  <c r="BT81" i="8"/>
  <c r="BV81" i="8" s="1"/>
  <c r="BT166" i="8"/>
  <c r="BX166" i="8" s="1"/>
  <c r="BT113" i="8"/>
  <c r="BW113" i="8" s="1"/>
  <c r="BT132" i="8"/>
  <c r="BX132" i="8" s="1"/>
  <c r="BT202" i="8"/>
  <c r="BW202" i="8" s="1"/>
  <c r="BI83" i="8"/>
  <c r="BM83" i="8" s="1"/>
  <c r="BI85" i="8"/>
  <c r="BK85" i="8" s="1"/>
  <c r="BI93" i="8"/>
  <c r="BL93" i="8" s="1"/>
  <c r="BI158" i="8"/>
  <c r="BM158" i="8" s="1"/>
  <c r="BI172" i="8"/>
  <c r="BL172" i="8" s="1"/>
  <c r="BI206" i="8"/>
  <c r="BK206" i="8" s="1"/>
  <c r="BI121" i="8"/>
  <c r="BL121" i="8" s="1"/>
  <c r="BI117" i="8"/>
  <c r="BL117" i="8" s="1"/>
  <c r="BI173" i="8"/>
  <c r="BL173" i="8" s="1"/>
  <c r="BI208" i="8"/>
  <c r="BL208" i="8" s="1"/>
  <c r="BI186" i="8"/>
  <c r="BM186" i="8" s="1"/>
  <c r="BI87" i="8"/>
  <c r="BL87" i="8" s="1"/>
  <c r="BI77" i="8"/>
  <c r="BK77" i="8" s="1"/>
  <c r="BI103" i="8"/>
  <c r="BM103" i="8" s="1"/>
  <c r="BI110" i="8"/>
  <c r="BK110" i="8" s="1"/>
  <c r="BI190" i="8"/>
  <c r="BL190" i="8" s="1"/>
  <c r="BI92" i="8"/>
  <c r="BM92" i="8" s="1"/>
  <c r="BI154" i="8"/>
  <c r="BM154" i="8" s="1"/>
  <c r="BI123" i="8"/>
  <c r="BM123" i="8" s="1"/>
  <c r="BI146" i="8"/>
  <c r="BK146" i="8" s="1"/>
  <c r="BI178" i="8"/>
  <c r="BL178" i="8" s="1"/>
  <c r="BI192" i="8"/>
  <c r="BK192" i="8" s="1"/>
  <c r="BT67" i="8"/>
  <c r="BW67" i="8" s="1"/>
  <c r="BT106" i="8"/>
  <c r="BX106" i="8" s="1"/>
  <c r="BT115" i="8"/>
  <c r="BW115" i="8" s="1"/>
  <c r="BT138" i="8"/>
  <c r="BX138" i="8" s="1"/>
  <c r="BT181" i="8"/>
  <c r="BV181" i="8" s="1"/>
  <c r="BI65" i="8"/>
  <c r="BL65" i="8" s="1"/>
  <c r="BI73" i="8"/>
  <c r="BM73" i="8" s="1"/>
  <c r="BI106" i="8"/>
  <c r="BK106" i="8" s="1"/>
  <c r="BI114" i="8"/>
  <c r="BK114" i="8" s="1"/>
  <c r="BI112" i="8"/>
  <c r="BK112" i="8" s="1"/>
  <c r="BI109" i="8"/>
  <c r="BK109" i="8" s="1"/>
  <c r="BI155" i="8"/>
  <c r="BK155" i="8" s="1"/>
  <c r="BI129" i="8"/>
  <c r="BM129" i="8" s="1"/>
  <c r="BI152" i="8"/>
  <c r="BM152" i="8" s="1"/>
  <c r="BI189" i="8"/>
  <c r="BM189" i="8" s="1"/>
  <c r="BI198" i="8"/>
  <c r="BK198" i="8" s="1"/>
  <c r="BT89" i="8"/>
  <c r="BV89" i="8" s="1"/>
  <c r="BT111" i="8"/>
  <c r="BW111" i="8" s="1"/>
  <c r="BT176" i="8"/>
  <c r="BV176" i="8" s="1"/>
  <c r="BT157" i="8"/>
  <c r="BV157" i="8" s="1"/>
  <c r="BT184" i="8"/>
  <c r="BV184" i="8" s="1"/>
  <c r="BI72" i="8"/>
  <c r="BL72" i="8" s="1"/>
  <c r="BI96" i="8"/>
  <c r="BL96" i="8" s="1"/>
  <c r="BI183" i="8"/>
  <c r="BK183" i="8" s="1"/>
  <c r="BI120" i="8"/>
  <c r="BM120" i="8" s="1"/>
  <c r="BI124" i="8"/>
  <c r="BL124" i="8" s="1"/>
  <c r="BI137" i="8"/>
  <c r="BL137" i="8" s="1"/>
  <c r="BI168" i="8"/>
  <c r="BM168" i="8" s="1"/>
  <c r="BI207" i="8"/>
  <c r="BM207" i="8" s="1"/>
  <c r="BI188" i="8"/>
  <c r="BK188" i="8" s="1"/>
  <c r="BI205" i="8"/>
  <c r="BM205" i="8" s="1"/>
  <c r="BI204" i="8"/>
  <c r="BK204" i="8" s="1"/>
  <c r="BI68" i="8"/>
  <c r="BL68" i="8" s="1"/>
  <c r="BI78" i="8"/>
  <c r="BM78" i="8" s="1"/>
  <c r="BI149" i="8"/>
  <c r="BM149" i="8" s="1"/>
  <c r="BI126" i="8"/>
  <c r="BM126" i="8" s="1"/>
  <c r="BI125" i="8"/>
  <c r="BM125" i="8" s="1"/>
  <c r="BI138" i="8"/>
  <c r="BM138" i="8" s="1"/>
  <c r="BI176" i="8"/>
  <c r="BL176" i="8" s="1"/>
  <c r="BI156" i="8"/>
  <c r="BL156" i="8" s="1"/>
  <c r="BI170" i="8"/>
  <c r="BK170" i="8" s="1"/>
  <c r="BI212" i="8"/>
  <c r="BM212" i="8" s="1"/>
  <c r="BI217" i="8"/>
  <c r="BK217" i="8" s="1"/>
  <c r="BT90" i="8"/>
  <c r="BT126" i="8"/>
  <c r="BT82" i="8"/>
  <c r="BT137" i="8"/>
  <c r="BT118" i="8"/>
  <c r="BT148" i="8"/>
  <c r="BT107" i="8"/>
  <c r="BT150" i="8"/>
  <c r="BT101" i="8"/>
  <c r="BT212" i="8"/>
  <c r="BT217" i="8"/>
  <c r="BT206" i="8"/>
  <c r="BT214" i="8"/>
  <c r="BT63" i="8"/>
  <c r="BT142" i="8"/>
  <c r="BT124" i="8"/>
  <c r="BT160" i="8"/>
  <c r="BT162" i="8"/>
  <c r="BT159" i="8"/>
  <c r="BT154" i="8"/>
  <c r="BT103" i="8"/>
  <c r="BT169" i="8"/>
  <c r="BT210" i="8"/>
  <c r="BT185" i="8"/>
  <c r="BT70" i="8"/>
  <c r="BT68" i="8"/>
  <c r="BT144" i="8"/>
  <c r="BT95" i="8"/>
  <c r="BT131" i="8"/>
  <c r="BT130" i="8"/>
  <c r="BT163" i="8"/>
  <c r="BT147" i="8"/>
  <c r="BT153" i="8"/>
  <c r="BT158" i="8"/>
  <c r="BT104" i="8"/>
  <c r="BT180" i="8"/>
  <c r="BT222" i="8"/>
  <c r="BT191" i="8"/>
  <c r="BT165" i="8"/>
  <c r="BT198" i="8"/>
  <c r="BT215" i="8"/>
  <c r="BT72" i="8"/>
  <c r="BT75" i="8"/>
  <c r="BT155" i="8"/>
  <c r="BT96" i="8"/>
  <c r="BT110" i="8"/>
  <c r="BT139" i="8"/>
  <c r="BT193" i="8"/>
  <c r="BT197" i="8"/>
  <c r="BT65" i="8"/>
  <c r="BT78" i="8"/>
  <c r="BT76" i="8"/>
  <c r="BT91" i="8"/>
  <c r="BT200" i="8"/>
  <c r="BT201" i="8"/>
  <c r="BT97" i="8"/>
  <c r="BT218" i="8"/>
  <c r="BT116" i="8"/>
  <c r="BT172" i="8"/>
  <c r="BT145" i="8"/>
  <c r="BT173" i="8"/>
  <c r="BT196" i="8"/>
  <c r="BT203" i="8"/>
  <c r="BI69" i="8"/>
  <c r="BI80" i="8"/>
  <c r="BI84" i="8"/>
  <c r="BI115" i="8"/>
  <c r="BI220" i="8"/>
  <c r="BI108" i="8"/>
  <c r="BI159" i="8"/>
  <c r="BI164" i="8"/>
  <c r="BI180" i="8"/>
  <c r="BI143" i="8"/>
  <c r="BI211" i="8"/>
  <c r="BI179" i="8"/>
  <c r="BI195" i="8"/>
  <c r="BI223" i="8"/>
  <c r="BT189" i="8"/>
  <c r="BT211" i="8"/>
  <c r="BT88" i="8"/>
  <c r="BT77" i="8"/>
  <c r="BT125" i="8"/>
  <c r="BT161" i="8"/>
  <c r="BT199" i="8"/>
  <c r="BT216" i="8"/>
  <c r="BT69" i="8"/>
  <c r="BT62" i="8"/>
  <c r="BT99" i="8"/>
  <c r="BT219" i="8"/>
  <c r="BT141" i="8"/>
  <c r="BT119" i="8"/>
  <c r="BT121" i="8"/>
  <c r="BT114" i="8"/>
  <c r="BT122" i="8"/>
  <c r="BT213" i="8"/>
  <c r="BT151" i="8"/>
  <c r="BT183" i="8"/>
  <c r="BT221" i="8"/>
  <c r="BI79" i="8"/>
  <c r="BI64" i="8"/>
  <c r="BI98" i="8"/>
  <c r="BI122" i="8"/>
  <c r="BI107" i="8"/>
  <c r="BI130" i="8"/>
  <c r="BI91" i="8"/>
  <c r="BI185" i="8"/>
  <c r="BI191" i="8"/>
  <c r="BI145" i="8"/>
  <c r="BI140" i="8"/>
  <c r="BI194" i="8"/>
  <c r="BT105" i="8"/>
  <c r="BT85" i="8"/>
  <c r="BT84" i="8"/>
  <c r="BT117" i="8"/>
  <c r="BT123" i="8"/>
  <c r="BT205" i="8"/>
  <c r="BT120" i="8"/>
  <c r="BT92" i="8"/>
  <c r="BT129" i="8"/>
  <c r="BT128" i="8"/>
  <c r="BT140" i="8"/>
  <c r="BT156" i="8"/>
  <c r="BT168" i="8"/>
  <c r="BX126" i="10" l="1"/>
  <c r="BX145" i="10"/>
  <c r="BM220" i="10"/>
  <c r="BX195" i="10"/>
  <c r="BL91" i="10"/>
  <c r="BW80" i="10"/>
  <c r="BV80" i="10"/>
  <c r="BV220" i="10"/>
  <c r="BM81" i="10"/>
  <c r="BV145" i="10"/>
  <c r="BK66" i="10"/>
  <c r="BW220" i="10"/>
  <c r="BK81" i="10"/>
  <c r="BM73" i="10"/>
  <c r="BK91" i="10"/>
  <c r="BK192" i="10"/>
  <c r="BK173" i="10"/>
  <c r="BL220" i="10"/>
  <c r="BV195" i="10"/>
  <c r="BK148" i="10"/>
  <c r="BX206" i="10"/>
  <c r="BV218" i="10"/>
  <c r="BW178" i="10"/>
  <c r="BV126" i="10"/>
  <c r="BK159" i="10"/>
  <c r="BL148" i="10"/>
  <c r="BV171" i="10"/>
  <c r="BV208" i="10"/>
  <c r="BX218" i="10"/>
  <c r="BM195" i="10"/>
  <c r="BW62" i="10"/>
  <c r="BU62" i="10" s="1"/>
  <c r="BM159" i="10"/>
  <c r="BW206" i="10"/>
  <c r="BL192" i="10"/>
  <c r="BW93" i="8"/>
  <c r="BV210" i="10"/>
  <c r="BV83" i="8"/>
  <c r="BM112" i="10"/>
  <c r="BW140" i="10"/>
  <c r="BK101" i="8"/>
  <c r="BW83" i="8"/>
  <c r="BK112" i="10"/>
  <c r="BX140" i="10"/>
  <c r="BM113" i="10"/>
  <c r="BK103" i="10"/>
  <c r="BW84" i="10"/>
  <c r="BM152" i="10"/>
  <c r="BJ153" i="10" s="1"/>
  <c r="BX93" i="8"/>
  <c r="BW146" i="8"/>
  <c r="BL126" i="10"/>
  <c r="BL66" i="10"/>
  <c r="BK152" i="10"/>
  <c r="BL113" i="10"/>
  <c r="BK95" i="10"/>
  <c r="BM103" i="10"/>
  <c r="BX171" i="10"/>
  <c r="BM85" i="10"/>
  <c r="BM173" i="10"/>
  <c r="BL195" i="10"/>
  <c r="BV62" i="10"/>
  <c r="BV146" i="8"/>
  <c r="BK188" i="10"/>
  <c r="BX91" i="10"/>
  <c r="BM145" i="10"/>
  <c r="BM188" i="10"/>
  <c r="BV71" i="8"/>
  <c r="BW66" i="10"/>
  <c r="BW79" i="8"/>
  <c r="BX79" i="8"/>
  <c r="BU80" i="8" s="1"/>
  <c r="BW210" i="10"/>
  <c r="BW208" i="10"/>
  <c r="BM223" i="10"/>
  <c r="BL221" i="8"/>
  <c r="BK126" i="10"/>
  <c r="BK144" i="10"/>
  <c r="BK223" i="10"/>
  <c r="BL144" i="10"/>
  <c r="BL99" i="10"/>
  <c r="BL95" i="10"/>
  <c r="BK85" i="10"/>
  <c r="BX66" i="10"/>
  <c r="BK119" i="8"/>
  <c r="BV175" i="8"/>
  <c r="BW175" i="8"/>
  <c r="BX178" i="10"/>
  <c r="BL62" i="10"/>
  <c r="BJ62" i="10" s="1"/>
  <c r="BV84" i="10"/>
  <c r="BM99" i="10"/>
  <c r="BX190" i="8"/>
  <c r="BM221" i="8"/>
  <c r="BW139" i="10"/>
  <c r="BV144" i="10"/>
  <c r="BK123" i="10"/>
  <c r="BM62" i="10"/>
  <c r="BW161" i="10"/>
  <c r="BM150" i="10"/>
  <c r="BX139" i="10"/>
  <c r="BX144" i="10"/>
  <c r="BU145" i="10" s="1"/>
  <c r="BM123" i="10"/>
  <c r="BX161" i="10"/>
  <c r="BK150" i="10"/>
  <c r="BK209" i="10"/>
  <c r="BK211" i="10"/>
  <c r="BL119" i="10"/>
  <c r="BV111" i="10"/>
  <c r="BK79" i="10"/>
  <c r="BL209" i="10"/>
  <c r="BL211" i="10"/>
  <c r="BW91" i="10"/>
  <c r="BM119" i="10"/>
  <c r="BK73" i="10"/>
  <c r="BX111" i="10"/>
  <c r="BV200" i="10"/>
  <c r="BW83" i="10"/>
  <c r="BW200" i="10"/>
  <c r="BM133" i="10"/>
  <c r="BX185" i="10"/>
  <c r="BW193" i="10"/>
  <c r="BL76" i="10"/>
  <c r="BM207" i="10"/>
  <c r="BX83" i="10"/>
  <c r="BM153" i="10"/>
  <c r="BM162" i="10"/>
  <c r="BK197" i="10"/>
  <c r="BL106" i="10"/>
  <c r="BK138" i="10"/>
  <c r="BL111" i="10"/>
  <c r="BW164" i="10"/>
  <c r="BV142" i="10"/>
  <c r="BM79" i="10"/>
  <c r="BW190" i="8"/>
  <c r="BL116" i="10"/>
  <c r="BL127" i="10"/>
  <c r="BJ127" i="10" s="1"/>
  <c r="BK193" i="10"/>
  <c r="BK116" i="10"/>
  <c r="BL166" i="8"/>
  <c r="BJ166" i="8" s="1"/>
  <c r="BL189" i="10"/>
  <c r="BV188" i="10"/>
  <c r="BM189" i="10"/>
  <c r="BM127" i="10"/>
  <c r="BK153" i="10"/>
  <c r="BW185" i="10"/>
  <c r="BV193" i="10"/>
  <c r="BM76" i="10"/>
  <c r="BL146" i="8"/>
  <c r="BX188" i="10"/>
  <c r="BL162" i="10"/>
  <c r="BK207" i="10"/>
  <c r="BX114" i="10"/>
  <c r="BL197" i="10"/>
  <c r="BM106" i="10"/>
  <c r="BL138" i="10"/>
  <c r="BM111" i="10"/>
  <c r="BJ112" i="10" s="1"/>
  <c r="BV164" i="10"/>
  <c r="BW142" i="10"/>
  <c r="BK133" i="10"/>
  <c r="BL193" i="10"/>
  <c r="BJ193" i="10" s="1"/>
  <c r="BK145" i="10"/>
  <c r="BV114" i="10"/>
  <c r="BK202" i="8"/>
  <c r="BW131" i="10"/>
  <c r="BV131" i="10"/>
  <c r="BX131" i="10"/>
  <c r="BX167" i="10"/>
  <c r="BW167" i="10"/>
  <c r="BV167" i="10"/>
  <c r="BX122" i="10"/>
  <c r="BV122" i="10"/>
  <c r="BW122" i="10"/>
  <c r="BM146" i="8"/>
  <c r="BM182" i="10"/>
  <c r="BL182" i="10"/>
  <c r="BK182" i="10"/>
  <c r="BL155" i="10"/>
  <c r="BK155" i="10"/>
  <c r="BM155" i="10"/>
  <c r="BL177" i="10"/>
  <c r="BM177" i="10"/>
  <c r="BK177" i="10"/>
  <c r="BK132" i="10"/>
  <c r="BL132" i="10"/>
  <c r="BM132" i="10"/>
  <c r="BJ133" i="10" s="1"/>
  <c r="BM199" i="10"/>
  <c r="BL199" i="10"/>
  <c r="BK199" i="10"/>
  <c r="BK196" i="10"/>
  <c r="BM196" i="10"/>
  <c r="BL196" i="10"/>
  <c r="BX73" i="10"/>
  <c r="BW73" i="10"/>
  <c r="BV73" i="10"/>
  <c r="BW82" i="10"/>
  <c r="BX82" i="10"/>
  <c r="BV82" i="10"/>
  <c r="BW190" i="10"/>
  <c r="BV190" i="10"/>
  <c r="BX190" i="10"/>
  <c r="BK109" i="10"/>
  <c r="BL109" i="10"/>
  <c r="BM109" i="10"/>
  <c r="BV147" i="10"/>
  <c r="BX147" i="10"/>
  <c r="BW147" i="10"/>
  <c r="BK176" i="10"/>
  <c r="BL176" i="10"/>
  <c r="BM176" i="10"/>
  <c r="BW77" i="10"/>
  <c r="BX77" i="10"/>
  <c r="BV77" i="10"/>
  <c r="BM90" i="10"/>
  <c r="BK90" i="10"/>
  <c r="BL90" i="10"/>
  <c r="BW108" i="10"/>
  <c r="BV108" i="10"/>
  <c r="BX108" i="10"/>
  <c r="BK160" i="10"/>
  <c r="BM160" i="10"/>
  <c r="BL160" i="10"/>
  <c r="BX219" i="10"/>
  <c r="BV219" i="10"/>
  <c r="BW219" i="10"/>
  <c r="BX64" i="10"/>
  <c r="BW64" i="10"/>
  <c r="BV64" i="10"/>
  <c r="BM70" i="10"/>
  <c r="BL70" i="10"/>
  <c r="BK70" i="10"/>
  <c r="BW118" i="10"/>
  <c r="BX118" i="10"/>
  <c r="BV118" i="10"/>
  <c r="BM205" i="10"/>
  <c r="BL205" i="10"/>
  <c r="BK205" i="10"/>
  <c r="BV159" i="10"/>
  <c r="BW159" i="10"/>
  <c r="BX159" i="10"/>
  <c r="BM198" i="10"/>
  <c r="BK198" i="10"/>
  <c r="BL198" i="10"/>
  <c r="BJ198" i="10" s="1"/>
  <c r="BV207" i="10"/>
  <c r="BW207" i="10"/>
  <c r="BX207" i="10"/>
  <c r="BX65" i="10"/>
  <c r="BW65" i="10"/>
  <c r="BV65" i="10"/>
  <c r="BM69" i="10"/>
  <c r="BL69" i="10"/>
  <c r="BK69" i="10"/>
  <c r="BX128" i="10"/>
  <c r="BV128" i="10"/>
  <c r="BW128" i="10"/>
  <c r="BK134" i="10"/>
  <c r="BL134" i="10"/>
  <c r="BM134" i="10"/>
  <c r="BW169" i="10"/>
  <c r="BV169" i="10"/>
  <c r="BX169" i="10"/>
  <c r="BM135" i="10"/>
  <c r="BK135" i="10"/>
  <c r="BL135" i="10"/>
  <c r="BV177" i="10"/>
  <c r="BX177" i="10"/>
  <c r="BW177" i="10"/>
  <c r="BL105" i="10"/>
  <c r="BK105" i="10"/>
  <c r="BM105" i="10"/>
  <c r="BV213" i="10"/>
  <c r="BX213" i="10"/>
  <c r="BW213" i="10"/>
  <c r="BL157" i="10"/>
  <c r="BM157" i="10"/>
  <c r="BK157" i="10"/>
  <c r="BX186" i="10"/>
  <c r="BW186" i="10"/>
  <c r="BV186" i="10"/>
  <c r="BX199" i="10"/>
  <c r="BW199" i="10"/>
  <c r="BV199" i="10"/>
  <c r="BV127" i="10"/>
  <c r="BX127" i="10"/>
  <c r="BW127" i="10"/>
  <c r="BW120" i="10"/>
  <c r="BX120" i="10"/>
  <c r="BV120" i="10"/>
  <c r="BW79" i="10"/>
  <c r="BV79" i="10"/>
  <c r="BX79" i="10"/>
  <c r="BW168" i="10"/>
  <c r="BX168" i="10"/>
  <c r="BV168" i="10"/>
  <c r="BV182" i="10"/>
  <c r="BX182" i="10"/>
  <c r="BW182" i="10"/>
  <c r="BM64" i="10"/>
  <c r="BL64" i="10"/>
  <c r="BK64" i="10"/>
  <c r="BM88" i="10"/>
  <c r="BK88" i="10"/>
  <c r="BL88" i="10"/>
  <c r="BK108" i="10"/>
  <c r="BL108" i="10"/>
  <c r="BM108" i="10"/>
  <c r="BV132" i="10"/>
  <c r="BX132" i="10"/>
  <c r="BW132" i="10"/>
  <c r="BX136" i="10"/>
  <c r="BW136" i="10"/>
  <c r="BV136" i="10"/>
  <c r="BM149" i="10"/>
  <c r="BJ150" i="10" s="1"/>
  <c r="BL149" i="10"/>
  <c r="BJ149" i="10" s="1"/>
  <c r="BK149" i="10"/>
  <c r="BW194" i="10"/>
  <c r="BU194" i="10" s="1"/>
  <c r="BV194" i="10"/>
  <c r="BX194" i="10"/>
  <c r="BU195" i="10" s="1"/>
  <c r="BX67" i="10"/>
  <c r="BW67" i="10"/>
  <c r="BV67" i="10"/>
  <c r="BM186" i="10"/>
  <c r="BK186" i="10"/>
  <c r="BL186" i="10"/>
  <c r="BW155" i="10"/>
  <c r="BX155" i="10"/>
  <c r="BV155" i="10"/>
  <c r="BM167" i="10"/>
  <c r="BL167" i="10"/>
  <c r="BK167" i="10"/>
  <c r="BV215" i="10"/>
  <c r="BX215" i="10"/>
  <c r="BW215" i="10"/>
  <c r="BK208" i="10"/>
  <c r="BL208" i="10"/>
  <c r="BM208" i="10"/>
  <c r="BL65" i="10"/>
  <c r="BM65" i="10"/>
  <c r="BK65" i="10"/>
  <c r="BW106" i="10"/>
  <c r="BX106" i="10"/>
  <c r="BV106" i="10"/>
  <c r="BL125" i="10"/>
  <c r="BK125" i="10"/>
  <c r="BM125" i="10"/>
  <c r="BV149" i="10"/>
  <c r="BW149" i="10"/>
  <c r="BX149" i="10"/>
  <c r="BK175" i="10"/>
  <c r="BM175" i="10"/>
  <c r="BL175" i="10"/>
  <c r="BX209" i="10"/>
  <c r="BV209" i="10"/>
  <c r="BW209" i="10"/>
  <c r="BU209" i="10" s="1"/>
  <c r="BM190" i="10"/>
  <c r="BK190" i="10"/>
  <c r="BL190" i="10"/>
  <c r="BM63" i="10"/>
  <c r="BL63" i="10"/>
  <c r="BK63" i="10"/>
  <c r="BW70" i="10"/>
  <c r="BV70" i="10"/>
  <c r="BX70" i="10"/>
  <c r="BK110" i="10"/>
  <c r="BL110" i="10"/>
  <c r="BM110" i="10"/>
  <c r="BV170" i="10"/>
  <c r="BW170" i="10"/>
  <c r="BX170" i="10"/>
  <c r="BU171" i="10" s="1"/>
  <c r="BK140" i="10"/>
  <c r="BL140" i="10"/>
  <c r="BM140" i="10"/>
  <c r="BW112" i="10"/>
  <c r="BX112" i="10"/>
  <c r="BV112" i="10"/>
  <c r="BL212" i="10"/>
  <c r="BJ212" i="10" s="1"/>
  <c r="BK212" i="10"/>
  <c r="BM212" i="10"/>
  <c r="BX165" i="10"/>
  <c r="BW165" i="10"/>
  <c r="BU165" i="10" s="1"/>
  <c r="BV165" i="10"/>
  <c r="BK92" i="10"/>
  <c r="BM92" i="10"/>
  <c r="BL92" i="10"/>
  <c r="BJ92" i="10" s="1"/>
  <c r="BX196" i="10"/>
  <c r="BW196" i="10"/>
  <c r="BV196" i="10"/>
  <c r="BK117" i="10"/>
  <c r="BM117" i="10"/>
  <c r="BL117" i="10"/>
  <c r="BJ117" i="10" s="1"/>
  <c r="BW176" i="10"/>
  <c r="BV176" i="10"/>
  <c r="BX176" i="10"/>
  <c r="BM218" i="10"/>
  <c r="BK218" i="10"/>
  <c r="BL218" i="10"/>
  <c r="BW96" i="10"/>
  <c r="BX96" i="10"/>
  <c r="BV96" i="10"/>
  <c r="BL178" i="10"/>
  <c r="BK178" i="10"/>
  <c r="BM178" i="10"/>
  <c r="BW117" i="10"/>
  <c r="BX117" i="10"/>
  <c r="BV117" i="10"/>
  <c r="BM170" i="10"/>
  <c r="BL170" i="10"/>
  <c r="BK170" i="10"/>
  <c r="BW156" i="10"/>
  <c r="BV156" i="10"/>
  <c r="BX156" i="10"/>
  <c r="BM194" i="10"/>
  <c r="BL194" i="10"/>
  <c r="BJ194" i="10" s="1"/>
  <c r="BK194" i="10"/>
  <c r="BV201" i="10"/>
  <c r="BW201" i="10"/>
  <c r="BU201" i="10" s="1"/>
  <c r="BX201" i="10"/>
  <c r="BV125" i="10"/>
  <c r="BW125" i="10"/>
  <c r="BX125" i="10"/>
  <c r="BU126" i="10" s="1"/>
  <c r="BK114" i="10"/>
  <c r="BL114" i="10"/>
  <c r="BM114" i="10"/>
  <c r="BW93" i="10"/>
  <c r="BV93" i="10"/>
  <c r="BX93" i="10"/>
  <c r="BL130" i="10"/>
  <c r="BK130" i="10"/>
  <c r="BM130" i="10"/>
  <c r="BW99" i="10"/>
  <c r="BX99" i="10"/>
  <c r="BV99" i="10"/>
  <c r="BM179" i="10"/>
  <c r="BL179" i="10"/>
  <c r="BK179" i="10"/>
  <c r="BM71" i="10"/>
  <c r="BK71" i="10"/>
  <c r="BL71" i="10"/>
  <c r="BX192" i="10"/>
  <c r="BW192" i="10"/>
  <c r="BV192" i="10"/>
  <c r="BM124" i="10"/>
  <c r="BK124" i="10"/>
  <c r="BL124" i="10"/>
  <c r="BX221" i="10"/>
  <c r="BW221" i="10"/>
  <c r="BU221" i="10" s="1"/>
  <c r="BV221" i="10"/>
  <c r="BK217" i="10"/>
  <c r="BM217" i="10"/>
  <c r="BL217" i="10"/>
  <c r="BL67" i="10"/>
  <c r="BJ67" i="10" s="1"/>
  <c r="BK67" i="10"/>
  <c r="BM67" i="10"/>
  <c r="BV103" i="10"/>
  <c r="BW103" i="10"/>
  <c r="BX103" i="10"/>
  <c r="BM147" i="10"/>
  <c r="BL147" i="10"/>
  <c r="BK147" i="10"/>
  <c r="BW172" i="10"/>
  <c r="BV172" i="10"/>
  <c r="BX172" i="10"/>
  <c r="BM222" i="10"/>
  <c r="BJ223" i="10" s="1"/>
  <c r="BK222" i="10"/>
  <c r="BL222" i="10"/>
  <c r="BV175" i="10"/>
  <c r="BX175" i="10"/>
  <c r="BW175" i="10"/>
  <c r="BM129" i="10"/>
  <c r="BK129" i="10"/>
  <c r="BL129" i="10"/>
  <c r="BW184" i="10"/>
  <c r="BV184" i="10"/>
  <c r="BX184" i="10"/>
  <c r="BK121" i="10"/>
  <c r="BL121" i="10"/>
  <c r="BM121" i="10"/>
  <c r="BX137" i="10"/>
  <c r="BV137" i="10"/>
  <c r="BW137" i="10"/>
  <c r="BL163" i="10"/>
  <c r="BK163" i="10"/>
  <c r="BM163" i="10"/>
  <c r="BW205" i="10"/>
  <c r="BV205" i="10"/>
  <c r="BX205" i="10"/>
  <c r="BM213" i="10"/>
  <c r="BL213" i="10"/>
  <c r="BK213" i="10"/>
  <c r="BK165" i="10"/>
  <c r="BL165" i="10"/>
  <c r="BM165" i="10"/>
  <c r="BX98" i="10"/>
  <c r="BV98" i="10"/>
  <c r="BW98" i="10"/>
  <c r="BM174" i="10"/>
  <c r="BK174" i="10"/>
  <c r="BL174" i="10"/>
  <c r="BW174" i="10"/>
  <c r="BV174" i="10"/>
  <c r="BX174" i="10"/>
  <c r="BW110" i="10"/>
  <c r="BX110" i="10"/>
  <c r="BU111" i="10" s="1"/>
  <c r="BV110" i="10"/>
  <c r="BW90" i="10"/>
  <c r="BX90" i="10"/>
  <c r="BV90" i="10"/>
  <c r="BM80" i="10"/>
  <c r="BJ81" i="10" s="1"/>
  <c r="BL80" i="10"/>
  <c r="BK80" i="10"/>
  <c r="BW86" i="10"/>
  <c r="BX86" i="10"/>
  <c r="BV86" i="10"/>
  <c r="BM98" i="10"/>
  <c r="BK98" i="10"/>
  <c r="BL98" i="10"/>
  <c r="BW163" i="10"/>
  <c r="BX163" i="10"/>
  <c r="BV163" i="10"/>
  <c r="BL185" i="10"/>
  <c r="BK185" i="10"/>
  <c r="BM185" i="10"/>
  <c r="BX124" i="10"/>
  <c r="BV124" i="10"/>
  <c r="BW124" i="10"/>
  <c r="BM104" i="10"/>
  <c r="BL104" i="10"/>
  <c r="BK104" i="10"/>
  <c r="BW119" i="10"/>
  <c r="BV119" i="10"/>
  <c r="BX119" i="10"/>
  <c r="BM221" i="10"/>
  <c r="BK221" i="10"/>
  <c r="BL221" i="10"/>
  <c r="BW148" i="10"/>
  <c r="BV148" i="10"/>
  <c r="BX148" i="10"/>
  <c r="BK158" i="10"/>
  <c r="BM158" i="10"/>
  <c r="BJ159" i="10" s="1"/>
  <c r="BL158" i="10"/>
  <c r="BX191" i="10"/>
  <c r="BW191" i="10"/>
  <c r="BV191" i="10"/>
  <c r="BK161" i="10"/>
  <c r="BL161" i="10"/>
  <c r="BM161" i="10"/>
  <c r="BW116" i="10"/>
  <c r="BX116" i="10"/>
  <c r="BV116" i="10"/>
  <c r="BM156" i="10"/>
  <c r="BK156" i="10"/>
  <c r="BL156" i="10"/>
  <c r="BW150" i="10"/>
  <c r="BV150" i="10"/>
  <c r="BX150" i="10"/>
  <c r="BK184" i="10"/>
  <c r="BL184" i="10"/>
  <c r="BM184" i="10"/>
  <c r="BK68" i="10"/>
  <c r="BM68" i="10"/>
  <c r="BL68" i="10"/>
  <c r="BV87" i="10"/>
  <c r="BX87" i="10"/>
  <c r="BW87" i="10"/>
  <c r="BK120" i="10"/>
  <c r="BL120" i="10"/>
  <c r="BM120" i="10"/>
  <c r="BV151" i="10"/>
  <c r="BW151" i="10"/>
  <c r="BX151" i="10"/>
  <c r="BX181" i="10"/>
  <c r="BW181" i="10"/>
  <c r="BV181" i="10"/>
  <c r="BW153" i="10"/>
  <c r="BX153" i="10"/>
  <c r="BV153" i="10"/>
  <c r="BW74" i="10"/>
  <c r="BV74" i="10"/>
  <c r="BX74" i="10"/>
  <c r="BX157" i="10"/>
  <c r="BV157" i="10"/>
  <c r="BW157" i="10"/>
  <c r="BW166" i="10"/>
  <c r="BX166" i="10"/>
  <c r="BV166" i="10"/>
  <c r="BV127" i="8"/>
  <c r="BX81" i="10"/>
  <c r="BW81" i="10"/>
  <c r="BU81" i="10" s="1"/>
  <c r="BV81" i="10"/>
  <c r="BM83" i="10"/>
  <c r="BL83" i="10"/>
  <c r="BK83" i="10"/>
  <c r="BW121" i="10"/>
  <c r="BX121" i="10"/>
  <c r="BV121" i="10"/>
  <c r="BL166" i="10"/>
  <c r="BK166" i="10"/>
  <c r="BM166" i="10"/>
  <c r="BX101" i="10"/>
  <c r="BV101" i="10"/>
  <c r="BW101" i="10"/>
  <c r="BK84" i="10"/>
  <c r="BL84" i="10"/>
  <c r="BM84" i="10"/>
  <c r="BJ85" i="10" s="1"/>
  <c r="BW107" i="10"/>
  <c r="BX107" i="10"/>
  <c r="BV107" i="10"/>
  <c r="BM142" i="10"/>
  <c r="BK142" i="10"/>
  <c r="BL142" i="10"/>
  <c r="BV133" i="10"/>
  <c r="BW133" i="10"/>
  <c r="BX133" i="10"/>
  <c r="BK96" i="10"/>
  <c r="BL96" i="10"/>
  <c r="BJ96" i="10" s="1"/>
  <c r="BM96" i="10"/>
  <c r="BW162" i="10"/>
  <c r="BV162" i="10"/>
  <c r="BX162" i="10"/>
  <c r="BK128" i="10"/>
  <c r="BL128" i="10"/>
  <c r="BM128" i="10"/>
  <c r="BX154" i="10"/>
  <c r="BV154" i="10"/>
  <c r="BW154" i="10"/>
  <c r="BK118" i="10"/>
  <c r="BM118" i="10"/>
  <c r="BL118" i="10"/>
  <c r="BJ145" i="10"/>
  <c r="BX134" i="10"/>
  <c r="BW134" i="10"/>
  <c r="BV134" i="10"/>
  <c r="BL172" i="10"/>
  <c r="BM172" i="10"/>
  <c r="BJ173" i="10" s="1"/>
  <c r="BK172" i="10"/>
  <c r="BX189" i="10"/>
  <c r="BW189" i="10"/>
  <c r="BV189" i="10"/>
  <c r="BX71" i="10"/>
  <c r="BW71" i="10"/>
  <c r="BV71" i="10"/>
  <c r="BK87" i="10"/>
  <c r="BM87" i="10"/>
  <c r="BL87" i="10"/>
  <c r="BX105" i="10"/>
  <c r="BV105" i="10"/>
  <c r="BW105" i="10"/>
  <c r="BK137" i="10"/>
  <c r="BM137" i="10"/>
  <c r="BL137" i="10"/>
  <c r="BM171" i="10"/>
  <c r="BL171" i="10"/>
  <c r="BK171" i="10"/>
  <c r="BM141" i="10"/>
  <c r="BK141" i="10"/>
  <c r="BL141" i="10"/>
  <c r="BV69" i="10"/>
  <c r="BX69" i="10"/>
  <c r="BW69" i="10"/>
  <c r="BW74" i="8"/>
  <c r="BW109" i="8"/>
  <c r="BW127" i="8"/>
  <c r="BX202" i="10"/>
  <c r="BW202" i="10"/>
  <c r="BV202" i="10"/>
  <c r="BW72" i="10"/>
  <c r="BV72" i="10"/>
  <c r="BX72" i="10"/>
  <c r="BK77" i="10"/>
  <c r="BL77" i="10"/>
  <c r="BM77" i="10"/>
  <c r="BW109" i="10"/>
  <c r="BX109" i="10"/>
  <c r="BV109" i="10"/>
  <c r="BL200" i="10"/>
  <c r="BK200" i="10"/>
  <c r="BM200" i="10"/>
  <c r="BW63" i="10"/>
  <c r="BX63" i="10"/>
  <c r="BV63" i="10"/>
  <c r="BM86" i="10"/>
  <c r="BL86" i="10"/>
  <c r="BK86" i="10"/>
  <c r="BX135" i="10"/>
  <c r="BW135" i="10"/>
  <c r="BV135" i="10"/>
  <c r="BK146" i="10"/>
  <c r="BM146" i="10"/>
  <c r="BL146" i="10"/>
  <c r="BV97" i="10"/>
  <c r="BW97" i="10"/>
  <c r="BU97" i="10" s="1"/>
  <c r="BX97" i="10"/>
  <c r="BM206" i="10"/>
  <c r="BJ207" i="10" s="1"/>
  <c r="BL206" i="10"/>
  <c r="BK206" i="10"/>
  <c r="BW158" i="10"/>
  <c r="BV158" i="10"/>
  <c r="BX158" i="10"/>
  <c r="BM143" i="10"/>
  <c r="BL143" i="10"/>
  <c r="BK143" i="10"/>
  <c r="BX173" i="10"/>
  <c r="BV173" i="10"/>
  <c r="BW173" i="10"/>
  <c r="BM216" i="10"/>
  <c r="BK216" i="10"/>
  <c r="BL216" i="10"/>
  <c r="BW115" i="10"/>
  <c r="BX115" i="10"/>
  <c r="BV115" i="10"/>
  <c r="BM151" i="10"/>
  <c r="BJ152" i="10" s="1"/>
  <c r="BK151" i="10"/>
  <c r="BL151" i="10"/>
  <c r="BX217" i="10"/>
  <c r="BU218" i="10" s="1"/>
  <c r="BW217" i="10"/>
  <c r="BV217" i="10"/>
  <c r="BL201" i="10"/>
  <c r="BK201" i="10"/>
  <c r="BM201" i="10"/>
  <c r="BL78" i="10"/>
  <c r="BK78" i="10"/>
  <c r="BM78" i="10"/>
  <c r="BJ79" i="10" s="1"/>
  <c r="BV88" i="10"/>
  <c r="BW88" i="10"/>
  <c r="BX88" i="10"/>
  <c r="BM191" i="10"/>
  <c r="BL191" i="10"/>
  <c r="BK191" i="10"/>
  <c r="BX184" i="8"/>
  <c r="BW170" i="8"/>
  <c r="BX152" i="8"/>
  <c r="BX211" i="10"/>
  <c r="BV211" i="10"/>
  <c r="BW211" i="10"/>
  <c r="BU211" i="10" s="1"/>
  <c r="BM187" i="10"/>
  <c r="BJ188" i="10" s="1"/>
  <c r="BK187" i="10"/>
  <c r="BL187" i="10"/>
  <c r="BV179" i="10"/>
  <c r="BX179" i="10"/>
  <c r="BW179" i="10"/>
  <c r="BM210" i="10"/>
  <c r="BK210" i="10"/>
  <c r="BL210" i="10"/>
  <c r="BJ210" i="10" s="1"/>
  <c r="BX222" i="10"/>
  <c r="BW222" i="10"/>
  <c r="BV222" i="10"/>
  <c r="BX89" i="10"/>
  <c r="BV89" i="10"/>
  <c r="BW89" i="10"/>
  <c r="BM72" i="10"/>
  <c r="BJ73" i="10" s="1"/>
  <c r="BL72" i="10"/>
  <c r="BK72" i="10"/>
  <c r="BV180" i="10"/>
  <c r="BW180" i="10"/>
  <c r="BX180" i="10"/>
  <c r="BK183" i="10"/>
  <c r="BM183" i="10"/>
  <c r="BL183" i="10"/>
  <c r="BV85" i="10"/>
  <c r="BX85" i="10"/>
  <c r="BW85" i="10"/>
  <c r="BU85" i="10" s="1"/>
  <c r="BK82" i="10"/>
  <c r="BM82" i="10"/>
  <c r="BL82" i="10"/>
  <c r="BX143" i="10"/>
  <c r="BU144" i="10" s="1"/>
  <c r="BW143" i="10"/>
  <c r="BU143" i="10" s="1"/>
  <c r="BV143" i="10"/>
  <c r="BL93" i="10"/>
  <c r="BK93" i="10"/>
  <c r="BM93" i="10"/>
  <c r="BW123" i="10"/>
  <c r="BX123" i="10"/>
  <c r="BV123" i="10"/>
  <c r="BM164" i="10"/>
  <c r="BK164" i="10"/>
  <c r="BL164" i="10"/>
  <c r="BX152" i="10"/>
  <c r="BV152" i="10"/>
  <c r="BW152" i="10"/>
  <c r="BL154" i="10"/>
  <c r="BK154" i="10"/>
  <c r="BM154" i="10"/>
  <c r="BX138" i="10"/>
  <c r="BV138" i="10"/>
  <c r="BW138" i="10"/>
  <c r="BM203" i="10"/>
  <c r="BL203" i="10"/>
  <c r="BK203" i="10"/>
  <c r="BK74" i="10"/>
  <c r="BL74" i="10"/>
  <c r="BM74" i="10"/>
  <c r="BW94" i="10"/>
  <c r="BX94" i="10"/>
  <c r="BV94" i="10"/>
  <c r="BX130" i="10"/>
  <c r="BW130" i="10"/>
  <c r="BV130" i="10"/>
  <c r="BK168" i="10"/>
  <c r="BM168" i="10"/>
  <c r="BL168" i="10"/>
  <c r="BX223" i="10"/>
  <c r="BW223" i="10"/>
  <c r="BV223" i="10"/>
  <c r="BK214" i="10"/>
  <c r="BM214" i="10"/>
  <c r="BL214" i="10"/>
  <c r="BM97" i="10"/>
  <c r="BK97" i="10"/>
  <c r="BL97" i="10"/>
  <c r="BJ97" i="10" s="1"/>
  <c r="BX95" i="10"/>
  <c r="BW95" i="10"/>
  <c r="BV95" i="10"/>
  <c r="BM94" i="10"/>
  <c r="BL94" i="10"/>
  <c r="BK94" i="10"/>
  <c r="BX216" i="10"/>
  <c r="BV216" i="10"/>
  <c r="BW216" i="10"/>
  <c r="BV78" i="10"/>
  <c r="BX78" i="10"/>
  <c r="BW78" i="10"/>
  <c r="BL89" i="10"/>
  <c r="BM89" i="10"/>
  <c r="BK89" i="10"/>
  <c r="BX92" i="10"/>
  <c r="BW92" i="10"/>
  <c r="BV92" i="10"/>
  <c r="BL181" i="10"/>
  <c r="BK181" i="10"/>
  <c r="BM181" i="10"/>
  <c r="BX146" i="10"/>
  <c r="BW146" i="10"/>
  <c r="BV146" i="10"/>
  <c r="BK136" i="10"/>
  <c r="BM136" i="10"/>
  <c r="BL136" i="10"/>
  <c r="BX187" i="10"/>
  <c r="BU188" i="10" s="1"/>
  <c r="BW187" i="10"/>
  <c r="BV187" i="10"/>
  <c r="BK115" i="10"/>
  <c r="BL115" i="10"/>
  <c r="BM115" i="10"/>
  <c r="BX204" i="10"/>
  <c r="BW204" i="10"/>
  <c r="BV204" i="10"/>
  <c r="BM215" i="10"/>
  <c r="BK215" i="10"/>
  <c r="BL215" i="10"/>
  <c r="BX212" i="10"/>
  <c r="BW212" i="10"/>
  <c r="BV212" i="10"/>
  <c r="BW68" i="10"/>
  <c r="BV68" i="10"/>
  <c r="BX68" i="10"/>
  <c r="BW152" i="8"/>
  <c r="BX198" i="10"/>
  <c r="BW198" i="10"/>
  <c r="BV198" i="10"/>
  <c r="BM169" i="10"/>
  <c r="BL169" i="10"/>
  <c r="BK169" i="10"/>
  <c r="BM213" i="8"/>
  <c r="BM71" i="8"/>
  <c r="BJ72" i="8" s="1"/>
  <c r="BW71" i="8"/>
  <c r="BW141" i="10"/>
  <c r="BV141" i="10"/>
  <c r="BX141" i="10"/>
  <c r="BM204" i="10"/>
  <c r="BK204" i="10"/>
  <c r="BL204" i="10"/>
  <c r="BV104" i="10"/>
  <c r="BX104" i="10"/>
  <c r="BW104" i="10"/>
  <c r="BK122" i="10"/>
  <c r="BL122" i="10"/>
  <c r="BM122" i="10"/>
  <c r="BJ123" i="10" s="1"/>
  <c r="BX197" i="10"/>
  <c r="BV197" i="10"/>
  <c r="BW197" i="10"/>
  <c r="BM219" i="10"/>
  <c r="BL219" i="10"/>
  <c r="BK219" i="10"/>
  <c r="BX203" i="10"/>
  <c r="BV203" i="10"/>
  <c r="BW203" i="10"/>
  <c r="BL101" i="10"/>
  <c r="BK101" i="10"/>
  <c r="BM101" i="10"/>
  <c r="BJ103" i="10" s="1"/>
  <c r="BX214" i="10"/>
  <c r="BW214" i="10"/>
  <c r="BV214" i="10"/>
  <c r="BK202" i="10"/>
  <c r="BM202" i="10"/>
  <c r="BL202" i="10"/>
  <c r="BL75" i="10"/>
  <c r="BK75" i="10"/>
  <c r="BM75" i="10"/>
  <c r="BX76" i="10"/>
  <c r="BV76" i="10"/>
  <c r="BW76" i="10"/>
  <c r="BK107" i="10"/>
  <c r="BL107" i="10"/>
  <c r="BM107" i="10"/>
  <c r="BV129" i="10"/>
  <c r="BW129" i="10"/>
  <c r="BX129" i="10"/>
  <c r="BM131" i="10"/>
  <c r="BK131" i="10"/>
  <c r="BL131" i="10"/>
  <c r="BX160" i="10"/>
  <c r="BV160" i="10"/>
  <c r="BW160" i="10"/>
  <c r="BK180" i="10"/>
  <c r="BM180" i="10"/>
  <c r="BL180" i="10"/>
  <c r="BW113" i="10"/>
  <c r="BV113" i="10"/>
  <c r="BX113" i="10"/>
  <c r="BU114" i="10" s="1"/>
  <c r="BK139" i="10"/>
  <c r="BL139" i="10"/>
  <c r="BJ139" i="10" s="1"/>
  <c r="BM139" i="10"/>
  <c r="BV183" i="10"/>
  <c r="BX183" i="10"/>
  <c r="BW183" i="10"/>
  <c r="BV75" i="10"/>
  <c r="BW75" i="10"/>
  <c r="BX75" i="10"/>
  <c r="BK95" i="8"/>
  <c r="BM118" i="8"/>
  <c r="BW112" i="8"/>
  <c r="BL118" i="8"/>
  <c r="BX195" i="8"/>
  <c r="BX112" i="8"/>
  <c r="BU113" i="8" s="1"/>
  <c r="BV86" i="8"/>
  <c r="BK147" i="8"/>
  <c r="BL62" i="8"/>
  <c r="BJ62" i="8" s="1"/>
  <c r="BV195" i="8"/>
  <c r="BK178" i="8"/>
  <c r="BL147" i="8"/>
  <c r="BM99" i="8"/>
  <c r="BX204" i="8"/>
  <c r="BW86" i="8"/>
  <c r="BM127" i="8"/>
  <c r="BK186" i="8"/>
  <c r="BV208" i="8"/>
  <c r="BW64" i="8"/>
  <c r="BV204" i="8"/>
  <c r="BL219" i="8"/>
  <c r="BV170" i="8"/>
  <c r="BV64" i="8"/>
  <c r="BK219" i="8"/>
  <c r="BX81" i="8"/>
  <c r="BM112" i="8"/>
  <c r="BV109" i="8"/>
  <c r="BM216" i="8"/>
  <c r="BL116" i="8"/>
  <c r="BX188" i="8"/>
  <c r="BW188" i="8"/>
  <c r="BW81" i="8"/>
  <c r="BM132" i="8"/>
  <c r="BL134" i="8"/>
  <c r="BJ134" i="8" s="1"/>
  <c r="BK157" i="8"/>
  <c r="BL70" i="8"/>
  <c r="BL99" i="8"/>
  <c r="BW176" i="8"/>
  <c r="BU176" i="8" s="1"/>
  <c r="BK129" i="8"/>
  <c r="BL125" i="8"/>
  <c r="BM178" i="8"/>
  <c r="BX176" i="8"/>
  <c r="BX171" i="8"/>
  <c r="BK216" i="8"/>
  <c r="BL76" i="8"/>
  <c r="BJ76" i="8" s="1"/>
  <c r="BM86" i="8"/>
  <c r="BJ87" i="8" s="1"/>
  <c r="BX208" i="8"/>
  <c r="BK76" i="8"/>
  <c r="BL182" i="8"/>
  <c r="BK83" i="8"/>
  <c r="BV132" i="8"/>
  <c r="BX192" i="8"/>
  <c r="BK127" i="8"/>
  <c r="BV192" i="8"/>
  <c r="BK213" i="8"/>
  <c r="BX98" i="8"/>
  <c r="BM157" i="8"/>
  <c r="BL175" i="8"/>
  <c r="BM135" i="8"/>
  <c r="BJ136" i="8" s="1"/>
  <c r="BW136" i="8"/>
  <c r="BV108" i="8"/>
  <c r="BK124" i="8"/>
  <c r="BX136" i="8"/>
  <c r="BM136" i="8"/>
  <c r="BJ137" i="8" s="1"/>
  <c r="BX108" i="8"/>
  <c r="BX179" i="8"/>
  <c r="BL103" i="8"/>
  <c r="BJ103" i="8" s="1"/>
  <c r="BL162" i="8"/>
  <c r="BJ162" i="8" s="1"/>
  <c r="BM209" i="8"/>
  <c r="BK207" i="8"/>
  <c r="BK141" i="8"/>
  <c r="BW179" i="8"/>
  <c r="BU179" i="8" s="1"/>
  <c r="BK103" i="8"/>
  <c r="BL135" i="8"/>
  <c r="BJ135" i="8" s="1"/>
  <c r="BK136" i="8"/>
  <c r="BK96" i="8"/>
  <c r="BM162" i="8"/>
  <c r="BM177" i="8"/>
  <c r="BJ178" i="8" s="1"/>
  <c r="BV182" i="8"/>
  <c r="BL196" i="8"/>
  <c r="BL85" i="8"/>
  <c r="BK74" i="8"/>
  <c r="BW194" i="8"/>
  <c r="BX182" i="8"/>
  <c r="BM85" i="8"/>
  <c r="BJ86" i="8" s="1"/>
  <c r="BM62" i="8"/>
  <c r="BM198" i="8"/>
  <c r="BM87" i="8"/>
  <c r="BV149" i="8"/>
  <c r="BK175" i="8"/>
  <c r="BK196" i="8"/>
  <c r="BM74" i="8"/>
  <c r="BV138" i="8"/>
  <c r="BM90" i="8"/>
  <c r="BX73" i="8"/>
  <c r="BV135" i="8"/>
  <c r="BW133" i="8"/>
  <c r="BU133" i="8" s="1"/>
  <c r="BW149" i="8"/>
  <c r="BW138" i="8"/>
  <c r="BK90" i="8"/>
  <c r="BX135" i="8"/>
  <c r="BK168" i="8"/>
  <c r="BV133" i="8"/>
  <c r="BL75" i="8"/>
  <c r="BK71" i="8"/>
  <c r="BL101" i="8"/>
  <c r="BK132" i="8"/>
  <c r="BV174" i="8"/>
  <c r="BK167" i="8"/>
  <c r="BL83" i="8"/>
  <c r="BV223" i="8"/>
  <c r="BL189" i="8"/>
  <c r="BW223" i="8"/>
  <c r="BM131" i="8"/>
  <c r="BJ132" i="8" s="1"/>
  <c r="BX187" i="8"/>
  <c r="BX80" i="8"/>
  <c r="BM106" i="8"/>
  <c r="BM96" i="8"/>
  <c r="BV177" i="8"/>
  <c r="BK133" i="8"/>
  <c r="BK148" i="8"/>
  <c r="BL95" i="8"/>
  <c r="BW177" i="8"/>
  <c r="BK121" i="8"/>
  <c r="BL181" i="8"/>
  <c r="BV80" i="8"/>
  <c r="BV98" i="8"/>
  <c r="BK172" i="8"/>
  <c r="BM70" i="8"/>
  <c r="BJ71" i="8" s="1"/>
  <c r="BL215" i="8"/>
  <c r="BJ215" i="8" s="1"/>
  <c r="BW171" i="8"/>
  <c r="BU171" i="8" s="1"/>
  <c r="BV194" i="8"/>
  <c r="BM137" i="8"/>
  <c r="BV187" i="8"/>
  <c r="BL106" i="8"/>
  <c r="BL222" i="8"/>
  <c r="BL141" i="8"/>
  <c r="BM172" i="8"/>
  <c r="BJ173" i="8" s="1"/>
  <c r="BK215" i="8"/>
  <c r="BV73" i="8"/>
  <c r="BM148" i="8"/>
  <c r="BV164" i="8"/>
  <c r="BL201" i="8"/>
  <c r="BL109" i="8"/>
  <c r="BX167" i="8"/>
  <c r="BK128" i="8"/>
  <c r="BL218" i="8"/>
  <c r="BW164" i="8"/>
  <c r="BM201" i="8"/>
  <c r="BJ202" i="8" s="1"/>
  <c r="BM116" i="8"/>
  <c r="BJ117" i="8" s="1"/>
  <c r="BX174" i="8"/>
  <c r="BL209" i="8"/>
  <c r="BM109" i="8"/>
  <c r="BM222" i="8"/>
  <c r="BX220" i="8"/>
  <c r="BK173" i="8"/>
  <c r="BK75" i="8"/>
  <c r="BV167" i="8"/>
  <c r="BK63" i="8"/>
  <c r="BM190" i="8"/>
  <c r="BL128" i="8"/>
  <c r="BM218" i="8"/>
  <c r="BL192" i="8"/>
  <c r="BL77" i="8"/>
  <c r="BJ77" i="8" s="1"/>
  <c r="BW220" i="8"/>
  <c r="BM173" i="8"/>
  <c r="BL63" i="8"/>
  <c r="BV207" i="8"/>
  <c r="BL67" i="8"/>
  <c r="BM117" i="8"/>
  <c r="BM192" i="8"/>
  <c r="BM72" i="8"/>
  <c r="BK149" i="8"/>
  <c r="BL82" i="8"/>
  <c r="BW207" i="8"/>
  <c r="BV134" i="8"/>
  <c r="BK165" i="8"/>
  <c r="BM66" i="8"/>
  <c r="BK67" i="8"/>
  <c r="BL155" i="8"/>
  <c r="BJ155" i="8" s="1"/>
  <c r="BK72" i="8"/>
  <c r="BL149" i="8"/>
  <c r="BK78" i="8"/>
  <c r="BL150" i="8"/>
  <c r="BJ150" i="8" s="1"/>
  <c r="BM82" i="8"/>
  <c r="BL165" i="8"/>
  <c r="BK66" i="8"/>
  <c r="BM155" i="8"/>
  <c r="BJ156" i="8" s="1"/>
  <c r="BM184" i="8"/>
  <c r="BM208" i="8"/>
  <c r="BL110" i="8"/>
  <c r="BL78" i="8"/>
  <c r="BK150" i="8"/>
  <c r="BL184" i="8"/>
  <c r="BK208" i="8"/>
  <c r="BL174" i="8"/>
  <c r="BV113" i="8"/>
  <c r="BV178" i="8"/>
  <c r="BX74" i="8"/>
  <c r="BM174" i="8"/>
  <c r="BX113" i="8"/>
  <c r="BW166" i="8"/>
  <c r="BM203" i="8"/>
  <c r="BW178" i="8"/>
  <c r="BU178" i="8" s="1"/>
  <c r="BJ96" i="8"/>
  <c r="BV166" i="8"/>
  <c r="BL203" i="8"/>
  <c r="BK137" i="8"/>
  <c r="BL206" i="8"/>
  <c r="BJ206" i="8" s="1"/>
  <c r="BW87" i="8"/>
  <c r="BU87" i="8" s="1"/>
  <c r="BJ104" i="8"/>
  <c r="BK89" i="8"/>
  <c r="BL188" i="8"/>
  <c r="BJ188" i="8" s="1"/>
  <c r="BK92" i="8"/>
  <c r="BL187" i="8"/>
  <c r="BJ187" i="8" s="1"/>
  <c r="BL168" i="8"/>
  <c r="BJ168" i="8" s="1"/>
  <c r="BM105" i="8"/>
  <c r="BM89" i="8"/>
  <c r="BJ90" i="8" s="1"/>
  <c r="BK113" i="8"/>
  <c r="BM156" i="8"/>
  <c r="BJ157" i="8" s="1"/>
  <c r="BL199" i="8"/>
  <c r="BL92" i="8"/>
  <c r="BM97" i="8"/>
  <c r="BL114" i="8"/>
  <c r="BJ114" i="8" s="1"/>
  <c r="BM151" i="8"/>
  <c r="BL112" i="8"/>
  <c r="BK187" i="8"/>
  <c r="BL205" i="8"/>
  <c r="BK139" i="8"/>
  <c r="BK189" i="8"/>
  <c r="BL200" i="8"/>
  <c r="BK138" i="8"/>
  <c r="BL73" i="8"/>
  <c r="BW94" i="8"/>
  <c r="BK154" i="8"/>
  <c r="BW134" i="8"/>
  <c r="BU134" i="8" s="1"/>
  <c r="BM121" i="8"/>
  <c r="BJ68" i="8"/>
  <c r="BW143" i="8"/>
  <c r="BK169" i="8"/>
  <c r="BK123" i="8"/>
  <c r="BV209" i="8"/>
  <c r="BL214" i="8"/>
  <c r="BK134" i="8"/>
  <c r="BX143" i="8"/>
  <c r="BK161" i="8"/>
  <c r="BK153" i="8"/>
  <c r="BM169" i="8"/>
  <c r="BK171" i="8"/>
  <c r="BV186" i="8"/>
  <c r="BL123" i="8"/>
  <c r="BW209" i="8"/>
  <c r="BK214" i="8"/>
  <c r="BK81" i="8"/>
  <c r="BL161" i="8"/>
  <c r="BJ161" i="8" s="1"/>
  <c r="BL171" i="8"/>
  <c r="BW186" i="8"/>
  <c r="BM81" i="8"/>
  <c r="BX87" i="8"/>
  <c r="BM199" i="8"/>
  <c r="BL217" i="8"/>
  <c r="BK73" i="8"/>
  <c r="BL197" i="8"/>
  <c r="BJ197" i="8" s="1"/>
  <c r="BK105" i="8"/>
  <c r="BL113" i="8"/>
  <c r="BV66" i="8"/>
  <c r="BM193" i="8"/>
  <c r="BK160" i="8"/>
  <c r="BM170" i="8"/>
  <c r="BM114" i="8"/>
  <c r="BK104" i="8"/>
  <c r="BK163" i="8"/>
  <c r="BX115" i="8"/>
  <c r="BM176" i="8"/>
  <c r="BJ177" i="8" s="1"/>
  <c r="BK205" i="8"/>
  <c r="BL139" i="8"/>
  <c r="BJ139" i="8" s="1"/>
  <c r="BM200" i="8"/>
  <c r="BL142" i="8"/>
  <c r="BJ142" i="8" s="1"/>
  <c r="BM68" i="8"/>
  <c r="BX94" i="8"/>
  <c r="BL204" i="8"/>
  <c r="BL154" i="8"/>
  <c r="BJ154" i="8" s="1"/>
  <c r="BJ127" i="8"/>
  <c r="BW184" i="8"/>
  <c r="BJ74" i="8"/>
  <c r="BL153" i="8"/>
  <c r="BJ153" i="8" s="1"/>
  <c r="BM206" i="8"/>
  <c r="BK65" i="8"/>
  <c r="BK97" i="8"/>
  <c r="BM197" i="8"/>
  <c r="BK131" i="8"/>
  <c r="BL167" i="8"/>
  <c r="BJ167" i="8" s="1"/>
  <c r="BX66" i="8"/>
  <c r="BU67" i="8" s="1"/>
  <c r="BL193" i="8"/>
  <c r="BL160" i="8"/>
  <c r="BM202" i="8"/>
  <c r="BM181" i="8"/>
  <c r="BM104" i="8"/>
  <c r="BJ105" i="8" s="1"/>
  <c r="BL163" i="8"/>
  <c r="BL133" i="8"/>
  <c r="BV115" i="8"/>
  <c r="BK176" i="8"/>
  <c r="BW157" i="8"/>
  <c r="BK142" i="8"/>
  <c r="BK68" i="8"/>
  <c r="BM204" i="8"/>
  <c r="BM77" i="8"/>
  <c r="BU208" i="8"/>
  <c r="BK151" i="8"/>
  <c r="BM93" i="8"/>
  <c r="BJ94" i="8" s="1"/>
  <c r="BK177" i="8"/>
  <c r="BK156" i="8"/>
  <c r="BX157" i="8"/>
  <c r="BJ208" i="8"/>
  <c r="BM188" i="8"/>
  <c r="BK190" i="8"/>
  <c r="BK166" i="8"/>
  <c r="BK87" i="8"/>
  <c r="BM111" i="8"/>
  <c r="BL207" i="8"/>
  <c r="BK86" i="8"/>
  <c r="BL129" i="8"/>
  <c r="BJ129" i="8" s="1"/>
  <c r="BK125" i="8"/>
  <c r="BV106" i="8"/>
  <c r="BJ216" i="8"/>
  <c r="BL138" i="8"/>
  <c r="BK93" i="8"/>
  <c r="BK111" i="8"/>
  <c r="BM124" i="8"/>
  <c r="BL170" i="8"/>
  <c r="BW106" i="8"/>
  <c r="BM110" i="8"/>
  <c r="BJ111" i="8" s="1"/>
  <c r="BL119" i="8"/>
  <c r="BK144" i="8"/>
  <c r="BW132" i="8"/>
  <c r="BL212" i="8"/>
  <c r="BL88" i="8"/>
  <c r="BK120" i="8"/>
  <c r="BX181" i="8"/>
  <c r="BU182" i="8" s="1"/>
  <c r="BK158" i="8"/>
  <c r="BL198" i="8"/>
  <c r="BL144" i="8"/>
  <c r="BX67" i="8"/>
  <c r="BM94" i="8"/>
  <c r="BK212" i="8"/>
  <c r="BM88" i="8"/>
  <c r="BJ89" i="8" s="1"/>
  <c r="BL210" i="8"/>
  <c r="BL183" i="8"/>
  <c r="BL120" i="8"/>
  <c r="BJ120" i="8" s="1"/>
  <c r="BW181" i="8"/>
  <c r="BL158" i="8"/>
  <c r="BX111" i="8"/>
  <c r="BV67" i="8"/>
  <c r="BK94" i="8"/>
  <c r="BJ176" i="8"/>
  <c r="BM210" i="8"/>
  <c r="BM183" i="8"/>
  <c r="BV202" i="8"/>
  <c r="BK126" i="8"/>
  <c r="BW89" i="8"/>
  <c r="BL152" i="8"/>
  <c r="BM182" i="8"/>
  <c r="BV111" i="8"/>
  <c r="BM217" i="8"/>
  <c r="BK117" i="8"/>
  <c r="BX202" i="8"/>
  <c r="BM65" i="8"/>
  <c r="BJ66" i="8" s="1"/>
  <c r="BL126" i="8"/>
  <c r="BJ126" i="8" s="1"/>
  <c r="BX89" i="8"/>
  <c r="BK152" i="8"/>
  <c r="BL186" i="8"/>
  <c r="BW128" i="8"/>
  <c r="BU128" i="8" s="1"/>
  <c r="BV128" i="8"/>
  <c r="BX128" i="8"/>
  <c r="BL122" i="8"/>
  <c r="BM122" i="8"/>
  <c r="BK122" i="8"/>
  <c r="BX141" i="8"/>
  <c r="BV141" i="8"/>
  <c r="BW141" i="8"/>
  <c r="BV77" i="8"/>
  <c r="BW77" i="8"/>
  <c r="BX77" i="8"/>
  <c r="BL180" i="8"/>
  <c r="BK180" i="8"/>
  <c r="BM180" i="8"/>
  <c r="BX145" i="8"/>
  <c r="BW145" i="8"/>
  <c r="BV145" i="8"/>
  <c r="BX130" i="8"/>
  <c r="BW130" i="8"/>
  <c r="BV130" i="8"/>
  <c r="BX142" i="8"/>
  <c r="BW142" i="8"/>
  <c r="BV142" i="8"/>
  <c r="BX148" i="8"/>
  <c r="BW148" i="8"/>
  <c r="BV148" i="8"/>
  <c r="BW129" i="8"/>
  <c r="BV129" i="8"/>
  <c r="BX129" i="8"/>
  <c r="BM98" i="8"/>
  <c r="BL98" i="8"/>
  <c r="BK98" i="8"/>
  <c r="BW219" i="8"/>
  <c r="BX219" i="8"/>
  <c r="BV219" i="8"/>
  <c r="BV88" i="8"/>
  <c r="BX88" i="8"/>
  <c r="BW88" i="8"/>
  <c r="BJ93" i="8"/>
  <c r="BM164" i="8"/>
  <c r="BL164" i="8"/>
  <c r="BJ164" i="8" s="1"/>
  <c r="BK164" i="8"/>
  <c r="BW172" i="8"/>
  <c r="BV172" i="8"/>
  <c r="BX172" i="8"/>
  <c r="BW131" i="8"/>
  <c r="BV131" i="8"/>
  <c r="BX131" i="8"/>
  <c r="BX63" i="8"/>
  <c r="BW63" i="8"/>
  <c r="BV63" i="8"/>
  <c r="BX118" i="8"/>
  <c r="BW118" i="8"/>
  <c r="BV118" i="8"/>
  <c r="BU195" i="8"/>
  <c r="BX92" i="8"/>
  <c r="BW92" i="8"/>
  <c r="BV92" i="8"/>
  <c r="BL64" i="8"/>
  <c r="BK64" i="8"/>
  <c r="BM64" i="8"/>
  <c r="BJ65" i="8" s="1"/>
  <c r="BW99" i="8"/>
  <c r="BX99" i="8"/>
  <c r="BV99" i="8"/>
  <c r="BW211" i="8"/>
  <c r="BX211" i="8"/>
  <c r="BV211" i="8"/>
  <c r="BM159" i="8"/>
  <c r="BL159" i="8"/>
  <c r="BJ159" i="8" s="1"/>
  <c r="BK159" i="8"/>
  <c r="BW116" i="8"/>
  <c r="BV116" i="8"/>
  <c r="BX116" i="8"/>
  <c r="BW197" i="8"/>
  <c r="BX197" i="8"/>
  <c r="BV197" i="8"/>
  <c r="BJ172" i="8"/>
  <c r="BJ169" i="8"/>
  <c r="BW95" i="8"/>
  <c r="BV95" i="8"/>
  <c r="BX95" i="8"/>
  <c r="BX137" i="8"/>
  <c r="BW137" i="8"/>
  <c r="BV137" i="8"/>
  <c r="BX69" i="8"/>
  <c r="BW69" i="8"/>
  <c r="BV69" i="8"/>
  <c r="BV97" i="8"/>
  <c r="BW97" i="8"/>
  <c r="BU97" i="8" s="1"/>
  <c r="BX97" i="8"/>
  <c r="BU98" i="8" s="1"/>
  <c r="BW123" i="8"/>
  <c r="BV123" i="8"/>
  <c r="BX123" i="8"/>
  <c r="BW214" i="8"/>
  <c r="BX214" i="8"/>
  <c r="BV214" i="8"/>
  <c r="BW96" i="8"/>
  <c r="BV96" i="8"/>
  <c r="BX96" i="8"/>
  <c r="BW206" i="8"/>
  <c r="BX206" i="8"/>
  <c r="BV206" i="8"/>
  <c r="BV84" i="8"/>
  <c r="BX84" i="8"/>
  <c r="BW84" i="8"/>
  <c r="BU84" i="8" s="1"/>
  <c r="BJ121" i="8"/>
  <c r="BK191" i="8"/>
  <c r="BM191" i="8"/>
  <c r="BL191" i="8"/>
  <c r="BW213" i="8"/>
  <c r="BX213" i="8"/>
  <c r="BV213" i="8"/>
  <c r="BK223" i="8"/>
  <c r="BM223" i="8"/>
  <c r="BL223" i="8"/>
  <c r="BM80" i="8"/>
  <c r="BJ81" i="8" s="1"/>
  <c r="BK80" i="8"/>
  <c r="BL80" i="8"/>
  <c r="BV91" i="8"/>
  <c r="BW91" i="8"/>
  <c r="BX91" i="8"/>
  <c r="BX155" i="8"/>
  <c r="BW155" i="8"/>
  <c r="BV155" i="8"/>
  <c r="BW104" i="8"/>
  <c r="BV104" i="8"/>
  <c r="BX104" i="8"/>
  <c r="BJ190" i="8"/>
  <c r="BX154" i="8"/>
  <c r="BV154" i="8"/>
  <c r="BW154" i="8"/>
  <c r="BW217" i="8"/>
  <c r="BX217" i="8"/>
  <c r="BV217" i="8"/>
  <c r="BM79" i="8"/>
  <c r="BL79" i="8"/>
  <c r="BJ79" i="8" s="1"/>
  <c r="BK79" i="8"/>
  <c r="BX82" i="8"/>
  <c r="BV82" i="8"/>
  <c r="BW82" i="8"/>
  <c r="BW205" i="8"/>
  <c r="BX205" i="8"/>
  <c r="BV205" i="8"/>
  <c r="BX126" i="8"/>
  <c r="BV126" i="8"/>
  <c r="BW126" i="8"/>
  <c r="BW183" i="8"/>
  <c r="BX183" i="8"/>
  <c r="BV183" i="8"/>
  <c r="BW90" i="8"/>
  <c r="BX90" i="8"/>
  <c r="BV90" i="8"/>
  <c r="BJ213" i="8"/>
  <c r="BX75" i="8"/>
  <c r="BW75" i="8"/>
  <c r="BV75" i="8"/>
  <c r="BX159" i="8"/>
  <c r="BW159" i="8"/>
  <c r="BV159" i="8"/>
  <c r="BW189" i="8"/>
  <c r="BX189" i="8"/>
  <c r="BV189" i="8"/>
  <c r="BM108" i="8"/>
  <c r="BL108" i="8"/>
  <c r="BK108" i="8"/>
  <c r="BW139" i="8"/>
  <c r="BU139" i="8" s="1"/>
  <c r="BV139" i="8"/>
  <c r="BX139" i="8"/>
  <c r="BW191" i="8"/>
  <c r="BV191" i="8"/>
  <c r="BX191" i="8"/>
  <c r="BU192" i="8" s="1"/>
  <c r="BW210" i="8"/>
  <c r="BU210" i="8" s="1"/>
  <c r="BX210" i="8"/>
  <c r="BV210" i="8"/>
  <c r="BM140" i="8"/>
  <c r="BL140" i="8"/>
  <c r="BJ140" i="8" s="1"/>
  <c r="BK140" i="8"/>
  <c r="BL115" i="8"/>
  <c r="BK115" i="8"/>
  <c r="BM115" i="8"/>
  <c r="BW110" i="8"/>
  <c r="BU110" i="8" s="1"/>
  <c r="BX110" i="8"/>
  <c r="BU111" i="8" s="1"/>
  <c r="BV110" i="8"/>
  <c r="BW222" i="8"/>
  <c r="BV222" i="8"/>
  <c r="BX222" i="8"/>
  <c r="BV169" i="8"/>
  <c r="BX169" i="8"/>
  <c r="BW169" i="8"/>
  <c r="BM145" i="8"/>
  <c r="BL145" i="8"/>
  <c r="BJ145" i="8" s="1"/>
  <c r="BK145" i="8"/>
  <c r="BW200" i="8"/>
  <c r="BX200" i="8"/>
  <c r="BV200" i="8"/>
  <c r="BX180" i="8"/>
  <c r="BW180" i="8"/>
  <c r="BV180" i="8"/>
  <c r="BW85" i="8"/>
  <c r="BX85" i="8"/>
  <c r="BV85" i="8"/>
  <c r="BV122" i="8"/>
  <c r="BW122" i="8"/>
  <c r="BX122" i="8"/>
  <c r="BK195" i="8"/>
  <c r="BM195" i="8"/>
  <c r="BL195" i="8"/>
  <c r="BW76" i="8"/>
  <c r="BX76" i="8"/>
  <c r="BV76" i="8"/>
  <c r="BW198" i="8"/>
  <c r="BV198" i="8"/>
  <c r="BX198" i="8"/>
  <c r="BW212" i="8"/>
  <c r="BV212" i="8"/>
  <c r="BX212" i="8"/>
  <c r="BW168" i="8"/>
  <c r="BV168" i="8"/>
  <c r="BX168" i="8"/>
  <c r="BX105" i="8"/>
  <c r="BW105" i="8"/>
  <c r="BV105" i="8"/>
  <c r="BJ148" i="8"/>
  <c r="BM91" i="8"/>
  <c r="BL91" i="8"/>
  <c r="BK91" i="8"/>
  <c r="BX114" i="8"/>
  <c r="BU115" i="8" s="1"/>
  <c r="BW114" i="8"/>
  <c r="BV114" i="8"/>
  <c r="BW199" i="8"/>
  <c r="BX199" i="8"/>
  <c r="BV199" i="8"/>
  <c r="BL179" i="8"/>
  <c r="BK179" i="8"/>
  <c r="BM179" i="8"/>
  <c r="BW203" i="8"/>
  <c r="BX203" i="8"/>
  <c r="BU204" i="8" s="1"/>
  <c r="BV203" i="8"/>
  <c r="BX78" i="8"/>
  <c r="BV78" i="8"/>
  <c r="BW78" i="8"/>
  <c r="BX72" i="8"/>
  <c r="BU73" i="8" s="1"/>
  <c r="BW72" i="8"/>
  <c r="BU72" i="8" s="1"/>
  <c r="BV72" i="8"/>
  <c r="BU135" i="8"/>
  <c r="BX153" i="8"/>
  <c r="BW153" i="8"/>
  <c r="BV153" i="8"/>
  <c r="BX162" i="8"/>
  <c r="BV162" i="8"/>
  <c r="BW162" i="8"/>
  <c r="BV101" i="8"/>
  <c r="BX101" i="8"/>
  <c r="BW101" i="8"/>
  <c r="BX120" i="8"/>
  <c r="BW120" i="8"/>
  <c r="BV120" i="8"/>
  <c r="BW218" i="8"/>
  <c r="BX218" i="8"/>
  <c r="BV218" i="8"/>
  <c r="BW144" i="8"/>
  <c r="BV144" i="8"/>
  <c r="BX144" i="8"/>
  <c r="BW185" i="8"/>
  <c r="BX185" i="8"/>
  <c r="BV185" i="8"/>
  <c r="BK194" i="8"/>
  <c r="BM194" i="8"/>
  <c r="BL194" i="8"/>
  <c r="BK220" i="8"/>
  <c r="BM220" i="8"/>
  <c r="BL220" i="8"/>
  <c r="BJ220" i="8" s="1"/>
  <c r="BX68" i="8"/>
  <c r="BV68" i="8"/>
  <c r="BW68" i="8"/>
  <c r="BW201" i="8"/>
  <c r="BV201" i="8"/>
  <c r="BX201" i="8"/>
  <c r="BU202" i="8" s="1"/>
  <c r="BW70" i="8"/>
  <c r="BX70" i="8"/>
  <c r="BV70" i="8"/>
  <c r="BW117" i="8"/>
  <c r="BV117" i="8"/>
  <c r="BX117" i="8"/>
  <c r="BW151" i="8"/>
  <c r="BV151" i="8"/>
  <c r="BX151" i="8"/>
  <c r="BL84" i="8"/>
  <c r="BJ84" i="8" s="1"/>
  <c r="BM84" i="8"/>
  <c r="BK84" i="8"/>
  <c r="BX165" i="8"/>
  <c r="BW165" i="8"/>
  <c r="BU165" i="8" s="1"/>
  <c r="BV165" i="8"/>
  <c r="BX103" i="8"/>
  <c r="BW103" i="8"/>
  <c r="BV103" i="8"/>
  <c r="BK185" i="8"/>
  <c r="BM185" i="8"/>
  <c r="BL185" i="8"/>
  <c r="BW216" i="8"/>
  <c r="BV216" i="8"/>
  <c r="BX216" i="8"/>
  <c r="BM69" i="8"/>
  <c r="BK69" i="8"/>
  <c r="BL69" i="8"/>
  <c r="BX158" i="8"/>
  <c r="BW158" i="8"/>
  <c r="BV158" i="8"/>
  <c r="BX156" i="8"/>
  <c r="BV156" i="8"/>
  <c r="BW156" i="8"/>
  <c r="BL130" i="8"/>
  <c r="BJ130" i="8" s="1"/>
  <c r="BK130" i="8"/>
  <c r="BM130" i="8"/>
  <c r="BJ131" i="8" s="1"/>
  <c r="BX121" i="8"/>
  <c r="BW121" i="8"/>
  <c r="BV121" i="8"/>
  <c r="BX161" i="8"/>
  <c r="BW161" i="8"/>
  <c r="BV161" i="8"/>
  <c r="BJ151" i="8"/>
  <c r="BK211" i="8"/>
  <c r="BM211" i="8"/>
  <c r="BL211" i="8"/>
  <c r="BW196" i="8"/>
  <c r="BX196" i="8"/>
  <c r="BV196" i="8"/>
  <c r="BW65" i="8"/>
  <c r="BU65" i="8" s="1"/>
  <c r="BX65" i="8"/>
  <c r="BU66" i="8" s="1"/>
  <c r="BV65" i="8"/>
  <c r="BW215" i="8"/>
  <c r="BV215" i="8"/>
  <c r="BX215" i="8"/>
  <c r="BU167" i="8"/>
  <c r="BU187" i="8"/>
  <c r="BJ124" i="8"/>
  <c r="BX147" i="8"/>
  <c r="BV147" i="8"/>
  <c r="BW147" i="8"/>
  <c r="BU147" i="8" s="1"/>
  <c r="BX160" i="8"/>
  <c r="BW160" i="8"/>
  <c r="BV160" i="8"/>
  <c r="BX150" i="8"/>
  <c r="BV150" i="8"/>
  <c r="BW150" i="8"/>
  <c r="BU150" i="8" s="1"/>
  <c r="BV62" i="8"/>
  <c r="BW62" i="8"/>
  <c r="BU62" i="8" s="1"/>
  <c r="BX62" i="8"/>
  <c r="BW193" i="8"/>
  <c r="BX193" i="8"/>
  <c r="BV193" i="8"/>
  <c r="BW221" i="8"/>
  <c r="BX221" i="8"/>
  <c r="BV221" i="8"/>
  <c r="BV140" i="8"/>
  <c r="BW140" i="8"/>
  <c r="BX140" i="8"/>
  <c r="BM107" i="8"/>
  <c r="BL107" i="8"/>
  <c r="BK107" i="8"/>
  <c r="BX119" i="8"/>
  <c r="BV119" i="8"/>
  <c r="BW119" i="8"/>
  <c r="BW125" i="8"/>
  <c r="BV125" i="8"/>
  <c r="BX125" i="8"/>
  <c r="BM143" i="8"/>
  <c r="BL143" i="8"/>
  <c r="BJ143" i="8" s="1"/>
  <c r="BK143" i="8"/>
  <c r="BV173" i="8"/>
  <c r="BX173" i="8"/>
  <c r="BU174" i="8" s="1"/>
  <c r="BW173" i="8"/>
  <c r="BX163" i="8"/>
  <c r="BW163" i="8"/>
  <c r="BV163" i="8"/>
  <c r="BX124" i="8"/>
  <c r="BV124" i="8"/>
  <c r="BW124" i="8"/>
  <c r="BX107" i="8"/>
  <c r="BU108" i="8" s="1"/>
  <c r="BW107" i="8"/>
  <c r="BU107" i="8" s="1"/>
  <c r="BV107" i="8"/>
  <c r="BU146" i="10" l="1"/>
  <c r="BU127" i="10"/>
  <c r="BJ221" i="10"/>
  <c r="BU196" i="10"/>
  <c r="BJ91" i="10"/>
  <c r="BU220" i="10"/>
  <c r="BJ82" i="10"/>
  <c r="BU80" i="10"/>
  <c r="BJ146" i="8"/>
  <c r="BJ74" i="10"/>
  <c r="BJ220" i="10"/>
  <c r="BU93" i="8"/>
  <c r="BJ221" i="8"/>
  <c r="BU146" i="8"/>
  <c r="BU219" i="10"/>
  <c r="BU207" i="10"/>
  <c r="BJ182" i="10"/>
  <c r="BJ114" i="10"/>
  <c r="BJ148" i="10"/>
  <c r="BJ196" i="10"/>
  <c r="BU83" i="8"/>
  <c r="BJ144" i="10"/>
  <c r="BU140" i="10"/>
  <c r="BU156" i="10"/>
  <c r="BU178" i="10"/>
  <c r="BU141" i="10"/>
  <c r="BJ113" i="10"/>
  <c r="BJ192" i="10"/>
  <c r="BU63" i="10"/>
  <c r="BU64" i="10" s="1"/>
  <c r="BJ122" i="10"/>
  <c r="BJ126" i="10"/>
  <c r="BJ209" i="10"/>
  <c r="BU185" i="8"/>
  <c r="BU142" i="10"/>
  <c r="BU139" i="10"/>
  <c r="BJ147" i="10"/>
  <c r="BU105" i="10"/>
  <c r="BU206" i="10"/>
  <c r="BJ160" i="10"/>
  <c r="BU94" i="8"/>
  <c r="BJ86" i="10"/>
  <c r="BU76" i="10"/>
  <c r="BJ146" i="10"/>
  <c r="BJ155" i="10"/>
  <c r="BU84" i="10"/>
  <c r="BJ66" i="10"/>
  <c r="BU92" i="10"/>
  <c r="BJ104" i="10"/>
  <c r="BJ93" i="10"/>
  <c r="BU160" i="10"/>
  <c r="BJ110" i="10"/>
  <c r="BU67" i="10"/>
  <c r="BJ205" i="10"/>
  <c r="BU199" i="10"/>
  <c r="BJ99" i="10"/>
  <c r="BJ125" i="10"/>
  <c r="BU77" i="10"/>
  <c r="BU180" i="8"/>
  <c r="BU109" i="8"/>
  <c r="BJ95" i="10"/>
  <c r="BU172" i="10"/>
  <c r="BJ195" i="10"/>
  <c r="BJ174" i="10"/>
  <c r="BU189" i="8"/>
  <c r="BJ222" i="8"/>
  <c r="BU66" i="10"/>
  <c r="BJ189" i="10"/>
  <c r="BJ119" i="10"/>
  <c r="BJ63" i="10"/>
  <c r="BJ64" i="10" s="1"/>
  <c r="BU150" i="10"/>
  <c r="BJ199" i="10"/>
  <c r="BJ71" i="10"/>
  <c r="BJ138" i="10"/>
  <c r="BU193" i="10"/>
  <c r="BJ208" i="10"/>
  <c r="BU161" i="10"/>
  <c r="BU136" i="10"/>
  <c r="BJ80" i="10"/>
  <c r="BU185" i="10"/>
  <c r="BJ151" i="10"/>
  <c r="BJ140" i="10"/>
  <c r="BJ76" i="10"/>
  <c r="BU115" i="10"/>
  <c r="BJ211" i="10"/>
  <c r="BU210" i="10"/>
  <c r="BU169" i="10"/>
  <c r="BU208" i="10"/>
  <c r="BU191" i="8"/>
  <c r="BU179" i="10"/>
  <c r="BJ217" i="10"/>
  <c r="BU164" i="10"/>
  <c r="BU200" i="10"/>
  <c r="BJ134" i="10"/>
  <c r="BJ124" i="10"/>
  <c r="BU127" i="8"/>
  <c r="BJ128" i="10"/>
  <c r="BU189" i="10"/>
  <c r="BJ154" i="10"/>
  <c r="BU152" i="8"/>
  <c r="BU79" i="8"/>
  <c r="BU186" i="10"/>
  <c r="BU112" i="10"/>
  <c r="BU153" i="8"/>
  <c r="BJ162" i="10"/>
  <c r="BJ186" i="10"/>
  <c r="BJ214" i="10"/>
  <c r="BU137" i="8"/>
  <c r="BJ113" i="8"/>
  <c r="BU96" i="10"/>
  <c r="BJ105" i="10"/>
  <c r="BJ165" i="10"/>
  <c r="BU162" i="10"/>
  <c r="BU175" i="10"/>
  <c r="BJ108" i="10"/>
  <c r="BJ77" i="10"/>
  <c r="BU183" i="10"/>
  <c r="BJ203" i="10"/>
  <c r="BU170" i="8"/>
  <c r="BU72" i="10"/>
  <c r="BJ68" i="10"/>
  <c r="BU190" i="8"/>
  <c r="BU175" i="8"/>
  <c r="BU217" i="10"/>
  <c r="BJ94" i="10"/>
  <c r="BJ87" i="10"/>
  <c r="BU190" i="10"/>
  <c r="BU83" i="10"/>
  <c r="BU205" i="8"/>
  <c r="BJ120" i="10"/>
  <c r="BJ199" i="8"/>
  <c r="BJ128" i="8"/>
  <c r="BJ101" i="10"/>
  <c r="BU91" i="10"/>
  <c r="BU177" i="10"/>
  <c r="BJ190" i="10"/>
  <c r="BJ169" i="10"/>
  <c r="BU133" i="10"/>
  <c r="BJ70" i="10"/>
  <c r="BJ216" i="10"/>
  <c r="BJ99" i="8"/>
  <c r="BJ219" i="8"/>
  <c r="BJ181" i="10"/>
  <c r="BJ107" i="10"/>
  <c r="BJ142" i="10"/>
  <c r="BJ106" i="10"/>
  <c r="BJ214" i="8"/>
  <c r="BU138" i="8"/>
  <c r="BU148" i="10"/>
  <c r="BJ137" i="10"/>
  <c r="BJ111" i="10"/>
  <c r="BU215" i="10"/>
  <c r="BU198" i="10"/>
  <c r="BU79" i="10"/>
  <c r="BJ204" i="10"/>
  <c r="BJ83" i="10"/>
  <c r="BJ88" i="10"/>
  <c r="BU163" i="10"/>
  <c r="BU167" i="10"/>
  <c r="BJ163" i="10"/>
  <c r="BU71" i="10"/>
  <c r="BU191" i="10"/>
  <c r="BU118" i="10"/>
  <c r="BJ132" i="10"/>
  <c r="BJ184" i="10"/>
  <c r="BU73" i="10"/>
  <c r="BJ118" i="10"/>
  <c r="BU128" i="10"/>
  <c r="BU123" i="10"/>
  <c r="BJ198" i="8"/>
  <c r="BJ82" i="8"/>
  <c r="BJ98" i="10"/>
  <c r="BU131" i="10"/>
  <c r="BU180" i="10"/>
  <c r="BU116" i="10"/>
  <c r="BU203" i="10"/>
  <c r="BU135" i="10"/>
  <c r="BU122" i="10"/>
  <c r="BU113" i="10"/>
  <c r="BJ176" i="10"/>
  <c r="BU86" i="8"/>
  <c r="BU223" i="10"/>
  <c r="BJ90" i="10"/>
  <c r="BU192" i="10"/>
  <c r="BJ197" i="10"/>
  <c r="BJ116" i="8"/>
  <c r="BU184" i="10"/>
  <c r="BU69" i="10"/>
  <c r="BJ116" i="10"/>
  <c r="BJ202" i="10"/>
  <c r="BJ172" i="10"/>
  <c r="BU117" i="10"/>
  <c r="BU149" i="10"/>
  <c r="BU176" i="10"/>
  <c r="BU101" i="10"/>
  <c r="BU197" i="10"/>
  <c r="BJ75" i="8"/>
  <c r="BU108" i="10"/>
  <c r="BU88" i="10"/>
  <c r="BJ168" i="10"/>
  <c r="BU124" i="10"/>
  <c r="BJ157" i="10"/>
  <c r="BJ171" i="10"/>
  <c r="BJ141" i="10"/>
  <c r="BJ109" i="10"/>
  <c r="BU214" i="10"/>
  <c r="BJ136" i="10"/>
  <c r="BU112" i="8"/>
  <c r="BJ125" i="8"/>
  <c r="BU177" i="8"/>
  <c r="BU86" i="10"/>
  <c r="BU159" i="10"/>
  <c r="BJ201" i="10"/>
  <c r="BU182" i="10"/>
  <c r="BJ175" i="10"/>
  <c r="BU173" i="10"/>
  <c r="BJ131" i="10"/>
  <c r="BU202" i="10"/>
  <c r="BJ219" i="10"/>
  <c r="BU170" i="10"/>
  <c r="BU65" i="10"/>
  <c r="BU74" i="10"/>
  <c r="BJ178" i="10"/>
  <c r="BU158" i="10"/>
  <c r="BU82" i="8"/>
  <c r="BU149" i="8"/>
  <c r="BJ88" i="8"/>
  <c r="BU134" i="10"/>
  <c r="BU152" i="10"/>
  <c r="BJ185" i="10"/>
  <c r="BU87" i="10"/>
  <c r="BU99" i="10"/>
  <c r="BJ164" i="10"/>
  <c r="BJ72" i="10"/>
  <c r="BU94" i="10"/>
  <c r="BJ179" i="10"/>
  <c r="BU166" i="10"/>
  <c r="BJ135" i="10"/>
  <c r="BJ206" i="10"/>
  <c r="BU78" i="10"/>
  <c r="BJ179" i="8"/>
  <c r="BJ118" i="8"/>
  <c r="BJ215" i="10"/>
  <c r="BJ75" i="10"/>
  <c r="BU110" i="10"/>
  <c r="BJ84" i="10"/>
  <c r="BU75" i="10"/>
  <c r="BU125" i="10"/>
  <c r="BJ213" i="10"/>
  <c r="BJ89" i="10"/>
  <c r="BU205" i="10"/>
  <c r="BU71" i="8"/>
  <c r="BU204" i="10"/>
  <c r="BU155" i="10"/>
  <c r="BJ166" i="10"/>
  <c r="BJ130" i="10"/>
  <c r="BU222" i="10"/>
  <c r="BJ187" i="10"/>
  <c r="BU119" i="10"/>
  <c r="BJ161" i="10"/>
  <c r="BU168" i="10"/>
  <c r="BU147" i="10"/>
  <c r="BU95" i="10"/>
  <c r="BU90" i="10"/>
  <c r="BJ163" i="8"/>
  <c r="BJ147" i="8"/>
  <c r="BU130" i="10"/>
  <c r="BJ170" i="10"/>
  <c r="BU153" i="10"/>
  <c r="BU181" i="10"/>
  <c r="BU212" i="10"/>
  <c r="BU98" i="10"/>
  <c r="BJ78" i="10"/>
  <c r="BJ129" i="10"/>
  <c r="BU103" i="10"/>
  <c r="BJ121" i="10"/>
  <c r="BU151" i="10"/>
  <c r="BU104" i="10"/>
  <c r="BJ180" i="10"/>
  <c r="BJ115" i="10"/>
  <c r="BU157" i="10"/>
  <c r="BJ191" i="10"/>
  <c r="BU216" i="10"/>
  <c r="BU137" i="10"/>
  <c r="BU187" i="10"/>
  <c r="BJ177" i="10"/>
  <c r="BJ200" i="10"/>
  <c r="BU132" i="10"/>
  <c r="BJ218" i="10"/>
  <c r="BJ156" i="10"/>
  <c r="BJ119" i="8"/>
  <c r="BJ63" i="8"/>
  <c r="BJ64" i="8" s="1"/>
  <c r="BU74" i="8"/>
  <c r="BU70" i="10"/>
  <c r="BU106" i="10"/>
  <c r="BJ167" i="10"/>
  <c r="BU82" i="10"/>
  <c r="BJ222" i="10"/>
  <c r="BU109" i="10"/>
  <c r="BJ69" i="10"/>
  <c r="BU193" i="8"/>
  <c r="BU196" i="8"/>
  <c r="BJ182" i="8"/>
  <c r="BJ101" i="8"/>
  <c r="BU213" i="10"/>
  <c r="BU93" i="10"/>
  <c r="BU89" i="10"/>
  <c r="BU174" i="10"/>
  <c r="BJ143" i="10"/>
  <c r="BU154" i="10"/>
  <c r="BU120" i="10"/>
  <c r="BU138" i="10"/>
  <c r="BU107" i="10"/>
  <c r="BU68" i="10"/>
  <c r="BJ65" i="10"/>
  <c r="BU121" i="10"/>
  <c r="BJ158" i="10"/>
  <c r="BU129" i="10"/>
  <c r="BJ183" i="10"/>
  <c r="BJ191" i="8"/>
  <c r="BU136" i="8"/>
  <c r="BJ193" i="8"/>
  <c r="BJ112" i="8"/>
  <c r="BJ175" i="8"/>
  <c r="BJ207" i="8"/>
  <c r="BJ115" i="8"/>
  <c r="BJ209" i="8"/>
  <c r="BU221" i="8"/>
  <c r="BJ192" i="8"/>
  <c r="BU188" i="8"/>
  <c r="BJ165" i="8"/>
  <c r="BJ133" i="8"/>
  <c r="BU209" i="8"/>
  <c r="BJ205" i="8"/>
  <c r="BJ70" i="8"/>
  <c r="BU81" i="8"/>
  <c r="BJ217" i="8"/>
  <c r="BJ158" i="8"/>
  <c r="BJ152" i="8"/>
  <c r="BJ67" i="8"/>
  <c r="BU172" i="8"/>
  <c r="BU99" i="8"/>
  <c r="BJ210" i="8"/>
  <c r="BJ138" i="8"/>
  <c r="BJ85" i="8"/>
  <c r="BJ196" i="8"/>
  <c r="BJ185" i="8"/>
  <c r="BU114" i="8"/>
  <c r="BJ83" i="8"/>
  <c r="BU183" i="8"/>
  <c r="BJ174" i="8"/>
  <c r="BU91" i="8"/>
  <c r="BU143" i="8"/>
  <c r="BJ183" i="8"/>
  <c r="BJ78" i="8"/>
  <c r="BJ203" i="8"/>
  <c r="BJ110" i="8"/>
  <c r="BU194" i="8"/>
  <c r="BJ91" i="8"/>
  <c r="BJ73" i="8"/>
  <c r="BJ123" i="8"/>
  <c r="BJ122" i="8"/>
  <c r="BJ107" i="8"/>
  <c r="BJ141" i="8"/>
  <c r="BU223" i="8"/>
  <c r="BJ109" i="8"/>
  <c r="BJ218" i="8"/>
  <c r="BU181" i="8"/>
  <c r="BU88" i="8"/>
  <c r="BJ181" i="8"/>
  <c r="BU158" i="8"/>
  <c r="BJ201" i="8"/>
  <c r="BJ204" i="8"/>
  <c r="BU104" i="8"/>
  <c r="BJ223" i="8"/>
  <c r="BJ106" i="8"/>
  <c r="BU154" i="8"/>
  <c r="BJ149" i="8"/>
  <c r="BU75" i="8"/>
  <c r="BU207" i="8"/>
  <c r="BU130" i="8"/>
  <c r="BJ95" i="8"/>
  <c r="BJ189" i="8"/>
  <c r="BJ171" i="8"/>
  <c r="BU69" i="8"/>
  <c r="BU200" i="8"/>
  <c r="BU106" i="8"/>
  <c r="BU77" i="8"/>
  <c r="BU116" i="8"/>
  <c r="BU220" i="8"/>
  <c r="BU197" i="8"/>
  <c r="BU168" i="8"/>
  <c r="BU201" i="8"/>
  <c r="BJ160" i="8"/>
  <c r="BJ200" i="8"/>
  <c r="BU166" i="8"/>
  <c r="BU95" i="8"/>
  <c r="BJ184" i="8"/>
  <c r="BU70" i="8"/>
  <c r="BJ92" i="8"/>
  <c r="BU203" i="8"/>
  <c r="BU164" i="8"/>
  <c r="BU157" i="8"/>
  <c r="BJ186" i="8"/>
  <c r="BU184" i="8"/>
  <c r="BU186" i="8"/>
  <c r="BU89" i="8"/>
  <c r="BJ98" i="8"/>
  <c r="BJ211" i="8"/>
  <c r="BJ194" i="8"/>
  <c r="BU213" i="8"/>
  <c r="BU206" i="8"/>
  <c r="BJ170" i="8"/>
  <c r="BU144" i="8"/>
  <c r="BU123" i="8"/>
  <c r="BU124" i="8"/>
  <c r="BJ69" i="8"/>
  <c r="BU151" i="8"/>
  <c r="BU126" i="8"/>
  <c r="BU68" i="8"/>
  <c r="BJ180" i="8"/>
  <c r="BU173" i="8"/>
  <c r="BU159" i="8"/>
  <c r="BU118" i="8"/>
  <c r="BU145" i="8"/>
  <c r="BU85" i="8"/>
  <c r="BU215" i="8"/>
  <c r="BJ212" i="8"/>
  <c r="BU219" i="8"/>
  <c r="BU90" i="8"/>
  <c r="BU132" i="8"/>
  <c r="BU120" i="8"/>
  <c r="BU222" i="8"/>
  <c r="BU212" i="8"/>
  <c r="BU198" i="8"/>
  <c r="BU161" i="8"/>
  <c r="BU216" i="8"/>
  <c r="BU211" i="8"/>
  <c r="BU125" i="8"/>
  <c r="BJ144" i="8"/>
  <c r="BU121" i="8"/>
  <c r="BU105" i="8"/>
  <c r="BU119" i="8"/>
  <c r="BU142" i="8"/>
  <c r="BU92" i="8"/>
  <c r="BU214" i="8"/>
  <c r="BU103" i="8"/>
  <c r="BU63" i="8"/>
  <c r="BU148" i="8"/>
  <c r="BU162" i="8"/>
  <c r="BU199" i="8"/>
  <c r="BJ80" i="8"/>
  <c r="BU117" i="8"/>
  <c r="BU169" i="8"/>
  <c r="BU217" i="8"/>
  <c r="BU155" i="8"/>
  <c r="BJ195" i="8"/>
  <c r="BU163" i="8"/>
  <c r="BU101" i="8"/>
  <c r="BU129" i="8"/>
  <c r="BU141" i="8"/>
  <c r="BU140" i="8"/>
  <c r="BJ108" i="8"/>
  <c r="BU76" i="8"/>
  <c r="BU156" i="8"/>
  <c r="BU122" i="8"/>
  <c r="BU160" i="8"/>
  <c r="BU218" i="8"/>
  <c r="BU96" i="8"/>
  <c r="BU131" i="8"/>
  <c r="BU78" i="8"/>
  <c r="BY62" i="10" l="1"/>
  <c r="AG62" i="10" s="1"/>
  <c r="BN62" i="10"/>
  <c r="AD62" i="10" s="1"/>
  <c r="BN62" i="8"/>
  <c r="AD62" i="8" s="1"/>
  <c r="BP216" i="10"/>
  <c r="BN213" i="10"/>
  <c r="BP135" i="10"/>
  <c r="BP103" i="10"/>
  <c r="BY181" i="10"/>
  <c r="BP170" i="10"/>
  <c r="CA70" i="10"/>
  <c r="AI70" i="10" s="1"/>
  <c r="CA131" i="10"/>
  <c r="BN120" i="10"/>
  <c r="BN75" i="10"/>
  <c r="AD75" i="10" s="1"/>
  <c r="BN206" i="10"/>
  <c r="CA190" i="10"/>
  <c r="CA91" i="10"/>
  <c r="AI91" i="10" s="1"/>
  <c r="BN163" i="10"/>
  <c r="BP191" i="10"/>
  <c r="BN74" i="10"/>
  <c r="BP123" i="10"/>
  <c r="BP181" i="10"/>
  <c r="BN68" i="10"/>
  <c r="BP81" i="10"/>
  <c r="AF81" i="10" s="1"/>
  <c r="BP137" i="10"/>
  <c r="CA191" i="10"/>
  <c r="BY175" i="10"/>
  <c r="CA107" i="10"/>
  <c r="BY223" i="10"/>
  <c r="BY191" i="10"/>
  <c r="CA215" i="10"/>
  <c r="BN201" i="10"/>
  <c r="BP104" i="10"/>
  <c r="BN122" i="10"/>
  <c r="BN207" i="10"/>
  <c r="BN82" i="10"/>
  <c r="BP188" i="10"/>
  <c r="BN88" i="10"/>
  <c r="BN147" i="10"/>
  <c r="CA63" i="10"/>
  <c r="AI63" i="10" s="1"/>
  <c r="CA183" i="10"/>
  <c r="CA118" i="10"/>
  <c r="BY122" i="10"/>
  <c r="CA89" i="10"/>
  <c r="AI89" i="10" s="1"/>
  <c r="CA90" i="10"/>
  <c r="AI90" i="10" s="1"/>
  <c r="BN87" i="10"/>
  <c r="BP117" i="10"/>
  <c r="BN195" i="10"/>
  <c r="BN148" i="10"/>
  <c r="BP167" i="10"/>
  <c r="BN184" i="10"/>
  <c r="BN117" i="10"/>
  <c r="BP213" i="10"/>
  <c r="BP94" i="10"/>
  <c r="AF94" i="10" s="1"/>
  <c r="BP222" i="10"/>
  <c r="BP221" i="10"/>
  <c r="BN85" i="10"/>
  <c r="BP171" i="10"/>
  <c r="BP77" i="10"/>
  <c r="AF77" i="10" s="1"/>
  <c r="BN134" i="10"/>
  <c r="BN64" i="10"/>
  <c r="BN118" i="10"/>
  <c r="BN73" i="10"/>
  <c r="BN65" i="10"/>
  <c r="BY70" i="10"/>
  <c r="CA186" i="10"/>
  <c r="BY145" i="10"/>
  <c r="CA150" i="10"/>
  <c r="CA163" i="10"/>
  <c r="CA140" i="10"/>
  <c r="BN99" i="10"/>
  <c r="BN159" i="10"/>
  <c r="BP193" i="10"/>
  <c r="BN218" i="10"/>
  <c r="BN109" i="10"/>
  <c r="BP91" i="10"/>
  <c r="AF91" i="10" s="1"/>
  <c r="BY115" i="10"/>
  <c r="BY64" i="10"/>
  <c r="BY172" i="10"/>
  <c r="BY179" i="10"/>
  <c r="BY192" i="10"/>
  <c r="CA92" i="10"/>
  <c r="AI92" i="10" s="1"/>
  <c r="CA201" i="10"/>
  <c r="BY213" i="10"/>
  <c r="BY118" i="10"/>
  <c r="BP126" i="10"/>
  <c r="BP139" i="10"/>
  <c r="BN202" i="10"/>
  <c r="BN181" i="10"/>
  <c r="BN72" i="10"/>
  <c r="BP89" i="10"/>
  <c r="AF89" i="10" s="1"/>
  <c r="BY120" i="10"/>
  <c r="CA219" i="10"/>
  <c r="BY98" i="10"/>
  <c r="BY89" i="10"/>
  <c r="CA74" i="10"/>
  <c r="AI74" i="10" s="1"/>
  <c r="BY92" i="10"/>
  <c r="CA144" i="10"/>
  <c r="BY84" i="10"/>
  <c r="CA87" i="10"/>
  <c r="AI87" i="10" s="1"/>
  <c r="BY71" i="10"/>
  <c r="BN114" i="10"/>
  <c r="BP176" i="10"/>
  <c r="BP178" i="10"/>
  <c r="BN156" i="10"/>
  <c r="BP114" i="10"/>
  <c r="BN215" i="10"/>
  <c r="BP110" i="10"/>
  <c r="BY96" i="10"/>
  <c r="CA69" i="10"/>
  <c r="AI69" i="10" s="1"/>
  <c r="BY204" i="10"/>
  <c r="CA122" i="10"/>
  <c r="BY111" i="10"/>
  <c r="CA136" i="10"/>
  <c r="BN180" i="10"/>
  <c r="CA221" i="10"/>
  <c r="BP207" i="10"/>
  <c r="BP129" i="10"/>
  <c r="BN220" i="10"/>
  <c r="CA73" i="10"/>
  <c r="AI73" i="10" s="1"/>
  <c r="BN92" i="10"/>
  <c r="BP160" i="10"/>
  <c r="CA64" i="10"/>
  <c r="AI64" i="10" s="1"/>
  <c r="BP66" i="10"/>
  <c r="AF66" i="10" s="1"/>
  <c r="BP82" i="10"/>
  <c r="AF82" i="10" s="1"/>
  <c r="BN135" i="10"/>
  <c r="BP140" i="10"/>
  <c r="BN79" i="10"/>
  <c r="BP172" i="10"/>
  <c r="BN212" i="10"/>
  <c r="CA141" i="10"/>
  <c r="CA96" i="10"/>
  <c r="AI96" i="10" s="1"/>
  <c r="BY217" i="10"/>
  <c r="BY130" i="10"/>
  <c r="CA180" i="10"/>
  <c r="BY147" i="10"/>
  <c r="CA134" i="10"/>
  <c r="BN66" i="10"/>
  <c r="CA209" i="10"/>
  <c r="BN106" i="10"/>
  <c r="BN157" i="10"/>
  <c r="BN216" i="10"/>
  <c r="CA216" i="10"/>
  <c r="BY180" i="10"/>
  <c r="CA66" i="10"/>
  <c r="AI66" i="10" s="1"/>
  <c r="BP143" i="10"/>
  <c r="BN204" i="10"/>
  <c r="CA84" i="10"/>
  <c r="AI84" i="10" s="1"/>
  <c r="BY76" i="10"/>
  <c r="BN171" i="10"/>
  <c r="BP71" i="10"/>
  <c r="AF71" i="10" s="1"/>
  <c r="BP83" i="10"/>
  <c r="AF83" i="10" s="1"/>
  <c r="BN97" i="10"/>
  <c r="BN205" i="10"/>
  <c r="BP93" i="10"/>
  <c r="AF93" i="10" s="1"/>
  <c r="BP185" i="10"/>
  <c r="BN153" i="10"/>
  <c r="CA173" i="10"/>
  <c r="BY128" i="10"/>
  <c r="BY143" i="10"/>
  <c r="CA124" i="10"/>
  <c r="CA137" i="10"/>
  <c r="BY136" i="10"/>
  <c r="CA123" i="10"/>
  <c r="BP147" i="10"/>
  <c r="BP208" i="10"/>
  <c r="BN151" i="10"/>
  <c r="CA125" i="10"/>
  <c r="BP214" i="10"/>
  <c r="CA181" i="10"/>
  <c r="BN136" i="10"/>
  <c r="BP92" i="10"/>
  <c r="AF92" i="10" s="1"/>
  <c r="BN193" i="10"/>
  <c r="BP125" i="10"/>
  <c r="BN101" i="10"/>
  <c r="BP138" i="10"/>
  <c r="BY166" i="10"/>
  <c r="CA110" i="10"/>
  <c r="CA222" i="10"/>
  <c r="CA101" i="10"/>
  <c r="CA127" i="10"/>
  <c r="BY104" i="10"/>
  <c r="BY150" i="10"/>
  <c r="BY164" i="10"/>
  <c r="CA218" i="10"/>
  <c r="BY105" i="10"/>
  <c r="BY221" i="10"/>
  <c r="CA99" i="10"/>
  <c r="BY157" i="10"/>
  <c r="CA65" i="10"/>
  <c r="AI65" i="10" s="1"/>
  <c r="BY107" i="10"/>
  <c r="CA223" i="10"/>
  <c r="BY126" i="10"/>
  <c r="CA187" i="10"/>
  <c r="BY159" i="10"/>
  <c r="BY113" i="10"/>
  <c r="CA71" i="10"/>
  <c r="AI71" i="10" s="1"/>
  <c r="CA148" i="10"/>
  <c r="BY75" i="10"/>
  <c r="BY146" i="10"/>
  <c r="CA214" i="10"/>
  <c r="CA206" i="10"/>
  <c r="CA106" i="10"/>
  <c r="BY119" i="10"/>
  <c r="BY66" i="10"/>
  <c r="CA155" i="10"/>
  <c r="BY81" i="10"/>
  <c r="BY144" i="10"/>
  <c r="BP134" i="10"/>
  <c r="BN86" i="10"/>
  <c r="BN190" i="10"/>
  <c r="BP161" i="10"/>
  <c r="BN183" i="10"/>
  <c r="BN144" i="10"/>
  <c r="BP197" i="10"/>
  <c r="BN178" i="10"/>
  <c r="BP84" i="10"/>
  <c r="AF84" i="10" s="1"/>
  <c r="BN168" i="10"/>
  <c r="BP70" i="10"/>
  <c r="AF70" i="10" s="1"/>
  <c r="BP210" i="10"/>
  <c r="BN130" i="10"/>
  <c r="BP158" i="10"/>
  <c r="BP101" i="10"/>
  <c r="BN124" i="10"/>
  <c r="BN71" i="10"/>
  <c r="BP196" i="10"/>
  <c r="BN116" i="10"/>
  <c r="BP67" i="10"/>
  <c r="AF67" i="10" s="1"/>
  <c r="BN160" i="10"/>
  <c r="CA68" i="10"/>
  <c r="AI68" i="10" s="1"/>
  <c r="CA175" i="10"/>
  <c r="CA67" i="10"/>
  <c r="AI67" i="10" s="1"/>
  <c r="BY142" i="10"/>
  <c r="CA197" i="10"/>
  <c r="BY141" i="10"/>
  <c r="BY207" i="10"/>
  <c r="CA81" i="10"/>
  <c r="AI81" i="10" s="1"/>
  <c r="BY97" i="10"/>
  <c r="CA165" i="10"/>
  <c r="CA151" i="10"/>
  <c r="CA167" i="10"/>
  <c r="BY79" i="10"/>
  <c r="BY135" i="10"/>
  <c r="CA171" i="10"/>
  <c r="CA158" i="10"/>
  <c r="BY82" i="10"/>
  <c r="BY116" i="10"/>
  <c r="CA94" i="10"/>
  <c r="AI94" i="10" s="1"/>
  <c r="BY208" i="10"/>
  <c r="CA85" i="10"/>
  <c r="AI85" i="10" s="1"/>
  <c r="BY140" i="10"/>
  <c r="BY108" i="10"/>
  <c r="CA185" i="10"/>
  <c r="CA105" i="10"/>
  <c r="BY139" i="10"/>
  <c r="BN172" i="10"/>
  <c r="BP68" i="10"/>
  <c r="AF68" i="10" s="1"/>
  <c r="BP97" i="10"/>
  <c r="BP223" i="10"/>
  <c r="BP151" i="10"/>
  <c r="BP163" i="10"/>
  <c r="BN194" i="10"/>
  <c r="BN142" i="10"/>
  <c r="BP64" i="10"/>
  <c r="AF64" i="10" s="1"/>
  <c r="BN167" i="10"/>
  <c r="BP182" i="10"/>
  <c r="BP120" i="10"/>
  <c r="BN108" i="10"/>
  <c r="BN192" i="10"/>
  <c r="BN112" i="10"/>
  <c r="BP65" i="10"/>
  <c r="AF65" i="10" s="1"/>
  <c r="BN209" i="10"/>
  <c r="BP159" i="10"/>
  <c r="BN143" i="10"/>
  <c r="BP105" i="10"/>
  <c r="BP118" i="10"/>
  <c r="BN177" i="10"/>
  <c r="BN78" i="10"/>
  <c r="BP205" i="10"/>
  <c r="BN166" i="10"/>
  <c r="BN173" i="10"/>
  <c r="BN103" i="10"/>
  <c r="BP72" i="10"/>
  <c r="AF72" i="10" s="1"/>
  <c r="BN185" i="10"/>
  <c r="BN139" i="10"/>
  <c r="BP116" i="10"/>
  <c r="BN94" i="10"/>
  <c r="BN70" i="10"/>
  <c r="BP136" i="10"/>
  <c r="BP145" i="10"/>
  <c r="BN222" i="10"/>
  <c r="BN210" i="10"/>
  <c r="BN198" i="10"/>
  <c r="BN186" i="10"/>
  <c r="BP211" i="10"/>
  <c r="BP200" i="10"/>
  <c r="BN164" i="10"/>
  <c r="BN179" i="10"/>
  <c r="BP155" i="10"/>
  <c r="BN146" i="10"/>
  <c r="BP169" i="10"/>
  <c r="BN110" i="10"/>
  <c r="BN126" i="10"/>
  <c r="BP121" i="10"/>
  <c r="BP195" i="10"/>
  <c r="BN175" i="10"/>
  <c r="BN140" i="10"/>
  <c r="BP132" i="10"/>
  <c r="BN128" i="10"/>
  <c r="BP106" i="10"/>
  <c r="BN115" i="10"/>
  <c r="BP86" i="10"/>
  <c r="AF86" i="10" s="1"/>
  <c r="BN80" i="10"/>
  <c r="BP165" i="10"/>
  <c r="BP76" i="10"/>
  <c r="AF76" i="10" s="1"/>
  <c r="BN76" i="10"/>
  <c r="BN221" i="10"/>
  <c r="BN197" i="10"/>
  <c r="BP194" i="10"/>
  <c r="BN176" i="10"/>
  <c r="BN107" i="10"/>
  <c r="BP154" i="10"/>
  <c r="BN90" i="10"/>
  <c r="BP79" i="10"/>
  <c r="AF79" i="10" s="1"/>
  <c r="BN203" i="10"/>
  <c r="BN138" i="10"/>
  <c r="BP80" i="10"/>
  <c r="AF80" i="10" s="1"/>
  <c r="BN200" i="10"/>
  <c r="BP113" i="10"/>
  <c r="BP62" i="10"/>
  <c r="BN113" i="10"/>
  <c r="BN121" i="10"/>
  <c r="CA79" i="10"/>
  <c r="AI79" i="10" s="1"/>
  <c r="BY80" i="10"/>
  <c r="BY132" i="10"/>
  <c r="CA159" i="10"/>
  <c r="CA143" i="10"/>
  <c r="BY74" i="10"/>
  <c r="CA153" i="10"/>
  <c r="CA203" i="10"/>
  <c r="CA156" i="10"/>
  <c r="BY171" i="10"/>
  <c r="CA75" i="10"/>
  <c r="AI75" i="10" s="1"/>
  <c r="BY162" i="10"/>
  <c r="CA210" i="10"/>
  <c r="BY109" i="10"/>
  <c r="BY177" i="10"/>
  <c r="BY129" i="10"/>
  <c r="CA97" i="10"/>
  <c r="BY160" i="10"/>
  <c r="BY103" i="10"/>
  <c r="CA139" i="10"/>
  <c r="CA83" i="10"/>
  <c r="AI83" i="10" s="1"/>
  <c r="CA119" i="10"/>
  <c r="BY188" i="10"/>
  <c r="CA154" i="10"/>
  <c r="BY169" i="10"/>
  <c r="CA161" i="10"/>
  <c r="BY198" i="10"/>
  <c r="BN208" i="10"/>
  <c r="BN111" i="10"/>
  <c r="BP69" i="10"/>
  <c r="AF69" i="10" s="1"/>
  <c r="BP87" i="10"/>
  <c r="AF87" i="10" s="1"/>
  <c r="BN169" i="10"/>
  <c r="BP85" i="10"/>
  <c r="AF85" i="10" s="1"/>
  <c r="BN214" i="10"/>
  <c r="BN69" i="10"/>
  <c r="BN182" i="10"/>
  <c r="BP152" i="10"/>
  <c r="BP95" i="10"/>
  <c r="AF95" i="10" s="1"/>
  <c r="BN155" i="10"/>
  <c r="BN145" i="10"/>
  <c r="BP204" i="10"/>
  <c r="BN125" i="10"/>
  <c r="BN191" i="10"/>
  <c r="BP111" i="10"/>
  <c r="BN188" i="10"/>
  <c r="BN154" i="10"/>
  <c r="BN223" i="10"/>
  <c r="BO223" i="10" s="1"/>
  <c r="BP128" i="10"/>
  <c r="BN81" i="10"/>
  <c r="CA86" i="10"/>
  <c r="AI86" i="10" s="1"/>
  <c r="BY88" i="10"/>
  <c r="BY148" i="10"/>
  <c r="CA108" i="10"/>
  <c r="CA169" i="10"/>
  <c r="BY65" i="10"/>
  <c r="CA152" i="10"/>
  <c r="CA220" i="10"/>
  <c r="BY93" i="10"/>
  <c r="BY161" i="10"/>
  <c r="CA62" i="10"/>
  <c r="CA120" i="10"/>
  <c r="BY220" i="10"/>
  <c r="CA114" i="10"/>
  <c r="BY187" i="10"/>
  <c r="BY200" i="10"/>
  <c r="BY134" i="10"/>
  <c r="CA113" i="10"/>
  <c r="CA189" i="10"/>
  <c r="BY222" i="10"/>
  <c r="BY106" i="10"/>
  <c r="BY124" i="10"/>
  <c r="BY211" i="10"/>
  <c r="CA202" i="10"/>
  <c r="CA104" i="10"/>
  <c r="CA200" i="10"/>
  <c r="BY194" i="10"/>
  <c r="BN196" i="10"/>
  <c r="BP144" i="10"/>
  <c r="BN67" i="10"/>
  <c r="BN77" i="10"/>
  <c r="BP130" i="10"/>
  <c r="BP157" i="10"/>
  <c r="BP201" i="10"/>
  <c r="BP187" i="10"/>
  <c r="BP112" i="10"/>
  <c r="BP99" i="10"/>
  <c r="BP115" i="10"/>
  <c r="BN96" i="10"/>
  <c r="BP180" i="10"/>
  <c r="BN105" i="10"/>
  <c r="BP198" i="10"/>
  <c r="BP108" i="10"/>
  <c r="BP218" i="10"/>
  <c r="BN152" i="10"/>
  <c r="BN211" i="10"/>
  <c r="BN132" i="10"/>
  <c r="BP90" i="10"/>
  <c r="AF90" i="10" s="1"/>
  <c r="BY186" i="10"/>
  <c r="BY91" i="10"/>
  <c r="CA166" i="10"/>
  <c r="CA103" i="10"/>
  <c r="CA142" i="10"/>
  <c r="BY83" i="10"/>
  <c r="BY189" i="10"/>
  <c r="CA80" i="10"/>
  <c r="AI80" i="10" s="1"/>
  <c r="CA117" i="10"/>
  <c r="BY216" i="10"/>
  <c r="CA78" i="10"/>
  <c r="AI78" i="10" s="1"/>
  <c r="BY110" i="10"/>
  <c r="CA77" i="10"/>
  <c r="AI77" i="10" s="1"/>
  <c r="CA129" i="10"/>
  <c r="BY196" i="10"/>
  <c r="BY209" i="10"/>
  <c r="CA115" i="10"/>
  <c r="CA121" i="10"/>
  <c r="CA207" i="10"/>
  <c r="BY173" i="10"/>
  <c r="CA132" i="10"/>
  <c r="BY165" i="10"/>
  <c r="BY193" i="10"/>
  <c r="CA217" i="10"/>
  <c r="BY156" i="10"/>
  <c r="BY121" i="10"/>
  <c r="BY176" i="10"/>
  <c r="BP131" i="10"/>
  <c r="BN84" i="10"/>
  <c r="BP164" i="10"/>
  <c r="BP190" i="10"/>
  <c r="BN104" i="10"/>
  <c r="BN189" i="10"/>
  <c r="BP202" i="10"/>
  <c r="BP119" i="10"/>
  <c r="BP175" i="10"/>
  <c r="BP203" i="10"/>
  <c r="BP179" i="10"/>
  <c r="BN98" i="10"/>
  <c r="BP212" i="10"/>
  <c r="BP146" i="10"/>
  <c r="BN199" i="10"/>
  <c r="BP107" i="10"/>
  <c r="BP74" i="10"/>
  <c r="AF74" i="10" s="1"/>
  <c r="CA160" i="10"/>
  <c r="CA126" i="10"/>
  <c r="BY201" i="10"/>
  <c r="CA111" i="10"/>
  <c r="CA149" i="10"/>
  <c r="BY85" i="10"/>
  <c r="CA146" i="10"/>
  <c r="CA192" i="10"/>
  <c r="BY138" i="10"/>
  <c r="CA164" i="10"/>
  <c r="CA82" i="10"/>
  <c r="AI82" i="10" s="1"/>
  <c r="BY125" i="10"/>
  <c r="CA162" i="10"/>
  <c r="BY153" i="10"/>
  <c r="CA170" i="10"/>
  <c r="CA72" i="10"/>
  <c r="AI72" i="10" s="1"/>
  <c r="BY190" i="10"/>
  <c r="BY151" i="10"/>
  <c r="CA184" i="10"/>
  <c r="CA109" i="10"/>
  <c r="BY94" i="10"/>
  <c r="BY101" i="10"/>
  <c r="BY174" i="10"/>
  <c r="BY73" i="10"/>
  <c r="BY195" i="10"/>
  <c r="CA179" i="10"/>
  <c r="CA212" i="10"/>
  <c r="BP199" i="10"/>
  <c r="BN131" i="10"/>
  <c r="BN162" i="10"/>
  <c r="BP73" i="10"/>
  <c r="AF73" i="10" s="1"/>
  <c r="BN95" i="10"/>
  <c r="BP186" i="10"/>
  <c r="BN123" i="10"/>
  <c r="BP173" i="10"/>
  <c r="BP142" i="10"/>
  <c r="BP78" i="10"/>
  <c r="AF78" i="10" s="1"/>
  <c r="BP189" i="10"/>
  <c r="BP109" i="10"/>
  <c r="BP219" i="10"/>
  <c r="BN174" i="10"/>
  <c r="BP166" i="10"/>
  <c r="BP183" i="10"/>
  <c r="BN91" i="10"/>
  <c r="BN187" i="10"/>
  <c r="BN150" i="10"/>
  <c r="CA188" i="10"/>
  <c r="BY133" i="10"/>
  <c r="BY205" i="10"/>
  <c r="CA93" i="10"/>
  <c r="AI93" i="10" s="1"/>
  <c r="BY170" i="10"/>
  <c r="BY127" i="10"/>
  <c r="BY184" i="10"/>
  <c r="BY72" i="10"/>
  <c r="BY117" i="10"/>
  <c r="BY178" i="10"/>
  <c r="BY86" i="10"/>
  <c r="BY99" i="10"/>
  <c r="BY90" i="10"/>
  <c r="BY137" i="10"/>
  <c r="BY183" i="10"/>
  <c r="CA135" i="10"/>
  <c r="BY163" i="10"/>
  <c r="BY168" i="10"/>
  <c r="CA172" i="10"/>
  <c r="BY114" i="10"/>
  <c r="BZ114" i="10" s="1"/>
  <c r="BY210" i="10"/>
  <c r="BY152" i="10"/>
  <c r="CA208" i="10"/>
  <c r="BY87" i="10"/>
  <c r="CA76" i="10"/>
  <c r="AI76" i="10" s="1"/>
  <c r="BY182" i="10"/>
  <c r="CA211" i="10"/>
  <c r="BP217" i="10"/>
  <c r="BP177" i="10"/>
  <c r="BN93" i="10"/>
  <c r="BP75" i="10"/>
  <c r="AF75" i="10" s="1"/>
  <c r="BP168" i="10"/>
  <c r="BP156" i="10"/>
  <c r="BP153" i="10"/>
  <c r="BN119" i="10"/>
  <c r="BN170" i="10"/>
  <c r="BP124" i="10"/>
  <c r="BP150" i="10"/>
  <c r="BN129" i="10"/>
  <c r="BP133" i="10"/>
  <c r="BP209" i="10"/>
  <c r="BN89" i="10"/>
  <c r="BP192" i="10"/>
  <c r="BN161" i="10"/>
  <c r="BP141" i="10"/>
  <c r="BP215" i="10"/>
  <c r="BP148" i="10"/>
  <c r="BY215" i="10"/>
  <c r="CA95" i="10"/>
  <c r="AI95" i="10" s="1"/>
  <c r="CA174" i="10"/>
  <c r="BY131" i="10"/>
  <c r="BY202" i="10"/>
  <c r="CA112" i="10"/>
  <c r="CA145" i="10"/>
  <c r="CA196" i="10"/>
  <c r="CA133" i="10"/>
  <c r="BY199" i="10"/>
  <c r="BY112" i="10"/>
  <c r="BY212" i="10"/>
  <c r="BY158" i="10"/>
  <c r="BY155" i="10"/>
  <c r="CA193" i="10"/>
  <c r="CA88" i="10"/>
  <c r="AI88" i="10" s="1"/>
  <c r="BY219" i="10"/>
  <c r="CA147" i="10"/>
  <c r="CA194" i="10"/>
  <c r="BY123" i="10"/>
  <c r="CA198" i="10"/>
  <c r="CA177" i="10"/>
  <c r="CA205" i="10"/>
  <c r="CA98" i="10"/>
  <c r="BY67" i="10"/>
  <c r="CA128" i="10"/>
  <c r="BY203" i="10"/>
  <c r="BN158" i="10"/>
  <c r="BP88" i="10"/>
  <c r="AF88" i="10" s="1"/>
  <c r="BP174" i="10"/>
  <c r="BN219" i="10"/>
  <c r="BP184" i="10"/>
  <c r="BN63" i="10"/>
  <c r="BN141" i="10"/>
  <c r="BP127" i="10"/>
  <c r="BP122" i="10"/>
  <c r="BP162" i="10"/>
  <c r="BN217" i="10"/>
  <c r="BN133" i="10"/>
  <c r="BP63" i="10"/>
  <c r="AF63" i="10" s="1"/>
  <c r="BP98" i="10"/>
  <c r="BN83" i="10"/>
  <c r="BP149" i="10"/>
  <c r="BN149" i="10"/>
  <c r="BP96" i="10"/>
  <c r="AF96" i="10" s="1"/>
  <c r="BP220" i="10"/>
  <c r="BN165" i="10"/>
  <c r="BN127" i="10"/>
  <c r="BP206" i="10"/>
  <c r="BO206" i="10" s="1"/>
  <c r="BN137" i="10"/>
  <c r="BY69" i="10"/>
  <c r="CA195" i="10"/>
  <c r="BY218" i="10"/>
  <c r="CA138" i="10"/>
  <c r="BY206" i="10"/>
  <c r="CA168" i="10"/>
  <c r="BY154" i="10"/>
  <c r="BY68" i="10"/>
  <c r="CA157" i="10"/>
  <c r="CA204" i="10"/>
  <c r="BY95" i="10"/>
  <c r="CA176" i="10"/>
  <c r="BY63" i="10"/>
  <c r="CA178" i="10"/>
  <c r="BY185" i="10"/>
  <c r="CA182" i="10"/>
  <c r="BY214" i="10"/>
  <c r="BZ214" i="10" s="1"/>
  <c r="BY167" i="10"/>
  <c r="CA199" i="10"/>
  <c r="CA116" i="10"/>
  <c r="BY77" i="10"/>
  <c r="CA213" i="10"/>
  <c r="BY197" i="10"/>
  <c r="CA130" i="10"/>
  <c r="BY78" i="10"/>
  <c r="BY149" i="10"/>
  <c r="BN200" i="8"/>
  <c r="BU64" i="8"/>
  <c r="BN201" i="8"/>
  <c r="BN125" i="8"/>
  <c r="BP154" i="8"/>
  <c r="BN161" i="8"/>
  <c r="BP86" i="8"/>
  <c r="AF86" i="8" s="1"/>
  <c r="BN90" i="8"/>
  <c r="BP71" i="8"/>
  <c r="AF71" i="8" s="1"/>
  <c r="BN195" i="8"/>
  <c r="BN99" i="8"/>
  <c r="BN208" i="8"/>
  <c r="BN76" i="8"/>
  <c r="BN153" i="8"/>
  <c r="BP153" i="8"/>
  <c r="BN79" i="8"/>
  <c r="BN214" i="8"/>
  <c r="BN67" i="8"/>
  <c r="BN141" i="8"/>
  <c r="BP159" i="8"/>
  <c r="BP72" i="8"/>
  <c r="AF72" i="8" s="1"/>
  <c r="BN202" i="8"/>
  <c r="BP123" i="8"/>
  <c r="BP136" i="8"/>
  <c r="BP93" i="8"/>
  <c r="AF93" i="8" s="1"/>
  <c r="BN197" i="8"/>
  <c r="BP127" i="8"/>
  <c r="BN66" i="8"/>
  <c r="BN185" i="8"/>
  <c r="BN140" i="8"/>
  <c r="BN220" i="8"/>
  <c r="BN126" i="8"/>
  <c r="BP69" i="8"/>
  <c r="AF69" i="8" s="1"/>
  <c r="BN73" i="8"/>
  <c r="BN198" i="8"/>
  <c r="BN196" i="8"/>
  <c r="BP171" i="8"/>
  <c r="BN82" i="8"/>
  <c r="BP205" i="8"/>
  <c r="BN107" i="8"/>
  <c r="BP124" i="8"/>
  <c r="BP169" i="8"/>
  <c r="BP142" i="8"/>
  <c r="BP218" i="8"/>
  <c r="BP131" i="8"/>
  <c r="BN131" i="8"/>
  <c r="BN138" i="8"/>
  <c r="BP155" i="8"/>
  <c r="BP151" i="8"/>
  <c r="BN194" i="8"/>
  <c r="BP196" i="8"/>
  <c r="BP119" i="8"/>
  <c r="BP83" i="8"/>
  <c r="AF83" i="8" s="1"/>
  <c r="BP126" i="8"/>
  <c r="BN170" i="8"/>
  <c r="BN136" i="8"/>
  <c r="BP189" i="8"/>
  <c r="BN159" i="8"/>
  <c r="BP216" i="8"/>
  <c r="BP147" i="8"/>
  <c r="BP122" i="8"/>
  <c r="BP217" i="8"/>
  <c r="BN156" i="8"/>
  <c r="BP70" i="8"/>
  <c r="AF70" i="8" s="1"/>
  <c r="BP223" i="8"/>
  <c r="BP199" i="8"/>
  <c r="BP120" i="8"/>
  <c r="BN95" i="8"/>
  <c r="BP191" i="8"/>
  <c r="BP99" i="8"/>
  <c r="BP143" i="8"/>
  <c r="BP105" i="8"/>
  <c r="BP183" i="8"/>
  <c r="BN144" i="8"/>
  <c r="BN78" i="8"/>
  <c r="BN171" i="8"/>
  <c r="BN177" i="8"/>
  <c r="BN112" i="8"/>
  <c r="BN165" i="8"/>
  <c r="BN98" i="8"/>
  <c r="BP150" i="8"/>
  <c r="BN155" i="8"/>
  <c r="BP108" i="8"/>
  <c r="BN191" i="8"/>
  <c r="BN103" i="8"/>
  <c r="BP193" i="8"/>
  <c r="BP206" i="8"/>
  <c r="BP132" i="8"/>
  <c r="BP161" i="8"/>
  <c r="BP84" i="8"/>
  <c r="AF84" i="8" s="1"/>
  <c r="BN119" i="8"/>
  <c r="BN176" i="8"/>
  <c r="BP208" i="8"/>
  <c r="BN213" i="8"/>
  <c r="BN132" i="8"/>
  <c r="BP117" i="8"/>
  <c r="BP160" i="8"/>
  <c r="BP67" i="8"/>
  <c r="AF67" i="8" s="1"/>
  <c r="BN134" i="8"/>
  <c r="BN204" i="8"/>
  <c r="BN111" i="8"/>
  <c r="BP97" i="8"/>
  <c r="BN94" i="8"/>
  <c r="BN77" i="8"/>
  <c r="BN162" i="8"/>
  <c r="BN115" i="8"/>
  <c r="BP148" i="8"/>
  <c r="BP73" i="8"/>
  <c r="AF73" i="8" s="1"/>
  <c r="BN215" i="8"/>
  <c r="BP176" i="8"/>
  <c r="BP198" i="8"/>
  <c r="BN129" i="8"/>
  <c r="BP186" i="8"/>
  <c r="BN116" i="8"/>
  <c r="BP63" i="8"/>
  <c r="AF63" i="8" s="1"/>
  <c r="BP104" i="8"/>
  <c r="BP204" i="8"/>
  <c r="BN71" i="8"/>
  <c r="BP109" i="8"/>
  <c r="BP111" i="8"/>
  <c r="BP187" i="8"/>
  <c r="BP167" i="8"/>
  <c r="BP179" i="8"/>
  <c r="BP201" i="8"/>
  <c r="BP165" i="8"/>
  <c r="BP214" i="8"/>
  <c r="BP185" i="8"/>
  <c r="BP177" i="8"/>
  <c r="BP220" i="8"/>
  <c r="BP82" i="8"/>
  <c r="AF82" i="8" s="1"/>
  <c r="BP190" i="8"/>
  <c r="BP135" i="8"/>
  <c r="BN188" i="8"/>
  <c r="BN142" i="8"/>
  <c r="BN179" i="8"/>
  <c r="BN84" i="8"/>
  <c r="BP181" i="8"/>
  <c r="BN199" i="8"/>
  <c r="BP101" i="8"/>
  <c r="BP125" i="8"/>
  <c r="BP103" i="8"/>
  <c r="BN189" i="8"/>
  <c r="BN64" i="8"/>
  <c r="BP139" i="8"/>
  <c r="BP78" i="8"/>
  <c r="AF78" i="8" s="1"/>
  <c r="BN166" i="8"/>
  <c r="BN83" i="8"/>
  <c r="BP106" i="8"/>
  <c r="BP164" i="8"/>
  <c r="BP66" i="8"/>
  <c r="AF66" i="8" s="1"/>
  <c r="BP146" i="8"/>
  <c r="BN167" i="8"/>
  <c r="BP133" i="8"/>
  <c r="BP92" i="8"/>
  <c r="AF92" i="8" s="1"/>
  <c r="BN212" i="8"/>
  <c r="BN104" i="8"/>
  <c r="BN110" i="8"/>
  <c r="BP85" i="8"/>
  <c r="AF85" i="8" s="1"/>
  <c r="BP149" i="8"/>
  <c r="BN130" i="8"/>
  <c r="BN193" i="8"/>
  <c r="BN88" i="8"/>
  <c r="BP170" i="8"/>
  <c r="BN168" i="8"/>
  <c r="BN117" i="8"/>
  <c r="BP140" i="8"/>
  <c r="BP152" i="8"/>
  <c r="BN75" i="8"/>
  <c r="BP118" i="8"/>
  <c r="BN145" i="8"/>
  <c r="BN160" i="8"/>
  <c r="BN96" i="8"/>
  <c r="BP156" i="8"/>
  <c r="BP107" i="8"/>
  <c r="BN87" i="8"/>
  <c r="BN109" i="8"/>
  <c r="BN211" i="8"/>
  <c r="BN85" i="8"/>
  <c r="BP178" i="8"/>
  <c r="BP175" i="8"/>
  <c r="BN205" i="8"/>
  <c r="BN124" i="8"/>
  <c r="BN154" i="8"/>
  <c r="BN122" i="8"/>
  <c r="BN223" i="8"/>
  <c r="BN157" i="8"/>
  <c r="BP77" i="8"/>
  <c r="AF77" i="8" s="1"/>
  <c r="BN186" i="8"/>
  <c r="BN180" i="8"/>
  <c r="BP114" i="8"/>
  <c r="BP182" i="8"/>
  <c r="BN190" i="8"/>
  <c r="BP115" i="8"/>
  <c r="BP74" i="8"/>
  <c r="AF74" i="8" s="1"/>
  <c r="BP144" i="8"/>
  <c r="BN120" i="8"/>
  <c r="BP121" i="8"/>
  <c r="BN80" i="8"/>
  <c r="BP203" i="8"/>
  <c r="BN217" i="8"/>
  <c r="BP213" i="8"/>
  <c r="BP215" i="8"/>
  <c r="BN81" i="8"/>
  <c r="BP197" i="8"/>
  <c r="BP210" i="8"/>
  <c r="BN218" i="8"/>
  <c r="BN178" i="8"/>
  <c r="BN97" i="8"/>
  <c r="BP219" i="8"/>
  <c r="BP91" i="8"/>
  <c r="AF91" i="8" s="1"/>
  <c r="BN151" i="8"/>
  <c r="BP98" i="8"/>
  <c r="BN206" i="8"/>
  <c r="BN143" i="8"/>
  <c r="BN74" i="8"/>
  <c r="BN108" i="8"/>
  <c r="BP76" i="8"/>
  <c r="AF76" i="8" s="1"/>
  <c r="BN118" i="8"/>
  <c r="BP180" i="8"/>
  <c r="BP168" i="8"/>
  <c r="BN192" i="8"/>
  <c r="BP200" i="8"/>
  <c r="BN147" i="8"/>
  <c r="BN187" i="8"/>
  <c r="BN152" i="8"/>
  <c r="BN209" i="8"/>
  <c r="BN181" i="8"/>
  <c r="BN91" i="8"/>
  <c r="BN169" i="8"/>
  <c r="BN86" i="8"/>
  <c r="BN172" i="8"/>
  <c r="BP94" i="8"/>
  <c r="AF94" i="8" s="1"/>
  <c r="BP130" i="8"/>
  <c r="BP138" i="8"/>
  <c r="BN69" i="8"/>
  <c r="BN92" i="8"/>
  <c r="BN222" i="8"/>
  <c r="BP89" i="8"/>
  <c r="AF89" i="8" s="1"/>
  <c r="BN123" i="8"/>
  <c r="BN113" i="8"/>
  <c r="BN164" i="8"/>
  <c r="BP192" i="8"/>
  <c r="BP222" i="8"/>
  <c r="BP112" i="8"/>
  <c r="BP145" i="8"/>
  <c r="BN139" i="8"/>
  <c r="BP212" i="8"/>
  <c r="BN174" i="8"/>
  <c r="BN210" i="8"/>
  <c r="BP79" i="8"/>
  <c r="AF79" i="8" s="1"/>
  <c r="BP157" i="8"/>
  <c r="BP134" i="8"/>
  <c r="BP211" i="8"/>
  <c r="BN63" i="8"/>
  <c r="BP81" i="8"/>
  <c r="AF81" i="8" s="1"/>
  <c r="BP173" i="8"/>
  <c r="BN207" i="8"/>
  <c r="BP209" i="8"/>
  <c r="BN149" i="8"/>
  <c r="BP188" i="8"/>
  <c r="BN183" i="8"/>
  <c r="BP221" i="8"/>
  <c r="BP162" i="8"/>
  <c r="BP88" i="8"/>
  <c r="AF88" i="8" s="1"/>
  <c r="BP202" i="8"/>
  <c r="BP129" i="8"/>
  <c r="BN148" i="8"/>
  <c r="BP113" i="8"/>
  <c r="BN137" i="8"/>
  <c r="BN89" i="8"/>
  <c r="BN158" i="8"/>
  <c r="BN121" i="8"/>
  <c r="BN106" i="8"/>
  <c r="BN184" i="8"/>
  <c r="BP110" i="8"/>
  <c r="BN133" i="8"/>
  <c r="BP90" i="8"/>
  <c r="AF90" i="8" s="1"/>
  <c r="BN175" i="8"/>
  <c r="BP64" i="8"/>
  <c r="AF64" i="8" s="1"/>
  <c r="BN68" i="8"/>
  <c r="BN182" i="8"/>
  <c r="BP163" i="8"/>
  <c r="BP166" i="8"/>
  <c r="BP75" i="8"/>
  <c r="AF75" i="8" s="1"/>
  <c r="BP62" i="8"/>
  <c r="BN219" i="8"/>
  <c r="BP87" i="8"/>
  <c r="AF87" i="8" s="1"/>
  <c r="BN150" i="8"/>
  <c r="BP80" i="8"/>
  <c r="AF80" i="8" s="1"/>
  <c r="BP141" i="8"/>
  <c r="BP95" i="8"/>
  <c r="AF95" i="8" s="1"/>
  <c r="BP195" i="8"/>
  <c r="BN101" i="8"/>
  <c r="BN114" i="8"/>
  <c r="BN163" i="8"/>
  <c r="BP128" i="8"/>
  <c r="BP137" i="8"/>
  <c r="BP96" i="8"/>
  <c r="AF96" i="8" s="1"/>
  <c r="BP194" i="8"/>
  <c r="BP116" i="8"/>
  <c r="BP158" i="8"/>
  <c r="BN93" i="8"/>
  <c r="BN221" i="8"/>
  <c r="BN128" i="8"/>
  <c r="BN72" i="8"/>
  <c r="BP184" i="8"/>
  <c r="BN135" i="8"/>
  <c r="BN146" i="8"/>
  <c r="BP172" i="8"/>
  <c r="BP174" i="8"/>
  <c r="BN173" i="8"/>
  <c r="BN127" i="8"/>
  <c r="BP207" i="8"/>
  <c r="BN105" i="8"/>
  <c r="BP65" i="8"/>
  <c r="AF65" i="8" s="1"/>
  <c r="BN65" i="8"/>
  <c r="BN203" i="8"/>
  <c r="BN216" i="8"/>
  <c r="BP68" i="8"/>
  <c r="AF68" i="8" s="1"/>
  <c r="BN70" i="8"/>
  <c r="BO158" i="10" l="1"/>
  <c r="BO140" i="10"/>
  <c r="BO219" i="10"/>
  <c r="BO211" i="10"/>
  <c r="BO132" i="10"/>
  <c r="BZ170" i="10"/>
  <c r="CA211" i="8"/>
  <c r="BY62" i="8"/>
  <c r="AG62" i="8" s="1"/>
  <c r="BO126" i="10"/>
  <c r="BZ215" i="10"/>
  <c r="BO191" i="10"/>
  <c r="BO200" i="10"/>
  <c r="BO216" i="10"/>
  <c r="BZ155" i="10"/>
  <c r="BZ144" i="10"/>
  <c r="BZ113" i="10"/>
  <c r="BZ164" i="10"/>
  <c r="BZ147" i="10"/>
  <c r="BO222" i="10"/>
  <c r="BZ219" i="10"/>
  <c r="BO217" i="10"/>
  <c r="BZ209" i="10"/>
  <c r="BO155" i="10"/>
  <c r="BY163" i="8"/>
  <c r="BZ156" i="10"/>
  <c r="BZ220" i="10"/>
  <c r="BO104" i="10"/>
  <c r="CA198" i="8"/>
  <c r="BO210" i="10"/>
  <c r="BZ181" i="10"/>
  <c r="BO194" i="10"/>
  <c r="BO135" i="10"/>
  <c r="BZ200" i="10"/>
  <c r="BZ126" i="10"/>
  <c r="BO98" i="10"/>
  <c r="CA133" i="8"/>
  <c r="BO181" i="8"/>
  <c r="BZ123" i="10"/>
  <c r="BY79" i="8"/>
  <c r="AG79" i="8" s="1"/>
  <c r="BY64" i="8"/>
  <c r="AG64" i="8" s="1"/>
  <c r="BO221" i="10"/>
  <c r="BO169" i="10"/>
  <c r="BO166" i="10"/>
  <c r="BZ143" i="10"/>
  <c r="BO117" i="10"/>
  <c r="BO170" i="10"/>
  <c r="BZ101" i="10"/>
  <c r="BO120" i="10"/>
  <c r="BO105" i="10"/>
  <c r="BO110" i="10"/>
  <c r="BO171" i="10"/>
  <c r="BO141" i="10"/>
  <c r="BO133" i="10"/>
  <c r="BO213" i="10"/>
  <c r="BO178" i="10"/>
  <c r="BY155" i="8"/>
  <c r="CA85" i="8"/>
  <c r="AI85" i="8" s="1"/>
  <c r="CA216" i="8"/>
  <c r="BO149" i="10"/>
  <c r="BO174" i="10"/>
  <c r="BO128" i="10"/>
  <c r="BO103" i="10"/>
  <c r="BZ182" i="10"/>
  <c r="BO127" i="10"/>
  <c r="BO218" i="10"/>
  <c r="BZ199" i="10"/>
  <c r="BZ129" i="10"/>
  <c r="BZ189" i="10"/>
  <c r="BO189" i="10"/>
  <c r="BZ187" i="10"/>
  <c r="BZ180" i="10"/>
  <c r="BZ213" i="10"/>
  <c r="BO205" i="10"/>
  <c r="BZ127" i="10"/>
  <c r="BO107" i="10"/>
  <c r="BO164" i="10"/>
  <c r="BZ208" i="10"/>
  <c r="BZ166" i="10"/>
  <c r="BZ98" i="10"/>
  <c r="BO182" i="10"/>
  <c r="BO185" i="10"/>
  <c r="BO122" i="10"/>
  <c r="BO160" i="10"/>
  <c r="BO145" i="10"/>
  <c r="BO118" i="10"/>
  <c r="BZ167" i="10"/>
  <c r="BZ190" i="10"/>
  <c r="BZ109" i="10"/>
  <c r="BO179" i="10"/>
  <c r="BZ97" i="10"/>
  <c r="BO215" i="10"/>
  <c r="BZ169" i="10"/>
  <c r="BO139" i="10"/>
  <c r="BO183" i="10"/>
  <c r="BZ157" i="10"/>
  <c r="BZ185" i="10"/>
  <c r="BZ165" i="10"/>
  <c r="BZ216" i="10"/>
  <c r="BZ141" i="10"/>
  <c r="BZ120" i="10"/>
  <c r="BZ192" i="10"/>
  <c r="BO165" i="10"/>
  <c r="BO148" i="10"/>
  <c r="BO131" i="10"/>
  <c r="BO143" i="10"/>
  <c r="BO212" i="10"/>
  <c r="BZ131" i="10"/>
  <c r="BZ183" i="10"/>
  <c r="BZ205" i="10"/>
  <c r="BO152" i="10"/>
  <c r="BZ106" i="10"/>
  <c r="BO214" i="10"/>
  <c r="BZ171" i="10"/>
  <c r="BO197" i="10"/>
  <c r="BO175" i="10"/>
  <c r="BO186" i="10"/>
  <c r="BO112" i="10"/>
  <c r="BZ105" i="10"/>
  <c r="BZ179" i="10"/>
  <c r="BO201" i="10"/>
  <c r="BZ184" i="10"/>
  <c r="BZ186" i="10"/>
  <c r="BO144" i="10"/>
  <c r="BZ203" i="10"/>
  <c r="BZ133" i="10"/>
  <c r="BZ125" i="10"/>
  <c r="BZ173" i="10"/>
  <c r="BZ222" i="10"/>
  <c r="BO188" i="10"/>
  <c r="BO198" i="10"/>
  <c r="BO173" i="10"/>
  <c r="BZ142" i="10"/>
  <c r="BO193" i="10"/>
  <c r="BO114" i="10"/>
  <c r="AG80" i="10"/>
  <c r="BZ80" i="10"/>
  <c r="AH80" i="10" s="1"/>
  <c r="BO88" i="10"/>
  <c r="AE88" i="10" s="1"/>
  <c r="AD88" i="10"/>
  <c r="BZ206" i="10"/>
  <c r="BO89" i="10"/>
  <c r="AE89" i="10" s="1"/>
  <c r="AD89" i="10"/>
  <c r="AD93" i="10"/>
  <c r="BO93" i="10"/>
  <c r="AE93" i="10" s="1"/>
  <c r="BZ168" i="10"/>
  <c r="BZ110" i="10"/>
  <c r="AD81" i="10"/>
  <c r="BO81" i="10"/>
  <c r="AE81" i="10" s="1"/>
  <c r="BO71" i="10"/>
  <c r="AE71" i="10" s="1"/>
  <c r="AD71" i="10"/>
  <c r="BO97" i="10"/>
  <c r="BO157" i="10"/>
  <c r="BZ89" i="10"/>
  <c r="AH89" i="10" s="1"/>
  <c r="AG89" i="10"/>
  <c r="AD64" i="10"/>
  <c r="BO64" i="10"/>
  <c r="AE64" i="10" s="1"/>
  <c r="BO83" i="10"/>
  <c r="AE83" i="10" s="1"/>
  <c r="AD83" i="10"/>
  <c r="BZ163" i="10"/>
  <c r="BZ201" i="10"/>
  <c r="BZ193" i="10"/>
  <c r="BZ211" i="10"/>
  <c r="AI62" i="10"/>
  <c r="B54" i="10" s="1"/>
  <c r="B55" i="10" s="1"/>
  <c r="B106" i="10" s="1"/>
  <c r="BZ62" i="10"/>
  <c r="AH62" i="10" s="1"/>
  <c r="BZ162" i="10"/>
  <c r="BO121" i="10"/>
  <c r="BO176" i="10"/>
  <c r="BO209" i="10"/>
  <c r="BZ207" i="10"/>
  <c r="BO124" i="10"/>
  <c r="BZ146" i="10"/>
  <c r="BO106" i="10"/>
  <c r="BO79" i="10"/>
  <c r="AE79" i="10" s="1"/>
  <c r="AD79" i="10"/>
  <c r="BO156" i="10"/>
  <c r="BO75" i="10"/>
  <c r="AE75" i="10" s="1"/>
  <c r="BO159" i="10"/>
  <c r="BO134" i="10"/>
  <c r="BO195" i="10"/>
  <c r="BO82" i="10"/>
  <c r="AE82" i="10" s="1"/>
  <c r="AD82" i="10"/>
  <c r="BY136" i="8"/>
  <c r="BZ218" i="10"/>
  <c r="BZ202" i="10"/>
  <c r="BZ153" i="10"/>
  <c r="BZ124" i="10"/>
  <c r="BZ161" i="10"/>
  <c r="BO69" i="10"/>
  <c r="AE69" i="10" s="1"/>
  <c r="AD69" i="10"/>
  <c r="BZ188" i="10"/>
  <c r="BO113" i="10"/>
  <c r="BZ116" i="10"/>
  <c r="BO190" i="10"/>
  <c r="BZ75" i="10"/>
  <c r="AH75" i="10" s="1"/>
  <c r="AG75" i="10"/>
  <c r="BZ221" i="10"/>
  <c r="BO101" i="10"/>
  <c r="BZ136" i="10"/>
  <c r="BO180" i="10"/>
  <c r="BO99" i="10"/>
  <c r="BO207" i="10"/>
  <c r="BO68" i="10"/>
  <c r="AE68" i="10" s="1"/>
  <c r="AD68" i="10"/>
  <c r="BZ149" i="10"/>
  <c r="BO129" i="10"/>
  <c r="AD66" i="10"/>
  <c r="BO66" i="10"/>
  <c r="AE66" i="10" s="1"/>
  <c r="AG63" i="10"/>
  <c r="BZ63" i="10"/>
  <c r="AH63" i="10" s="1"/>
  <c r="AD85" i="10"/>
  <c r="BO85" i="10"/>
  <c r="AE85" i="10" s="1"/>
  <c r="BO137" i="10"/>
  <c r="AD76" i="10"/>
  <c r="BO76" i="10"/>
  <c r="AE76" i="10" s="1"/>
  <c r="BO108" i="10"/>
  <c r="BO172" i="10"/>
  <c r="BZ111" i="10"/>
  <c r="BZ71" i="10"/>
  <c r="AH71" i="10" s="1"/>
  <c r="AG71" i="10"/>
  <c r="AD72" i="10"/>
  <c r="BO72" i="10"/>
  <c r="AE72" i="10" s="1"/>
  <c r="BO74" i="10"/>
  <c r="AE74" i="10" s="1"/>
  <c r="AD74" i="10"/>
  <c r="BZ90" i="10"/>
  <c r="AH90" i="10" s="1"/>
  <c r="AG90" i="10"/>
  <c r="BZ174" i="10"/>
  <c r="AD77" i="10"/>
  <c r="BO77" i="10"/>
  <c r="AE77" i="10" s="1"/>
  <c r="BZ197" i="10"/>
  <c r="BZ95" i="10"/>
  <c r="AH95" i="10" s="1"/>
  <c r="AG95" i="10"/>
  <c r="BZ67" i="10"/>
  <c r="AH67" i="10" s="1"/>
  <c r="AG67" i="10"/>
  <c r="BZ158" i="10"/>
  <c r="BZ87" i="10"/>
  <c r="AH87" i="10" s="1"/>
  <c r="AG87" i="10"/>
  <c r="BZ99" i="10"/>
  <c r="BO150" i="10"/>
  <c r="BO123" i="10"/>
  <c r="BO199" i="10"/>
  <c r="AG83" i="10"/>
  <c r="BZ83" i="10"/>
  <c r="AH83" i="10" s="1"/>
  <c r="AD67" i="10"/>
  <c r="BO67" i="10"/>
  <c r="AE67" i="10" s="1"/>
  <c r="AG65" i="10"/>
  <c r="BZ65" i="10"/>
  <c r="AH65" i="10" s="1"/>
  <c r="BZ103" i="10"/>
  <c r="BZ139" i="10"/>
  <c r="BZ135" i="10"/>
  <c r="BZ81" i="10"/>
  <c r="AH81" i="10" s="1"/>
  <c r="AG81" i="10"/>
  <c r="BZ159" i="10"/>
  <c r="BZ150" i="10"/>
  <c r="BO136" i="10"/>
  <c r="BZ128" i="10"/>
  <c r="BO204" i="10"/>
  <c r="BO181" i="10"/>
  <c r="BZ172" i="10"/>
  <c r="BZ145" i="10"/>
  <c r="BZ122" i="10"/>
  <c r="BO154" i="10"/>
  <c r="AF62" i="10"/>
  <c r="BO62" i="10"/>
  <c r="AE62" i="10" s="1"/>
  <c r="AG82" i="10"/>
  <c r="BZ82" i="10"/>
  <c r="AH82" i="10" s="1"/>
  <c r="AD87" i="10"/>
  <c r="BO87" i="10"/>
  <c r="AE87" i="10" s="1"/>
  <c r="CA171" i="8"/>
  <c r="BZ212" i="10"/>
  <c r="BO119" i="10"/>
  <c r="BZ86" i="10"/>
  <c r="AH86" i="10" s="1"/>
  <c r="AG86" i="10"/>
  <c r="BO187" i="10"/>
  <c r="AG94" i="10"/>
  <c r="BZ94" i="10"/>
  <c r="AH94" i="10" s="1"/>
  <c r="BZ138" i="10"/>
  <c r="AD84" i="10"/>
  <c r="BO84" i="10"/>
  <c r="AE84" i="10" s="1"/>
  <c r="BZ134" i="10"/>
  <c r="BO125" i="10"/>
  <c r="BZ160" i="10"/>
  <c r="BZ74" i="10"/>
  <c r="AH74" i="10" s="1"/>
  <c r="AG74" i="10"/>
  <c r="BO138" i="10"/>
  <c r="AD78" i="10"/>
  <c r="BO78" i="10"/>
  <c r="AE78" i="10" s="1"/>
  <c r="BZ79" i="10"/>
  <c r="AH79" i="10" s="1"/>
  <c r="AG79" i="10"/>
  <c r="BO168" i="10"/>
  <c r="BZ104" i="10"/>
  <c r="BZ130" i="10"/>
  <c r="BZ204" i="10"/>
  <c r="AG84" i="10"/>
  <c r="BZ84" i="10"/>
  <c r="AH84" i="10" s="1"/>
  <c r="BO202" i="10"/>
  <c r="BZ64" i="10"/>
  <c r="AH64" i="10" s="1"/>
  <c r="AG64" i="10"/>
  <c r="BZ191" i="10"/>
  <c r="BO163" i="10"/>
  <c r="AG78" i="10"/>
  <c r="BZ78" i="10"/>
  <c r="AH78" i="10" s="1"/>
  <c r="BZ69" i="10"/>
  <c r="AH69" i="10" s="1"/>
  <c r="AG69" i="10"/>
  <c r="BZ137" i="10"/>
  <c r="BZ73" i="10"/>
  <c r="AH73" i="10" s="1"/>
  <c r="AG73" i="10"/>
  <c r="BO192" i="10"/>
  <c r="BO130" i="10"/>
  <c r="BZ76" i="10"/>
  <c r="AH76" i="10" s="1"/>
  <c r="AG76" i="10"/>
  <c r="CA138" i="8"/>
  <c r="BY200" i="8"/>
  <c r="BO215" i="8"/>
  <c r="CA91" i="8"/>
  <c r="AI91" i="8" s="1"/>
  <c r="AG77" i="10"/>
  <c r="BZ77" i="10"/>
  <c r="AH77" i="10" s="1"/>
  <c r="BZ112" i="10"/>
  <c r="BZ152" i="10"/>
  <c r="BZ178" i="10"/>
  <c r="AD91" i="10"/>
  <c r="BO91" i="10"/>
  <c r="AE91" i="10" s="1"/>
  <c r="BO95" i="10"/>
  <c r="AE95" i="10" s="1"/>
  <c r="AD95" i="10"/>
  <c r="BO196" i="10"/>
  <c r="BO111" i="10"/>
  <c r="BO203" i="10"/>
  <c r="BO80" i="10"/>
  <c r="AE80" i="10" s="1"/>
  <c r="AD80" i="10"/>
  <c r="BO177" i="10"/>
  <c r="BO167" i="10"/>
  <c r="BZ66" i="10"/>
  <c r="AH66" i="10" s="1"/>
  <c r="AG66" i="10"/>
  <c r="BO153" i="10"/>
  <c r="BZ217" i="10"/>
  <c r="BO92" i="10"/>
  <c r="AE92" i="10" s="1"/>
  <c r="AD92" i="10"/>
  <c r="BZ115" i="10"/>
  <c r="AG70" i="10"/>
  <c r="BZ70" i="10"/>
  <c r="AH70" i="10" s="1"/>
  <c r="BZ223" i="10"/>
  <c r="BZ195" i="10"/>
  <c r="BZ93" i="10"/>
  <c r="AH93" i="10" s="1"/>
  <c r="AG93" i="10"/>
  <c r="AD86" i="10"/>
  <c r="BO86" i="10"/>
  <c r="AE86" i="10" s="1"/>
  <c r="AG68" i="10"/>
  <c r="BZ68" i="10"/>
  <c r="AH68" i="10" s="1"/>
  <c r="BZ210" i="10"/>
  <c r="BZ117" i="10"/>
  <c r="BZ176" i="10"/>
  <c r="BZ196" i="10"/>
  <c r="AD96" i="10"/>
  <c r="BO96" i="10"/>
  <c r="AE96" i="10" s="1"/>
  <c r="BZ194" i="10"/>
  <c r="BZ148" i="10"/>
  <c r="BO208" i="10"/>
  <c r="BO146" i="10"/>
  <c r="BO70" i="10"/>
  <c r="AE70" i="10" s="1"/>
  <c r="AD70" i="10"/>
  <c r="BZ108" i="10"/>
  <c r="BZ119" i="10"/>
  <c r="AG96" i="10"/>
  <c r="BZ96" i="10"/>
  <c r="AH96" i="10" s="1"/>
  <c r="AD65" i="10"/>
  <c r="BO65" i="10"/>
  <c r="AE65" i="10" s="1"/>
  <c r="BZ154" i="10"/>
  <c r="BO63" i="10"/>
  <c r="AE63" i="10" s="1"/>
  <c r="AD63" i="10"/>
  <c r="BO161" i="10"/>
  <c r="AG72" i="10"/>
  <c r="BZ72" i="10"/>
  <c r="AH72" i="10" s="1"/>
  <c r="BO162" i="10"/>
  <c r="BZ151" i="10"/>
  <c r="AG85" i="10"/>
  <c r="BZ85" i="10"/>
  <c r="AH85" i="10" s="1"/>
  <c r="BZ121" i="10"/>
  <c r="BZ91" i="10"/>
  <c r="AH91" i="10" s="1"/>
  <c r="AG91" i="10"/>
  <c r="BZ88" i="10"/>
  <c r="AH88" i="10" s="1"/>
  <c r="AG88" i="10"/>
  <c r="BZ198" i="10"/>
  <c r="BZ177" i="10"/>
  <c r="BZ132" i="10"/>
  <c r="BO90" i="10"/>
  <c r="AE90" i="10" s="1"/>
  <c r="AD90" i="10"/>
  <c r="BO115" i="10"/>
  <c r="BO94" i="10"/>
  <c r="AE94" i="10" s="1"/>
  <c r="AD94" i="10"/>
  <c r="BO142" i="10"/>
  <c r="BZ140" i="10"/>
  <c r="BO116" i="10"/>
  <c r="BZ107" i="10"/>
  <c r="BO151" i="10"/>
  <c r="BO220" i="10"/>
  <c r="AG92" i="10"/>
  <c r="BZ92" i="10"/>
  <c r="AH92" i="10" s="1"/>
  <c r="BZ118" i="10"/>
  <c r="BO109" i="10"/>
  <c r="AD73" i="10"/>
  <c r="BO73" i="10"/>
  <c r="AE73" i="10" s="1"/>
  <c r="BO184" i="10"/>
  <c r="BO147" i="10"/>
  <c r="BZ175" i="10"/>
  <c r="BO154" i="8"/>
  <c r="CA94" i="8"/>
  <c r="AI94" i="8" s="1"/>
  <c r="BY127" i="8"/>
  <c r="BY152" i="8"/>
  <c r="CA86" i="8"/>
  <c r="AI86" i="8" s="1"/>
  <c r="CA215" i="8"/>
  <c r="CA93" i="8"/>
  <c r="AI93" i="8" s="1"/>
  <c r="BY121" i="8"/>
  <c r="CA184" i="8"/>
  <c r="BY111" i="8"/>
  <c r="CA62" i="8"/>
  <c r="AI62" i="8" s="1"/>
  <c r="BY87" i="8"/>
  <c r="AG87" i="8" s="1"/>
  <c r="CA162" i="8"/>
  <c r="CA193" i="8"/>
  <c r="BY167" i="8"/>
  <c r="CA181" i="8"/>
  <c r="CA160" i="8"/>
  <c r="CA214" i="8"/>
  <c r="CA103" i="8"/>
  <c r="BY196" i="8"/>
  <c r="CA131" i="8"/>
  <c r="BY157" i="8"/>
  <c r="BY194" i="8"/>
  <c r="BY126" i="8"/>
  <c r="CA150" i="8"/>
  <c r="BY191" i="8"/>
  <c r="CA106" i="8"/>
  <c r="BY120" i="8"/>
  <c r="CA108" i="8"/>
  <c r="CA63" i="8"/>
  <c r="AI63" i="8" s="1"/>
  <c r="BO201" i="8"/>
  <c r="BY161" i="8"/>
  <c r="BY184" i="8"/>
  <c r="CA97" i="8"/>
  <c r="BY66" i="8"/>
  <c r="AG66" i="8" s="1"/>
  <c r="BY209" i="8"/>
  <c r="CA123" i="8"/>
  <c r="BY169" i="8"/>
  <c r="BY110" i="8"/>
  <c r="CA210" i="8"/>
  <c r="CA84" i="8"/>
  <c r="AI84" i="8" s="1"/>
  <c r="CA199" i="8"/>
  <c r="BY70" i="8"/>
  <c r="CA109" i="8"/>
  <c r="BY138" i="8"/>
  <c r="BY208" i="8"/>
  <c r="BY176" i="8"/>
  <c r="BY115" i="8"/>
  <c r="CA194" i="8"/>
  <c r="CA69" i="8"/>
  <c r="AI69" i="8" s="1"/>
  <c r="BY92" i="8"/>
  <c r="AG92" i="8" s="1"/>
  <c r="CA156" i="8"/>
  <c r="CA178" i="8"/>
  <c r="CA114" i="8"/>
  <c r="BY148" i="8"/>
  <c r="BO127" i="8"/>
  <c r="BY199" i="8"/>
  <c r="BO133" i="8"/>
  <c r="CA172" i="8"/>
  <c r="CA220" i="8"/>
  <c r="CA137" i="8"/>
  <c r="CA141" i="8"/>
  <c r="CA197" i="8"/>
  <c r="BY106" i="8"/>
  <c r="CA186" i="8"/>
  <c r="CA129" i="8"/>
  <c r="BO98" i="8"/>
  <c r="CA218" i="8"/>
  <c r="CA90" i="8"/>
  <c r="AI90" i="8" s="1"/>
  <c r="BY171" i="8"/>
  <c r="BY123" i="8"/>
  <c r="CA176" i="8"/>
  <c r="CA88" i="8"/>
  <c r="AI88" i="8" s="1"/>
  <c r="CA168" i="8"/>
  <c r="BY85" i="8"/>
  <c r="AG85" i="8" s="1"/>
  <c r="BY170" i="8"/>
  <c r="CA122" i="8"/>
  <c r="BY195" i="8"/>
  <c r="BY142" i="8"/>
  <c r="BY175" i="8"/>
  <c r="CA157" i="8"/>
  <c r="CA195" i="8"/>
  <c r="BY75" i="8"/>
  <c r="AG75" i="8" s="1"/>
  <c r="CA202" i="8"/>
  <c r="CA121" i="8"/>
  <c r="CA213" i="8"/>
  <c r="CA140" i="8"/>
  <c r="BY192" i="8"/>
  <c r="CA203" i="8"/>
  <c r="BY71" i="8"/>
  <c r="AG71" i="8" s="1"/>
  <c r="CA155" i="8"/>
  <c r="CA71" i="8"/>
  <c r="AI71" i="8" s="1"/>
  <c r="CA149" i="8"/>
  <c r="CA175" i="8"/>
  <c r="CA200" i="8"/>
  <c r="CA185" i="8"/>
  <c r="BO205" i="8"/>
  <c r="BY139" i="8"/>
  <c r="BY222" i="8"/>
  <c r="BY73" i="8"/>
  <c r="BY103" i="8"/>
  <c r="BY202" i="8"/>
  <c r="BY206" i="8"/>
  <c r="CA110" i="8"/>
  <c r="BO114" i="8"/>
  <c r="BY141" i="8"/>
  <c r="BY137" i="8"/>
  <c r="CA145" i="8"/>
  <c r="CA83" i="8"/>
  <c r="AI83" i="8" s="1"/>
  <c r="BY113" i="8"/>
  <c r="CA118" i="8"/>
  <c r="CA221" i="8"/>
  <c r="CA161" i="8"/>
  <c r="BY101" i="8"/>
  <c r="CA116" i="8"/>
  <c r="BY182" i="8"/>
  <c r="BY134" i="8"/>
  <c r="CA182" i="8"/>
  <c r="BY69" i="8"/>
  <c r="AG69" i="8" s="1"/>
  <c r="CA206" i="8"/>
  <c r="CA104" i="8"/>
  <c r="CA173" i="8"/>
  <c r="CA134" i="8"/>
  <c r="CA142" i="8"/>
  <c r="BY78" i="8"/>
  <c r="AG78" i="8" s="1"/>
  <c r="CA152" i="8"/>
  <c r="BY68" i="8"/>
  <c r="AG68" i="8" s="1"/>
  <c r="BY82" i="8"/>
  <c r="AG82" i="8" s="1"/>
  <c r="BY193" i="8"/>
  <c r="BY88" i="8"/>
  <c r="CA87" i="8"/>
  <c r="AI87" i="8" s="1"/>
  <c r="BY150" i="8"/>
  <c r="CA78" i="8"/>
  <c r="AI78" i="8" s="1"/>
  <c r="BY112" i="8"/>
  <c r="BY198" i="8"/>
  <c r="BY159" i="8"/>
  <c r="CA127" i="8"/>
  <c r="CA111" i="8"/>
  <c r="CA119" i="8"/>
  <c r="BO130" i="8"/>
  <c r="BO147" i="8"/>
  <c r="CA148" i="8"/>
  <c r="BY80" i="8"/>
  <c r="AG80" i="8" s="1"/>
  <c r="BY210" i="8"/>
  <c r="BY109" i="8"/>
  <c r="BY158" i="8"/>
  <c r="BO200" i="8"/>
  <c r="BO143" i="8"/>
  <c r="BY164" i="8"/>
  <c r="BY211" i="8"/>
  <c r="BZ211" i="8" s="1"/>
  <c r="CA98" i="8"/>
  <c r="BY149" i="8"/>
  <c r="BY221" i="8"/>
  <c r="CA64" i="8"/>
  <c r="AI64" i="8" s="1"/>
  <c r="BY108" i="8"/>
  <c r="BY177" i="8"/>
  <c r="CA222" i="8"/>
  <c r="CA136" i="8"/>
  <c r="CA188" i="8"/>
  <c r="BY95" i="8"/>
  <c r="AG95" i="8" s="1"/>
  <c r="BY140" i="8"/>
  <c r="BO122" i="8"/>
  <c r="CA126" i="8"/>
  <c r="BY84" i="8"/>
  <c r="AG84" i="8" s="1"/>
  <c r="CA95" i="8"/>
  <c r="AI95" i="8" s="1"/>
  <c r="CA212" i="8"/>
  <c r="CA112" i="8"/>
  <c r="BO111" i="8"/>
  <c r="CA101" i="8"/>
  <c r="BY166" i="8"/>
  <c r="CA167" i="8"/>
  <c r="BZ167" i="8" s="1"/>
  <c r="BY219" i="8"/>
  <c r="BY162" i="8"/>
  <c r="BY76" i="8"/>
  <c r="AG76" i="8" s="1"/>
  <c r="CA153" i="8"/>
  <c r="BY96" i="8"/>
  <c r="AG96" i="8" s="1"/>
  <c r="BY118" i="8"/>
  <c r="BY173" i="8"/>
  <c r="CA147" i="8"/>
  <c r="BO189" i="8"/>
  <c r="BY185" i="8"/>
  <c r="BY215" i="8"/>
  <c r="BO155" i="8"/>
  <c r="CA158" i="8"/>
  <c r="BY65" i="8"/>
  <c r="AG65" i="8" s="1"/>
  <c r="BY216" i="8"/>
  <c r="BY94" i="8"/>
  <c r="CA82" i="8"/>
  <c r="AI82" i="8" s="1"/>
  <c r="BY186" i="8"/>
  <c r="BY143" i="8"/>
  <c r="BY125" i="8"/>
  <c r="CA208" i="8"/>
  <c r="BY116" i="8"/>
  <c r="BY204" i="8"/>
  <c r="CA143" i="8"/>
  <c r="BY133" i="8"/>
  <c r="BY147" i="8"/>
  <c r="BY72" i="8"/>
  <c r="CA92" i="8"/>
  <c r="AI92" i="8" s="1"/>
  <c r="BY180" i="8"/>
  <c r="BY131" i="8"/>
  <c r="CA154" i="8"/>
  <c r="BO146" i="8"/>
  <c r="BO123" i="8"/>
  <c r="BO108" i="8"/>
  <c r="BO131" i="8"/>
  <c r="BO161" i="8"/>
  <c r="BO135" i="8"/>
  <c r="BO219" i="8"/>
  <c r="BO184" i="8"/>
  <c r="BO199" i="8"/>
  <c r="BY201" i="8"/>
  <c r="BY74" i="8"/>
  <c r="BY146" i="8"/>
  <c r="BO106" i="8"/>
  <c r="CA189" i="8"/>
  <c r="BY129" i="8"/>
  <c r="CA170" i="8"/>
  <c r="BY212" i="8"/>
  <c r="CA177" i="8"/>
  <c r="CA174" i="8"/>
  <c r="BY179" i="8"/>
  <c r="CA163" i="8"/>
  <c r="BY105" i="8"/>
  <c r="CA72" i="8"/>
  <c r="AI72" i="8" s="1"/>
  <c r="CA204" i="8"/>
  <c r="CA135" i="8"/>
  <c r="CA207" i="8"/>
  <c r="CA105" i="8"/>
  <c r="BY124" i="8"/>
  <c r="CA124" i="8"/>
  <c r="BY203" i="8"/>
  <c r="CA75" i="8"/>
  <c r="AI75" i="8" s="1"/>
  <c r="CA132" i="8"/>
  <c r="BY174" i="8"/>
  <c r="BY90" i="8"/>
  <c r="AG90" i="8" s="1"/>
  <c r="BO128" i="8"/>
  <c r="CA107" i="8"/>
  <c r="CA65" i="8"/>
  <c r="AI65" i="8" s="1"/>
  <c r="BY91" i="8"/>
  <c r="AG91" i="8" s="1"/>
  <c r="BY153" i="8"/>
  <c r="CA130" i="8"/>
  <c r="BY151" i="8"/>
  <c r="CA165" i="8"/>
  <c r="CA164" i="8"/>
  <c r="CA179" i="8"/>
  <c r="CA96" i="8"/>
  <c r="AI96" i="8" s="1"/>
  <c r="CA67" i="8"/>
  <c r="AI67" i="8" s="1"/>
  <c r="CA183" i="8"/>
  <c r="CA81" i="8"/>
  <c r="AI81" i="8" s="1"/>
  <c r="BY145" i="8"/>
  <c r="BY187" i="8"/>
  <c r="CA128" i="8"/>
  <c r="BY128" i="8"/>
  <c r="BY130" i="8"/>
  <c r="CA66" i="8"/>
  <c r="AI66" i="8" s="1"/>
  <c r="CA217" i="8"/>
  <c r="CA196" i="8"/>
  <c r="CA201" i="8"/>
  <c r="CA190" i="8"/>
  <c r="BO169" i="8"/>
  <c r="BO217" i="8"/>
  <c r="BY107" i="8"/>
  <c r="BO157" i="8"/>
  <c r="CA79" i="8"/>
  <c r="AI79" i="8" s="1"/>
  <c r="BO193" i="8"/>
  <c r="BY183" i="8"/>
  <c r="BY218" i="8"/>
  <c r="BO142" i="8"/>
  <c r="CA205" i="8"/>
  <c r="CA89" i="8"/>
  <c r="AI89" i="8" s="1"/>
  <c r="BY98" i="8"/>
  <c r="BY156" i="8"/>
  <c r="CA115" i="8"/>
  <c r="CA187" i="8"/>
  <c r="BY114" i="8"/>
  <c r="BY181" i="8"/>
  <c r="CA144" i="8"/>
  <c r="BY122" i="8"/>
  <c r="CA74" i="8"/>
  <c r="AI74" i="8" s="1"/>
  <c r="BO190" i="8"/>
  <c r="BO160" i="8"/>
  <c r="BO124" i="8"/>
  <c r="BO204" i="8"/>
  <c r="BO191" i="8"/>
  <c r="BO121" i="8"/>
  <c r="BY165" i="8"/>
  <c r="BY99" i="8"/>
  <c r="CA146" i="8"/>
  <c r="BY132" i="8"/>
  <c r="BY213" i="8"/>
  <c r="CA120" i="8"/>
  <c r="BZ120" i="8" s="1"/>
  <c r="BY207" i="8"/>
  <c r="BY97" i="8"/>
  <c r="BY190" i="8"/>
  <c r="BY217" i="8"/>
  <c r="BY188" i="8"/>
  <c r="BY220" i="8"/>
  <c r="CA68" i="8"/>
  <c r="AI68" i="8" s="1"/>
  <c r="CA219" i="8"/>
  <c r="CA117" i="8"/>
  <c r="CA70" i="8"/>
  <c r="AI70" i="8" s="1"/>
  <c r="CA151" i="8"/>
  <c r="CA191" i="8"/>
  <c r="BY89" i="8"/>
  <c r="BY81" i="8"/>
  <c r="AG81" i="8" s="1"/>
  <c r="BY160" i="8"/>
  <c r="BY117" i="8"/>
  <c r="CA139" i="8"/>
  <c r="BO118" i="8"/>
  <c r="BY154" i="8"/>
  <c r="BY104" i="8"/>
  <c r="BY93" i="8"/>
  <c r="AG93" i="8" s="1"/>
  <c r="BY189" i="8"/>
  <c r="BY86" i="8"/>
  <c r="AG86" i="8" s="1"/>
  <c r="BY178" i="8"/>
  <c r="BO210" i="8"/>
  <c r="CA99" i="8"/>
  <c r="BY205" i="8"/>
  <c r="CA76" i="8"/>
  <c r="AI76" i="8" s="1"/>
  <c r="CA209" i="8"/>
  <c r="BY172" i="8"/>
  <c r="CA73" i="8"/>
  <c r="AI73" i="8" s="1"/>
  <c r="BY119" i="8"/>
  <c r="BY197" i="8"/>
  <c r="BY168" i="8"/>
  <c r="CA169" i="8"/>
  <c r="CA180" i="8"/>
  <c r="CA166" i="8"/>
  <c r="CA192" i="8"/>
  <c r="BY214" i="8"/>
  <c r="BY223" i="8"/>
  <c r="BY135" i="8"/>
  <c r="BY67" i="8"/>
  <c r="BO159" i="8"/>
  <c r="BY83" i="8"/>
  <c r="AG83" i="8" s="1"/>
  <c r="CA125" i="8"/>
  <c r="BY77" i="8"/>
  <c r="AG77" i="8" s="1"/>
  <c r="CA80" i="8"/>
  <c r="AI80" i="8" s="1"/>
  <c r="CA223" i="8"/>
  <c r="BO216" i="8"/>
  <c r="BO150" i="8"/>
  <c r="BO203" i="8"/>
  <c r="BO175" i="8"/>
  <c r="BO151" i="8"/>
  <c r="BO97" i="8"/>
  <c r="BO101" i="8"/>
  <c r="BO139" i="8"/>
  <c r="BO172" i="8"/>
  <c r="BO209" i="8"/>
  <c r="BO178" i="8"/>
  <c r="BO166" i="8"/>
  <c r="BO171" i="8"/>
  <c r="CA77" i="8"/>
  <c r="AI77" i="8" s="1"/>
  <c r="BO208" i="8"/>
  <c r="CA113" i="8"/>
  <c r="BY144" i="8"/>
  <c r="BO179" i="8"/>
  <c r="BO221" i="8"/>
  <c r="BO152" i="8"/>
  <c r="BO218" i="8"/>
  <c r="BO223" i="8"/>
  <c r="BO125" i="8"/>
  <c r="BO129" i="8"/>
  <c r="CA159" i="8"/>
  <c r="BY63" i="8"/>
  <c r="AD77" i="8"/>
  <c r="BO77" i="8"/>
  <c r="AE77" i="8" s="1"/>
  <c r="AD79" i="8"/>
  <c r="BO79" i="8"/>
  <c r="AE79" i="8" s="1"/>
  <c r="BO76" i="8"/>
  <c r="AE76" i="8" s="1"/>
  <c r="AD76" i="8"/>
  <c r="BO86" i="8"/>
  <c r="AE86" i="8" s="1"/>
  <c r="AD86" i="8"/>
  <c r="BO88" i="8"/>
  <c r="AE88" i="8" s="1"/>
  <c r="AD88" i="8"/>
  <c r="BO94" i="8"/>
  <c r="AE94" i="8" s="1"/>
  <c r="AD94" i="8"/>
  <c r="AD78" i="8"/>
  <c r="BO78" i="8"/>
  <c r="AE78" i="8" s="1"/>
  <c r="BO196" i="8"/>
  <c r="BO105" i="8"/>
  <c r="AD93" i="8"/>
  <c r="BO93" i="8"/>
  <c r="AE93" i="8" s="1"/>
  <c r="AD63" i="8"/>
  <c r="BO63" i="8"/>
  <c r="AE63" i="8" s="1"/>
  <c r="BO187" i="8"/>
  <c r="BO96" i="8"/>
  <c r="AE96" i="8" s="1"/>
  <c r="AD96" i="8"/>
  <c r="BO176" i="8"/>
  <c r="BO144" i="8"/>
  <c r="BO198" i="8"/>
  <c r="BO153" i="8"/>
  <c r="BO99" i="8"/>
  <c r="BO91" i="8"/>
  <c r="AE91" i="8" s="1"/>
  <c r="AD91" i="8"/>
  <c r="AD64" i="8"/>
  <c r="BO64" i="8"/>
  <c r="AE64" i="8" s="1"/>
  <c r="BO119" i="8"/>
  <c r="AF62" i="8"/>
  <c r="BO62" i="8"/>
  <c r="AE62" i="8" s="1"/>
  <c r="AD81" i="8"/>
  <c r="BO81" i="8"/>
  <c r="AE81" i="8" s="1"/>
  <c r="BO156" i="8"/>
  <c r="BO173" i="8"/>
  <c r="BO164" i="8"/>
  <c r="BO192" i="8"/>
  <c r="BO145" i="8"/>
  <c r="BO110" i="8"/>
  <c r="AD84" i="8"/>
  <c r="BO84" i="8"/>
  <c r="AE84" i="8" s="1"/>
  <c r="BO134" i="8"/>
  <c r="BO194" i="8"/>
  <c r="BO126" i="8"/>
  <c r="BO195" i="8"/>
  <c r="BO158" i="8"/>
  <c r="BO113" i="8"/>
  <c r="BO180" i="8"/>
  <c r="BO104" i="8"/>
  <c r="BO220" i="8"/>
  <c r="BO202" i="8"/>
  <c r="BO89" i="8"/>
  <c r="AE89" i="8" s="1"/>
  <c r="AD89" i="8"/>
  <c r="BO183" i="8"/>
  <c r="BO92" i="8"/>
  <c r="AE92" i="8" s="1"/>
  <c r="AD92" i="8"/>
  <c r="BO74" i="8"/>
  <c r="AE74" i="8" s="1"/>
  <c r="AD74" i="8"/>
  <c r="BO186" i="8"/>
  <c r="BO75" i="8"/>
  <c r="AE75" i="8" s="1"/>
  <c r="AD75" i="8"/>
  <c r="BO212" i="8"/>
  <c r="BO71" i="8"/>
  <c r="AE71" i="8" s="1"/>
  <c r="AD71" i="8"/>
  <c r="BO136" i="8"/>
  <c r="BO140" i="8"/>
  <c r="BO73" i="8"/>
  <c r="AE73" i="8" s="1"/>
  <c r="AD73" i="8"/>
  <c r="AD70" i="8"/>
  <c r="BO70" i="8"/>
  <c r="AE70" i="8" s="1"/>
  <c r="BO182" i="8"/>
  <c r="BO137" i="8"/>
  <c r="BO69" i="8"/>
  <c r="AE69" i="8" s="1"/>
  <c r="AD69" i="8"/>
  <c r="AD85" i="8"/>
  <c r="BO85" i="8"/>
  <c r="AE85" i="8" s="1"/>
  <c r="BO188" i="8"/>
  <c r="BO132" i="8"/>
  <c r="BO170" i="8"/>
  <c r="BO185" i="8"/>
  <c r="AD65" i="8"/>
  <c r="BO65" i="8"/>
  <c r="AE65" i="8" s="1"/>
  <c r="BO68" i="8"/>
  <c r="AE68" i="8" s="1"/>
  <c r="AD68" i="8"/>
  <c r="BO149" i="8"/>
  <c r="BO222" i="8"/>
  <c r="BO206" i="8"/>
  <c r="BO80" i="8"/>
  <c r="AE80" i="8" s="1"/>
  <c r="AD80" i="8"/>
  <c r="BO211" i="8"/>
  <c r="BO165" i="8"/>
  <c r="BO107" i="8"/>
  <c r="BO66" i="8"/>
  <c r="AE66" i="8" s="1"/>
  <c r="AD66" i="8"/>
  <c r="BO141" i="8"/>
  <c r="BO103" i="8"/>
  <c r="BO163" i="8"/>
  <c r="BO148" i="8"/>
  <c r="BO174" i="8"/>
  <c r="BO109" i="8"/>
  <c r="BO117" i="8"/>
  <c r="BO167" i="8"/>
  <c r="BO115" i="8"/>
  <c r="BO213" i="8"/>
  <c r="BO112" i="8"/>
  <c r="AD67" i="8"/>
  <c r="BO67" i="8"/>
  <c r="AE67" i="8" s="1"/>
  <c r="BO90" i="8"/>
  <c r="AE90" i="8" s="1"/>
  <c r="AD90" i="8"/>
  <c r="BO72" i="8"/>
  <c r="AE72" i="8" s="1"/>
  <c r="AD72" i="8"/>
  <c r="BO207" i="8"/>
  <c r="BO120" i="8"/>
  <c r="AD87" i="8"/>
  <c r="BO87" i="8"/>
  <c r="AE87" i="8" s="1"/>
  <c r="BO168" i="8"/>
  <c r="BO83" i="8"/>
  <c r="AE83" i="8" s="1"/>
  <c r="AD83" i="8"/>
  <c r="BO116" i="8"/>
  <c r="BO162" i="8"/>
  <c r="BO177" i="8"/>
  <c r="BO95" i="8"/>
  <c r="AE95" i="8" s="1"/>
  <c r="AD95" i="8"/>
  <c r="BO138" i="8"/>
  <c r="BO82" i="8"/>
  <c r="AE82" i="8" s="1"/>
  <c r="AD82" i="8"/>
  <c r="BO197" i="8"/>
  <c r="BO214" i="8"/>
  <c r="BZ168" i="8" l="1"/>
  <c r="BZ131" i="8"/>
  <c r="BZ184" i="8"/>
  <c r="BZ163" i="8"/>
  <c r="BZ198" i="8"/>
  <c r="BZ133" i="8"/>
  <c r="BZ216" i="8"/>
  <c r="BZ155" i="8"/>
  <c r="BZ197" i="8"/>
  <c r="BZ98" i="8"/>
  <c r="BZ110" i="8"/>
  <c r="BZ214" i="8"/>
  <c r="BZ159" i="8"/>
  <c r="BZ147" i="8"/>
  <c r="BZ171" i="8"/>
  <c r="BZ169" i="8"/>
  <c r="BZ213" i="8"/>
  <c r="BZ150" i="8"/>
  <c r="BZ88" i="8"/>
  <c r="AH88" i="8" s="1"/>
  <c r="BZ121" i="8"/>
  <c r="BZ160" i="8"/>
  <c r="BZ94" i="8"/>
  <c r="AH94" i="8" s="1"/>
  <c r="BZ166" i="8"/>
  <c r="BZ162" i="8"/>
  <c r="BZ140" i="8"/>
  <c r="BZ127" i="8"/>
  <c r="BZ191" i="8"/>
  <c r="BZ106" i="8"/>
  <c r="BZ181" i="8"/>
  <c r="BZ122" i="8"/>
  <c r="BZ136" i="8"/>
  <c r="BZ114" i="8"/>
  <c r="BZ210" i="8"/>
  <c r="BZ178" i="8"/>
  <c r="BZ108" i="8"/>
  <c r="BZ200" i="8"/>
  <c r="BZ144" i="8"/>
  <c r="BZ113" i="8"/>
  <c r="BZ138" i="8"/>
  <c r="BZ64" i="8"/>
  <c r="AH64" i="8" s="1"/>
  <c r="BZ209" i="8"/>
  <c r="BZ139" i="8"/>
  <c r="BZ156" i="8"/>
  <c r="BZ186" i="8"/>
  <c r="BZ193" i="8"/>
  <c r="BZ192" i="8"/>
  <c r="BZ152" i="8"/>
  <c r="BZ195" i="8"/>
  <c r="BZ103" i="8"/>
  <c r="BZ130" i="8"/>
  <c r="BZ124" i="8"/>
  <c r="BZ143" i="8"/>
  <c r="BZ126" i="8"/>
  <c r="AG88" i="8"/>
  <c r="BZ215" i="8"/>
  <c r="BZ149" i="8"/>
  <c r="BZ220" i="8"/>
  <c r="BZ141" i="8"/>
  <c r="BZ176" i="8"/>
  <c r="BZ194" i="8"/>
  <c r="BZ97" i="8"/>
  <c r="BZ196" i="8"/>
  <c r="BZ179" i="8"/>
  <c r="BZ111" i="8"/>
  <c r="BZ202" i="8"/>
  <c r="BZ70" i="8"/>
  <c r="AH70" i="8" s="1"/>
  <c r="BZ71" i="8"/>
  <c r="AH71" i="8" s="1"/>
  <c r="BZ161" i="8"/>
  <c r="BZ134" i="8"/>
  <c r="BZ69" i="8"/>
  <c r="AH69" i="8" s="1"/>
  <c r="BZ185" i="8"/>
  <c r="BZ101" i="8"/>
  <c r="BZ109" i="8"/>
  <c r="BZ208" i="8"/>
  <c r="BZ75" i="8"/>
  <c r="AH75" i="8" s="1"/>
  <c r="BZ118" i="8"/>
  <c r="BZ148" i="8"/>
  <c r="AG94" i="8"/>
  <c r="BZ73" i="8"/>
  <c r="AH73" i="8" s="1"/>
  <c r="BZ177" i="8"/>
  <c r="BZ222" i="8"/>
  <c r="BZ92" i="8"/>
  <c r="AH92" i="8" s="1"/>
  <c r="BZ158" i="8"/>
  <c r="AG70" i="8"/>
  <c r="BZ199" i="8"/>
  <c r="BZ95" i="8"/>
  <c r="AH95" i="8" s="1"/>
  <c r="BZ128" i="8"/>
  <c r="BZ129" i="8"/>
  <c r="BZ137" i="8"/>
  <c r="BZ116" i="8"/>
  <c r="BZ157" i="8"/>
  <c r="BZ123" i="8"/>
  <c r="BZ187" i="8"/>
  <c r="BZ62" i="8"/>
  <c r="AH62" i="8" s="1"/>
  <c r="BZ221" i="8"/>
  <c r="BZ142" i="8"/>
  <c r="BZ105" i="8"/>
  <c r="BZ182" i="8"/>
  <c r="BZ189" i="8"/>
  <c r="BZ112" i="8"/>
  <c r="BZ206" i="8"/>
  <c r="AG73" i="8"/>
  <c r="BZ132" i="8"/>
  <c r="BZ207" i="8"/>
  <c r="BZ90" i="8"/>
  <c r="AH90" i="8" s="1"/>
  <c r="BZ154" i="8"/>
  <c r="BZ219" i="8"/>
  <c r="BZ99" i="8"/>
  <c r="BZ203" i="8"/>
  <c r="BZ72" i="8"/>
  <c r="AH72" i="8" s="1"/>
  <c r="BZ119" i="8"/>
  <c r="BZ117" i="8"/>
  <c r="BZ218" i="8"/>
  <c r="BZ175" i="8"/>
  <c r="BZ85" i="8"/>
  <c r="AH85" i="8" s="1"/>
  <c r="BZ82" i="8"/>
  <c r="AH82" i="8" s="1"/>
  <c r="BZ172" i="8"/>
  <c r="BZ212" i="8"/>
  <c r="BZ84" i="8"/>
  <c r="AH84" i="8" s="1"/>
  <c r="BZ115" i="8"/>
  <c r="BZ145" i="8"/>
  <c r="BZ104" i="8"/>
  <c r="BZ217" i="8"/>
  <c r="BZ170" i="8"/>
  <c r="BZ146" i="8"/>
  <c r="BZ67" i="8"/>
  <c r="AH67" i="8" s="1"/>
  <c r="BZ165" i="8"/>
  <c r="BZ135" i="8"/>
  <c r="BZ83" i="8"/>
  <c r="AH83" i="8" s="1"/>
  <c r="BZ223" i="8"/>
  <c r="BZ188" i="8"/>
  <c r="BZ201" i="8"/>
  <c r="BZ174" i="8"/>
  <c r="BZ87" i="8"/>
  <c r="AH87" i="8" s="1"/>
  <c r="BZ78" i="8"/>
  <c r="AH78" i="8" s="1"/>
  <c r="BZ173" i="8"/>
  <c r="BZ164" i="8"/>
  <c r="BZ180" i="8"/>
  <c r="BZ89" i="8"/>
  <c r="AH89" i="8" s="1"/>
  <c r="AG72" i="8"/>
  <c r="BZ66" i="8"/>
  <c r="AH66" i="8" s="1"/>
  <c r="BZ204" i="8"/>
  <c r="BZ74" i="8"/>
  <c r="AH74" i="8" s="1"/>
  <c r="BZ183" i="8"/>
  <c r="BZ96" i="8"/>
  <c r="AH96" i="8" s="1"/>
  <c r="BZ107" i="8"/>
  <c r="BZ125" i="8"/>
  <c r="BZ151" i="8"/>
  <c r="AG67" i="8"/>
  <c r="BZ91" i="8"/>
  <c r="AH91" i="8" s="1"/>
  <c r="BZ153" i="8"/>
  <c r="BZ79" i="8"/>
  <c r="AH79" i="8" s="1"/>
  <c r="AG74" i="8"/>
  <c r="BZ80" i="8"/>
  <c r="AH80" i="8" s="1"/>
  <c r="BZ93" i="8"/>
  <c r="AH93" i="8" s="1"/>
  <c r="BZ81" i="8"/>
  <c r="AH81" i="8" s="1"/>
  <c r="B54" i="8"/>
  <c r="B55" i="8" s="1"/>
  <c r="B106" i="8" s="1"/>
  <c r="BZ86" i="8"/>
  <c r="AH86" i="8" s="1"/>
  <c r="BZ77" i="8"/>
  <c r="AH77" i="8" s="1"/>
  <c r="BZ65" i="8"/>
  <c r="AH65" i="8" s="1"/>
  <c r="AG89" i="8"/>
  <c r="BZ205" i="8"/>
  <c r="BZ68" i="8"/>
  <c r="AH68" i="8" s="1"/>
  <c r="BZ190" i="8"/>
  <c r="BZ76" i="8"/>
  <c r="AH76" i="8" s="1"/>
  <c r="BZ63" i="8"/>
  <c r="AH63" i="8" s="1"/>
  <c r="AG6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tc={1159B302-83CA-4A06-A559-DAFB0D76FACE}</author>
  </authors>
  <commentList>
    <comment ref="P33" authorId="0" shapeId="0" xr:uid="{1159B302-83CA-4A06-A559-DAFB0D76FACE}">
      <text>
        <t>[Threaded comment]
Your version of Excel allows you to read this threaded comment; however, any edits to it will get removed if the file is opened in a newer version of Excel. Learn more: https://go.microsoft.com/fwlink/?linkid=870924
Comment:
    INFORMACION SEGUN CONAPO Consejo Nacional de Población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C0050590-3E43-4E7D-8FDE-99C1891160F5}">
      <text>
        <r>
          <rPr>
            <sz val="9"/>
            <color indexed="81"/>
            <rFont val="Tahoma"/>
            <family val="2"/>
          </rPr>
          <t>Se usa para limitar la máxima fecha en los datos de EXPERIENCIA</t>
        </r>
      </text>
    </comment>
    <comment ref="C60" authorId="1" shapeId="0" xr:uid="{23D8F88C-C413-4942-AD91-CB358E31E730}">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752857FA-FBAE-4DA1-A54D-65E6A40CE9DD}">
      <text>
        <r>
          <rPr>
            <b/>
            <sz val="9"/>
            <color indexed="81"/>
            <rFont val="Tahoma"/>
            <family val="2"/>
          </rPr>
          <t>Máximo la fecha de firma de la hoja de vida</t>
        </r>
      </text>
    </comment>
    <comment ref="BA61" authorId="0" shapeId="0" xr:uid="{2E713456-98E3-4E1C-B1C0-9952E9DE2640}">
      <text>
        <r>
          <rPr>
            <b/>
            <sz val="9"/>
            <color indexed="81"/>
            <rFont val="Tahoma"/>
            <family val="2"/>
          </rPr>
          <t>Si la fecha es igual a la de inicio se suma 0,0001 para que la posición Global sea diferente e identifique el día de la fecha</t>
        </r>
      </text>
    </comment>
    <comment ref="CE62" authorId="0" shapeId="0" xr:uid="{88CEA803-451E-4B8F-836A-2FBAC0E306AD}">
      <text>
        <r>
          <rPr>
            <sz val="9"/>
            <color indexed="81"/>
            <rFont val="Tahoma"/>
            <family val="2"/>
          </rPr>
          <t>En esta columna (rojo) la fórmula es diferente, se considera toda la fecha final ya que es la primera (última en orden cronológico)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A08E1820-C177-42D4-B19E-37ACA737FE31}">
      <text>
        <r>
          <rPr>
            <sz val="9"/>
            <color indexed="81"/>
            <rFont val="Tahoma"/>
            <family val="2"/>
          </rPr>
          <t>Se usa para limitar la máxima fecha en los datos de EXPERIENCIA</t>
        </r>
      </text>
    </comment>
    <comment ref="C60" authorId="1" shapeId="0" xr:uid="{39080EAA-CD91-470A-A2A8-7D5748DE0FBD}">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C47DC236-8AFC-4804-AA20-E88717D0484D}">
      <text>
        <r>
          <rPr>
            <b/>
            <sz val="9"/>
            <color indexed="81"/>
            <rFont val="Tahoma"/>
            <family val="2"/>
          </rPr>
          <t>Máximo la fecha de firma de la hoja de vida</t>
        </r>
      </text>
    </comment>
    <comment ref="BA61" authorId="0" shapeId="0" xr:uid="{6E717CE5-386B-4CBF-AFD5-056E123ADB92}">
      <text>
        <r>
          <rPr>
            <b/>
            <sz val="9"/>
            <color indexed="81"/>
            <rFont val="Tahoma"/>
            <family val="2"/>
          </rPr>
          <t>Si la fecha es igual a la de inicio se suma 0,0001 para que la posición Global sea diferente e identifique el día de la fecha</t>
        </r>
      </text>
    </comment>
    <comment ref="CE62" authorId="0" shapeId="0" xr:uid="{FACED8E4-C2FD-460E-97C2-E8E6BC687831}">
      <text>
        <r>
          <rPr>
            <sz val="9"/>
            <color indexed="81"/>
            <rFont val="Tahoma"/>
            <family val="2"/>
          </rPr>
          <t>En esta columna (rojo) la fórmula es diferente, se considera toda la fecha final ya que es la primera (última en orden cronológico)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tc={9EC39E07-C10B-49FB-8F48-440D5E7C384F}</author>
  </authors>
  <commentList>
    <comment ref="P34" authorId="0" shapeId="0" xr:uid="{9EC39E07-C10B-49FB-8F48-440D5E7C384F}">
      <text>
        <t>[Threaded comment]
Your version of Excel allows you to read this threaded comment; however, any edits to it will get removed if the file is opened in a newer version of Excel. Learn more: https://go.microsoft.com/fwlink/?linkid=870924
Comment:
    segun INE INSTITUTO NACIONAL ESTADISTICA</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D94E0E84-2FD2-4829-BE35-242FF07A0702}">
      <text>
        <r>
          <rPr>
            <sz val="9"/>
            <color indexed="81"/>
            <rFont val="Tahoma"/>
            <family val="2"/>
          </rPr>
          <t>Se usa para limitar la máxima fecha en los datos de EXPERIENCIA</t>
        </r>
      </text>
    </comment>
    <comment ref="C60" authorId="1" shapeId="0" xr:uid="{090A017A-E2EB-4D30-B802-EEFCC6C5DA27}">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2F57F50D-46C6-41D2-B8BD-7E2643B565E6}">
      <text>
        <r>
          <rPr>
            <b/>
            <sz val="9"/>
            <color indexed="81"/>
            <rFont val="Tahoma"/>
            <family val="2"/>
          </rPr>
          <t>Máximo la fecha de firma de la hoja de vida</t>
        </r>
      </text>
    </comment>
    <comment ref="BA61" authorId="0" shapeId="0" xr:uid="{E6844590-5307-4F10-8CE0-5D32BE75B8C4}">
      <text>
        <r>
          <rPr>
            <b/>
            <sz val="9"/>
            <color indexed="81"/>
            <rFont val="Tahoma"/>
            <family val="2"/>
          </rPr>
          <t>Si la fecha es igual a la de inicio se suma 0,0001 para que la posición Global sea diferente e identifique el día de la fecha</t>
        </r>
      </text>
    </comment>
    <comment ref="CE62" authorId="0" shapeId="0" xr:uid="{9970D3D2-ECBC-4BF9-96E7-75FDA3F720EC}">
      <text>
        <r>
          <rPr>
            <sz val="9"/>
            <color indexed="81"/>
            <rFont val="Tahoma"/>
            <family val="2"/>
          </rPr>
          <t>En esta columna (rojo) la fórmula es diferente, se considera toda la fecha final ya que es la primera (última en orden cronológico)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11D9F39D-F37C-46C0-827B-CEC0DD3369B4}">
      <text>
        <r>
          <rPr>
            <sz val="9"/>
            <color indexed="81"/>
            <rFont val="Tahoma"/>
            <family val="2"/>
          </rPr>
          <t>Se usa para limitar la máxima fecha en los datos de EXPERIENCIA</t>
        </r>
      </text>
    </comment>
    <comment ref="C60" authorId="1" shapeId="0" xr:uid="{0CDF0FB8-B4F2-49D4-97F2-8D55412D43CD}">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A3C5C712-38B3-4951-B855-0C4C185150A8}">
      <text>
        <r>
          <rPr>
            <b/>
            <sz val="9"/>
            <color indexed="81"/>
            <rFont val="Tahoma"/>
            <family val="2"/>
          </rPr>
          <t>Máximo la fecha de firma de la hoja de vida</t>
        </r>
      </text>
    </comment>
    <comment ref="BA61" authorId="0" shapeId="0" xr:uid="{44DAEAC9-E1F4-41A3-84E2-911328F414DD}">
      <text>
        <r>
          <rPr>
            <b/>
            <sz val="9"/>
            <color indexed="81"/>
            <rFont val="Tahoma"/>
            <family val="2"/>
          </rPr>
          <t>Si la fecha es igual a la de inicio se suma 0,0001 para que la posición Global sea diferente e identifique el día de la fecha</t>
        </r>
      </text>
    </comment>
    <comment ref="CE62" authorId="0" shapeId="0" xr:uid="{1E2A2CBD-6136-439A-AE07-05A21905F67B}">
      <text>
        <r>
          <rPr>
            <sz val="9"/>
            <color indexed="81"/>
            <rFont val="Tahoma"/>
            <family val="2"/>
          </rPr>
          <t>En esta columna (rojo) la fórmula es diferente, se considera toda la fecha final ya que es la primera (última en orden cronológico)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93845D8B-0F15-4CD9-969A-076520BA44D9}">
      <text>
        <r>
          <rPr>
            <sz val="9"/>
            <color indexed="81"/>
            <rFont val="Tahoma"/>
            <family val="2"/>
          </rPr>
          <t>Se usa para limitar la máxima fecha en los datos de EXPERIENCIA</t>
        </r>
      </text>
    </comment>
    <comment ref="C60" authorId="1" shapeId="0" xr:uid="{3142DD9C-6B68-436C-845F-2AF265C009B6}">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3E5A999D-3565-40B9-9D1D-A77490A96554}">
      <text>
        <r>
          <rPr>
            <b/>
            <sz val="9"/>
            <color indexed="81"/>
            <rFont val="Tahoma"/>
            <family val="2"/>
          </rPr>
          <t>Máximo la fecha de firma de la hoja de vida</t>
        </r>
      </text>
    </comment>
    <comment ref="BA61" authorId="0" shapeId="0" xr:uid="{4F8E5BF0-6B4F-487F-904F-9969BCF4DCAB}">
      <text>
        <r>
          <rPr>
            <b/>
            <sz val="9"/>
            <color indexed="81"/>
            <rFont val="Tahoma"/>
            <family val="2"/>
          </rPr>
          <t>Si la fecha es igual a la de inicio se suma 0,0001 para que la posición Global sea diferente e identifique el día de la fecha</t>
        </r>
      </text>
    </comment>
    <comment ref="CE62" authorId="0" shapeId="0" xr:uid="{99997328-25CA-4E2F-A2EF-D99F63A5D653}">
      <text>
        <r>
          <rPr>
            <sz val="9"/>
            <color indexed="81"/>
            <rFont val="Tahoma"/>
            <family val="2"/>
          </rPr>
          <t>En esta columna (rojo) la fórmula es diferente, se considera toda la fecha final ya que es la primera (última en orden cronológico)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C9BFB71B-B888-4A82-82A5-76A9A1398B8B}">
      <text>
        <r>
          <rPr>
            <sz val="9"/>
            <color indexed="81"/>
            <rFont val="Tahoma"/>
            <family val="2"/>
          </rPr>
          <t>Se usa para limitar la máxima fecha en los datos de EXPERIENCIA</t>
        </r>
      </text>
    </comment>
    <comment ref="C60" authorId="1" shapeId="0" xr:uid="{D641609B-50D9-4653-A009-F213381FE380}">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5C45AC79-50EC-4A88-975E-1C096359CB71}">
      <text>
        <r>
          <rPr>
            <b/>
            <sz val="9"/>
            <color indexed="81"/>
            <rFont val="Tahoma"/>
            <family val="2"/>
          </rPr>
          <t>Máximo la fecha de firma de la hoja de vida</t>
        </r>
      </text>
    </comment>
    <comment ref="BA61" authorId="0" shapeId="0" xr:uid="{7B9684B2-726A-48C5-8827-9CF64B3331F7}">
      <text>
        <r>
          <rPr>
            <b/>
            <sz val="9"/>
            <color indexed="81"/>
            <rFont val="Tahoma"/>
            <family val="2"/>
          </rPr>
          <t>Si la fecha es igual a la de inicio se suma 0,0001 para que la posición Global sea diferente e identifique el día de la fecha</t>
        </r>
      </text>
    </comment>
    <comment ref="CE62" authorId="0" shapeId="0" xr:uid="{11CBBC1B-6068-4529-9279-92265EFB4E15}">
      <text>
        <r>
          <rPr>
            <sz val="9"/>
            <color indexed="81"/>
            <rFont val="Tahoma"/>
            <family val="2"/>
          </rPr>
          <t>En esta columna (rojo) la fórmula es diferente, se considera toda la fecha final ya que es la primera (última en orden cronológico)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461AFE4D-B18B-47AE-BE8B-235AA0F4A35A}">
      <text>
        <r>
          <rPr>
            <sz val="9"/>
            <color indexed="81"/>
            <rFont val="Tahoma"/>
            <family val="2"/>
          </rPr>
          <t>Se usa para limitar la máxima fecha en los datos de EXPERIENCIA</t>
        </r>
      </text>
    </comment>
    <comment ref="C60" authorId="1" shapeId="0" xr:uid="{3E86CD2C-F871-4FD1-B6B8-434BC91BF1BF}">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AEE051A3-3063-4FC4-A0D0-960CA6CCCBE3}">
      <text>
        <r>
          <rPr>
            <b/>
            <sz val="9"/>
            <color indexed="81"/>
            <rFont val="Tahoma"/>
            <family val="2"/>
          </rPr>
          <t>Máximo la fecha de firma de la hoja de vida</t>
        </r>
      </text>
    </comment>
    <comment ref="BA61" authorId="0" shapeId="0" xr:uid="{405E7E9C-97B8-49C3-88C9-9BC5CAC66F3D}">
      <text>
        <r>
          <rPr>
            <b/>
            <sz val="9"/>
            <color indexed="81"/>
            <rFont val="Tahoma"/>
            <family val="2"/>
          </rPr>
          <t>Si la fecha es igual a la de inicio se suma 0,0001 para que la posición Global sea diferente e identifique el día de la fecha</t>
        </r>
      </text>
    </comment>
    <comment ref="CE62" authorId="0" shapeId="0" xr:uid="{4CEE4A50-275C-4FE8-895F-F65956D1909B}">
      <text>
        <r>
          <rPr>
            <sz val="9"/>
            <color indexed="81"/>
            <rFont val="Tahoma"/>
            <family val="2"/>
          </rPr>
          <t>En esta columna (rojo) la fórmula es diferente, se considera toda la fecha final ya que es la primera (última en orden cronológico)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340076F8-E5E9-4610-987D-7EB361EF1143}">
      <text>
        <r>
          <rPr>
            <sz val="9"/>
            <color indexed="81"/>
            <rFont val="Tahoma"/>
            <family val="2"/>
          </rPr>
          <t>Se usa para limitar la máxima fecha en los datos de EXPERIENCIA</t>
        </r>
      </text>
    </comment>
    <comment ref="C60" authorId="1" shapeId="0" xr:uid="{571BFA4B-10D8-44E7-9D76-DCB5F6D0BB86}">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CB51E6D6-355F-47A3-BAFE-E970D216C29D}">
      <text>
        <r>
          <rPr>
            <b/>
            <sz val="9"/>
            <color indexed="81"/>
            <rFont val="Tahoma"/>
            <family val="2"/>
          </rPr>
          <t>Máximo la fecha de firma de la hoja de vida</t>
        </r>
      </text>
    </comment>
    <comment ref="BA61" authorId="0" shapeId="0" xr:uid="{62D27071-1807-451C-99B5-593BE1016C4C}">
      <text>
        <r>
          <rPr>
            <b/>
            <sz val="9"/>
            <color indexed="81"/>
            <rFont val="Tahoma"/>
            <family val="2"/>
          </rPr>
          <t>Si la fecha es igual a la de inicio se suma 0,0001 para que la posición Global sea diferente e identifique el día de la fecha</t>
        </r>
      </text>
    </comment>
    <comment ref="CE62" authorId="0" shapeId="0" xr:uid="{3C6F696D-E898-4793-9100-CE8CA87475A4}">
      <text>
        <r>
          <rPr>
            <sz val="9"/>
            <color indexed="81"/>
            <rFont val="Tahoma"/>
            <family val="2"/>
          </rPr>
          <t>En esta columna (rojo) la fórmula es diferente, se considera toda la fecha final ya que es la primera (última en orden cronológico)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1CAB4A70-6F11-498E-B02D-CD92A2AA862C}">
      <text>
        <r>
          <rPr>
            <sz val="9"/>
            <color indexed="81"/>
            <rFont val="Tahoma"/>
            <family val="2"/>
          </rPr>
          <t>Se usa para limitar la máxima fecha en los datos de EXPERIENCIA</t>
        </r>
      </text>
    </comment>
    <comment ref="C60" authorId="1" shapeId="0" xr:uid="{F7EC6583-33C2-4B9C-85FB-CD029DB00A7B}">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5FDB8F30-EEDD-4CDB-9CBE-AF5A2A49B20E}">
      <text>
        <r>
          <rPr>
            <b/>
            <sz val="9"/>
            <color indexed="81"/>
            <rFont val="Tahoma"/>
            <family val="2"/>
          </rPr>
          <t>Máximo la fecha de firma de la hoja de vida</t>
        </r>
      </text>
    </comment>
    <comment ref="BA61" authorId="0" shapeId="0" xr:uid="{DC68C324-0DC4-42F8-A019-DEE27FFE1DEB}">
      <text>
        <r>
          <rPr>
            <b/>
            <sz val="9"/>
            <color indexed="81"/>
            <rFont val="Tahoma"/>
            <family val="2"/>
          </rPr>
          <t>Si la fecha es igual a la de inicio se suma 0,0001 para que la posición Global sea diferente e identifique el día de la fecha</t>
        </r>
      </text>
    </comment>
    <comment ref="CE62" authorId="0" shapeId="0" xr:uid="{8B908E15-1A04-46FE-A0E7-7643070309F7}">
      <text>
        <r>
          <rPr>
            <sz val="9"/>
            <color indexed="81"/>
            <rFont val="Tahoma"/>
            <family val="2"/>
          </rPr>
          <t>En esta columna (rojo) la fórmula es diferente, se considera toda la fecha final ya que es la primera (última en orden cronológico)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Nico</author>
    <author>Sandra Paola Oviedo Ariza</author>
  </authors>
  <commentList>
    <comment ref="D33" authorId="0" shapeId="0" xr:uid="{63FBD5E3-B063-474B-8A7B-8198BEA00C7A}">
      <text>
        <r>
          <rPr>
            <sz val="9"/>
            <color indexed="81"/>
            <rFont val="Tahoma"/>
            <family val="2"/>
          </rPr>
          <t>Se usa para limitar la máxima fecha en los datos de EXPERIENCIA</t>
        </r>
      </text>
    </comment>
    <comment ref="C60" authorId="1" shapeId="0" xr:uid="{EF7DA188-EE2C-4F77-B065-FDCE9B4EDA79}">
      <text>
        <r>
          <rPr>
            <sz val="9"/>
            <color indexed="81"/>
            <rFont val="Tahoma"/>
            <family val="2"/>
          </rPr>
          <t>Si no específica fecha inicial (dd/mm/yy) incluir último día del mes o año señalado. En caso de la fecha de finalización incluir primer día del mes o el año.
Si la fecha no aplica para la evaluación (por ejemplo: antes de la tarjeta profesional) no ingresarla y dejarla en un comentario</t>
        </r>
      </text>
    </comment>
    <comment ref="D61" authorId="0" shapeId="0" xr:uid="{ABE2C777-B99A-496B-8D7C-7E3FFD6AB6CA}">
      <text>
        <r>
          <rPr>
            <b/>
            <sz val="9"/>
            <color indexed="81"/>
            <rFont val="Tahoma"/>
            <family val="2"/>
          </rPr>
          <t>Máximo la fecha de firma de la hoja de vida</t>
        </r>
      </text>
    </comment>
    <comment ref="BA61" authorId="0" shapeId="0" xr:uid="{07A3AAB6-0FD7-483C-B16E-BDC0A11DC9AB}">
      <text>
        <r>
          <rPr>
            <b/>
            <sz val="9"/>
            <color indexed="81"/>
            <rFont val="Tahoma"/>
            <family val="2"/>
          </rPr>
          <t>Si la fecha es igual a la de inicio se suma 0,0001 para que la posición Global sea diferente e identifique el día de la fecha</t>
        </r>
      </text>
    </comment>
    <comment ref="CE62" authorId="0" shapeId="0" xr:uid="{F8629DF2-5134-4CF1-B8F6-A7624DFBEEBD}">
      <text>
        <r>
          <rPr>
            <sz val="9"/>
            <color indexed="81"/>
            <rFont val="Tahoma"/>
            <family val="2"/>
          </rPr>
          <t>En esta columna (rojo) la fórmula es diferente, se considera toda la fecha final ya que es la primera (última en orden cronológico)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<sst xmlns="http://schemas.openxmlformats.org/spreadsheetml/2006/main" count="3205" uniqueCount="574">
  <si>
    <t>SECRETARIA DE MOVILIDAD CONTEMPORÁNEA</t>
  </si>
  <si>
    <t>CONCURSO DE MÉRITOS SMC-CM-CS-152-2026 - PMTIC</t>
  </si>
  <si>
    <t>CONSOLIDADO PONDERACIÓN</t>
  </si>
  <si>
    <t>!D29</t>
  </si>
  <si>
    <t>!D34</t>
  </si>
  <si>
    <t>!J50</t>
  </si>
  <si>
    <t>!B103</t>
  </si>
  <si>
    <t>!B106</t>
  </si>
  <si>
    <t>PROPONENTE</t>
  </si>
  <si>
    <t>HABILITACIÓN</t>
  </si>
  <si>
    <t>EXPERIENCIA ADICIONAL DEL PROPONENTE</t>
  </si>
  <si>
    <t>FORMACIÓN ADICIONAL DEL PERSONAL MÍNIMO REQUERIDO HABILITANTE</t>
  </si>
  <si>
    <t>EXPERIENCIA ESPECÍFICA ADICIONAL DEL PERSONAL MÍNIMO REQUERIDO HABILITANTE</t>
  </si>
  <si>
    <t>APOYO A LA INDUSTRIA NACIONAL</t>
  </si>
  <si>
    <t>VINCULACIÓN DE PERSONAS CON DISCAPACIDAD</t>
  </si>
  <si>
    <t>EMPRENDIMIENTOS Y EMPRESAS DE MUJERES</t>
  </si>
  <si>
    <t>MIPYME</t>
  </si>
  <si>
    <t>REDUCCIÓN DE PUNTAJE (2%)</t>
  </si>
  <si>
    <t>TOTAL PUNTAJE OBTENIDO</t>
  </si>
  <si>
    <t>EXPERIENCIA ADICIONAL</t>
  </si>
  <si>
    <t>DIRECTOR/A</t>
  </si>
  <si>
    <t>ESPECIALISTA</t>
  </si>
  <si>
    <t>CONSECUTIVO</t>
  </si>
  <si>
    <t>NOMBRE</t>
  </si>
  <si>
    <t>PUNTAJE (38.5)</t>
  </si>
  <si>
    <t>PUNTAJE DIRECTOR (12.5)</t>
  </si>
  <si>
    <t>PUNTAJE ESPECIALISTA  (12.5)</t>
  </si>
  <si>
    <t>PUNTAJE (10)</t>
  </si>
  <si>
    <t>PUNTAJE (1)</t>
  </si>
  <si>
    <t>PUNTAJE(0.25)</t>
  </si>
  <si>
    <t>PUNTAJE (0.25)</t>
  </si>
  <si>
    <t>EP_1</t>
  </si>
  <si>
    <t>DP_1</t>
  </si>
  <si>
    <t>ET_1</t>
  </si>
  <si>
    <t>NO</t>
  </si>
  <si>
    <t>EP_2</t>
  </si>
  <si>
    <t>DP_2</t>
  </si>
  <si>
    <t>ET_2</t>
  </si>
  <si>
    <t>EP_3</t>
  </si>
  <si>
    <t>DP_3</t>
  </si>
  <si>
    <t>ET_3</t>
  </si>
  <si>
    <t>EP_4</t>
  </si>
  <si>
    <t>DP_4</t>
  </si>
  <si>
    <t>ET_4</t>
  </si>
  <si>
    <t>EP_5</t>
  </si>
  <si>
    <t>DP_5</t>
  </si>
  <si>
    <t>ET_5</t>
  </si>
  <si>
    <t>EP_6</t>
  </si>
  <si>
    <t>DP_6</t>
  </si>
  <si>
    <t>ET_6</t>
  </si>
  <si>
    <t>RECHAZADO</t>
  </si>
  <si>
    <t>EP_7</t>
  </si>
  <si>
    <t>DP_7</t>
  </si>
  <si>
    <t>ET_7</t>
  </si>
  <si>
    <t>EP_8</t>
  </si>
  <si>
    <t>DP_8</t>
  </si>
  <si>
    <t>ET_8</t>
  </si>
  <si>
    <t>EP_9</t>
  </si>
  <si>
    <t>DP_9</t>
  </si>
  <si>
    <t>ET_9</t>
  </si>
  <si>
    <t>EP_10</t>
  </si>
  <si>
    <t>DP_10</t>
  </si>
  <si>
    <t>ET_10</t>
  </si>
  <si>
    <t>EP_11</t>
  </si>
  <si>
    <t>DP_11</t>
  </si>
  <si>
    <t>ET_11</t>
  </si>
  <si>
    <t>EP_12</t>
  </si>
  <si>
    <t>DP_12</t>
  </si>
  <si>
    <t>ET_12</t>
  </si>
  <si>
    <t>NOTA 1: LOS PROPONENTES NO HABILITADOS PRESENTAN PUNTAJE DE 0, HASTA TANTO REALICEN LAS SUBSANACIONES Y/O ACLARACIONES PERTINENTES.
NOTA 2: LOS PROPONENTES QUE SE ENCUENTRAN EN CAUSAL DE RECHAZO PRESENTAN PUNTAJE DE 0.</t>
  </si>
  <si>
    <t>CONCURSO DE MÉRITOS SMC-CM-CS-166-2026</t>
  </si>
  <si>
    <t>!D31</t>
  </si>
  <si>
    <t>ESTADO</t>
  </si>
  <si>
    <t>EXPERIENCIA ADICIONAL DISEÑO DE RUTAS URBANAS DE TRANSPORTE PÚBLICO</t>
  </si>
  <si>
    <t>ID</t>
  </si>
  <si>
    <t>CÓDIGO</t>
  </si>
  <si>
    <t>PUNTAJE PONERADO
(OTRAS PESTAÑAS)</t>
  </si>
  <si>
    <t>IDENTIFICACIÓN MAYOR PUNTAJE PONDERADO</t>
  </si>
  <si>
    <t>PUNTAJE POR EXPERIENCIA ADICIONAL
(MÁXIMO 42,5)</t>
  </si>
  <si>
    <t>PROYECTOS PRESENTADOS</t>
  </si>
  <si>
    <t>PUNTAJE EXPERIENCIA (25)</t>
  </si>
  <si>
    <t>NOMBRE DIRECTOR/A</t>
  </si>
  <si>
    <t>NOMBRE ESPECIALISTA</t>
  </si>
  <si>
    <t>OBSERVACIONES</t>
  </si>
  <si>
    <t>PUNTAJE (2)</t>
  </si>
  <si>
    <t>EDINSON ANTONIO TORRES SEGURA</t>
  </si>
  <si>
    <t>NO APLICA</t>
  </si>
  <si>
    <t>HABILITADO</t>
  </si>
  <si>
    <t>CARLOS FELIPE SÁNCHEZ PINZÓN</t>
  </si>
  <si>
    <t>Cumple</t>
  </si>
  <si>
    <t xml:space="preserve">No presentó documentación </t>
  </si>
  <si>
    <t xml:space="preserve">La certificación laboral de LINDA XIOMARA CAÑAS ROZO indica que ella esta desde el 01/06/2025
</t>
  </si>
  <si>
    <t xml:space="preserve"> OSCAR EMILIO ARBELAEZ ARENAS</t>
  </si>
  <si>
    <t xml:space="preserve">Cumple </t>
  </si>
  <si>
    <t>CAMILO ALFREDO ARDILA PINZÓN</t>
  </si>
  <si>
    <t>NOTA: LOS PROPONENTES QUE SE ENCUENTRAN EN CAUSAL DE RECHAZO PRESENTAN PUNTAJE DE 0.</t>
  </si>
  <si>
    <t>INFORMACIÓN PROPONENTE</t>
  </si>
  <si>
    <t>Consorcio Consultor PMSS Cundinamarca</t>
  </si>
  <si>
    <t>TIPO</t>
  </si>
  <si>
    <t>Plural (Consorcio)</t>
  </si>
  <si>
    <t>NIT</t>
  </si>
  <si>
    <t>¿ES MIPYME?</t>
  </si>
  <si>
    <t>SÍ</t>
  </si>
  <si>
    <t>¿ES EMPRENDIMIENTO O EMPRESA DE MUJERES?</t>
  </si>
  <si>
    <t>FECHA EVALUACIÓN</t>
  </si>
  <si>
    <t>SECCIÓN 4 – VERIFICACIÓN POR CONTRATO APORTADO (una fila por contrato – máx. 7)</t>
  </si>
  <si>
    <t>N°</t>
  </si>
  <si>
    <t>OBJETO DEL CONTRATO (resumen)</t>
  </si>
  <si>
    <t>CÓDIGO(S) UNSPSC</t>
  </si>
  <si>
    <t>CERTIFICADO/ACTA</t>
  </si>
  <si>
    <t>AÑO TERM.</t>
  </si>
  <si>
    <t>SMMLV (año term.)</t>
  </si>
  <si>
    <t>VALOR CONTRATO SEGÚN CERTIFICACION (COP)</t>
  </si>
  <si>
    <t>VALOR CONTRATO SEGÚN CERTIFICACION (SMLMV)</t>
  </si>
  <si>
    <t>CHEQUEO VALOR CONTRATO SEGÚN CERTIFICACION (SMLMV)</t>
  </si>
  <si>
    <t>PORCENTAJE DE PARTICIPACIÓN  EN EL VALOR EJECUTADO - REPORTADO EN EL RUP (%)</t>
  </si>
  <si>
    <t>PORCENTAJE DEL VALOR EJECUTADO CONFORME AL OBJETO SOLICITADO 
(%)</t>
  </si>
  <si>
    <t>VALOR TOTAL FACTURADO RELACIONADO CON OBJETO DEL  CONTRATO Y AFECTADO POR % DEL VALOR EJECUTADO CONFORME AL OBJETO SOLICITADO POR EL % DE PARTICIPACION DEL RUP (SMMLV)</t>
  </si>
  <si>
    <t>% SOBRE PRESUP. OFICIAL</t>
  </si>
  <si>
    <t>OBJETO ADMISIBLE (Sec.2)</t>
  </si>
  <si>
    <t>Valor por definir</t>
  </si>
  <si>
    <t xml:space="preserve">Presupuesto oficial </t>
  </si>
  <si>
    <t>COP</t>
  </si>
  <si>
    <t>SMMLV</t>
  </si>
  <si>
    <t>SUMATORIA TOTAL (% sobre presupuesto oficial en SMMLV) →</t>
  </si>
  <si>
    <t>1. VERIFICACIÓN DILIGENCIAMIENTO FORMATO</t>
  </si>
  <si>
    <t>FORMATO</t>
  </si>
  <si>
    <t>¿CUMPLE?</t>
  </si>
  <si>
    <t>FORMATO 8 - EXPERIENCIA PONDERABLE DEL PROPONENTE</t>
  </si>
  <si>
    <t>CUMPLE</t>
  </si>
  <si>
    <t>Formato suscrito por RL del consorcio</t>
  </si>
  <si>
    <t>2. VERIFICACIÓN ESPECÍFICA POR CONTRATO DE PLANES MAESTROS</t>
  </si>
  <si>
    <r>
      <rPr>
        <b/>
        <sz val="9"/>
        <color rgb="FF000000"/>
        <rFont val="Arial Narrow"/>
        <family val="2"/>
      </rPr>
      <t xml:space="preserve">NÚMERO CONSECUTIVO DEL REPORTE DEL CONTRATO EJECUTADO EN EL RUP 
</t>
    </r>
    <r>
      <rPr>
        <b/>
        <sz val="9"/>
        <color rgb="FFFF0000"/>
        <rFont val="Arial Narrow"/>
        <family val="2"/>
      </rPr>
      <t>*HACER UNA LÍNEA POR PLAN*</t>
    </r>
  </si>
  <si>
    <t>VALIDACIÓN CON EXPERIENCIA HABILITANTE</t>
  </si>
  <si>
    <t>DESCRIPCIÓN DE LAS ACTIVIDADES EJECUTADAS
Descripción del Plan de_x000D_Movilidad Sostenible y_x000D_segura o Plan Maestro de_x000D_Movilidad que se acredita_x000D_para puntuación a través_x000D_del contrato ejecutado</t>
  </si>
  <si>
    <t>ENTIDAD CONTRATANTE</t>
  </si>
  <si>
    <t>CONTRATO O RESOLUCION</t>
  </si>
  <si>
    <t>FORMA DE EJECUCIÓN</t>
  </si>
  <si>
    <t>INTEGRANTE QUE APORTA EXPERIENCIA</t>
  </si>
  <si>
    <t>FECHA DE INICIACIÓN
[DIA-MES-AÑO]</t>
  </si>
  <si>
    <t>FECHA DE TERMINACIÓN
[DIA-MES-AÑO]</t>
  </si>
  <si>
    <t>AÑO DE TERMINACIÓN</t>
  </si>
  <si>
    <t>VALOR TOTAL REPORTADO EN EL RUP</t>
  </si>
  <si>
    <t>NO.</t>
  </si>
  <si>
    <t>OBJETO</t>
  </si>
  <si>
    <t>I,C,UT, OTRA</t>
  </si>
  <si>
    <t>%</t>
  </si>
  <si>
    <t>POBLACIÓN DEL MUNICIPIO, DISTRITO O ÁREA METROPOLITANA (SEGÚN DANE) - EN LA FECHA DE INICIO DEL CONTRATO
OJO: AREA METROPOLITANA</t>
  </si>
  <si>
    <t>PUNTAJE PONDERADO POR PLAN</t>
  </si>
  <si>
    <t>¿OBJETO, ACTIVIDADES Y/O OBLIGACIONES CONTRACTUALES CUMPLEN?</t>
  </si>
  <si>
    <t>¿LA CERTIFICACIÓN LABORAL O DOCUMENTACIÓN EQUIVALENTE CUMPLE CON LA INFORMACIÓN MÍNIMA REQUERIDA?</t>
  </si>
  <si>
    <t>¿LA EXPERIENCIA ES ADQUIRIDA EN EL EXTERIOR?</t>
  </si>
  <si>
    <t>¿LA EXPERIENCIA DE LA PERSONA JURÍDICA ES ACREDITADA EN DEBIDA FORMA POR UN ACCIONISTA, SOCIO O CONSTITUYENTE?</t>
  </si>
  <si>
    <t>¿LA EXPERIENCIA CUMPLE CON LOS REQUISITOS DEL PLIEGO DE CONDICIONES?</t>
  </si>
  <si>
    <t>NOMBRE O RAZÓN SOCIAL DEL CONTRATANTE</t>
  </si>
  <si>
    <t>NOMBRE O RAZÓN SOCIAL DEL CONTRATISTA</t>
  </si>
  <si>
    <t>NÚMERO DEL CONTRATO (SI TIENE)</t>
  </si>
  <si>
    <t>OBJETO DEL CONTRATO Y/O CARGO DESEMPEÑADO</t>
  </si>
  <si>
    <t>ACTIVIDADES U OBLIGACIONES DEL CONTRATO</t>
  </si>
  <si>
    <t>NOMBRE, CARGO Y FIRMA DE QUIEN EXPIDE LA CERTIFICACIÓN</t>
  </si>
  <si>
    <t>FECHA DE EXPEDICIÓN DE LA CERTIFICACIÓN</t>
  </si>
  <si>
    <t>¿EL DOCUMENTO SE ENCUENTRA DEBIDAMENTE APOSTILLADO?</t>
  </si>
  <si>
    <t>¿LA TRADUCCIÓN SE ENCUENTRA DEBIDAMENTE REALIZADA?
EN CASO DE NO REQUERIRSE APOSTILLAJE</t>
  </si>
  <si>
    <t>Plan de movilidad sostenible y segura o planmaestro de movilidad para área o regiónmetropolitana legalmente constituida</t>
  </si>
  <si>
    <t>FONDATT</t>
  </si>
  <si>
    <t>BM-41-STI-_x000D_2004</t>
  </si>
  <si>
    <t>Formulación del Plan Maestro de Movilidad para Bogotá D.C. que incluye ordenamiento de estacionamientos</t>
  </si>
  <si>
    <t>801015
801016
811015
811022</t>
  </si>
  <si>
    <t>CONSORCIO</t>
  </si>
  <si>
    <t>CAL Y MAYOR COLOMBIA SAS</t>
  </si>
  <si>
    <t>SI</t>
  </si>
  <si>
    <t xml:space="preserve">La certificación no cuenta con la descripción de las actividades desarrolladas, de acuerdo con lo indicado en el pliego de condiciones. </t>
  </si>
  <si>
    <t>Plan de movilidadsostenible y segura o planmaestro de movilidadpara municipio odistrito de 150.000habitantes o más.</t>
  </si>
  <si>
    <t>lnstituto Municipal_x000D_de Planeación de_x000D_Chihuahua</t>
  </si>
  <si>
    <t>235 BD</t>
  </si>
  <si>
    <t>Plan Sectorial de Movilidad Urbana Sustentable_x000D_de la Ciudad de Chihuahua</t>
  </si>
  <si>
    <t>Plan de movilidad_x000D_sostenible y segura o plan_x000D_maestro de movilidad_x000D_para área o región_x000D_metropolitana legalmente_x000D_constituida</t>
  </si>
  <si>
    <t>METRO DE PANAMA</t>
  </si>
  <si>
    <t>SMP-06-_x000D_2014</t>
  </si>
  <si>
    <t>Formulación del Plan Integral de Movilidad Urbana Sustentable para el área Metropolitana dePanamá en su fase 1</t>
  </si>
  <si>
    <t>AREA METROPOLITANA</t>
  </si>
  <si>
    <t>SMP-025-_x000D_2015</t>
  </si>
  <si>
    <t>Formulación del Plan Integral de Movilidad Urbana_x000D_Sustentable para el área Metropolitana de_x000D_Panamá en su fase 2</t>
  </si>
  <si>
    <t>NO CUMPLE</t>
  </si>
  <si>
    <t>El objeto de la certificación es el mismo del contrato 116. Las actividades obedecen a la segunda parte de la formulación del mismo PMSS de Panamá</t>
  </si>
  <si>
    <t>Plan de movilidad_x000D_sostenible y segura o plan_x000D_maestro de movilidad_x000D_para municipio o_x000D_distrito de 150.000_x000D_habitantes o más.</t>
  </si>
  <si>
    <t>FINDETER</t>
  </si>
  <si>
    <t>005 DE 13
DE 
FEBRERO
 DE 2017</t>
  </si>
  <si>
    <t>EL CONSULTOR se obliga para con FINDETER elaborar el Plan Maestro de Movilidad y EspacioPúblico del Municipio de Ibagué y, desarrollar eldiseño a detalle de las vías Calle 103 y Carrera13, conforme a lo indicado en la SolicitudEstándar de Propuestas, enviada el día 29 denoviembre de 2016, y a la propuesta presentadapor el CONSULTOR el día 19 de diciembre de2016, estos documentos hacen parte integral delpresente contrato.</t>
  </si>
  <si>
    <t>Plan de movilidad sostenible y segura o plan maestro de movilidad para municipio odistrito de 150.000habitantes o más.</t>
  </si>
  <si>
    <t>MUNICIPIO DE TUNJA</t>
  </si>
  <si>
    <t>1051 DE_x000D_2021</t>
  </si>
  <si>
    <t>FORMULAR Y ESTRUCTURAR EL PLAN MAESTRO DE MOVILIDAD Y ESPACIO PÚBLICO VISIÓN 2020-2040, Y REALIZAR LA ESTRUCTURACIÓN TÉCNICA, LEGAL Y FINANCIERA DEL SISTEMA ESTRATÉGICO DE TRANSPORTE PÚBLICO PARA EL MUNICIPIO DE TUNJA</t>
  </si>
  <si>
    <t>SUMATORIA TOTAL EXPRESADA EN SMMLV</t>
  </si>
  <si>
    <t>3. VERIFICACIÓN RELACIONADA CON CONTRATOS DE DISEÑO DE RUTAS URBANAS</t>
  </si>
  <si>
    <t xml:space="preserve">NÚMERO CONSECUTIVO DEL REPORTE DEL CONTRATO EJECUTADO EN EL RUP </t>
  </si>
  <si>
    <t>DESCRIPCIÓN DE LAS ACTIVIDADES EJECUTADAS</t>
  </si>
  <si>
    <t>VALOR TOTAL</t>
  </si>
  <si>
    <t xml:space="preserve"> CYMC 156</t>
  </si>
  <si>
    <t>diseño de rutas urbanas o 
interurbanas de 
transporte público de 
pasajeros o el diseño a 
nivel de factibilidad o la 
estructuración técnica de 
sistemas de transporte
público de pasajeros.</t>
  </si>
  <si>
    <t>SETP NEIVA</t>
  </si>
  <si>
    <t xml:space="preserve"> 109 DE 2017</t>
  </si>
  <si>
    <t xml:space="preserve">
Elaboración de laestructuración técnica, legal y
financiera dedetalle del SistemaEstratégicode
Transporte (SETP) de la ciudad de Neiva </t>
  </si>
  <si>
    <t>CAL Y MAYOR COLOMBIA 
SAS</t>
  </si>
  <si>
    <t>CYMC 205
CONARCON 16</t>
  </si>
  <si>
    <t>ÁREA 
METROPOLITAN
A DEL CENTRO 
OCCIDENTE</t>
  </si>
  <si>
    <t>N/E</t>
  </si>
  <si>
    <t>Prestar servicios de consultoría al AMCO para 
realizar un estudio que permita la reestructuración 
técnica, tecnológica, legal y fiananciera para el 
Sitema Integrado Público SITP</t>
  </si>
  <si>
    <t>801015
811022</t>
  </si>
  <si>
    <t>CAL Y MAYOR COLOMBIA 
SAS (60%)
CONARCON SAS (40%)</t>
  </si>
  <si>
    <t>CYMC 162</t>
  </si>
  <si>
    <t>DOPPELMAYR 
MÉXICO</t>
  </si>
  <si>
    <t xml:space="preserve">Estudios de factibilidad para el sistema de
transportepublico tipo teleférico enelmunicipio
de Naucalpan </t>
  </si>
  <si>
    <t>INDIVIDUAL</t>
  </si>
  <si>
    <t>CONARCON 46</t>
  </si>
  <si>
    <t>Transconsult 
Sucursal 
Colombia</t>
  </si>
  <si>
    <t>Modelación de alternativas de la Fase I del 
Sistema Acabus y ajuste de Rutas acorde a la 
solicitud de la coordinación por parte del Estado 
Guerrero. México.</t>
  </si>
  <si>
    <t xml:space="preserve"> CONARCON SAS</t>
  </si>
  <si>
    <t xml:space="preserve"> CONARCON 47</t>
  </si>
  <si>
    <t>Asesoría para el componente técnico-operacional 
de la Estructuración Técnica, Legal y Financiera 
del Sistema Integrado de Transporte Público del 
Área Metropolitana del Centro - Occidente - 
MEGABUS. Colombia.</t>
  </si>
  <si>
    <t xml:space="preserve"> CONARCON 66</t>
  </si>
  <si>
    <t>Asesoría técnica para el estudio de factibilidad de 
alternativa de transporte público y una flota piloto 
de buses eléctricos para el área metropolitana de 
Asunción, Paraguay.</t>
  </si>
  <si>
    <t>30/05/2019</t>
  </si>
  <si>
    <t>PONDERACIÓN DE PERSONAL</t>
  </si>
  <si>
    <t>No eliminar</t>
  </si>
  <si>
    <t>celdas ocultas (AC - LA)</t>
  </si>
  <si>
    <t>PERIODOS DE EXPERIENCIA Y PUNTAJES</t>
  </si>
  <si>
    <t>Mayor o igual (&gt;=)</t>
  </si>
  <si>
    <t>Menor a (&lt;)</t>
  </si>
  <si>
    <t>Puntaje asignado</t>
  </si>
  <si>
    <t>Puntaje obtenido</t>
  </si>
  <si>
    <t>HABILITACIÓN DEL PERSONAL MÍNIMO REQUERIDO</t>
  </si>
  <si>
    <t>INFORMACIÓN PROFESIONAL PROPUESTO</t>
  </si>
  <si>
    <t>PERFIL APLICADO</t>
  </si>
  <si>
    <t>Director/a del proyecto</t>
  </si>
  <si>
    <t>JUAN CARLOS OROBIO QUIÑONES</t>
  </si>
  <si>
    <t>NRO. IDENTIFICACIÓN</t>
  </si>
  <si>
    <t>76.314.131</t>
  </si>
  <si>
    <t>FECHA MÁXIMA PRESENTACIÓN OFERTAS</t>
  </si>
  <si>
    <t>FORMATO 12 – EXPERIENCIA Y FORMACIÓN ACADÉMICA ADICIONAL</t>
  </si>
  <si>
    <t>formato suscrito por el profesional y el RL del consorcio</t>
  </si>
  <si>
    <t>2. POSGRADO ADICIONAL</t>
  </si>
  <si>
    <t>VERIFICACIÓN POSGRADO</t>
  </si>
  <si>
    <t>TITULO OBTENIDO</t>
  </si>
  <si>
    <t>Especialista en Ingeniería de Vías Terrestres</t>
  </si>
  <si>
    <t>UNIVERSIDAD DEL CAUCA- 30/5/1997</t>
  </si>
  <si>
    <t>DOCUMENTACIÓN DE ACREDITACIÓN</t>
  </si>
  <si>
    <t>DIPLOMA DE GRADO
CONSULTA SNIES</t>
  </si>
  <si>
    <t>NBC ACREDITADO</t>
  </si>
  <si>
    <t>Ingeniería civil y afines</t>
  </si>
  <si>
    <t>¿FORMACIÓN ADQUIRIDA EN EL EXTERIOR?</t>
  </si>
  <si>
    <t>¿CUMPLE CON ACREDTIACIÓN REQUERIDA EN CASO DE HABERSE ADQUIRIDO LA FORMACIÓN EN EL EXTERIOR?</t>
  </si>
  <si>
    <t>DOCUMENTACIÓN DE ACREDITACIÓN PARA FORMACIÓN ADQUIRIDA EN EL EXTERIOR</t>
  </si>
  <si>
    <t>¿LA FORMACIÓN SE ENCUENTRA HOMOLOGADA/CONVALIDADA?</t>
  </si>
  <si>
    <t>¿EL DOCUMENTO SE ENCUENTRA DEBIDAMENTE APOSTILLADO O LEGALIZADO?</t>
  </si>
  <si>
    <t>4. VERIFICACIÓN EXPERIENCIA ESPECÍFICA (AÑOS) NO APLICA PARA EL PRESENTE PROCESO</t>
  </si>
  <si>
    <t>REQUERIDA</t>
  </si>
  <si>
    <t>OBTENIDA</t>
  </si>
  <si>
    <t>Específica</t>
  </si>
  <si>
    <t>General</t>
  </si>
  <si>
    <t>Orden con duplicados</t>
  </si>
  <si>
    <t>Orden sin duplicados</t>
  </si>
  <si>
    <t>RELACIÓN DE LOS PERIODOS CONTABILIZADOS EN LA EXPERIENCIA SIN TRASLAPOS</t>
  </si>
  <si>
    <t>Orden único</t>
  </si>
  <si>
    <t>ENTIDAD</t>
  </si>
  <si>
    <t>EXPERIENCIA  (dd/mm/aaaa)</t>
  </si>
  <si>
    <t>FECHA  AJUSTADA</t>
  </si>
  <si>
    <t>APLICA ESPECÍFICA</t>
  </si>
  <si>
    <t>VALIDACIÓN
FECHAS</t>
  </si>
  <si>
    <t>¿SE CUMPLE QUE LA EXPERIENCIA ADICIONAL ES DIFERENTE A LA REQUERIDA COMO HABILITANTE?</t>
  </si>
  <si>
    <t>¿LA CERTIFICACIÓN LABORAL CUMPLE CON LA INFORMACIÓN MÍNIMA REQUERIDA?</t>
  </si>
  <si>
    <t>EL PROPONENTE O ALGUNO DE SUS MIEMBROS CERTIFICA LA EXPERIENCIA DEL PROFESIONAL</t>
  </si>
  <si>
    <t>UNA PERSONA JURÍDICA CERTIFICA LA EXPERIENCIA DE SU REPRESENTANTE LEGAL</t>
  </si>
  <si>
    <t>DOCUMENTACIÓN DE ACREDITACIÓN DE EXPERIENCIA ADQUIRIDA EN EL EXTERIOR</t>
  </si>
  <si>
    <t>RESULTADO</t>
  </si>
  <si>
    <t>GENERAL</t>
  </si>
  <si>
    <t>ESPECÍFICA</t>
  </si>
  <si>
    <t>GRAL</t>
  </si>
  <si>
    <t>ESP</t>
  </si>
  <si>
    <t>INI</t>
  </si>
  <si>
    <t>FIN</t>
  </si>
  <si>
    <t>ACTIVIDADES Y/O OBLIGACIONES DEL CONTRATO</t>
  </si>
  <si>
    <t>¿PRESENTA COPIA DE LA CERTIFICACIÓN DE LA ENTIDAD CONTRATANTE?</t>
  </si>
  <si>
    <t>¿QUE DOCUMENTO SOPORTE ADICIONAL PRESENTA SEGÚN LITERAL N?</t>
  </si>
  <si>
    <t>¿QUE DOCUMENTO SOPORTE PRESENTA DOCUMENTO  SEGÚN LITERAL O?</t>
  </si>
  <si>
    <t>DIAS</t>
  </si>
  <si>
    <t>Pos Global FI</t>
  </si>
  <si>
    <t>Pos Global FF</t>
  </si>
  <si>
    <t>Num</t>
  </si>
  <si>
    <t>Fecha Ini</t>
  </si>
  <si>
    <t>Fecha Fin</t>
  </si>
  <si>
    <t>Consec</t>
  </si>
  <si>
    <t>Fecha I Mat</t>
  </si>
  <si>
    <t>Fecha F Mat</t>
  </si>
  <si>
    <t>Días</t>
  </si>
  <si>
    <t>X</t>
  </si>
  <si>
    <t>RESUMEN PERFIL</t>
  </si>
  <si>
    <t>CUMPLE DILIGENCIAMIENTO FORMATO</t>
  </si>
  <si>
    <t>FORMACIÓN ADICIONAL</t>
  </si>
  <si>
    <t>CUMPLE FORMACIÓN ACADÉMICA POSGRADO</t>
  </si>
  <si>
    <t>PUNTAJE ASIGNADO</t>
  </si>
  <si>
    <t>EXPERIENCIA ESPECÍFICA ADICIONAL</t>
  </si>
  <si>
    <t>CUMPLE EXPERIENCIA ESPECÍFICA</t>
  </si>
  <si>
    <t>Especialista en  Movilidad y  Transporte</t>
  </si>
  <si>
    <t xml:space="preserve">EDINSON ANTONIO TORRES SEGURA </t>
  </si>
  <si>
    <t xml:space="preserve"> 1.049.617.463</t>
  </si>
  <si>
    <t>Especialista en infraestructura vial</t>
  </si>
  <si>
    <t>DIPLOMA</t>
  </si>
  <si>
    <t>INGENIERIA CIVIL Y AFINES</t>
  </si>
  <si>
    <t>4. VERIFICACIÓN EXPERIENCIA ESPECÍFICA (AÑOS)</t>
  </si>
  <si>
    <t>INTERVALO INGENIERÍA S.A.S</t>
  </si>
  <si>
    <t>CONSORCIO IDOM-EPYPSA-IVARSSON ASOCIADOS</t>
  </si>
  <si>
    <t>}</t>
  </si>
  <si>
    <t>Plan de movilidad sostenible ysegura o plan maestro demovilidad para área o regiónmetropolitana legalmente constituida</t>
  </si>
  <si>
    <t>FINANCIERA DE_x000D_DESARROLLO NACIONAL._x000D_S.A. - FDN</t>
  </si>
  <si>
    <t>Estructuración del Plan Estratégico del Sistema de Movilidad Ciudad - Región 2030 para pasajeros y carga en el territorio comprendido entre Bogotá D.C., y los municipios vecinos.</t>
  </si>
  <si>
    <t>801016
801116
811015
811022
811215
931515
931516
931420
811027</t>
  </si>
  <si>
    <t>IDOM Consulting, Engineering,_x000D_Architecture, S.A.U.</t>
  </si>
  <si>
    <t>Plan de movilidad sostenible y_x000D_segura o plan maestro de_x000D_movilidad para área o región_x000D_metropolitana legalmente_x000D_constituida</t>
  </si>
  <si>
    <t>ALCALDIA DISTRITAL DE BARRANQUILLA</t>
  </si>
  <si>
    <t>0159-2011-_x000D_000176</t>
  </si>
  <si>
    <t>Formulación del Plan Maestro de Movilidad del Distrito de Barranquilla.</t>
  </si>
  <si>
    <t>80101500
80101600
80141500
81101500
81102200
81121500
81131500
81141600
81151600</t>
  </si>
  <si>
    <t>EPYPSA SAS</t>
  </si>
  <si>
    <t>EL PROPONENTE ALLEGA: CERTIFICACIÓN, CONTRATO, ACTA DE LIQUIDACIÓN Y ANEXO TÉCNICO. LA DOCUMENTACIÓN QUE ALLEGA EL PROPONENTE PERMITE EVIDENCIAR QUE EL ALCANCE DEL PLAN SE ORIENTA AL DISTRITO DE BARRANQUILLA Y NO AL AREA METROPOLITANA. LA CERTIFICACIÓN QUE ALLEGA EL PROPONENTE ES LA MISMA QUE REMITE EL PROPONENTE 4.</t>
  </si>
  <si>
    <t>CONSEJERÍA DE OBRAS_x000D_PÚBLICAS Y VIVIENDA_x000D_JUNTA DE ANDALUCÍADIRECCIÓN_x000D_GENERAL DE_x000D_TRANSPORTES</t>
  </si>
  <si>
    <t>2005/0927_x000D_(DGT)</t>
  </si>
  <si>
    <t>Plan de Transporte Metropolitano del Área de Sevilla. Plan de_x000D_Movilidad Sostenible</t>
  </si>
  <si>
    <r>
      <rPr>
        <sz val="9"/>
        <color rgb="FF000000"/>
        <rFont val="Arial Narrow"/>
      </rPr>
      <t>EL PROPONENTE ALLEGA APOSTILLE, CONTRATO Y ANEXO TÉCNICO.</t>
    </r>
    <r>
      <rPr>
        <sz val="9"/>
        <color rgb="FFFF0000"/>
        <rFont val="Arial Narrow"/>
      </rPr>
      <t xml:space="preserve"> </t>
    </r>
  </si>
  <si>
    <t>Plan de movilidad sostenible y_x000D_segura o plan maestro de_x000D_movilidad para municipio o_x000D_distrito de 150.000 habitantes o_x000D_más.</t>
  </si>
  <si>
    <t>Programa de las Naciones_x000D_Unidas para el Desarrollo</t>
  </si>
  <si>
    <t>SUB0000002166</t>
  </si>
  <si>
    <t>Plan integral de tránsito y transporte para el Distrito turístico,cultural e histórico de Santa Marta. Tránsito, Movilidad CentroHistórico, y Movilidad y Equipamientos Carga y turismo.</t>
  </si>
  <si>
    <t>80101700
81101500
81102200
81131500
80101500
80101600</t>
  </si>
  <si>
    <t>UNION TEMPORAL</t>
  </si>
  <si>
    <t>IVARSSON YASOCIADOS S.A.S</t>
  </si>
  <si>
    <t xml:space="preserve">EL OBJETO DEL CONTRATO ES PLAN INTEGRAL DE TRÁNSITO Y TRANSPORTE. LA CERTIFICACION NO INCLUYE OBLIGACIONES NI ACTIVIDADES </t>
  </si>
  <si>
    <t>SISTEMA ESTRATÉGICO_x000D_DE TRANSPORTE_x000D_PÚBLICO DE NEIVA S.A.S. -_x000D_SETP TRANSFEDERAL_x000D_S.A.S.</t>
  </si>
  <si>
    <t>005-2016</t>
  </si>
  <si>
    <t>Elaboración del Plan Maestro de Movilidad del Municipio de_x000D_Neiva, en el marco del Sistema Estratégico de Transporte -_x000D_SETP, del Municipio de Neiva</t>
  </si>
  <si>
    <t>EL PROPONENTE ALLEGA ACTA DE LIQUIDACIÓN Y ANEXO TECNICO CON LA DESCRIPCION DE LA CONSULTORIA</t>
  </si>
  <si>
    <t>SI CUMPLE</t>
  </si>
  <si>
    <t>Plan de movilidad sostenible y_x000D_ segura o plan maestro de_x000D_movilidad para municipio o_x000D_distrito de 150.000 habitantes o_x000D_más.</t>
  </si>
  <si>
    <t>Departamento Nacional de Planeación (DNP)</t>
  </si>
  <si>
    <t>DNP-OR-088-12</t>
  </si>
  <si>
    <t>Diseñar un plan de movilidad sostenible y eficaz que integre laspotencialidades específicas de Buenaventura en el ámbitologístico y que incluya la actualización de los diseños conceptuales del Sistema Estratégico de Transporte Público.</t>
  </si>
  <si>
    <t>EL FORMATO NO TIENE LAS FECHAS ADECUADAS PERO SE INCLUYEN LAS INDICADAS EN LA CERTIFICACION</t>
  </si>
  <si>
    <t xml:space="preserve">EXPERIENCIA RELACIONADA 
CON DISEÑO DE RUTAS 
URBANAS DE 
TRANSPORTE PÚBLICO: 
diseño de rutas urbanas o 
interurbanas de transporte 
público de pasajeros </t>
  </si>
  <si>
    <t>FINANCIERA DE 
DESARROLLO 
NACIONAL S.A. - 
FDN</t>
  </si>
  <si>
    <t>Contrato No. 
24/2022</t>
  </si>
  <si>
    <t xml:space="preserve">Acompañamiento y conusltoría técnica a la FDN para la 
definición, estructuración e implementación de la solución que 
resulte más adecuada para lograr la continuidad del servicio 
público que actualmente presta Transcaribe S.A en la ciudad 
de Cartagena. </t>
  </si>
  <si>
    <t>811015
831015
801016
811516
701715
721015
721033
801015
771015
811517
811518
771216</t>
  </si>
  <si>
    <t xml:space="preserve"> IDOM Consulting, Engineering, 
Architecture, S.A.U.</t>
  </si>
  <si>
    <t>21/04/2022</t>
  </si>
  <si>
    <t>29/03/2024</t>
  </si>
  <si>
    <t>$2.324.319.900</t>
  </si>
  <si>
    <t>Findeter</t>
  </si>
  <si>
    <t>FDT-C-027
2021</t>
  </si>
  <si>
    <t>Realizar la actualización de los estudios de factibilidad 
técnica, ambiental, legal, financiera y social del sistema de 
transporte público de San Andrés y Providencia.</t>
  </si>
  <si>
    <t>10161500-95122000</t>
  </si>
  <si>
    <t xml:space="preserve"> Ivarsson y Asociados S.A.S.</t>
  </si>
  <si>
    <t>$581.840.000</t>
  </si>
  <si>
    <t>BANCO 
INTERAMERICANO 
DE DESARROLLO 
(BID)</t>
  </si>
  <si>
    <t xml:space="preserve">Convenio Marco 
del BID # CO
T1671-P003 
Orden de 
Trabajo # T004 </t>
  </si>
  <si>
    <t>Realizar el estudio de intervenciones a corto y mediano plazo 
con el fin de generar la hoja de ruta que permita la integración 
de los servicios de transporte intermunicipal con el MIO, 
además de otras mejoras en la calidad del servicio para los 
usuarios que realizan viajes entre los municipios de la región 
(Cali, Palmira, Yumbo, Jamundí y Candelaria)</t>
  </si>
  <si>
    <t>18/06/2024</t>
  </si>
  <si>
    <t>15/03/2025</t>
  </si>
  <si>
    <t>$366.574.000</t>
  </si>
  <si>
    <t>TRANSCARIBE S.A.</t>
  </si>
  <si>
    <t>TC-CPN001
2019</t>
  </si>
  <si>
    <t>Actualización del Modelo de Transporte Público y del Diseño 
Operacional del Sistema Integrado de Transporte Masivo de 
la Ciudad de Cartagena SITM TRANSCARIBE.</t>
  </si>
  <si>
    <t>80101500-80101600
80101700-81101500
81102200-81121500
81131500
78141500-81141600-</t>
  </si>
  <si>
    <t>29/03/2021</t>
  </si>
  <si>
    <t>$2.146.340.200</t>
  </si>
  <si>
    <t>Contrato No. 
32/2023</t>
  </si>
  <si>
    <t>Asesoría en movilidad, arquitectura e ingeniería para la 
estructuración integral a nivel de prefactibilidad para el diseño, 
construcción, operación, mantenimiento y explotación 
comercial de los Complejos de Integración Modal - CIM- en la 
ciudad de Bogotá.</t>
  </si>
  <si>
    <t>31/07/2023</t>
  </si>
  <si>
    <t>31/05/2024</t>
  </si>
  <si>
    <t>$2.353.790.800</t>
  </si>
  <si>
    <t>SECRETARIA DE 
TRÁNSITO Y 
TRANSPORTE DE 
PALMIRA, VALLE 
DEL CAUCA</t>
  </si>
  <si>
    <t>Contrato N°. 927 
de 2022</t>
  </si>
  <si>
    <t>ESTUDIOS Y DISEÑOS DE FACTIBILIDAD PARA LA 
CENTRAL INTERMODAL DE TRANSPORTE DE PALMIRA.</t>
  </si>
  <si>
    <t>28/02/2022</t>
  </si>
  <si>
    <t>28/12/2022</t>
  </si>
  <si>
    <t>$3.477.000.312</t>
  </si>
  <si>
    <t>Para el proyecto denominado “ESTUDIOS Y DISEÑOS DE FACTIBILIDAD PARA LA CENTRAL INTERMODAL DE TRANSPORTE DE PALMIRA”, no se evidencia el desarrollo de actividades relacionadas con el diseño de rutas urbanas o interurbanas de transporte público de pasajeros, ni con la estructuración técnica de un sistema de transporte público de pasajeros, conforme a los parámetros exigidos en el pliego de condiciones.
Si bien dentro del alcance contractual se contemplan actividades asociadas al estudio de demanda y caracterización de los servicios de transporte intermunicipal terrestre y del transporte público urbano y suburbano del municipio, dichas actividades corresponden al análisis y diagnóstico de la situación actual de la operación del transporte, así como a la evaluación de las dinámicas de movilidad existentes. No obstante, en la certificación aportada no se evidencia la formulación, rediseño o implementación de rutas urbanas o interurbanas, ni el desarrollo de esquemas operacionales orientados a la alimentación o integración funcional de la Central Intermodal de Transporte.
En consecuencia, las actividades acreditadas se enfocan principalmente en estudios de factibilidad, análisis de mercado, diseños arquitectónicos, urbanísticos, financieros y de implantación de infraestructura, sin demostrar experiencia específica en diseño de rutas o estructuración técnica de sistemas de transporte público de pasajeros, razón por la cual la certificación no cumple con los requisitos establecidos en el pliego de condiciones del presente Concurso de Méritos.</t>
  </si>
  <si>
    <t>NELSON EVELIO LÓPEZ GIL</t>
  </si>
  <si>
    <t>Formato suscrito por el profesional y el RL del consorcio</t>
  </si>
  <si>
    <t>ESPECIALIZACION EN DISEÑO, CONSTRUCCION, Y_x000D_ CONSERVACION DE VIAS</t>
  </si>
  <si>
    <t>ESCUELA COLOMBIANA DE INGENIERIA JULIO GARAVITO - 17/3/81</t>
  </si>
  <si>
    <t>ACTA DE GRADO</t>
  </si>
  <si>
    <t>MAGISTER EN FINANZAS</t>
  </si>
  <si>
    <t>NBC: Administración y afines</t>
  </si>
  <si>
    <t>SECRETARIA DE MOVILIDAD</t>
  </si>
  <si>
    <t>CONSORCIO TRIMOVILIDAD CUNDINAMARCA</t>
  </si>
  <si>
    <t>Formulación o actualización o elaboración o estructuración de Plan Maestro de Movilidad Sostenible y Segura para municipio o distrito de 150.000 HAB o más</t>
  </si>
  <si>
    <t>Financiera de Desarrollo Territorial SA</t>
  </si>
  <si>
    <t>0104 2021</t>
  </si>
  <si>
    <t xml:space="preserve">Consultoría para realizar la actualización de la formulación del Plan Maestro de Movilidad Sostenible y Segura y de la Estructuración Técnica, Legal, Financiera y Social del Sistema Estratégico de Transporte Público SETP de Villavicencio </t>
  </si>
  <si>
    <r>
      <rPr>
        <sz val="9"/>
        <color rgb="FF000000"/>
        <rFont val="Arial Narrow"/>
      </rPr>
      <t xml:space="preserve">80101500
80101600
</t>
    </r>
    <r>
      <rPr>
        <sz val="9"/>
        <color rgb="FFFF0000"/>
        <rFont val="Arial Narrow"/>
      </rPr>
      <t xml:space="preserve">81101500 </t>
    </r>
    <r>
      <rPr>
        <sz val="9"/>
        <color rgb="FF000000"/>
        <rFont val="Arial Narrow"/>
      </rPr>
      <t>811016
81102200</t>
    </r>
  </si>
  <si>
    <t>SISTEMAS ANDINOS DE INGENIERIA Y PLANIFICACION SAS</t>
  </si>
  <si>
    <t xml:space="preserve">El proponente allega certificación y acta de liquidación </t>
  </si>
  <si>
    <t>METRO SABANAS SAS</t>
  </si>
  <si>
    <t>CM 02 2014</t>
  </si>
  <si>
    <t>Formulación del Plan de Maestro de Movilidad para el municipio de Sincelejo, y levantamiento de la línea base de Transporte Publico Colectivo</t>
  </si>
  <si>
    <r>
      <rPr>
        <sz val="9"/>
        <color rgb="FFFF0000"/>
        <rFont val="Arial Narrow"/>
      </rPr>
      <t xml:space="preserve">80101500
</t>
    </r>
    <r>
      <rPr>
        <sz val="9"/>
        <color rgb="FF000000"/>
        <rFont val="Arial Narrow"/>
      </rPr>
      <t>80101600
81101500
81102200</t>
    </r>
  </si>
  <si>
    <t>26/3/15</t>
  </si>
  <si>
    <t>El proonnete allega acta final, certificación y contrato</t>
  </si>
  <si>
    <t>ALCALDIA DEL MUNICIPIO DE
FACATATIVA</t>
  </si>
  <si>
    <t>501 de 2011</t>
  </si>
  <si>
    <t>El contratista se obliga para con EL MUNICIPIO DE FACATATIVA, a formular el Plan de Movilidad del Municipio de Facatativá, que optimice la movilidad de personas y carga con enfoque integral que fortalezca: lineamientos del POT, cultura ciudadana, sostenibilidad – competitividad e integración del territorio rural - urbano y conectividad articulada a la movilidad y ventajas comparativas de entorno regional.</t>
  </si>
  <si>
    <t>80101500
80101600
81101500
81102200</t>
  </si>
  <si>
    <t>JAVIER BASTIDAS</t>
  </si>
  <si>
    <t>21/7/11</t>
  </si>
  <si>
    <t>20/12/11</t>
  </si>
  <si>
    <t>El proponente allega ceerrificación y contrato</t>
  </si>
  <si>
    <t>MUNICIPIO DE GUADALAJARA DE BUGA</t>
  </si>
  <si>
    <t>STTM-2100-007-2017.</t>
  </si>
  <si>
    <t>ESTRUCTURACION, ELABORACION Y FORMULACION DEL PLAN DE MOVILIDAD PARA EL MUNICIPIO DE GUADALAJARA DE BUGA</t>
  </si>
  <si>
    <t>19/7/17</t>
  </si>
  <si>
    <t>20/2/18</t>
  </si>
  <si>
    <t>El proponente allega acta de inicio, acta de liquidación y contrato</t>
  </si>
  <si>
    <t>DEPARTAMENTO DE PLANEACION</t>
  </si>
  <si>
    <t>SUB-0000001608</t>
  </si>
  <si>
    <t>Efectuar la revisión operativa del Plan de Movilidad de la Ciudad de Manizales estableciendo la integralidad de las medidas que adelanta la Alcaldía y previendo los posibles cuellos de botella que pudieran presentarse en su desarrollo, así como con una evaluación integral de los diseños presentados.</t>
  </si>
  <si>
    <t>18/1/07</t>
  </si>
  <si>
    <t>18/9/07</t>
  </si>
  <si>
    <t>El proponente allega certificación y contrato. La documentación remitida no permite evidenciar el alcance técnico del contrato. LA DOCUMENTACIÓN NO INCLUYE LAS ACTIVIDADES U OBLIGACIONES. EL OBJETO NO ESTA ASOCIADO CON LA EXPERIENCIA REQUERIDA</t>
  </si>
  <si>
    <t>SISTEMA ESTRATEGICO DE TRANSPORTE PUBLICO DE NEIVA - SETP SAS</t>
  </si>
  <si>
    <t>078 de 2018</t>
  </si>
  <si>
    <t>Prestar los servicios profesionales de apoyo a la supervisión del conntrato de consultoria o 005 de 2016 el cual tiene por objeto la "ELABORACION DEL PLAN MAESTRO DE MOVILIDAD DEL MUNICIPIO DE NEIVA"</t>
  </si>
  <si>
    <t>16/8/17</t>
  </si>
  <si>
    <t>31/12/17</t>
  </si>
  <si>
    <t>El proponente allega certificación y contrato. El proponente no es quien elabora el Plan de movilidad de Neiva.</t>
  </si>
  <si>
    <t>Diseño de rutas urbanas o interurbanas de sistemas de 
transporte público de pasajeros de municipios, distritos o 
áreas metropolitanas o el diseño a nivel de factibilidad o 
la estructuración técnica de sistemas de transporte 
público de pasajeros en municipios, distritos o áreas 
metropolitanas</t>
  </si>
  <si>
    <t>DEPARTAMENTO 
NACIONAL DE 
PLANEACION</t>
  </si>
  <si>
    <t>DNP-542-09</t>
  </si>
  <si>
    <t>El consultor prestara los servicios para el apoyo a la implementacion de los sistemas estrategicos de transporte publico SETP</t>
  </si>
  <si>
    <t>SISTEMAS ANDINOS DE 
INGENIERIA Y PLANIFICACION 
SAS</t>
  </si>
  <si>
    <t>20/05/2010</t>
  </si>
  <si>
    <t>Para el proyecto denominado “Apoyo a la implementación de los Sistemas Estratégicos de Transporte Público – SETP”, no se evidencia el desarrollo de actividades relacionadas con el diseño de rutas urbanas o interurbanas de transporte público de pasajeros, ni con la estructuración técnica de sistemas de transporte público de pasajeros, conforme a los requisitos establecidos en el pliego de condiciones.
Si bien el objeto contractual se encuentra asociado a la implementación de un Sistema Estratégico de Transporte Público, las actividades acreditadas en la certificación corresponden principalmente al diseño de la plantilla de gerencia del SETP, la definición de necesidades de flujo de caja y el desarrollo de componentes conceptuales arquitectónicos. En este sentido, las obligaciones ejecutadas se orientan a aspectos administrativos, financieros y conceptuales del proyecto.
No obstante, en la certificación aportada no se evidencian actividades relacionadas con el análisis, formulación, rediseño o estructuración operacional de rutas urbanas o interurbanas de transporte público de pasajeros, ni estudios técnicos asociados a la configuración operacional del sistema de transporte.
En consecuencia, aunque el proyecto guarda relación general con un SETP, la experiencia acreditada no corresponde específicamente al diseño de rutas, razón por la cual no cumple con los parámetros exigidos en el pliego de condiciones del presente Concurso de Méritos.</t>
  </si>
  <si>
    <t>MONTERIA CIUDAD 
AMABLE SAS</t>
  </si>
  <si>
    <t xml:space="preserve"> 001-14</t>
  </si>
  <si>
    <t xml:space="preserve"> Estructuración operacional, tecnológica, financiera y jurídica del Sistema 
Estratégico de Transporte Público SETP - del municipio de Montería</t>
  </si>
  <si>
    <t>31/12/2015</t>
  </si>
  <si>
    <t>MUNICIPIO DE 
VILLAVICENCIO</t>
  </si>
  <si>
    <t xml:space="preserve"> 1769 DE 2013</t>
  </si>
  <si>
    <t>ESTUDIO DE VIABILIDAD FINANCIERA, JURIDICA Y TECNICA PARA LA 
IMPLEMENTACION DEL SISTEMA ESTRATEGICO DE TRANSPORTE PUBLICO SETP 
PARA EL MUNICIPIO DE VILLAVICENCIO</t>
  </si>
  <si>
    <t>25/12/2014</t>
  </si>
  <si>
    <t>MUNICIPIO DE  
BUCARAMANGA</t>
  </si>
  <si>
    <t xml:space="preserve"> 011-2003</t>
  </si>
  <si>
    <t xml:space="preserve"> Estudios de complementación y actualización sobre el diseño operacional del sistema integrado de transporte masivo de Bucaramanga</t>
  </si>
  <si>
    <t>BONUS BANCA DE 
INVERSIÓN SAS</t>
  </si>
  <si>
    <t>CM-001-2015</t>
  </si>
  <si>
    <t>Estructuración técnica-operacional del sistema Estratégico de Transporte Publico 
SETP - del municipio de Santa Marta. En el desarrollo del contrato CM-001-2015 
adelantado para la empresa Sistema Estratégico de Transporte Público de Santa 
Marta - SETP</t>
  </si>
  <si>
    <t>30/04/2015</t>
  </si>
  <si>
    <t>AREA METROPOLITANA 
DE CUCUTA</t>
  </si>
  <si>
    <t xml:space="preserve"> 001-2013</t>
  </si>
  <si>
    <t>CONSULTORIA PARA EL ESTUDIO Y ANALISIS DE LA PROPUESTA DE 
REESTRUCTURACION DEL SISTEMA DE TRANSPORTE PUBLICO COLECTIVO 
COMO MEDIDA TRANSICIONAL AL SISTEMA DE TRANSPORTE MASIVO DEL AREA 
METROPOLITANA DE CUCUTA</t>
  </si>
  <si>
    <t>31/12/2014</t>
  </si>
  <si>
    <t>ALVARO ENRIQUE PACHON MUÑOZ</t>
  </si>
  <si>
    <t>2.859.781</t>
  </si>
  <si>
    <t>Formato suscrito por el profesional y el proponente</t>
  </si>
  <si>
    <t>DOCTOR EN ECONOMIA</t>
  </si>
  <si>
    <t>UNIVERSIDAD DE HARVARD - 17/3/81</t>
  </si>
  <si>
    <t>DIPLOMA DE GRADO 
RESOLUCION DE CONVALIDACIÓN</t>
  </si>
  <si>
    <t>ADMINISTRACIÓN</t>
  </si>
  <si>
    <t>RESOLUCION DE CONVALIDACIÓN No 10289 DE 2016</t>
  </si>
  <si>
    <t xml:space="preserve"> Magíster en Ingeniería – Infraestructura y Sistemas de 
Transporte</t>
  </si>
  <si>
    <t>INGENIERÍA CIVIL Y AFINES</t>
  </si>
  <si>
    <t>Consultores Ingenieros en Transporte y
Tránsito S.A.S</t>
  </si>
  <si>
    <t>Alcaldía de Medellín</t>
  </si>
  <si>
    <t>CONSORCIO PMSS 2026</t>
  </si>
  <si>
    <t>Plan de movilidad sostenible y segura o_x000D_plan maestro de movilidad para_x000D_municipio o distrito de 150.000_x000D_habitantes o más.</t>
  </si>
  <si>
    <t>Municipio de Palmira</t>
  </si>
  <si>
    <t>Contrato No. MP554</t>
  </si>
  <si>
    <t>Formulación y adopción del Plan de Movilidad para el municipio de_x000D_Palmira.</t>
  </si>
  <si>
    <t>80101600
81101500
81102200</t>
  </si>
  <si>
    <t>TRANSCONSULT</t>
  </si>
  <si>
    <t>24/06/2013</t>
  </si>
  <si>
    <t>23/04/2014</t>
  </si>
  <si>
    <t>$ 150.000.000,00</t>
  </si>
  <si>
    <t>El proponente allega certificacion</t>
  </si>
  <si>
    <t>Plan de movilidad sostenible y segura o_x000D_plan maestro de movilidad para área o_x000D_región metropolitana legalmente_x000D_constituida.</t>
  </si>
  <si>
    <t>Secretaría de Gobierno del Estado de_x000D_Durango. Dirección General de_x000D_Transportes</t>
  </si>
  <si>
    <t>SN</t>
  </si>
  <si>
    <t>El estudio para la elaboración del Plan Integral de Movilidad Urbana_x000D_Sustentable de la ciudad de Durango y su zona conurbada.</t>
  </si>
  <si>
    <t>15/05/2013</t>
  </si>
  <si>
    <t>$ 1.611.922.905,00</t>
  </si>
  <si>
    <t>El proponente allega certificacion y contrato APOSTILLADO. Es municipio el area metropolitana es de 2019</t>
  </si>
  <si>
    <t>Financiera de Desarrollo Territorial SA_x000D_- FINDETER</t>
  </si>
  <si>
    <t>Contrato de_x000D_Coinsultoría No. 0051_x000D_del 9 de julio del 2021</t>
  </si>
  <si>
    <t>Realizar la consultoría para la actualización del plan maestro_x000D_metropolitano de movilidad (PMMM) del Área Metropolitana de_x000D_Bucaramanga (AMB).</t>
  </si>
  <si>
    <t>80101500
_x000D_80101600
81102200</t>
  </si>
  <si>
    <t>15/07/2021</t>
  </si>
  <si>
    <t>29/04/2022</t>
  </si>
  <si>
    <t>$ 2.162.091.016,00</t>
  </si>
  <si>
    <t>Distrito Especial, Industrial y Portuario_x000D_de Barranquilla</t>
  </si>
  <si>
    <t>Contrato No. 0159-_x000D_2011-000176</t>
  </si>
  <si>
    <t>Formulación del Plan Maestro de Movilidad del Distrito de Barranquilla</t>
  </si>
  <si>
    <t>TPD INGENIERÍA</t>
  </si>
  <si>
    <t>14/09/2011</t>
  </si>
  <si>
    <t>30/05/2013</t>
  </si>
  <si>
    <t>$ 1.631.859.696,00</t>
  </si>
  <si>
    <t>El proponente allega certificacion, documento de conformación de consorcio, acta de liquidación, contrato</t>
  </si>
  <si>
    <t>Secretaría Distrital de Movilidad - SDM</t>
  </si>
  <si>
    <t>Contrato de_x000D_Consultoría 1804 de_x000D_2012</t>
  </si>
  <si>
    <t>Formulación del Plan de Movilidad al estudio en la ciudad de Bogotá_x000D_D.C.</t>
  </si>
  <si>
    <t>80101600
_x000D_81101500
_x000D_81102200</t>
  </si>
  <si>
    <t>23/04/2013</t>
  </si>
  <si>
    <t>$ 385.827.600,00</t>
  </si>
  <si>
    <t>Frente a lo expuesto por el proponente sobre el contrato cuyo objeto es “Formulación del plan de movilidad al estudio en la ciudad de Bogotá”, esta entidad precisa lo siguiente, a partir de la información allegada: 
En primer lugar, es necesario reiterar lo que precisa la tabla 15 del numeral 1. EXPERIENCIA ADICIONAL DEL PROPONENTE, con relación al criterio allí descrito donde se señala: Se asignará puntaje al proponente que acredite la formulación o actualización o elaboración o estructuración de, máximo 6 planes de movilidad sostenible y segura o planes maestros de movilidad, para municipios o distritos de más de 100.000 habitantes o áreas metropolitanas legalmente constituidas, adicionales a los presentados para acreditar la experiencia habilitante y ejecutados en desarrollo de contratos celebrados con entidades públicas o privadas. (subrayado fuera de texto)  
Dicho criterio cita expresamente el requisito de acreditar contratos asociados con PMSS de municipios y/o áreas metropolitanas y no de un sector poblacional en específico. 
Ahora bien, al verificar la certificación allegada por el proponente, específicamente en el documento denominado “Requerimientos técnico CONCURSO DE MÉRITOS SDM-CM-PTD-056-20122012", señala en el numeral 2.1 Objeto lo siguiente: “ Se pretende con esta consultoría realizar la formulación de un Plan de Movilidad al Estudio que incluya las políticas, estrategias y proyectos conducentes a mejorar la movilidad en el grupo poblacional escolar y universitario en la ciudad de Bogotá, en el marco de una movilidad sostenible. El objeto de la consultoría es: Realizar la Formulación del Plan de Movilidad al Estudio en la ciudad de Bogotá D.C. 
Población objetivo: comunidad escolar y universitaria” 
Lo anterior difiere del criterio exigido por la entidad en el numeral mencionado, más aún cuando el pliego de condiciones establece una ponderación a partir de la población o cantidad de habitantes del municipio o distrito o área metropolitana para el otorgamiento de puntaje asociado a este criterio. 
Por lo anterior, la entidad ratifica la puntuación otorgada a la experiencia presentada por el consorcio PMSS 2026 por cuanto el objeto y las actividades del contrato no se ajustan a lo requerido en el pliego de condiciones.</t>
  </si>
  <si>
    <t>Consorcio NTS Villavicencio</t>
  </si>
  <si>
    <t>Ejecutar los trabajos y demás actividades relacionadas con el_x000D_componente técnico en las áreas de transporte, tránsito y movilidad_x000D_urbana y regional, en el marco de la actualización de la formulación del_x000D_plan maestro de movilidad sostenible y segura y de la estructuración_x000D_técnica, legal, financiera y social del sistema estratégico de transporte_x000D_público de Villavicencio.</t>
  </si>
  <si>
    <t>$ 935.086.824,00</t>
  </si>
  <si>
    <t>Diseño de rutas urbanas o 
interurbanas de sistemas de 
transporte público de pasajeros de 
municipios, distritos o áreas 
metropolitanas</t>
  </si>
  <si>
    <t>Gobierno del Estado de 
México. Secretaría de 
Comunicaciones - Sistema 
de Transporte Masivo del 
Estado de México</t>
  </si>
  <si>
    <t>Contrato No. SCEM
DGITAC-AGIS-LP
005/2006-07</t>
  </si>
  <si>
    <t>Elaboración de los estudios de factibilidad técnico-financiera del
Corredor CD. Azteca-Tecámac, atendido con autobuses de
combustión limpia circulando en carriles exclusivos.</t>
  </si>
  <si>
    <t>Empresa Industrial y 
Comercial del Estado del 
orden Municipal de Armenia - 
AMABLE</t>
  </si>
  <si>
    <t>Contrato de 
Consultoría No. 
AMABLE 003 de 2015</t>
  </si>
  <si>
    <t>Estructuración técnica, legal y financieradelSistemaEstratégicode
Transporte Público SETP de Armenia, incluyendo la definición y
estructuración de sus fases de implementación.</t>
  </si>
  <si>
    <t>MEGABUS S.A.</t>
  </si>
  <si>
    <t xml:space="preserve"> Contrato No. 28 de 
2016</t>
  </si>
  <si>
    <t>Estructuración técnica, legal y financiera del Sistema Integradode
Transporte Público del AMCO (SITP) evaluando factibilidad de
incorporacióndelsistemadetransportedepasajerosporcableaéreo
en el AMCO.</t>
  </si>
  <si>
    <t>Financiera de Desarrollo 
Territorial S.A. - FINDETER</t>
  </si>
  <si>
    <t>Contrato de 
Consultoría No. 006 de 
2019</t>
  </si>
  <si>
    <t>Elaborar laestructuración técnica, legal, financieraysocial (ETLFS)
delSistemaEstratégicodeTransportePúblicodePasajeros(SETP)
para el municipio de Manizales.</t>
  </si>
  <si>
    <t>Metro Sabanas S.A.S.</t>
  </si>
  <si>
    <t xml:space="preserve"> Contrato CM-001-2019</t>
  </si>
  <si>
    <t>Seleccióndeunconsultor especializadopara laactualizaciónde la
estructuracióntécnicadel sistemaestratégicodetransportepúblico
SETP y matriz origen - destino de movlidad de la ciudad de Sincelejo.</t>
  </si>
  <si>
    <t>UAE SETP AVANTE</t>
  </si>
  <si>
    <t>Contrato de 
Consultoría 001-CMA
2020</t>
  </si>
  <si>
    <t>Efectuar laactualización del diseñooperacional de rutas, oferta y
demanda requerida para la operación del sistema estratégico de
transporte público SETP de la ciudad de Pasto.</t>
  </si>
  <si>
    <t>MÓNICA VANEGAS BETANCOURT</t>
  </si>
  <si>
    <t>30.298.325</t>
  </si>
  <si>
    <t>ESPECIALISTA EN ADMINISTRACIÓN FINANCIERA</t>
  </si>
  <si>
    <t>UNIVERSIDAD LIBRE - 7/31/2009</t>
  </si>
  <si>
    <t>DIPLOMA DE GRADO</t>
  </si>
  <si>
    <t>MAGISTER EN PLANEACIÓN DE 
INFRAESTRUCTURA</t>
  </si>
  <si>
    <t>IDOM Consulting, Engineering and
Architecture</t>
  </si>
  <si>
    <t xml:space="preserve">CERTIFICACIÓN CON FIRMA REPRESENTANTE LEGAL SIN VISTO BUENO REVISOR FISCAL.
COPIA CONTRATO LABORAL DE CUATRO MESES EN UN PERÍODO DISTINTO AL DE LA CERTIFICACIÓN. </t>
  </si>
  <si>
    <t xml:space="preserve">CERTIFICACIÓN SIN FUNCIONES U OBLIGACIONES, CON FIRMA REPRESENTANTE LEGAL SIN VISTO BUENO REVISOR FISCAL.
COPIA CONTRATO LABORAL DE CUATRO MESES EN UN PERÍODO DISTINTO AL DE LA CERTIFICACIÓN. </t>
  </si>
  <si>
    <t>¿CUMPLE CON ACREDITACIÓN REQUERIDA EN CASO DE HABERSE ADQUIRIDO LA FORMACIÓN EN EL EXTERIOR?</t>
  </si>
  <si>
    <t>BLABLA</t>
  </si>
  <si>
    <t>PEPITO 2 esp</t>
  </si>
  <si>
    <t>MAESTRIA EN</t>
  </si>
  <si>
    <t>BLA</t>
  </si>
  <si>
    <t>2. VERIFICACIÓN ESPECÍFICA POR CONTRATO APORTADO</t>
  </si>
  <si>
    <t>VERIFICACIÓN ENTIDAD</t>
  </si>
  <si>
    <t>VALOR TOTAL DEL CONTRATO EN SMMLV</t>
  </si>
  <si>
    <t>VALOR TOTAL DEL CONTRATO EN SMMLV X
PORCENTAJE EJECUTADO CONFORME AL OBJETO SOLICITADO
X PORCENTAJE DE PARTICIPACIÓN</t>
  </si>
  <si>
    <t>3. PARÁMETROS GENERALES DEL REQUISITO PONDERALBE</t>
  </si>
  <si>
    <t>#</t>
  </si>
  <si>
    <t>PARÁMETRO</t>
  </si>
  <si>
    <t>MÁX 5 CONTRATOS</t>
  </si>
  <si>
    <t>ACREDITACIÓN</t>
  </si>
  <si>
    <t>REF.
PLIEGO</t>
  </si>
  <si>
    <t>1</t>
  </si>
  <si>
    <t>N° de contratos</t>
  </si>
  <si>
    <t>Lit. A</t>
  </si>
  <si>
    <t>Contrato individual mínimo
(% sobre presupuesto oficial)</t>
  </si>
  <si>
    <t>Al menos 1 contrato ≥ 40%
del presupuesto oficial
en SMMLV (año terminación)</t>
  </si>
  <si>
    <t>Lit. A / J</t>
  </si>
  <si>
    <t>Código(s) UNSPSC
por contrato</t>
  </si>
  <si>
    <t>Mínimo 1 código UNSPSC
registrado en RUP</t>
  </si>
  <si>
    <t>Lit. F</t>
  </si>
  <si>
    <t>Proponente plural:
% experiencia mínima
aportada por un integrante</t>
  </si>
  <si>
    <t>Un integrante aporta mínimo 50% de la experiencia solicitada</t>
  </si>
  <si>
    <t>Lit. G</t>
  </si>
  <si>
    <t>RUP en firme
(sin cese de efectos)</t>
  </si>
  <si>
    <t>Lit. E</t>
  </si>
  <si>
    <t>RESULTADO HABILITACIÓN – EXPERIENCIA DEL PROPONENTE</t>
  </si>
  <si>
    <t>PUNTAJE A ASIGNAR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</si>
</sst>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_-* #,##0_-;\-* #,##0_-;_-* &quot;-&quot;_-;_-@_-"/>
    <numFmt numFmtId="165" formatCode="_-* #,##0.00_-;\-* #,##0.00_-;_-* &quot;-&quot;??_-;_-@_-"/>
    <numFmt numFmtId="166" formatCode="_-&quot;$&quot;\ * #,##0.00_-;\-&quot;$&quot;\ * #,##0.00_-;_-&quot;$&quot;\ * &quot;-&quot;??_-;_-@_-"/>
    <numFmt numFmtId="167" formatCode="dd/mm/yyyy;@"/>
    <numFmt numFmtId="168" formatCode="_ &quot;$&quot;\ * #,##0.00_ ;_ &quot;$&quot;\ * \-#,##0.00_ ;_ &quot;$&quot;\ * &quot;-&quot;??_ ;_ @_ "/>
    <numFmt numFmtId="169" formatCode="000"/>
    <numFmt numFmtId="170" formatCode="_-* #,##0_-;\-* #,##0_-;_-* &quot;-&quot;??_-;_-@_-"/>
  </numFmts>
  <fonts count="59">
    <font>
      <sz val="11"/>
      <color theme="1"/>
      <name val="Aptos Narrow"/>
      <family val="2"/>
      <scheme val="minor"/>
    </font>
    <font>
      <b/>
      <sz val="10"/>
      <color rgb="FF000000"/>
      <name val="Arial Narrow"/>
      <family val="2"/>
    </font>
    <font>
      <sz val="10"/>
      <color rgb="FF000000"/>
      <name val="Arial Narrow"/>
      <family val="2"/>
    </font>
    <font>
      <sz val="10"/>
      <color theme="1"/>
      <name val="Arial Narrow"/>
      <family val="2"/>
    </font>
    <font>
      <sz val="11"/>
      <color theme="1"/>
      <name val="Aptos Narrow"/>
      <family val="2"/>
      <scheme val="minor"/>
    </font>
    <font>
      <sz val="11"/>
      <color theme="0"/>
      <name val="Aptos Narrow"/>
      <family val="2"/>
      <scheme val="minor"/>
    </font>
    <font>
      <sz val="12"/>
      <color indexed="8"/>
      <name val="Calibri"/>
      <family val="2"/>
    </font>
    <font>
      <b/>
      <sz val="16"/>
      <name val="Arial Narrow"/>
      <family val="2"/>
    </font>
    <font>
      <sz val="10"/>
      <name val="Arial"/>
      <family val="2"/>
    </font>
    <font>
      <sz val="10"/>
      <name val="Arial Narrow"/>
      <family val="2"/>
    </font>
    <font>
      <sz val="12"/>
      <color indexed="8"/>
      <name val="Arial Narrow"/>
      <family val="2"/>
    </font>
    <font>
      <b/>
      <sz val="14"/>
      <name val="Arial Narrow"/>
      <family val="2"/>
    </font>
    <font>
      <b/>
      <sz val="10"/>
      <name val="Arial Narrow"/>
      <family val="2"/>
    </font>
    <font>
      <b/>
      <sz val="14"/>
      <color theme="4" tint="-0.249977111117893"/>
      <name val="Arial Narrow"/>
      <family val="2"/>
    </font>
    <font>
      <sz val="10"/>
      <color indexed="8"/>
      <name val="Arial Narrow"/>
      <family val="2"/>
    </font>
    <font>
      <b/>
      <sz val="10"/>
      <color rgb="FF002060"/>
      <name val="Arial Narrow"/>
      <family val="2"/>
    </font>
    <font>
      <b/>
      <sz val="10"/>
      <color theme="1"/>
      <name val="Arial Narrow"/>
      <family val="2"/>
    </font>
    <font>
      <sz val="10"/>
      <color theme="0" tint="-0.14999847407452621"/>
      <name val="Arial Narrow"/>
      <family val="2"/>
    </font>
    <font>
      <b/>
      <i/>
      <sz val="10"/>
      <color theme="1"/>
      <name val="Arial Narrow"/>
      <family val="2"/>
    </font>
    <font>
      <i/>
      <sz val="10"/>
      <color theme="1"/>
      <name val="Arial Narrow"/>
      <family val="2"/>
    </font>
    <font>
      <b/>
      <sz val="10"/>
      <color theme="4" tint="-0.249977111117893"/>
      <name val="Arial Narrow"/>
      <family val="2"/>
    </font>
    <font>
      <b/>
      <sz val="10"/>
      <color rgb="FFFF0000"/>
      <name val="Arial Narrow"/>
      <family val="2"/>
    </font>
    <font>
      <sz val="10"/>
      <color rgb="FFFF0000"/>
      <name val="Arial Narrow"/>
      <family val="2"/>
    </font>
    <font>
      <sz val="10"/>
      <color rgb="FF00B050"/>
      <name val="Arial Narrow"/>
      <family val="2"/>
    </font>
    <font>
      <sz val="9"/>
      <color indexed="81"/>
      <name val="Tahoma"/>
      <family val="2"/>
    </font>
    <font>
      <b/>
      <sz val="9"/>
      <color indexed="81"/>
      <name val="Tahoma"/>
      <family val="2"/>
    </font>
    <font>
      <b/>
      <sz val="12"/>
      <color theme="1"/>
      <name val="Arial Narrow"/>
      <family val="2"/>
    </font>
    <font>
      <b/>
      <sz val="11"/>
      <color theme="1"/>
      <name val="Arial Narrow"/>
      <family val="2"/>
    </font>
    <font>
      <b/>
      <sz val="11"/>
      <color theme="3" tint="0.249977111117893"/>
      <name val="Arial Narrow"/>
      <family val="2"/>
    </font>
    <font>
      <sz val="14"/>
      <color indexed="8"/>
      <name val="Arial Narrow"/>
      <family val="2"/>
    </font>
    <font>
      <b/>
      <sz val="14"/>
      <color rgb="FF002060"/>
      <name val="Arial Narrow"/>
      <family val="2"/>
    </font>
    <font>
      <sz val="8"/>
      <name val="Aptos Narrow"/>
      <family val="2"/>
      <scheme val="minor"/>
    </font>
    <font>
      <b/>
      <sz val="14"/>
      <color theme="1"/>
      <name val="Arial Narrow"/>
      <family val="2"/>
    </font>
    <font>
      <sz val="10"/>
      <color theme="0"/>
      <name val="Arial Narrow"/>
      <family val="2"/>
    </font>
    <font>
      <sz val="12"/>
      <color theme="0"/>
      <name val="Arial Narrow"/>
      <family val="2"/>
    </font>
    <font>
      <b/>
      <sz val="9"/>
      <name val="Arial Narrow"/>
      <family val="2"/>
    </font>
    <font>
      <sz val="9"/>
      <name val="Arial Narrow"/>
      <family val="2"/>
    </font>
    <font>
      <sz val="9"/>
      <color indexed="8"/>
      <name val="Arial Narrow"/>
      <family val="2"/>
    </font>
    <font>
      <b/>
      <sz val="9"/>
      <color theme="4" tint="-0.249977111117893"/>
      <name val="Arial Narrow"/>
      <family val="2"/>
    </font>
    <font>
      <sz val="9"/>
      <color theme="1"/>
      <name val="Arial Narrow"/>
      <family val="2"/>
    </font>
    <font>
      <b/>
      <sz val="9"/>
      <color rgb="FF000000"/>
      <name val="Arial Narrow"/>
      <family val="2"/>
    </font>
    <font>
      <sz val="9"/>
      <color rgb="FF000000"/>
      <name val="Arial Narrow"/>
      <family val="2"/>
    </font>
    <font>
      <b/>
      <sz val="9"/>
      <color rgb="FF002060"/>
      <name val="Arial Narrow"/>
      <family val="2"/>
    </font>
    <font>
      <b/>
      <sz val="9"/>
      <color theme="1"/>
      <name val="Arial Narrow"/>
      <family val="2"/>
    </font>
    <font>
      <b/>
      <sz val="9"/>
      <color rgb="FFFFFFFF"/>
      <name val="Arial Narrow"/>
      <family val="2"/>
    </font>
    <font>
      <sz val="10"/>
      <color rgb="FF394263"/>
      <name val="Open Sans"/>
      <family val="2"/>
    </font>
    <font>
      <sz val="11"/>
      <color theme="1"/>
      <name val="Arial Narrow"/>
      <family val="2"/>
    </font>
    <font>
      <b/>
      <sz val="9"/>
      <color rgb="FFFF0000"/>
      <name val="Arial Narrow"/>
      <family val="2"/>
    </font>
    <font>
      <sz val="11"/>
      <color rgb="FF242424"/>
      <name val="Aptos Narrow"/>
    </font>
    <font>
      <sz val="9"/>
      <color rgb="FF000000"/>
      <name val="Arial Narrow"/>
    </font>
    <font>
      <sz val="9"/>
      <color rgb="FFFF0000"/>
      <name val="Arial Narrow"/>
    </font>
    <font>
      <sz val="9"/>
      <color theme="1"/>
      <name val="Arial Narrow"/>
    </font>
    <font>
      <sz val="9"/>
      <name val="Arial Narrow"/>
    </font>
    <font>
      <sz val="11"/>
      <color rgb="FF000000"/>
      <name val="Aptos Narrow"/>
      <family val="2"/>
      <scheme val="minor"/>
    </font>
    <font>
      <sz val="11"/>
      <color rgb="FFFF0000"/>
      <name val="Aptos Narrow"/>
      <family val="2"/>
      <scheme val="minor"/>
    </font>
    <font>
      <b/>
      <sz val="14"/>
      <color theme="1"/>
      <name val="Arial Narrow"/>
    </font>
    <font>
      <b/>
      <sz val="12"/>
      <color theme="1"/>
      <name val="Arial Narrow"/>
    </font>
    <font>
      <sz val="10"/>
      <color rgb="FF000000"/>
      <name val="Arial Narrow"/>
    </font>
    <font>
      <b/>
      <sz val="11"/>
      <color theme="1"/>
      <name val="Arial Narrow"/>
    </font>
  </fonts>
  <fills count="21">
    <fill>
      <patternFill patternType="none"/>
    </fill>
    <fill>
      <patternFill patternType="gray125"/>
    </fill>
    <fill>
      <patternFill patternType="solid">
        <fgColor theme="0" tint="-0.14999847407452621"/>
        <bgColor indexed="64"/>
      </patternFill>
    </fill>
    <fill>
      <patternFill patternType="solid">
        <fgColor rgb="FFFFF9E7"/>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1" tint="4.9989318521683403E-2"/>
        <bgColor indexed="64"/>
      </patternFill>
    </fill>
    <fill>
      <patternFill patternType="solid">
        <fgColor theme="0" tint="-0.499984740745262"/>
        <bgColor indexed="64"/>
      </patternFill>
    </fill>
    <fill>
      <patternFill patternType="solid">
        <fgColor rgb="FFF2F2F2"/>
      </patternFill>
    </fill>
    <fill>
      <patternFill patternType="solid">
        <fgColor rgb="FF92D050"/>
        <bgColor indexed="64"/>
      </patternFill>
    </fill>
    <fill>
      <patternFill patternType="solid">
        <fgColor rgb="FFFFC000"/>
        <bgColor indexed="64"/>
      </patternFill>
    </fill>
    <fill>
      <patternFill patternType="solid">
        <fgColor rgb="FFFFFFFF"/>
      </patternFill>
    </fill>
    <fill>
      <patternFill patternType="solid">
        <fgColor rgb="FFFFF2CC"/>
      </patternFill>
    </fill>
    <fill>
      <patternFill patternType="solid">
        <fgColor rgb="FFE2EFDA"/>
      </patternFill>
    </fill>
    <fill>
      <patternFill patternType="solid">
        <fgColor rgb="FF1F3864"/>
      </patternFill>
    </fill>
    <fill>
      <patternFill patternType="solid">
        <fgColor rgb="FFE6E0D1"/>
        <bgColor indexed="64"/>
      </patternFill>
    </fill>
    <fill>
      <patternFill patternType="solid">
        <fgColor rgb="FFFFFF00"/>
        <bgColor indexed="64"/>
      </patternFill>
    </fill>
    <fill>
      <patternFill patternType="solid">
        <fgColor theme="9" tint="0.79998168889431442"/>
        <bgColor indexed="64"/>
      </patternFill>
    </fill>
  </fills>
  <borders count="94">
    <border>
      <left/>
      <right/>
      <top/>
      <bottom/>
      <diagonal/>
    </border>
    <border>
      <left/>
      <right/>
      <top style="medium">
        <color indexed="64"/>
      </top>
      <bottom/>
      <diagonal/>
    </border>
    <border>
      <left style="medium">
        <color indexed="64"/>
      </left>
      <right/>
      <top/>
      <bottom/>
      <diagonal/>
    </border>
    <border>
      <left style="double">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double">
        <color indexed="64"/>
      </right>
      <top style="double">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double">
        <color indexed="64"/>
      </right>
      <top style="thin">
        <color indexed="64"/>
      </top>
      <bottom style="double">
        <color indexed="64"/>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top/>
      <bottom style="double">
        <color indexed="64"/>
      </bottom>
      <diagonal/>
    </border>
    <border>
      <left style="hair">
        <color indexed="64"/>
      </left>
      <right/>
      <top/>
      <bottom/>
      <diagonal/>
    </border>
    <border>
      <left/>
      <right style="double">
        <color indexed="64"/>
      </right>
      <top/>
      <bottom/>
      <diagonal/>
    </border>
    <border>
      <left style="hair">
        <color indexed="64"/>
      </left>
      <right/>
      <top style="thin">
        <color indexed="64"/>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double">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double">
        <color indexed="64"/>
      </right>
      <top style="double">
        <color indexed="64"/>
      </top>
      <bottom/>
      <diagonal/>
    </border>
    <border>
      <left style="double">
        <color indexed="64"/>
      </left>
      <right style="hair">
        <color indexed="64"/>
      </right>
      <top style="double">
        <color indexed="64"/>
      </top>
      <bottom style="double">
        <color indexed="64"/>
      </bottom>
      <diagonal/>
    </border>
    <border>
      <left style="hair">
        <color indexed="64"/>
      </left>
      <right style="double">
        <color indexed="64"/>
      </right>
      <top style="double">
        <color indexed="64"/>
      </top>
      <bottom style="double">
        <color indexed="64"/>
      </bottom>
      <diagonal/>
    </border>
    <border>
      <left style="double">
        <color indexed="64"/>
      </left>
      <right style="hair">
        <color indexed="64"/>
      </right>
      <top style="thin">
        <color indexed="64"/>
      </top>
      <bottom style="thick">
        <color indexed="64"/>
      </bottom>
      <diagonal/>
    </border>
    <border>
      <left style="hair">
        <color indexed="64"/>
      </left>
      <right style="double">
        <color indexed="64"/>
      </right>
      <top style="thin">
        <color indexed="64"/>
      </top>
      <bottom style="thick">
        <color indexed="64"/>
      </bottom>
      <diagonal/>
    </border>
    <border>
      <left style="hair">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hair">
        <color indexed="64"/>
      </left>
      <right/>
      <top/>
      <bottom style="double">
        <color indexed="64"/>
      </bottom>
      <diagonal/>
    </border>
    <border>
      <left/>
      <right style="double">
        <color indexed="64"/>
      </right>
      <top/>
      <bottom style="double">
        <color indexed="64"/>
      </bottom>
      <diagonal/>
    </border>
    <border>
      <left style="double">
        <color indexed="64"/>
      </left>
      <right style="hair">
        <color indexed="64"/>
      </right>
      <top/>
      <bottom/>
      <diagonal/>
    </border>
    <border>
      <left style="double">
        <color indexed="64"/>
      </left>
      <right style="hair">
        <color indexed="64"/>
      </right>
      <top style="thick">
        <color indexed="64"/>
      </top>
      <bottom style="thin">
        <color indexed="64"/>
      </bottom>
      <diagonal/>
    </border>
    <border>
      <left style="hair">
        <color indexed="64"/>
      </left>
      <right style="double">
        <color indexed="64"/>
      </right>
      <top style="thick">
        <color indexed="64"/>
      </top>
      <bottom style="thin">
        <color indexed="64"/>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thin">
        <color indexed="64"/>
      </left>
      <right style="hair">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auto="1"/>
      </left>
      <right style="thin">
        <color auto="1"/>
      </right>
      <top style="thin">
        <color auto="1"/>
      </top>
      <bottom style="double">
        <color auto="1"/>
      </bottom>
      <diagonal/>
    </border>
    <border>
      <left style="thin">
        <color indexed="64"/>
      </left>
      <right style="double">
        <color indexed="64"/>
      </right>
      <top style="thin">
        <color indexed="64"/>
      </top>
      <bottom style="double">
        <color indexed="64"/>
      </bottom>
      <diagonal/>
    </border>
    <border>
      <left style="double">
        <color rgb="FF000000"/>
      </left>
      <right/>
      <top/>
      <bottom style="double">
        <color rgb="FF000000"/>
      </bottom>
      <diagonal/>
    </border>
    <border>
      <left/>
      <right/>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dotted">
        <color rgb="FF000000"/>
      </right>
      <top style="double">
        <color rgb="FF000000"/>
      </top>
      <bottom style="thin">
        <color rgb="FF000000"/>
      </bottom>
      <diagonal/>
    </border>
    <border>
      <left style="dotted">
        <color rgb="FF000000"/>
      </left>
      <right style="dotted">
        <color rgb="FF000000"/>
      </right>
      <top style="double">
        <color rgb="FF000000"/>
      </top>
      <bottom style="thin">
        <color rgb="FF000000"/>
      </bottom>
      <diagonal/>
    </border>
    <border>
      <left style="dotted">
        <color rgb="FF000000"/>
      </left>
      <right style="double">
        <color rgb="FF000000"/>
      </right>
      <top style="double">
        <color rgb="FF000000"/>
      </top>
      <bottom style="thin">
        <color rgb="FF000000"/>
      </bottom>
      <diagonal/>
    </border>
    <border>
      <left style="double">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dotted">
        <color rgb="FF000000"/>
      </left>
      <right style="double">
        <color rgb="FF000000"/>
      </right>
      <top style="thin">
        <color rgb="FF000000"/>
      </top>
      <bottom style="thin">
        <color rgb="FF000000"/>
      </bottom>
      <diagonal/>
    </border>
    <border>
      <left style="double">
        <color rgb="FF000000"/>
      </left>
      <right style="dotted">
        <color rgb="FF000000"/>
      </right>
      <top style="thin">
        <color rgb="FF000000"/>
      </top>
      <bottom style="double">
        <color rgb="FF000000"/>
      </bottom>
      <diagonal/>
    </border>
    <border>
      <left style="dotted">
        <color rgb="FF000000"/>
      </left>
      <right style="dotted">
        <color rgb="FF000000"/>
      </right>
      <top style="thin">
        <color rgb="FF000000"/>
      </top>
      <bottom style="double">
        <color rgb="FF000000"/>
      </bottom>
      <diagonal/>
    </border>
    <border>
      <left style="dotted">
        <color rgb="FF000000"/>
      </left>
      <right style="double">
        <color rgb="FF000000"/>
      </right>
      <top style="thin">
        <color rgb="FF000000"/>
      </top>
      <bottom style="double">
        <color rgb="FF000000"/>
      </bottom>
      <diagonal/>
    </border>
    <border>
      <left style="double">
        <color indexed="64"/>
      </left>
      <right/>
      <top style="double">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hair">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style="double">
        <color rgb="FF000000"/>
      </left>
      <right style="hair">
        <color rgb="FF000000"/>
      </right>
      <top style="double">
        <color rgb="FF000000"/>
      </top>
      <bottom style="thin">
        <color rgb="FF000000"/>
      </bottom>
      <diagonal/>
    </border>
    <border>
      <left style="hair">
        <color rgb="FF000000"/>
      </left>
      <right style="hair">
        <color rgb="FF000000"/>
      </right>
      <top style="double">
        <color rgb="FF000000"/>
      </top>
      <bottom style="thin">
        <color rgb="FF000000"/>
      </bottom>
      <diagonal/>
    </border>
    <border>
      <left style="hair">
        <color rgb="FF000000"/>
      </left>
      <right style="double">
        <color rgb="FF000000"/>
      </right>
      <top style="double">
        <color rgb="FF000000"/>
      </top>
      <bottom style="thin">
        <color rgb="FF000000"/>
      </bottom>
      <diagonal/>
    </border>
    <border>
      <left style="double">
        <color rgb="FF000000"/>
      </left>
      <right style="hair">
        <color rgb="FF000000"/>
      </right>
      <top style="thin">
        <color rgb="FF000000"/>
      </top>
      <bottom style="double">
        <color rgb="FF000000"/>
      </bottom>
      <diagonal/>
    </border>
    <border>
      <left style="hair">
        <color rgb="FF000000"/>
      </left>
      <right style="hair">
        <color rgb="FF000000"/>
      </right>
      <top style="thin">
        <color rgb="FF000000"/>
      </top>
      <bottom style="double">
        <color rgb="FF000000"/>
      </bottom>
      <diagonal/>
    </border>
    <border>
      <left style="hair">
        <color rgb="FF000000"/>
      </left>
      <right style="double">
        <color rgb="FF000000"/>
      </right>
      <top style="thin">
        <color rgb="FF000000"/>
      </top>
      <bottom style="double">
        <color rgb="FF000000"/>
      </bottom>
      <diagonal/>
    </border>
    <border>
      <left/>
      <right style="hair">
        <color indexed="64"/>
      </right>
      <top style="double">
        <color indexed="64"/>
      </top>
      <bottom style="thin">
        <color indexed="64"/>
      </bottom>
      <diagonal/>
    </border>
    <border>
      <left style="double">
        <color rgb="FF000000"/>
      </left>
      <right/>
      <top style="double">
        <color rgb="FF000000"/>
      </top>
      <bottom style="double">
        <color rgb="FF000000"/>
      </bottom>
      <diagonal/>
    </border>
    <border>
      <left style="hair">
        <color indexed="64"/>
      </left>
      <right style="double">
        <color indexed="64"/>
      </right>
      <top style="thin">
        <color indexed="64"/>
      </top>
      <bottom/>
      <diagonal/>
    </border>
    <border>
      <left style="hair">
        <color indexed="64"/>
      </left>
      <right style="hair">
        <color indexed="64"/>
      </right>
      <top/>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auto="1"/>
      </right>
      <top style="thin">
        <color indexed="64"/>
      </top>
      <bottom style="double">
        <color auto="1"/>
      </bottom>
      <diagonal/>
    </border>
    <border>
      <left style="thin">
        <color rgb="FF000000"/>
      </left>
      <right style="thin">
        <color rgb="FF000000"/>
      </right>
      <top style="thin">
        <color rgb="FF000000"/>
      </top>
      <bottom style="thin">
        <color rgb="FF000000"/>
      </bottom>
      <diagonal/>
    </border>
  </borders>
  <cellStyleXfs count="13">
    <xf numFmtId="0" fontId="0" fillId="0" borderId="0"/>
    <xf numFmtId="0" fontId="6" fillId="0" borderId="0"/>
    <xf numFmtId="0" fontId="8" fillId="0" borderId="0"/>
    <xf numFmtId="0" fontId="4" fillId="0" borderId="0"/>
    <xf numFmtId="0" fontId="8" fillId="0" borderId="0"/>
    <xf numFmtId="0" fontId="4" fillId="0" borderId="0"/>
    <xf numFmtId="43" fontId="8" fillId="0" borderId="0" applyFont="0" applyFill="0" applyBorder="0" applyAlignment="0" applyProtection="0"/>
    <xf numFmtId="164" fontId="4" fillId="0" borderId="0" applyFont="0" applyFill="0" applyBorder="0" applyAlignment="0" applyProtection="0"/>
    <xf numFmtId="164" fontId="8" fillId="0" borderId="0" applyFont="0" applyFill="0" applyBorder="0" applyAlignment="0" applyProtection="0"/>
    <xf numFmtId="9" fontId="8" fillId="0" borderId="0" applyFont="0" applyFill="0" applyBorder="0" applyAlignment="0" applyProtection="0"/>
    <xf numFmtId="168" fontId="8"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cellStyleXfs>
  <cellXfs count="534">
    <xf numFmtId="0" fontId="0" fillId="0" borderId="0" xfId="0"/>
    <xf numFmtId="0" fontId="0" fillId="0" borderId="0" xfId="0" applyAlignment="1">
      <alignment horizontal="center" vertical="center"/>
    </xf>
    <xf numFmtId="0" fontId="9" fillId="0" borderId="0" xfId="2" applyFont="1" applyAlignment="1">
      <alignment vertical="center"/>
    </xf>
    <xf numFmtId="0" fontId="10" fillId="0" borderId="0" xfId="1" applyFont="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2" fillId="0" borderId="0" xfId="2" applyFont="1" applyAlignment="1" applyProtection="1">
      <alignment horizontal="center" vertical="center"/>
      <protection locked="0"/>
    </xf>
    <xf numFmtId="0" fontId="12" fillId="0" borderId="0" xfId="2" applyFont="1" applyAlignment="1" applyProtection="1">
      <alignment horizontal="center" vertical="center" wrapText="1"/>
      <protection locked="0"/>
    </xf>
    <xf numFmtId="0" fontId="9" fillId="0" borderId="0" xfId="2" applyFont="1" applyAlignment="1" applyProtection="1">
      <alignment vertical="center"/>
      <protection locked="0"/>
    </xf>
    <xf numFmtId="0" fontId="9" fillId="0" borderId="0" xfId="2" applyFont="1" applyAlignment="1" applyProtection="1">
      <alignment vertical="center" wrapText="1"/>
      <protection locked="0"/>
    </xf>
    <xf numFmtId="167" fontId="12" fillId="0" borderId="0" xfId="2" applyNumberFormat="1" applyFont="1" applyAlignment="1" applyProtection="1">
      <alignment horizontal="center" vertical="center" wrapText="1"/>
      <protection locked="0"/>
    </xf>
    <xf numFmtId="0" fontId="16" fillId="0" borderId="0" xfId="2" applyFont="1" applyAlignment="1" applyProtection="1">
      <alignment horizontal="center" vertical="center"/>
      <protection locked="0"/>
    </xf>
    <xf numFmtId="0" fontId="9" fillId="3" borderId="8" xfId="0" applyFont="1" applyFill="1" applyBorder="1" applyAlignment="1" applyProtection="1">
      <alignment horizontal="left" vertical="center"/>
      <protection locked="0"/>
    </xf>
    <xf numFmtId="0" fontId="9" fillId="0" borderId="0" xfId="0" applyFont="1" applyAlignment="1" applyProtection="1">
      <alignment vertical="center"/>
      <protection locked="0"/>
    </xf>
    <xf numFmtId="0" fontId="9" fillId="0" borderId="0" xfId="0" applyFont="1" applyAlignment="1" applyProtection="1">
      <alignment horizontal="left" vertical="center"/>
      <protection locked="0"/>
    </xf>
    <xf numFmtId="0" fontId="9" fillId="3" borderId="7" xfId="0" applyFont="1" applyFill="1" applyBorder="1" applyAlignment="1" applyProtection="1">
      <alignment horizontal="left" vertical="center"/>
      <protection locked="0"/>
    </xf>
    <xf numFmtId="0" fontId="9" fillId="3" borderId="10" xfId="0" applyFont="1" applyFill="1" applyBorder="1" applyAlignment="1" applyProtection="1">
      <alignment horizontal="left" vertical="center"/>
      <protection locked="0"/>
    </xf>
    <xf numFmtId="0" fontId="9" fillId="0" borderId="0" xfId="0" applyFont="1" applyAlignment="1" applyProtection="1">
      <alignment horizontal="left" vertical="center" wrapText="1"/>
      <protection locked="0"/>
    </xf>
    <xf numFmtId="167" fontId="21" fillId="0" borderId="0" xfId="0" applyNumberFormat="1" applyFont="1" applyAlignment="1" applyProtection="1">
      <alignment horizontal="center" vertical="center" wrapText="1"/>
      <protection locked="0"/>
    </xf>
    <xf numFmtId="0" fontId="3" fillId="3" borderId="7" xfId="3" applyFont="1" applyFill="1" applyBorder="1" applyAlignment="1" applyProtection="1">
      <alignment vertical="center"/>
      <protection locked="0"/>
    </xf>
    <xf numFmtId="167" fontId="9" fillId="3" borderId="7" xfId="2" applyNumberFormat="1" applyFont="1" applyFill="1" applyBorder="1" applyAlignment="1" applyProtection="1">
      <alignment horizontal="center" vertical="center"/>
      <protection locked="0"/>
    </xf>
    <xf numFmtId="167" fontId="3" fillId="3" borderId="7" xfId="3" applyNumberFormat="1" applyFont="1" applyFill="1" applyBorder="1" applyAlignment="1" applyProtection="1">
      <alignment horizontal="center" vertical="center"/>
      <protection locked="0"/>
    </xf>
    <xf numFmtId="14" fontId="3" fillId="3" borderId="7" xfId="3" applyNumberFormat="1" applyFont="1" applyFill="1" applyBorder="1" applyAlignment="1" applyProtection="1">
      <alignment horizontal="center" vertical="center"/>
      <protection locked="0"/>
    </xf>
    <xf numFmtId="0" fontId="3" fillId="3" borderId="10" xfId="3" applyFont="1" applyFill="1" applyBorder="1" applyAlignment="1" applyProtection="1">
      <alignment vertical="center"/>
      <protection locked="0"/>
    </xf>
    <xf numFmtId="167" fontId="3" fillId="3" borderId="10" xfId="3" applyNumberFormat="1" applyFont="1" applyFill="1" applyBorder="1" applyAlignment="1" applyProtection="1">
      <alignment horizontal="center" vertical="center"/>
      <protection locked="0"/>
    </xf>
    <xf numFmtId="0" fontId="9" fillId="3" borderId="5" xfId="0" applyFont="1" applyFill="1" applyBorder="1" applyAlignment="1" applyProtection="1">
      <alignment horizontal="left" vertical="center"/>
      <protection locked="0"/>
    </xf>
    <xf numFmtId="167" fontId="9" fillId="3" borderId="8" xfId="0" applyNumberFormat="1" applyFont="1" applyFill="1" applyBorder="1" applyAlignment="1" applyProtection="1">
      <alignment horizontal="left" vertical="center" wrapText="1"/>
      <protection locked="0"/>
    </xf>
    <xf numFmtId="0" fontId="0" fillId="0" borderId="7" xfId="0" applyBorder="1" applyAlignment="1">
      <alignment horizontal="center" vertical="center" wrapText="1"/>
    </xf>
    <xf numFmtId="0" fontId="9" fillId="3" borderId="8" xfId="0" applyFont="1" applyFill="1" applyBorder="1" applyAlignment="1" applyProtection="1">
      <alignment horizontal="left" vertical="center" wrapText="1"/>
      <protection locked="0"/>
    </xf>
    <xf numFmtId="0" fontId="26" fillId="3" borderId="7" xfId="5" applyFont="1" applyFill="1" applyBorder="1" applyAlignment="1">
      <alignment horizontal="center" vertical="center"/>
    </xf>
    <xf numFmtId="0" fontId="27" fillId="3" borderId="7" xfId="5" applyFont="1" applyFill="1" applyBorder="1" applyAlignment="1">
      <alignment horizontal="center" vertical="center"/>
    </xf>
    <xf numFmtId="0" fontId="32" fillId="3" borderId="8" xfId="5" applyFont="1" applyFill="1" applyBorder="1" applyAlignment="1">
      <alignment horizontal="center" vertical="center"/>
    </xf>
    <xf numFmtId="0" fontId="0" fillId="0" borderId="10" xfId="0" applyBorder="1" applyAlignment="1">
      <alignment horizontal="center" vertical="center" wrapText="1"/>
    </xf>
    <xf numFmtId="0" fontId="26" fillId="3" borderId="10" xfId="5" applyFont="1" applyFill="1" applyBorder="1" applyAlignment="1">
      <alignment horizontal="center" vertical="center"/>
    </xf>
    <xf numFmtId="0" fontId="27" fillId="3" borderId="10" xfId="5" applyFont="1" applyFill="1" applyBorder="1" applyAlignment="1">
      <alignment horizontal="center" vertical="center"/>
    </xf>
    <xf numFmtId="0" fontId="12" fillId="0" borderId="1" xfId="1" applyFont="1" applyBorder="1" applyAlignment="1" applyProtection="1">
      <alignment vertical="center" wrapText="1"/>
      <protection locked="0"/>
    </xf>
    <xf numFmtId="0" fontId="9" fillId="0" borderId="1" xfId="4" applyFont="1" applyBorder="1" applyAlignment="1" applyProtection="1">
      <alignment vertical="center"/>
      <protection locked="0"/>
    </xf>
    <xf numFmtId="0" fontId="9" fillId="0" borderId="0" xfId="4" applyFont="1" applyAlignment="1" applyProtection="1">
      <alignment vertical="center"/>
      <protection locked="0"/>
    </xf>
    <xf numFmtId="0" fontId="12" fillId="0" borderId="0" xfId="1" applyFont="1" applyAlignment="1" applyProtection="1">
      <alignment vertical="center" wrapText="1"/>
      <protection locked="0"/>
    </xf>
    <xf numFmtId="0" fontId="14" fillId="0" borderId="0" xfId="1" applyFont="1" applyAlignment="1" applyProtection="1">
      <alignment vertical="center"/>
      <protection locked="0"/>
    </xf>
    <xf numFmtId="0" fontId="29" fillId="0" borderId="2" xfId="1" applyFont="1" applyBorder="1" applyAlignment="1" applyProtection="1">
      <alignment vertical="center"/>
      <protection locked="0"/>
    </xf>
    <xf numFmtId="0" fontId="12" fillId="0" borderId="0" xfId="1" applyFont="1" applyAlignment="1" applyProtection="1">
      <alignment horizontal="center" vertical="center" wrapText="1"/>
      <protection locked="0"/>
    </xf>
    <xf numFmtId="0" fontId="9" fillId="4" borderId="0" xfId="3" applyFont="1" applyFill="1" applyAlignment="1" applyProtection="1">
      <alignment vertical="center"/>
      <protection locked="0"/>
    </xf>
    <xf numFmtId="0" fontId="9" fillId="4" borderId="0" xfId="3" applyFont="1" applyFill="1" applyAlignment="1" applyProtection="1">
      <alignment horizontal="right" vertical="center"/>
      <protection locked="0"/>
    </xf>
    <xf numFmtId="167" fontId="9" fillId="4" borderId="0" xfId="3" applyNumberFormat="1" applyFont="1" applyFill="1" applyAlignment="1" applyProtection="1">
      <alignment vertical="center"/>
      <protection locked="0"/>
    </xf>
    <xf numFmtId="0" fontId="17" fillId="0" borderId="0" xfId="2" applyFont="1" applyAlignment="1" applyProtection="1">
      <alignment horizontal="left" vertical="center"/>
      <protection locked="0"/>
    </xf>
    <xf numFmtId="0" fontId="3" fillId="0" borderId="0" xfId="3" applyFont="1" applyAlignment="1" applyProtection="1">
      <alignment vertical="center"/>
      <protection locked="0"/>
    </xf>
    <xf numFmtId="167" fontId="3" fillId="0" borderId="0" xfId="3" applyNumberFormat="1" applyFont="1" applyAlignment="1" applyProtection="1">
      <alignment vertical="center"/>
      <protection locked="0"/>
    </xf>
    <xf numFmtId="0" fontId="16" fillId="0" borderId="0" xfId="2" applyFont="1" applyAlignment="1" applyProtection="1">
      <alignment vertical="center" wrapText="1"/>
      <protection locked="0"/>
    </xf>
    <xf numFmtId="0" fontId="3" fillId="5" borderId="17" xfId="2" applyFont="1" applyFill="1" applyBorder="1" applyAlignment="1" applyProtection="1">
      <alignment vertical="center"/>
      <protection locked="0"/>
    </xf>
    <xf numFmtId="0" fontId="3" fillId="0" borderId="0" xfId="2" applyFont="1" applyAlignment="1" applyProtection="1">
      <alignment vertical="center"/>
      <protection locked="0"/>
    </xf>
    <xf numFmtId="0" fontId="3" fillId="0" borderId="0" xfId="2" applyFont="1" applyAlignment="1" applyProtection="1">
      <alignment horizontal="center" vertical="center"/>
      <protection locked="0"/>
    </xf>
    <xf numFmtId="0" fontId="9" fillId="5" borderId="17" xfId="2" applyFont="1" applyFill="1" applyBorder="1" applyAlignment="1" applyProtection="1">
      <alignment vertical="center"/>
      <protection locked="0"/>
    </xf>
    <xf numFmtId="0" fontId="12" fillId="0" borderId="0" xfId="2" applyFont="1" applyAlignment="1" applyProtection="1">
      <alignment vertical="center" wrapText="1"/>
      <protection locked="0"/>
    </xf>
    <xf numFmtId="0" fontId="12" fillId="0" borderId="0" xfId="2" applyFont="1" applyAlignment="1" applyProtection="1">
      <alignment vertical="center"/>
      <protection locked="0"/>
    </xf>
    <xf numFmtId="0" fontId="1" fillId="0" borderId="0" xfId="2" applyFont="1" applyAlignment="1" applyProtection="1">
      <alignment horizontal="center" vertical="center" wrapText="1"/>
      <protection locked="0"/>
    </xf>
    <xf numFmtId="0" fontId="18" fillId="0" borderId="0" xfId="2" applyFont="1" applyAlignment="1" applyProtection="1">
      <alignment vertical="center" wrapText="1"/>
      <protection locked="0"/>
    </xf>
    <xf numFmtId="0" fontId="19" fillId="0" borderId="0" xfId="2" applyFont="1" applyAlignment="1" applyProtection="1">
      <alignment vertical="center" wrapText="1"/>
      <protection locked="0"/>
    </xf>
    <xf numFmtId="0" fontId="3" fillId="0" borderId="0" xfId="2" applyFont="1" applyAlignment="1" applyProtection="1">
      <alignment vertical="center" wrapText="1"/>
      <protection locked="0"/>
    </xf>
    <xf numFmtId="1" fontId="3" fillId="0" borderId="0" xfId="2" applyNumberFormat="1" applyFont="1" applyAlignment="1" applyProtection="1">
      <alignment vertical="center"/>
      <protection locked="0"/>
    </xf>
    <xf numFmtId="1" fontId="3" fillId="0" borderId="0" xfId="2" applyNumberFormat="1" applyFont="1" applyAlignment="1" applyProtection="1">
      <alignment horizontal="center" vertical="center"/>
      <protection locked="0"/>
    </xf>
    <xf numFmtId="2" fontId="16" fillId="0" borderId="0" xfId="2" applyNumberFormat="1" applyFont="1" applyAlignment="1" applyProtection="1">
      <alignment vertical="center"/>
      <protection locked="0"/>
    </xf>
    <xf numFmtId="2" fontId="16" fillId="0" borderId="0" xfId="2" applyNumberFormat="1" applyFont="1" applyAlignment="1" applyProtection="1">
      <alignment horizontal="center" vertical="center"/>
      <protection locked="0"/>
    </xf>
    <xf numFmtId="0" fontId="3" fillId="0" borderId="0" xfId="2" applyFont="1" applyAlignment="1" applyProtection="1">
      <alignment horizontal="center" vertical="center" wrapText="1"/>
      <protection locked="0"/>
    </xf>
    <xf numFmtId="3" fontId="9" fillId="0" borderId="0" xfId="6"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17" fillId="0" borderId="0" xfId="0" applyFont="1" applyAlignment="1" applyProtection="1">
      <alignment horizontal="left" vertical="center"/>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12" fillId="0" borderId="0" xfId="0" applyFont="1" applyAlignment="1" applyProtection="1">
      <alignment vertical="center" wrapText="1"/>
      <protection locked="0"/>
    </xf>
    <xf numFmtId="0" fontId="26" fillId="3" borderId="11" xfId="5" applyFont="1" applyFill="1" applyBorder="1" applyAlignment="1" applyProtection="1">
      <alignment horizontal="left" vertical="center"/>
      <protection locked="0"/>
    </xf>
    <xf numFmtId="0" fontId="12" fillId="2" borderId="7" xfId="0" applyFont="1" applyFill="1" applyBorder="1" applyAlignment="1" applyProtection="1">
      <alignment vertical="center"/>
      <protection locked="0"/>
    </xf>
    <xf numFmtId="0" fontId="3" fillId="3" borderId="7" xfId="5" applyFont="1" applyFill="1" applyBorder="1" applyAlignment="1" applyProtection="1">
      <alignment horizontal="center" vertical="center"/>
      <protection locked="0"/>
    </xf>
    <xf numFmtId="0" fontId="12" fillId="0" borderId="7" xfId="0" applyFont="1" applyBorder="1" applyAlignment="1" applyProtection="1">
      <alignment vertical="center"/>
      <protection locked="0"/>
    </xf>
    <xf numFmtId="0" fontId="3" fillId="0" borderId="6" xfId="3" applyFont="1" applyBorder="1" applyAlignment="1" applyProtection="1">
      <alignment horizontal="center" vertical="center"/>
      <protection locked="0"/>
    </xf>
    <xf numFmtId="0" fontId="3" fillId="0" borderId="6" xfId="0" applyFont="1" applyBorder="1" applyAlignment="1" applyProtection="1">
      <alignment horizontal="center" vertical="center" wrapText="1"/>
      <protection locked="0"/>
    </xf>
    <xf numFmtId="0" fontId="3" fillId="0" borderId="6" xfId="3" applyFont="1" applyBorder="1" applyAlignment="1" applyProtection="1">
      <alignment horizontal="center" vertical="center" wrapText="1"/>
      <protection locked="0"/>
    </xf>
    <xf numFmtId="0" fontId="3" fillId="0" borderId="9" xfId="3" applyFont="1" applyBorder="1" applyAlignment="1" applyProtection="1">
      <alignment horizontal="center" vertical="center" wrapText="1"/>
      <protection locked="0"/>
    </xf>
    <xf numFmtId="0" fontId="3" fillId="0" borderId="0" xfId="3" applyFont="1" applyAlignment="1" applyProtection="1">
      <alignment vertical="center" wrapText="1"/>
      <protection locked="0"/>
    </xf>
    <xf numFmtId="0" fontId="12"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12" fillId="0" borderId="0" xfId="0" applyFont="1" applyAlignment="1" applyProtection="1">
      <alignment horizontal="right" vertical="center"/>
      <protection locked="0"/>
    </xf>
    <xf numFmtId="0" fontId="3" fillId="0" borderId="0" xfId="5" applyFont="1" applyAlignment="1" applyProtection="1">
      <alignment vertical="center"/>
      <protection locked="0"/>
    </xf>
    <xf numFmtId="0" fontId="9" fillId="0" borderId="0" xfId="0" applyFont="1" applyAlignment="1" applyProtection="1">
      <alignment horizontal="right" vertical="center"/>
      <protection locked="0"/>
    </xf>
    <xf numFmtId="0" fontId="12" fillId="0" borderId="6" xfId="0" applyFont="1" applyBorder="1" applyAlignment="1" applyProtection="1">
      <alignment horizontal="right" vertical="center"/>
      <protection locked="0"/>
    </xf>
    <xf numFmtId="164" fontId="22" fillId="0" borderId="0" xfId="7" applyFont="1" applyAlignment="1" applyProtection="1">
      <alignment vertical="center"/>
      <protection locked="0"/>
    </xf>
    <xf numFmtId="164" fontId="23" fillId="0" borderId="0" xfId="3" applyNumberFormat="1" applyFont="1" applyAlignment="1" applyProtection="1">
      <alignment vertical="center"/>
      <protection locked="0"/>
    </xf>
    <xf numFmtId="164" fontId="3" fillId="0" borderId="0" xfId="3" applyNumberFormat="1" applyFont="1" applyAlignment="1" applyProtection="1">
      <alignment vertical="center"/>
      <protection locked="0"/>
    </xf>
    <xf numFmtId="167" fontId="3" fillId="0" borderId="0" xfId="3" applyNumberFormat="1" applyFont="1" applyAlignment="1" applyProtection="1">
      <alignment horizontal="right" vertical="center"/>
      <protection locked="0"/>
    </xf>
    <xf numFmtId="164" fontId="3" fillId="0" borderId="0" xfId="7" applyFont="1" applyAlignment="1" applyProtection="1">
      <alignment vertical="center"/>
      <protection locked="0"/>
    </xf>
    <xf numFmtId="0" fontId="3" fillId="0" borderId="0" xfId="3" applyFont="1" applyAlignment="1" applyProtection="1">
      <alignment horizontal="center" vertical="center"/>
      <protection locked="0"/>
    </xf>
    <xf numFmtId="0" fontId="12" fillId="0" borderId="9" xfId="0" applyFont="1" applyBorder="1" applyAlignment="1" applyProtection="1">
      <alignment horizontal="right" vertical="center"/>
      <protection locked="0"/>
    </xf>
    <xf numFmtId="0" fontId="3" fillId="0" borderId="12" xfId="3" applyFont="1" applyBorder="1" applyAlignment="1" applyProtection="1">
      <alignment vertical="center"/>
      <protection locked="0"/>
    </xf>
    <xf numFmtId="0" fontId="3" fillId="0" borderId="13" xfId="2" applyFont="1" applyBorder="1" applyAlignment="1" applyProtection="1">
      <alignment vertical="center"/>
      <protection locked="0"/>
    </xf>
    <xf numFmtId="0" fontId="3" fillId="0" borderId="13" xfId="3" applyFont="1" applyBorder="1" applyAlignment="1" applyProtection="1">
      <alignment vertical="center"/>
      <protection locked="0"/>
    </xf>
    <xf numFmtId="0" fontId="3" fillId="0" borderId="33" xfId="3" applyFont="1" applyBorder="1" applyAlignment="1" applyProtection="1">
      <alignment vertical="center"/>
      <protection locked="0"/>
    </xf>
    <xf numFmtId="0" fontId="16" fillId="0" borderId="0" xfId="3" applyFont="1" applyAlignment="1" applyProtection="1">
      <alignment horizontal="center" vertical="center"/>
      <protection locked="0"/>
    </xf>
    <xf numFmtId="0" fontId="3" fillId="0" borderId="6" xfId="3" applyFont="1" applyBorder="1" applyAlignment="1" applyProtection="1">
      <alignment vertical="center"/>
      <protection locked="0"/>
    </xf>
    <xf numFmtId="0" fontId="3" fillId="0" borderId="7" xfId="2" applyFont="1" applyBorder="1" applyAlignment="1" applyProtection="1">
      <alignment vertical="center"/>
      <protection locked="0"/>
    </xf>
    <xf numFmtId="0" fontId="3" fillId="0" borderId="7" xfId="3" applyFont="1" applyBorder="1" applyAlignment="1" applyProtection="1">
      <alignment vertical="center"/>
      <protection locked="0"/>
    </xf>
    <xf numFmtId="0" fontId="3" fillId="0" borderId="23" xfId="3" applyFont="1" applyBorder="1" applyAlignment="1" applyProtection="1">
      <alignment vertical="center"/>
      <protection locked="0"/>
    </xf>
    <xf numFmtId="0" fontId="3" fillId="0" borderId="0" xfId="3" applyFont="1" applyAlignment="1" applyProtection="1">
      <alignment horizontal="right" vertical="center"/>
      <protection locked="0"/>
    </xf>
    <xf numFmtId="0" fontId="9" fillId="0" borderId="7" xfId="2" applyFont="1" applyBorder="1" applyAlignment="1" applyProtection="1">
      <alignment horizontal="right" vertical="center"/>
      <protection locked="0"/>
    </xf>
    <xf numFmtId="0" fontId="3" fillId="0" borderId="21" xfId="3" applyFont="1" applyBorder="1" applyAlignment="1" applyProtection="1">
      <alignment vertical="center"/>
      <protection locked="0"/>
    </xf>
    <xf numFmtId="0" fontId="3" fillId="0" borderId="22" xfId="3" applyFont="1" applyBorder="1" applyAlignment="1" applyProtection="1">
      <alignment vertical="center"/>
      <protection locked="0"/>
    </xf>
    <xf numFmtId="0" fontId="3" fillId="0" borderId="22" xfId="3" applyFont="1" applyBorder="1" applyAlignment="1" applyProtection="1">
      <alignment horizontal="right" vertical="center"/>
      <protection locked="0"/>
    </xf>
    <xf numFmtId="167" fontId="3" fillId="0" borderId="22" xfId="3" applyNumberFormat="1" applyFont="1" applyBorder="1" applyAlignment="1" applyProtection="1">
      <alignment horizontal="center" vertical="center"/>
      <protection locked="0"/>
    </xf>
    <xf numFmtId="0" fontId="3" fillId="0" borderId="29" xfId="3" applyFont="1" applyBorder="1" applyAlignment="1" applyProtection="1">
      <alignment vertical="center"/>
      <protection locked="0"/>
    </xf>
    <xf numFmtId="14" fontId="3" fillId="0" borderId="0" xfId="3" applyNumberFormat="1" applyFont="1" applyAlignment="1" applyProtection="1">
      <alignment horizontal="right" vertical="center"/>
      <protection locked="0"/>
    </xf>
    <xf numFmtId="167" fontId="16" fillId="7" borderId="0" xfId="3" applyNumberFormat="1" applyFont="1" applyFill="1" applyAlignment="1" applyProtection="1">
      <alignment horizontal="center" vertical="center"/>
      <protection locked="0"/>
    </xf>
    <xf numFmtId="0" fontId="3" fillId="7" borderId="0" xfId="3" applyFont="1" applyFill="1" applyAlignment="1" applyProtection="1">
      <alignment horizontal="right" vertical="center"/>
      <protection locked="0"/>
    </xf>
    <xf numFmtId="167" fontId="16" fillId="8" borderId="0" xfId="3" applyNumberFormat="1" applyFont="1" applyFill="1" applyAlignment="1" applyProtection="1">
      <alignment horizontal="center" vertical="center"/>
      <protection locked="0"/>
    </xf>
    <xf numFmtId="0" fontId="3" fillId="8" borderId="0" xfId="3" applyFont="1" applyFill="1" applyAlignment="1" applyProtection="1">
      <alignment horizontal="right" vertical="center"/>
      <protection locked="0"/>
    </xf>
    <xf numFmtId="0" fontId="16" fillId="5" borderId="0" xfId="3" applyFont="1" applyFill="1" applyAlignment="1" applyProtection="1">
      <alignment horizontal="center" vertical="center"/>
      <protection locked="0"/>
    </xf>
    <xf numFmtId="0" fontId="12" fillId="2" borderId="7" xfId="2" applyFont="1" applyFill="1" applyBorder="1" applyAlignment="1" applyProtection="1">
      <alignment horizontal="center" vertical="center" wrapText="1"/>
      <protection locked="0"/>
    </xf>
    <xf numFmtId="0" fontId="16" fillId="2" borderId="7" xfId="3" applyFont="1" applyFill="1" applyBorder="1" applyAlignment="1" applyProtection="1">
      <alignment horizontal="center" vertical="center" wrapText="1"/>
      <protection locked="0"/>
    </xf>
    <xf numFmtId="167" fontId="3" fillId="0" borderId="0" xfId="3" applyNumberFormat="1" applyFont="1" applyAlignment="1" applyProtection="1">
      <alignment horizontal="center" vertical="center"/>
      <protection locked="0"/>
    </xf>
    <xf numFmtId="167" fontId="16" fillId="0" borderId="0" xfId="3" applyNumberFormat="1" applyFont="1" applyAlignment="1" applyProtection="1">
      <alignment horizontal="center" vertical="center"/>
      <protection locked="0"/>
    </xf>
    <xf numFmtId="167" fontId="16" fillId="5" borderId="0" xfId="3" applyNumberFormat="1" applyFont="1" applyFill="1" applyAlignment="1" applyProtection="1">
      <alignment horizontal="center" vertical="center"/>
      <protection locked="0"/>
    </xf>
    <xf numFmtId="167" fontId="16" fillId="9" borderId="0" xfId="3" applyNumberFormat="1" applyFont="1" applyFill="1" applyAlignment="1" applyProtection="1">
      <alignment horizontal="center" vertical="center"/>
      <protection locked="0"/>
    </xf>
    <xf numFmtId="167" fontId="3" fillId="10" borderId="0" xfId="3" applyNumberFormat="1" applyFont="1" applyFill="1" applyAlignment="1" applyProtection="1">
      <alignment vertical="center"/>
      <protection locked="0"/>
    </xf>
    <xf numFmtId="0" fontId="16" fillId="0" borderId="6" xfId="3" applyFont="1" applyBorder="1" applyAlignment="1" applyProtection="1">
      <alignment horizontal="center" vertical="center"/>
      <protection locked="0"/>
    </xf>
    <xf numFmtId="14" fontId="3" fillId="0" borderId="17" xfId="3" applyNumberFormat="1" applyFont="1" applyBorder="1" applyAlignment="1" applyProtection="1">
      <alignment vertical="center"/>
      <protection locked="0"/>
    </xf>
    <xf numFmtId="164" fontId="3" fillId="0" borderId="17" xfId="8" applyFont="1" applyBorder="1" applyAlignment="1" applyProtection="1">
      <alignment vertical="center"/>
      <protection locked="0"/>
    </xf>
    <xf numFmtId="0" fontId="3" fillId="2" borderId="0" xfId="3" applyFont="1" applyFill="1" applyAlignment="1" applyProtection="1">
      <alignment horizontal="center" vertical="center"/>
      <protection locked="0"/>
    </xf>
    <xf numFmtId="14" fontId="3" fillId="2" borderId="0" xfId="3" applyNumberFormat="1" applyFont="1" applyFill="1" applyAlignment="1" applyProtection="1">
      <alignment horizontal="center" vertical="center"/>
      <protection locked="0"/>
    </xf>
    <xf numFmtId="167" fontId="3" fillId="2" borderId="0" xfId="3" applyNumberFormat="1" applyFont="1" applyFill="1" applyAlignment="1" applyProtection="1">
      <alignment horizontal="center" vertical="center"/>
      <protection locked="0"/>
    </xf>
    <xf numFmtId="164" fontId="3" fillId="0" borderId="0" xfId="7" applyFont="1" applyAlignment="1" applyProtection="1">
      <alignment horizontal="center" vertical="center"/>
      <protection locked="0"/>
    </xf>
    <xf numFmtId="14" fontId="3" fillId="0" borderId="0" xfId="3" applyNumberFormat="1" applyFont="1" applyAlignment="1" applyProtection="1">
      <alignment horizontal="center" vertical="center"/>
      <protection locked="0"/>
    </xf>
    <xf numFmtId="164" fontId="3" fillId="0" borderId="0" xfId="3" applyNumberFormat="1" applyFont="1" applyAlignment="1" applyProtection="1">
      <alignment horizontal="center" vertical="center"/>
      <protection locked="0"/>
    </xf>
    <xf numFmtId="0" fontId="22" fillId="0" borderId="0" xfId="3" applyFont="1" applyAlignment="1" applyProtection="1">
      <alignment vertical="center"/>
      <protection locked="0"/>
    </xf>
    <xf numFmtId="0" fontId="16" fillId="0" borderId="9" xfId="3" applyFont="1" applyBorder="1" applyAlignment="1" applyProtection="1">
      <alignment horizontal="center" vertical="center"/>
      <protection locked="0"/>
    </xf>
    <xf numFmtId="0" fontId="3" fillId="3" borderId="10" xfId="5" applyFont="1" applyFill="1" applyBorder="1" applyAlignment="1" applyProtection="1">
      <alignment horizontal="center" vertical="center"/>
      <protection locked="0"/>
    </xf>
    <xf numFmtId="0" fontId="21" fillId="0" borderId="0" xfId="3" applyFont="1" applyAlignment="1" applyProtection="1">
      <alignment vertical="center"/>
      <protection locked="0"/>
    </xf>
    <xf numFmtId="0" fontId="16" fillId="0" borderId="0" xfId="3" applyFont="1" applyAlignment="1" applyProtection="1">
      <alignment vertical="center"/>
      <protection locked="0"/>
    </xf>
    <xf numFmtId="0" fontId="3" fillId="3" borderId="8" xfId="5" applyFont="1" applyFill="1" applyBorder="1" applyAlignment="1" applyProtection="1">
      <alignment horizontal="center" vertical="center"/>
      <protection locked="0"/>
    </xf>
    <xf numFmtId="0" fontId="12" fillId="0" borderId="0" xfId="2" applyFont="1" applyAlignment="1" applyProtection="1">
      <alignment horizontal="right" vertical="center"/>
      <protection locked="0"/>
    </xf>
    <xf numFmtId="0" fontId="9" fillId="0" borderId="0" xfId="2" applyFont="1" applyAlignment="1" applyProtection="1">
      <alignment horizontal="right" vertical="center"/>
      <protection locked="0"/>
    </xf>
    <xf numFmtId="3" fontId="9" fillId="0" borderId="0" xfId="6" applyNumberFormat="1" applyFont="1" applyFill="1" applyBorder="1" applyAlignment="1" applyProtection="1">
      <alignment horizontal="center" vertical="center" wrapText="1"/>
      <protection locked="0"/>
    </xf>
    <xf numFmtId="0" fontId="16" fillId="3" borderId="7" xfId="5" applyFont="1" applyFill="1" applyBorder="1" applyAlignment="1">
      <alignment horizontal="center" vertical="center"/>
    </xf>
    <xf numFmtId="0" fontId="27" fillId="0" borderId="47" xfId="3" applyFont="1" applyBorder="1" applyAlignment="1">
      <alignment horizontal="center" vertical="center" wrapText="1"/>
    </xf>
    <xf numFmtId="0" fontId="3" fillId="3" borderId="8" xfId="5" applyFont="1" applyFill="1" applyBorder="1" applyAlignment="1">
      <alignment horizontal="center" vertical="center"/>
    </xf>
    <xf numFmtId="0" fontId="27" fillId="0" borderId="6" xfId="3" applyFont="1" applyBorder="1" applyAlignment="1">
      <alignment horizontal="center" vertical="center" wrapText="1"/>
    </xf>
    <xf numFmtId="0" fontId="27" fillId="0" borderId="6" xfId="3" applyFont="1" applyBorder="1" applyAlignment="1">
      <alignment horizontal="center" vertical="center"/>
    </xf>
    <xf numFmtId="0" fontId="27" fillId="3" borderId="8" xfId="5" applyFont="1" applyFill="1" applyBorder="1" applyAlignment="1">
      <alignment horizontal="center" vertical="center"/>
    </xf>
    <xf numFmtId="0" fontId="27" fillId="0" borderId="12" xfId="3" applyFont="1" applyBorder="1" applyAlignment="1">
      <alignment horizontal="center" vertical="center" wrapText="1"/>
    </xf>
    <xf numFmtId="0" fontId="27" fillId="0" borderId="9" xfId="3" applyFont="1" applyBorder="1" applyAlignment="1">
      <alignment horizontal="center" vertical="center"/>
    </xf>
    <xf numFmtId="0" fontId="27" fillId="3" borderId="11" xfId="5" applyFont="1" applyFill="1" applyBorder="1" applyAlignment="1">
      <alignment horizontal="center" vertical="center"/>
    </xf>
    <xf numFmtId="0" fontId="33" fillId="0" borderId="0" xfId="2" applyFont="1" applyAlignment="1">
      <alignment vertical="center"/>
    </xf>
    <xf numFmtId="0" fontId="34" fillId="0" borderId="0" xfId="1" applyFont="1" applyAlignment="1">
      <alignment vertical="center"/>
    </xf>
    <xf numFmtId="0" fontId="5" fillId="0" borderId="0" xfId="0" applyFont="1"/>
    <xf numFmtId="0" fontId="5" fillId="0" borderId="0" xfId="0" applyFont="1" applyAlignment="1">
      <alignment horizontal="center" vertical="center"/>
    </xf>
    <xf numFmtId="0" fontId="12" fillId="2" borderId="6" xfId="0" applyFont="1" applyFill="1" applyBorder="1" applyAlignment="1">
      <alignment horizontal="center" vertical="center" wrapText="1"/>
    </xf>
    <xf numFmtId="0" fontId="2" fillId="0" borderId="0" xfId="0" applyFont="1" applyAlignment="1">
      <alignment horizontal="center" vertical="center" wrapText="1"/>
    </xf>
    <xf numFmtId="0" fontId="16" fillId="2" borderId="52" xfId="5" applyFont="1" applyFill="1" applyBorder="1" applyAlignment="1">
      <alignment horizontal="center" vertical="center" wrapText="1"/>
    </xf>
    <xf numFmtId="0" fontId="16" fillId="2" borderId="7" xfId="5" applyFont="1" applyFill="1" applyBorder="1" applyAlignment="1">
      <alignment horizontal="center" vertical="center" wrapText="1"/>
    </xf>
    <xf numFmtId="0" fontId="36" fillId="0" borderId="0" xfId="2" applyFont="1" applyProtection="1">
      <protection locked="0"/>
    </xf>
    <xf numFmtId="0" fontId="37" fillId="0" borderId="0" xfId="1" applyFont="1" applyProtection="1">
      <protection locked="0"/>
    </xf>
    <xf numFmtId="0" fontId="37" fillId="0" borderId="2" xfId="1" applyFont="1" applyBorder="1" applyProtection="1">
      <protection locked="0"/>
    </xf>
    <xf numFmtId="0" fontId="39" fillId="0" borderId="0" xfId="5" applyFont="1" applyProtection="1">
      <protection locked="0"/>
    </xf>
    <xf numFmtId="0" fontId="41" fillId="3" borderId="60" xfId="5" applyFont="1" applyFill="1" applyBorder="1" applyAlignment="1" applyProtection="1">
      <alignment horizontal="center" vertical="center" wrapText="1"/>
      <protection locked="0"/>
    </xf>
    <xf numFmtId="0" fontId="43" fillId="0" borderId="66" xfId="5" applyFont="1" applyBorder="1" applyAlignment="1" applyProtection="1">
      <alignment horizontal="center" vertical="center" wrapText="1"/>
      <protection locked="0"/>
    </xf>
    <xf numFmtId="0" fontId="43" fillId="12" borderId="67" xfId="5" applyFont="1" applyFill="1" applyBorder="1" applyAlignment="1" applyProtection="1">
      <alignment horizontal="center" vertical="center" wrapText="1"/>
      <protection locked="0"/>
    </xf>
    <xf numFmtId="0" fontId="43" fillId="0" borderId="67" xfId="5" applyFont="1" applyBorder="1" applyAlignment="1" applyProtection="1">
      <alignment horizontal="center" vertical="center" wrapText="1"/>
      <protection locked="0"/>
    </xf>
    <xf numFmtId="0" fontId="43" fillId="13" borderId="67" xfId="5" applyFont="1" applyFill="1" applyBorder="1" applyAlignment="1" applyProtection="1">
      <alignment horizontal="center" vertical="center" wrapText="1"/>
      <protection locked="0"/>
    </xf>
    <xf numFmtId="0" fontId="43" fillId="0" borderId="68" xfId="5" applyFont="1" applyBorder="1" applyAlignment="1" applyProtection="1">
      <alignment horizontal="center" vertical="center" wrapText="1"/>
      <protection locked="0"/>
    </xf>
    <xf numFmtId="0" fontId="40" fillId="14" borderId="69" xfId="5" applyFont="1" applyFill="1" applyBorder="1" applyAlignment="1" applyProtection="1">
      <alignment horizontal="center" vertical="center" wrapText="1"/>
      <protection locked="0"/>
    </xf>
    <xf numFmtId="0" fontId="41" fillId="15" borderId="70" xfId="5" applyFont="1" applyFill="1" applyBorder="1" applyAlignment="1" applyProtection="1">
      <alignment horizontal="center" vertical="center" wrapText="1"/>
      <protection locked="0"/>
    </xf>
    <xf numFmtId="0" fontId="41" fillId="0" borderId="70" xfId="5" applyFont="1" applyBorder="1" applyAlignment="1" applyProtection="1">
      <alignment horizontal="center" vertical="center" wrapText="1"/>
      <protection locked="0"/>
    </xf>
    <xf numFmtId="166" fontId="41" fillId="15" borderId="70" xfId="5" applyNumberFormat="1" applyFont="1" applyFill="1" applyBorder="1" applyAlignment="1" applyProtection="1">
      <alignment horizontal="center" vertical="center" wrapText="1"/>
      <protection locked="0"/>
    </xf>
    <xf numFmtId="9" fontId="41" fillId="15" borderId="70" xfId="9" applyFont="1" applyFill="1" applyBorder="1" applyAlignment="1" applyProtection="1">
      <alignment horizontal="center" vertical="center" wrapText="1"/>
      <protection locked="0"/>
    </xf>
    <xf numFmtId="0" fontId="41" fillId="16" borderId="71" xfId="5" applyFont="1" applyFill="1" applyBorder="1" applyAlignment="1" applyProtection="1">
      <alignment horizontal="center" vertical="center" wrapText="1"/>
      <protection locked="0"/>
    </xf>
    <xf numFmtId="0" fontId="40" fillId="11" borderId="69" xfId="5" applyFont="1" applyFill="1" applyBorder="1" applyAlignment="1" applyProtection="1">
      <alignment horizontal="center" vertical="center" wrapText="1"/>
      <protection locked="0"/>
    </xf>
    <xf numFmtId="168" fontId="43" fillId="0" borderId="73" xfId="10" applyFont="1" applyFill="1" applyBorder="1" applyAlignment="1" applyProtection="1">
      <alignment horizontal="right" vertical="center" wrapText="1"/>
      <protection locked="0"/>
    </xf>
    <xf numFmtId="0" fontId="41" fillId="15" borderId="73" xfId="5" applyFont="1" applyFill="1" applyBorder="1" applyAlignment="1" applyProtection="1">
      <alignment horizontal="center" vertical="center" wrapText="1"/>
      <protection locked="0"/>
    </xf>
    <xf numFmtId="9" fontId="41" fillId="15" borderId="73" xfId="9" applyFont="1" applyFill="1" applyBorder="1" applyAlignment="1" applyProtection="1">
      <alignment horizontal="center" vertical="center" wrapText="1"/>
      <protection locked="0"/>
    </xf>
    <xf numFmtId="0" fontId="41" fillId="16" borderId="74" xfId="5" applyFont="1" applyFill="1" applyBorder="1" applyAlignment="1" applyProtection="1">
      <alignment horizontal="center" vertical="center" wrapText="1"/>
      <protection locked="0"/>
    </xf>
    <xf numFmtId="0" fontId="38" fillId="0" borderId="0" xfId="2" applyFont="1" applyAlignment="1" applyProtection="1">
      <alignment vertical="center"/>
      <protection locked="0"/>
    </xf>
    <xf numFmtId="0" fontId="35" fillId="0" borderId="0" xfId="2" applyFont="1" applyAlignment="1" applyProtection="1">
      <alignment vertical="center"/>
      <protection locked="0"/>
    </xf>
    <xf numFmtId="0" fontId="39" fillId="3" borderId="10" xfId="5" applyFont="1" applyFill="1" applyBorder="1" applyAlignment="1" applyProtection="1">
      <alignment horizontal="center" vertical="center"/>
      <protection locked="0"/>
    </xf>
    <xf numFmtId="0" fontId="36" fillId="0" borderId="0" xfId="2" applyFont="1" applyAlignment="1" applyProtection="1">
      <alignment vertical="center"/>
      <protection locked="0"/>
    </xf>
    <xf numFmtId="0" fontId="40" fillId="0" borderId="6" xfId="5" applyFont="1" applyBorder="1" applyAlignment="1" applyProtection="1">
      <alignment horizontal="center" vertical="center" wrapText="1"/>
      <protection locked="0"/>
    </xf>
    <xf numFmtId="169" fontId="41" fillId="3" borderId="7" xfId="5" applyNumberFormat="1" applyFont="1" applyFill="1" applyBorder="1" applyAlignment="1" applyProtection="1">
      <alignment horizontal="center" vertical="center" wrapText="1"/>
      <protection locked="0"/>
    </xf>
    <xf numFmtId="0" fontId="36" fillId="3" borderId="7" xfId="2" applyFont="1" applyFill="1" applyBorder="1" applyAlignment="1" applyProtection="1">
      <alignment horizontal="center" vertical="center"/>
      <protection locked="0"/>
    </xf>
    <xf numFmtId="0" fontId="36" fillId="3" borderId="7" xfId="2" applyFont="1" applyFill="1" applyBorder="1" applyAlignment="1" applyProtection="1">
      <alignment horizontal="center" vertical="center" wrapText="1"/>
      <protection locked="0"/>
    </xf>
    <xf numFmtId="9" fontId="36" fillId="3" borderId="7" xfId="11" applyFont="1" applyFill="1" applyBorder="1" applyAlignment="1" applyProtection="1">
      <alignment horizontal="center" vertical="center" wrapText="1"/>
      <protection locked="0"/>
    </xf>
    <xf numFmtId="167" fontId="36" fillId="3" borderId="7" xfId="2" applyNumberFormat="1" applyFont="1" applyFill="1" applyBorder="1" applyAlignment="1" applyProtection="1">
      <alignment horizontal="center" vertical="center" wrapText="1"/>
      <protection locked="0"/>
    </xf>
    <xf numFmtId="1" fontId="36" fillId="3" borderId="7" xfId="12" applyNumberFormat="1" applyFont="1" applyFill="1" applyBorder="1" applyAlignment="1" applyProtection="1">
      <alignment horizontal="center" vertical="center" wrapText="1"/>
      <protection locked="0"/>
    </xf>
    <xf numFmtId="168" fontId="36" fillId="3" borderId="7" xfId="10" applyFont="1" applyFill="1" applyBorder="1" applyAlignment="1" applyProtection="1">
      <alignment horizontal="center" vertical="center" wrapText="1"/>
      <protection locked="0"/>
    </xf>
    <xf numFmtId="9" fontId="36" fillId="3" borderId="7" xfId="9" applyFont="1" applyFill="1" applyBorder="1" applyAlignment="1" applyProtection="1">
      <alignment horizontal="center" vertical="center" wrapText="1"/>
      <protection locked="0"/>
    </xf>
    <xf numFmtId="0" fontId="39" fillId="3" borderId="57" xfId="5" applyFont="1" applyFill="1" applyBorder="1" applyAlignment="1" applyProtection="1">
      <alignment horizontal="center" vertical="center"/>
      <protection locked="0"/>
    </xf>
    <xf numFmtId="0" fontId="39" fillId="3" borderId="52" xfId="5" applyFont="1" applyFill="1" applyBorder="1" applyAlignment="1" applyProtection="1">
      <alignment horizontal="center" vertical="center"/>
      <protection locked="0"/>
    </xf>
    <xf numFmtId="0" fontId="39" fillId="3" borderId="7" xfId="5" applyFont="1" applyFill="1" applyBorder="1" applyAlignment="1" applyProtection="1">
      <alignment horizontal="center" vertical="center"/>
      <protection locked="0"/>
    </xf>
    <xf numFmtId="0" fontId="39" fillId="3" borderId="78" xfId="5" applyFont="1" applyFill="1" applyBorder="1" applyAlignment="1" applyProtection="1">
      <alignment horizontal="center" vertical="center"/>
      <protection locked="0"/>
    </xf>
    <xf numFmtId="0" fontId="43" fillId="3" borderId="57" xfId="5" applyFont="1" applyFill="1" applyBorder="1" applyAlignment="1" applyProtection="1">
      <alignment horizontal="center" vertical="center"/>
      <protection locked="0"/>
    </xf>
    <xf numFmtId="0" fontId="39" fillId="3" borderId="25" xfId="5" applyFont="1" applyFill="1" applyBorder="1" applyAlignment="1" applyProtection="1">
      <alignment horizontal="left" vertical="center"/>
      <protection locked="0"/>
    </xf>
    <xf numFmtId="165" fontId="39" fillId="0" borderId="0" xfId="5" applyNumberFormat="1" applyFont="1" applyProtection="1">
      <protection locked="0"/>
    </xf>
    <xf numFmtId="0" fontId="35" fillId="2" borderId="6" xfId="5" applyFont="1" applyFill="1" applyBorder="1" applyAlignment="1" applyProtection="1">
      <alignment horizontal="center" vertical="center" wrapText="1"/>
      <protection locked="0"/>
    </xf>
    <xf numFmtId="0" fontId="40" fillId="0" borderId="7" xfId="5" applyFont="1" applyBorder="1" applyAlignment="1" applyProtection="1">
      <alignment horizontal="left" vertical="center" wrapText="1"/>
      <protection locked="0"/>
    </xf>
    <xf numFmtId="0" fontId="41" fillId="3" borderId="7" xfId="5" applyFont="1" applyFill="1" applyBorder="1" applyAlignment="1" applyProtection="1">
      <alignment horizontal="center" vertical="center" wrapText="1"/>
      <protection locked="0"/>
    </xf>
    <xf numFmtId="10" fontId="41" fillId="3" borderId="7" xfId="5" applyNumberFormat="1" applyFont="1" applyFill="1" applyBorder="1" applyAlignment="1" applyProtection="1">
      <alignment horizontal="center" vertical="center" wrapText="1"/>
      <protection locked="0"/>
    </xf>
    <xf numFmtId="9" fontId="41" fillId="3" borderId="7" xfId="5" applyNumberFormat="1" applyFont="1" applyFill="1" applyBorder="1" applyAlignment="1" applyProtection="1">
      <alignment horizontal="center" vertical="center" wrapText="1"/>
      <protection locked="0"/>
    </xf>
    <xf numFmtId="0" fontId="40" fillId="0" borderId="9" xfId="5" applyFont="1" applyBorder="1" applyAlignment="1" applyProtection="1">
      <alignment horizontal="center" vertical="center" wrapText="1"/>
      <protection locked="0"/>
    </xf>
    <xf numFmtId="0" fontId="40" fillId="0" borderId="10" xfId="5" applyFont="1" applyBorder="1" applyAlignment="1" applyProtection="1">
      <alignment horizontal="left" vertical="center" wrapText="1"/>
      <protection locked="0"/>
    </xf>
    <xf numFmtId="0" fontId="41" fillId="3" borderId="10" xfId="5" applyFont="1" applyFill="1" applyBorder="1" applyAlignment="1" applyProtection="1">
      <alignment horizontal="center" vertical="center" wrapText="1"/>
      <protection locked="0"/>
    </xf>
    <xf numFmtId="165" fontId="39" fillId="0" borderId="7" xfId="12" applyFont="1" applyBorder="1" applyAlignment="1" applyProtection="1">
      <alignment horizontal="center" vertical="center"/>
    </xf>
    <xf numFmtId="165" fontId="36" fillId="0" borderId="7" xfId="12" applyFont="1" applyFill="1" applyBorder="1" applyAlignment="1" applyProtection="1">
      <alignment horizontal="center" vertical="center" wrapText="1"/>
    </xf>
    <xf numFmtId="10" fontId="39" fillId="0" borderId="23" xfId="9" applyNumberFormat="1" applyFont="1" applyBorder="1" applyAlignment="1" applyProtection="1">
      <alignment horizontal="center" vertical="center"/>
    </xf>
    <xf numFmtId="165" fontId="43" fillId="0" borderId="10" xfId="12" applyFont="1" applyBorder="1" applyAlignment="1" applyProtection="1">
      <alignment horizontal="center" vertical="center"/>
    </xf>
    <xf numFmtId="10" fontId="43" fillId="0" borderId="10" xfId="9" applyNumberFormat="1" applyFont="1" applyBorder="1" applyAlignment="1" applyProtection="1">
      <alignment horizontal="center" vertical="center"/>
    </xf>
    <xf numFmtId="0" fontId="3" fillId="0" borderId="7" xfId="5" applyFont="1" applyBorder="1" applyAlignment="1" applyProtection="1">
      <alignment horizontal="center" vertical="center"/>
      <protection locked="0"/>
    </xf>
    <xf numFmtId="0" fontId="16" fillId="0" borderId="7" xfId="5" applyFont="1" applyBorder="1" applyAlignment="1">
      <alignment horizontal="center" vertical="center"/>
    </xf>
    <xf numFmtId="0" fontId="3" fillId="0" borderId="10" xfId="5" applyFont="1" applyBorder="1" applyAlignment="1" applyProtection="1">
      <alignment horizontal="center" vertical="center"/>
      <protection locked="0"/>
    </xf>
    <xf numFmtId="0" fontId="16" fillId="0" borderId="10" xfId="5" applyFont="1" applyBorder="1" applyAlignment="1">
      <alignment horizontal="center" vertical="center"/>
    </xf>
    <xf numFmtId="0" fontId="12" fillId="2" borderId="7" xfId="2" applyFont="1" applyFill="1" applyBorder="1" applyAlignment="1">
      <alignment horizontal="center" vertical="center" wrapText="1"/>
    </xf>
    <xf numFmtId="167" fontId="9" fillId="3" borderId="7" xfId="2" applyNumberFormat="1" applyFont="1" applyFill="1" applyBorder="1" applyAlignment="1">
      <alignment horizontal="center" vertical="center"/>
    </xf>
    <xf numFmtId="0" fontId="9" fillId="3" borderId="7" xfId="2" applyFont="1" applyFill="1" applyBorder="1" applyAlignment="1">
      <alignment horizontal="center" vertical="center"/>
    </xf>
    <xf numFmtId="0" fontId="3" fillId="3" borderId="7" xfId="3" applyFont="1" applyFill="1" applyBorder="1" applyAlignment="1">
      <alignment horizontal="left" vertical="center"/>
    </xf>
    <xf numFmtId="0" fontId="3" fillId="3" borderId="7" xfId="3" applyFont="1" applyFill="1" applyBorder="1" applyAlignment="1">
      <alignment horizontal="center" vertical="center"/>
    </xf>
    <xf numFmtId="167" fontId="9" fillId="3" borderId="10" xfId="2" applyNumberFormat="1" applyFont="1" applyFill="1" applyBorder="1" applyAlignment="1">
      <alignment horizontal="center" vertical="center"/>
    </xf>
    <xf numFmtId="0" fontId="3" fillId="3" borderId="10" xfId="3" applyFont="1" applyFill="1" applyBorder="1" applyAlignment="1">
      <alignment horizontal="center" vertical="center"/>
    </xf>
    <xf numFmtId="0" fontId="3" fillId="3" borderId="10" xfId="3" applyFont="1" applyFill="1" applyBorder="1" applyAlignment="1">
      <alignment horizontal="left" vertical="center"/>
    </xf>
    <xf numFmtId="0" fontId="41" fillId="3" borderId="60" xfId="5" applyFont="1" applyFill="1" applyBorder="1" applyAlignment="1">
      <alignment horizontal="center" vertical="center" wrapText="1"/>
    </xf>
    <xf numFmtId="0" fontId="39" fillId="3" borderId="25" xfId="5" applyFont="1" applyFill="1" applyBorder="1" applyAlignment="1" applyProtection="1">
      <alignment horizontal="left" vertical="center" wrapText="1"/>
      <protection locked="0"/>
    </xf>
    <xf numFmtId="0" fontId="1" fillId="0" borderId="7" xfId="0" applyFont="1" applyBorder="1" applyAlignment="1">
      <alignment horizontal="center" vertical="center"/>
    </xf>
    <xf numFmtId="0" fontId="12" fillId="2" borderId="4" xfId="0" applyFont="1" applyFill="1" applyBorder="1" applyAlignment="1">
      <alignment vertical="center" wrapText="1"/>
    </xf>
    <xf numFmtId="0" fontId="12" fillId="2" borderId="42" xfId="0" applyFont="1" applyFill="1" applyBorder="1" applyAlignment="1">
      <alignment vertical="center" wrapText="1"/>
    </xf>
    <xf numFmtId="0" fontId="16" fillId="3" borderId="10" xfId="5" applyFont="1" applyFill="1" applyBorder="1" applyAlignment="1">
      <alignment horizontal="center" vertical="center"/>
    </xf>
    <xf numFmtId="0" fontId="3" fillId="19" borderId="7" xfId="5" applyFont="1" applyFill="1" applyBorder="1" applyAlignment="1" applyProtection="1">
      <alignment horizontal="center" vertical="center"/>
      <protection locked="0"/>
    </xf>
    <xf numFmtId="0" fontId="9" fillId="3" borderId="88" xfId="0" applyFont="1" applyFill="1" applyBorder="1" applyAlignment="1" applyProtection="1">
      <alignment horizontal="left" vertical="center"/>
      <protection locked="0"/>
    </xf>
    <xf numFmtId="0" fontId="3" fillId="3" borderId="7" xfId="5" applyFont="1" applyFill="1" applyBorder="1" applyAlignment="1" applyProtection="1">
      <alignment horizontal="center" vertical="center" wrapText="1"/>
      <protection locked="0"/>
    </xf>
    <xf numFmtId="0" fontId="3" fillId="3" borderId="7" xfId="3" applyFont="1" applyFill="1" applyBorder="1" applyAlignment="1" applyProtection="1">
      <alignment vertical="center" wrapText="1"/>
      <protection locked="0"/>
    </xf>
    <xf numFmtId="0" fontId="2" fillId="0" borderId="7" xfId="0" applyFont="1" applyBorder="1" applyAlignment="1">
      <alignment horizontal="center" vertical="center" wrapText="1"/>
    </xf>
    <xf numFmtId="0" fontId="3" fillId="0" borderId="7" xfId="0" applyFont="1" applyBorder="1" applyAlignment="1">
      <alignment horizontal="center" vertical="center" wrapText="1"/>
    </xf>
    <xf numFmtId="0" fontId="46" fillId="0" borderId="7" xfId="5" applyFont="1" applyBorder="1" applyAlignment="1">
      <alignment horizontal="center" vertical="center"/>
    </xf>
    <xf numFmtId="0" fontId="35" fillId="0" borderId="0" xfId="1" applyFont="1" applyAlignment="1" applyProtection="1">
      <alignment horizontal="center" vertical="center" wrapText="1"/>
      <protection locked="0"/>
    </xf>
    <xf numFmtId="0" fontId="40" fillId="11" borderId="57" xfId="5" applyFont="1" applyFill="1" applyBorder="1" applyAlignment="1">
      <alignment horizontal="center" vertical="center" wrapText="1"/>
    </xf>
    <xf numFmtId="0" fontId="41" fillId="3" borderId="57" xfId="5" applyFont="1" applyFill="1" applyBorder="1" applyAlignment="1">
      <alignment horizontal="center" vertical="center" wrapText="1"/>
    </xf>
    <xf numFmtId="0" fontId="35" fillId="2" borderId="7" xfId="2" applyFont="1" applyFill="1" applyBorder="1" applyAlignment="1" applyProtection="1">
      <alignment horizontal="center" vertical="center"/>
      <protection locked="0"/>
    </xf>
    <xf numFmtId="0" fontId="40" fillId="11" borderId="60" xfId="5" applyFont="1" applyFill="1" applyBorder="1" applyAlignment="1">
      <alignment horizontal="center" vertical="center" wrapText="1"/>
    </xf>
    <xf numFmtId="0" fontId="43" fillId="0" borderId="73" xfId="5" applyFont="1" applyBorder="1" applyAlignment="1" applyProtection="1">
      <alignment horizontal="right" vertical="center" wrapText="1"/>
      <protection locked="0"/>
    </xf>
    <xf numFmtId="0" fontId="43" fillId="2" borderId="7" xfId="5" applyFont="1" applyFill="1" applyBorder="1" applyAlignment="1" applyProtection="1">
      <alignment horizontal="center" vertical="center" wrapText="1"/>
      <protection locked="0"/>
    </xf>
    <xf numFmtId="0" fontId="43" fillId="2" borderId="52" xfId="5" applyFont="1" applyFill="1" applyBorder="1" applyAlignment="1" applyProtection="1">
      <alignment horizontal="center" vertical="center" wrapText="1"/>
      <protection locked="0"/>
    </xf>
    <xf numFmtId="0" fontId="43" fillId="2" borderId="78" xfId="5" applyFont="1" applyFill="1" applyBorder="1" applyAlignment="1" applyProtection="1">
      <alignment horizontal="center" vertical="center" wrapText="1"/>
      <protection locked="0"/>
    </xf>
    <xf numFmtId="0" fontId="35" fillId="2" borderId="7" xfId="5" applyFont="1" applyFill="1" applyBorder="1" applyAlignment="1" applyProtection="1">
      <alignment horizontal="center" vertical="center" wrapText="1"/>
      <protection locked="0"/>
    </xf>
    <xf numFmtId="0" fontId="41" fillId="0" borderId="7" xfId="5" applyFont="1" applyBorder="1" applyAlignment="1" applyProtection="1">
      <alignment horizontal="center" vertical="center" wrapText="1"/>
      <protection locked="0"/>
    </xf>
    <xf numFmtId="0" fontId="41" fillId="0" borderId="10" xfId="5" applyFont="1" applyBorder="1" applyAlignment="1" applyProtection="1">
      <alignment horizontal="center" vertical="center" wrapText="1"/>
      <protection locked="0"/>
    </xf>
    <xf numFmtId="0" fontId="11" fillId="0" borderId="0" xfId="1" applyFont="1" applyAlignment="1">
      <alignment horizontal="center" vertical="center" wrapText="1"/>
    </xf>
    <xf numFmtId="0" fontId="13" fillId="0" borderId="0" xfId="1" applyFont="1" applyAlignment="1">
      <alignment horizontal="center" vertical="center" wrapText="1"/>
    </xf>
    <xf numFmtId="0" fontId="12" fillId="2" borderId="4"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0" borderId="6" xfId="0" applyFont="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2" fillId="0" borderId="0" xfId="0" applyFont="1" applyAlignment="1" applyProtection="1">
      <alignment horizontal="center" vertical="center"/>
      <protection locked="0"/>
    </xf>
    <xf numFmtId="0" fontId="12" fillId="2" borderId="7" xfId="0" applyFont="1" applyFill="1" applyBorder="1" applyAlignment="1" applyProtection="1">
      <alignment horizontal="center" vertical="center"/>
      <protection locked="0"/>
    </xf>
    <xf numFmtId="0" fontId="9" fillId="0" borderId="7" xfId="0" applyFont="1" applyBorder="1" applyAlignment="1" applyProtection="1">
      <alignment horizontal="center" vertical="center" wrapText="1"/>
      <protection locked="0"/>
    </xf>
    <xf numFmtId="15" fontId="12" fillId="6" borderId="30" xfId="2" applyNumberFormat="1" applyFont="1" applyFill="1" applyBorder="1" applyAlignment="1" applyProtection="1">
      <alignment horizontal="center" vertical="center" wrapText="1"/>
      <protection locked="0"/>
    </xf>
    <xf numFmtId="15" fontId="12" fillId="6" borderId="32" xfId="2" applyNumberFormat="1" applyFont="1" applyFill="1" applyBorder="1" applyAlignment="1" applyProtection="1">
      <alignment horizontal="center" vertical="center" wrapText="1"/>
      <protection locked="0"/>
    </xf>
    <xf numFmtId="15" fontId="12" fillId="2" borderId="7" xfId="2" applyNumberFormat="1" applyFont="1" applyFill="1" applyBorder="1" applyAlignment="1">
      <alignment horizontal="center" vertical="center" wrapText="1"/>
    </xf>
    <xf numFmtId="15" fontId="12" fillId="2" borderId="7" xfId="2" applyNumberFormat="1" applyFont="1" applyFill="1" applyBorder="1" applyAlignment="1" applyProtection="1">
      <alignment horizontal="center" vertical="center" wrapText="1"/>
      <protection locked="0"/>
    </xf>
    <xf numFmtId="0" fontId="9" fillId="3" borderId="7" xfId="0" applyFont="1" applyFill="1" applyBorder="1" applyAlignment="1" applyProtection="1">
      <alignment horizontal="left" vertical="center" wrapText="1"/>
      <protection locked="0"/>
    </xf>
    <xf numFmtId="0" fontId="40" fillId="11" borderId="60" xfId="5" applyFont="1" applyFill="1" applyBorder="1" applyAlignment="1" applyProtection="1">
      <alignment horizontal="center" vertical="center" wrapText="1"/>
      <protection locked="0"/>
    </xf>
    <xf numFmtId="0" fontId="40" fillId="11" borderId="57" xfId="5" applyFont="1" applyFill="1" applyBorder="1" applyAlignment="1" applyProtection="1">
      <alignment horizontal="center" vertical="center" wrapText="1"/>
      <protection locked="0"/>
    </xf>
    <xf numFmtId="0" fontId="41" fillId="3" borderId="57" xfId="5" applyFont="1" applyFill="1" applyBorder="1" applyAlignment="1" applyProtection="1">
      <alignment horizontal="center" vertical="center" wrapText="1"/>
      <protection locked="0"/>
    </xf>
    <xf numFmtId="10" fontId="43" fillId="0" borderId="51" xfId="9" applyNumberFormat="1" applyFont="1" applyBorder="1" applyAlignment="1" applyProtection="1">
      <alignment horizontal="center" vertical="center"/>
    </xf>
    <xf numFmtId="165" fontId="43" fillId="0" borderId="51" xfId="9" applyNumberFormat="1" applyFont="1" applyBorder="1" applyAlignment="1" applyProtection="1">
      <alignment horizontal="center" vertical="center"/>
    </xf>
    <xf numFmtId="0" fontId="43" fillId="0" borderId="0" xfId="5" applyFont="1" applyAlignment="1" applyProtection="1">
      <alignment horizontal="center" vertical="center" wrapText="1"/>
      <protection locked="0"/>
    </xf>
    <xf numFmtId="10" fontId="43" fillId="0" borderId="0" xfId="9" applyNumberFormat="1" applyFont="1" applyBorder="1" applyAlignment="1" applyProtection="1">
      <alignment horizontal="center" vertical="center"/>
    </xf>
    <xf numFmtId="165" fontId="43" fillId="0" borderId="0" xfId="9" applyNumberFormat="1" applyFont="1" applyBorder="1" applyAlignment="1" applyProtection="1">
      <alignment horizontal="center" vertical="center"/>
    </xf>
    <xf numFmtId="10" fontId="39" fillId="0" borderId="0" xfId="9" applyNumberFormat="1" applyFont="1" applyBorder="1" applyAlignment="1" applyProtection="1">
      <alignment horizontal="center" vertical="center"/>
      <protection locked="0"/>
    </xf>
    <xf numFmtId="0" fontId="48" fillId="0" borderId="0" xfId="0" applyFont="1" applyAlignment="1" applyProtection="1">
      <alignment wrapText="1"/>
      <protection locked="0"/>
    </xf>
    <xf numFmtId="0" fontId="46" fillId="0" borderId="7" xfId="0" applyFont="1" applyBorder="1" applyAlignment="1">
      <alignment vertical="center" wrapText="1"/>
    </xf>
    <xf numFmtId="0" fontId="41" fillId="3" borderId="7" xfId="2" applyFont="1" applyFill="1" applyBorder="1" applyAlignment="1" applyProtection="1">
      <alignment horizontal="left" vertical="center" wrapText="1"/>
      <protection locked="0"/>
    </xf>
    <xf numFmtId="169" fontId="41" fillId="20" borderId="7" xfId="5" applyNumberFormat="1" applyFont="1" applyFill="1" applyBorder="1" applyAlignment="1" applyProtection="1">
      <alignment horizontal="center" vertical="center" wrapText="1"/>
      <protection locked="0"/>
    </xf>
    <xf numFmtId="170" fontId="36" fillId="3" borderId="23" xfId="12" applyNumberFormat="1" applyFont="1" applyFill="1" applyBorder="1" applyAlignment="1" applyProtection="1">
      <alignment horizontal="center" vertical="center" wrapText="1"/>
    </xf>
    <xf numFmtId="165" fontId="36" fillId="3" borderId="23" xfId="12" applyFont="1" applyFill="1" applyBorder="1" applyAlignment="1" applyProtection="1">
      <alignment horizontal="center" vertical="center" wrapText="1"/>
    </xf>
    <xf numFmtId="0" fontId="51" fillId="3" borderId="25" xfId="5" applyFont="1" applyFill="1" applyBorder="1" applyAlignment="1" applyProtection="1">
      <alignment horizontal="left" vertical="center"/>
      <protection locked="0"/>
    </xf>
    <xf numFmtId="0" fontId="41" fillId="3" borderId="7" xfId="2" applyFont="1" applyFill="1" applyBorder="1" applyAlignment="1" applyProtection="1">
      <alignment horizontal="center" vertical="center" wrapText="1"/>
      <protection locked="0"/>
    </xf>
    <xf numFmtId="0" fontId="52" fillId="3" borderId="7" xfId="2" applyFont="1" applyFill="1" applyBorder="1" applyAlignment="1" applyProtection="1">
      <alignment horizontal="center" vertical="center" wrapText="1"/>
      <protection locked="0"/>
    </xf>
    <xf numFmtId="0" fontId="41" fillId="3" borderId="25" xfId="5" applyFont="1" applyFill="1" applyBorder="1" applyAlignment="1" applyProtection="1">
      <alignment horizontal="left" vertical="center"/>
      <protection locked="0"/>
    </xf>
    <xf numFmtId="165" fontId="36" fillId="3" borderId="23" xfId="12" applyFont="1" applyFill="1" applyBorder="1" applyAlignment="1" applyProtection="1">
      <alignment vertical="center" wrapText="1"/>
    </xf>
    <xf numFmtId="170" fontId="36" fillId="3" borderId="23" xfId="12" applyNumberFormat="1" applyFont="1" applyFill="1" applyBorder="1" applyAlignment="1" applyProtection="1">
      <alignment vertical="center" wrapText="1"/>
    </xf>
    <xf numFmtId="2" fontId="0" fillId="20" borderId="7" xfId="0" applyNumberFormat="1" applyFill="1" applyBorder="1" applyAlignment="1">
      <alignment horizontal="center" vertical="center" wrapText="1"/>
    </xf>
    <xf numFmtId="0" fontId="53" fillId="0" borderId="0" xfId="0" applyFont="1"/>
    <xf numFmtId="0" fontId="9" fillId="3" borderId="8" xfId="0" applyFont="1" applyFill="1" applyBorder="1" applyAlignment="1">
      <alignment horizontal="left" vertical="center"/>
    </xf>
    <xf numFmtId="0" fontId="0" fillId="20" borderId="7" xfId="0" applyFill="1" applyBorder="1" applyAlignment="1">
      <alignment horizontal="center" vertical="center" wrapText="1"/>
    </xf>
    <xf numFmtId="0" fontId="51" fillId="3" borderId="57" xfId="5" applyFont="1" applyFill="1" applyBorder="1" applyAlignment="1" applyProtection="1">
      <alignment horizontal="center" vertical="center"/>
      <protection locked="0"/>
    </xf>
    <xf numFmtId="170" fontId="41" fillId="3" borderId="23" xfId="12" applyNumberFormat="1" applyFont="1" applyFill="1" applyBorder="1" applyAlignment="1" applyProtection="1">
      <alignment horizontal="center" vertical="center" wrapText="1"/>
    </xf>
    <xf numFmtId="0" fontId="9" fillId="3" borderId="93" xfId="0" applyFont="1" applyFill="1" applyBorder="1" applyAlignment="1" applyProtection="1">
      <alignment horizontal="left" vertical="center" wrapText="1"/>
      <protection locked="0"/>
    </xf>
    <xf numFmtId="0" fontId="9" fillId="3" borderId="93" xfId="0" applyFont="1" applyFill="1" applyBorder="1" applyAlignment="1" applyProtection="1">
      <alignment horizontal="left" vertical="center"/>
      <protection locked="0"/>
    </xf>
    <xf numFmtId="0" fontId="3" fillId="0" borderId="90" xfId="3" applyFont="1" applyBorder="1" applyAlignment="1" applyProtection="1">
      <alignment horizontal="center" vertical="center"/>
      <protection locked="0"/>
    </xf>
    <xf numFmtId="0" fontId="3" fillId="0" borderId="90" xfId="0" applyFont="1" applyBorder="1" applyAlignment="1" applyProtection="1">
      <alignment horizontal="center" vertical="center" wrapText="1"/>
      <protection locked="0"/>
    </xf>
    <xf numFmtId="0" fontId="9" fillId="0" borderId="34" xfId="0" applyFont="1" applyBorder="1" applyAlignment="1" applyProtection="1">
      <alignment horizontal="center" vertical="center" wrapText="1"/>
      <protection locked="0"/>
    </xf>
    <xf numFmtId="0" fontId="9" fillId="3" borderId="22" xfId="0" applyFont="1" applyFill="1" applyBorder="1" applyAlignment="1" applyProtection="1">
      <alignment horizontal="left" vertical="center" wrapText="1"/>
      <protection locked="0"/>
    </xf>
    <xf numFmtId="0" fontId="9" fillId="3" borderId="13" xfId="0" applyFont="1" applyFill="1" applyBorder="1" applyAlignment="1" applyProtection="1">
      <alignment horizontal="left" vertical="center" wrapText="1"/>
      <protection locked="0"/>
    </xf>
    <xf numFmtId="0" fontId="56" fillId="3" borderId="7" xfId="5" applyFont="1" applyFill="1" applyBorder="1" applyAlignment="1">
      <alignment horizontal="center" vertical="center"/>
    </xf>
    <xf numFmtId="167" fontId="52" fillId="3" borderId="7" xfId="2" applyNumberFormat="1" applyFont="1" applyFill="1" applyBorder="1" applyAlignment="1" applyProtection="1">
      <alignment horizontal="center" vertical="center" wrapText="1"/>
      <protection locked="0"/>
    </xf>
    <xf numFmtId="0" fontId="57" fillId="0" borderId="7" xfId="0" applyFont="1" applyBorder="1" applyAlignment="1">
      <alignment horizontal="center" vertical="center" wrapText="1"/>
    </xf>
    <xf numFmtId="0" fontId="41" fillId="3" borderId="25" xfId="5" applyFont="1" applyFill="1" applyBorder="1" applyAlignment="1" applyProtection="1">
      <alignment horizontal="left" vertical="center" wrapText="1"/>
      <protection locked="0"/>
    </xf>
    <xf numFmtId="0" fontId="49" fillId="3" borderId="25" xfId="5" applyFont="1" applyFill="1" applyBorder="1" applyAlignment="1" applyProtection="1">
      <alignment horizontal="left" vertical="center" wrapText="1"/>
      <protection locked="0"/>
    </xf>
    <xf numFmtId="0" fontId="49" fillId="3" borderId="25" xfId="5" applyFont="1" applyFill="1" applyBorder="1" applyAlignment="1" applyProtection="1">
      <alignment horizontal="left" vertical="center"/>
      <protection locked="0"/>
    </xf>
    <xf numFmtId="0" fontId="27" fillId="19" borderId="7" xfId="5" applyFont="1" applyFill="1" applyBorder="1" applyAlignment="1">
      <alignment horizontal="center" vertical="center"/>
    </xf>
    <xf numFmtId="0" fontId="58" fillId="3" borderId="7" xfId="5" applyFont="1" applyFill="1" applyBorder="1" applyAlignment="1">
      <alignment horizontal="center" vertical="center"/>
    </xf>
    <xf numFmtId="0" fontId="2" fillId="19" borderId="7" xfId="0" applyFont="1" applyFill="1" applyBorder="1" applyAlignment="1">
      <alignment horizontal="center" vertical="center" wrapText="1"/>
    </xf>
    <xf numFmtId="2" fontId="55" fillId="3" borderId="8" xfId="5" applyNumberFormat="1" applyFont="1" applyFill="1" applyBorder="1" applyAlignment="1">
      <alignment horizontal="center" vertical="center"/>
    </xf>
    <xf numFmtId="0" fontId="54" fillId="4" borderId="0" xfId="0" applyFont="1" applyFill="1" applyAlignment="1">
      <alignment horizontal="center" wrapText="1"/>
    </xf>
    <xf numFmtId="0" fontId="13" fillId="0" borderId="0" xfId="1" applyFont="1" applyAlignment="1">
      <alignment horizontal="center" vertical="center" wrapText="1"/>
    </xf>
    <xf numFmtId="0" fontId="12" fillId="2" borderId="4"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12" fillId="2" borderId="43" xfId="0" applyFont="1" applyFill="1" applyBorder="1" applyAlignment="1">
      <alignment horizontal="center" vertical="center" wrapText="1"/>
    </xf>
    <xf numFmtId="0" fontId="12" fillId="2" borderId="86" xfId="0" applyFont="1" applyFill="1" applyBorder="1" applyAlignment="1">
      <alignment horizontal="center" vertical="center" wrapText="1"/>
    </xf>
    <xf numFmtId="165" fontId="0" fillId="0" borderId="22" xfId="0" applyNumberFormat="1" applyBorder="1" applyAlignment="1">
      <alignment horizontal="center" vertical="center" wrapText="1"/>
    </xf>
    <xf numFmtId="165" fontId="0" fillId="0" borderId="89" xfId="0" applyNumberFormat="1" applyBorder="1" applyAlignment="1">
      <alignment horizontal="center" vertical="center" wrapText="1"/>
    </xf>
    <xf numFmtId="0" fontId="0" fillId="18" borderId="87" xfId="0" applyFill="1" applyBorder="1" applyAlignment="1">
      <alignment horizontal="left" vertical="center" wrapText="1"/>
    </xf>
    <xf numFmtId="0" fontId="0" fillId="18" borderId="64" xfId="0" applyFill="1" applyBorder="1" applyAlignment="1">
      <alignment horizontal="left" vertical="center"/>
    </xf>
    <xf numFmtId="0" fontId="0" fillId="18" borderId="65" xfId="0" applyFill="1" applyBorder="1" applyAlignment="1">
      <alignment horizontal="left" vertical="center"/>
    </xf>
    <xf numFmtId="0" fontId="7" fillId="0" borderId="1" xfId="1" applyFont="1" applyBorder="1" applyAlignment="1">
      <alignment horizontal="center" vertical="center" wrapText="1"/>
    </xf>
    <xf numFmtId="0" fontId="7" fillId="0" borderId="0" xfId="1" applyFont="1" applyAlignment="1">
      <alignment horizontal="center" vertical="center" wrapText="1"/>
    </xf>
    <xf numFmtId="0" fontId="11" fillId="0" borderId="0" xfId="1" applyFont="1" applyAlignment="1">
      <alignment horizontal="center" vertical="center" wrapText="1"/>
    </xf>
    <xf numFmtId="0" fontId="0" fillId="0" borderId="0" xfId="0" applyAlignment="1">
      <alignment horizontal="center"/>
    </xf>
    <xf numFmtId="0" fontId="0" fillId="18" borderId="87" xfId="0" applyFill="1" applyBorder="1" applyAlignment="1">
      <alignment horizontal="left" vertical="top" wrapText="1"/>
    </xf>
    <xf numFmtId="0" fontId="0" fillId="18" borderId="64" xfId="0" applyFill="1" applyBorder="1" applyAlignment="1">
      <alignment horizontal="left" vertical="top"/>
    </xf>
    <xf numFmtId="0" fontId="0" fillId="18" borderId="65" xfId="0" applyFill="1" applyBorder="1" applyAlignment="1">
      <alignment horizontal="left" vertical="top"/>
    </xf>
    <xf numFmtId="0" fontId="12" fillId="2" borderId="36"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40" fillId="11" borderId="79" xfId="5" applyFont="1" applyFill="1" applyBorder="1" applyAlignment="1">
      <alignment horizontal="center" vertical="center" wrapText="1"/>
    </xf>
    <xf numFmtId="0" fontId="40" fillId="11" borderId="76" xfId="5" applyFont="1" applyFill="1" applyBorder="1" applyAlignment="1">
      <alignment horizontal="center" vertical="center" wrapText="1"/>
    </xf>
    <xf numFmtId="0" fontId="40" fillId="11" borderId="92" xfId="5" applyFont="1" applyFill="1" applyBorder="1" applyAlignment="1">
      <alignment horizontal="center" vertical="center" wrapText="1"/>
    </xf>
    <xf numFmtId="0" fontId="43" fillId="2" borderId="25" xfId="5" applyFont="1" applyFill="1" applyBorder="1" applyAlignment="1" applyProtection="1">
      <alignment horizontal="center" vertical="center" wrapText="1"/>
      <protection locked="0"/>
    </xf>
    <xf numFmtId="0" fontId="43" fillId="0" borderId="57" xfId="5" applyFont="1" applyBorder="1" applyAlignment="1" applyProtection="1">
      <alignment horizontal="center" vertical="center" wrapText="1"/>
      <protection locked="0"/>
    </xf>
    <xf numFmtId="0" fontId="43" fillId="2" borderId="22" xfId="4" applyFont="1" applyFill="1" applyBorder="1" applyAlignment="1" applyProtection="1">
      <alignment horizontal="center" vertical="center" wrapText="1"/>
      <protection locked="0"/>
    </xf>
    <xf numFmtId="0" fontId="43" fillId="2" borderId="89" xfId="4" applyFont="1" applyFill="1" applyBorder="1" applyAlignment="1" applyProtection="1">
      <alignment horizontal="center" vertical="center" wrapText="1"/>
      <protection locked="0"/>
    </xf>
    <xf numFmtId="0" fontId="43" fillId="2" borderId="13" xfId="4" applyFont="1" applyFill="1" applyBorder="1" applyAlignment="1" applyProtection="1">
      <alignment horizontal="center" vertical="center" wrapText="1"/>
      <protection locked="0"/>
    </xf>
    <xf numFmtId="9" fontId="43" fillId="2" borderId="7" xfId="11" applyFont="1" applyFill="1" applyBorder="1" applyAlignment="1" applyProtection="1">
      <alignment horizontal="center" vertical="center" wrapText="1"/>
      <protection locked="0"/>
    </xf>
    <xf numFmtId="0" fontId="38" fillId="2" borderId="3" xfId="5" applyFont="1" applyFill="1" applyBorder="1" applyAlignment="1" applyProtection="1">
      <alignment horizontal="left" vertical="center" wrapText="1"/>
      <protection locked="0"/>
    </xf>
    <xf numFmtId="0" fontId="38" fillId="2" borderId="4" xfId="5" applyFont="1" applyFill="1" applyBorder="1" applyAlignment="1" applyProtection="1">
      <alignment horizontal="left" vertical="center" wrapText="1"/>
      <protection locked="0"/>
    </xf>
    <xf numFmtId="0" fontId="38" fillId="2" borderId="5" xfId="5" applyFont="1" applyFill="1" applyBorder="1" applyAlignment="1" applyProtection="1">
      <alignment horizontal="left" vertical="center" wrapText="1"/>
      <protection locked="0"/>
    </xf>
    <xf numFmtId="0" fontId="43" fillId="2" borderId="57" xfId="5" applyFont="1" applyFill="1" applyBorder="1" applyAlignment="1" applyProtection="1">
      <alignment horizontal="center" vertical="center" wrapText="1"/>
      <protection locked="0"/>
    </xf>
    <xf numFmtId="0" fontId="35" fillId="0" borderId="9" xfId="2" applyFont="1" applyBorder="1" applyAlignment="1" applyProtection="1">
      <alignment horizontal="center" vertical="center" wrapText="1"/>
      <protection locked="0"/>
    </xf>
    <xf numFmtId="0" fontId="35" fillId="0" borderId="10" xfId="2" applyFont="1" applyBorder="1" applyAlignment="1" applyProtection="1">
      <alignment horizontal="center" vertical="center" wrapText="1"/>
      <protection locked="0"/>
    </xf>
    <xf numFmtId="0" fontId="35" fillId="0" borderId="51" xfId="2" applyFont="1" applyBorder="1" applyAlignment="1" applyProtection="1">
      <alignment vertical="center"/>
      <protection locked="0"/>
    </xf>
    <xf numFmtId="0" fontId="35" fillId="0" borderId="76" xfId="2" applyFont="1" applyBorder="1" applyAlignment="1" applyProtection="1">
      <alignment vertical="center"/>
      <protection locked="0"/>
    </xf>
    <xf numFmtId="0" fontId="35" fillId="0" borderId="77" xfId="2" applyFont="1" applyBorder="1" applyAlignment="1" applyProtection="1">
      <alignment vertical="center"/>
      <protection locked="0"/>
    </xf>
    <xf numFmtId="0" fontId="40" fillId="11" borderId="60" xfId="5" applyFont="1" applyFill="1" applyBorder="1" applyAlignment="1">
      <alignment horizontal="center" vertical="center" wrapText="1"/>
    </xf>
    <xf numFmtId="14" fontId="41" fillId="3" borderId="60" xfId="5" applyNumberFormat="1" applyFont="1" applyFill="1" applyBorder="1" applyAlignment="1">
      <alignment horizontal="center" vertical="center" wrapText="1"/>
    </xf>
    <xf numFmtId="0" fontId="41" fillId="3" borderId="61" xfId="5" applyFont="1" applyFill="1" applyBorder="1" applyAlignment="1">
      <alignment horizontal="center" vertical="center" wrapText="1"/>
    </xf>
    <xf numFmtId="0" fontId="42" fillId="0" borderId="62" xfId="5" applyFont="1" applyBorder="1" applyAlignment="1" applyProtection="1">
      <alignment horizontal="center" vertical="center" wrapText="1"/>
      <protection locked="0"/>
    </xf>
    <xf numFmtId="0" fontId="42" fillId="0" borderId="63" xfId="5" applyFont="1" applyBorder="1" applyAlignment="1" applyProtection="1">
      <alignment horizontal="center" vertical="center" wrapText="1"/>
      <protection locked="0"/>
    </xf>
    <xf numFmtId="0" fontId="42" fillId="0" borderId="64" xfId="5" applyFont="1" applyBorder="1" applyAlignment="1" applyProtection="1">
      <alignment horizontal="center" vertical="center" wrapText="1"/>
      <protection locked="0"/>
    </xf>
    <xf numFmtId="0" fontId="43" fillId="0" borderId="72" xfId="5" applyFont="1" applyBorder="1" applyAlignment="1" applyProtection="1">
      <alignment horizontal="right" vertical="center" wrapText="1"/>
      <protection locked="0"/>
    </xf>
    <xf numFmtId="0" fontId="43" fillId="0" borderId="73" xfId="5" applyFont="1" applyBorder="1" applyAlignment="1" applyProtection="1">
      <alignment horizontal="right" vertical="center" wrapText="1"/>
      <protection locked="0"/>
    </xf>
    <xf numFmtId="0" fontId="43" fillId="0" borderId="73" xfId="5" applyFont="1" applyBorder="1" applyAlignment="1" applyProtection="1">
      <alignment horizontal="center" vertical="center" wrapText="1"/>
      <protection locked="0"/>
    </xf>
    <xf numFmtId="0" fontId="38" fillId="2" borderId="75" xfId="2" applyFont="1" applyFill="1" applyBorder="1" applyAlignment="1" applyProtection="1">
      <alignment horizontal="left" vertical="center"/>
      <protection locked="0"/>
    </xf>
    <xf numFmtId="0" fontId="38" fillId="2" borderId="43" xfId="2" applyFont="1" applyFill="1" applyBorder="1" applyAlignment="1" applyProtection="1">
      <alignment horizontal="left" vertical="center"/>
      <protection locked="0"/>
    </xf>
    <xf numFmtId="0" fontId="38" fillId="2" borderId="44" xfId="2" applyFont="1" applyFill="1" applyBorder="1" applyAlignment="1" applyProtection="1">
      <alignment horizontal="left" vertical="center"/>
      <protection locked="0"/>
    </xf>
    <xf numFmtId="0" fontId="35" fillId="0" borderId="0" xfId="1" applyFont="1" applyAlignment="1" applyProtection="1">
      <alignment horizontal="center" vertical="center" wrapText="1"/>
      <protection locked="0"/>
    </xf>
    <xf numFmtId="0" fontId="38" fillId="2" borderId="53" xfId="5" applyFont="1" applyFill="1" applyBorder="1" applyAlignment="1" applyProtection="1">
      <alignment horizontal="left" vertical="center" wrapText="1"/>
      <protection locked="0"/>
    </xf>
    <xf numFmtId="0" fontId="38" fillId="2" borderId="54" xfId="5" applyFont="1" applyFill="1" applyBorder="1" applyAlignment="1" applyProtection="1">
      <alignment horizontal="left" vertical="center" wrapText="1"/>
      <protection locked="0"/>
    </xf>
    <xf numFmtId="0" fontId="38" fillId="2" borderId="55" xfId="5" applyFont="1" applyFill="1" applyBorder="1" applyAlignment="1" applyProtection="1">
      <alignment horizontal="left" vertical="center" wrapText="1"/>
      <protection locked="0"/>
    </xf>
    <xf numFmtId="0" fontId="40" fillId="11" borderId="57" xfId="5" applyFont="1" applyFill="1" applyBorder="1" applyAlignment="1">
      <alignment horizontal="center" vertical="center" wrapText="1"/>
    </xf>
    <xf numFmtId="0" fontId="41" fillId="3" borderId="57" xfId="5" applyFont="1" applyFill="1" applyBorder="1" applyAlignment="1">
      <alignment horizontal="center" vertical="center" wrapText="1"/>
    </xf>
    <xf numFmtId="0" fontId="41" fillId="3" borderId="58" xfId="5" applyFont="1" applyFill="1" applyBorder="1" applyAlignment="1">
      <alignment horizontal="center" vertical="center" wrapText="1"/>
    </xf>
    <xf numFmtId="0" fontId="40" fillId="11" borderId="90" xfId="5" applyFont="1" applyFill="1" applyBorder="1" applyAlignment="1">
      <alignment horizontal="center" vertical="center" wrapText="1"/>
    </xf>
    <xf numFmtId="0" fontId="40" fillId="11" borderId="24" xfId="5" applyFont="1" applyFill="1" applyBorder="1" applyAlignment="1">
      <alignment horizontal="center" vertical="center" wrapText="1"/>
    </xf>
    <xf numFmtId="0" fontId="40" fillId="11" borderId="91" xfId="5" applyFont="1" applyFill="1" applyBorder="1" applyAlignment="1">
      <alignment horizontal="center" vertical="center" wrapText="1"/>
    </xf>
    <xf numFmtId="0" fontId="35" fillId="2" borderId="6" xfId="2" applyFont="1" applyFill="1" applyBorder="1" applyAlignment="1" applyProtection="1">
      <alignment horizontal="center" vertical="center"/>
      <protection locked="0"/>
    </xf>
    <xf numFmtId="0" fontId="35" fillId="2" borderId="7" xfId="2" applyFont="1" applyFill="1" applyBorder="1" applyAlignment="1" applyProtection="1">
      <alignment horizontal="center" vertical="center"/>
      <protection locked="0"/>
    </xf>
    <xf numFmtId="0" fontId="43" fillId="2" borderId="6" xfId="2" applyFont="1" applyFill="1" applyBorder="1" applyAlignment="1" applyProtection="1">
      <alignment horizontal="center" vertical="center" wrapText="1"/>
      <protection locked="0"/>
    </xf>
    <xf numFmtId="0" fontId="43" fillId="0" borderId="79" xfId="5" applyFont="1" applyBorder="1" applyAlignment="1" applyProtection="1">
      <alignment horizontal="center" vertical="center" wrapText="1"/>
      <protection locked="0"/>
    </xf>
    <xf numFmtId="0" fontId="43" fillId="0" borderId="76" xfId="5" applyFont="1" applyBorder="1" applyAlignment="1" applyProtection="1">
      <alignment horizontal="center" vertical="center" wrapText="1"/>
      <protection locked="0"/>
    </xf>
    <xf numFmtId="0" fontId="43" fillId="2" borderId="7" xfId="4" applyFont="1" applyFill="1" applyBorder="1" applyAlignment="1" applyProtection="1">
      <alignment horizontal="center" vertical="center" wrapText="1"/>
      <protection locked="0"/>
    </xf>
    <xf numFmtId="0" fontId="40" fillId="2" borderId="7" xfId="2" applyFont="1" applyFill="1" applyBorder="1" applyAlignment="1" applyProtection="1">
      <alignment horizontal="center" vertical="center" wrapText="1"/>
      <protection locked="0"/>
    </xf>
    <xf numFmtId="0" fontId="43" fillId="2" borderId="7" xfId="2" applyFont="1" applyFill="1" applyBorder="1" applyAlignment="1" applyProtection="1">
      <alignment horizontal="center" vertical="center" wrapText="1"/>
      <protection locked="0"/>
    </xf>
    <xf numFmtId="0" fontId="35" fillId="2" borderId="23" xfId="2" applyFont="1" applyFill="1" applyBorder="1" applyAlignment="1" applyProtection="1">
      <alignment horizontal="center" vertical="center"/>
      <protection locked="0"/>
    </xf>
    <xf numFmtId="0" fontId="35" fillId="2" borderId="24" xfId="2" applyFont="1" applyFill="1" applyBorder="1" applyAlignment="1" applyProtection="1">
      <alignment horizontal="center" vertical="center"/>
      <protection locked="0"/>
    </xf>
    <xf numFmtId="0" fontId="35" fillId="2" borderId="25" xfId="2" applyFont="1" applyFill="1" applyBorder="1" applyAlignment="1" applyProtection="1">
      <alignment horizontal="center" vertical="center"/>
      <protection locked="0"/>
    </xf>
    <xf numFmtId="0" fontId="43" fillId="2" borderId="52" xfId="5" applyFont="1" applyFill="1" applyBorder="1" applyAlignment="1" applyProtection="1">
      <alignment horizontal="center" vertical="center" wrapText="1"/>
      <protection locked="0"/>
    </xf>
    <xf numFmtId="0" fontId="43" fillId="2" borderId="7" xfId="5" applyFont="1" applyFill="1" applyBorder="1" applyAlignment="1" applyProtection="1">
      <alignment horizontal="center" vertical="center" wrapText="1"/>
      <protection locked="0"/>
    </xf>
    <xf numFmtId="0" fontId="43" fillId="2" borderId="78" xfId="5" applyFont="1" applyFill="1" applyBorder="1" applyAlignment="1" applyProtection="1">
      <alignment horizontal="center" vertical="center" wrapText="1"/>
      <protection locked="0"/>
    </xf>
    <xf numFmtId="0" fontId="43" fillId="2" borderId="7" xfId="2" applyFont="1" applyFill="1" applyBorder="1" applyAlignment="1" applyProtection="1">
      <alignment horizontal="center" vertical="center"/>
      <protection locked="0"/>
    </xf>
    <xf numFmtId="10" fontId="39" fillId="0" borderId="51" xfId="9" applyNumberFormat="1" applyFont="1" applyBorder="1" applyAlignment="1" applyProtection="1">
      <alignment horizontal="center" vertical="center"/>
      <protection locked="0"/>
    </xf>
    <xf numFmtId="10" fontId="39" fillId="0" borderId="76" xfId="9" applyNumberFormat="1" applyFont="1" applyBorder="1" applyAlignment="1" applyProtection="1">
      <alignment horizontal="center" vertical="center"/>
      <protection locked="0"/>
    </xf>
    <xf numFmtId="10" fontId="39" fillId="0" borderId="77" xfId="9" applyNumberFormat="1" applyFont="1" applyBorder="1" applyAlignment="1" applyProtection="1">
      <alignment horizontal="center" vertical="center"/>
      <protection locked="0"/>
    </xf>
    <xf numFmtId="0" fontId="43" fillId="2" borderId="7" xfId="5" applyFont="1" applyFill="1" applyBorder="1" applyAlignment="1" applyProtection="1">
      <alignment horizontal="center" vertical="center"/>
      <protection locked="0"/>
    </xf>
    <xf numFmtId="0" fontId="43" fillId="2" borderId="8" xfId="5" applyFont="1" applyFill="1" applyBorder="1" applyAlignment="1" applyProtection="1">
      <alignment horizontal="center" vertical="center"/>
      <protection locked="0"/>
    </xf>
    <xf numFmtId="0" fontId="43" fillId="2" borderId="52" xfId="5" applyFont="1" applyFill="1" applyBorder="1" applyAlignment="1" applyProtection="1">
      <alignment horizontal="center" vertical="center"/>
      <protection locked="0"/>
    </xf>
    <xf numFmtId="0" fontId="43" fillId="2" borderId="78" xfId="5" applyFont="1" applyFill="1" applyBorder="1" applyAlignment="1" applyProtection="1">
      <alignment horizontal="center" vertical="center"/>
      <protection locked="0"/>
    </xf>
    <xf numFmtId="0" fontId="3" fillId="5" borderId="14" xfId="2" applyFont="1" applyFill="1" applyBorder="1" applyAlignment="1" applyProtection="1">
      <alignment horizontal="center" vertical="center"/>
      <protection locked="0"/>
    </xf>
    <xf numFmtId="0" fontId="3" fillId="5" borderId="15" xfId="2" applyFont="1" applyFill="1" applyBorder="1" applyAlignment="1" applyProtection="1">
      <alignment horizontal="center" vertical="center"/>
      <protection locked="0"/>
    </xf>
    <xf numFmtId="0" fontId="3" fillId="5" borderId="16" xfId="2" applyFont="1" applyFill="1" applyBorder="1" applyAlignment="1" applyProtection="1">
      <alignment horizontal="center" vertical="center"/>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1" fillId="0" borderId="1" xfId="1" applyFont="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1" fillId="0" borderId="2" xfId="1" applyFont="1" applyBorder="1" applyAlignment="1" applyProtection="1">
      <alignment horizontal="center" vertical="center" wrapText="1"/>
      <protection locked="0"/>
    </xf>
    <xf numFmtId="0" fontId="30" fillId="0" borderId="0" xfId="5" applyFont="1" applyAlignment="1" applyProtection="1">
      <alignment horizontal="center" vertical="center" wrapText="1"/>
      <protection locked="0"/>
    </xf>
    <xf numFmtId="0" fontId="15" fillId="0" borderId="0" xfId="5" applyFont="1" applyAlignment="1" applyProtection="1">
      <alignment horizontal="center" vertical="center" wrapText="1"/>
      <protection locked="0"/>
    </xf>
    <xf numFmtId="0" fontId="16" fillId="0" borderId="0" xfId="2" applyFont="1" applyAlignment="1" applyProtection="1">
      <alignment horizontal="left" vertical="center"/>
      <protection locked="0"/>
    </xf>
    <xf numFmtId="0" fontId="15" fillId="0" borderId="18" xfId="5" applyFont="1" applyBorder="1" applyAlignment="1" applyProtection="1">
      <alignment horizontal="center" vertical="center" wrapText="1"/>
      <protection locked="0"/>
    </xf>
    <xf numFmtId="0" fontId="15" fillId="0" borderId="19" xfId="5" applyFont="1" applyBorder="1" applyAlignment="1" applyProtection="1">
      <alignment horizontal="center" vertical="center" wrapText="1"/>
      <protection locked="0"/>
    </xf>
    <xf numFmtId="0" fontId="15" fillId="0" borderId="20" xfId="5" applyFont="1" applyBorder="1" applyAlignment="1" applyProtection="1">
      <alignment horizontal="center" vertical="center" wrapText="1"/>
      <protection locked="0"/>
    </xf>
    <xf numFmtId="0" fontId="20" fillId="2" borderId="35" xfId="0" applyFont="1" applyFill="1" applyBorder="1" applyAlignment="1" applyProtection="1">
      <alignment horizontal="center" vertical="center" wrapText="1"/>
      <protection locked="0"/>
    </xf>
    <xf numFmtId="0" fontId="20" fillId="2" borderId="36" xfId="0" applyFont="1" applyFill="1" applyBorder="1" applyAlignment="1" applyProtection="1">
      <alignment horizontal="center" vertical="center" wrapText="1"/>
      <protection locked="0"/>
    </xf>
    <xf numFmtId="0" fontId="20" fillId="2" borderId="37" xfId="0" applyFont="1" applyFill="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9" fillId="3" borderId="23" xfId="0" applyFont="1" applyFill="1" applyBorder="1" applyAlignment="1" applyProtection="1">
      <alignment horizontal="left" vertical="center" wrapText="1"/>
      <protection locked="0"/>
    </xf>
    <xf numFmtId="0" fontId="9" fillId="3" borderId="24" xfId="0" applyFont="1" applyFill="1" applyBorder="1" applyAlignment="1" applyProtection="1">
      <alignment horizontal="left" vertical="center" wrapText="1"/>
      <protection locked="0"/>
    </xf>
    <xf numFmtId="0" fontId="9" fillId="3" borderId="34" xfId="0" applyFont="1" applyFill="1" applyBorder="1" applyAlignment="1" applyProtection="1">
      <alignment horizontal="left" vertical="center" wrapText="1"/>
      <protection locked="0"/>
    </xf>
    <xf numFmtId="0" fontId="3" fillId="3" borderId="7" xfId="0" applyFont="1" applyFill="1" applyBorder="1" applyAlignment="1" applyProtection="1">
      <alignment vertical="center" wrapText="1"/>
      <protection locked="0"/>
    </xf>
    <xf numFmtId="0" fontId="3" fillId="3" borderId="23" xfId="0" applyFont="1" applyFill="1" applyBorder="1" applyAlignment="1" applyProtection="1">
      <alignment vertical="center" wrapText="1"/>
      <protection locked="0"/>
    </xf>
    <xf numFmtId="0" fontId="3" fillId="3" borderId="8" xfId="0" applyFont="1" applyFill="1" applyBorder="1" applyAlignment="1" applyProtection="1">
      <alignment vertical="center" wrapText="1"/>
      <protection locked="0"/>
    </xf>
    <xf numFmtId="0" fontId="12" fillId="0" borderId="9" xfId="0" applyFont="1" applyBorder="1" applyAlignment="1" applyProtection="1">
      <alignment horizontal="center" vertical="center"/>
      <protection locked="0"/>
    </xf>
    <xf numFmtId="0" fontId="12" fillId="0" borderId="10"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20" fillId="2" borderId="3" xfId="0" applyFont="1" applyFill="1" applyBorder="1" applyAlignment="1" applyProtection="1">
      <alignment horizontal="left" vertical="center"/>
      <protection locked="0"/>
    </xf>
    <xf numFmtId="0" fontId="20" fillId="2" borderId="4" xfId="0" applyFont="1" applyFill="1" applyBorder="1" applyAlignment="1" applyProtection="1">
      <alignment horizontal="left" vertical="center"/>
      <protection locked="0"/>
    </xf>
    <xf numFmtId="0" fontId="20" fillId="2" borderId="42" xfId="0" applyFont="1" applyFill="1" applyBorder="1" applyAlignment="1" applyProtection="1">
      <alignment horizontal="left" vertical="center"/>
      <protection locked="0"/>
    </xf>
    <xf numFmtId="0" fontId="20" fillId="2" borderId="5" xfId="0" applyFont="1" applyFill="1" applyBorder="1" applyAlignment="1" applyProtection="1">
      <alignment horizontal="left" vertical="center"/>
      <protection locked="0"/>
    </xf>
    <xf numFmtId="0" fontId="12" fillId="2" borderId="6" xfId="0" applyFont="1" applyFill="1" applyBorder="1" applyAlignment="1" applyProtection="1">
      <alignment horizontal="center" vertical="center"/>
      <protection locked="0"/>
    </xf>
    <xf numFmtId="0" fontId="12" fillId="2" borderId="7"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2" fillId="2" borderId="24" xfId="0" applyFont="1" applyFill="1" applyBorder="1" applyAlignment="1" applyProtection="1">
      <alignment horizontal="center" vertical="center"/>
      <protection locked="0"/>
    </xf>
    <xf numFmtId="0" fontId="12" fillId="2" borderId="25" xfId="0" applyFont="1" applyFill="1" applyBorder="1" applyAlignment="1" applyProtection="1">
      <alignment horizontal="center" vertical="center"/>
      <protection locked="0"/>
    </xf>
    <xf numFmtId="0" fontId="12" fillId="0" borderId="23" xfId="0" applyFont="1" applyBorder="1" applyAlignment="1" applyProtection="1">
      <alignment horizontal="left" vertical="center"/>
      <protection locked="0"/>
    </xf>
    <xf numFmtId="0" fontId="12" fillId="0" borderId="24" xfId="0" applyFont="1" applyBorder="1" applyAlignment="1" applyProtection="1">
      <alignment horizontal="left" vertical="center"/>
      <protection locked="0"/>
    </xf>
    <xf numFmtId="0" fontId="12" fillId="0" borderId="25" xfId="0" applyFont="1" applyBorder="1" applyAlignment="1" applyProtection="1">
      <alignment horizontal="left" vertical="center"/>
      <protection locked="0"/>
    </xf>
    <xf numFmtId="0" fontId="16" fillId="2" borderId="7" xfId="3" applyFont="1" applyFill="1" applyBorder="1" applyAlignment="1" applyProtection="1">
      <alignment horizontal="center" vertical="center"/>
      <protection locked="0"/>
    </xf>
    <xf numFmtId="0" fontId="16" fillId="2" borderId="23" xfId="3" applyFont="1" applyFill="1" applyBorder="1" applyAlignment="1" applyProtection="1">
      <alignment horizontal="center" vertical="center"/>
      <protection locked="0"/>
    </xf>
    <xf numFmtId="0" fontId="16" fillId="2" borderId="8" xfId="3" applyFont="1" applyFill="1" applyBorder="1" applyAlignment="1" applyProtection="1">
      <alignment horizontal="center" vertical="center"/>
      <protection locked="0"/>
    </xf>
    <xf numFmtId="0" fontId="3" fillId="3" borderId="7" xfId="0" applyFont="1" applyFill="1" applyBorder="1" applyAlignment="1" applyProtection="1">
      <alignment horizontal="center" vertical="center" wrapText="1"/>
      <protection locked="0"/>
    </xf>
    <xf numFmtId="0" fontId="3" fillId="3" borderId="23" xfId="0" applyFont="1" applyFill="1" applyBorder="1" applyAlignment="1" applyProtection="1">
      <alignment horizontal="center" vertical="center" wrapText="1"/>
      <protection locked="0"/>
    </xf>
    <xf numFmtId="0" fontId="3" fillId="3" borderId="8" xfId="0" applyFont="1" applyFill="1" applyBorder="1" applyAlignment="1" applyProtection="1">
      <alignment horizontal="center" vertical="center" wrapText="1"/>
      <protection locked="0"/>
    </xf>
    <xf numFmtId="0" fontId="3" fillId="3" borderId="7" xfId="0" applyFont="1" applyFill="1" applyBorder="1" applyAlignment="1" applyProtection="1">
      <alignment vertical="center"/>
      <protection locked="0"/>
    </xf>
    <xf numFmtId="0" fontId="3" fillId="3" borderId="23" xfId="0" applyFont="1" applyFill="1" applyBorder="1" applyAlignment="1" applyProtection="1">
      <alignment vertical="center"/>
      <protection locked="0"/>
    </xf>
    <xf numFmtId="0" fontId="3" fillId="3" borderId="8" xfId="0" applyFont="1" applyFill="1" applyBorder="1" applyAlignment="1" applyProtection="1">
      <alignment vertical="center"/>
      <protection locked="0"/>
    </xf>
    <xf numFmtId="0" fontId="9" fillId="0" borderId="7" xfId="0" applyFont="1" applyBorder="1" applyAlignment="1" applyProtection="1">
      <alignment horizontal="center" vertical="center" wrapText="1"/>
      <protection locked="0"/>
    </xf>
    <xf numFmtId="0" fontId="9" fillId="0" borderId="10" xfId="0" applyFont="1" applyBorder="1" applyAlignment="1" applyProtection="1">
      <alignment horizontal="center" vertical="center" wrapText="1"/>
      <protection locked="0"/>
    </xf>
    <xf numFmtId="0" fontId="3" fillId="3" borderId="7" xfId="5" applyFont="1" applyFill="1" applyBorder="1" applyAlignment="1">
      <alignment horizontal="center" vertical="center"/>
    </xf>
    <xf numFmtId="0" fontId="3" fillId="3" borderId="10" xfId="5" applyFont="1" applyFill="1" applyBorder="1" applyAlignment="1">
      <alignment horizontal="center" vertical="center"/>
    </xf>
    <xf numFmtId="0" fontId="3" fillId="3" borderId="10" xfId="0" applyFont="1" applyFill="1" applyBorder="1" applyAlignment="1" applyProtection="1">
      <alignment vertical="center" wrapText="1"/>
      <protection locked="0"/>
    </xf>
    <xf numFmtId="0" fontId="3" fillId="3" borderId="51" xfId="0" applyFont="1" applyFill="1" applyBorder="1" applyAlignment="1" applyProtection="1">
      <alignment vertical="center" wrapText="1"/>
      <protection locked="0"/>
    </xf>
    <xf numFmtId="0" fontId="3" fillId="3" borderId="11" xfId="0" applyFont="1" applyFill="1" applyBorder="1" applyAlignment="1" applyProtection="1">
      <alignment vertical="center" wrapText="1"/>
      <protection locked="0"/>
    </xf>
    <xf numFmtId="0" fontId="20" fillId="2" borderId="3" xfId="0" applyFont="1" applyFill="1" applyBorder="1" applyAlignment="1" applyProtection="1">
      <alignment horizontal="left" vertical="center" wrapText="1"/>
      <protection locked="0"/>
    </xf>
    <xf numFmtId="0" fontId="20" fillId="2" borderId="4" xfId="0" applyFont="1" applyFill="1" applyBorder="1" applyAlignment="1" applyProtection="1">
      <alignment horizontal="left" vertical="center" wrapText="1"/>
      <protection locked="0"/>
    </xf>
    <xf numFmtId="0" fontId="16" fillId="2" borderId="42" xfId="0" applyFont="1" applyFill="1" applyBorder="1" applyAlignment="1" applyProtection="1">
      <alignment horizontal="center" vertical="center" wrapText="1"/>
      <protection locked="0"/>
    </xf>
    <xf numFmtId="0" fontId="16" fillId="2" borderId="43" xfId="0" applyFont="1" applyFill="1" applyBorder="1" applyAlignment="1" applyProtection="1">
      <alignment horizontal="center" vertical="center" wrapText="1"/>
      <protection locked="0"/>
    </xf>
    <xf numFmtId="0" fontId="16" fillId="2" borderId="44" xfId="0" applyFont="1" applyFill="1" applyBorder="1" applyAlignment="1" applyProtection="1">
      <alignment horizontal="center" vertical="center" wrapText="1"/>
      <protection locked="0"/>
    </xf>
    <xf numFmtId="1" fontId="3" fillId="0" borderId="7" xfId="0" applyNumberFormat="1" applyFont="1" applyBorder="1" applyAlignment="1">
      <alignment horizontal="left" vertical="center"/>
    </xf>
    <xf numFmtId="0" fontId="3" fillId="3" borderId="27" xfId="0" applyFont="1" applyFill="1" applyBorder="1" applyAlignment="1" applyProtection="1">
      <alignment horizontal="center" vertical="center" wrapText="1"/>
      <protection locked="0"/>
    </xf>
    <xf numFmtId="0" fontId="3" fillId="3" borderId="0" xfId="0" applyFont="1" applyFill="1" applyAlignment="1" applyProtection="1">
      <alignment horizontal="center" vertical="center" wrapText="1"/>
      <protection locked="0"/>
    </xf>
    <xf numFmtId="0" fontId="3" fillId="3" borderId="28" xfId="0" applyFont="1" applyFill="1" applyBorder="1" applyAlignment="1" applyProtection="1">
      <alignment horizontal="center" vertical="center" wrapText="1"/>
      <protection locked="0"/>
    </xf>
    <xf numFmtId="0" fontId="3" fillId="3" borderId="45" xfId="0" applyFont="1" applyFill="1" applyBorder="1" applyAlignment="1" applyProtection="1">
      <alignment horizontal="center" vertical="center" wrapText="1"/>
      <protection locked="0"/>
    </xf>
    <xf numFmtId="0" fontId="3" fillId="3" borderId="26" xfId="0" applyFont="1" applyFill="1" applyBorder="1" applyAlignment="1" applyProtection="1">
      <alignment horizontal="center" vertical="center" wrapText="1"/>
      <protection locked="0"/>
    </xf>
    <xf numFmtId="0" fontId="3" fillId="3" borderId="46" xfId="0" applyFont="1" applyFill="1" applyBorder="1" applyAlignment="1" applyProtection="1">
      <alignment horizontal="center" vertical="center" wrapText="1"/>
      <protection locked="0"/>
    </xf>
    <xf numFmtId="2" fontId="3" fillId="0" borderId="7" xfId="0" applyNumberFormat="1" applyFont="1" applyBorder="1" applyAlignment="1">
      <alignment horizontal="left" vertical="center"/>
    </xf>
    <xf numFmtId="0" fontId="3" fillId="3" borderId="10" xfId="5" applyFont="1" applyFill="1" applyBorder="1" applyAlignment="1">
      <alignment horizontal="left" vertical="center"/>
    </xf>
    <xf numFmtId="15" fontId="12" fillId="6" borderId="30" xfId="2" applyNumberFormat="1" applyFont="1" applyFill="1" applyBorder="1" applyAlignment="1" applyProtection="1">
      <alignment horizontal="center" vertical="center" wrapText="1"/>
      <protection locked="0"/>
    </xf>
    <xf numFmtId="15" fontId="12" fillId="6" borderId="31" xfId="2" applyNumberFormat="1" applyFont="1" applyFill="1" applyBorder="1" applyAlignment="1" applyProtection="1">
      <alignment horizontal="center" vertical="center" wrapText="1"/>
      <protection locked="0"/>
    </xf>
    <xf numFmtId="15" fontId="12" fillId="6" borderId="32" xfId="2" applyNumberFormat="1" applyFont="1" applyFill="1" applyBorder="1" applyAlignment="1" applyProtection="1">
      <alignment horizontal="center" vertical="center" wrapText="1"/>
      <protection locked="0"/>
    </xf>
    <xf numFmtId="0" fontId="12" fillId="6" borderId="30" xfId="2" applyFont="1" applyFill="1" applyBorder="1" applyAlignment="1" applyProtection="1">
      <alignment horizontal="center" vertical="center" wrapText="1"/>
      <protection locked="0"/>
    </xf>
    <xf numFmtId="0" fontId="12" fillId="6" borderId="31" xfId="2" applyFont="1" applyFill="1" applyBorder="1" applyAlignment="1" applyProtection="1">
      <alignment horizontal="center" vertical="center" wrapText="1"/>
      <protection locked="0"/>
    </xf>
    <xf numFmtId="0" fontId="12" fillId="6" borderId="32" xfId="2" applyFont="1" applyFill="1" applyBorder="1" applyAlignment="1" applyProtection="1">
      <alignment horizontal="center" vertical="center" wrapText="1"/>
      <protection locked="0"/>
    </xf>
    <xf numFmtId="0" fontId="12" fillId="2" borderId="3" xfId="2" applyFont="1" applyFill="1" applyBorder="1" applyAlignment="1" applyProtection="1">
      <alignment horizontal="center" vertical="center"/>
      <protection locked="0"/>
    </xf>
    <xf numFmtId="0" fontId="12" fillId="2" borderId="6" xfId="2" applyFont="1" applyFill="1" applyBorder="1" applyAlignment="1" applyProtection="1">
      <alignment horizontal="center" vertical="center"/>
      <protection locked="0"/>
    </xf>
    <xf numFmtId="0" fontId="12" fillId="2" borderId="4" xfId="2" applyFont="1" applyFill="1" applyBorder="1" applyAlignment="1" applyProtection="1">
      <alignment horizontal="center" vertical="center"/>
      <protection locked="0"/>
    </xf>
    <xf numFmtId="0" fontId="12" fillId="2" borderId="7" xfId="2" applyFont="1" applyFill="1" applyBorder="1" applyAlignment="1" applyProtection="1">
      <alignment horizontal="center" vertical="center"/>
      <protection locked="0"/>
    </xf>
    <xf numFmtId="15" fontId="12" fillId="2" borderId="4" xfId="2" applyNumberFormat="1" applyFont="1" applyFill="1" applyBorder="1" applyAlignment="1" applyProtection="1">
      <alignment horizontal="center" vertical="center" wrapText="1"/>
      <protection locked="0"/>
    </xf>
    <xf numFmtId="15" fontId="12" fillId="2" borderId="4" xfId="2" applyNumberFormat="1" applyFont="1" applyFill="1" applyBorder="1" applyAlignment="1">
      <alignment horizontal="center" vertical="center" wrapText="1"/>
    </xf>
    <xf numFmtId="15" fontId="12" fillId="2" borderId="7" xfId="2" applyNumberFormat="1" applyFont="1" applyFill="1" applyBorder="1" applyAlignment="1">
      <alignment horizontal="center" vertical="center" wrapText="1"/>
    </xf>
    <xf numFmtId="15" fontId="12" fillId="2" borderId="7" xfId="2" applyNumberFormat="1" applyFont="1" applyFill="1" applyBorder="1" applyAlignment="1" applyProtection="1">
      <alignment horizontal="center" vertical="center" wrapText="1"/>
      <protection locked="0"/>
    </xf>
    <xf numFmtId="0" fontId="16" fillId="2" borderId="4" xfId="3" applyFont="1" applyFill="1" applyBorder="1" applyAlignment="1" applyProtection="1">
      <alignment horizontal="center" vertical="center" wrapText="1"/>
      <protection locked="0"/>
    </xf>
    <xf numFmtId="0" fontId="3" fillId="3" borderId="7" xfId="3" applyFont="1" applyFill="1" applyBorder="1" applyAlignment="1" applyProtection="1">
      <alignment horizontal="left" vertical="center"/>
      <protection locked="0"/>
    </xf>
    <xf numFmtId="0" fontId="3" fillId="3" borderId="8" xfId="3" applyFont="1" applyFill="1" applyBorder="1" applyAlignment="1" applyProtection="1">
      <alignment horizontal="left" vertical="center"/>
      <protection locked="0"/>
    </xf>
    <xf numFmtId="15" fontId="12" fillId="2" borderId="5" xfId="2" applyNumberFormat="1" applyFont="1" applyFill="1" applyBorder="1" applyAlignment="1" applyProtection="1">
      <alignment horizontal="center" vertical="center" wrapText="1"/>
      <protection locked="0"/>
    </xf>
    <xf numFmtId="15" fontId="12" fillId="2" borderId="8" xfId="2" applyNumberFormat="1" applyFont="1" applyFill="1" applyBorder="1" applyAlignment="1" applyProtection="1">
      <alignment horizontal="center" vertical="center" wrapText="1"/>
      <protection locked="0"/>
    </xf>
    <xf numFmtId="0" fontId="2" fillId="3" borderId="7" xfId="3" applyFont="1" applyFill="1" applyBorder="1" applyAlignment="1" applyProtection="1">
      <alignment horizontal="left" vertical="center" wrapText="1"/>
      <protection locked="0"/>
    </xf>
    <xf numFmtId="0" fontId="28" fillId="0" borderId="48" xfId="3" applyFont="1" applyBorder="1" applyAlignment="1">
      <alignment horizontal="center" vertical="center"/>
    </xf>
    <xf numFmtId="0" fontId="28" fillId="0" borderId="49" xfId="3" applyFont="1" applyBorder="1" applyAlignment="1">
      <alignment horizontal="center" vertical="center"/>
    </xf>
    <xf numFmtId="0" fontId="28" fillId="0" borderId="40" xfId="3" applyFont="1" applyBorder="1" applyAlignment="1">
      <alignment horizontal="center" vertical="center"/>
    </xf>
    <xf numFmtId="0" fontId="28" fillId="0" borderId="41" xfId="3" applyFont="1" applyBorder="1" applyAlignment="1">
      <alignment horizontal="center" vertical="center"/>
    </xf>
    <xf numFmtId="0" fontId="3" fillId="3" borderId="10" xfId="3" applyFont="1" applyFill="1" applyBorder="1" applyAlignment="1" applyProtection="1">
      <alignment horizontal="left" vertical="center"/>
      <protection locked="0"/>
    </xf>
    <xf numFmtId="0" fontId="3" fillId="3" borderId="11" xfId="3" applyFont="1" applyFill="1" applyBorder="1" applyAlignment="1" applyProtection="1">
      <alignment horizontal="left" vertical="center"/>
      <protection locked="0"/>
    </xf>
    <xf numFmtId="0" fontId="27" fillId="2" borderId="38" xfId="3" applyFont="1" applyFill="1" applyBorder="1" applyAlignment="1">
      <alignment horizontal="center" vertical="center"/>
    </xf>
    <xf numFmtId="0" fontId="27" fillId="2" borderId="39" xfId="3" applyFont="1" applyFill="1" applyBorder="1" applyAlignment="1">
      <alignment horizontal="center" vertical="center"/>
    </xf>
    <xf numFmtId="0" fontId="9" fillId="3" borderId="7" xfId="0" applyFont="1" applyFill="1" applyBorder="1" applyAlignment="1" applyProtection="1">
      <alignment horizontal="left" vertical="center" wrapText="1"/>
      <protection locked="0"/>
    </xf>
    <xf numFmtId="0" fontId="12" fillId="3" borderId="23" xfId="0" applyFont="1" applyFill="1" applyBorder="1" applyAlignment="1" applyProtection="1">
      <alignment horizontal="center" vertical="center"/>
      <protection locked="0"/>
    </xf>
    <xf numFmtId="0" fontId="12" fillId="3" borderId="24" xfId="0" applyFont="1" applyFill="1" applyBorder="1" applyAlignment="1" applyProtection="1">
      <alignment horizontal="center" vertical="center"/>
      <protection locked="0"/>
    </xf>
    <xf numFmtId="0" fontId="12" fillId="3" borderId="25" xfId="0" applyFont="1" applyFill="1" applyBorder="1" applyAlignment="1" applyProtection="1">
      <alignment horizontal="center" vertical="center"/>
      <protection locked="0"/>
    </xf>
    <xf numFmtId="0" fontId="12" fillId="0" borderId="23" xfId="0" applyFont="1" applyBorder="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3" fillId="3" borderId="7" xfId="3" applyFont="1" applyFill="1" applyBorder="1" applyAlignment="1" applyProtection="1">
      <alignment horizontal="left" vertical="center" wrapText="1"/>
      <protection locked="0"/>
    </xf>
    <xf numFmtId="0" fontId="45" fillId="3" borderId="7" xfId="0" applyFont="1" applyFill="1" applyBorder="1" applyAlignment="1" applyProtection="1">
      <alignment vertical="center"/>
      <protection locked="0"/>
    </xf>
    <xf numFmtId="0" fontId="9" fillId="0" borderId="34" xfId="0" applyFont="1" applyBorder="1" applyAlignment="1" applyProtection="1">
      <alignment horizontal="center" vertical="center" wrapText="1"/>
      <protection locked="0"/>
    </xf>
    <xf numFmtId="0" fontId="3" fillId="3" borderId="23" xfId="3" applyFont="1" applyFill="1" applyBorder="1" applyAlignment="1" applyProtection="1">
      <alignment horizontal="left" vertical="center" wrapText="1"/>
      <protection locked="0"/>
    </xf>
    <xf numFmtId="0" fontId="3" fillId="3" borderId="25" xfId="3" applyFont="1" applyFill="1" applyBorder="1" applyAlignment="1" applyProtection="1">
      <alignment horizontal="left" vertical="center" wrapText="1"/>
      <protection locked="0"/>
    </xf>
    <xf numFmtId="0" fontId="44" fillId="17" borderId="80" xfId="5" applyFont="1" applyFill="1" applyBorder="1" applyAlignment="1" applyProtection="1">
      <alignment horizontal="center" vertical="center" wrapText="1"/>
      <protection locked="0"/>
    </xf>
    <xf numFmtId="0" fontId="44" fillId="17" borderId="81" xfId="5" applyFont="1" applyFill="1" applyBorder="1" applyAlignment="1" applyProtection="1">
      <alignment horizontal="center" vertical="center" wrapText="1"/>
      <protection locked="0"/>
    </xf>
    <xf numFmtId="0" fontId="44" fillId="17" borderId="82" xfId="5" applyFont="1" applyFill="1" applyBorder="1" applyAlignment="1" applyProtection="1">
      <alignment horizontal="center" vertical="center" wrapText="1"/>
      <protection locked="0"/>
    </xf>
    <xf numFmtId="0" fontId="40" fillId="11" borderId="83" xfId="5" applyFont="1" applyFill="1" applyBorder="1" applyAlignment="1" applyProtection="1">
      <alignment horizontal="center" vertical="center" wrapText="1"/>
      <protection locked="0"/>
    </xf>
    <xf numFmtId="0" fontId="40" fillId="11" borderId="84" xfId="5" applyFont="1" applyFill="1" applyBorder="1" applyAlignment="1" applyProtection="1">
      <alignment horizontal="center" vertical="center" wrapText="1"/>
      <protection locked="0"/>
    </xf>
    <xf numFmtId="0" fontId="40" fillId="16" borderId="84" xfId="5" applyFont="1" applyFill="1" applyBorder="1" applyAlignment="1">
      <alignment horizontal="center" vertical="center" wrapText="1"/>
    </xf>
    <xf numFmtId="0" fontId="41" fillId="0" borderId="7" xfId="5" applyFont="1" applyBorder="1" applyAlignment="1" applyProtection="1">
      <alignment horizontal="center" vertical="center" wrapText="1"/>
      <protection locked="0"/>
    </xf>
    <xf numFmtId="0" fontId="41" fillId="3" borderId="7" xfId="5" applyFont="1" applyFill="1" applyBorder="1" applyAlignment="1" applyProtection="1">
      <alignment horizontal="left" vertical="center" wrapText="1"/>
      <protection locked="0"/>
    </xf>
    <xf numFmtId="0" fontId="41" fillId="3" borderId="8" xfId="5" applyFont="1" applyFill="1" applyBorder="1" applyAlignment="1" applyProtection="1">
      <alignment horizontal="left" vertical="center" wrapText="1"/>
      <protection locked="0"/>
    </xf>
    <xf numFmtId="0" fontId="41" fillId="0" borderId="23" xfId="5" applyFont="1" applyBorder="1" applyAlignment="1" applyProtection="1">
      <alignment horizontal="center" vertical="center" wrapText="1"/>
      <protection locked="0"/>
    </xf>
    <xf numFmtId="0" fontId="41" fillId="0" borderId="34" xfId="5" applyFont="1" applyBorder="1" applyAlignment="1" applyProtection="1">
      <alignment horizontal="center" vertical="center" wrapText="1"/>
      <protection locked="0"/>
    </xf>
    <xf numFmtId="0" fontId="41" fillId="3" borderId="23" xfId="5" applyFont="1" applyFill="1" applyBorder="1" applyAlignment="1" applyProtection="1">
      <alignment horizontal="left" vertical="center" wrapText="1"/>
      <protection locked="0"/>
    </xf>
    <xf numFmtId="0" fontId="41" fillId="3" borderId="24" xfId="5" applyFont="1" applyFill="1" applyBorder="1" applyAlignment="1" applyProtection="1">
      <alignment horizontal="left" vertical="center" wrapText="1"/>
      <protection locked="0"/>
    </xf>
    <xf numFmtId="0" fontId="41" fillId="3" borderId="25" xfId="5" applyFont="1" applyFill="1" applyBorder="1" applyAlignment="1" applyProtection="1">
      <alignment horizontal="left" vertical="center" wrapText="1"/>
      <protection locked="0"/>
    </xf>
    <xf numFmtId="0" fontId="41" fillId="0" borderId="10" xfId="5" applyFont="1" applyBorder="1" applyAlignment="1" applyProtection="1">
      <alignment horizontal="center" vertical="center" wrapText="1"/>
      <protection locked="0"/>
    </xf>
    <xf numFmtId="0" fontId="41" fillId="3" borderId="10" xfId="5" applyFont="1" applyFill="1" applyBorder="1" applyAlignment="1" applyProtection="1">
      <alignment horizontal="left" vertical="center" wrapText="1"/>
      <protection locked="0"/>
    </xf>
    <xf numFmtId="0" fontId="41" fillId="3" borderId="11" xfId="5" applyFont="1" applyFill="1" applyBorder="1" applyAlignment="1" applyProtection="1">
      <alignment horizontal="left" vertical="center" wrapText="1"/>
      <protection locked="0"/>
    </xf>
    <xf numFmtId="0" fontId="35" fillId="2" borderId="23" xfId="5" applyFont="1" applyFill="1" applyBorder="1" applyAlignment="1" applyProtection="1">
      <alignment horizontal="center" vertical="center" wrapText="1"/>
      <protection locked="0"/>
    </xf>
    <xf numFmtId="0" fontId="35" fillId="2" borderId="34" xfId="5" applyFont="1" applyFill="1" applyBorder="1" applyAlignment="1" applyProtection="1">
      <alignment horizontal="center" vertical="center" wrapText="1"/>
      <protection locked="0"/>
    </xf>
    <xf numFmtId="0" fontId="35" fillId="2" borderId="7" xfId="5" applyFont="1" applyFill="1" applyBorder="1" applyAlignment="1" applyProtection="1">
      <alignment horizontal="center" vertical="center" wrapText="1"/>
      <protection locked="0"/>
    </xf>
    <xf numFmtId="0" fontId="35" fillId="2" borderId="8" xfId="5" applyFont="1" applyFill="1" applyBorder="1" applyAlignment="1" applyProtection="1">
      <alignment horizontal="center" vertical="center" wrapText="1"/>
      <protection locked="0"/>
    </xf>
    <xf numFmtId="0" fontId="43" fillId="0" borderId="50" xfId="5" applyFont="1" applyBorder="1" applyAlignment="1" applyProtection="1">
      <alignment horizontal="center" vertical="center" wrapText="1"/>
      <protection locked="0"/>
    </xf>
    <xf numFmtId="0" fontId="43" fillId="2" borderId="23" xfId="5" applyFont="1" applyFill="1" applyBorder="1" applyAlignment="1" applyProtection="1">
      <alignment horizontal="center" vertical="center" wrapText="1"/>
      <protection locked="0"/>
    </xf>
    <xf numFmtId="0" fontId="40" fillId="11" borderId="59" xfId="5" applyFont="1" applyFill="1" applyBorder="1" applyAlignment="1" applyProtection="1">
      <alignment horizontal="center" vertical="center" wrapText="1"/>
      <protection locked="0"/>
    </xf>
    <xf numFmtId="0" fontId="40" fillId="11" borderId="60" xfId="5" applyFont="1" applyFill="1" applyBorder="1" applyAlignment="1" applyProtection="1">
      <alignment horizontal="center" vertical="center" wrapText="1"/>
      <protection locked="0"/>
    </xf>
    <xf numFmtId="0" fontId="40" fillId="3" borderId="60" xfId="5" applyFont="1" applyFill="1" applyBorder="1" applyAlignment="1" applyProtection="1">
      <alignment horizontal="center" vertical="center" wrapText="1"/>
      <protection locked="0"/>
    </xf>
    <xf numFmtId="0" fontId="40" fillId="3" borderId="61" xfId="5" applyFont="1" applyFill="1" applyBorder="1" applyAlignment="1" applyProtection="1">
      <alignment horizontal="center" vertical="center" wrapText="1"/>
      <protection locked="0"/>
    </xf>
    <xf numFmtId="0" fontId="42" fillId="0" borderId="65" xfId="5" applyFont="1" applyBorder="1" applyAlignment="1" applyProtection="1">
      <alignment horizontal="center" vertical="center" wrapText="1"/>
      <protection locked="0"/>
    </xf>
    <xf numFmtId="0" fontId="40" fillId="11" borderId="56" xfId="5" applyFont="1" applyFill="1" applyBorder="1" applyAlignment="1" applyProtection="1">
      <alignment horizontal="center" vertical="center" wrapText="1"/>
      <protection locked="0"/>
    </xf>
    <xf numFmtId="0" fontId="40" fillId="11" borderId="57" xfId="5" applyFont="1" applyFill="1" applyBorder="1" applyAlignment="1" applyProtection="1">
      <alignment horizontal="center" vertical="center" wrapText="1"/>
      <protection locked="0"/>
    </xf>
    <xf numFmtId="0" fontId="41" fillId="3" borderId="57" xfId="5" applyFont="1" applyFill="1" applyBorder="1" applyAlignment="1" applyProtection="1">
      <alignment horizontal="center" vertical="center" wrapText="1"/>
      <protection locked="0"/>
    </xf>
    <xf numFmtId="0" fontId="41" fillId="3" borderId="58" xfId="5" applyFont="1" applyFill="1" applyBorder="1" applyAlignment="1" applyProtection="1">
      <alignment horizontal="center" vertical="center" wrapText="1"/>
      <protection locked="0"/>
    </xf>
    <xf numFmtId="0" fontId="39" fillId="0" borderId="85" xfId="5" applyFont="1" applyBorder="1" applyAlignment="1"/>
  </cellXfs>
  <cellStyles count="13">
    <cellStyle name="Millares [0] 2" xfId="7" xr:uid="{46B11930-0442-446B-9F63-75D252CC24CE}"/>
    <cellStyle name="Millares [0] 3" xfId="8" xr:uid="{6EBE96E1-FAD5-4941-8A51-7FF3AFF3700B}"/>
    <cellStyle name="Millares 2" xfId="6" xr:uid="{C29D31EF-51D5-43CF-B8F3-24C696B2CA2E}"/>
    <cellStyle name="Millares 3" xfId="12" xr:uid="{D7BBA938-3EC4-4C0E-8C4E-97D2075D0642}"/>
    <cellStyle name="Moneda 2" xfId="10" xr:uid="{EA99BAFB-1F63-460C-B698-46047990D052}"/>
    <cellStyle name="Normal" xfId="0" builtinId="0"/>
    <cellStyle name="Normal 2" xfId="2" xr:uid="{115A787D-D828-4F49-8154-B64ACCBBAFB9}"/>
    <cellStyle name="Normal 2 2" xfId="4" xr:uid="{CAF6A913-9B04-4C10-917B-55853B3B0E71}"/>
    <cellStyle name="Normal 3" xfId="5" xr:uid="{827770FA-472B-451E-8315-4550EA7A6040}"/>
    <cellStyle name="Normal 4" xfId="3" xr:uid="{52EDCF96-3908-43F5-83EB-5B4AFC827D17}"/>
    <cellStyle name="Normal_FORMULARIO EXPERIENCIA" xfId="1" xr:uid="{6F49E421-0262-460E-BB54-039650F3651A}"/>
    <cellStyle name="Porcentaje 2" xfId="9" xr:uid="{C668A4B1-62B7-4043-8745-06DFF99B820C}"/>
    <cellStyle name="Porcentual 2" xfId="11" xr:uid="{90252ABE-203D-48A6-9D0A-C42E19C36896}"/>
  </cellStyles>
  <dxfs count="626">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theme="5" tint="-0.24994659260841701"/>
      </font>
      <fill>
        <patternFill>
          <fgColor theme="0"/>
          <bgColor theme="0"/>
        </patternFill>
      </fill>
    </dxf>
    <dxf>
      <font>
        <b/>
        <i val="0"/>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000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C00000"/>
      </font>
      <fill>
        <patternFill>
          <bgColor theme="5" tint="0.79998168889431442"/>
        </patternFill>
      </fill>
    </dxf>
    <dxf>
      <font>
        <color theme="0" tint="-0.499984740745262"/>
      </font>
      <fill>
        <patternFill>
          <bgColor theme="0" tint="-4.9989318521683403E-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C00000"/>
      </font>
      <fill>
        <patternFill>
          <bgColor theme="5" tint="0.79998168889431442"/>
        </patternFill>
      </fill>
    </dxf>
    <dxf>
      <font>
        <color theme="0" tint="-0.499984740745262"/>
      </font>
      <fill>
        <patternFill>
          <bgColor theme="0" tint="-4.9989318521683403E-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C00000"/>
      </font>
      <fill>
        <patternFill>
          <bgColor theme="5" tint="0.79998168889431442"/>
        </patternFill>
      </fill>
    </dxf>
    <dxf>
      <font>
        <color theme="0" tint="-0.499984740745262"/>
      </font>
      <fill>
        <patternFill>
          <bgColor theme="0" tint="-4.9989318521683403E-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Medium9"/>
  <colors>
    <mruColors>
      <color rgb="FFFFF9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externalLink" Target="externalLinks/externalLink9.xml"/><Relationship Id="rId39" Type="http://schemas.openxmlformats.org/officeDocument/2006/relationships/styles" Target="styles.xml"/><Relationship Id="rId21" Type="http://schemas.openxmlformats.org/officeDocument/2006/relationships/externalLink" Target="externalLinks/externalLink4.xml"/><Relationship Id="rId34" Type="http://schemas.openxmlformats.org/officeDocument/2006/relationships/externalLink" Target="externalLinks/externalLink17.xml"/><Relationship Id="rId42"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40" Type="http://schemas.openxmlformats.org/officeDocument/2006/relationships/sharedStrings" Target="sharedStrings.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36" Type="http://schemas.openxmlformats.org/officeDocument/2006/relationships/externalLink" Target="externalLinks/externalLink19.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externalLink" Target="externalLinks/externalLink14.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33" Type="http://schemas.openxmlformats.org/officeDocument/2006/relationships/externalLink" Target="externalLinks/externalLink16.xml"/><Relationship Id="rId38" Type="http://schemas.openxmlformats.org/officeDocument/2006/relationships/theme" Target="theme/theme1.xml"/><Relationship Id="rId46" Type="http://schemas.openxmlformats.org/officeDocument/2006/relationships/customXml" Target="../customXml/item3.xml"/><Relationship Id="rId20" Type="http://schemas.openxmlformats.org/officeDocument/2006/relationships/externalLink" Target="externalLinks/externalLink3.xml"/><Relationship Id="rId41"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3ED4440E-E4CE-48DA-9AE6-180E667DF2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53480" y="838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881529</xdr:colOff>
      <xdr:row>1</xdr:row>
      <xdr:rowOff>21331</xdr:rowOff>
    </xdr:from>
    <xdr:to>
      <xdr:col>5</xdr:col>
      <xdr:colOff>276306</xdr:colOff>
      <xdr:row>8</xdr:row>
      <xdr:rowOff>20349</xdr:rowOff>
    </xdr:to>
    <xdr:pic>
      <xdr:nvPicPr>
        <xdr:cNvPr id="4" name="Imagen 3">
          <a:extLst>
            <a:ext uri="{FF2B5EF4-FFF2-40B4-BE49-F238E27FC236}">
              <a16:creationId xmlns:a16="http://schemas.microsoft.com/office/drawing/2014/main" id="{585966D2-7FBF-4AF5-83B4-2D637F844E9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6632"/>
        <a:stretch/>
      </xdr:blipFill>
      <xdr:spPr>
        <a:xfrm>
          <a:off x="957729" y="280411"/>
          <a:ext cx="4812597" cy="15992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787400</xdr:colOff>
      <xdr:row>3</xdr:row>
      <xdr:rowOff>0</xdr:rowOff>
    </xdr:from>
    <xdr:to>
      <xdr:col>20</xdr:col>
      <xdr:colOff>0</xdr:colOff>
      <xdr:row>3</xdr:row>
      <xdr:rowOff>0</xdr:rowOff>
    </xdr:to>
    <xdr:pic>
      <xdr:nvPicPr>
        <xdr:cNvPr id="2" name="Picture 1">
          <a:extLst>
            <a:ext uri="{FF2B5EF4-FFF2-40B4-BE49-F238E27FC236}">
              <a16:creationId xmlns:a16="http://schemas.microsoft.com/office/drawing/2014/main" id="{88E4BFE8-18BA-42BD-9081-422F4C6B2D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4042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0</xdr:colOff>
      <xdr:row>3</xdr:row>
      <xdr:rowOff>0</xdr:rowOff>
    </xdr:from>
    <xdr:to>
      <xdr:col>21</xdr:col>
      <xdr:colOff>0</xdr:colOff>
      <xdr:row>3</xdr:row>
      <xdr:rowOff>0</xdr:rowOff>
    </xdr:to>
    <xdr:pic>
      <xdr:nvPicPr>
        <xdr:cNvPr id="3" name="Picture 3" descr="LOGO">
          <a:extLst>
            <a:ext uri="{FF2B5EF4-FFF2-40B4-BE49-F238E27FC236}">
              <a16:creationId xmlns:a16="http://schemas.microsoft.com/office/drawing/2014/main" id="{461E32C0-F094-4C58-AAAE-EF7A21D31F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74748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881529</xdr:colOff>
      <xdr:row>1</xdr:row>
      <xdr:rowOff>21331</xdr:rowOff>
    </xdr:from>
    <xdr:to>
      <xdr:col>9</xdr:col>
      <xdr:colOff>1298446</xdr:colOff>
      <xdr:row>8</xdr:row>
      <xdr:rowOff>20349</xdr:rowOff>
    </xdr:to>
    <xdr:pic>
      <xdr:nvPicPr>
        <xdr:cNvPr id="4" name="Imagen 3">
          <a:extLst>
            <a:ext uri="{FF2B5EF4-FFF2-40B4-BE49-F238E27FC236}">
              <a16:creationId xmlns:a16="http://schemas.microsoft.com/office/drawing/2014/main" id="{24FA69F0-BA42-47FE-B459-301A3B950974}"/>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4123764" y="275331"/>
          <a:ext cx="4814649" cy="15977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787400</xdr:colOff>
      <xdr:row>3</xdr:row>
      <xdr:rowOff>0</xdr:rowOff>
    </xdr:from>
    <xdr:to>
      <xdr:col>13</xdr:col>
      <xdr:colOff>0</xdr:colOff>
      <xdr:row>3</xdr:row>
      <xdr:rowOff>0</xdr:rowOff>
    </xdr:to>
    <xdr:pic>
      <xdr:nvPicPr>
        <xdr:cNvPr id="2" name="Picture 1">
          <a:extLst>
            <a:ext uri="{FF2B5EF4-FFF2-40B4-BE49-F238E27FC236}">
              <a16:creationId xmlns:a16="http://schemas.microsoft.com/office/drawing/2014/main" id="{9351C4B7-0CDC-4069-81FA-F7A256EB98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78020" y="655320"/>
          <a:ext cx="5384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0</xdr:colOff>
      <xdr:row>3</xdr:row>
      <xdr:rowOff>0</xdr:rowOff>
    </xdr:from>
    <xdr:to>
      <xdr:col>14</xdr:col>
      <xdr:colOff>0</xdr:colOff>
      <xdr:row>3</xdr:row>
      <xdr:rowOff>0</xdr:rowOff>
    </xdr:to>
    <xdr:pic>
      <xdr:nvPicPr>
        <xdr:cNvPr id="3" name="Picture 3" descr="LOGO">
          <a:extLst>
            <a:ext uri="{FF2B5EF4-FFF2-40B4-BE49-F238E27FC236}">
              <a16:creationId xmlns:a16="http://schemas.microsoft.com/office/drawing/2014/main" id="{A76CEE47-999F-4EC1-B1B4-AC3AA9E51C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4238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1898499</xdr:colOff>
      <xdr:row>7</xdr:row>
      <xdr:rowOff>136609</xdr:rowOff>
    </xdr:to>
    <xdr:pic>
      <xdr:nvPicPr>
        <xdr:cNvPr id="4" name="Imagen 3">
          <a:extLst>
            <a:ext uri="{FF2B5EF4-FFF2-40B4-BE49-F238E27FC236}">
              <a16:creationId xmlns:a16="http://schemas.microsoft.com/office/drawing/2014/main" id="{D22064C7-06DF-4419-9238-49B1154B292B}"/>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913BB82A-8EF6-4E68-BFC9-CCF5B23D08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255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DAF2A1AC-9797-4761-8477-53B03CCBF699}"/>
            </a:ext>
            <a:ext uri="{147F2762-F138-4A5C-976F-8EAC2B608ADB}">
              <a16:predDERef xmlns:a16="http://schemas.microsoft.com/office/drawing/2014/main" pred="{AB778760-64D0-429C-A38A-EF080A68F9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3255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1563978</xdr:colOff>
      <xdr:row>6</xdr:row>
      <xdr:rowOff>162536</xdr:rowOff>
    </xdr:to>
    <xdr:pic>
      <xdr:nvPicPr>
        <xdr:cNvPr id="4" name="Imagen 3">
          <a:extLst>
            <a:ext uri="{FF2B5EF4-FFF2-40B4-BE49-F238E27FC236}">
              <a16:creationId xmlns:a16="http://schemas.microsoft.com/office/drawing/2014/main" id="{113B5FD1-8613-4A37-9FFB-772D2A914474}"/>
            </a:ext>
            <a:ext uri="{147F2762-F138-4A5C-976F-8EAC2B608ADB}">
              <a16:predDERef xmlns:a16="http://schemas.microsoft.com/office/drawing/2014/main" pred="{F1BE5703-E194-44A9-97B1-F1B76C80340E}"/>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2837" cy="132320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7A86DC6F-E9B7-495C-80DD-43F73B98E2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4434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D33295C1-D0F9-49D3-A491-7E86E1785C3E}"/>
            </a:ext>
            <a:ext uri="{147F2762-F138-4A5C-976F-8EAC2B608ADB}">
              <a16:predDERef xmlns:a16="http://schemas.microsoft.com/office/drawing/2014/main" pred="{3EEEEC12-996B-4144-B6D9-73AB437F89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4434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2047788</xdr:colOff>
      <xdr:row>6</xdr:row>
      <xdr:rowOff>162536</xdr:rowOff>
    </xdr:to>
    <xdr:pic>
      <xdr:nvPicPr>
        <xdr:cNvPr id="4" name="Imagen 3">
          <a:extLst>
            <a:ext uri="{FF2B5EF4-FFF2-40B4-BE49-F238E27FC236}">
              <a16:creationId xmlns:a16="http://schemas.microsoft.com/office/drawing/2014/main" id="{A4115846-FC39-424D-8990-F995B4A404CF}"/>
            </a:ext>
            <a:ext uri="{147F2762-F138-4A5C-976F-8EAC2B608ADB}">
              <a16:predDERef xmlns:a16="http://schemas.microsoft.com/office/drawing/2014/main" pred="{7B58A4C3-8306-408A-A951-601B8725F14F}"/>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6587" cy="132320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12</xdr:col>
      <xdr:colOff>787400</xdr:colOff>
      <xdr:row>3</xdr:row>
      <xdr:rowOff>0</xdr:rowOff>
    </xdr:from>
    <xdr:to>
      <xdr:col>13</xdr:col>
      <xdr:colOff>0</xdr:colOff>
      <xdr:row>3</xdr:row>
      <xdr:rowOff>0</xdr:rowOff>
    </xdr:to>
    <xdr:pic>
      <xdr:nvPicPr>
        <xdr:cNvPr id="2" name="Picture 1">
          <a:extLst>
            <a:ext uri="{FF2B5EF4-FFF2-40B4-BE49-F238E27FC236}">
              <a16:creationId xmlns:a16="http://schemas.microsoft.com/office/drawing/2014/main" id="{950DFB0D-CF43-493A-B3B6-079C5D20AF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08650" y="638175"/>
          <a:ext cx="498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0</xdr:colOff>
      <xdr:row>3</xdr:row>
      <xdr:rowOff>0</xdr:rowOff>
    </xdr:from>
    <xdr:to>
      <xdr:col>14</xdr:col>
      <xdr:colOff>0</xdr:colOff>
      <xdr:row>3</xdr:row>
      <xdr:rowOff>0</xdr:rowOff>
    </xdr:to>
    <xdr:pic>
      <xdr:nvPicPr>
        <xdr:cNvPr id="3" name="Picture 3" descr="LOGO">
          <a:extLst>
            <a:ext uri="{FF2B5EF4-FFF2-40B4-BE49-F238E27FC236}">
              <a16:creationId xmlns:a16="http://schemas.microsoft.com/office/drawing/2014/main" id="{E314C0DE-A0FD-4AE2-82F3-7F1710A85D6E}"/>
            </a:ext>
            <a:ext uri="{147F2762-F138-4A5C-976F-8EAC2B608ADB}">
              <a16:predDERef xmlns:a16="http://schemas.microsoft.com/office/drawing/2014/main" pred="{950DFB0D-CF43-493A-B3B6-079C5D20AF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0" y="638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1898499</xdr:colOff>
      <xdr:row>7</xdr:row>
      <xdr:rowOff>98509</xdr:rowOff>
    </xdr:to>
    <xdr:pic>
      <xdr:nvPicPr>
        <xdr:cNvPr id="4" name="Imagen 3">
          <a:extLst>
            <a:ext uri="{FF2B5EF4-FFF2-40B4-BE49-F238E27FC236}">
              <a16:creationId xmlns:a16="http://schemas.microsoft.com/office/drawing/2014/main" id="{1F3E15AF-1A4F-4B97-89E2-454A737CBA86}"/>
            </a:ext>
            <a:ext uri="{147F2762-F138-4A5C-976F-8EAC2B608ADB}">
              <a16:predDERef xmlns:a16="http://schemas.microsoft.com/office/drawing/2014/main" pred="{E314C0DE-A0FD-4AE2-82F3-7F1710A85D6E}"/>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317974" cy="143253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8A0E257C-A604-4076-8CD9-F22C6F355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395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F14641B6-5FDF-441F-9661-2678F3D8F4AB}"/>
            </a:ext>
            <a:ext uri="{147F2762-F138-4A5C-976F-8EAC2B608ADB}">
              <a16:predDERef xmlns:a16="http://schemas.microsoft.com/office/drawing/2014/main" pred="{A4DD0DD6-BBAA-431D-B324-0292D2D5B0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395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1563978</xdr:colOff>
      <xdr:row>6</xdr:row>
      <xdr:rowOff>162536</xdr:rowOff>
    </xdr:to>
    <xdr:pic>
      <xdr:nvPicPr>
        <xdr:cNvPr id="4" name="Imagen 3">
          <a:extLst>
            <a:ext uri="{FF2B5EF4-FFF2-40B4-BE49-F238E27FC236}">
              <a16:creationId xmlns:a16="http://schemas.microsoft.com/office/drawing/2014/main" id="{BDA95074-C86D-4E94-B14D-71BD30B9B26B}"/>
            </a:ext>
            <a:ext uri="{147F2762-F138-4A5C-976F-8EAC2B608ADB}">
              <a16:predDERef xmlns:a16="http://schemas.microsoft.com/office/drawing/2014/main" pred="{490DF235-E1F9-4F30-B1F4-64010DE25263}"/>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2837" cy="132320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5F18FA93-2A6C-41D0-B04D-5ED92F86A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5948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EEB20877-6F22-4938-9B5E-9165295F6AA8}"/>
            </a:ext>
            <a:ext uri="{147F2762-F138-4A5C-976F-8EAC2B608ADB}">
              <a16:predDERef xmlns:a16="http://schemas.microsoft.com/office/drawing/2014/main" pred="{227FEBC0-F3C1-4D74-9C4C-C444639DD1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5948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2047788</xdr:colOff>
      <xdr:row>6</xdr:row>
      <xdr:rowOff>162536</xdr:rowOff>
    </xdr:to>
    <xdr:pic>
      <xdr:nvPicPr>
        <xdr:cNvPr id="4" name="Imagen 3">
          <a:extLst>
            <a:ext uri="{FF2B5EF4-FFF2-40B4-BE49-F238E27FC236}">
              <a16:creationId xmlns:a16="http://schemas.microsoft.com/office/drawing/2014/main" id="{7C62F3F6-E6E4-4D31-95BF-7565D9BDA311}"/>
            </a:ext>
            <a:ext uri="{147F2762-F138-4A5C-976F-8EAC2B608ADB}">
              <a16:predDERef xmlns:a16="http://schemas.microsoft.com/office/drawing/2014/main" pred="{71096385-63E0-4030-B012-7739367FD0A3}"/>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6587" cy="132320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12</xdr:col>
      <xdr:colOff>787400</xdr:colOff>
      <xdr:row>3</xdr:row>
      <xdr:rowOff>0</xdr:rowOff>
    </xdr:from>
    <xdr:to>
      <xdr:col>13</xdr:col>
      <xdr:colOff>0</xdr:colOff>
      <xdr:row>3</xdr:row>
      <xdr:rowOff>0</xdr:rowOff>
    </xdr:to>
    <xdr:pic>
      <xdr:nvPicPr>
        <xdr:cNvPr id="2" name="Picture 1">
          <a:extLst>
            <a:ext uri="{FF2B5EF4-FFF2-40B4-BE49-F238E27FC236}">
              <a16:creationId xmlns:a16="http://schemas.microsoft.com/office/drawing/2014/main" id="{B2916A40-2145-4782-87F3-721B815695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08650" y="657225"/>
          <a:ext cx="498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0</xdr:colOff>
      <xdr:row>3</xdr:row>
      <xdr:rowOff>0</xdr:rowOff>
    </xdr:from>
    <xdr:to>
      <xdr:col>14</xdr:col>
      <xdr:colOff>0</xdr:colOff>
      <xdr:row>3</xdr:row>
      <xdr:rowOff>0</xdr:rowOff>
    </xdr:to>
    <xdr:pic>
      <xdr:nvPicPr>
        <xdr:cNvPr id="3" name="Picture 3" descr="LOGO">
          <a:extLst>
            <a:ext uri="{FF2B5EF4-FFF2-40B4-BE49-F238E27FC236}">
              <a16:creationId xmlns:a16="http://schemas.microsoft.com/office/drawing/2014/main" id="{BD921B94-98ED-4E54-A23B-0FDE0AB80574}"/>
            </a:ext>
            <a:ext uri="{147F2762-F138-4A5C-976F-8EAC2B608ADB}">
              <a16:predDERef xmlns:a16="http://schemas.microsoft.com/office/drawing/2014/main" pred="{B2916A40-2145-4782-87F3-721B815695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0" y="65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1898499</xdr:colOff>
      <xdr:row>7</xdr:row>
      <xdr:rowOff>98509</xdr:rowOff>
    </xdr:to>
    <xdr:pic>
      <xdr:nvPicPr>
        <xdr:cNvPr id="4" name="Imagen 3">
          <a:extLst>
            <a:ext uri="{FF2B5EF4-FFF2-40B4-BE49-F238E27FC236}">
              <a16:creationId xmlns:a16="http://schemas.microsoft.com/office/drawing/2014/main" id="{69069E42-8785-47F5-94C2-C57EE6E34C0A}"/>
            </a:ext>
            <a:ext uri="{147F2762-F138-4A5C-976F-8EAC2B608ADB}">
              <a16:predDERef xmlns:a16="http://schemas.microsoft.com/office/drawing/2014/main" pred="{BD921B94-98ED-4E54-A23B-0FDE0AB80574}"/>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317974" cy="143253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AD9A9E12-4876-4CE0-8E13-42C3E0C43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395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F70C2929-A533-4A3D-BA3E-90EEC28DB549}"/>
            </a:ext>
            <a:ext uri="{147F2762-F138-4A5C-976F-8EAC2B608ADB}">
              <a16:predDERef xmlns:a16="http://schemas.microsoft.com/office/drawing/2014/main" pred="{7395975E-FDCF-4FAB-9A91-3B0D5359D7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395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1563978</xdr:colOff>
      <xdr:row>6</xdr:row>
      <xdr:rowOff>162536</xdr:rowOff>
    </xdr:to>
    <xdr:pic>
      <xdr:nvPicPr>
        <xdr:cNvPr id="4" name="Imagen 3">
          <a:extLst>
            <a:ext uri="{FF2B5EF4-FFF2-40B4-BE49-F238E27FC236}">
              <a16:creationId xmlns:a16="http://schemas.microsoft.com/office/drawing/2014/main" id="{0968BBDA-A70B-42AC-9B14-D80D5F982DE6}"/>
            </a:ext>
            <a:ext uri="{147F2762-F138-4A5C-976F-8EAC2B608ADB}">
              <a16:predDERef xmlns:a16="http://schemas.microsoft.com/office/drawing/2014/main" pred="{CD814CAD-9FA0-4F40-A32B-86DA21A6312C}"/>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2837" cy="13232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372E0BE3-A4A7-4560-94D1-F1DA85E1AE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481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FCE39809-EF9C-4428-BA3D-F17E3B7D438F}"/>
            </a:ext>
            <a:ext uri="{147F2762-F138-4A5C-976F-8EAC2B608ADB}">
              <a16:predDERef xmlns:a16="http://schemas.microsoft.com/office/drawing/2014/main" pred="{BE9525DA-1CEE-4499-8D1F-B7D32652EA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481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2047788</xdr:colOff>
      <xdr:row>6</xdr:row>
      <xdr:rowOff>162536</xdr:rowOff>
    </xdr:to>
    <xdr:pic>
      <xdr:nvPicPr>
        <xdr:cNvPr id="4" name="Imagen 3">
          <a:extLst>
            <a:ext uri="{FF2B5EF4-FFF2-40B4-BE49-F238E27FC236}">
              <a16:creationId xmlns:a16="http://schemas.microsoft.com/office/drawing/2014/main" id="{394A2BD6-E9E1-4D8D-A081-701F878BD245}"/>
            </a:ext>
            <a:ext uri="{147F2762-F138-4A5C-976F-8EAC2B608ADB}">
              <a16:predDERef xmlns:a16="http://schemas.microsoft.com/office/drawing/2014/main" pred="{3D76215A-0119-4590-8776-BECD1B80F421}"/>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6587" cy="132320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787400</xdr:colOff>
      <xdr:row>3</xdr:row>
      <xdr:rowOff>0</xdr:rowOff>
    </xdr:from>
    <xdr:to>
      <xdr:col>13</xdr:col>
      <xdr:colOff>0</xdr:colOff>
      <xdr:row>3</xdr:row>
      <xdr:rowOff>0</xdr:rowOff>
    </xdr:to>
    <xdr:pic>
      <xdr:nvPicPr>
        <xdr:cNvPr id="2" name="Picture 1">
          <a:extLst>
            <a:ext uri="{FF2B5EF4-FFF2-40B4-BE49-F238E27FC236}">
              <a16:creationId xmlns:a16="http://schemas.microsoft.com/office/drawing/2014/main" id="{955760CB-C8D0-4EA6-9FD6-34F10C8D63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08650" y="657225"/>
          <a:ext cx="498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0</xdr:colOff>
      <xdr:row>3</xdr:row>
      <xdr:rowOff>0</xdr:rowOff>
    </xdr:from>
    <xdr:to>
      <xdr:col>14</xdr:col>
      <xdr:colOff>0</xdr:colOff>
      <xdr:row>3</xdr:row>
      <xdr:rowOff>0</xdr:rowOff>
    </xdr:to>
    <xdr:pic>
      <xdr:nvPicPr>
        <xdr:cNvPr id="3" name="Picture 3" descr="LOGO">
          <a:extLst>
            <a:ext uri="{FF2B5EF4-FFF2-40B4-BE49-F238E27FC236}">
              <a16:creationId xmlns:a16="http://schemas.microsoft.com/office/drawing/2014/main" id="{22701B74-2C52-46A4-99CC-147EA6F94816}"/>
            </a:ext>
            <a:ext uri="{147F2762-F138-4A5C-976F-8EAC2B608ADB}">
              <a16:predDERef xmlns:a16="http://schemas.microsoft.com/office/drawing/2014/main" pred="{955760CB-C8D0-4EA6-9FD6-34F10C8D63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0" y="65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1898499</xdr:colOff>
      <xdr:row>7</xdr:row>
      <xdr:rowOff>98509</xdr:rowOff>
    </xdr:to>
    <xdr:pic>
      <xdr:nvPicPr>
        <xdr:cNvPr id="4" name="Imagen 3">
          <a:extLst>
            <a:ext uri="{FF2B5EF4-FFF2-40B4-BE49-F238E27FC236}">
              <a16:creationId xmlns:a16="http://schemas.microsoft.com/office/drawing/2014/main" id="{75E460EE-0BDC-4CB0-B639-D36CE9377D22}"/>
            </a:ext>
            <a:ext uri="{147F2762-F138-4A5C-976F-8EAC2B608ADB}">
              <a16:predDERef xmlns:a16="http://schemas.microsoft.com/office/drawing/2014/main" pred="{22701B74-2C52-46A4-99CC-147EA6F94816}"/>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317974" cy="143253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9D4E7F85-1A78-4A6F-8352-74FD2A8919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0248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A21A8019-A3D9-49CE-96E8-213418812B25}"/>
            </a:ext>
            <a:ext uri="{147F2762-F138-4A5C-976F-8EAC2B608ADB}">
              <a16:predDERef xmlns:a16="http://schemas.microsoft.com/office/drawing/2014/main" pred="{64F309CC-C556-4445-BD8D-4A7B3F790E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70248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1563978</xdr:colOff>
      <xdr:row>6</xdr:row>
      <xdr:rowOff>162536</xdr:rowOff>
    </xdr:to>
    <xdr:pic>
      <xdr:nvPicPr>
        <xdr:cNvPr id="4" name="Imagen 3">
          <a:extLst>
            <a:ext uri="{FF2B5EF4-FFF2-40B4-BE49-F238E27FC236}">
              <a16:creationId xmlns:a16="http://schemas.microsoft.com/office/drawing/2014/main" id="{0D476CCA-3D69-4170-B7DF-27CB6C2191C8}"/>
            </a:ext>
            <a:ext uri="{147F2762-F138-4A5C-976F-8EAC2B608ADB}">
              <a16:predDERef xmlns:a16="http://schemas.microsoft.com/office/drawing/2014/main" pred="{0612DFC8-436D-490E-BDA5-1B6E0C5342AF}"/>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2837" cy="132320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F9673EDF-065F-47A9-B5FF-D2D0F472F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5196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E0505E1C-4A20-4237-B009-442E2AB37EFC}"/>
            </a:ext>
            <a:ext uri="{147F2762-F138-4A5C-976F-8EAC2B608ADB}">
              <a16:predDERef xmlns:a16="http://schemas.microsoft.com/office/drawing/2014/main" pred="{3A737481-4E9C-439E-BCB5-CC0FAB20DF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51960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2047788</xdr:colOff>
      <xdr:row>6</xdr:row>
      <xdr:rowOff>162536</xdr:rowOff>
    </xdr:to>
    <xdr:pic>
      <xdr:nvPicPr>
        <xdr:cNvPr id="4" name="Imagen 3">
          <a:extLst>
            <a:ext uri="{FF2B5EF4-FFF2-40B4-BE49-F238E27FC236}">
              <a16:creationId xmlns:a16="http://schemas.microsoft.com/office/drawing/2014/main" id="{96624AAF-73E4-4219-8D0A-4E6F5F3B24B4}"/>
            </a:ext>
            <a:ext uri="{147F2762-F138-4A5C-976F-8EAC2B608ADB}">
              <a16:predDERef xmlns:a16="http://schemas.microsoft.com/office/drawing/2014/main" pred="{B22B4F95-DBAC-4C39-9028-17F487E71E8C}"/>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6587" cy="132320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07CAFA85-AA1F-420B-BB65-6AD3557862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81272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6226797B-10FF-4DEB-820D-94FC267EF5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81272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1563978</xdr:colOff>
      <xdr:row>6</xdr:row>
      <xdr:rowOff>162536</xdr:rowOff>
    </xdr:to>
    <xdr:pic>
      <xdr:nvPicPr>
        <xdr:cNvPr id="4" name="Imagen 3">
          <a:extLst>
            <a:ext uri="{FF2B5EF4-FFF2-40B4-BE49-F238E27FC236}">
              <a16:creationId xmlns:a16="http://schemas.microsoft.com/office/drawing/2014/main" id="{B43BE594-63A0-407C-AA00-E07547666E89}"/>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2837" cy="132320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787400</xdr:colOff>
      <xdr:row>3</xdr:row>
      <xdr:rowOff>0</xdr:rowOff>
    </xdr:from>
    <xdr:to>
      <xdr:col>30</xdr:col>
      <xdr:colOff>0</xdr:colOff>
      <xdr:row>3</xdr:row>
      <xdr:rowOff>0</xdr:rowOff>
    </xdr:to>
    <xdr:pic>
      <xdr:nvPicPr>
        <xdr:cNvPr id="2" name="Picture 1">
          <a:extLst>
            <a:ext uri="{FF2B5EF4-FFF2-40B4-BE49-F238E27FC236}">
              <a16:creationId xmlns:a16="http://schemas.microsoft.com/office/drawing/2014/main" id="{60BDD665-9D61-4301-A729-028481E56B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440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0</xdr:colOff>
      <xdr:row>3</xdr:row>
      <xdr:rowOff>0</xdr:rowOff>
    </xdr:from>
    <xdr:to>
      <xdr:col>31</xdr:col>
      <xdr:colOff>0</xdr:colOff>
      <xdr:row>3</xdr:row>
      <xdr:rowOff>0</xdr:rowOff>
    </xdr:to>
    <xdr:pic>
      <xdr:nvPicPr>
        <xdr:cNvPr id="3" name="Picture 3" descr="LOGO">
          <a:extLst>
            <a:ext uri="{FF2B5EF4-FFF2-40B4-BE49-F238E27FC236}">
              <a16:creationId xmlns:a16="http://schemas.microsoft.com/office/drawing/2014/main" id="{026E2891-69AA-4570-8D11-EDF84E1BEF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944040" y="67056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678181</xdr:colOff>
      <xdr:row>0</xdr:row>
      <xdr:rowOff>89015</xdr:rowOff>
    </xdr:from>
    <xdr:to>
      <xdr:col>1</xdr:col>
      <xdr:colOff>2047788</xdr:colOff>
      <xdr:row>6</xdr:row>
      <xdr:rowOff>162536</xdr:rowOff>
    </xdr:to>
    <xdr:pic>
      <xdr:nvPicPr>
        <xdr:cNvPr id="4" name="Imagen 3">
          <a:extLst>
            <a:ext uri="{FF2B5EF4-FFF2-40B4-BE49-F238E27FC236}">
              <a16:creationId xmlns:a16="http://schemas.microsoft.com/office/drawing/2014/main" id="{DEF4F402-C2D0-4B6B-91B8-EA50B44C3F96}"/>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678181" y="89015"/>
          <a:ext cx="3876587" cy="132320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D114D624-0F5B-4ABD-BC44-6E2C4A426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00880" y="655320"/>
          <a:ext cx="5308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BD1DFB65-0E71-4640-ADA8-9DB46E1602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00" y="655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66154</xdr:rowOff>
    </xdr:from>
    <xdr:to>
      <xdr:col>3</xdr:col>
      <xdr:colOff>439813</xdr:colOff>
      <xdr:row>7</xdr:row>
      <xdr:rowOff>155659</xdr:rowOff>
    </xdr:to>
    <xdr:pic>
      <xdr:nvPicPr>
        <xdr:cNvPr id="4" name="Imagen 3">
          <a:extLst>
            <a:ext uri="{FF2B5EF4-FFF2-40B4-BE49-F238E27FC236}">
              <a16:creationId xmlns:a16="http://schemas.microsoft.com/office/drawing/2014/main" id="{42E3DE6F-B9B8-4254-944E-C6EF2B74976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632"/>
        <a:stretch/>
      </xdr:blipFill>
      <xdr:spPr>
        <a:xfrm>
          <a:off x="0" y="66154"/>
          <a:ext cx="5415673" cy="14839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PC/Documents/Analisis%20de%20Transporte/PMTI/Evaluaci&#243;n/Evaluacion%20-%20Perfiles%20-%20Convenios%20-%20SMC.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d.docs.live.net/10A668D780422C6E/Gerencia%20Planeaci&#243;n/Infraestructura%20y%20Transporte/12.%20PMTIC/12.2%20Proceso%20de%20selecci&#243;n/12.2.3%20Evaluaci&#243;n%20de%20ofertas/12.2.3.3%20Evaluaci&#243;n%20t&#233;cnica%20inicial/B.%20Evaluaci&#243;n%20ponderable/260306_Evaluaci&#243;n_experiencia_habilitante.xlsx?82410210" TargetMode="External"/><Relationship Id="rId1" Type="http://schemas.openxmlformats.org/officeDocument/2006/relationships/externalLinkPath" Target="file:///\\82410210\260306_Evaluaci&#243;n_experiencia_habilita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P_5"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P_7"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P_8"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P_9"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P_12"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P_6"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T_7"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P_11"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T_8"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P_10"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P_7"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P_8"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ET_12"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T_6"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T_5"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P_9"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ET_9"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EP_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
      <sheetName val="PROPONENTES"/>
      <sheetName val="PERFILES"/>
      <sheetName val="F1P1"/>
      <sheetName val="F1P1 (2)"/>
    </sheetNames>
    <sheetDataSet>
      <sheetData sheetId="0"/>
      <sheetData sheetId="1"/>
      <sheetData sheetId="2">
        <row r="13">
          <cell r="I13">
            <v>3</v>
          </cell>
          <cell r="J13">
            <v>4</v>
          </cell>
          <cell r="K13">
            <v>5</v>
          </cell>
          <cell r="L13">
            <v>6</v>
          </cell>
          <cell r="M13">
            <v>7</v>
          </cell>
          <cell r="N13">
            <v>8</v>
          </cell>
          <cell r="O13">
            <v>9</v>
          </cell>
          <cell r="P13">
            <v>10</v>
          </cell>
          <cell r="Q13">
            <v>11</v>
          </cell>
          <cell r="R13">
            <v>12</v>
          </cell>
        </row>
        <row r="14">
          <cell r="I14">
            <v>4</v>
          </cell>
          <cell r="J14">
            <v>5</v>
          </cell>
          <cell r="K14">
            <v>6</v>
          </cell>
          <cell r="L14">
            <v>7</v>
          </cell>
          <cell r="M14">
            <v>8</v>
          </cell>
          <cell r="N14">
            <v>9</v>
          </cell>
          <cell r="O14">
            <v>10</v>
          </cell>
          <cell r="P14">
            <v>11</v>
          </cell>
          <cell r="Q14">
            <v>12</v>
          </cell>
          <cell r="R14">
            <v>100</v>
          </cell>
        </row>
        <row r="15">
          <cell r="A15" t="str">
            <v>Perfil 1</v>
          </cell>
          <cell r="B15" t="str">
            <v>DIRECTOR/A DEL PROYECTO</v>
          </cell>
          <cell r="C15">
            <v>10</v>
          </cell>
          <cell r="D15" t="str">
            <v>NBC: Economía y afines
NBC: Ingeniería civil y afines
NBC: Administración y afines
Mínimo 1 título de MAESTRÍA en:
NBC: Economía y afines
NBC: Ingeniería civil y afines
NBC: Administración y afines</v>
          </cell>
          <cell r="E15">
            <v>8</v>
          </cell>
          <cell r="F15">
            <v>6</v>
          </cell>
          <cell r="G15" t="str">
            <v>Mínimo 6 años como Directivo / Asesor / Coordinador / Gerente de planes, programas o proyectos en: infraestructura de transporte, movilidad, transporte urbano/regional, sistemas de transporte público y/o planes logísticos.</v>
          </cell>
          <cell r="H15"/>
          <cell r="I15">
            <v>5</v>
          </cell>
          <cell r="J15">
            <v>6</v>
          </cell>
          <cell r="K15">
            <v>7</v>
          </cell>
          <cell r="L15">
            <v>8</v>
          </cell>
          <cell r="M15">
            <v>9</v>
          </cell>
          <cell r="N15">
            <v>10</v>
          </cell>
          <cell r="O15">
            <v>11</v>
          </cell>
          <cell r="P15">
            <v>12</v>
          </cell>
          <cell r="Q15">
            <v>13</v>
          </cell>
          <cell r="R15">
            <v>14</v>
          </cell>
        </row>
        <row r="16">
          <cell r="A16" t="str">
            <v>Perfil 2</v>
          </cell>
          <cell r="B16" t="str">
            <v>ESPECIALISTA EN MODELACIÓN DE TRANSPORTE</v>
          </cell>
          <cell r="C16">
            <v>1</v>
          </cell>
          <cell r="D16" t="str">
            <v>NBC: Ingeniería civil y afines
1 título de posgrado (esp./maestría/doc.) en NBC Ingeniería Civil u otras ingenierías, EXCLUSIVAMENTE en programas de movilidad, tránsito o transporte.
(La entidad verifica pertinencia en portal de la IES)</v>
          </cell>
          <cell r="E16">
            <v>6</v>
          </cell>
          <cell r="F16">
            <v>4</v>
          </cell>
          <cell r="G16" t="str">
            <v>Mínimo 4 años en modelación de transporte: construcción de modelos mediante software especializado.</v>
          </cell>
          <cell r="H16"/>
          <cell r="I16">
            <v>0</v>
          </cell>
          <cell r="J16">
            <v>0</v>
          </cell>
          <cell r="K16">
            <v>0</v>
          </cell>
          <cell r="L16">
            <v>2</v>
          </cell>
          <cell r="M16">
            <v>4</v>
          </cell>
          <cell r="N16">
            <v>6</v>
          </cell>
          <cell r="O16">
            <v>8</v>
          </cell>
          <cell r="P16">
            <v>10</v>
          </cell>
          <cell r="Q16">
            <v>10</v>
          </cell>
          <cell r="R16">
            <v>10</v>
          </cell>
        </row>
        <row r="17">
          <cell r="A17" t="str">
            <v>Perfil 3</v>
          </cell>
          <cell r="B17" t="str">
            <v>ESPECIALISTA EN MOVILIDAD Y TRANSPORTE</v>
          </cell>
          <cell r="C17">
            <v>1</v>
          </cell>
          <cell r="D17" t="str">
            <v>NBC: Economía y afines
NBC: Ingeniería civil y afines
1 título de posgrado en:
NBC: Economía y afines
NBC: Ingeniería civil y afines
NBC: Administración y afines</v>
          </cell>
          <cell r="E17">
            <v>5</v>
          </cell>
          <cell r="F17">
            <v>3</v>
          </cell>
          <cell r="G17" t="str">
            <v>Mínimo 3 años en planes/programas/proyectos de: infraestructura de transporte, movilidad, transporte urbano/regional, sistemas de transporte público, logística o estructuración de proyectos en transporte/movilidad/logística.</v>
          </cell>
          <cell r="H17"/>
          <cell r="I17">
            <v>2</v>
          </cell>
          <cell r="J17">
            <v>4</v>
          </cell>
          <cell r="K17">
            <v>6</v>
          </cell>
          <cell r="L17">
            <v>8</v>
          </cell>
          <cell r="M17">
            <v>10</v>
          </cell>
          <cell r="N17">
            <v>10</v>
          </cell>
          <cell r="O17">
            <v>10</v>
          </cell>
          <cell r="P17">
            <v>10</v>
          </cell>
          <cell r="Q17">
            <v>10</v>
          </cell>
          <cell r="R17">
            <v>10</v>
          </cell>
        </row>
        <row r="18">
          <cell r="A18" t="str">
            <v>Perfil 4</v>
          </cell>
          <cell r="B18" t="str">
            <v>ESPECIALISTA EN FINANZAS Y PRESUPUESTO</v>
          </cell>
          <cell r="C18">
            <v>1</v>
          </cell>
          <cell r="D18" t="str">
            <v>NBC: Economía y afines
NBC: Ingeniería civil y afines
NBC: Administración y afines
1 título de posgrado en:
NBC: Economía y afines
NBC: Administración y afines</v>
          </cell>
          <cell r="E18">
            <v>5</v>
          </cell>
          <cell r="F18">
            <v>3</v>
          </cell>
          <cell r="G18" t="str">
            <v>Mínimo 3 años en estructuración y/o modelación financiera de planes/programas/proyectos de infraestructura y/o servicios de transporte, movilidad y/o logística.</v>
          </cell>
          <cell r="H18"/>
          <cell r="I18"/>
          <cell r="J18"/>
          <cell r="K18"/>
          <cell r="L18"/>
          <cell r="M18"/>
          <cell r="N18"/>
          <cell r="O18"/>
          <cell r="P18"/>
          <cell r="Q18"/>
          <cell r="R18"/>
        </row>
        <row r="19">
          <cell r="A19" t="str">
            <v>Perfil 5</v>
          </cell>
          <cell r="B19" t="str">
            <v>ESPECIALISTA EN LOGÍSTICA</v>
          </cell>
          <cell r="C19">
            <v>1</v>
          </cell>
          <cell r="D19" t="str">
            <v>NBC: Ingeniería civil y afines
NBC: Ingeniería industrial y afines
NBC: Administración y afines
1 título de posgrado en:
NBC: Ingeniería civil y afines
NBC: Ingeniería industrial y afines
NBC: Administración y afines</v>
          </cell>
          <cell r="E19">
            <v>5</v>
          </cell>
          <cell r="F19">
            <v>3</v>
          </cell>
          <cell r="G19" t="str">
            <v>Mínimo 3 años en logística de carga, cadenas de distribución, diseño de equipamientos logísticos y/o comercio internacional.</v>
          </cell>
          <cell r="H19"/>
          <cell r="I19"/>
          <cell r="J19"/>
          <cell r="K19"/>
          <cell r="L19"/>
          <cell r="M19"/>
          <cell r="N19"/>
          <cell r="O19"/>
          <cell r="P19"/>
          <cell r="Q19"/>
          <cell r="R19"/>
        </row>
        <row r="20">
          <cell r="A20" t="str">
            <v>Perfil 6</v>
          </cell>
          <cell r="B20"/>
          <cell r="C20"/>
          <cell r="D20"/>
          <cell r="E20"/>
          <cell r="F20"/>
          <cell r="G20"/>
          <cell r="H20"/>
          <cell r="I20"/>
          <cell r="J20"/>
          <cell r="K20"/>
          <cell r="L20"/>
          <cell r="M20"/>
          <cell r="N20"/>
          <cell r="O20"/>
          <cell r="P20"/>
          <cell r="Q20"/>
          <cell r="R20"/>
        </row>
        <row r="21">
          <cell r="A21" t="str">
            <v>Perfil 7</v>
          </cell>
          <cell r="B21"/>
          <cell r="C21"/>
          <cell r="D21"/>
          <cell r="E21"/>
          <cell r="F21"/>
          <cell r="G21"/>
          <cell r="H21"/>
          <cell r="I21"/>
          <cell r="J21"/>
          <cell r="K21"/>
          <cell r="L21"/>
          <cell r="M21"/>
          <cell r="N21"/>
          <cell r="O21"/>
          <cell r="P21"/>
          <cell r="Q21"/>
          <cell r="R21"/>
        </row>
        <row r="22">
          <cell r="A22" t="str">
            <v>Perfil 8</v>
          </cell>
          <cell r="B22"/>
          <cell r="C22"/>
          <cell r="D22"/>
          <cell r="E22"/>
          <cell r="F22"/>
          <cell r="G22"/>
          <cell r="H22"/>
          <cell r="I22"/>
          <cell r="J22"/>
          <cell r="K22"/>
          <cell r="L22"/>
          <cell r="M22"/>
          <cell r="N22"/>
          <cell r="O22"/>
          <cell r="P22"/>
          <cell r="Q22"/>
          <cell r="R22"/>
        </row>
        <row r="23">
          <cell r="A23" t="str">
            <v>Perfil 9</v>
          </cell>
          <cell r="B23"/>
          <cell r="C23"/>
          <cell r="D23"/>
          <cell r="E23"/>
          <cell r="F23"/>
          <cell r="G23"/>
          <cell r="H23"/>
          <cell r="I23"/>
          <cell r="J23"/>
          <cell r="K23"/>
          <cell r="L23"/>
          <cell r="M23"/>
          <cell r="N23"/>
          <cell r="O23"/>
          <cell r="P23"/>
          <cell r="Q23"/>
          <cell r="R23"/>
        </row>
        <row r="24">
          <cell r="A24" t="str">
            <v>Perfil 10</v>
          </cell>
          <cell r="B24"/>
          <cell r="C24"/>
          <cell r="D24"/>
          <cell r="E24"/>
          <cell r="F24"/>
          <cell r="G24"/>
          <cell r="H24"/>
          <cell r="I24"/>
          <cell r="J24"/>
          <cell r="K24"/>
          <cell r="L24"/>
          <cell r="M24"/>
          <cell r="N24"/>
          <cell r="O24"/>
          <cell r="P24"/>
          <cell r="Q24"/>
          <cell r="R24"/>
        </row>
      </sheetData>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_EXP_HAB"/>
      <sheetName val="EP_1"/>
      <sheetName val="TABLA DE SMMLV"/>
    </sheetNames>
    <sheetDataSet>
      <sheetData sheetId="0"/>
      <sheetData sheetId="1"/>
      <sheetData sheetId="2">
        <row r="1">
          <cell r="A1" t="str">
            <v>AÑO</v>
          </cell>
          <cell r="B1" t="str">
            <v>SMMLV</v>
          </cell>
        </row>
        <row r="2">
          <cell r="A2"/>
          <cell r="B2">
            <v>1</v>
          </cell>
        </row>
        <row r="3">
          <cell r="A3">
            <v>1997</v>
          </cell>
          <cell r="B3">
            <v>172005</v>
          </cell>
        </row>
        <row r="4">
          <cell r="A4">
            <v>1998</v>
          </cell>
          <cell r="B4">
            <v>203826</v>
          </cell>
        </row>
        <row r="5">
          <cell r="A5">
            <v>1999</v>
          </cell>
          <cell r="B5">
            <v>236460</v>
          </cell>
        </row>
        <row r="6">
          <cell r="A6">
            <v>2000</v>
          </cell>
          <cell r="B6">
            <v>260100</v>
          </cell>
        </row>
        <row r="7">
          <cell r="A7">
            <v>2001</v>
          </cell>
          <cell r="B7">
            <v>286000</v>
          </cell>
        </row>
        <row r="8">
          <cell r="A8">
            <v>2002</v>
          </cell>
          <cell r="B8">
            <v>309000</v>
          </cell>
        </row>
        <row r="9">
          <cell r="A9">
            <v>2003</v>
          </cell>
          <cell r="B9">
            <v>332000</v>
          </cell>
        </row>
        <row r="10">
          <cell r="A10">
            <v>2004</v>
          </cell>
          <cell r="B10">
            <v>358000</v>
          </cell>
        </row>
        <row r="11">
          <cell r="A11">
            <v>2005</v>
          </cell>
          <cell r="B11">
            <v>381500</v>
          </cell>
        </row>
        <row r="12">
          <cell r="A12">
            <v>2006</v>
          </cell>
          <cell r="B12">
            <v>408000</v>
          </cell>
        </row>
        <row r="13">
          <cell r="A13">
            <v>2007</v>
          </cell>
          <cell r="B13">
            <v>433700</v>
          </cell>
        </row>
        <row r="14">
          <cell r="A14">
            <v>2008</v>
          </cell>
          <cell r="B14">
            <v>461500</v>
          </cell>
        </row>
        <row r="15">
          <cell r="A15">
            <v>2009</v>
          </cell>
          <cell r="B15">
            <v>496900</v>
          </cell>
        </row>
        <row r="16">
          <cell r="A16">
            <v>2010</v>
          </cell>
          <cell r="B16">
            <v>515000</v>
          </cell>
        </row>
        <row r="17">
          <cell r="A17">
            <v>2011</v>
          </cell>
          <cell r="B17">
            <v>535600</v>
          </cell>
        </row>
        <row r="18">
          <cell r="A18">
            <v>2012</v>
          </cell>
          <cell r="B18">
            <v>566700</v>
          </cell>
        </row>
        <row r="19">
          <cell r="A19">
            <v>2013</v>
          </cell>
          <cell r="B19">
            <v>589500</v>
          </cell>
        </row>
        <row r="20">
          <cell r="A20">
            <v>2014</v>
          </cell>
          <cell r="B20">
            <v>616000</v>
          </cell>
        </row>
        <row r="21">
          <cell r="A21">
            <v>2015</v>
          </cell>
          <cell r="B21">
            <v>644350</v>
          </cell>
        </row>
        <row r="22">
          <cell r="A22">
            <v>2016</v>
          </cell>
          <cell r="B22">
            <v>689454</v>
          </cell>
        </row>
        <row r="23">
          <cell r="A23">
            <v>2017</v>
          </cell>
          <cell r="B23">
            <v>737717</v>
          </cell>
        </row>
        <row r="24">
          <cell r="A24">
            <v>2018</v>
          </cell>
          <cell r="B24">
            <v>781242</v>
          </cell>
        </row>
        <row r="25">
          <cell r="A25">
            <v>2019</v>
          </cell>
          <cell r="B25">
            <v>828116</v>
          </cell>
        </row>
        <row r="26">
          <cell r="A26">
            <v>2020</v>
          </cell>
          <cell r="B26">
            <v>877803</v>
          </cell>
        </row>
        <row r="27">
          <cell r="A27">
            <v>2021</v>
          </cell>
          <cell r="B27">
            <v>908526</v>
          </cell>
        </row>
        <row r="28">
          <cell r="A28">
            <v>2022</v>
          </cell>
          <cell r="B28">
            <v>1000000</v>
          </cell>
        </row>
        <row r="29">
          <cell r="A29">
            <v>2023</v>
          </cell>
          <cell r="B29">
            <v>1160000</v>
          </cell>
        </row>
        <row r="30">
          <cell r="A30">
            <v>2024</v>
          </cell>
          <cell r="B30">
            <v>1300000</v>
          </cell>
        </row>
        <row r="31">
          <cell r="A31">
            <v>2025</v>
          </cell>
          <cell r="B31">
            <v>1423500</v>
          </cell>
        </row>
        <row r="32">
          <cell r="A32">
            <v>2026</v>
          </cell>
          <cell r="B32">
            <v>1750905</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5"/>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7"/>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8"/>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9"/>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12"/>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6"/>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_7"/>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11"/>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_8"/>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_10"/>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P_7"/>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P_8"/>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_12"/>
    </sheetNames>
    <sheetDataSet>
      <sheetData sheetId="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_6"/>
    </sheetNames>
    <sheetDataSet>
      <sheetData sheetId="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_5"/>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P_9"/>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_9"/>
    </sheetNames>
    <sheetDataSet>
      <sheetData sheetId="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P_5"/>
    </sheetNames>
    <sheetDataSet>
      <sheetData sheetId="0"/>
    </sheetDataSet>
  </externalBook>
</externalLink>
</file>

<file path=xl/persons/person.xml><?xml version="1.0" encoding="utf-8"?>
<personList xmlns="http://schemas.microsoft.com/office/spreadsheetml/2018/threadedcomments" xmlns:x="http://schemas.openxmlformats.org/spreadsheetml/2006/main">
  <person displayName="Andrea Lorena Rodriguez Pinedo" id="{B2B68038-AF4F-44FB-9547-9DB242C10D47}" userId="S::andrea.rodriguezp@cundinamarca.gov.co::bfd9d638-3f5b-441d-a4e5-eb4baa425db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33" dT="2026-05-16T14:59:20.82" personId="{B2B68038-AF4F-44FB-9547-9DB242C10D47}" id="{1159B302-83CA-4A06-A559-DAFB0D76FACE}">
    <text>INFORMACION SEGUN CONAPO Consejo Nacional de Población</text>
  </threadedComment>
</ThreadedComments>
</file>

<file path=xl/threadedComments/threadedComment2.xml><?xml version="1.0" encoding="utf-8"?>
<ThreadedComments xmlns="http://schemas.microsoft.com/office/spreadsheetml/2018/threadedcomments" xmlns:x="http://schemas.openxmlformats.org/spreadsheetml/2006/main">
  <threadedComment ref="P34" dT="2026-05-17T01:15:55.42" personId="{B2B68038-AF4F-44FB-9547-9DB242C10D47}" id="{9EC39E07-C10B-49FB-8F48-440D5E7C384F}">
    <text>segun INE INSTITUTO NACIONAL ESTADISTICA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 Id="rId4" Type="http://schemas.microsoft.com/office/2017/10/relationships/threadedComment" Target="../threadedComments/threadedComment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CE27E-6524-4E8C-AD28-DC580C777580}">
  <sheetPr codeName="Hoja41"/>
  <dimension ref="A1:T27"/>
  <sheetViews>
    <sheetView showGridLines="0" topLeftCell="B7" zoomScale="54" zoomScaleNormal="60" workbookViewId="0">
      <selection activeCell="F22" sqref="F22"/>
    </sheetView>
  </sheetViews>
  <sheetFormatPr defaultColWidth="8.85546875" defaultRowHeight="15"/>
  <cols>
    <col min="1" max="3" width="4.7109375" style="150" customWidth="1"/>
    <col min="4" max="4" width="21.7109375" customWidth="1"/>
    <col min="5" max="6" width="44.42578125" customWidth="1"/>
    <col min="7" max="7" width="25.28515625" customWidth="1"/>
    <col min="8" max="8" width="16.28515625" customWidth="1"/>
    <col min="9" max="9" width="17.42578125" customWidth="1"/>
    <col min="10" max="10" width="21.140625" customWidth="1"/>
    <col min="11" max="11" width="17.42578125" customWidth="1"/>
    <col min="12" max="12" width="23.42578125" customWidth="1"/>
    <col min="13" max="13" width="22.85546875" customWidth="1"/>
    <col min="14" max="14" width="22.42578125" customWidth="1"/>
    <col min="15" max="16" width="29.140625" customWidth="1"/>
    <col min="17" max="17" width="26.85546875" customWidth="1"/>
    <col min="18" max="18" width="32.7109375" customWidth="1"/>
    <col min="20" max="20" width="23.28515625" customWidth="1"/>
  </cols>
  <sheetData>
    <row r="1" spans="1:20" s="2" customFormat="1" ht="20.45" customHeight="1">
      <c r="A1" s="148"/>
      <c r="B1" s="148"/>
      <c r="C1" s="148"/>
      <c r="D1" s="320" t="s">
        <v>0</v>
      </c>
      <c r="E1" s="320"/>
      <c r="F1" s="320"/>
      <c r="G1" s="320"/>
      <c r="H1" s="320"/>
      <c r="I1" s="320"/>
      <c r="J1" s="320"/>
      <c r="K1" s="320"/>
      <c r="L1" s="320"/>
      <c r="M1" s="320"/>
      <c r="N1" s="320"/>
      <c r="O1" s="320"/>
      <c r="P1" s="320"/>
      <c r="Q1" s="320"/>
    </row>
    <row r="2" spans="1:20" s="2" customFormat="1" ht="25.5" customHeight="1">
      <c r="A2" s="148"/>
      <c r="B2" s="148"/>
      <c r="C2" s="148"/>
      <c r="D2" s="321"/>
      <c r="E2" s="321"/>
      <c r="F2" s="321"/>
      <c r="G2" s="321"/>
      <c r="H2" s="321"/>
      <c r="I2" s="321"/>
      <c r="J2" s="321"/>
      <c r="K2" s="321"/>
      <c r="L2" s="321"/>
      <c r="M2" s="321"/>
      <c r="N2" s="321"/>
      <c r="O2" s="321"/>
      <c r="P2" s="321"/>
      <c r="Q2" s="321"/>
    </row>
    <row r="3" spans="1:20" s="2" customFormat="1" ht="20.45" customHeight="1">
      <c r="A3" s="148"/>
      <c r="B3" s="148"/>
      <c r="C3" s="148"/>
      <c r="D3" s="321"/>
      <c r="E3" s="321"/>
      <c r="F3" s="321"/>
      <c r="G3" s="321"/>
      <c r="H3" s="321"/>
      <c r="I3" s="321"/>
      <c r="J3" s="321"/>
      <c r="K3" s="321"/>
      <c r="L3" s="321"/>
      <c r="M3" s="321"/>
      <c r="N3" s="321"/>
      <c r="O3" s="321"/>
      <c r="P3" s="321"/>
      <c r="Q3" s="321"/>
    </row>
    <row r="4" spans="1:20" s="3" customFormat="1" ht="20.45" customHeight="1">
      <c r="A4" s="149"/>
      <c r="B4" s="149"/>
      <c r="C4" s="149"/>
      <c r="D4" s="321"/>
      <c r="E4" s="321"/>
      <c r="F4" s="321"/>
      <c r="G4" s="321"/>
      <c r="H4" s="321"/>
      <c r="I4" s="321"/>
      <c r="J4" s="321"/>
      <c r="K4" s="321"/>
      <c r="L4" s="321"/>
      <c r="M4" s="321"/>
      <c r="N4" s="321"/>
      <c r="O4" s="321"/>
      <c r="P4" s="321"/>
      <c r="Q4" s="321"/>
    </row>
    <row r="5" spans="1:20" s="3" customFormat="1" ht="15.6" customHeight="1">
      <c r="A5" s="149"/>
      <c r="B5" s="149"/>
      <c r="C5" s="149"/>
      <c r="E5" s="322" t="s">
        <v>1</v>
      </c>
      <c r="F5" s="322"/>
      <c r="G5" s="322"/>
      <c r="H5" s="322"/>
      <c r="I5" s="322"/>
      <c r="J5" s="322"/>
      <c r="K5" s="322"/>
      <c r="L5" s="322"/>
      <c r="M5" s="322"/>
      <c r="N5" s="322"/>
      <c r="O5" s="322"/>
      <c r="P5" s="247"/>
    </row>
    <row r="6" spans="1:20" s="3" customFormat="1" ht="15.6" customHeight="1">
      <c r="A6" s="149"/>
      <c r="B6" s="149"/>
      <c r="C6" s="149"/>
      <c r="E6" s="322"/>
      <c r="F6" s="322"/>
      <c r="G6" s="322"/>
      <c r="H6" s="322"/>
      <c r="I6" s="322"/>
      <c r="J6" s="322"/>
      <c r="K6" s="322"/>
      <c r="L6" s="322"/>
      <c r="M6" s="322"/>
      <c r="N6" s="322"/>
      <c r="O6" s="322"/>
      <c r="P6" s="247"/>
    </row>
    <row r="7" spans="1:20" s="3" customFormat="1" ht="15.6" customHeight="1">
      <c r="A7" s="149"/>
      <c r="B7" s="149"/>
      <c r="C7" s="149"/>
      <c r="E7" s="306" t="s">
        <v>2</v>
      </c>
      <c r="F7" s="306"/>
      <c r="G7" s="306"/>
      <c r="H7" s="306"/>
      <c r="I7" s="306"/>
      <c r="J7" s="306"/>
      <c r="K7" s="306"/>
      <c r="L7" s="306"/>
      <c r="M7" s="306"/>
      <c r="N7" s="306"/>
      <c r="O7" s="306"/>
      <c r="P7" s="248"/>
    </row>
    <row r="8" spans="1:20" s="3" customFormat="1" ht="15.6" customHeight="1">
      <c r="A8" s="149"/>
      <c r="B8" s="149"/>
      <c r="C8" s="149"/>
      <c r="E8" s="306"/>
      <c r="F8" s="306"/>
      <c r="G8" s="306"/>
      <c r="H8" s="306"/>
      <c r="I8" s="306"/>
      <c r="J8" s="306"/>
      <c r="K8" s="306"/>
      <c r="L8" s="306"/>
      <c r="M8" s="306"/>
      <c r="N8" s="306"/>
      <c r="O8" s="306"/>
      <c r="P8" s="248"/>
    </row>
    <row r="11" spans="1:20" s="150" customFormat="1" ht="15.95" thickBot="1">
      <c r="E11" s="150" t="s">
        <v>3</v>
      </c>
      <c r="F11" s="150" t="s">
        <v>4</v>
      </c>
      <c r="G11" s="150" t="s">
        <v>5</v>
      </c>
      <c r="H11" s="150" t="s">
        <v>6</v>
      </c>
      <c r="I11" s="150" t="s">
        <v>6</v>
      </c>
      <c r="J11" s="150" t="s">
        <v>7</v>
      </c>
      <c r="K11" s="150" t="s">
        <v>7</v>
      </c>
    </row>
    <row r="12" spans="1:20" ht="46.5" customHeight="1" thickTop="1">
      <c r="D12" s="309" t="s">
        <v>8</v>
      </c>
      <c r="E12" s="307"/>
      <c r="F12" s="327" t="s">
        <v>9</v>
      </c>
      <c r="G12" s="249" t="s">
        <v>10</v>
      </c>
      <c r="H12" s="312" t="s">
        <v>11</v>
      </c>
      <c r="I12" s="314"/>
      <c r="J12" s="312" t="s">
        <v>12</v>
      </c>
      <c r="K12" s="314"/>
      <c r="L12" s="226" t="s">
        <v>13</v>
      </c>
      <c r="M12" s="225" t="s">
        <v>14</v>
      </c>
      <c r="N12" s="225" t="s">
        <v>15</v>
      </c>
      <c r="O12" s="225" t="s">
        <v>16</v>
      </c>
      <c r="P12" s="307" t="s">
        <v>17</v>
      </c>
      <c r="Q12" s="310" t="s">
        <v>18</v>
      </c>
      <c r="R12" s="323"/>
    </row>
    <row r="13" spans="1:20" ht="39.75" customHeight="1">
      <c r="A13" s="150" t="s">
        <v>19</v>
      </c>
      <c r="B13" s="150" t="s">
        <v>20</v>
      </c>
      <c r="C13" s="150" t="s">
        <v>21</v>
      </c>
      <c r="D13" s="152" t="s">
        <v>22</v>
      </c>
      <c r="E13" s="250" t="s">
        <v>23</v>
      </c>
      <c r="F13" s="328"/>
      <c r="G13" s="250" t="s">
        <v>24</v>
      </c>
      <c r="H13" s="250" t="s">
        <v>25</v>
      </c>
      <c r="I13" s="250" t="s">
        <v>26</v>
      </c>
      <c r="J13" s="250" t="s">
        <v>25</v>
      </c>
      <c r="K13" s="250" t="s">
        <v>26</v>
      </c>
      <c r="L13" s="250" t="s">
        <v>27</v>
      </c>
      <c r="M13" s="250" t="s">
        <v>28</v>
      </c>
      <c r="N13" s="250" t="s">
        <v>29</v>
      </c>
      <c r="O13" s="250" t="s">
        <v>30</v>
      </c>
      <c r="P13" s="308"/>
      <c r="Q13" s="311"/>
      <c r="R13" s="323"/>
    </row>
    <row r="14" spans="1:20" s="1" customFormat="1" ht="39.6" customHeight="1">
      <c r="A14" s="151" t="s">
        <v>31</v>
      </c>
      <c r="B14" s="150" t="s">
        <v>32</v>
      </c>
      <c r="C14" s="150" t="s">
        <v>33</v>
      </c>
      <c r="D14" s="4">
        <v>1</v>
      </c>
      <c r="E14" s="27" t="str" cm="1">
        <f t="array" aca="1" ref="E14" ca="1">IFERROR(INDIRECT($B14&amp;E$11),"")</f>
        <v>Consorcio Consultor PMSS Cundinamarca</v>
      </c>
      <c r="F14" s="29" t="str" cm="1">
        <f t="array" aca="1" ref="F14" ca="1">IFERROR(INDIRECT($B14&amp;F$11),"")</f>
        <v>HABILITADO</v>
      </c>
      <c r="G14" s="30" cm="1">
        <f t="array" aca="1" ref="G14" ca="1">IFERROR(INDIRECT($A14&amp;G$11),"")</f>
        <v>0</v>
      </c>
      <c r="H14" s="30" cm="1">
        <f t="array" aca="1" ref="H14" ca="1">IFERROR(INDIRECT($B14&amp;H$11),"")</f>
        <v>10</v>
      </c>
      <c r="I14" s="30" cm="1">
        <f t="array" aca="1" ref="I14" ca="1">IFERROR(INDIRECT($C14&amp;I$11),"")</f>
        <v>0</v>
      </c>
      <c r="J14" s="30" cm="1">
        <f t="array" aca="1" ref="J14" ca="1">IFERROR(INDIRECT($B14&amp;J$11),"")</f>
        <v>0</v>
      </c>
      <c r="K14" s="30" cm="1">
        <f t="array" aca="1" ref="K14" ca="1">IFERROR(INDIRECT($C14&amp;K$11),"")</f>
        <v>12.5</v>
      </c>
      <c r="L14" s="30">
        <v>0</v>
      </c>
      <c r="M14" s="30">
        <v>0</v>
      </c>
      <c r="N14" s="30">
        <v>0</v>
      </c>
      <c r="O14" s="30">
        <v>0</v>
      </c>
      <c r="P14" s="139" t="s">
        <v>34</v>
      </c>
      <c r="Q14" s="31">
        <f ca="1">IF(F14="HABILITADO",SUM(G14:O14),IF(F14="NO HABILITADO","NO HABILITADO",""))</f>
        <v>22.5</v>
      </c>
      <c r="T14" s="153"/>
    </row>
    <row r="15" spans="1:20" s="1" customFormat="1" ht="39.6" customHeight="1">
      <c r="A15" s="151" t="s">
        <v>35</v>
      </c>
      <c r="B15" s="150" t="s">
        <v>36</v>
      </c>
      <c r="C15" s="150" t="s">
        <v>37</v>
      </c>
      <c r="D15" s="4">
        <v>2</v>
      </c>
      <c r="E15" s="27" t="str" cm="1">
        <f t="array" aca="1" ref="E15" ca="1">IFERROR(INDIRECT($B15&amp;E$11),"")</f>
        <v>CONSORCIO IDOM-EPYPSA-IVARSSON ASOCIADOS</v>
      </c>
      <c r="F15" s="29" t="str" cm="1">
        <f t="array" aca="1" ref="F15" ca="1">IFERROR(INDIRECT($B15&amp;F$11),"")</f>
        <v>HABILITADO</v>
      </c>
      <c r="G15" s="30" cm="1">
        <f t="array" aca="1" ref="G15" ca="1">IFERROR(INDIRECT($A15&amp;G$11),"")</f>
        <v>0</v>
      </c>
      <c r="H15" s="30" cm="1">
        <f t="array" aca="1" ref="H15" ca="1">IFERROR(INDIRECT($B15&amp;H$11),"")</f>
        <v>0</v>
      </c>
      <c r="I15" s="30" cm="1">
        <f t="array" aca="1" ref="I15" ca="1">IFERROR(INDIRECT($C15&amp;I$11),"")</f>
        <v>10</v>
      </c>
      <c r="J15" s="30" cm="1">
        <f t="array" aca="1" ref="J15" ca="1">IFERROR(INDIRECT($B15&amp;J$11),"")</f>
        <v>0</v>
      </c>
      <c r="K15" s="30" cm="1">
        <f t="array" aca="1" ref="K15" ca="1">IFERROR(INDIRECT($C15&amp;K$11),"")</f>
        <v>12.5</v>
      </c>
      <c r="L15" s="30">
        <v>0</v>
      </c>
      <c r="M15" s="30">
        <v>0</v>
      </c>
      <c r="N15" s="30">
        <v>0</v>
      </c>
      <c r="O15" s="30">
        <v>0</v>
      </c>
      <c r="P15" s="139" t="s">
        <v>34</v>
      </c>
      <c r="Q15" s="31">
        <f ca="1">IF(F15="HABILITADO",SUM(G15,H15,I15,J15,K15,L15,M15,N15,O15),IF(F15="NO HABILITADO","NO HABILITADO",""))</f>
        <v>22.5</v>
      </c>
    </row>
    <row r="16" spans="1:20" ht="39.6" customHeight="1">
      <c r="A16" s="151" t="s">
        <v>38</v>
      </c>
      <c r="B16" s="150" t="s">
        <v>39</v>
      </c>
      <c r="C16" s="150" t="s">
        <v>40</v>
      </c>
      <c r="D16" s="4">
        <v>3</v>
      </c>
      <c r="E16" s="27" t="str" cm="1">
        <f t="array" aca="1" ref="E16" ca="1">IFERROR(INDIRECT($B16&amp;E$11),"")</f>
        <v>CONSORCIO TRIMOVILIDAD CUNDINAMARCA</v>
      </c>
      <c r="F16" s="29" t="str" cm="1">
        <f t="array" aca="1" ref="F16" ca="1">IFERROR(INDIRECT($B16&amp;F$11),"")</f>
        <v>HABILITADO</v>
      </c>
      <c r="G16" s="30" cm="1">
        <f t="array" aca="1" ref="G16" ca="1">IFERROR(INDIRECT($A16&amp;G$11),"")</f>
        <v>0</v>
      </c>
      <c r="H16" s="30" cm="1">
        <f t="array" aca="1" ref="H16" ca="1">IFERROR(INDIRECT($B16&amp;H$11),"")</f>
        <v>0</v>
      </c>
      <c r="I16" s="30" cm="1">
        <f t="array" aca="1" ref="I16" ca="1">IFERROR(INDIRECT($C16&amp;I$11),"")</f>
        <v>10</v>
      </c>
      <c r="J16" s="30" cm="1">
        <f t="array" aca="1" ref="J16" ca="1">IFERROR(INDIRECT($B16&amp;J$11),"")</f>
        <v>0</v>
      </c>
      <c r="K16" s="30" cm="1">
        <f t="array" aca="1" ref="K16" ca="1">IFERROR(INDIRECT($C16&amp;K$11),"")</f>
        <v>12.5</v>
      </c>
      <c r="L16" s="30">
        <v>0</v>
      </c>
      <c r="M16" s="30">
        <v>0</v>
      </c>
      <c r="N16" s="30">
        <v>0</v>
      </c>
      <c r="O16" s="30">
        <v>0</v>
      </c>
      <c r="P16" s="139" t="s">
        <v>34</v>
      </c>
      <c r="Q16" s="31">
        <f ca="1">IF(F16="HABILITADO",SUM(G16,H16,I16,J16,K16,L16,M16,N16,O16),IF(F16="NO HABILITADO","NO HABILITADO",""))</f>
        <v>22.5</v>
      </c>
    </row>
    <row r="17" spans="1:18" ht="73.5" customHeight="1">
      <c r="A17" s="151" t="s">
        <v>41</v>
      </c>
      <c r="B17" s="150" t="s">
        <v>42</v>
      </c>
      <c r="C17" s="150" t="s">
        <v>43</v>
      </c>
      <c r="D17" s="4">
        <v>4</v>
      </c>
      <c r="E17" s="27" t="str" cm="1">
        <f t="array" aca="1" ref="E17" ca="1">IFERROR(INDIRECT($B17&amp;E$11),"")</f>
        <v>CONSORCIO PMSS 2026</v>
      </c>
      <c r="F17" s="29" t="str" cm="1">
        <f t="array" aca="1" ref="F17" ca="1">IFERROR(INDIRECT($B17&amp;F$11),"")</f>
        <v>HABILITADO</v>
      </c>
      <c r="G17" s="30" cm="1">
        <f t="array" aca="1" ref="G17" ca="1">IFERROR(INDIRECT($A17&amp;G$11),"")</f>
        <v>0</v>
      </c>
      <c r="H17" s="30" cm="1">
        <f t="array" aca="1" ref="H17" ca="1">IFERROR(INDIRECT($B17&amp;H$11),"")</f>
        <v>0</v>
      </c>
      <c r="I17" s="30" cm="1">
        <f t="array" aca="1" ref="I17" ca="1">IFERROR(INDIRECT($C17&amp;I$11),"")</f>
        <v>10</v>
      </c>
      <c r="J17" s="30" cm="1">
        <f t="array" aca="1" ref="J17" ca="1">IFERROR(INDIRECT($B17&amp;J$11),"")</f>
        <v>0</v>
      </c>
      <c r="K17" s="30" cm="1">
        <f t="array" aca="1" ref="K17" ca="1">IFERROR(INDIRECT($C17&amp;K$11),"")</f>
        <v>0</v>
      </c>
      <c r="L17" s="30">
        <v>0</v>
      </c>
      <c r="M17" s="30">
        <v>0</v>
      </c>
      <c r="N17" s="30">
        <v>0</v>
      </c>
      <c r="O17" s="30">
        <v>0</v>
      </c>
      <c r="P17" s="139" t="s">
        <v>34</v>
      </c>
      <c r="Q17" s="31">
        <f ca="1">IF(F17="HABILITADO",SUM(G17,H17,I17,J17,K17,L17,M17,N17,O17),IF(F17="NO HABILITADO","NO HABILITADO",""))</f>
        <v>10</v>
      </c>
      <c r="R17" s="1"/>
    </row>
    <row r="18" spans="1:18" ht="39.6" customHeight="1">
      <c r="A18" s="151" t="s">
        <v>44</v>
      </c>
      <c r="B18" s="150" t="s">
        <v>45</v>
      </c>
      <c r="C18" s="150" t="s">
        <v>46</v>
      </c>
      <c r="D18" s="4">
        <v>5</v>
      </c>
      <c r="E18" s="27" cm="1">
        <f t="array" aca="1" ref="E18" ca="1">IFERROR(INDIRECT($B18&amp;E$11),"")</f>
        <v>0</v>
      </c>
      <c r="F18" s="29" cm="1">
        <f t="array" aca="1" ref="F18" ca="1">IFERROR(INDIRECT($B18&amp;F$11),"")</f>
        <v>0</v>
      </c>
      <c r="G18" s="30" cm="1">
        <f t="array" aca="1" ref="G18" ca="1">IFERROR(INDIRECT($A18&amp;G$11),"")</f>
        <v>0</v>
      </c>
      <c r="H18" s="30" cm="1">
        <f t="array" aca="1" ref="H18" ca="1">IFERROR(INDIRECT($B18&amp;H$11),"")</f>
        <v>0</v>
      </c>
      <c r="I18" s="30" cm="1">
        <f t="array" aca="1" ref="I18" ca="1">IFERROR(INDIRECT($C18&amp;I$11),"")</f>
        <v>0</v>
      </c>
      <c r="J18" s="30" cm="1">
        <f t="array" aca="1" ref="J18" ca="1">IFERROR(INDIRECT($B18&amp;J$11),"")</f>
        <v>0</v>
      </c>
      <c r="K18" s="30" cm="1">
        <f t="array" aca="1" ref="K18" ca="1">IFERROR(INDIRECT($C18&amp;K$11),"")</f>
        <v>0</v>
      </c>
      <c r="L18" s="30">
        <v>0</v>
      </c>
      <c r="M18" s="30">
        <v>0</v>
      </c>
      <c r="N18" s="30">
        <v>0</v>
      </c>
      <c r="O18" s="30">
        <v>0</v>
      </c>
      <c r="P18" s="139" t="s">
        <v>34</v>
      </c>
      <c r="Q18" s="31" t="str">
        <f ca="1">IF(F18="HABILITADO",SUM(G18,H18,I18,J18,K18,L18,M18,N18,O18),IF(F18="NO HABILITADO","NO HABILITADO",""))</f>
        <v/>
      </c>
      <c r="R18" s="1"/>
    </row>
    <row r="19" spans="1:18" ht="39.6" customHeight="1">
      <c r="A19" s="151" t="s">
        <v>47</v>
      </c>
      <c r="B19" s="150" t="s">
        <v>48</v>
      </c>
      <c r="C19" s="150" t="s">
        <v>49</v>
      </c>
      <c r="D19" s="4">
        <v>6</v>
      </c>
      <c r="E19" s="27" cm="1">
        <f t="array" aca="1" ref="E19" ca="1">IFERROR(INDIRECT($B19&amp;E$11),"")</f>
        <v>0</v>
      </c>
      <c r="F19" s="29" t="s">
        <v>50</v>
      </c>
      <c r="G19" s="30">
        <v>0</v>
      </c>
      <c r="H19" s="30" cm="1">
        <f t="array" aca="1" ref="H19" ca="1">IFERROR(INDIRECT($B19&amp;H$11),"")</f>
        <v>0</v>
      </c>
      <c r="I19" s="30" cm="1">
        <f t="array" aca="1" ref="I19" ca="1">IFERROR(INDIRECT($C19&amp;I$11),"")</f>
        <v>0</v>
      </c>
      <c r="J19" s="30" cm="1">
        <f t="array" aca="1" ref="J19" ca="1">IFERROR(INDIRECT($B19&amp;J$11),"")</f>
        <v>0</v>
      </c>
      <c r="K19" s="30" cm="1">
        <f t="array" aca="1" ref="K19" ca="1">IFERROR(INDIRECT($C19&amp;K$11),"")</f>
        <v>0</v>
      </c>
      <c r="L19" s="30">
        <v>0</v>
      </c>
      <c r="M19" s="30">
        <v>0</v>
      </c>
      <c r="N19" s="30">
        <v>0</v>
      </c>
      <c r="O19" s="30">
        <v>0</v>
      </c>
      <c r="P19" s="139" t="s">
        <v>34</v>
      </c>
      <c r="Q19" s="31" t="str">
        <f>IF(F19="HABILITADO",SUM(G19,H19,I19,J19,K19,L19,M19,N19,O19),IF(F19="NO HABILITADO","NO HABILITADO",IF(F19="RECHAZADO","RECHAZADO","")))</f>
        <v>RECHAZADO</v>
      </c>
      <c r="R19" s="1"/>
    </row>
    <row r="20" spans="1:18" ht="39.6" customHeight="1">
      <c r="A20" s="151" t="s">
        <v>51</v>
      </c>
      <c r="B20" s="150" t="s">
        <v>52</v>
      </c>
      <c r="C20" s="150" t="s">
        <v>53</v>
      </c>
      <c r="D20" s="4">
        <v>7</v>
      </c>
      <c r="E20" s="27" cm="1">
        <f t="array" aca="1" ref="E20" ca="1">IFERROR(INDIRECT($B20&amp;E$11),"")</f>
        <v>0</v>
      </c>
      <c r="F20" s="29" cm="1">
        <f t="array" aca="1" ref="F20" ca="1">IFERROR(INDIRECT($B20&amp;F$11),"")</f>
        <v>0</v>
      </c>
      <c r="G20" s="30" cm="1">
        <f t="array" aca="1" ref="G20" ca="1">IFERROR(INDIRECT($A20&amp;G$11),"")</f>
        <v>0</v>
      </c>
      <c r="H20" s="30" cm="1">
        <f t="array" aca="1" ref="H20" ca="1">IFERROR(INDIRECT($B20&amp;H$11),"")</f>
        <v>0</v>
      </c>
      <c r="I20" s="30" cm="1">
        <f t="array" aca="1" ref="I20" ca="1">IFERROR(INDIRECT($C20&amp;I$11),"")</f>
        <v>0</v>
      </c>
      <c r="J20" s="30" cm="1">
        <f t="array" aca="1" ref="J20" ca="1">IFERROR(INDIRECT($B20&amp;J$11),"")</f>
        <v>0</v>
      </c>
      <c r="K20" s="30" cm="1">
        <f t="array" aca="1" ref="K20" ca="1">IFERROR(INDIRECT($C20&amp;K$11),"")</f>
        <v>0</v>
      </c>
      <c r="L20" s="30">
        <v>0</v>
      </c>
      <c r="M20" s="30">
        <v>0</v>
      </c>
      <c r="N20" s="30">
        <v>0</v>
      </c>
      <c r="O20" s="30">
        <v>0</v>
      </c>
      <c r="P20" s="139" t="s">
        <v>34</v>
      </c>
      <c r="Q20" s="31" t="str">
        <f ca="1">IF(F20="HABILITADO",SUM(G20,H20,I20,J20,K20,L20,M20,N20,O20),IF(F20="NO HABILITADO","NO HABILITADO",""))</f>
        <v/>
      </c>
    </row>
    <row r="21" spans="1:18" ht="39.6" customHeight="1">
      <c r="A21" s="151" t="s">
        <v>54</v>
      </c>
      <c r="B21" s="150" t="s">
        <v>55</v>
      </c>
      <c r="C21" s="150" t="s">
        <v>56</v>
      </c>
      <c r="D21" s="4">
        <v>8</v>
      </c>
      <c r="E21" s="27" cm="1">
        <f t="array" aca="1" ref="E21" ca="1">IFERROR(INDIRECT($B21&amp;E$11),"")</f>
        <v>0</v>
      </c>
      <c r="F21" s="29" cm="1">
        <f t="array" aca="1" ref="F21" ca="1">IFERROR(INDIRECT($B21&amp;F$11),"")</f>
        <v>0</v>
      </c>
      <c r="G21" s="30" cm="1">
        <f t="array" aca="1" ref="G21" ca="1">IFERROR(INDIRECT($A21&amp;G$11),"")</f>
        <v>0</v>
      </c>
      <c r="H21" s="30" cm="1">
        <f t="array" aca="1" ref="H21" ca="1">IFERROR(INDIRECT($B21&amp;H$11),"")</f>
        <v>0</v>
      </c>
      <c r="I21" s="30" cm="1">
        <f t="array" aca="1" ref="I21" ca="1">IFERROR(INDIRECT($C21&amp;I$11),"")</f>
        <v>0</v>
      </c>
      <c r="J21" s="30" cm="1">
        <f t="array" aca="1" ref="J21" ca="1">IFERROR(INDIRECT($B21&amp;J$11),"")</f>
        <v>0</v>
      </c>
      <c r="K21" s="30" cm="1">
        <f t="array" aca="1" ref="K21" ca="1">IFERROR(INDIRECT($C21&amp;K$11),"")</f>
        <v>0</v>
      </c>
      <c r="L21" s="30">
        <v>0</v>
      </c>
      <c r="M21" s="30">
        <v>0</v>
      </c>
      <c r="N21" s="30">
        <v>0</v>
      </c>
      <c r="O21" s="30">
        <v>0</v>
      </c>
      <c r="P21" s="139" t="s">
        <v>34</v>
      </c>
      <c r="Q21" s="31" t="str">
        <f ca="1">IF(F21="HABILITADO",SUM(G21,H21,I21,J21,K21,L21,M21,N21,O21),IF(F21="NO HABILITADO","NO HABILITADO",""))</f>
        <v/>
      </c>
    </row>
    <row r="22" spans="1:18" ht="120" customHeight="1">
      <c r="A22" s="151" t="s">
        <v>57</v>
      </c>
      <c r="B22" s="150" t="s">
        <v>58</v>
      </c>
      <c r="C22" s="150" t="s">
        <v>59</v>
      </c>
      <c r="D22" s="4">
        <v>9</v>
      </c>
      <c r="E22" s="27" cm="1">
        <f t="array" aca="1" ref="E22" ca="1">IFERROR(INDIRECT($B22&amp;E$11),"")</f>
        <v>0</v>
      </c>
      <c r="F22" s="29" cm="1">
        <f t="array" aca="1" ref="F22" ca="1">IFERROR(INDIRECT($B22&amp;F$11),"")</f>
        <v>0</v>
      </c>
      <c r="G22" s="30" cm="1">
        <f t="array" aca="1" ref="G22" ca="1">IFERROR(INDIRECT($A22&amp;G$11),"")</f>
        <v>0</v>
      </c>
      <c r="H22" s="30" cm="1">
        <f t="array" aca="1" ref="H22" ca="1">IFERROR(INDIRECT($B22&amp;H$11),"")</f>
        <v>0</v>
      </c>
      <c r="I22" s="30" cm="1">
        <f t="array" aca="1" ref="I22" ca="1">IFERROR(INDIRECT($C22&amp;I$11),"")</f>
        <v>0</v>
      </c>
      <c r="J22" s="30" cm="1">
        <f t="array" aca="1" ref="J22" ca="1">IFERROR(INDIRECT($B22&amp;J$11),"")</f>
        <v>0</v>
      </c>
      <c r="K22" s="30" cm="1">
        <f t="array" aca="1" ref="K22" ca="1">IFERROR(INDIRECT($C22&amp;K$11),"")</f>
        <v>0</v>
      </c>
      <c r="L22" s="30">
        <v>0</v>
      </c>
      <c r="M22" s="30">
        <v>0</v>
      </c>
      <c r="N22" s="30">
        <v>0</v>
      </c>
      <c r="O22" s="30">
        <v>0</v>
      </c>
      <c r="P22" s="139" t="s">
        <v>34</v>
      </c>
      <c r="Q22" s="31" t="str">
        <f ca="1">IF(F22="HABILITADO",SUM(G22,H22,I22,J22,K22,L22,M22,N22,O22),IF(F22="NO HABILITADO","NO HABILITADO",""))</f>
        <v/>
      </c>
    </row>
    <row r="23" spans="1:18" ht="39.6" customHeight="1">
      <c r="A23" s="151" t="s">
        <v>60</v>
      </c>
      <c r="B23" s="150" t="s">
        <v>61</v>
      </c>
      <c r="C23" s="150" t="s">
        <v>62</v>
      </c>
      <c r="D23" s="4">
        <v>10</v>
      </c>
      <c r="E23" s="27" cm="1">
        <f t="array" aca="1" ref="E23" ca="1">IFERROR(INDIRECT($B23&amp;E$11),"")</f>
        <v>0</v>
      </c>
      <c r="F23" s="29" t="s">
        <v>50</v>
      </c>
      <c r="G23" s="30">
        <v>0</v>
      </c>
      <c r="H23" s="30">
        <v>0</v>
      </c>
      <c r="I23" s="30">
        <v>0</v>
      </c>
      <c r="J23" s="30">
        <v>0</v>
      </c>
      <c r="K23" s="30">
        <v>0</v>
      </c>
      <c r="L23" s="30">
        <v>0</v>
      </c>
      <c r="M23" s="30">
        <v>0</v>
      </c>
      <c r="N23" s="30">
        <v>0</v>
      </c>
      <c r="O23" s="30">
        <v>0</v>
      </c>
      <c r="P23" s="139" t="s">
        <v>34</v>
      </c>
      <c r="Q23" s="31" t="str">
        <f>IF(F23="HABILITADO",SUM(G23,H23,I23,J23,K23,L23,M23,N23,O23),IF(F23="NO HABILITADO","NO HABILITADO",IF(F23="RECHAZADO","RECHAZADO","")))</f>
        <v>RECHAZADO</v>
      </c>
    </row>
    <row r="24" spans="1:18" ht="39.6" customHeight="1">
      <c r="A24" s="151" t="s">
        <v>63</v>
      </c>
      <c r="B24" s="150" t="s">
        <v>64</v>
      </c>
      <c r="C24" s="150" t="s">
        <v>65</v>
      </c>
      <c r="D24" s="4">
        <v>11</v>
      </c>
      <c r="E24" s="27" cm="1">
        <f t="array" aca="1" ref="E24" ca="1">IFERROR(INDIRECT($B24&amp;E$11),"")</f>
        <v>0</v>
      </c>
      <c r="F24" s="29" t="s">
        <v>50</v>
      </c>
      <c r="G24" s="30">
        <v>0</v>
      </c>
      <c r="H24" s="30">
        <v>0</v>
      </c>
      <c r="I24" s="30">
        <v>0</v>
      </c>
      <c r="J24" s="30">
        <v>0</v>
      </c>
      <c r="K24" s="30">
        <v>0</v>
      </c>
      <c r="L24" s="30">
        <v>0</v>
      </c>
      <c r="M24" s="30">
        <v>0</v>
      </c>
      <c r="N24" s="30">
        <v>0</v>
      </c>
      <c r="O24" s="30">
        <v>0</v>
      </c>
      <c r="P24" s="139" t="s">
        <v>34</v>
      </c>
      <c r="Q24" s="31" t="str">
        <f>IF(F24="HABILITADO",SUM(G24,H24,I24,J24,K24,L24,M24,N24,O24),IF(F24="NO HABILITADO","NO HABILITADO",IF(F24="RECHAZADO","RECHAZADO","")))</f>
        <v>RECHAZADO</v>
      </c>
    </row>
    <row r="25" spans="1:18" ht="39.6" customHeight="1" thickBot="1">
      <c r="A25" s="151" t="s">
        <v>66</v>
      </c>
      <c r="B25" s="150" t="s">
        <v>67</v>
      </c>
      <c r="C25" s="150" t="s">
        <v>68</v>
      </c>
      <c r="D25" s="5">
        <v>12</v>
      </c>
      <c r="E25" s="32" cm="1">
        <f t="array" aca="1" ref="E25" ca="1">IFERROR(INDIRECT($B25&amp;E$11),"")</f>
        <v>0</v>
      </c>
      <c r="F25" s="33" cm="1">
        <f t="array" aca="1" ref="F25" ca="1">IFERROR(INDIRECT($B25&amp;F$11),"")</f>
        <v>0</v>
      </c>
      <c r="G25" s="34">
        <v>0</v>
      </c>
      <c r="H25" s="34" cm="1">
        <f t="array" aca="1" ref="H25" ca="1">IFERROR(INDIRECT($B25&amp;H$11),"")</f>
        <v>0</v>
      </c>
      <c r="I25" s="34" cm="1">
        <f t="array" aca="1" ref="I25" ca="1">IFERROR(INDIRECT($C25&amp;I$11),"")</f>
        <v>0</v>
      </c>
      <c r="J25" s="34" cm="1">
        <f t="array" aca="1" ref="J25" ca="1">IFERROR(INDIRECT($B25&amp;J$11),"")</f>
        <v>0</v>
      </c>
      <c r="K25" s="34" cm="1">
        <f t="array" aca="1" ref="K25" ca="1">IFERROR(INDIRECT($C25&amp;K$11),"")</f>
        <v>0</v>
      </c>
      <c r="L25" s="30">
        <v>0</v>
      </c>
      <c r="M25" s="30">
        <v>0</v>
      </c>
      <c r="N25" s="30">
        <v>0</v>
      </c>
      <c r="O25" s="30">
        <v>0</v>
      </c>
      <c r="P25" s="227" t="s">
        <v>34</v>
      </c>
      <c r="Q25" s="31" t="str">
        <f ca="1">IF(F25="HABILITADO",SUM(G25:O25),IF(F25="NO HABILITADO","NO HABILITADO",""))</f>
        <v/>
      </c>
    </row>
    <row r="26" spans="1:18" ht="63" customHeight="1" thickTop="1" thickBot="1">
      <c r="D26" s="324" t="s">
        <v>69</v>
      </c>
      <c r="E26" s="325"/>
      <c r="F26" s="325"/>
      <c r="G26" s="325"/>
      <c r="H26" s="325"/>
      <c r="I26" s="325"/>
      <c r="J26" s="325"/>
      <c r="K26" s="325"/>
      <c r="L26" s="325"/>
      <c r="M26" s="325"/>
      <c r="N26" s="325"/>
      <c r="O26" s="325"/>
      <c r="P26" s="325"/>
      <c r="Q26" s="326"/>
    </row>
    <row r="27" spans="1:18" ht="15.95" thickTop="1"/>
  </sheetData>
  <mergeCells count="11">
    <mergeCell ref="R12:R13"/>
    <mergeCell ref="D26:Q26"/>
    <mergeCell ref="D1:Q4"/>
    <mergeCell ref="E5:O6"/>
    <mergeCell ref="E7:O8"/>
    <mergeCell ref="D12:E12"/>
    <mergeCell ref="F12:F13"/>
    <mergeCell ref="H12:I12"/>
    <mergeCell ref="J12:K12"/>
    <mergeCell ref="P12:P13"/>
    <mergeCell ref="Q12:Q13"/>
  </mergeCells>
  <conditionalFormatting sqref="F14:F25">
    <cfRule type="cellIs" dxfId="625" priority="30" operator="equal">
      <formula>"RECHAZADO"</formula>
    </cfRule>
    <cfRule type="cellIs" dxfId="624" priority="48" operator="equal">
      <formula>"HABILITADO"</formula>
    </cfRule>
    <cfRule type="cellIs" dxfId="623" priority="49" operator="equal">
      <formula>"NO HABILITADO"</formula>
    </cfRule>
  </conditionalFormatting>
  <conditionalFormatting sqref="G14:G23 H23:M23 G24:M24 G25 L25:M25">
    <cfRule type="cellIs" dxfId="622" priority="28" operator="greaterThan">
      <formula>1</formula>
    </cfRule>
  </conditionalFormatting>
  <conditionalFormatting sqref="G14:O25">
    <cfRule type="cellIs" dxfId="621" priority="8" operator="equal">
      <formula>0</formula>
    </cfRule>
  </conditionalFormatting>
  <conditionalFormatting sqref="H14:K22 H25:K25">
    <cfRule type="cellIs" dxfId="620" priority="40" operator="equal">
      <formula>12.5</formula>
    </cfRule>
  </conditionalFormatting>
  <conditionalFormatting sqref="L14:O22 L25:M25">
    <cfRule type="cellIs" dxfId="619" priority="36" operator="greaterThanOrEqual">
      <formula>1</formula>
    </cfRule>
  </conditionalFormatting>
  <conditionalFormatting sqref="N14:O25">
    <cfRule type="cellIs" dxfId="618" priority="7" operator="greaterThanOrEqual">
      <formula>0.25</formula>
    </cfRule>
  </conditionalFormatting>
  <conditionalFormatting sqref="O14 N15:O25">
    <cfRule type="cellIs" dxfId="617" priority="9" operator="greaterThanOrEqual">
      <formula>1</formula>
    </cfRule>
  </conditionalFormatting>
  <conditionalFormatting sqref="O14">
    <cfRule type="cellIs" dxfId="616" priority="10" operator="equal">
      <formula>0</formula>
    </cfRule>
  </conditionalFormatting>
  <conditionalFormatting sqref="P14:P25">
    <cfRule type="cellIs" dxfId="615" priority="31" operator="greaterThanOrEqual">
      <formula>1</formula>
    </cfRule>
    <cfRule type="cellIs" dxfId="614" priority="33" operator="equal">
      <formula>-2</formula>
    </cfRule>
  </conditionalFormatting>
  <conditionalFormatting sqref="Q14:Q25">
    <cfRule type="cellIs" dxfId="613" priority="1" operator="equal">
      <formula>"RECHAZADO"</formula>
    </cfRule>
    <cfRule type="cellIs" dxfId="612" priority="2" operator="equal">
      <formula>"HABILITADO"</formula>
    </cfRule>
    <cfRule type="cellIs" dxfId="611" priority="3" operator="equal">
      <formula>"NO HABILITADO"</formula>
    </cfRule>
  </conditionalFormatting>
  <conditionalFormatting sqref="T14">
    <cfRule type="containsText" dxfId="610" priority="50" operator="containsText" text="NO APLICA">
      <formula>NOT(ISERROR(SEARCH("NO APLICA",T14)))</formula>
    </cfRule>
    <cfRule type="containsText" dxfId="609" priority="51" operator="containsText" text="RECHAZADO">
      <formula>NOT(ISERROR(SEARCH("RECHAZADO",T14)))</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B34"/>
  <sheetViews>
    <sheetView showGridLines="0" topLeftCell="K12" zoomScale="55" zoomScaleNormal="55" workbookViewId="0">
      <selection activeCell="S18" sqref="D18:AA18"/>
    </sheetView>
  </sheetViews>
  <sheetFormatPr defaultColWidth="8.85546875" defaultRowHeight="15"/>
  <cols>
    <col min="1" max="3" width="4.7109375" style="150" customWidth="1"/>
    <col min="4" max="4" width="10.42578125" customWidth="1"/>
    <col min="5" max="6" width="21.7109375" hidden="1" customWidth="1"/>
    <col min="7" max="7" width="22" customWidth="1"/>
    <col min="8" max="8" width="17.42578125" hidden="1" customWidth="1"/>
    <col min="9" max="9" width="18.5703125" customWidth="1"/>
    <col min="10" max="10" width="24.42578125" customWidth="1"/>
    <col min="11" max="11" width="34.85546875" customWidth="1"/>
    <col min="12" max="13" width="17.85546875" customWidth="1"/>
    <col min="14" max="17" width="18.42578125" customWidth="1"/>
    <col min="18" max="18" width="16" customWidth="1"/>
    <col min="19" max="19" width="12.42578125" customWidth="1"/>
    <col min="20" max="20" width="15.7109375" customWidth="1"/>
    <col min="21" max="21" width="12.42578125" customWidth="1"/>
    <col min="22" max="22" width="22.140625" customWidth="1"/>
    <col min="23" max="25" width="12.42578125" customWidth="1"/>
    <col min="26" max="26" width="16.7109375" customWidth="1"/>
    <col min="27" max="27" width="14.28515625" customWidth="1"/>
    <col min="28" max="28" width="32.7109375" customWidth="1"/>
    <col min="30" max="30" width="23.28515625" customWidth="1"/>
  </cols>
  <sheetData>
    <row r="1" spans="1:28" s="2" customFormat="1" ht="20.45" customHeight="1">
      <c r="A1" s="148"/>
      <c r="B1" s="148"/>
      <c r="C1" s="148"/>
      <c r="D1" s="320" t="s">
        <v>0</v>
      </c>
      <c r="E1" s="320"/>
      <c r="F1" s="320"/>
      <c r="G1" s="320"/>
      <c r="H1" s="320"/>
      <c r="I1" s="320"/>
      <c r="J1" s="320"/>
      <c r="K1" s="320"/>
      <c r="L1" s="320"/>
      <c r="M1" s="320"/>
      <c r="N1" s="320"/>
      <c r="O1" s="320"/>
      <c r="P1" s="320"/>
      <c r="Q1" s="320"/>
      <c r="R1" s="320"/>
      <c r="S1" s="320"/>
      <c r="T1" s="320"/>
      <c r="U1" s="320"/>
      <c r="V1" s="320"/>
      <c r="W1" s="320"/>
      <c r="X1" s="320"/>
      <c r="Y1" s="320"/>
      <c r="Z1" s="320"/>
      <c r="AA1" s="320"/>
    </row>
    <row r="2" spans="1:28" s="2" customFormat="1" ht="25.5" customHeight="1">
      <c r="A2" s="148"/>
      <c r="B2" s="148"/>
      <c r="C2" s="148"/>
      <c r="D2" s="321"/>
      <c r="E2" s="321"/>
      <c r="F2" s="321"/>
      <c r="G2" s="321"/>
      <c r="H2" s="321"/>
      <c r="I2" s="321"/>
      <c r="J2" s="321"/>
      <c r="K2" s="321"/>
      <c r="L2" s="321"/>
      <c r="M2" s="321"/>
      <c r="N2" s="321"/>
      <c r="O2" s="321"/>
      <c r="P2" s="321"/>
      <c r="Q2" s="321"/>
      <c r="R2" s="321"/>
      <c r="S2" s="321"/>
      <c r="T2" s="321"/>
      <c r="U2" s="321"/>
      <c r="V2" s="321"/>
      <c r="W2" s="321"/>
      <c r="X2" s="321"/>
      <c r="Y2" s="321"/>
      <c r="Z2" s="321"/>
      <c r="AA2" s="321"/>
    </row>
    <row r="3" spans="1:28" s="2" customFormat="1" ht="20.45" customHeight="1">
      <c r="A3" s="148"/>
      <c r="B3" s="148"/>
      <c r="C3" s="148"/>
      <c r="D3" s="321"/>
      <c r="E3" s="321"/>
      <c r="F3" s="321"/>
      <c r="G3" s="321"/>
      <c r="H3" s="321"/>
      <c r="I3" s="321"/>
      <c r="J3" s="321"/>
      <c r="K3" s="321"/>
      <c r="L3" s="321"/>
      <c r="M3" s="321"/>
      <c r="N3" s="321"/>
      <c r="O3" s="321"/>
      <c r="P3" s="321"/>
      <c r="Q3" s="321"/>
      <c r="R3" s="321"/>
      <c r="S3" s="321"/>
      <c r="T3" s="321"/>
      <c r="U3" s="321"/>
      <c r="V3" s="321"/>
      <c r="W3" s="321"/>
      <c r="X3" s="321"/>
      <c r="Y3" s="321"/>
      <c r="Z3" s="321"/>
      <c r="AA3" s="321"/>
    </row>
    <row r="4" spans="1:28" s="3" customFormat="1" ht="20.45" customHeight="1">
      <c r="A4" s="149"/>
      <c r="B4" s="149"/>
      <c r="C4" s="149"/>
      <c r="D4" s="321"/>
      <c r="E4" s="321"/>
      <c r="F4" s="321"/>
      <c r="G4" s="321"/>
      <c r="H4" s="321"/>
      <c r="I4" s="321"/>
      <c r="J4" s="321"/>
      <c r="K4" s="321"/>
      <c r="L4" s="321"/>
      <c r="M4" s="321"/>
      <c r="N4" s="321"/>
      <c r="O4" s="321"/>
      <c r="P4" s="321"/>
      <c r="Q4" s="321"/>
      <c r="R4" s="321"/>
      <c r="S4" s="321"/>
      <c r="T4" s="321"/>
      <c r="U4" s="321"/>
      <c r="V4" s="321"/>
      <c r="W4" s="321"/>
      <c r="X4" s="321"/>
      <c r="Y4" s="321"/>
      <c r="Z4" s="321"/>
      <c r="AA4" s="321"/>
    </row>
    <row r="5" spans="1:28" s="3" customFormat="1" ht="15.6" customHeight="1">
      <c r="A5" s="149"/>
      <c r="B5" s="149"/>
      <c r="C5" s="149"/>
      <c r="G5" s="322" t="s">
        <v>70</v>
      </c>
      <c r="H5" s="322"/>
      <c r="I5" s="322"/>
      <c r="J5" s="322"/>
      <c r="K5" s="322"/>
      <c r="L5" s="322"/>
      <c r="M5" s="322"/>
      <c r="N5" s="322"/>
      <c r="O5" s="322"/>
      <c r="P5" s="322"/>
      <c r="Q5" s="322"/>
      <c r="R5" s="322"/>
      <c r="S5" s="322"/>
      <c r="T5" s="322"/>
      <c r="U5" s="322"/>
      <c r="V5" s="322"/>
      <c r="W5" s="322"/>
      <c r="X5" s="322"/>
      <c r="Y5" s="322"/>
      <c r="Z5" s="247"/>
    </row>
    <row r="6" spans="1:28" s="3" customFormat="1" ht="15.6" customHeight="1">
      <c r="A6" s="149"/>
      <c r="B6" s="149"/>
      <c r="C6" s="149"/>
      <c r="G6" s="322"/>
      <c r="H6" s="322"/>
      <c r="I6" s="322"/>
      <c r="J6" s="322"/>
      <c r="K6" s="322"/>
      <c r="L6" s="322"/>
      <c r="M6" s="322"/>
      <c r="N6" s="322"/>
      <c r="O6" s="322"/>
      <c r="P6" s="322"/>
      <c r="Q6" s="322"/>
      <c r="R6" s="322"/>
      <c r="S6" s="322"/>
      <c r="T6" s="322"/>
      <c r="U6" s="322"/>
      <c r="V6" s="322"/>
      <c r="W6" s="322"/>
      <c r="X6" s="322"/>
      <c r="Y6" s="322"/>
      <c r="Z6" s="247"/>
    </row>
    <row r="7" spans="1:28" s="3" customFormat="1" ht="15.6" customHeight="1">
      <c r="A7" s="149"/>
      <c r="B7" s="149"/>
      <c r="C7" s="149"/>
      <c r="G7" s="306" t="s">
        <v>2</v>
      </c>
      <c r="H7" s="306"/>
      <c r="I7" s="306"/>
      <c r="J7" s="306"/>
      <c r="K7" s="306"/>
      <c r="L7" s="306"/>
      <c r="M7" s="306"/>
      <c r="N7" s="306"/>
      <c r="O7" s="306"/>
      <c r="P7" s="306"/>
      <c r="Q7" s="306"/>
      <c r="R7" s="306"/>
      <c r="S7" s="306"/>
      <c r="T7" s="306"/>
      <c r="U7" s="306"/>
      <c r="V7" s="306"/>
      <c r="W7" s="306"/>
      <c r="X7" s="306"/>
      <c r="Y7" s="306"/>
      <c r="Z7" s="248"/>
    </row>
    <row r="8" spans="1:28" s="3" customFormat="1" ht="15.6" customHeight="1">
      <c r="A8" s="149"/>
      <c r="B8" s="149"/>
      <c r="C8" s="149"/>
      <c r="G8" s="306"/>
      <c r="H8" s="306"/>
      <c r="I8" s="306"/>
      <c r="J8" s="306"/>
      <c r="K8" s="306"/>
      <c r="L8" s="306"/>
      <c r="M8" s="306"/>
      <c r="N8" s="306"/>
      <c r="O8" s="306"/>
      <c r="P8" s="306"/>
      <c r="Q8" s="306"/>
      <c r="R8" s="306"/>
      <c r="S8" s="306"/>
      <c r="T8" s="306"/>
      <c r="U8" s="306"/>
      <c r="V8" s="306"/>
      <c r="W8" s="306"/>
      <c r="X8" s="306"/>
      <c r="Y8" s="306"/>
      <c r="Z8" s="248"/>
    </row>
    <row r="11" spans="1:28" s="150" customFormat="1">
      <c r="G11" s="150" t="s">
        <v>3</v>
      </c>
      <c r="H11" s="283" t="s">
        <v>4</v>
      </c>
      <c r="I11" s="150" t="s">
        <v>5</v>
      </c>
      <c r="N11" s="150" t="s">
        <v>71</v>
      </c>
      <c r="O11" s="150" t="s">
        <v>6</v>
      </c>
      <c r="P11" s="150" t="s">
        <v>71</v>
      </c>
      <c r="Q11" s="150" t="s">
        <v>6</v>
      </c>
    </row>
    <row r="12" spans="1:28" ht="46.5" customHeight="1">
      <c r="D12" s="309" t="s">
        <v>8</v>
      </c>
      <c r="E12" s="307"/>
      <c r="F12" s="307"/>
      <c r="G12" s="307"/>
      <c r="H12" s="307" t="s">
        <v>72</v>
      </c>
      <c r="I12" s="312" t="s">
        <v>10</v>
      </c>
      <c r="J12" s="313"/>
      <c r="K12" s="314"/>
      <c r="L12" s="312" t="s">
        <v>73</v>
      </c>
      <c r="M12" s="313"/>
      <c r="N12" s="307" t="s">
        <v>11</v>
      </c>
      <c r="O12" s="307"/>
      <c r="P12" s="307"/>
      <c r="Q12" s="307"/>
      <c r="R12" s="307" t="s">
        <v>13</v>
      </c>
      <c r="S12" s="307"/>
      <c r="T12" s="307" t="s">
        <v>14</v>
      </c>
      <c r="U12" s="307"/>
      <c r="V12" s="307" t="s">
        <v>15</v>
      </c>
      <c r="W12" s="307"/>
      <c r="X12" s="307" t="s">
        <v>16</v>
      </c>
      <c r="Y12" s="307"/>
      <c r="Z12" s="307" t="s">
        <v>17</v>
      </c>
      <c r="AA12" s="310" t="s">
        <v>18</v>
      </c>
      <c r="AB12" s="305"/>
    </row>
    <row r="13" spans="1:28" ht="45" customHeight="1">
      <c r="A13" s="150" t="s">
        <v>19</v>
      </c>
      <c r="B13" s="150" t="s">
        <v>20</v>
      </c>
      <c r="C13" s="150" t="s">
        <v>21</v>
      </c>
      <c r="D13" s="152" t="s">
        <v>74</v>
      </c>
      <c r="E13" s="308" t="s">
        <v>75</v>
      </c>
      <c r="F13" s="308"/>
      <c r="G13" s="250" t="s">
        <v>23</v>
      </c>
      <c r="H13" s="308"/>
      <c r="I13" s="250" t="s">
        <v>76</v>
      </c>
      <c r="J13" s="250" t="s">
        <v>77</v>
      </c>
      <c r="K13" s="250" t="s">
        <v>78</v>
      </c>
      <c r="L13" s="250" t="s">
        <v>79</v>
      </c>
      <c r="M13" s="250" t="s">
        <v>80</v>
      </c>
      <c r="N13" s="250" t="s">
        <v>81</v>
      </c>
      <c r="O13" s="250" t="s">
        <v>27</v>
      </c>
      <c r="P13" s="250" t="s">
        <v>82</v>
      </c>
      <c r="Q13" s="250" t="s">
        <v>27</v>
      </c>
      <c r="R13" s="250" t="s">
        <v>83</v>
      </c>
      <c r="S13" s="250" t="s">
        <v>27</v>
      </c>
      <c r="T13" s="250" t="s">
        <v>83</v>
      </c>
      <c r="U13" s="250" t="s">
        <v>84</v>
      </c>
      <c r="V13" s="250" t="s">
        <v>83</v>
      </c>
      <c r="W13" s="250" t="s">
        <v>29</v>
      </c>
      <c r="X13" s="250" t="s">
        <v>83</v>
      </c>
      <c r="Y13" s="250" t="s">
        <v>30</v>
      </c>
      <c r="Z13" s="308"/>
      <c r="AA13" s="311"/>
      <c r="AB13" s="305"/>
    </row>
    <row r="14" spans="1:28" s="1" customFormat="1" ht="82.5" customHeight="1">
      <c r="A14" s="151" t="s">
        <v>35</v>
      </c>
      <c r="B14" s="150" t="s">
        <v>32</v>
      </c>
      <c r="C14" s="150" t="s">
        <v>37</v>
      </c>
      <c r="D14" s="4">
        <v>1</v>
      </c>
      <c r="E14" s="224" t="s">
        <v>36</v>
      </c>
      <c r="F14" s="224" t="s">
        <v>37</v>
      </c>
      <c r="G14" s="271" t="str">
        <f>+EP_1!D10</f>
        <v>Consorcio Consultor PMSS Cundinamarca</v>
      </c>
      <c r="H14" s="29" t="str" cm="1">
        <f t="array" aca="1" ref="H14" ca="1">IFERROR(IF(INDIRECT($B14&amp;H$11)="NO HABILITADO","RECHAZADO",INDIRECT($B14&amp;H$11)),"")</f>
        <v>HABILITADO</v>
      </c>
      <c r="I14" s="27">
        <v>0</v>
      </c>
      <c r="J14" s="315">
        <f>+MAX($I$14:$I$17)</f>
        <v>6.1000000000000005</v>
      </c>
      <c r="K14" s="30">
        <v>0</v>
      </c>
      <c r="L14" s="27">
        <v>0</v>
      </c>
      <c r="M14" s="30">
        <v>0</v>
      </c>
      <c r="N14" s="27" t="str">
        <f>+DP_1!D31</f>
        <v>JUAN CARLOS OROBIO QUIÑONES</v>
      </c>
      <c r="O14" s="30">
        <v>0</v>
      </c>
      <c r="P14" s="27" t="s">
        <v>85</v>
      </c>
      <c r="Q14" s="301">
        <f>+ET_1!B103</f>
        <v>0</v>
      </c>
      <c r="R14" s="303" t="s">
        <v>86</v>
      </c>
      <c r="S14" s="301">
        <v>0</v>
      </c>
      <c r="T14" s="297"/>
      <c r="U14" s="30">
        <v>0</v>
      </c>
      <c r="V14" s="233" t="s">
        <v>86</v>
      </c>
      <c r="W14" s="30">
        <v>0</v>
      </c>
      <c r="X14" s="233" t="s">
        <v>86</v>
      </c>
      <c r="Y14" s="30">
        <v>0</v>
      </c>
      <c r="Z14" s="234" t="s">
        <v>86</v>
      </c>
      <c r="AA14" s="304">
        <f ca="1">IF(H14="HABILITADO",SUM(K14,M14,O14,Q14,S14,U14,W14,Y14),IF(H14="RECHAZADO","RECHAZADO",""))</f>
        <v>0</v>
      </c>
    </row>
    <row r="15" spans="1:28" ht="91.5" customHeight="1">
      <c r="A15" s="151" t="s">
        <v>41</v>
      </c>
      <c r="B15" s="150" t="s">
        <v>36</v>
      </c>
      <c r="C15" s="150" t="s">
        <v>43</v>
      </c>
      <c r="D15" s="4">
        <v>2</v>
      </c>
      <c r="E15" s="224" t="s">
        <v>42</v>
      </c>
      <c r="F15" s="224" t="s">
        <v>43</v>
      </c>
      <c r="G15" s="271" t="str">
        <f>+EP_2!D10</f>
        <v>CONSORCIO IDOM-EPYPSA-IVARSSON ASOCIADOS</v>
      </c>
      <c r="H15" s="295" t="s">
        <v>87</v>
      </c>
      <c r="I15" s="27">
        <f>+EP_2!Q38</f>
        <v>6.1000000000000005</v>
      </c>
      <c r="J15" s="316"/>
      <c r="K15" s="282">
        <f t="shared" ref="K15:K16" si="0">+IF($J$14=I15,42.5,(42.5*I15/$J$14))</f>
        <v>42.5</v>
      </c>
      <c r="L15" s="27">
        <f>+COUNTIF(EP_2!C44:C49,"CUMPLE")</f>
        <v>5</v>
      </c>
      <c r="M15" s="285">
        <f t="shared" ref="M14:M15" si="1">+IF(L15=0,0,IF(L15=1,4.17,IF(L15=2,8.33,IF(L15=3,12.5,IF(L15=4,16.67,IF(L15=5,20.83,IF(L15=6,25,"ERROR")))))))</f>
        <v>20.83</v>
      </c>
      <c r="N15" s="27" t="str">
        <f>+DP_2!D31</f>
        <v>NELSON EVELIO LÓPEZ GIL</v>
      </c>
      <c r="O15" s="30">
        <f>+DP_2!B73</f>
        <v>10</v>
      </c>
      <c r="P15" s="27" t="s">
        <v>88</v>
      </c>
      <c r="Q15" s="302">
        <v>10</v>
      </c>
      <c r="R15" s="303" t="s">
        <v>89</v>
      </c>
      <c r="S15" s="301">
        <v>10</v>
      </c>
      <c r="T15" s="233" t="s">
        <v>90</v>
      </c>
      <c r="U15" s="30">
        <v>0</v>
      </c>
      <c r="V15" s="233" t="s">
        <v>91</v>
      </c>
      <c r="W15" s="30">
        <v>0</v>
      </c>
      <c r="X15" s="233" t="s">
        <v>89</v>
      </c>
      <c r="Y15" s="30">
        <v>0.25</v>
      </c>
      <c r="Z15" s="234" t="s">
        <v>86</v>
      </c>
      <c r="AA15" s="304">
        <f>IF(H15="HABILITADO",SUM(K15,M15,O15,Q15,S15,U15,W15,Y15),IF(H15="RECHAZADO","RECHAZADO",""))</f>
        <v>93.58</v>
      </c>
      <c r="AB15" s="1"/>
    </row>
    <row r="16" spans="1:28" ht="105" customHeight="1">
      <c r="A16" s="151" t="s">
        <v>44</v>
      </c>
      <c r="B16" s="150" t="s">
        <v>39</v>
      </c>
      <c r="C16" s="150" t="s">
        <v>46</v>
      </c>
      <c r="D16" s="4">
        <v>3</v>
      </c>
      <c r="E16" s="224" t="s">
        <v>45</v>
      </c>
      <c r="F16" s="224" t="s">
        <v>46</v>
      </c>
      <c r="G16" s="27" t="str">
        <f>+EP_3!D10</f>
        <v>CONSORCIO TRIMOVILIDAD CUNDINAMARCA</v>
      </c>
      <c r="H16" s="29" t="str" cm="1">
        <f t="array" aca="1" ref="H16" ca="1">IFERROR(IF(INDIRECT($B16&amp;H$11)="NO HABILITADO","RECHAZADO",INDIRECT($B16&amp;H$11)),"")</f>
        <v>HABILITADO</v>
      </c>
      <c r="I16" s="27">
        <f>+EP_3!Q38</f>
        <v>4.4000000000000004</v>
      </c>
      <c r="J16" s="316"/>
      <c r="K16" s="282">
        <f t="shared" si="0"/>
        <v>30.655737704918035</v>
      </c>
      <c r="L16" s="27">
        <f>+COUNTIF(EP_3!C44:C49,"CUMPLE")</f>
        <v>5</v>
      </c>
      <c r="M16" s="285">
        <f>+IF(L16=0,0,IF(L16=1,4.17,IF(L16=2,8.33,IF(L16=3,12.5,IF(L16=4,16.67,IF(L16=5,20.83,IF(L16=6,25,"ERROR")))))))</f>
        <v>20.83</v>
      </c>
      <c r="N16" s="27" t="str">
        <f>+DP_3!D31</f>
        <v>ALVARO ENRIQUE PACHON MUÑOZ</v>
      </c>
      <c r="O16" s="30">
        <f>+DP_3!B71</f>
        <v>10</v>
      </c>
      <c r="P16" s="27" t="s">
        <v>92</v>
      </c>
      <c r="Q16" s="302">
        <f>+ET_3!B103</f>
        <v>10</v>
      </c>
      <c r="R16" s="303" t="s">
        <v>89</v>
      </c>
      <c r="S16" s="301">
        <v>10</v>
      </c>
      <c r="T16" s="233" t="s">
        <v>93</v>
      </c>
      <c r="U16" s="30">
        <v>2</v>
      </c>
      <c r="V16" s="233" t="s">
        <v>89</v>
      </c>
      <c r="W16" s="30">
        <v>0.25</v>
      </c>
      <c r="X16" s="233" t="s">
        <v>89</v>
      </c>
      <c r="Y16" s="30">
        <v>0.25</v>
      </c>
      <c r="Z16" s="234" t="s">
        <v>86</v>
      </c>
      <c r="AA16" s="304">
        <f ca="1">IF(H16="HABILITADO",SUM(K16,M16,O16,Q16,S16,U16,W16,Y16),IF(H16="RECHAZADO","RECHAZADO",""))</f>
        <v>83.985737704918037</v>
      </c>
      <c r="AB16" s="1"/>
    </row>
    <row r="17" spans="1:27" ht="120" customHeight="1">
      <c r="A17" s="151" t="s">
        <v>51</v>
      </c>
      <c r="B17" s="150" t="s">
        <v>42</v>
      </c>
      <c r="C17" s="150" t="s">
        <v>53</v>
      </c>
      <c r="D17" s="4">
        <v>4</v>
      </c>
      <c r="E17" s="224" t="s">
        <v>52</v>
      </c>
      <c r="F17" s="224" t="s">
        <v>53</v>
      </c>
      <c r="G17" s="27" t="str">
        <f>+EP_4!D10</f>
        <v>CONSORCIO PMSS 2026</v>
      </c>
      <c r="H17" s="29" t="str" cm="1">
        <f t="array" aca="1" ref="H17" ca="1">IFERROR(IF(INDIRECT($B17&amp;H$11)="NO HABILITADO","RECHAZADO",INDIRECT($B17&amp;H$11)),"")</f>
        <v>HABILITADO</v>
      </c>
      <c r="I17" s="27">
        <f>+EP_4!Q38</f>
        <v>6.1000000000000005</v>
      </c>
      <c r="J17" s="316"/>
      <c r="K17" s="282">
        <f>+IF($J$14=I17,42.5,(42.5*I17/$J$14))</f>
        <v>42.5</v>
      </c>
      <c r="L17" s="27">
        <f>+COUNTIF(EP_4!C44:C49,"CUMPLE")</f>
        <v>6</v>
      </c>
      <c r="M17" s="285">
        <f>+IF(L17=0,0,IF(L17=1,4.17,IF(L17=2,8.33,IF(L17=3,12.5,IF(L17=4,16.67,IF(L17=5,20.83,IF(L17=6,25,"ERROR")))))))</f>
        <v>25</v>
      </c>
      <c r="N17" s="27" t="str">
        <f>+DP_4!D31</f>
        <v>MÓNICA VANEGAS BETANCOURT</v>
      </c>
      <c r="O17" s="30">
        <f>+DP_4!B73</f>
        <v>10</v>
      </c>
      <c r="P17" s="27" t="s">
        <v>94</v>
      </c>
      <c r="Q17" s="302">
        <f>+ET_4!B103</f>
        <v>10</v>
      </c>
      <c r="R17" s="303" t="s">
        <v>89</v>
      </c>
      <c r="S17" s="301">
        <v>10</v>
      </c>
      <c r="T17" s="232" t="s">
        <v>93</v>
      </c>
      <c r="U17" s="30">
        <v>2</v>
      </c>
      <c r="V17" s="233" t="s">
        <v>89</v>
      </c>
      <c r="W17" s="30">
        <v>0.25</v>
      </c>
      <c r="X17" s="233" t="s">
        <v>89</v>
      </c>
      <c r="Y17" s="30">
        <v>0.25</v>
      </c>
      <c r="Z17" s="234" t="s">
        <v>86</v>
      </c>
      <c r="AA17" s="304">
        <f ca="1">IF(H17="HABILITADO",SUM(K17,M17,O17,Q17,S17,U17,W17,Y17),IF(H17="RECHAZADO","RECHAZADO",""))</f>
        <v>100</v>
      </c>
    </row>
    <row r="18" spans="1:27" ht="54.6" customHeight="1">
      <c r="D18" s="317" t="s">
        <v>95</v>
      </c>
      <c r="E18" s="318"/>
      <c r="F18" s="318"/>
      <c r="G18" s="318"/>
      <c r="H18" s="318"/>
      <c r="I18" s="318"/>
      <c r="J18" s="318"/>
      <c r="K18" s="318"/>
      <c r="L18" s="318"/>
      <c r="M18" s="318"/>
      <c r="N18" s="318"/>
      <c r="O18" s="318"/>
      <c r="P18" s="318"/>
      <c r="Q18" s="318"/>
      <c r="R18" s="318"/>
      <c r="S18" s="318"/>
      <c r="T18" s="318"/>
      <c r="U18" s="318"/>
      <c r="V18" s="318"/>
      <c r="W18" s="318"/>
      <c r="X18" s="318"/>
      <c r="Y18" s="318"/>
      <c r="Z18" s="318"/>
      <c r="AA18" s="319"/>
    </row>
    <row r="34" spans="4:4">
      <c r="D34" s="283"/>
    </row>
  </sheetData>
  <sheetProtection algorithmName="SHA-512" hashValue="fbI7MCVoOgEQUe9m4UCHRKX8E+FOQQ9LMLxYMUHYTGhn91OTVvCOINn2Kdx+25XV64381QiI1YMTpsmKdCfheg==" saltValue="oXNLZV46lnM9MVjBq9muTA==" spinCount="100000" sheet="1" objects="1" scenarios="1" formatColumns="0" formatRows="0"/>
  <mergeCells count="18">
    <mergeCell ref="J14:J17"/>
    <mergeCell ref="D18:AA18"/>
    <mergeCell ref="D1:AA4"/>
    <mergeCell ref="G5:Y6"/>
    <mergeCell ref="H12:H13"/>
    <mergeCell ref="AB12:AB13"/>
    <mergeCell ref="G7:Y8"/>
    <mergeCell ref="Z12:Z13"/>
    <mergeCell ref="E13:F13"/>
    <mergeCell ref="D12:G12"/>
    <mergeCell ref="AA12:AA13"/>
    <mergeCell ref="N12:Q12"/>
    <mergeCell ref="R12:S12"/>
    <mergeCell ref="T12:U12"/>
    <mergeCell ref="V12:W12"/>
    <mergeCell ref="X12:Y12"/>
    <mergeCell ref="I12:K12"/>
    <mergeCell ref="L12:M12"/>
  </mergeCells>
  <phoneticPr fontId="31" type="noConversion"/>
  <conditionalFormatting sqref="H14:H17">
    <cfRule type="cellIs" dxfId="608" priority="54" operator="equal">
      <formula>"RECHAZADO"</formula>
    </cfRule>
    <cfRule type="cellIs" dxfId="607" priority="75" operator="equal">
      <formula>"HABILITADO"</formula>
    </cfRule>
    <cfRule type="cellIs" dxfId="606" priority="76" operator="equal">
      <formula>"NO HABILITADO"</formula>
    </cfRule>
  </conditionalFormatting>
  <conditionalFormatting sqref="O14:O17 Q14:Q17">
    <cfRule type="cellIs" dxfId="605" priority="73" operator="equal">
      <formula>12.5</formula>
    </cfRule>
    <cfRule type="cellIs" dxfId="604" priority="74" operator="equal">
      <formula>0</formula>
    </cfRule>
  </conditionalFormatting>
  <conditionalFormatting sqref="R14:R17 T17 X14:X17 V14:V17">
    <cfRule type="containsText" dxfId="603" priority="111" operator="containsText" text="NO APLICA">
      <formula>NOT(ISERROR(SEARCH("NO APLICA",R14)))</formula>
    </cfRule>
    <cfRule type="containsText" dxfId="602" priority="112" operator="containsText" text="RECHAZADO">
      <formula>NOT(ISERROR(SEARCH("RECHAZADO",R14)))</formula>
    </cfRule>
  </conditionalFormatting>
  <conditionalFormatting sqref="S14:S17 U14:U17">
    <cfRule type="cellIs" dxfId="601" priority="65" operator="greaterThanOrEqual">
      <formula>1</formula>
    </cfRule>
    <cfRule type="cellIs" dxfId="600" priority="66" operator="equal">
      <formula>0</formula>
    </cfRule>
  </conditionalFormatting>
  <conditionalFormatting sqref="W14:W17">
    <cfRule type="cellIs" dxfId="599" priority="59" operator="greaterThanOrEqual">
      <formula>0.1</formula>
    </cfRule>
    <cfRule type="cellIs" dxfId="598" priority="60" operator="equal">
      <formula>0</formula>
    </cfRule>
  </conditionalFormatting>
  <conditionalFormatting sqref="Y14:Y17">
    <cfRule type="cellIs" dxfId="597" priority="7" operator="greaterThanOrEqual">
      <formula>0.1</formula>
    </cfRule>
    <cfRule type="cellIs" dxfId="596" priority="8" operator="equal">
      <formula>0</formula>
    </cfRule>
  </conditionalFormatting>
  <conditionalFormatting sqref="AA14:AA17">
    <cfRule type="cellIs" dxfId="595" priority="51" operator="equal">
      <formula>"RECHAZADO"</formula>
    </cfRule>
    <cfRule type="cellIs" dxfId="594" priority="52" operator="greaterThan">
      <formula>1</formula>
    </cfRule>
    <cfRule type="cellIs" dxfId="593" priority="53" operator="equal">
      <formula>"NO HABILITADO"</formula>
    </cfRule>
  </conditionalFormatting>
  <conditionalFormatting sqref="T14">
    <cfRule type="containsText" dxfId="592" priority="5" operator="containsText" text="NO APLICA">
      <formula>NOT(ISERROR(SEARCH("NO APLICA",T14)))</formula>
    </cfRule>
    <cfRule type="containsText" dxfId="591" priority="6" operator="containsText" text="RECHAZADO">
      <formula>NOT(ISERROR(SEARCH("RECHAZADO",T14)))</formula>
    </cfRule>
  </conditionalFormatting>
  <conditionalFormatting sqref="M14">
    <cfRule type="cellIs" dxfId="590" priority="3" operator="equal">
      <formula>12.5</formula>
    </cfRule>
    <cfRule type="cellIs" dxfId="589" priority="4" operator="equal">
      <formula>0</formula>
    </cfRule>
  </conditionalFormatting>
  <conditionalFormatting sqref="K14">
    <cfRule type="cellIs" dxfId="588" priority="1" operator="equal">
      <formula>12.5</formula>
    </cfRule>
    <cfRule type="cellIs" dxfId="587" priority="2" operator="equal">
      <formula>0</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F6755-FCAA-422A-BC2D-929EC68459C3}">
  <sheetPr>
    <tabColor theme="5" tint="0.59999389629810485"/>
  </sheetPr>
  <dimension ref="A1:AF50"/>
  <sheetViews>
    <sheetView showGridLines="0" tabSelected="1" topLeftCell="A31" zoomScale="64" zoomScaleNormal="70" workbookViewId="0">
      <selection activeCell="L20" sqref="L20"/>
    </sheetView>
  </sheetViews>
  <sheetFormatPr defaultColWidth="8.85546875" defaultRowHeight="13.5" customHeight="1"/>
  <cols>
    <col min="1" max="1" width="5" style="159" customWidth="1"/>
    <col min="2" max="3" width="23.140625" style="159" customWidth="1"/>
    <col min="4" max="4" width="44.42578125" style="159" customWidth="1"/>
    <col min="5" max="5" width="18.7109375" style="159" customWidth="1"/>
    <col min="6" max="6" width="16.7109375" style="159" customWidth="1"/>
    <col min="7" max="7" width="44.42578125" style="159" customWidth="1"/>
    <col min="8" max="10" width="16.7109375" style="159" customWidth="1"/>
    <col min="11" max="31" width="19.28515625" style="159" customWidth="1"/>
    <col min="32" max="32" width="138.7109375" style="159" customWidth="1"/>
    <col min="33" max="16384" width="8.85546875" style="159"/>
  </cols>
  <sheetData>
    <row r="1" spans="1:32" s="156" customFormat="1" ht="13.35" customHeight="1">
      <c r="A1" s="359" t="s">
        <v>0</v>
      </c>
      <c r="B1" s="359"/>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row>
    <row r="2" spans="1:32" s="156" customFormat="1" ht="25.5" customHeight="1">
      <c r="A2" s="359"/>
      <c r="B2" s="359"/>
      <c r="C2" s="359"/>
      <c r="D2" s="359"/>
      <c r="E2" s="359"/>
      <c r="F2" s="359"/>
      <c r="G2" s="359"/>
      <c r="H2" s="359"/>
      <c r="I2" s="359"/>
      <c r="J2" s="359"/>
      <c r="K2" s="359"/>
      <c r="L2" s="359"/>
      <c r="M2" s="359"/>
      <c r="N2" s="359"/>
      <c r="O2" s="359"/>
      <c r="P2" s="359"/>
      <c r="Q2" s="359"/>
      <c r="R2" s="359"/>
      <c r="S2" s="359"/>
      <c r="T2" s="359"/>
      <c r="U2" s="359"/>
      <c r="V2" s="359"/>
      <c r="W2" s="359"/>
      <c r="X2" s="359"/>
      <c r="Y2" s="359"/>
      <c r="Z2" s="359"/>
      <c r="AA2" s="359"/>
      <c r="AB2" s="359"/>
      <c r="AC2" s="359"/>
      <c r="AD2" s="359"/>
      <c r="AE2" s="359"/>
      <c r="AF2" s="359"/>
    </row>
    <row r="3" spans="1:32" s="156" customFormat="1" ht="12">
      <c r="A3" s="359"/>
      <c r="B3" s="359"/>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row>
    <row r="4" spans="1:32" s="157" customFormat="1" ht="12">
      <c r="A4" s="359"/>
      <c r="B4" s="359"/>
      <c r="C4" s="359"/>
      <c r="D4" s="359"/>
      <c r="E4" s="359"/>
      <c r="F4" s="359"/>
      <c r="G4" s="359"/>
      <c r="H4" s="359"/>
      <c r="I4" s="359"/>
      <c r="J4" s="359"/>
      <c r="K4" s="359"/>
      <c r="L4" s="359"/>
      <c r="M4" s="359"/>
      <c r="N4" s="359"/>
      <c r="O4" s="359"/>
      <c r="P4" s="359"/>
      <c r="Q4" s="359"/>
      <c r="R4" s="359"/>
      <c r="S4" s="359"/>
      <c r="T4" s="359"/>
      <c r="U4" s="359"/>
      <c r="V4" s="359"/>
      <c r="W4" s="359"/>
      <c r="X4" s="359"/>
      <c r="Y4" s="359"/>
      <c r="Z4" s="359"/>
      <c r="AA4" s="359"/>
      <c r="AB4" s="359"/>
      <c r="AC4" s="359"/>
      <c r="AD4" s="359"/>
      <c r="AE4" s="359"/>
      <c r="AF4" s="359"/>
    </row>
    <row r="5" spans="1:32" s="157" customFormat="1" ht="15.6" customHeight="1">
      <c r="A5" s="158"/>
      <c r="B5" s="359" t="s">
        <v>1</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row>
    <row r="6" spans="1:32" s="157" customFormat="1" ht="15.6" customHeight="1">
      <c r="A6" s="158"/>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row>
    <row r="7" spans="1:32" s="157" customFormat="1" ht="15.6" customHeight="1">
      <c r="A7" s="158"/>
      <c r="B7" s="235"/>
      <c r="C7" s="235"/>
      <c r="D7" s="235"/>
      <c r="E7" s="235"/>
      <c r="F7" s="235"/>
      <c r="G7" s="235"/>
      <c r="H7" s="235"/>
      <c r="I7" s="235"/>
      <c r="J7" s="235"/>
      <c r="K7" s="235"/>
      <c r="L7" s="235"/>
      <c r="M7" s="235"/>
      <c r="N7" s="235"/>
      <c r="O7" s="235"/>
    </row>
    <row r="8" spans="1:32" s="157" customFormat="1" ht="15.6" customHeight="1" thickBot="1">
      <c r="A8" s="158"/>
      <c r="B8" s="235"/>
      <c r="C8" s="235"/>
      <c r="D8" s="235"/>
      <c r="E8" s="235"/>
      <c r="F8" s="235"/>
      <c r="G8" s="235"/>
      <c r="H8" s="235"/>
      <c r="I8" s="235"/>
      <c r="J8" s="235"/>
      <c r="K8" s="235"/>
      <c r="L8" s="235"/>
      <c r="M8" s="235"/>
      <c r="N8" s="235"/>
      <c r="O8" s="235"/>
    </row>
    <row r="9" spans="1:32" ht="34.35" customHeight="1" thickTop="1">
      <c r="A9" s="360" t="s">
        <v>96</v>
      </c>
      <c r="B9" s="361"/>
      <c r="C9" s="361"/>
      <c r="D9" s="361"/>
      <c r="E9" s="361"/>
      <c r="F9" s="361"/>
      <c r="G9" s="361"/>
      <c r="H9" s="361"/>
      <c r="I9" s="361"/>
      <c r="J9" s="362"/>
    </row>
    <row r="10" spans="1:32" ht="36" customHeight="1">
      <c r="A10" s="366" t="s">
        <v>8</v>
      </c>
      <c r="B10" s="367"/>
      <c r="C10" s="368"/>
      <c r="D10" s="237" t="s">
        <v>97</v>
      </c>
      <c r="E10" s="363" t="s">
        <v>98</v>
      </c>
      <c r="F10" s="363"/>
      <c r="G10" s="237" t="s">
        <v>99</v>
      </c>
      <c r="H10" s="236" t="s">
        <v>100</v>
      </c>
      <c r="I10" s="364" t="s">
        <v>86</v>
      </c>
      <c r="J10" s="365"/>
    </row>
    <row r="11" spans="1:32" ht="36" customHeight="1" thickBot="1">
      <c r="A11" s="329" t="s">
        <v>101</v>
      </c>
      <c r="B11" s="330"/>
      <c r="C11" s="331"/>
      <c r="D11" s="222" t="s">
        <v>102</v>
      </c>
      <c r="E11" s="347" t="s">
        <v>103</v>
      </c>
      <c r="F11" s="347"/>
      <c r="G11" s="222" t="s">
        <v>102</v>
      </c>
      <c r="H11" s="239" t="s">
        <v>104</v>
      </c>
      <c r="I11" s="348">
        <v>46157</v>
      </c>
      <c r="J11" s="349"/>
    </row>
    <row r="12" spans="1:32" ht="22.35" hidden="1" customHeight="1" thickBot="1">
      <c r="A12" s="350" t="s">
        <v>105</v>
      </c>
      <c r="B12" s="351"/>
      <c r="C12" s="351"/>
      <c r="D12" s="351"/>
      <c r="E12" s="351"/>
      <c r="F12" s="351"/>
      <c r="G12" s="351"/>
      <c r="H12" s="351"/>
      <c r="I12" s="351"/>
      <c r="J12" s="351"/>
      <c r="K12" s="352"/>
      <c r="L12" s="352"/>
      <c r="M12" s="352"/>
      <c r="N12" s="352"/>
      <c r="O12" s="352"/>
    </row>
    <row r="13" spans="1:32" ht="165.6" hidden="1" customHeight="1" thickTop="1">
      <c r="A13" s="161" t="s">
        <v>106</v>
      </c>
      <c r="B13" s="162" t="s">
        <v>107</v>
      </c>
      <c r="C13" s="162"/>
      <c r="D13" s="162" t="s">
        <v>108</v>
      </c>
      <c r="E13" s="163" t="s">
        <v>109</v>
      </c>
      <c r="F13" s="163" t="s">
        <v>110</v>
      </c>
      <c r="G13" s="163" t="s">
        <v>111</v>
      </c>
      <c r="H13" s="163" t="s">
        <v>112</v>
      </c>
      <c r="I13" s="163" t="s">
        <v>113</v>
      </c>
      <c r="J13" s="163" t="s">
        <v>114</v>
      </c>
      <c r="K13" s="163" t="s">
        <v>115</v>
      </c>
      <c r="L13" s="163" t="s">
        <v>116</v>
      </c>
      <c r="M13" s="164" t="s">
        <v>117</v>
      </c>
      <c r="N13" s="163" t="s">
        <v>118</v>
      </c>
      <c r="O13" s="163" t="s">
        <v>119</v>
      </c>
    </row>
    <row r="14" spans="1:32" ht="22.35" hidden="1" customHeight="1" thickTop="1">
      <c r="A14" s="166">
        <v>1</v>
      </c>
      <c r="B14" s="167"/>
      <c r="C14" s="167"/>
      <c r="D14" s="167"/>
      <c r="E14" s="167"/>
      <c r="F14" s="167"/>
      <c r="G14" s="168" t="s">
        <v>120</v>
      </c>
      <c r="H14" s="167"/>
      <c r="I14" s="167"/>
      <c r="J14" s="167" t="str">
        <f t="shared" ref="J14:J20" si="0">IF(G14="","Valor por definir",IFERROR(H14/G14,"Revisar datos"))</f>
        <v>Revisar datos</v>
      </c>
      <c r="K14" s="167"/>
      <c r="L14" s="167"/>
      <c r="M14" s="169">
        <f>I14*K14*L14</f>
        <v>0</v>
      </c>
      <c r="N14" s="170">
        <f t="shared" ref="N14:N21" si="1">M14/$G$21</f>
        <v>0</v>
      </c>
      <c r="O14" s="167"/>
    </row>
    <row r="15" spans="1:32" ht="22.35" hidden="1" customHeight="1" thickTop="1">
      <c r="A15" s="172">
        <v>2</v>
      </c>
      <c r="B15" s="167"/>
      <c r="C15" s="167"/>
      <c r="D15" s="167"/>
      <c r="E15" s="167"/>
      <c r="F15" s="167"/>
      <c r="G15" s="168" t="s">
        <v>120</v>
      </c>
      <c r="H15" s="167"/>
      <c r="I15" s="167"/>
      <c r="J15" s="167" t="str">
        <f t="shared" si="0"/>
        <v>Revisar datos</v>
      </c>
      <c r="K15" s="167"/>
      <c r="L15" s="167"/>
      <c r="M15" s="169">
        <f t="shared" ref="M15:M20" si="2">I15*K15*L15</f>
        <v>0</v>
      </c>
      <c r="N15" s="170">
        <f t="shared" si="1"/>
        <v>0</v>
      </c>
      <c r="O15" s="167"/>
    </row>
    <row r="16" spans="1:32" ht="22.35" hidden="1" customHeight="1" thickTop="1">
      <c r="A16" s="166">
        <v>3</v>
      </c>
      <c r="B16" s="167"/>
      <c r="C16" s="167"/>
      <c r="D16" s="167"/>
      <c r="E16" s="167"/>
      <c r="F16" s="167"/>
      <c r="G16" s="168" t="s">
        <v>120</v>
      </c>
      <c r="H16" s="167"/>
      <c r="I16" s="167"/>
      <c r="J16" s="167" t="str">
        <f t="shared" si="0"/>
        <v>Revisar datos</v>
      </c>
      <c r="K16" s="167"/>
      <c r="L16" s="167"/>
      <c r="M16" s="169">
        <f t="shared" si="2"/>
        <v>0</v>
      </c>
      <c r="N16" s="170">
        <f t="shared" si="1"/>
        <v>0</v>
      </c>
      <c r="O16" s="167"/>
    </row>
    <row r="17" spans="1:32" ht="22.35" hidden="1" customHeight="1" thickTop="1">
      <c r="A17" s="172">
        <v>4</v>
      </c>
      <c r="B17" s="167"/>
      <c r="C17" s="167"/>
      <c r="D17" s="167"/>
      <c r="E17" s="167"/>
      <c r="F17" s="167"/>
      <c r="G17" s="168" t="s">
        <v>120</v>
      </c>
      <c r="H17" s="167"/>
      <c r="I17" s="167"/>
      <c r="J17" s="167" t="str">
        <f t="shared" si="0"/>
        <v>Revisar datos</v>
      </c>
      <c r="K17" s="167"/>
      <c r="L17" s="167"/>
      <c r="M17" s="169">
        <f t="shared" si="2"/>
        <v>0</v>
      </c>
      <c r="N17" s="170">
        <f t="shared" si="1"/>
        <v>0</v>
      </c>
      <c r="O17" s="167"/>
    </row>
    <row r="18" spans="1:32" ht="22.35" hidden="1" customHeight="1" thickTop="1">
      <c r="A18" s="166">
        <v>5</v>
      </c>
      <c r="B18" s="167"/>
      <c r="C18" s="167"/>
      <c r="D18" s="167"/>
      <c r="E18" s="167"/>
      <c r="F18" s="167"/>
      <c r="G18" s="168" t="s">
        <v>120</v>
      </c>
      <c r="H18" s="167"/>
      <c r="I18" s="167"/>
      <c r="J18" s="167" t="str">
        <f t="shared" si="0"/>
        <v>Revisar datos</v>
      </c>
      <c r="K18" s="167"/>
      <c r="L18" s="167"/>
      <c r="M18" s="169">
        <f t="shared" si="2"/>
        <v>0</v>
      </c>
      <c r="N18" s="170">
        <f t="shared" si="1"/>
        <v>0</v>
      </c>
      <c r="O18" s="167"/>
    </row>
    <row r="19" spans="1:32" ht="22.35" hidden="1" customHeight="1" thickTop="1">
      <c r="A19" s="172">
        <v>6</v>
      </c>
      <c r="B19" s="167"/>
      <c r="C19" s="167"/>
      <c r="D19" s="167"/>
      <c r="E19" s="167"/>
      <c r="F19" s="167"/>
      <c r="G19" s="168" t="s">
        <v>120</v>
      </c>
      <c r="H19" s="167"/>
      <c r="I19" s="167"/>
      <c r="J19" s="167" t="str">
        <f t="shared" si="0"/>
        <v>Revisar datos</v>
      </c>
      <c r="K19" s="167"/>
      <c r="L19" s="167"/>
      <c r="M19" s="169">
        <f t="shared" si="2"/>
        <v>0</v>
      </c>
      <c r="N19" s="170">
        <f t="shared" si="1"/>
        <v>0</v>
      </c>
      <c r="O19" s="167"/>
    </row>
    <row r="20" spans="1:32" ht="22.35" hidden="1" customHeight="1" thickTop="1">
      <c r="A20" s="166">
        <v>7</v>
      </c>
      <c r="B20" s="167"/>
      <c r="C20" s="167"/>
      <c r="D20" s="167"/>
      <c r="E20" s="167"/>
      <c r="F20" s="167"/>
      <c r="G20" s="168" t="s">
        <v>120</v>
      </c>
      <c r="H20" s="167"/>
      <c r="I20" s="167"/>
      <c r="J20" s="167" t="str">
        <f t="shared" si="0"/>
        <v>Revisar datos</v>
      </c>
      <c r="K20" s="167"/>
      <c r="L20" s="167"/>
      <c r="M20" s="169">
        <f t="shared" si="2"/>
        <v>0</v>
      </c>
      <c r="N20" s="170">
        <f t="shared" si="1"/>
        <v>0</v>
      </c>
      <c r="O20" s="167"/>
    </row>
    <row r="21" spans="1:32" ht="22.35" hidden="1" customHeight="1" thickTop="1">
      <c r="A21" s="353" t="s">
        <v>121</v>
      </c>
      <c r="B21" s="354"/>
      <c r="C21" s="240"/>
      <c r="D21" s="240" t="s">
        <v>122</v>
      </c>
      <c r="E21" s="173">
        <v>3411038010</v>
      </c>
      <c r="F21" s="173" t="s">
        <v>123</v>
      </c>
      <c r="G21" s="173">
        <f>E21/1750905</f>
        <v>1948.1571016131657</v>
      </c>
      <c r="H21" s="355" t="s">
        <v>124</v>
      </c>
      <c r="I21" s="355"/>
      <c r="J21" s="355"/>
      <c r="K21" s="355"/>
      <c r="L21" s="355"/>
      <c r="M21" s="174">
        <f>SUM(M14:M20)</f>
        <v>0</v>
      </c>
      <c r="N21" s="175">
        <f t="shared" si="1"/>
        <v>0</v>
      </c>
      <c r="O21" s="174"/>
    </row>
    <row r="22" spans="1:32" ht="6" customHeight="1" thickTop="1"/>
    <row r="23" spans="1:32" ht="12.95" thickBot="1"/>
    <row r="24" spans="1:32" ht="36" customHeight="1" thickTop="1">
      <c r="A24" s="356" t="s">
        <v>125</v>
      </c>
      <c r="B24" s="357"/>
      <c r="C24" s="357"/>
      <c r="D24" s="357"/>
      <c r="E24" s="357"/>
      <c r="F24" s="357"/>
      <c r="G24" s="357"/>
      <c r="H24" s="357"/>
      <c r="I24" s="357"/>
      <c r="J24" s="358"/>
      <c r="K24" s="177"/>
      <c r="L24" s="177"/>
      <c r="M24" s="177"/>
      <c r="N24" s="177"/>
      <c r="O24" s="177"/>
    </row>
    <row r="25" spans="1:32" ht="36" customHeight="1">
      <c r="A25" s="369" t="s">
        <v>126</v>
      </c>
      <c r="B25" s="370"/>
      <c r="C25" s="370"/>
      <c r="D25" s="370"/>
      <c r="E25" s="238" t="s">
        <v>127</v>
      </c>
      <c r="F25" s="377" t="s">
        <v>83</v>
      </c>
      <c r="G25" s="378"/>
      <c r="H25" s="378"/>
      <c r="I25" s="378"/>
      <c r="J25" s="379"/>
      <c r="K25" s="178"/>
      <c r="L25" s="178"/>
      <c r="M25" s="178"/>
      <c r="N25" s="178"/>
      <c r="O25" s="178"/>
    </row>
    <row r="26" spans="1:32" ht="45.6" customHeight="1" thickBot="1">
      <c r="A26" s="342" t="s">
        <v>128</v>
      </c>
      <c r="B26" s="343"/>
      <c r="C26" s="343"/>
      <c r="D26" s="343"/>
      <c r="E26" s="179" t="s">
        <v>129</v>
      </c>
      <c r="F26" s="344" t="s">
        <v>130</v>
      </c>
      <c r="G26" s="345"/>
      <c r="H26" s="345"/>
      <c r="I26" s="345"/>
      <c r="J26" s="346"/>
      <c r="K26" s="180"/>
      <c r="L26" s="180"/>
      <c r="M26" s="180"/>
      <c r="N26" s="180"/>
      <c r="O26" s="180"/>
    </row>
    <row r="27" spans="1:32" ht="14.1" thickTop="1" thickBot="1"/>
    <row r="28" spans="1:32" ht="36" customHeight="1" thickTop="1">
      <c r="A28" s="338" t="s">
        <v>131</v>
      </c>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40"/>
    </row>
    <row r="29" spans="1:32" ht="29.1" customHeight="1">
      <c r="A29" s="371" t="s">
        <v>106</v>
      </c>
      <c r="B29" s="374" t="s">
        <v>132</v>
      </c>
      <c r="C29" s="334" t="s">
        <v>133</v>
      </c>
      <c r="D29" s="375" t="s">
        <v>134</v>
      </c>
      <c r="E29" s="376" t="s">
        <v>135</v>
      </c>
      <c r="F29" s="383" t="s">
        <v>136</v>
      </c>
      <c r="G29" s="383"/>
      <c r="H29" s="376" t="s">
        <v>108</v>
      </c>
      <c r="I29" s="337" t="s">
        <v>137</v>
      </c>
      <c r="J29" s="337"/>
      <c r="K29" s="376" t="s">
        <v>138</v>
      </c>
      <c r="L29" s="376" t="s">
        <v>139</v>
      </c>
      <c r="M29" s="376" t="s">
        <v>140</v>
      </c>
      <c r="N29" s="376" t="s">
        <v>141</v>
      </c>
      <c r="O29" s="374" t="s">
        <v>142</v>
      </c>
      <c r="P29" s="387"/>
      <c r="Q29" s="387"/>
      <c r="R29" s="387"/>
      <c r="S29" s="387"/>
      <c r="T29" s="387"/>
      <c r="U29" s="387"/>
      <c r="V29" s="387"/>
      <c r="W29" s="387"/>
      <c r="X29" s="387"/>
      <c r="Y29" s="387"/>
      <c r="Z29" s="387"/>
      <c r="AA29" s="387"/>
      <c r="AB29" s="387"/>
      <c r="AC29" s="387"/>
      <c r="AD29" s="387"/>
      <c r="AE29" s="387"/>
      <c r="AF29" s="388"/>
    </row>
    <row r="30" spans="1:32" ht="29.1" customHeight="1">
      <c r="A30" s="371"/>
      <c r="B30" s="374"/>
      <c r="C30" s="335"/>
      <c r="D30" s="375"/>
      <c r="E30" s="376"/>
      <c r="F30" s="383" t="s">
        <v>143</v>
      </c>
      <c r="G30" s="383" t="s">
        <v>144</v>
      </c>
      <c r="H30" s="376"/>
      <c r="I30" s="376" t="s">
        <v>145</v>
      </c>
      <c r="J30" s="337" t="s">
        <v>146</v>
      </c>
      <c r="K30" s="376"/>
      <c r="L30" s="376"/>
      <c r="M30" s="376"/>
      <c r="N30" s="376"/>
      <c r="O30" s="374"/>
      <c r="P30" s="333" t="s">
        <v>147</v>
      </c>
      <c r="Q30" s="333" t="s">
        <v>148</v>
      </c>
      <c r="R30" s="341" t="s">
        <v>149</v>
      </c>
      <c r="S30" s="389" t="s">
        <v>150</v>
      </c>
      <c r="T30" s="387"/>
      <c r="U30" s="387"/>
      <c r="V30" s="387"/>
      <c r="W30" s="387"/>
      <c r="X30" s="387"/>
      <c r="Y30" s="387"/>
      <c r="Z30" s="390"/>
      <c r="AA30" s="380" t="s">
        <v>151</v>
      </c>
      <c r="AB30" s="381"/>
      <c r="AC30" s="382"/>
      <c r="AD30" s="341" t="s">
        <v>152</v>
      </c>
      <c r="AE30" s="341" t="s">
        <v>153</v>
      </c>
      <c r="AF30" s="332" t="s">
        <v>83</v>
      </c>
    </row>
    <row r="31" spans="1:32" ht="119.1" customHeight="1">
      <c r="A31" s="371"/>
      <c r="B31" s="374"/>
      <c r="C31" s="336"/>
      <c r="D31" s="375"/>
      <c r="E31" s="376"/>
      <c r="F31" s="383"/>
      <c r="G31" s="383"/>
      <c r="H31" s="376"/>
      <c r="I31" s="376"/>
      <c r="J31" s="337"/>
      <c r="K31" s="376"/>
      <c r="L31" s="376"/>
      <c r="M31" s="376"/>
      <c r="N31" s="376"/>
      <c r="O31" s="374"/>
      <c r="P31" s="333"/>
      <c r="Q31" s="333"/>
      <c r="R31" s="341"/>
      <c r="S31" s="242" t="s">
        <v>154</v>
      </c>
      <c r="T31" s="241" t="s">
        <v>155</v>
      </c>
      <c r="U31" s="241" t="s">
        <v>156</v>
      </c>
      <c r="V31" s="241" t="s">
        <v>157</v>
      </c>
      <c r="W31" s="241" t="s">
        <v>158</v>
      </c>
      <c r="X31" s="241" t="s">
        <v>159</v>
      </c>
      <c r="Y31" s="241" t="s">
        <v>160</v>
      </c>
      <c r="Z31" s="243" t="s">
        <v>127</v>
      </c>
      <c r="AA31" s="242" t="s">
        <v>161</v>
      </c>
      <c r="AB31" s="241" t="s">
        <v>162</v>
      </c>
      <c r="AC31" s="243" t="s">
        <v>127</v>
      </c>
      <c r="AD31" s="341"/>
      <c r="AE31" s="341"/>
      <c r="AF31" s="332"/>
    </row>
    <row r="32" spans="1:32" ht="63.75" customHeight="1">
      <c r="A32" s="181">
        <v>1</v>
      </c>
      <c r="B32" s="182">
        <v>36</v>
      </c>
      <c r="C32" s="273" t="s">
        <v>129</v>
      </c>
      <c r="D32" s="272" t="s">
        <v>163</v>
      </c>
      <c r="E32" s="184" t="s">
        <v>164</v>
      </c>
      <c r="F32" s="182" t="s">
        <v>165</v>
      </c>
      <c r="G32" s="184" t="s">
        <v>166</v>
      </c>
      <c r="H32" s="184" t="s">
        <v>167</v>
      </c>
      <c r="I32" s="184" t="s">
        <v>168</v>
      </c>
      <c r="J32" s="185">
        <v>0.5</v>
      </c>
      <c r="K32" s="185" t="s">
        <v>169</v>
      </c>
      <c r="L32" s="186">
        <v>38364</v>
      </c>
      <c r="M32" s="186">
        <v>38788</v>
      </c>
      <c r="N32" s="187">
        <v>2006</v>
      </c>
      <c r="O32" s="188">
        <v>1336307448.1199999</v>
      </c>
      <c r="P32" s="274">
        <v>6710910</v>
      </c>
      <c r="Q32" s="280">
        <v>0</v>
      </c>
      <c r="R32" s="190" t="s">
        <v>129</v>
      </c>
      <c r="S32" s="191" t="s">
        <v>170</v>
      </c>
      <c r="T32" s="192" t="s">
        <v>170</v>
      </c>
      <c r="U32" s="192" t="s">
        <v>170</v>
      </c>
      <c r="V32" s="192" t="s">
        <v>170</v>
      </c>
      <c r="W32" s="192" t="s">
        <v>34</v>
      </c>
      <c r="X32" s="192" t="s">
        <v>170</v>
      </c>
      <c r="Y32" s="192" t="s">
        <v>170</v>
      </c>
      <c r="Z32" s="193" t="str">
        <f>IF(AND(OR(S32="SI",S32="NO APLICA"),
      OR(T32="SI",T32="NO APLICA"),
      OR(U32="SI",U32="NO APLICA"),
      OR(V32="SI",V32="NO APLICA"),
      OR(W32="SI",W32="NO APLICA"),
      OR(X32="SI",X32="NO APLICA"),
      OR(Y32="SI",Y32="NO APLICA")),
   "CUMPLE",
   "NO CUMPLE")</f>
        <v>NO CUMPLE</v>
      </c>
      <c r="AA32" s="191" t="s">
        <v>86</v>
      </c>
      <c r="AB32" s="192" t="s">
        <v>86</v>
      </c>
      <c r="AC32" s="193" t="str">
        <f>IF(AND(OR(AA32="SI",AA32="NO APLICA"),
      OR(AB32="SI",AB32="NO APLICA")),
   "CUMPLE",
   "NO CUMPLE")</f>
        <v>CUMPLE</v>
      </c>
      <c r="AD32" s="190" t="s">
        <v>129</v>
      </c>
      <c r="AE32" s="194" t="str">
        <f>IF(AND(OR(R32="CUMPLE",R32="NO APLICA"),
      OR(Z32="CUMPLE",Z32="NO APLICA"),
      OR(AC32="CUMPLE",AC32="NO APLICA"),
      OR(AD32="CUMPLE",AD32="NO APLICA")),
   "CUMPLE",
   "NO CUMPLE")</f>
        <v>NO CUMPLE</v>
      </c>
      <c r="AF32" s="299" t="s">
        <v>171</v>
      </c>
    </row>
    <row r="33" spans="1:32" ht="48.6" customHeight="1">
      <c r="A33" s="181">
        <v>2</v>
      </c>
      <c r="B33" s="182">
        <v>39</v>
      </c>
      <c r="C33" s="273" t="s">
        <v>129</v>
      </c>
      <c r="D33" s="184" t="s">
        <v>172</v>
      </c>
      <c r="E33" s="184" t="s">
        <v>173</v>
      </c>
      <c r="F33" s="182" t="s">
        <v>174</v>
      </c>
      <c r="G33" s="184" t="s">
        <v>175</v>
      </c>
      <c r="H33" s="184" t="s">
        <v>167</v>
      </c>
      <c r="I33" s="184" t="s">
        <v>168</v>
      </c>
      <c r="J33" s="185">
        <v>0.4</v>
      </c>
      <c r="K33" s="185" t="s">
        <v>169</v>
      </c>
      <c r="L33" s="186">
        <v>38642</v>
      </c>
      <c r="M33" s="186">
        <v>38929</v>
      </c>
      <c r="N33" s="187">
        <v>2006</v>
      </c>
      <c r="O33" s="188">
        <v>2007673939.54</v>
      </c>
      <c r="P33" s="274">
        <v>759000</v>
      </c>
      <c r="Q33" s="280">
        <f t="shared" ref="Q32:Q37" si="3">IF(P33="AREA METROPOLITANA", 1.3, IF(AND(P33&gt;=100000, P33&lt;150000), 1, IF(P33&gt;=150000, 1.2, "NO APLICA RANGO")))</f>
        <v>1.2</v>
      </c>
      <c r="R33" s="190" t="s">
        <v>129</v>
      </c>
      <c r="S33" s="191" t="s">
        <v>170</v>
      </c>
      <c r="T33" s="192" t="s">
        <v>170</v>
      </c>
      <c r="U33" s="192" t="s">
        <v>170</v>
      </c>
      <c r="V33" s="192" t="s">
        <v>170</v>
      </c>
      <c r="W33" s="192" t="s">
        <v>170</v>
      </c>
      <c r="X33" s="192" t="s">
        <v>170</v>
      </c>
      <c r="Y33" s="192" t="s">
        <v>170</v>
      </c>
      <c r="Z33" s="193" t="str">
        <f t="shared" ref="Z33:Z36" si="4">IF(AND(OR(S33="SI",S33="NO APLICA"),
      OR(T33="SI",T33="NO APLICA"),
      OR(U33="SI",U33="NO APLICA"),
      OR(V33="SI",V33="NO APLICA"),
      OR(W33="SI",W33="NO APLICA"),
      OR(X33="SI",X33="NO APLICA"),
      OR(Y33="SI",Y33="NO APLICA")),
   "CUMPLE",
   "NO CUMPLE")</f>
        <v>CUMPLE</v>
      </c>
      <c r="AA33" s="191" t="s">
        <v>170</v>
      </c>
      <c r="AB33" s="192" t="s">
        <v>86</v>
      </c>
      <c r="AC33" s="193" t="str">
        <f t="shared" ref="AC33:AC36" si="5">IF(AND(OR(AA33="SI",AA33="NO APLICA"),
      OR(AB33="SI",AB33="NO APLICA")),
   "CUMPLE",
   "NO CUMPLE")</f>
        <v>CUMPLE</v>
      </c>
      <c r="AD33" s="190" t="s">
        <v>129</v>
      </c>
      <c r="AE33" s="194" t="str">
        <f>IF(AND(OR(R33="CUMPLE",R33="NO APLICA"),
      OR(Z33="CUMPLE",Z33="NO APLICA"),
      OR(AC33="CUMPLE",AC33="NO APLICA"),
      OR(AD33="CUMPLE",AD33="NO APLICA")),
   "CUMPLE",
   "NO CUMPLE")</f>
        <v>CUMPLE</v>
      </c>
      <c r="AF33" s="195"/>
    </row>
    <row r="34" spans="1:32" ht="37.35" customHeight="1">
      <c r="A34" s="181">
        <v>3</v>
      </c>
      <c r="B34" s="182">
        <v>116</v>
      </c>
      <c r="C34" s="273" t="s">
        <v>129</v>
      </c>
      <c r="D34" s="184" t="s">
        <v>176</v>
      </c>
      <c r="E34" s="184" t="s">
        <v>177</v>
      </c>
      <c r="F34" s="182" t="s">
        <v>178</v>
      </c>
      <c r="G34" s="184" t="s">
        <v>179</v>
      </c>
      <c r="H34" s="184" t="s">
        <v>167</v>
      </c>
      <c r="I34" s="184" t="s">
        <v>168</v>
      </c>
      <c r="J34" s="185">
        <v>0.9</v>
      </c>
      <c r="K34" s="185" t="s">
        <v>169</v>
      </c>
      <c r="L34" s="186">
        <v>41791</v>
      </c>
      <c r="M34" s="186">
        <v>42217</v>
      </c>
      <c r="N34" s="187">
        <v>2015</v>
      </c>
      <c r="O34" s="188">
        <v>1859729414</v>
      </c>
      <c r="P34" s="274" t="s">
        <v>180</v>
      </c>
      <c r="Q34" s="280">
        <f t="shared" si="3"/>
        <v>1.3</v>
      </c>
      <c r="R34" s="190" t="s">
        <v>129</v>
      </c>
      <c r="S34" s="191" t="s">
        <v>170</v>
      </c>
      <c r="T34" s="192" t="s">
        <v>170</v>
      </c>
      <c r="U34" s="192" t="s">
        <v>170</v>
      </c>
      <c r="V34" s="192" t="s">
        <v>170</v>
      </c>
      <c r="W34" s="192" t="s">
        <v>170</v>
      </c>
      <c r="X34" s="192" t="s">
        <v>170</v>
      </c>
      <c r="Y34" s="192" t="s">
        <v>170</v>
      </c>
      <c r="Z34" s="193" t="str">
        <f t="shared" si="4"/>
        <v>CUMPLE</v>
      </c>
      <c r="AA34" s="191" t="s">
        <v>170</v>
      </c>
      <c r="AB34" s="192" t="s">
        <v>86</v>
      </c>
      <c r="AC34" s="193" t="str">
        <f t="shared" si="5"/>
        <v>CUMPLE</v>
      </c>
      <c r="AD34" s="190" t="s">
        <v>129</v>
      </c>
      <c r="AE34" s="194" t="str">
        <f>IF(AND(OR(R34="CUMPLE",R34="NO APLICA"),
      OR(Z34="CUMPLE",Z34="NO APLICA"),
      OR(AC34="CUMPLE",AC34="NO APLICA"),
      OR(AD34="CUMPLE",AD34="NO APLICA")),
   "CUMPLE",
   "NO CUMPLE")</f>
        <v>CUMPLE</v>
      </c>
      <c r="AF34" s="195"/>
    </row>
    <row r="35" spans="1:32" ht="36" customHeight="1">
      <c r="A35" s="181">
        <v>4</v>
      </c>
      <c r="B35" s="182">
        <v>124</v>
      </c>
      <c r="C35" s="273" t="s">
        <v>129</v>
      </c>
      <c r="D35" s="184" t="s">
        <v>176</v>
      </c>
      <c r="E35" s="184" t="s">
        <v>177</v>
      </c>
      <c r="F35" s="182" t="s">
        <v>181</v>
      </c>
      <c r="G35" s="184" t="s">
        <v>182</v>
      </c>
      <c r="H35" s="184" t="s">
        <v>167</v>
      </c>
      <c r="I35" s="184" t="s">
        <v>168</v>
      </c>
      <c r="J35" s="185">
        <v>0.9</v>
      </c>
      <c r="K35" s="185" t="s">
        <v>169</v>
      </c>
      <c r="L35" s="186">
        <v>42370</v>
      </c>
      <c r="M35" s="186">
        <v>42583</v>
      </c>
      <c r="N35" s="187">
        <v>2016</v>
      </c>
      <c r="O35" s="188">
        <v>1510057500</v>
      </c>
      <c r="P35" s="274" t="s">
        <v>180</v>
      </c>
      <c r="Q35" s="280">
        <v>0</v>
      </c>
      <c r="R35" s="190" t="s">
        <v>183</v>
      </c>
      <c r="S35" s="191" t="s">
        <v>170</v>
      </c>
      <c r="T35" s="192" t="s">
        <v>170</v>
      </c>
      <c r="U35" s="192" t="s">
        <v>170</v>
      </c>
      <c r="V35" s="192" t="s">
        <v>170</v>
      </c>
      <c r="W35" s="192" t="s">
        <v>170</v>
      </c>
      <c r="X35" s="192" t="s">
        <v>170</v>
      </c>
      <c r="Y35" s="192" t="s">
        <v>170</v>
      </c>
      <c r="Z35" s="193" t="str">
        <f t="shared" si="4"/>
        <v>CUMPLE</v>
      </c>
      <c r="AA35" s="191" t="s">
        <v>170</v>
      </c>
      <c r="AB35" s="192" t="s">
        <v>86</v>
      </c>
      <c r="AC35" s="193" t="str">
        <f t="shared" si="5"/>
        <v>CUMPLE</v>
      </c>
      <c r="AD35" s="190" t="s">
        <v>129</v>
      </c>
      <c r="AE35" s="194" t="str">
        <f>IF(AND(OR(R35="CUMPLE",R35="NO APLICA"),
      OR(Z35="CUMPLE",Z35="NO APLICA"),
      OR(AC35="CUMPLE",AC35="NO APLICA"),
      OR(AD35="CUMPLE",AD35="NO APLICA")),
   "CUMPLE",
   "NO CUMPLE")</f>
        <v>NO CUMPLE</v>
      </c>
      <c r="AF35" s="195" t="s">
        <v>184</v>
      </c>
    </row>
    <row r="36" spans="1:32" ht="101.25" customHeight="1">
      <c r="A36" s="181">
        <v>5</v>
      </c>
      <c r="B36" s="182">
        <v>159</v>
      </c>
      <c r="C36" s="273" t="s">
        <v>129</v>
      </c>
      <c r="D36" s="184" t="s">
        <v>185</v>
      </c>
      <c r="E36" s="184" t="s">
        <v>186</v>
      </c>
      <c r="F36" s="182" t="s">
        <v>187</v>
      </c>
      <c r="G36" s="184" t="s">
        <v>188</v>
      </c>
      <c r="H36" s="184" t="s">
        <v>167</v>
      </c>
      <c r="I36" s="184" t="s">
        <v>168</v>
      </c>
      <c r="J36" s="185">
        <v>0.5</v>
      </c>
      <c r="K36" s="185" t="s">
        <v>169</v>
      </c>
      <c r="L36" s="186">
        <v>42795</v>
      </c>
      <c r="M36" s="186">
        <v>43284</v>
      </c>
      <c r="N36" s="187">
        <v>2018</v>
      </c>
      <c r="O36" s="188">
        <v>3600336373</v>
      </c>
      <c r="P36" s="274">
        <v>525076</v>
      </c>
      <c r="Q36" s="280">
        <f t="shared" si="3"/>
        <v>1.2</v>
      </c>
      <c r="R36" s="190" t="s">
        <v>129</v>
      </c>
      <c r="S36" s="191" t="s">
        <v>170</v>
      </c>
      <c r="T36" s="192" t="s">
        <v>170</v>
      </c>
      <c r="U36" s="192" t="s">
        <v>170</v>
      </c>
      <c r="V36" s="192" t="s">
        <v>170</v>
      </c>
      <c r="W36" s="192" t="s">
        <v>170</v>
      </c>
      <c r="X36" s="192" t="s">
        <v>170</v>
      </c>
      <c r="Y36" s="192" t="s">
        <v>170</v>
      </c>
      <c r="Z36" s="193" t="str">
        <f t="shared" si="4"/>
        <v>CUMPLE</v>
      </c>
      <c r="AA36" s="191" t="s">
        <v>86</v>
      </c>
      <c r="AB36" s="192" t="s">
        <v>86</v>
      </c>
      <c r="AC36" s="193" t="str">
        <f t="shared" si="5"/>
        <v>CUMPLE</v>
      </c>
      <c r="AD36" s="190" t="s">
        <v>129</v>
      </c>
      <c r="AE36" s="194" t="str">
        <f>IF(AND(OR(R36="CUMPLE",R36="NO APLICA"),
      OR(Z36="CUMPLE",Z36="NO APLICA"),
      OR(AC36="CUMPLE",AC36="NO APLICA"),
      OR(AD36="CUMPLE",AD36="NO APLICA")),
   "CUMPLE",
   "NO CUMPLE")</f>
        <v>CUMPLE</v>
      </c>
      <c r="AF36" s="195"/>
    </row>
    <row r="37" spans="1:32" ht="82.5" customHeight="1">
      <c r="A37" s="181">
        <v>6</v>
      </c>
      <c r="B37" s="182">
        <v>204</v>
      </c>
      <c r="C37" s="273" t="s">
        <v>129</v>
      </c>
      <c r="D37" s="184" t="s">
        <v>189</v>
      </c>
      <c r="E37" s="184" t="s">
        <v>190</v>
      </c>
      <c r="F37" s="182" t="s">
        <v>191</v>
      </c>
      <c r="G37" s="184" t="s">
        <v>192</v>
      </c>
      <c r="H37" s="184" t="s">
        <v>167</v>
      </c>
      <c r="I37" s="184" t="s">
        <v>168</v>
      </c>
      <c r="J37" s="185">
        <v>0.75</v>
      </c>
      <c r="K37" s="185" t="s">
        <v>169</v>
      </c>
      <c r="L37" s="186">
        <v>44496</v>
      </c>
      <c r="M37" s="186">
        <v>44925</v>
      </c>
      <c r="N37" s="187">
        <v>2022</v>
      </c>
      <c r="O37" s="188">
        <v>2699888588</v>
      </c>
      <c r="P37" s="274">
        <v>181676</v>
      </c>
      <c r="Q37" s="280">
        <f t="shared" si="3"/>
        <v>1.2</v>
      </c>
      <c r="R37" s="190" t="s">
        <v>129</v>
      </c>
      <c r="S37" s="191" t="s">
        <v>170</v>
      </c>
      <c r="T37" s="192" t="s">
        <v>170</v>
      </c>
      <c r="U37" s="192" t="s">
        <v>170</v>
      </c>
      <c r="V37" s="192" t="s">
        <v>170</v>
      </c>
      <c r="W37" s="192" t="s">
        <v>170</v>
      </c>
      <c r="X37" s="192" t="s">
        <v>170</v>
      </c>
      <c r="Y37" s="192" t="s">
        <v>170</v>
      </c>
      <c r="Z37" s="193" t="str">
        <f>IF(AND(OR(S37="SI",S37="NO APLICA"),
      OR(T37="SI",T37="NO APLICA"),
      OR(U37="SI",U37="NO APLICA"),
      OR(V37="SI",V37="NO APLICA"),
      OR(W37="SI",W37="NO APLICA"),
      OR(X37="SI",X37="NO APLICA"),
      OR(Y37="SI",Y37="NO APLICA")),
   "CUMPLE",
   "NO CUMPLE")</f>
        <v>CUMPLE</v>
      </c>
      <c r="AA37" s="191" t="s">
        <v>86</v>
      </c>
      <c r="AB37" s="192" t="s">
        <v>86</v>
      </c>
      <c r="AC37" s="193" t="str">
        <f t="shared" ref="AC37" si="6">IF(AND(OR(AA37="SI",AA37="NO APLICA"),
      OR(AB37="SI",AB37="NO APLICA")),
   "CUMPLE",
   "NO CUMPLE")</f>
        <v>CUMPLE</v>
      </c>
      <c r="AD37" s="190" t="s">
        <v>129</v>
      </c>
      <c r="AE37" s="194" t="str">
        <f>IF(AND(OR(R37="CUMPLE",R37="NO APLICA"),
      OR(Z37="CUMPLE",Z37="NO APLICA"),
      OR(AC37="CUMPLE",AC37="NO APLICA"),
      OR(AD37="CUMPLE",AD37="NO APLICA")),
   "CUMPLE",
   "NO CUMPLE")</f>
        <v>CUMPLE</v>
      </c>
      <c r="AF37" s="195"/>
    </row>
    <row r="38" spans="1:32" ht="34.35" customHeight="1" thickBot="1">
      <c r="A38" s="372" t="s">
        <v>193</v>
      </c>
      <c r="B38" s="373"/>
      <c r="C38" s="373"/>
      <c r="D38" s="373"/>
      <c r="E38" s="373"/>
      <c r="F38" s="373"/>
      <c r="G38" s="373"/>
      <c r="H38" s="373"/>
      <c r="I38" s="373"/>
      <c r="J38" s="373"/>
      <c r="K38" s="373"/>
      <c r="L38" s="373"/>
      <c r="M38" s="373"/>
      <c r="N38" s="373"/>
      <c r="O38" s="373"/>
      <c r="P38" s="264"/>
      <c r="Q38" s="265">
        <f>SUM(Q32:Q37)</f>
        <v>4.9000000000000004</v>
      </c>
      <c r="R38" s="384"/>
      <c r="S38" s="385"/>
      <c r="T38" s="385"/>
      <c r="U38" s="385"/>
      <c r="V38" s="385"/>
      <c r="W38" s="385"/>
      <c r="X38" s="385"/>
      <c r="Y38" s="385"/>
      <c r="Z38" s="385"/>
      <c r="AA38" s="385"/>
      <c r="AB38" s="385"/>
      <c r="AC38" s="385"/>
      <c r="AD38" s="385"/>
      <c r="AE38" s="385"/>
      <c r="AF38" s="386"/>
    </row>
    <row r="39" spans="1:32" ht="34.35" customHeight="1" thickTop="1" thickBot="1">
      <c r="A39" s="266"/>
      <c r="B39" s="266"/>
      <c r="C39" s="266"/>
      <c r="D39" s="266"/>
      <c r="E39" s="266"/>
      <c r="F39" s="266"/>
      <c r="G39" s="266"/>
      <c r="H39" s="266"/>
      <c r="I39" s="266"/>
      <c r="J39" s="266"/>
      <c r="K39" s="266"/>
      <c r="L39" s="266"/>
      <c r="M39" s="266"/>
      <c r="N39" s="266"/>
      <c r="O39" s="266"/>
      <c r="P39" s="267"/>
      <c r="Q39" s="268"/>
      <c r="R39" s="269"/>
      <c r="S39" s="269"/>
      <c r="T39" s="269"/>
      <c r="U39" s="269"/>
      <c r="V39" s="269"/>
      <c r="W39" s="269"/>
      <c r="X39" s="269"/>
      <c r="Y39" s="269"/>
      <c r="Z39" s="269"/>
      <c r="AA39" s="269"/>
      <c r="AB39" s="269"/>
      <c r="AC39" s="269"/>
      <c r="AD39" s="269"/>
      <c r="AE39" s="269"/>
      <c r="AF39" s="269"/>
    </row>
    <row r="40" spans="1:32" ht="36" customHeight="1" thickTop="1">
      <c r="A40" s="338" t="s">
        <v>194</v>
      </c>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40"/>
    </row>
    <row r="41" spans="1:32" ht="29.1" customHeight="1">
      <c r="A41" s="371" t="s">
        <v>106</v>
      </c>
      <c r="B41" s="374" t="s">
        <v>195</v>
      </c>
      <c r="C41" s="334" t="s">
        <v>133</v>
      </c>
      <c r="D41" s="375" t="s">
        <v>196</v>
      </c>
      <c r="E41" s="376" t="s">
        <v>135</v>
      </c>
      <c r="F41" s="383" t="s">
        <v>136</v>
      </c>
      <c r="G41" s="383"/>
      <c r="H41" s="376" t="s">
        <v>108</v>
      </c>
      <c r="I41" s="337" t="s">
        <v>137</v>
      </c>
      <c r="J41" s="337"/>
      <c r="K41" s="376" t="s">
        <v>138</v>
      </c>
      <c r="L41" s="376" t="s">
        <v>139</v>
      </c>
      <c r="M41" s="376" t="s">
        <v>140</v>
      </c>
      <c r="N41" s="376" t="s">
        <v>141</v>
      </c>
      <c r="O41" s="374" t="s">
        <v>197</v>
      </c>
      <c r="P41" s="387"/>
      <c r="Q41" s="387"/>
      <c r="R41" s="387"/>
      <c r="S41" s="387"/>
      <c r="T41" s="387"/>
      <c r="U41" s="387"/>
      <c r="V41" s="387"/>
      <c r="W41" s="387"/>
      <c r="X41" s="387"/>
      <c r="Y41" s="387"/>
      <c r="Z41" s="387"/>
      <c r="AA41" s="387"/>
      <c r="AB41" s="387"/>
      <c r="AC41" s="387"/>
      <c r="AD41" s="387"/>
      <c r="AE41" s="387"/>
      <c r="AF41" s="388"/>
    </row>
    <row r="42" spans="1:32" ht="29.1" customHeight="1">
      <c r="A42" s="371"/>
      <c r="B42" s="374"/>
      <c r="C42" s="335"/>
      <c r="D42" s="375"/>
      <c r="E42" s="376"/>
      <c r="F42" s="383" t="s">
        <v>143</v>
      </c>
      <c r="G42" s="383" t="s">
        <v>144</v>
      </c>
      <c r="H42" s="376"/>
      <c r="I42" s="376" t="s">
        <v>145</v>
      </c>
      <c r="J42" s="337" t="s">
        <v>146</v>
      </c>
      <c r="K42" s="376"/>
      <c r="L42" s="376"/>
      <c r="M42" s="376"/>
      <c r="N42" s="376"/>
      <c r="O42" s="374"/>
      <c r="P42" s="341" t="s">
        <v>149</v>
      </c>
      <c r="Q42" s="389" t="s">
        <v>150</v>
      </c>
      <c r="R42" s="387"/>
      <c r="S42" s="387"/>
      <c r="T42" s="387"/>
      <c r="U42" s="387"/>
      <c r="V42" s="387"/>
      <c r="W42" s="387"/>
      <c r="X42" s="390"/>
      <c r="Y42" s="380" t="s">
        <v>151</v>
      </c>
      <c r="Z42" s="381"/>
      <c r="AA42" s="382"/>
      <c r="AB42" s="341" t="s">
        <v>152</v>
      </c>
      <c r="AC42" s="341" t="s">
        <v>153</v>
      </c>
      <c r="AD42" s="332" t="s">
        <v>83</v>
      </c>
    </row>
    <row r="43" spans="1:32" ht="119.1" customHeight="1">
      <c r="A43" s="371"/>
      <c r="B43" s="374"/>
      <c r="C43" s="336"/>
      <c r="D43" s="375"/>
      <c r="E43" s="376"/>
      <c r="F43" s="383"/>
      <c r="G43" s="383"/>
      <c r="H43" s="376"/>
      <c r="I43" s="376"/>
      <c r="J43" s="337"/>
      <c r="K43" s="376"/>
      <c r="L43" s="376"/>
      <c r="M43" s="376"/>
      <c r="N43" s="376"/>
      <c r="O43" s="374"/>
      <c r="P43" s="341"/>
      <c r="Q43" s="242" t="s">
        <v>154</v>
      </c>
      <c r="R43" s="241" t="s">
        <v>155</v>
      </c>
      <c r="S43" s="241" t="s">
        <v>156</v>
      </c>
      <c r="T43" s="241" t="s">
        <v>157</v>
      </c>
      <c r="U43" s="241" t="s">
        <v>158</v>
      </c>
      <c r="V43" s="241" t="s">
        <v>159</v>
      </c>
      <c r="W43" s="241" t="s">
        <v>160</v>
      </c>
      <c r="X43" s="243" t="s">
        <v>127</v>
      </c>
      <c r="Y43" s="242" t="s">
        <v>161</v>
      </c>
      <c r="Z43" s="241" t="s">
        <v>162</v>
      </c>
      <c r="AA43" s="243" t="s">
        <v>127</v>
      </c>
      <c r="AB43" s="341"/>
      <c r="AC43" s="341"/>
      <c r="AD43" s="332"/>
    </row>
    <row r="44" spans="1:32" ht="108">
      <c r="A44" s="181">
        <v>1</v>
      </c>
      <c r="B44" s="182" t="s">
        <v>198</v>
      </c>
      <c r="C44" s="190" t="s">
        <v>129</v>
      </c>
      <c r="D44" s="184" t="s">
        <v>199</v>
      </c>
      <c r="E44" s="184" t="s">
        <v>200</v>
      </c>
      <c r="F44" s="182" t="s">
        <v>201</v>
      </c>
      <c r="G44" s="278" t="s">
        <v>202</v>
      </c>
      <c r="H44" s="184" t="s">
        <v>167</v>
      </c>
      <c r="I44" s="184" t="s">
        <v>168</v>
      </c>
      <c r="J44" s="185">
        <v>0.65</v>
      </c>
      <c r="K44" s="185" t="s">
        <v>203</v>
      </c>
      <c r="L44" s="186">
        <v>43042</v>
      </c>
      <c r="M44" s="186">
        <v>43375</v>
      </c>
      <c r="N44" s="187">
        <v>2018</v>
      </c>
      <c r="O44" s="188">
        <v>965317150</v>
      </c>
      <c r="P44" s="190" t="s">
        <v>129</v>
      </c>
      <c r="Q44" s="191" t="s">
        <v>170</v>
      </c>
      <c r="R44" s="192" t="s">
        <v>170</v>
      </c>
      <c r="S44" s="192" t="s">
        <v>170</v>
      </c>
      <c r="T44" s="192" t="s">
        <v>170</v>
      </c>
      <c r="U44" s="192" t="s">
        <v>170</v>
      </c>
      <c r="V44" s="192" t="s">
        <v>170</v>
      </c>
      <c r="W44" s="192" t="s">
        <v>170</v>
      </c>
      <c r="X44" s="193" t="s">
        <v>129</v>
      </c>
      <c r="Y44" s="191" t="s">
        <v>86</v>
      </c>
      <c r="Z44" s="192" t="s">
        <v>86</v>
      </c>
      <c r="AA44" s="193" t="str">
        <f t="shared" ref="AA44:AA48" si="7">IF(AND(OR(Y44="SI",Y44="NO APLICA"),
      OR(Z44="SI",Z44="NO APLICA")),
   "CUMPLE",
   "NO CUMPLE")</f>
        <v>CUMPLE</v>
      </c>
      <c r="AB44" s="190" t="s">
        <v>129</v>
      </c>
      <c r="AC44" s="194" t="str">
        <f>IF(AND(OR(P44="CUMPLE",P44="NO APLICA"),
      OR(X44="CUMPLE",X44="NO APLICA"),
      OR(AA44="CUMPLE",AA44="NO APLICA"),
      OR(AB44="CUMPLE",AB44="NO APLICA")),
   "CUMPLE",
   "NO CUMPLE")</f>
        <v>CUMPLE</v>
      </c>
      <c r="AD44" s="223"/>
    </row>
    <row r="45" spans="1:32" ht="108">
      <c r="A45" s="181">
        <v>2</v>
      </c>
      <c r="B45" s="182" t="s">
        <v>204</v>
      </c>
      <c r="C45" s="190" t="s">
        <v>129</v>
      </c>
      <c r="D45" s="184" t="s">
        <v>199</v>
      </c>
      <c r="E45" s="184" t="s">
        <v>205</v>
      </c>
      <c r="F45" s="182" t="s">
        <v>206</v>
      </c>
      <c r="G45" s="184" t="s">
        <v>207</v>
      </c>
      <c r="H45" s="184" t="s">
        <v>208</v>
      </c>
      <c r="I45" s="184" t="s">
        <v>168</v>
      </c>
      <c r="J45" s="185">
        <v>1</v>
      </c>
      <c r="K45" s="185" t="s">
        <v>209</v>
      </c>
      <c r="L45" s="186">
        <v>44757</v>
      </c>
      <c r="M45" s="186">
        <v>44982</v>
      </c>
      <c r="N45" s="187">
        <v>2023</v>
      </c>
      <c r="O45" s="188">
        <v>1199140848</v>
      </c>
      <c r="P45" s="190" t="s">
        <v>129</v>
      </c>
      <c r="Q45" s="191" t="s">
        <v>170</v>
      </c>
      <c r="R45" s="192" t="s">
        <v>170</v>
      </c>
      <c r="S45" s="192" t="s">
        <v>86</v>
      </c>
      <c r="T45" s="192" t="s">
        <v>170</v>
      </c>
      <c r="U45" s="192" t="s">
        <v>170</v>
      </c>
      <c r="V45" s="192" t="s">
        <v>170</v>
      </c>
      <c r="W45" s="192" t="s">
        <v>170</v>
      </c>
      <c r="X45" s="193" t="s">
        <v>129</v>
      </c>
      <c r="Y45" s="191" t="s">
        <v>86</v>
      </c>
      <c r="Z45" s="192" t="s">
        <v>86</v>
      </c>
      <c r="AA45" s="193" t="str">
        <f t="shared" ref="AA45" si="8">IF(AND(OR(Y45="SI",Y45="NO APLICA"),
      OR(Z45="SI",Z45="NO APLICA")),
   "CUMPLE",
   "NO CUMPLE")</f>
        <v>CUMPLE</v>
      </c>
      <c r="AB45" s="190" t="s">
        <v>129</v>
      </c>
      <c r="AC45" s="194" t="str">
        <f>IF(AND(OR(P45="CUMPLE",P45="NO APLICA"),
      OR(X45="CUMPLE",X45="NO APLICA"),
      OR(AA45="CUMPLE",AA45="NO APLICA"),
      OR(AB45="CUMPLE",AB45="NO APLICA")),
   "CUMPLE",
   "NO CUMPLE")</f>
        <v>CUMPLE</v>
      </c>
      <c r="AD45" s="223"/>
    </row>
    <row r="46" spans="1:32" ht="108">
      <c r="A46" s="181">
        <v>3</v>
      </c>
      <c r="B46" s="182" t="s">
        <v>210</v>
      </c>
      <c r="C46" s="190" t="s">
        <v>129</v>
      </c>
      <c r="D46" s="184" t="s">
        <v>199</v>
      </c>
      <c r="E46" s="184" t="s">
        <v>211</v>
      </c>
      <c r="F46" s="182" t="s">
        <v>206</v>
      </c>
      <c r="G46" s="184" t="s">
        <v>212</v>
      </c>
      <c r="H46" s="184" t="s">
        <v>167</v>
      </c>
      <c r="I46" s="184" t="s">
        <v>213</v>
      </c>
      <c r="J46" s="185">
        <v>1</v>
      </c>
      <c r="K46" s="185" t="s">
        <v>203</v>
      </c>
      <c r="L46" s="186">
        <v>43166</v>
      </c>
      <c r="M46" s="186">
        <v>43306</v>
      </c>
      <c r="N46" s="187">
        <v>2018</v>
      </c>
      <c r="O46" s="188">
        <v>1778347788.53</v>
      </c>
      <c r="P46" s="190" t="s">
        <v>129</v>
      </c>
      <c r="Q46" s="191" t="s">
        <v>170</v>
      </c>
      <c r="R46" s="192" t="s">
        <v>170</v>
      </c>
      <c r="S46" s="192" t="s">
        <v>86</v>
      </c>
      <c r="T46" s="192" t="s">
        <v>170</v>
      </c>
      <c r="U46" s="192" t="s">
        <v>170</v>
      </c>
      <c r="V46" s="192" t="s">
        <v>170</v>
      </c>
      <c r="W46" s="192" t="s">
        <v>170</v>
      </c>
      <c r="X46" s="193" t="s">
        <v>129</v>
      </c>
      <c r="Y46" s="191" t="s">
        <v>170</v>
      </c>
      <c r="Z46" s="192" t="s">
        <v>86</v>
      </c>
      <c r="AA46" s="193" t="str">
        <f t="shared" ref="AA46" si="9">IF(AND(OR(Y46="SI",Y46="NO APLICA"),
      OR(Z46="SI",Z46="NO APLICA")),
   "CUMPLE",
   "NO CUMPLE")</f>
        <v>CUMPLE</v>
      </c>
      <c r="AB46" s="190" t="s">
        <v>129</v>
      </c>
      <c r="AC46" s="194" t="str">
        <f>IF(AND(OR(P46="CUMPLE",P46="NO APLICA"),
      OR(X46="CUMPLE",X46="NO APLICA"),
      OR(AA46="CUMPLE",AA46="NO APLICA"),
      OR(AB46="CUMPLE",AB46="NO APLICA")),
   "CUMPLE",
   "NO CUMPLE")</f>
        <v>CUMPLE</v>
      </c>
      <c r="AD46" s="223"/>
    </row>
    <row r="47" spans="1:32" ht="108">
      <c r="A47" s="181">
        <v>4</v>
      </c>
      <c r="B47" s="182" t="s">
        <v>214</v>
      </c>
      <c r="C47" s="190" t="str">
        <f>+AC47</f>
        <v>CUMPLE</v>
      </c>
      <c r="D47" s="184" t="s">
        <v>199</v>
      </c>
      <c r="E47" s="184" t="s">
        <v>215</v>
      </c>
      <c r="F47" s="182" t="s">
        <v>206</v>
      </c>
      <c r="G47" s="184" t="s">
        <v>216</v>
      </c>
      <c r="H47" s="184" t="s">
        <v>167</v>
      </c>
      <c r="I47" s="184" t="s">
        <v>213</v>
      </c>
      <c r="J47" s="185">
        <v>1</v>
      </c>
      <c r="K47" s="185" t="s">
        <v>217</v>
      </c>
      <c r="L47" s="186">
        <v>41284</v>
      </c>
      <c r="M47" s="186">
        <v>41363</v>
      </c>
      <c r="N47" s="187">
        <v>2013</v>
      </c>
      <c r="O47" s="188">
        <v>31880280</v>
      </c>
      <c r="P47" s="190" t="s">
        <v>129</v>
      </c>
      <c r="Q47" s="191" t="s">
        <v>170</v>
      </c>
      <c r="R47" s="192" t="s">
        <v>170</v>
      </c>
      <c r="S47" s="192" t="s">
        <v>86</v>
      </c>
      <c r="T47" s="192" t="s">
        <v>170</v>
      </c>
      <c r="U47" s="192" t="s">
        <v>170</v>
      </c>
      <c r="V47" s="192" t="s">
        <v>170</v>
      </c>
      <c r="W47" s="192" t="s">
        <v>170</v>
      </c>
      <c r="X47" s="193" t="s">
        <v>129</v>
      </c>
      <c r="Y47" s="191" t="s">
        <v>86</v>
      </c>
      <c r="Z47" s="192" t="s">
        <v>86</v>
      </c>
      <c r="AA47" s="193" t="str">
        <f t="shared" si="7"/>
        <v>CUMPLE</v>
      </c>
      <c r="AB47" s="190" t="s">
        <v>129</v>
      </c>
      <c r="AC47" s="194" t="str">
        <f>IF(AND(OR(P47="CUMPLE",P47="NO APLICA"),
      OR(X47="CUMPLE",X47="NO APLICA"),
      OR(AA47="CUMPLE",AA47="NO APLICA"),
      OR(AB47="CUMPLE",AB47="NO APLICA")),
   "CUMPLE",
   "NO CUMPLE")</f>
        <v>CUMPLE</v>
      </c>
      <c r="AD47" s="223"/>
    </row>
    <row r="48" spans="1:32" ht="108">
      <c r="A48" s="181">
        <v>5</v>
      </c>
      <c r="B48" s="182" t="s">
        <v>218</v>
      </c>
      <c r="C48" s="190" t="s">
        <v>129</v>
      </c>
      <c r="D48" s="278" t="s">
        <v>199</v>
      </c>
      <c r="E48" s="184" t="s">
        <v>215</v>
      </c>
      <c r="F48" s="182" t="s">
        <v>206</v>
      </c>
      <c r="G48" s="184" t="s">
        <v>219</v>
      </c>
      <c r="H48" s="184" t="s">
        <v>167</v>
      </c>
      <c r="I48" s="184" t="s">
        <v>213</v>
      </c>
      <c r="J48" s="185">
        <v>1</v>
      </c>
      <c r="K48" s="185" t="s">
        <v>217</v>
      </c>
      <c r="L48" s="186">
        <v>41153</v>
      </c>
      <c r="M48" s="186">
        <v>41516</v>
      </c>
      <c r="N48" s="187">
        <v>2013</v>
      </c>
      <c r="O48" s="188">
        <v>112696320</v>
      </c>
      <c r="P48" s="190" t="s">
        <v>129</v>
      </c>
      <c r="Q48" s="191" t="s">
        <v>170</v>
      </c>
      <c r="R48" s="192" t="s">
        <v>170</v>
      </c>
      <c r="S48" s="192" t="s">
        <v>86</v>
      </c>
      <c r="T48" s="192" t="s">
        <v>170</v>
      </c>
      <c r="U48" s="192" t="s">
        <v>170</v>
      </c>
      <c r="V48" s="192" t="s">
        <v>170</v>
      </c>
      <c r="W48" s="192" t="s">
        <v>170</v>
      </c>
      <c r="X48" s="193" t="s">
        <v>129</v>
      </c>
      <c r="Y48" s="191" t="s">
        <v>86</v>
      </c>
      <c r="Z48" s="192" t="s">
        <v>86</v>
      </c>
      <c r="AA48" s="193" t="str">
        <f t="shared" si="7"/>
        <v>CUMPLE</v>
      </c>
      <c r="AB48" s="190" t="s">
        <v>129</v>
      </c>
      <c r="AC48" s="194" t="str">
        <f>IF(AND(OR(P48="CUMPLE",P48="NO APLICA"),
      OR(X48="CUMPLE",X48="NO APLICA"),
      OR(AA48="CUMPLE",AA48="NO APLICA"),
      OR(AB48="CUMPLE",AB48="NO APLICA")),
   "CUMPLE",
   "NO CUMPLE")</f>
        <v>CUMPLE</v>
      </c>
      <c r="AD48" s="223"/>
    </row>
    <row r="49" spans="1:32" ht="108">
      <c r="A49" s="181">
        <v>6</v>
      </c>
      <c r="B49" s="182" t="s">
        <v>220</v>
      </c>
      <c r="C49" s="190" t="s">
        <v>129</v>
      </c>
      <c r="D49" s="278" t="s">
        <v>199</v>
      </c>
      <c r="E49" s="184" t="s">
        <v>215</v>
      </c>
      <c r="F49" s="182" t="s">
        <v>206</v>
      </c>
      <c r="G49" s="184" t="s">
        <v>221</v>
      </c>
      <c r="H49" s="184" t="s">
        <v>167</v>
      </c>
      <c r="I49" s="184" t="s">
        <v>213</v>
      </c>
      <c r="J49" s="185">
        <v>1</v>
      </c>
      <c r="K49" s="185" t="s">
        <v>217</v>
      </c>
      <c r="L49" s="296" t="s">
        <v>222</v>
      </c>
      <c r="M49" s="186">
        <v>43738</v>
      </c>
      <c r="N49" s="187">
        <v>2019</v>
      </c>
      <c r="O49" s="188">
        <v>31773525</v>
      </c>
      <c r="P49" s="190" t="s">
        <v>129</v>
      </c>
      <c r="Q49" s="191" t="s">
        <v>170</v>
      </c>
      <c r="R49" s="192" t="s">
        <v>170</v>
      </c>
      <c r="S49" s="192" t="s">
        <v>86</v>
      </c>
      <c r="T49" s="192" t="s">
        <v>170</v>
      </c>
      <c r="U49" s="192" t="s">
        <v>170</v>
      </c>
      <c r="V49" s="192" t="s">
        <v>170</v>
      </c>
      <c r="W49" s="192" t="s">
        <v>170</v>
      </c>
      <c r="X49" s="193" t="s">
        <v>129</v>
      </c>
      <c r="Y49" s="191" t="s">
        <v>86</v>
      </c>
      <c r="Z49" s="192" t="s">
        <v>86</v>
      </c>
      <c r="AA49" s="193" t="str">
        <f t="shared" ref="AA49" si="10">IF(AND(OR(Y49="SI",Y49="NO APLICA"),
      OR(Z49="SI",Z49="NO APLICA")),
   "CUMPLE",
   "NO CUMPLE")</f>
        <v>CUMPLE</v>
      </c>
      <c r="AB49" s="190" t="s">
        <v>129</v>
      </c>
      <c r="AC49" s="194" t="str">
        <f>IF(AND(OR(P49="CUMPLE",P49="NO APLICA"),
      OR(X49="CUMPLE",X49="NO APLICA"),
      OR(AA49="CUMPLE",AA49="NO APLICA"),
      OR(AB49="CUMPLE",AB49="NO APLICA")),
   "CUMPLE",
   "NO CUMPLE")</f>
        <v>CUMPLE</v>
      </c>
      <c r="AD49" s="223"/>
    </row>
    <row r="50" spans="1:32" ht="34.35" customHeight="1" thickTop="1">
      <c r="A50" s="266"/>
      <c r="B50" s="266"/>
      <c r="C50" s="266"/>
      <c r="D50" s="266"/>
      <c r="E50" s="266"/>
      <c r="F50" s="266"/>
      <c r="G50" s="266"/>
      <c r="H50" s="266"/>
      <c r="I50" s="266"/>
      <c r="J50" s="266"/>
      <c r="K50" s="266"/>
      <c r="L50" s="266"/>
      <c r="M50" s="266"/>
      <c r="N50" s="266"/>
      <c r="O50" s="266"/>
      <c r="P50" s="267"/>
      <c r="Q50" s="268"/>
      <c r="R50" s="269"/>
      <c r="S50" s="269"/>
      <c r="T50" s="269"/>
      <c r="U50" s="269"/>
      <c r="V50" s="269"/>
      <c r="W50" s="269"/>
      <c r="X50" s="269"/>
      <c r="Y50" s="269"/>
      <c r="Z50" s="269"/>
      <c r="AA50" s="269"/>
      <c r="AB50" s="269"/>
      <c r="AC50" s="269"/>
      <c r="AD50" s="269"/>
      <c r="AE50" s="269"/>
      <c r="AF50" s="269"/>
    </row>
  </sheetData>
  <sheetProtection algorithmName="SHA-512" hashValue="ioLOSmR70U9otCa7hoSeqXtjFwOtVxm3f7dLNJRGzRe3ixq+2yaH1G8LsHJ5bIiKFItEi+Lz9i7Bc9w9WmbnGA==" saltValue="aoGF0gtuNTBjIsQeZLD+sw==" spinCount="100000" sheet="1" objects="1" scenarios="1" formatColumns="0" formatRows="0" selectLockedCells="1" selectUnlockedCells="1"/>
  <dataConsolidate/>
  <mergeCells count="71">
    <mergeCell ref="Q42:X42"/>
    <mergeCell ref="P41:AF41"/>
    <mergeCell ref="F42:F43"/>
    <mergeCell ref="G42:G43"/>
    <mergeCell ref="I42:I43"/>
    <mergeCell ref="J42:J43"/>
    <mergeCell ref="L41:L43"/>
    <mergeCell ref="M41:M43"/>
    <mergeCell ref="K41:K43"/>
    <mergeCell ref="R38:AF38"/>
    <mergeCell ref="P29:AF29"/>
    <mergeCell ref="F30:F31"/>
    <mergeCell ref="G30:G31"/>
    <mergeCell ref="I30:I31"/>
    <mergeCell ref="J30:J31"/>
    <mergeCell ref="S30:Z30"/>
    <mergeCell ref="AA30:AC30"/>
    <mergeCell ref="AD30:AD31"/>
    <mergeCell ref="L29:L31"/>
    <mergeCell ref="M29:M31"/>
    <mergeCell ref="N29:N31"/>
    <mergeCell ref="O29:O31"/>
    <mergeCell ref="R30:R31"/>
    <mergeCell ref="F29:G29"/>
    <mergeCell ref="A40:AF40"/>
    <mergeCell ref="A41:A43"/>
    <mergeCell ref="B41:B43"/>
    <mergeCell ref="D41:D43"/>
    <mergeCell ref="N41:N43"/>
    <mergeCell ref="O41:O43"/>
    <mergeCell ref="C41:C43"/>
    <mergeCell ref="Y42:AA42"/>
    <mergeCell ref="AB42:AB43"/>
    <mergeCell ref="AC42:AC43"/>
    <mergeCell ref="AD42:AD43"/>
    <mergeCell ref="P42:P43"/>
    <mergeCell ref="E41:E43"/>
    <mergeCell ref="F41:G41"/>
    <mergeCell ref="H41:H43"/>
    <mergeCell ref="I41:J41"/>
    <mergeCell ref="A25:D25"/>
    <mergeCell ref="A29:A31"/>
    <mergeCell ref="A38:O38"/>
    <mergeCell ref="B29:B31"/>
    <mergeCell ref="D29:D31"/>
    <mergeCell ref="E29:E31"/>
    <mergeCell ref="F25:J25"/>
    <mergeCell ref="K29:K31"/>
    <mergeCell ref="H29:H31"/>
    <mergeCell ref="A1:AF4"/>
    <mergeCell ref="B5:AF6"/>
    <mergeCell ref="A9:J9"/>
    <mergeCell ref="E10:F10"/>
    <mergeCell ref="I10:J10"/>
    <mergeCell ref="A10:C10"/>
    <mergeCell ref="A11:C11"/>
    <mergeCell ref="AF30:AF31"/>
    <mergeCell ref="Q30:Q31"/>
    <mergeCell ref="P30:P31"/>
    <mergeCell ref="C29:C31"/>
    <mergeCell ref="I29:J29"/>
    <mergeCell ref="A28:AF28"/>
    <mergeCell ref="AE30:AE31"/>
    <mergeCell ref="A26:D26"/>
    <mergeCell ref="F26:J26"/>
    <mergeCell ref="E11:F11"/>
    <mergeCell ref="I11:J11"/>
    <mergeCell ref="A12:O12"/>
    <mergeCell ref="A21:B21"/>
    <mergeCell ref="H21:L21"/>
    <mergeCell ref="A24:J24"/>
  </mergeCells>
  <conditionalFormatting sqref="E26">
    <cfRule type="cellIs" dxfId="586" priority="29" operator="equal">
      <formula>"CUMPLE"</formula>
    </cfRule>
    <cfRule type="cellIs" dxfId="585" priority="30" operator="equal">
      <formula>"NO CUMPLE"</formula>
    </cfRule>
    <cfRule type="cellIs" dxfId="584" priority="31" operator="equal">
      <formula>"SI"</formula>
    </cfRule>
    <cfRule type="cellIs" dxfId="583" priority="32" operator="equal">
      <formula>"NO"</formula>
    </cfRule>
  </conditionalFormatting>
  <conditionalFormatting sqref="P44:AC49">
    <cfRule type="cellIs" dxfId="582" priority="5" operator="equal">
      <formula>"CUMPLE"</formula>
    </cfRule>
    <cfRule type="cellIs" dxfId="581" priority="6" operator="equal">
      <formula>"NO CUMPLE"</formula>
    </cfRule>
    <cfRule type="cellIs" dxfId="580" priority="7" operator="equal">
      <formula>"SI"</formula>
    </cfRule>
    <cfRule type="cellIs" dxfId="579" priority="8" operator="equal">
      <formula>"NO"</formula>
    </cfRule>
  </conditionalFormatting>
  <conditionalFormatting sqref="R32:AE37">
    <cfRule type="cellIs" dxfId="578" priority="13" operator="equal">
      <formula>"CUMPLE"</formula>
    </cfRule>
    <cfRule type="cellIs" dxfId="577" priority="14" operator="equal">
      <formula>"NO CUMPLE"</formula>
    </cfRule>
    <cfRule type="cellIs" dxfId="576" priority="15" operator="equal">
      <formula>"SI"</formula>
    </cfRule>
    <cfRule type="cellIs" dxfId="575" priority="16" operator="equal">
      <formula>"NO"</formula>
    </cfRule>
  </conditionalFormatting>
  <conditionalFormatting sqref="C44:C49">
    <cfRule type="cellIs" dxfId="574" priority="1" operator="equal">
      <formula>"CUMPLE"</formula>
    </cfRule>
    <cfRule type="cellIs" dxfId="573" priority="2" operator="equal">
      <formula>"NO CUMPLE"</formula>
    </cfRule>
    <cfRule type="cellIs" dxfId="572" priority="3" operator="equal">
      <formula>"SI"</formula>
    </cfRule>
    <cfRule type="cellIs" dxfId="571" priority="4" operator="equal">
      <formula>"NO"</formula>
    </cfRule>
  </conditionalFormatting>
  <dataValidations count="8">
    <dataValidation type="list" allowBlank="1" showInputMessage="1" showErrorMessage="1" sqref="AA32:AB37 Y44:Z49" xr:uid="{A66C27A4-E5B3-4B4B-AA55-BC6001AECC39}">
      <formula1>"SI,NO,NO APLICA"</formula1>
    </dataValidation>
    <dataValidation type="list" allowBlank="1" showInputMessage="1" showErrorMessage="1" sqref="S32:Y37 Q44:W49" xr:uid="{5EA7AB71-A75B-498F-8E78-198E09F6738A}">
      <formula1>"SI,NO, NO APLICA"</formula1>
    </dataValidation>
    <dataValidation type="list" allowBlank="1" showInputMessage="1" showErrorMessage="1" sqref="R32:R37 AD32:AD37 P44:P49 C44:C49 AB44:AB49" xr:uid="{F779769D-4E0E-4320-BB1C-C401E8B54B42}">
      <formula1>"CUMPLE,NO CUMPLE,NO APLICA"</formula1>
    </dataValidation>
    <dataValidation type="list" allowBlank="1" showInputMessage="1" showErrorMessage="1" sqref="I32:I37 I44:I49" xr:uid="{085466AB-8DC0-4E02-8DF2-0F9844FEA5B7}">
      <formula1>"INDIVIDUAL,CONSORCIO,UNION TEMPORAL,OTRA"</formula1>
    </dataValidation>
    <dataValidation type="list" allowBlank="1" showInputMessage="1" showErrorMessage="1" sqref="E26" xr:uid="{CFD27237-62D3-4EE8-9B71-D09FB4CE5389}">
      <formula1>"CUMPLE,NO CUMPLE,PENDIENTE,N/A"</formula1>
    </dataValidation>
    <dataValidation type="list" allowBlank="1" sqref="G10" xr:uid="{AB7DFC7A-6EEC-4185-A0F4-EC5A91D62047}">
      <formula1>"Singular,Plural (Consorcio),Plural (UT)"</formula1>
    </dataValidation>
    <dataValidation type="list" allowBlank="1" sqref="D11 G11" xr:uid="{9C0007A5-9105-40E4-B9F5-0C3477EC06B3}">
      <formula1>"SÍ,NO"</formula1>
    </dataValidation>
    <dataValidation type="list" allowBlank="1" sqref="O13 M13" xr:uid="{23386E6A-B257-4E28-BE29-660C873F961C}">
      <formula1>"CUMPLE,NO CUMPLE,N/A"</formula1>
    </dataValidation>
  </dataValidations>
  <pageMargins left="0.75" right="0.75" top="1" bottom="1" header="0.5" footer="0.5"/>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A7CFE-925C-4960-AC9D-407038048BC3}">
  <sheetPr>
    <tabColor theme="8" tint="0.79998168889431442"/>
  </sheetPr>
  <dimension ref="A1:LW223"/>
  <sheetViews>
    <sheetView showGridLines="0" topLeftCell="A47" zoomScale="50" zoomScaleNormal="25" workbookViewId="0">
      <selection activeCell="D31" sqref="D31"/>
    </sheetView>
  </sheetViews>
  <sheetFormatPr defaultColWidth="11.42578125" defaultRowHeight="12.95"/>
  <cols>
    <col min="1" max="1" width="43.42578125" style="46" customWidth="1"/>
    <col min="2" max="2" width="36.7109375" style="46" customWidth="1"/>
    <col min="3" max="3" width="25.7109375" style="46" customWidth="1"/>
    <col min="4" max="4" width="29.42578125" style="46"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64" style="46" customWidth="1"/>
    <col min="29" max="29" width="5.7109375" style="46" hidden="1" customWidth="1"/>
    <col min="30" max="35" width="11.42578125"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11.42578125"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+IF(AND($C$111&gt;=AL11,$C$111&lt;AL12),AL13,0)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thickTop="1" thickBot="1">
      <c r="A28" s="405" t="s">
        <v>232</v>
      </c>
      <c r="B28" s="406"/>
      <c r="C28" s="406"/>
      <c r="D28" s="407"/>
      <c r="E28" s="69"/>
      <c r="F28" s="69"/>
      <c r="G28" s="69"/>
      <c r="H28" s="69"/>
      <c r="I28" s="69"/>
    </row>
    <row r="29" spans="1:28" ht="24.6" customHeight="1" thickTop="1">
      <c r="A29" s="408" t="s">
        <v>8</v>
      </c>
      <c r="B29" s="409"/>
      <c r="C29" s="409"/>
      <c r="D29" s="28" t="str">
        <f>+EP_1!D10</f>
        <v>Consorcio Consultor PMSS Cundinamarca</v>
      </c>
      <c r="E29" s="69"/>
      <c r="F29" s="69"/>
      <c r="G29" s="69"/>
      <c r="H29" s="69"/>
      <c r="I29" s="69"/>
    </row>
    <row r="30" spans="1:28" ht="24.6" customHeight="1">
      <c r="A30" s="394" t="s">
        <v>233</v>
      </c>
      <c r="B30" s="395"/>
      <c r="C30" s="395"/>
      <c r="D30" s="12" t="s">
        <v>234</v>
      </c>
      <c r="E30" s="13"/>
      <c r="F30" s="13"/>
      <c r="G30" s="13"/>
      <c r="H30" s="13"/>
      <c r="I30" s="13"/>
      <c r="J30" s="13"/>
      <c r="K30" s="13"/>
      <c r="L30" s="13"/>
      <c r="M30" s="13"/>
      <c r="N30" s="13"/>
      <c r="O30" s="13"/>
      <c r="P30" s="13"/>
      <c r="Q30" s="13"/>
      <c r="R30" s="13"/>
    </row>
    <row r="31" spans="1:28" ht="24.6" customHeight="1">
      <c r="A31" s="394" t="s">
        <v>23</v>
      </c>
      <c r="B31" s="395"/>
      <c r="C31" s="395"/>
      <c r="D31" s="12" t="s">
        <v>235</v>
      </c>
    </row>
    <row r="32" spans="1:28" ht="24.6" customHeight="1">
      <c r="A32" s="394" t="s">
        <v>236</v>
      </c>
      <c r="B32" s="395"/>
      <c r="C32" s="395"/>
      <c r="D32" s="229" t="s">
        <v>237</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28" t="s">
        <v>240</v>
      </c>
      <c r="J38" s="429"/>
      <c r="K38" s="429"/>
      <c r="L38" s="429"/>
      <c r="M38" s="429"/>
      <c r="N38" s="429"/>
      <c r="O38" s="429"/>
      <c r="P38" s="429"/>
      <c r="Q38" s="429"/>
      <c r="R38" s="429"/>
      <c r="S38" s="429"/>
      <c r="T38" s="429"/>
      <c r="U38" s="429"/>
      <c r="V38" s="429"/>
      <c r="W38" s="429"/>
      <c r="X38" s="429"/>
      <c r="Y38" s="430"/>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10" t="s">
        <v>244</v>
      </c>
      <c r="C42" s="411"/>
      <c r="D42" s="412"/>
      <c r="E42" s="413" t="s">
        <v>245</v>
      </c>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247</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t="s">
        <v>249</v>
      </c>
      <c r="C44" s="255"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34</v>
      </c>
      <c r="C45" s="440" t="s">
        <v>251</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t="s">
        <v>34</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86</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t="s">
        <v>86</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hidden="1" customHeight="1">
      <c r="A52" s="447" t="s">
        <v>255</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hidden="1" customHeight="1">
      <c r="A53" s="84" t="s">
        <v>256</v>
      </c>
      <c r="B53" s="452">
        <v>0</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0</v>
      </c>
      <c r="CF53" s="47">
        <f t="shared" ref="CF53:EQ53" si="1">CF61</f>
        <v>1</v>
      </c>
      <c r="CG53" s="47">
        <f t="shared" si="1"/>
        <v>1</v>
      </c>
      <c r="CH53" s="47">
        <f t="shared" si="1"/>
        <v>1</v>
      </c>
      <c r="CI53" s="47">
        <f t="shared" si="1"/>
        <v>1</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hidden="1" customHeight="1">
      <c r="A54" s="84" t="s">
        <v>257</v>
      </c>
      <c r="B54" s="459">
        <f>SUM(AI62:AI96)/365</f>
        <v>0</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0</v>
      </c>
      <c r="CD54" s="88" t="s">
        <v>258</v>
      </c>
      <c r="CE54" s="90">
        <f t="array" ref="CE54">MAX(IF($BB$62:$BB$96=1,CE62:CE96))</f>
        <v>0</v>
      </c>
      <c r="CF54" s="90">
        <f t="array" ref="CF54">MAX(IF($BB$62:$BB$96=1,CF62:CF96))</f>
        <v>0</v>
      </c>
      <c r="CG54" s="90">
        <f t="array" ref="CG54">MAX(IF($BB$62:$BB$96=1,CG62:CG96))</f>
        <v>0</v>
      </c>
      <c r="CH54" s="90">
        <f t="array" ref="CH54">MAX(IF($BB$62:$BB$96=1,CH62:CH96))</f>
        <v>0</v>
      </c>
      <c r="CI54" s="90">
        <f t="array" ref="CI54">MAX(IF($BB$62:$BB$96=1,CI62:CI96))</f>
        <v>0</v>
      </c>
      <c r="CJ54" s="90">
        <f t="array" ref="CJ54">MAX(IF($BB$62:$BB$96=1,CJ62:CJ96))</f>
        <v>0</v>
      </c>
      <c r="CK54" s="90">
        <f t="array" ref="CK54">MAX(IF($BB$62:$BB$96=1,CK62:CK96))</f>
        <v>0</v>
      </c>
      <c r="CL54" s="90">
        <f t="array" ref="CL54">MAX(IF($BB$62:$BB$96=1,CL62:CL96))</f>
        <v>0</v>
      </c>
      <c r="CM54" s="90">
        <f t="array" ref="CM54">MAX(IF($BB$62:$BB$96=1,CM62:CM96))</f>
        <v>0</v>
      </c>
      <c r="CN54" s="90">
        <f t="array" ref="CN54">MAX(IF($BB$62:$BB$96=1,CN62:CN96))</f>
        <v>0</v>
      </c>
      <c r="CO54" s="90">
        <f t="array" ref="CO54">MAX(IF($BB$62:$BB$96=1,CO62:CO96))</f>
        <v>0</v>
      </c>
      <c r="CP54" s="90">
        <f t="array" ref="CP54">MAX(IF($BB$62:$BB$96=1,CP62:CP96))</f>
        <v>0</v>
      </c>
      <c r="CQ54" s="90">
        <f t="array" ref="CQ54">MAX(IF($BB$62:$BB$96=1,CQ62:CQ96))</f>
        <v>0</v>
      </c>
      <c r="CR54" s="90">
        <f t="array" ref="CR54">MAX(IF($BB$62:$BB$96=1,CR62:CR96))</f>
        <v>0</v>
      </c>
      <c r="CS54" s="90">
        <f t="array" ref="CS54">MAX(IF($BB$62:$BB$96=1,CS62:CS96))</f>
        <v>0</v>
      </c>
      <c r="CT54" s="90">
        <f t="array" ref="CT54">MAX(IF($BB$62:$BB$96=1,CT62:CT96))</f>
        <v>0</v>
      </c>
      <c r="CU54" s="90">
        <f t="array" ref="CU54">MAX(IF($BB$62:$BB$96=1,CU62:CU96))</f>
        <v>0</v>
      </c>
      <c r="CV54" s="90">
        <f t="array" ref="CV54">MAX(IF($BB$62:$BB$96=1,CV62:CV96))</f>
        <v>0</v>
      </c>
      <c r="CW54" s="90">
        <f t="array" ref="CW54">MAX(IF($BB$62:$BB$96=1,CW62:CW96))</f>
        <v>0</v>
      </c>
      <c r="CX54" s="90">
        <f t="array" ref="CX54">MAX(IF($BB$62:$BB$96=1,CX62:CX96))</f>
        <v>0</v>
      </c>
      <c r="CY54" s="90">
        <f t="array" ref="CY54">MAX(IF($BB$62:$BB$96=1,CY62:CY96))</f>
        <v>0</v>
      </c>
      <c r="CZ54" s="90">
        <f t="array" ref="CZ54">MAX(IF($BB$62:$BB$96=1,CZ62:CZ96))</f>
        <v>0</v>
      </c>
      <c r="DA54" s="90">
        <f t="array" ref="DA54">MAX(IF($BB$62:$BB$96=1,DA62:DA96))</f>
        <v>0</v>
      </c>
      <c r="DB54" s="90">
        <f t="array" ref="DB54">MAX(IF($BB$62:$BB$96=1,DB62:DB96))</f>
        <v>0</v>
      </c>
      <c r="DC54" s="90">
        <f t="array" ref="DC54">MAX(IF($BB$62:$BB$96=1,DC62:DC96))</f>
        <v>0</v>
      </c>
      <c r="DD54" s="90">
        <f t="array" ref="DD54">MAX(IF($BB$62:$BB$96=1,DD62:DD96))</f>
        <v>0</v>
      </c>
      <c r="DE54" s="90">
        <f t="array" ref="DE54">MAX(IF($BB$62:$BB$96=1,DE62:DE96))</f>
        <v>0</v>
      </c>
      <c r="DF54" s="90">
        <f t="array" ref="DF54">MAX(IF($BB$62:$BB$96=1,DF62:DF96))</f>
        <v>0</v>
      </c>
      <c r="DG54" s="90">
        <f t="array" ref="DG54">MAX(IF($BB$62:$BB$96=1,DG62:DG96))</f>
        <v>0</v>
      </c>
      <c r="DH54" s="90">
        <f t="array" ref="DH54">MAX(IF($BB$62:$BB$96=1,DH62:DH96))</f>
        <v>0</v>
      </c>
      <c r="DI54" s="90">
        <f t="array" ref="DI54">MAX(IF($BB$62:$BB$96=1,DI62:DI96))</f>
        <v>0</v>
      </c>
      <c r="DJ54" s="90">
        <f t="array" ref="DJ54">MAX(IF($BB$62:$BB$96=1,DJ62:DJ96))</f>
        <v>0</v>
      </c>
      <c r="DK54" s="90">
        <f t="array" ref="DK54">MAX(IF($BB$62:$BB$96=1,DK62:DK96))</f>
        <v>0</v>
      </c>
      <c r="DL54" s="90">
        <f t="array" ref="DL54">MAX(IF($BB$62:$BB$96=1,DL62:DL96))</f>
        <v>0</v>
      </c>
      <c r="DM54" s="90">
        <f t="array" ref="DM54">MAX(IF($BB$62:$BB$96=1,DM62:DM96))</f>
        <v>0</v>
      </c>
      <c r="DN54" s="90">
        <f t="array" ref="DN54">MAX(IF($BB$62:$BB$96=1,DN62:DN96))</f>
        <v>0</v>
      </c>
      <c r="DO54" s="90">
        <f t="array" ref="DO54">MAX(IF($BB$62:$BB$96=1,DO62:DO96))</f>
        <v>0</v>
      </c>
      <c r="DP54" s="90">
        <f t="array" ref="DP54">MAX(IF($BB$62:$BB$96=1,DP62:DP96))</f>
        <v>0</v>
      </c>
      <c r="DQ54" s="90">
        <f t="array" ref="DQ54">MAX(IF($BB$62:$BB$96=1,DQ62:DQ96))</f>
        <v>0</v>
      </c>
      <c r="DR54" s="90">
        <f t="array" ref="DR54">MAX(IF($BB$62:$BB$96=1,DR62:DR96))</f>
        <v>0</v>
      </c>
      <c r="DS54" s="90">
        <f t="array" ref="DS54">MAX(IF($BB$62:$BB$96=1,DS62:DS96))</f>
        <v>0</v>
      </c>
      <c r="DT54" s="90">
        <f t="array" ref="DT54">MAX(IF($BB$62:$BB$96=1,DT62:DT96))</f>
        <v>0</v>
      </c>
      <c r="DU54" s="90">
        <f t="array" ref="DU54">MAX(IF($BB$62:$BB$96=1,DU62:DU96))</f>
        <v>0</v>
      </c>
      <c r="DV54" s="90">
        <f t="array" ref="DV54">MAX(IF($BB$62:$BB$96=1,DV62:DV96))</f>
        <v>0</v>
      </c>
      <c r="DW54" s="90">
        <f t="array" ref="DW54">MAX(IF($BB$62:$BB$96=1,DW62:DW96))</f>
        <v>0</v>
      </c>
      <c r="DX54" s="90">
        <f t="array" ref="DX54">MAX(IF($BB$62:$BB$96=1,DX62:DX96))</f>
        <v>0</v>
      </c>
      <c r="DY54" s="90">
        <f t="array" ref="DY54">MAX(IF($BB$62:$BB$96=1,DY62:DY96))</f>
        <v>0</v>
      </c>
      <c r="DZ54" s="90">
        <f t="array" ref="DZ54">MAX(IF($BB$62:$BB$96=1,DZ62:DZ96))</f>
        <v>0</v>
      </c>
      <c r="EA54" s="90">
        <f t="array" ref="EA54">MAX(IF($BB$62:$BB$96=1,EA62:EA96))</f>
        <v>0</v>
      </c>
      <c r="EB54" s="90">
        <f t="array" ref="EB54">MAX(IF($BB$62:$BB$96=1,EB62:EB96))</f>
        <v>0</v>
      </c>
      <c r="EC54" s="90">
        <f t="array" ref="EC54">MAX(IF($BB$62:$BB$96=1,EC62:EC96))</f>
        <v>0</v>
      </c>
      <c r="ED54" s="90">
        <f t="array" ref="ED54">MAX(IF($BB$62:$BB$96=1,ED62:ED96))</f>
        <v>0</v>
      </c>
      <c r="EE54" s="90">
        <f t="array" ref="EE54">MAX(IF($BB$62:$BB$96=1,EE62:EE96))</f>
        <v>0</v>
      </c>
      <c r="EF54" s="90">
        <f t="array" ref="EF54">MAX(IF($BB$62:$BB$96=1,EF62:EF96))</f>
        <v>0</v>
      </c>
      <c r="EG54" s="90">
        <f t="array" ref="EG54">MAX(IF($BB$62:$BB$96=1,EG62:EG96))</f>
        <v>0</v>
      </c>
      <c r="EH54" s="90">
        <f t="array" ref="EH54">MAX(IF($BB$62:$BB$96=1,EH62:EH96))</f>
        <v>0</v>
      </c>
      <c r="EI54" s="90">
        <f t="array" ref="EI54">MAX(IF($BB$62:$BB$96=1,EI62:EI96))</f>
        <v>0</v>
      </c>
      <c r="EJ54" s="90">
        <f t="array" ref="EJ54">MAX(IF($BB$62:$BB$96=1,EJ62:EJ96))</f>
        <v>0</v>
      </c>
      <c r="EK54" s="90">
        <f t="array" ref="EK54">MAX(IF($BB$62:$BB$96=1,EK62:EK96))</f>
        <v>0</v>
      </c>
      <c r="EL54" s="90">
        <f t="array" ref="EL54">MAX(IF($BB$62:$BB$96=1,EL62:EL96))</f>
        <v>0</v>
      </c>
      <c r="EM54" s="90">
        <f t="array" ref="EM54">MAX(IF($BB$62:$BB$96=1,EM62:EM96))</f>
        <v>0</v>
      </c>
      <c r="EN54" s="90">
        <f t="array" ref="EN54">MAX(IF($BB$62:$BB$96=1,EN62:EN96))</f>
        <v>0</v>
      </c>
      <c r="EO54" s="90">
        <f t="array" ref="EO54">MAX(IF($BB$62:$BB$96=1,EO62:EO96))</f>
        <v>0</v>
      </c>
      <c r="EP54" s="90">
        <f t="array" ref="EP54">MAX(IF($BB$62:$BB$96=1,EP62:EP96))</f>
        <v>0</v>
      </c>
      <c r="EQ54" s="90">
        <f t="array" ref="EQ54">MAX(IF($BB$62:$BB$96=1,EQ62:EQ96))</f>
        <v>0</v>
      </c>
      <c r="ER54" s="90">
        <f t="array" ref="ER54">MAX(IF($BB$62:$BB$96=1,ER62:ER96))</f>
        <v>0</v>
      </c>
      <c r="ES54" s="90">
        <f t="array" ref="ES54">MAX(IF($BB$62:$BB$96=1,ES62:ES96))</f>
        <v>0</v>
      </c>
      <c r="ET54" s="90">
        <f t="array" ref="ET54">MAX(IF($BB$62:$BB$96=1,ET62:ET96))</f>
        <v>0</v>
      </c>
      <c r="EU54" s="90">
        <f t="array" ref="EU54">MAX(IF($BB$62:$BB$96=1,EU62:EU96))</f>
        <v>0</v>
      </c>
      <c r="EV54" s="90">
        <f t="array" ref="EV54">MAX(IF($BB$62:$BB$96=1,EV62:EV96))</f>
        <v>0</v>
      </c>
      <c r="EW54" s="90">
        <f t="array" ref="EW54">MAX(IF($BB$62:$BB$96=1,EW62:EW96))</f>
        <v>0</v>
      </c>
      <c r="EX54" s="90">
        <f t="array" ref="EX54">MAX(IF($BB$62:$BB$96=1,EX62:EX96))</f>
        <v>0</v>
      </c>
      <c r="EY54" s="90">
        <f t="array" ref="EY54">MAX(IF($BB$62:$BB$96=1,EY62:EY96))</f>
        <v>0</v>
      </c>
      <c r="EZ54" s="90">
        <f t="array" ref="EZ54">MAX(IF($BB$62:$BB$96=1,EZ62:EZ96))</f>
        <v>0</v>
      </c>
      <c r="FA54" s="90">
        <f t="array" ref="FA54">MAX(IF($BB$62:$BB$96=1,FA62:FA96))</f>
        <v>0</v>
      </c>
      <c r="FB54" s="90">
        <f t="array" ref="FB54">MAX(IF($BB$62:$BB$96=1,FB62:FB96))</f>
        <v>0</v>
      </c>
      <c r="FC54" s="90">
        <f t="array" ref="FC54">MAX(IF($BB$62:$BB$96=1,FC62:FC96))</f>
        <v>0</v>
      </c>
      <c r="FD54" s="90">
        <f t="array" ref="FD54">MAX(IF($BB$62:$BB$96=1,FD62:FD96))</f>
        <v>0</v>
      </c>
      <c r="FE54" s="90">
        <f t="array" ref="FE54">MAX(IF($BB$62:$BB$96=1,FE62:FE96))</f>
        <v>0</v>
      </c>
      <c r="FF54" s="90">
        <f t="array" ref="FF54">MAX(IF($BB$62:$BB$96=1,FF62:FF96))</f>
        <v>0</v>
      </c>
      <c r="FG54" s="90">
        <f t="array" ref="FG54">MAX(IF($BB$62:$BB$96=1,FG62:FG96))</f>
        <v>0</v>
      </c>
      <c r="FH54" s="90">
        <f t="array" ref="FH54">MAX(IF($BB$62:$BB$96=1,FH62:FH96))</f>
        <v>0</v>
      </c>
      <c r="FI54" s="90">
        <f t="array" ref="FI54">MAX(IF($BB$62:$BB$96=1,FI62:FI96))</f>
        <v>0</v>
      </c>
      <c r="FJ54" s="90">
        <f t="array" ref="FJ54">MAX(IF($BB$62:$BB$96=1,FJ62:FJ96))</f>
        <v>0</v>
      </c>
      <c r="FK54" s="90">
        <f t="array" ref="FK54">MAX(IF($BB$62:$BB$96=1,FK62:FK96))</f>
        <v>0</v>
      </c>
      <c r="FL54" s="90">
        <f t="array" ref="FL54">MAX(IF($BB$62:$BB$96=1,FL62:FL96))</f>
        <v>0</v>
      </c>
      <c r="FM54" s="90">
        <f t="array" ref="FM54">MAX(IF($BB$62:$BB$96=1,FM62:FM96))</f>
        <v>0</v>
      </c>
      <c r="FN54" s="90">
        <f t="array" ref="FN54">MAX(IF($BB$62:$BB$96=1,FN62:FN96))</f>
        <v>0</v>
      </c>
      <c r="FO54" s="90">
        <f t="array" ref="FO54">MAX(IF($BB$62:$BB$96=1,FO62:FO96))</f>
        <v>0</v>
      </c>
      <c r="FP54" s="90">
        <f t="array" ref="FP54">MAX(IF($BB$62:$BB$96=1,FP62:FP96))</f>
        <v>0</v>
      </c>
      <c r="FQ54" s="90">
        <f t="array" ref="FQ54">MAX(IF($BB$62:$BB$96=1,FQ62:FQ96))</f>
        <v>0</v>
      </c>
      <c r="FR54" s="90">
        <f t="array" ref="FR54">MAX(IF($BB$62:$BB$96=1,FR62:FR96))</f>
        <v>0</v>
      </c>
      <c r="FS54" s="90">
        <f t="array" ref="FS54">MAX(IF($BB$62:$BB$96=1,FS62:FS96))</f>
        <v>0</v>
      </c>
      <c r="FT54" s="90">
        <f t="array" ref="FT54">MAX(IF($BB$62:$BB$96=1,FT62:FT96))</f>
        <v>0</v>
      </c>
      <c r="FU54" s="90">
        <f t="array" ref="FU54">MAX(IF($BB$62:$BB$96=1,FU62:FU96))</f>
        <v>0</v>
      </c>
      <c r="FV54" s="90">
        <f t="array" ref="FV54">MAX(IF($BB$62:$BB$96=1,FV62:FV96))</f>
        <v>0</v>
      </c>
      <c r="FW54" s="90">
        <f t="array" ref="FW54">MAX(IF($BB$62:$BB$96=1,FW62:FW96))</f>
        <v>0</v>
      </c>
      <c r="FX54" s="90">
        <f t="array" ref="FX54">MAX(IF($BB$62:$BB$96=1,FX62:FX96))</f>
        <v>0</v>
      </c>
      <c r="FY54" s="90">
        <f t="array" ref="FY54">MAX(IF($BB$62:$BB$96=1,FY62:FY96))</f>
        <v>0</v>
      </c>
      <c r="FZ54" s="90">
        <f t="array" ref="FZ54">MAX(IF($BB$62:$BB$96=1,FZ62:FZ96))</f>
        <v>0</v>
      </c>
      <c r="GA54" s="90">
        <f t="array" ref="GA54">MAX(IF($BB$62:$BB$96=1,GA62:GA96))</f>
        <v>0</v>
      </c>
      <c r="GB54" s="90">
        <f t="array" ref="GB54">MAX(IF($BB$62:$BB$96=1,GB62:GB96))</f>
        <v>0</v>
      </c>
      <c r="GC54" s="90">
        <f t="array" ref="GC54">MAX(IF($BB$62:$BB$96=1,GC62:GC96))</f>
        <v>0</v>
      </c>
      <c r="GD54" s="90">
        <f t="array" ref="GD54">MAX(IF($BB$62:$BB$96=1,GD62:GD96))</f>
        <v>0</v>
      </c>
      <c r="GE54" s="90">
        <f t="array" ref="GE54">MAX(IF($BB$62:$BB$96=1,GE62:GE96))</f>
        <v>0</v>
      </c>
      <c r="GF54" s="90">
        <f t="array" ref="GF54">MAX(IF($BB$62:$BB$96=1,GF62:GF96))</f>
        <v>0</v>
      </c>
      <c r="GG54" s="90">
        <f t="array" ref="GG54">MAX(IF($BB$62:$BB$96=1,GG62:GG96))</f>
        <v>0</v>
      </c>
      <c r="GH54" s="90">
        <f t="array" ref="GH54">MAX(IF($BB$62:$BB$96=1,GH62:GH96))</f>
        <v>0</v>
      </c>
      <c r="GI54" s="90">
        <f t="array" ref="GI54">MAX(IF($BB$62:$BB$96=1,GI62:GI96))</f>
        <v>0</v>
      </c>
      <c r="GJ54" s="90">
        <f t="array" ref="GJ54">MAX(IF($BB$62:$BB$96=1,GJ62:GJ96))</f>
        <v>0</v>
      </c>
      <c r="GK54" s="90">
        <f t="array" ref="GK54">MAX(IF($BB$62:$BB$96=1,GK62:GK96))</f>
        <v>0</v>
      </c>
      <c r="GL54" s="90">
        <f t="array" ref="GL54">MAX(IF($BB$62:$BB$96=1,GL62:GL96))</f>
        <v>0</v>
      </c>
      <c r="GM54" s="90">
        <f t="array" ref="GM54">MAX(IF($BB$62:$BB$96=1,GM62:GM96))</f>
        <v>0</v>
      </c>
      <c r="GN54" s="90">
        <f t="array" ref="GN54">MAX(IF($BB$62:$BB$96=1,GN62:GN96))</f>
        <v>0</v>
      </c>
      <c r="GO54" s="90">
        <f t="array" ref="GO54">MAX(IF($BB$62:$BB$96=1,GO62:GO96))</f>
        <v>0</v>
      </c>
      <c r="GP54" s="90">
        <f t="array" ref="GP54">MAX(IF($BB$62:$BB$96=1,GP62:GP96))</f>
        <v>0</v>
      </c>
      <c r="GQ54" s="90">
        <f t="array" ref="GQ54">MAX(IF($BB$62:$BB$96=1,GQ62:GQ96))</f>
        <v>0</v>
      </c>
      <c r="GR54" s="90">
        <f t="array" ref="GR54">MAX(IF($BB$62:$BB$96=1,GR62:GR96))</f>
        <v>0</v>
      </c>
      <c r="GS54" s="90">
        <f t="array" ref="GS54">MAX(IF($BB$62:$BB$96=1,GS62:GS96))</f>
        <v>0</v>
      </c>
      <c r="GT54" s="90">
        <f t="array" ref="GT54">MAX(IF($BB$62:$BB$96=1,GT62:GT96))</f>
        <v>0</v>
      </c>
      <c r="GU54" s="90">
        <f t="array" ref="GU54">MAX(IF($BB$62:$BB$96=1,GU62:GU96))</f>
        <v>0</v>
      </c>
      <c r="GV54" s="90">
        <f t="array" ref="GV54">MAX(IF($BB$62:$BB$96=1,GV62:GV96))</f>
        <v>0</v>
      </c>
      <c r="GW54" s="90">
        <f t="array" ref="GW54">MAX(IF($BB$62:$BB$96=1,GW62:GW96))</f>
        <v>0</v>
      </c>
      <c r="GX54" s="90">
        <f t="array" ref="GX54">MAX(IF($BB$62:$BB$96=1,GX62:GX96))</f>
        <v>0</v>
      </c>
      <c r="GY54" s="90">
        <f t="array" ref="GY54">MAX(IF($BB$62:$BB$96=1,GY62:GY96))</f>
        <v>0</v>
      </c>
      <c r="GZ54" s="90">
        <f t="array" ref="GZ54">MAX(IF($BB$62:$BB$96=1,GZ62:GZ96))</f>
        <v>0</v>
      </c>
      <c r="HA54" s="90">
        <f t="array" ref="HA54">MAX(IF($BB$62:$BB$96=1,HA62:HA96))</f>
        <v>0</v>
      </c>
      <c r="HB54" s="90">
        <f t="array" ref="HB54">MAX(IF($BB$62:$BB$96=1,HB62:HB96))</f>
        <v>0</v>
      </c>
      <c r="HC54" s="90">
        <f t="array" ref="HC54">MAX(IF($BB$62:$BB$96=1,HC62:HC96))</f>
        <v>0</v>
      </c>
      <c r="HD54" s="90">
        <f t="array" ref="HD54">MAX(IF($BB$62:$BB$96=1,HD62:HD96))</f>
        <v>0</v>
      </c>
      <c r="HE54" s="90">
        <f t="array" ref="HE54">MAX(IF($BB$62:$BB$96=1,HE62:HE96))</f>
        <v>0</v>
      </c>
      <c r="HF54" s="90">
        <f t="array" ref="HF54">MAX(IF($BB$62:$BB$96=1,HF62:HF96))</f>
        <v>0</v>
      </c>
      <c r="HG54" s="90">
        <f t="array" ref="HG54">MAX(IF($BB$62:$BB$96=1,HG62:HG96))</f>
        <v>0</v>
      </c>
      <c r="HH54" s="90">
        <f t="array" ref="HH54">MAX(IF($BB$62:$BB$96=1,HH62:HH96))</f>
        <v>0</v>
      </c>
      <c r="HI54" s="90">
        <f t="array" ref="HI54">MAX(IF($BB$62:$BB$96=1,HI62:HI96))</f>
        <v>0</v>
      </c>
      <c r="HJ54" s="90">
        <f t="array" ref="HJ54">MAX(IF($BB$62:$BB$96=1,HJ62:HJ96))</f>
        <v>0</v>
      </c>
      <c r="HK54" s="90">
        <f t="array" ref="HK54">MAX(IF($BB$62:$BB$96=1,HK62:HK96))</f>
        <v>0</v>
      </c>
      <c r="HL54" s="90">
        <f t="array" ref="HL54">MAX(IF($BB$62:$BB$96=1,HL62:HL96))</f>
        <v>0</v>
      </c>
      <c r="HM54" s="90">
        <f t="array" ref="HM54">MAX(IF($BB$62:$BB$96=1,HM62:HM96))</f>
        <v>0</v>
      </c>
      <c r="HN54" s="90">
        <f t="array" ref="HN54">MAX(IF($BB$62:$BB$96=1,HN62:HN96))</f>
        <v>0</v>
      </c>
      <c r="HO54" s="90">
        <f t="array" ref="HO54">MAX(IF($BB$62:$BB$96=1,HO62:HO96))</f>
        <v>0</v>
      </c>
      <c r="HP54" s="90">
        <f t="array" ref="HP54">MAX(IF($BB$62:$BB$96=1,HP62:HP96))</f>
        <v>0</v>
      </c>
      <c r="HQ54" s="90">
        <f t="array" ref="HQ54">MAX(IF($BB$62:$BB$96=1,HQ62:HQ96))</f>
        <v>0</v>
      </c>
      <c r="HR54" s="90">
        <f t="array" ref="HR54">MAX(IF($BB$62:$BB$96=1,HR62:HR96))</f>
        <v>0</v>
      </c>
      <c r="HS54" s="90">
        <f t="array" ref="HS54">MAX(IF($BB$62:$BB$96=1,HS62:HS96))</f>
        <v>0</v>
      </c>
      <c r="HT54" s="90">
        <f t="array" ref="HT54">MAX(IF($BB$62:$BB$96=1,HT62:HT96))</f>
        <v>0</v>
      </c>
      <c r="HU54" s="90">
        <f t="array" ref="HU54">MAX(IF($BB$62:$BB$96=1,HU62:HU96))</f>
        <v>0</v>
      </c>
      <c r="HV54" s="90">
        <f t="array" ref="HV54">MAX(IF($BB$62:$BB$96=1,HV62:HV96))</f>
        <v>0</v>
      </c>
      <c r="HW54" s="90">
        <f t="array" ref="HW54">MAX(IF($BB$62:$BB$96=1,HW62:HW96))</f>
        <v>0</v>
      </c>
      <c r="HX54" s="90">
        <f t="array" ref="HX54">MAX(IF($BB$62:$BB$96=1,HX62:HX96))</f>
        <v>0</v>
      </c>
      <c r="HY54" s="90">
        <f t="array" ref="HY54">MAX(IF($BB$62:$BB$96=1,HY62:HY96))</f>
        <v>0</v>
      </c>
      <c r="HZ54" s="90">
        <f t="array" ref="HZ54">MAX(IF($BB$62:$BB$96=1,HZ62:HZ96))</f>
        <v>0</v>
      </c>
      <c r="IA54" s="90">
        <f t="array" ref="IA54">MAX(IF($BB$62:$BB$96=1,IA62:IA96))</f>
        <v>0</v>
      </c>
      <c r="IB54" s="90">
        <f t="array" ref="IB54">MAX(IF($BB$62:$BB$96=1,IB62:IB96))</f>
        <v>0</v>
      </c>
      <c r="IC54" s="90">
        <f t="array" ref="IC54">MAX(IF($BB$62:$BB$96=1,IC62:IC96))</f>
        <v>0</v>
      </c>
      <c r="ID54" s="90">
        <f t="array" ref="ID54">MAX(IF($BB$62:$BB$96=1,ID62:ID96))</f>
        <v>0</v>
      </c>
      <c r="IE54" s="90">
        <f t="array" ref="IE54">MAX(IF($BB$62:$BB$96=1,IE62:IE96))</f>
        <v>0</v>
      </c>
      <c r="IF54" s="90">
        <f t="array" ref="IF54">MAX(IF($BB$62:$BB$96=1,IF62:IF96))</f>
        <v>0</v>
      </c>
      <c r="IG54" s="90">
        <f t="array" ref="IG54">MAX(IF($BB$62:$BB$96=1,IG62:IG96))</f>
        <v>0</v>
      </c>
      <c r="IH54" s="90">
        <f t="array" ref="IH54">MAX(IF($BB$62:$BB$96=1,IH62:IH96))</f>
        <v>0</v>
      </c>
      <c r="II54" s="90">
        <f t="array" ref="II54">MAX(IF($BB$62:$BB$96=1,II62:II96))</f>
        <v>0</v>
      </c>
      <c r="IJ54" s="90">
        <f t="array" ref="IJ54">MAX(IF($BB$62:$BB$96=1,IJ62:IJ96))</f>
        <v>0</v>
      </c>
      <c r="IK54" s="90">
        <f t="array" ref="IK54">MAX(IF($BB$62:$BB$96=1,IK62:IK96))</f>
        <v>0</v>
      </c>
      <c r="IL54" s="90">
        <f t="array" ref="IL54">MAX(IF($BB$62:$BB$96=1,IL62:IL96))</f>
        <v>0</v>
      </c>
      <c r="IM54" s="90">
        <f t="array" ref="IM54">MAX(IF($BB$62:$BB$96=1,IM62:IM96))</f>
        <v>0</v>
      </c>
      <c r="IN54" s="90">
        <f t="array" ref="IN54">MAX(IF($BB$62:$BB$96=1,IN62:IN96))</f>
        <v>0</v>
      </c>
      <c r="IO54" s="90">
        <f t="array" ref="IO54">MAX(IF($BB$62:$BB$96=1,IO62:IO96))</f>
        <v>0</v>
      </c>
      <c r="IP54" s="90">
        <f t="array" ref="IP54">MAX(IF($BB$62:$BB$96=1,IP62:IP96))</f>
        <v>0</v>
      </c>
      <c r="IQ54" s="90">
        <f t="array" ref="IQ54">MAX(IF($BB$62:$BB$96=1,IQ62:IQ96))</f>
        <v>0</v>
      </c>
      <c r="IR54" s="90">
        <f t="array" ref="IR54">MAX(IF($BB$62:$BB$96=1,IR62:IR96))</f>
        <v>0</v>
      </c>
      <c r="IS54" s="90">
        <f t="array" ref="IS54">MAX(IF($BB$62:$BB$96=1,IS62:IS96))</f>
        <v>0</v>
      </c>
      <c r="IT54" s="90">
        <f t="array" ref="IT54">MAX(IF($BB$62:$BB$96=1,IT62:IT96))</f>
        <v>0</v>
      </c>
      <c r="IU54" s="90">
        <f t="array" ref="IU54">MAX(IF($BB$62:$BB$96=1,IU62:IU96))</f>
        <v>0</v>
      </c>
      <c r="IV54" s="90">
        <f t="array" ref="IV54">MAX(IF($BB$62:$BB$96=1,IV62:IV96))</f>
        <v>0</v>
      </c>
      <c r="IW54" s="90">
        <f t="array" ref="IW54">MAX(IF($BB$62:$BB$96=1,IW62:IW96))</f>
        <v>0</v>
      </c>
      <c r="IX54" s="90">
        <f t="array" ref="IX54">MAX(IF($BB$62:$BB$96=1,IX62:IX96))</f>
        <v>0</v>
      </c>
      <c r="IY54" s="90">
        <f t="array" ref="IY54">MAX(IF($BB$62:$BB$96=1,IY62:IY96))</f>
        <v>0</v>
      </c>
      <c r="IZ54" s="90">
        <f t="array" ref="IZ54">MAX(IF($BB$62:$BB$96=1,IZ62:IZ96))</f>
        <v>0</v>
      </c>
      <c r="JA54" s="90">
        <f t="array" ref="JA54">MAX(IF($BB$62:$BB$96=1,JA62:JA96))</f>
        <v>0</v>
      </c>
      <c r="JB54" s="90">
        <f t="array" ref="JB54">MAX(IF($BB$62:$BB$96=1,JB62:JB96))</f>
        <v>0</v>
      </c>
      <c r="JC54" s="90">
        <f t="array" ref="JC54">MAX(IF($BB$62:$BB$96=1,JC62:JC96))</f>
        <v>0</v>
      </c>
      <c r="JD54" s="90">
        <f t="array" ref="JD54">MAX(IF($BB$62:$BB$96=1,JD62:JD96))</f>
        <v>0</v>
      </c>
      <c r="JE54" s="90">
        <f t="array" ref="JE54">MAX(IF($BB$62:$BB$96=1,JE62:JE96))</f>
        <v>0</v>
      </c>
      <c r="JF54" s="90">
        <f t="array" ref="JF54">MAX(IF($BB$62:$BB$96=1,JF62:JF96))</f>
        <v>0</v>
      </c>
      <c r="JG54" s="90">
        <f t="array" ref="JG54">MAX(IF($BB$62:$BB$96=1,JG62:JG96))</f>
        <v>0</v>
      </c>
      <c r="JH54" s="90">
        <f t="array" ref="JH54">MAX(IF($BB$62:$BB$96=1,JH62:JH96))</f>
        <v>0</v>
      </c>
      <c r="JI54" s="90">
        <f t="array" ref="JI54">MAX(IF($BB$62:$BB$96=1,JI62:JI96))</f>
        <v>0</v>
      </c>
      <c r="JJ54" s="90">
        <f t="array" ref="JJ54">MAX(IF($BB$62:$BB$96=1,JJ62:JJ96))</f>
        <v>0</v>
      </c>
      <c r="JK54" s="90">
        <f t="array" ref="JK54">MAX(IF($BB$62:$BB$96=1,JK62:JK96))</f>
        <v>0</v>
      </c>
      <c r="JL54" s="90">
        <f t="array" ref="JL54">MAX(IF($BB$62:$BB$96=1,JL62:JL96))</f>
        <v>0</v>
      </c>
      <c r="JM54" s="90">
        <f t="array" ref="JM54">MAX(IF($BB$62:$BB$96=1,JM62:JM96))</f>
        <v>0</v>
      </c>
      <c r="JN54" s="90">
        <f t="array" ref="JN54">MAX(IF($BB$62:$BB$96=1,JN62:JN96))</f>
        <v>0</v>
      </c>
      <c r="JO54" s="90">
        <f t="array" ref="JO54">MAX(IF($BB$62:$BB$96=1,JO62:JO96))</f>
        <v>0</v>
      </c>
      <c r="JP54" s="90">
        <f t="array" ref="JP54">MAX(IF($BB$62:$BB$96=1,JP62:JP96))</f>
        <v>0</v>
      </c>
      <c r="JQ54" s="90">
        <f t="array" ref="JQ54">MAX(IF($BB$62:$BB$96=1,JQ62:JQ96))</f>
        <v>0</v>
      </c>
      <c r="JR54" s="90">
        <f t="array" ref="JR54">MAX(IF($BB$62:$BB$96=1,JR62:JR96))</f>
        <v>0</v>
      </c>
      <c r="JS54" s="90">
        <f t="array" ref="JS54">MAX(IF($BB$62:$BB$96=1,JS62:JS96))</f>
        <v>0</v>
      </c>
      <c r="JT54" s="90">
        <f t="array" ref="JT54">MAX(IF($BB$62:$BB$96=1,JT62:JT96))</f>
        <v>0</v>
      </c>
      <c r="JU54" s="90">
        <f t="array" ref="JU54">MAX(IF($BB$62:$BB$96=1,JU62:JU96))</f>
        <v>0</v>
      </c>
      <c r="JV54" s="90">
        <f t="array" ref="JV54">MAX(IF($BB$62:$BB$96=1,JV62:JV96))</f>
        <v>0</v>
      </c>
      <c r="JW54" s="90">
        <f t="array" ref="JW54">MAX(IF($BB$62:$BB$96=1,JW62:JW96))</f>
        <v>0</v>
      </c>
      <c r="JX54" s="90">
        <f t="array" ref="JX54">MAX(IF($BB$62:$BB$96=1,JX62:JX96))</f>
        <v>0</v>
      </c>
      <c r="JY54" s="90">
        <f t="array" ref="JY54">MAX(IF($BB$62:$BB$96=1,JY62:JY96))</f>
        <v>0</v>
      </c>
      <c r="JZ54" s="90">
        <f t="array" ref="JZ54">MAX(IF($BB$62:$BB$96=1,JZ62:JZ96))</f>
        <v>0</v>
      </c>
      <c r="KA54" s="90">
        <f t="array" ref="KA54">MAX(IF($BB$62:$BB$96=1,KA62:KA96))</f>
        <v>0</v>
      </c>
      <c r="KB54" s="90">
        <f t="array" ref="KB54">MAX(IF($BB$62:$BB$96=1,KB62:KB96))</f>
        <v>0</v>
      </c>
      <c r="KC54" s="90">
        <f t="array" ref="KC54">MAX(IF($BB$62:$BB$96=1,KC62:KC96))</f>
        <v>0</v>
      </c>
      <c r="KD54" s="90">
        <f t="array" ref="KD54">MAX(IF($BB$62:$BB$96=1,KD62:KD96))</f>
        <v>0</v>
      </c>
      <c r="KE54" s="90">
        <f t="array" ref="KE54">MAX(IF($BB$62:$BB$96=1,KE62:KE96))</f>
        <v>0</v>
      </c>
      <c r="KF54" s="90">
        <f t="array" ref="KF54">MAX(IF($BB$62:$BB$96=1,KF62:KF96))</f>
        <v>0</v>
      </c>
      <c r="KG54" s="90">
        <f t="array" ref="KG54">MAX(IF($BB$62:$BB$96=1,KG62:KG96))</f>
        <v>0</v>
      </c>
      <c r="KH54" s="90">
        <f t="array" ref="KH54">MAX(IF($BB$62:$BB$96=1,KH62:KH96))</f>
        <v>0</v>
      </c>
      <c r="KI54" s="90">
        <f t="array" ref="KI54">MAX(IF($BB$62:$BB$96=1,KI62:KI96))</f>
        <v>0</v>
      </c>
      <c r="KJ54" s="90">
        <f t="array" ref="KJ54">MAX(IF($BB$62:$BB$96=1,KJ62:KJ96))</f>
        <v>0</v>
      </c>
      <c r="KK54" s="90">
        <f t="array" ref="KK54">MAX(IF($BB$62:$BB$96=1,KK62:KK96))</f>
        <v>0</v>
      </c>
      <c r="KL54" s="90">
        <f t="array" ref="KL54">MAX(IF($BB$62:$BB$96=1,KL62:KL96))</f>
        <v>0</v>
      </c>
      <c r="KM54" s="90">
        <f t="array" ref="KM54">MAX(IF($BB$62:$BB$96=1,KM62:KM96))</f>
        <v>0</v>
      </c>
      <c r="KN54" s="90">
        <f t="array" ref="KN54">MAX(IF($BB$62:$BB$96=1,KN62:KN96))</f>
        <v>0</v>
      </c>
      <c r="KO54" s="90">
        <f t="array" ref="KO54">MAX(IF($BB$62:$BB$96=1,KO62:KO96))</f>
        <v>0</v>
      </c>
      <c r="KP54" s="90">
        <f t="array" ref="KP54">MAX(IF($BB$62:$BB$96=1,KP62:KP96))</f>
        <v>0</v>
      </c>
      <c r="KQ54" s="90">
        <f t="array" ref="KQ54">MAX(IF($BB$62:$BB$96=1,KQ62:KQ96))</f>
        <v>0</v>
      </c>
      <c r="KR54" s="90">
        <f t="array" ref="KR54">MAX(IF($BB$62:$BB$96=1,KR62:KR96))</f>
        <v>0</v>
      </c>
      <c r="KS54" s="90">
        <f t="array" ref="KS54">MAX(IF($BB$62:$BB$96=1,KS62:KS96))</f>
        <v>0</v>
      </c>
      <c r="KT54" s="90">
        <f t="array" ref="KT54">MAX(IF($BB$62:$BB$96=1,KT62:KT96))</f>
        <v>0</v>
      </c>
      <c r="KU54" s="90">
        <f t="array" ref="KU54">MAX(IF($BB$62:$BB$96=1,KU62:KU96))</f>
        <v>0</v>
      </c>
      <c r="KV54" s="90">
        <f t="array" ref="KV54">MAX(IF($BB$62:$BB$96=1,KV62:KV96))</f>
        <v>0</v>
      </c>
      <c r="KW54" s="90">
        <f t="array" ref="KW54">MAX(IF($BB$62:$BB$96=1,KW62:KW96))</f>
        <v>0</v>
      </c>
      <c r="KX54" s="90">
        <f t="array" ref="KX54">MAX(IF($BB$62:$BB$96=1,KX62:KX96))</f>
        <v>0</v>
      </c>
      <c r="KY54" s="90">
        <f t="array" ref="KY54">MAX(IF($BB$62:$BB$96=1,KY62:KY96))</f>
        <v>0</v>
      </c>
      <c r="KZ54" s="90">
        <f t="array" ref="KZ54">MAX(IF($BB$62:$BB$96=1,KZ62:KZ96))</f>
        <v>0</v>
      </c>
      <c r="LA54" s="90">
        <f t="array" ref="LA54">MAX(IF($BB$62:$BB$96=1,LA62:LA96))</f>
        <v>0</v>
      </c>
      <c r="LB54" s="90">
        <f t="array" ref="LB54">MAX(IF($BB$62:$BB$96=1,LB62:LB96))</f>
        <v>0</v>
      </c>
      <c r="LC54" s="90">
        <f t="array" ref="LC54">MAX(IF($BB$62:$BB$96=1,LC62:LC96))</f>
        <v>0</v>
      </c>
      <c r="LD54" s="90">
        <f t="array" ref="LD54">MAX(IF($BB$62:$BB$96=1,LD62:LD96))</f>
        <v>0</v>
      </c>
      <c r="LE54" s="90">
        <f t="array" ref="LE54">MAX(IF($BB$62:$BB$96=1,LE62:LE96))</f>
        <v>0</v>
      </c>
      <c r="LF54" s="90">
        <f t="array" ref="LF54">MAX(IF($BB$62:$BB$96=1,LF62:LF96))</f>
        <v>0</v>
      </c>
      <c r="LG54" s="90">
        <f t="array" ref="LG54">MAX(IF($BB$62:$BB$96=1,LG62:LG96))</f>
        <v>0</v>
      </c>
      <c r="LH54" s="90">
        <f t="array" ref="LH54">MAX(IF($BB$62:$BB$96=1,LH62:LH96))</f>
        <v>0</v>
      </c>
      <c r="LI54" s="90">
        <f t="array" ref="LI54">MAX(IF($BB$62:$BB$96=1,LI62:LI96))</f>
        <v>0</v>
      </c>
      <c r="LJ54" s="90">
        <f t="array" ref="LJ54">MAX(IF($BB$62:$BB$96=1,LJ62:LJ96))</f>
        <v>0</v>
      </c>
      <c r="LK54" s="90">
        <f t="array" ref="LK54">MAX(IF($BB$62:$BB$96=1,LK62:LK96))</f>
        <v>0</v>
      </c>
      <c r="LL54" s="90">
        <f t="array" ref="LL54">MAX(IF($BB$62:$BB$96=1,LL62:LL96))</f>
        <v>0</v>
      </c>
      <c r="LM54" s="90">
        <f t="array" ref="LM54">MAX(IF($BB$62:$BB$96=1,LM62:LM96))</f>
        <v>0</v>
      </c>
      <c r="LN54" s="90">
        <f t="array" ref="LN54">MAX(IF($BB$62:$BB$96=1,LN62:LN96))</f>
        <v>0</v>
      </c>
      <c r="LO54" s="90">
        <f t="array" ref="LO54">MAX(IF($BB$62:$BB$96=1,LO62:LO96))</f>
        <v>0</v>
      </c>
      <c r="LP54" s="90">
        <f t="array" ref="LP54">MAX(IF($BB$62:$BB$96=1,LP62:LP96))</f>
        <v>0</v>
      </c>
      <c r="LQ54" s="90">
        <f t="array" ref="LQ54">MAX(IF($BB$62:$BB$96=1,LQ62:LQ96))</f>
        <v>0</v>
      </c>
      <c r="LR54" s="90">
        <f t="array" ref="LR54">MAX(IF($BB$62:$BB$96=1,LR62:LR96))</f>
        <v>0</v>
      </c>
      <c r="LS54" s="90">
        <f t="array" ref="LS54">MAX(IF($BB$62:$BB$96=1,LS62:LS96))</f>
        <v>0</v>
      </c>
      <c r="LT54" s="90">
        <f t="array" ref="LT54">MAX(IF($BB$62:$BB$96=1,LT62:LT96))</f>
        <v>0</v>
      </c>
      <c r="LU54" s="90"/>
    </row>
    <row r="55" spans="1:333" ht="24.6" hidden="1" customHeight="1" thickBot="1">
      <c r="A55" s="91" t="s">
        <v>127</v>
      </c>
      <c r="B55" s="460" t="str">
        <f>IF(B54&gt;B53,"CUMPLE","NO CUMPLE")</f>
        <v>NO 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0</v>
      </c>
      <c r="CD55" s="88" t="s">
        <v>259</v>
      </c>
      <c r="CE55" s="90">
        <f t="shared" ref="CE55:EP55" si="5">MAX(CE62:CE96)</f>
        <v>0</v>
      </c>
      <c r="CF55" s="90">
        <f t="shared" si="5"/>
        <v>0</v>
      </c>
      <c r="CG55" s="90">
        <f t="shared" si="5"/>
        <v>0</v>
      </c>
      <c r="CH55" s="90">
        <f t="shared" si="5"/>
        <v>0</v>
      </c>
      <c r="CI55" s="90">
        <f t="shared" si="5"/>
        <v>0</v>
      </c>
      <c r="CJ55" s="90">
        <f t="shared" si="5"/>
        <v>0</v>
      </c>
      <c r="CK55" s="90">
        <f t="shared" si="5"/>
        <v>0</v>
      </c>
      <c r="CL55" s="90">
        <f t="shared" si="5"/>
        <v>0</v>
      </c>
      <c r="CM55" s="90">
        <f t="shared" si="5"/>
        <v>0</v>
      </c>
      <c r="CN55" s="90">
        <f t="shared" si="5"/>
        <v>0</v>
      </c>
      <c r="CO55" s="90">
        <f t="shared" si="5"/>
        <v>0</v>
      </c>
      <c r="CP55" s="90">
        <f t="shared" si="5"/>
        <v>0</v>
      </c>
      <c r="CQ55" s="90">
        <f t="shared" si="5"/>
        <v>0</v>
      </c>
      <c r="CR55" s="90">
        <f t="shared" si="5"/>
        <v>0</v>
      </c>
      <c r="CS55" s="90">
        <f t="shared" si="5"/>
        <v>0</v>
      </c>
      <c r="CT55" s="90">
        <f t="shared" si="5"/>
        <v>0</v>
      </c>
      <c r="CU55" s="90">
        <f t="shared" si="5"/>
        <v>0</v>
      </c>
      <c r="CV55" s="90">
        <f t="shared" si="5"/>
        <v>0</v>
      </c>
      <c r="CW55" s="90">
        <f t="shared" si="5"/>
        <v>0</v>
      </c>
      <c r="CX55" s="90">
        <f t="shared" si="5"/>
        <v>0</v>
      </c>
      <c r="CY55" s="90">
        <f t="shared" si="5"/>
        <v>0</v>
      </c>
      <c r="CZ55" s="90">
        <f t="shared" si="5"/>
        <v>0</v>
      </c>
      <c r="DA55" s="90">
        <f t="shared" si="5"/>
        <v>0</v>
      </c>
      <c r="DB55" s="90">
        <f t="shared" si="5"/>
        <v>0</v>
      </c>
      <c r="DC55" s="90">
        <f t="shared" si="5"/>
        <v>0</v>
      </c>
      <c r="DD55" s="90">
        <f t="shared" si="5"/>
        <v>0</v>
      </c>
      <c r="DE55" s="90">
        <f t="shared" si="5"/>
        <v>0</v>
      </c>
      <c r="DF55" s="90">
        <f t="shared" si="5"/>
        <v>0</v>
      </c>
      <c r="DG55" s="90">
        <f t="shared" si="5"/>
        <v>0</v>
      </c>
      <c r="DH55" s="90">
        <f t="shared" si="5"/>
        <v>0</v>
      </c>
      <c r="DI55" s="90">
        <f t="shared" si="5"/>
        <v>0</v>
      </c>
      <c r="DJ55" s="90">
        <f t="shared" si="5"/>
        <v>0</v>
      </c>
      <c r="DK55" s="90">
        <f t="shared" si="5"/>
        <v>0</v>
      </c>
      <c r="DL55" s="90">
        <f t="shared" si="5"/>
        <v>0</v>
      </c>
      <c r="DM55" s="90">
        <f t="shared" si="5"/>
        <v>0</v>
      </c>
      <c r="DN55" s="90">
        <f t="shared" si="5"/>
        <v>0</v>
      </c>
      <c r="DO55" s="90">
        <f t="shared" si="5"/>
        <v>0</v>
      </c>
      <c r="DP55" s="90">
        <f t="shared" si="5"/>
        <v>0</v>
      </c>
      <c r="DQ55" s="90">
        <f t="shared" si="5"/>
        <v>0</v>
      </c>
      <c r="DR55" s="90">
        <f t="shared" si="5"/>
        <v>0</v>
      </c>
      <c r="DS55" s="90">
        <f t="shared" si="5"/>
        <v>0</v>
      </c>
      <c r="DT55" s="90">
        <f t="shared" si="5"/>
        <v>0</v>
      </c>
      <c r="DU55" s="90">
        <f t="shared" si="5"/>
        <v>0</v>
      </c>
      <c r="DV55" s="90">
        <f t="shared" si="5"/>
        <v>0</v>
      </c>
      <c r="DW55" s="90">
        <f t="shared" si="5"/>
        <v>0</v>
      </c>
      <c r="DX55" s="90">
        <f t="shared" si="5"/>
        <v>0</v>
      </c>
      <c r="DY55" s="90">
        <f t="shared" si="5"/>
        <v>0</v>
      </c>
      <c r="DZ55" s="90">
        <f t="shared" si="5"/>
        <v>0</v>
      </c>
      <c r="EA55" s="90">
        <f t="shared" si="5"/>
        <v>0</v>
      </c>
      <c r="EB55" s="90">
        <f t="shared" si="5"/>
        <v>0</v>
      </c>
      <c r="EC55" s="90">
        <f t="shared" si="5"/>
        <v>0</v>
      </c>
      <c r="ED55" s="90">
        <f t="shared" si="5"/>
        <v>0</v>
      </c>
      <c r="EE55" s="90">
        <f t="shared" si="5"/>
        <v>0</v>
      </c>
      <c r="EF55" s="90">
        <f t="shared" si="5"/>
        <v>0</v>
      </c>
      <c r="EG55" s="90">
        <f t="shared" si="5"/>
        <v>0</v>
      </c>
      <c r="EH55" s="90">
        <f t="shared" si="5"/>
        <v>0</v>
      </c>
      <c r="EI55" s="90">
        <f t="shared" si="5"/>
        <v>0</v>
      </c>
      <c r="EJ55" s="90">
        <f t="shared" si="5"/>
        <v>0</v>
      </c>
      <c r="EK55" s="90">
        <f t="shared" si="5"/>
        <v>0</v>
      </c>
      <c r="EL55" s="90">
        <f t="shared" si="5"/>
        <v>0</v>
      </c>
      <c r="EM55" s="90">
        <f t="shared" si="5"/>
        <v>0</v>
      </c>
      <c r="EN55" s="90">
        <f t="shared" si="5"/>
        <v>0</v>
      </c>
      <c r="EO55" s="90">
        <f t="shared" si="5"/>
        <v>0</v>
      </c>
      <c r="EP55" s="90">
        <f t="shared" si="5"/>
        <v>0</v>
      </c>
      <c r="EQ55" s="90">
        <f t="shared" ref="EQ55:HB55" si="6">MAX(EQ62:EQ96)</f>
        <v>0</v>
      </c>
      <c r="ER55" s="90">
        <f t="shared" si="6"/>
        <v>0</v>
      </c>
      <c r="ES55" s="90">
        <f t="shared" si="6"/>
        <v>0</v>
      </c>
      <c r="ET55" s="90">
        <f t="shared" si="6"/>
        <v>0</v>
      </c>
      <c r="EU55" s="90">
        <f t="shared" si="6"/>
        <v>0</v>
      </c>
      <c r="EV55" s="90">
        <f t="shared" si="6"/>
        <v>0</v>
      </c>
      <c r="EW55" s="90">
        <f t="shared" si="6"/>
        <v>0</v>
      </c>
      <c r="EX55" s="90">
        <f t="shared" si="6"/>
        <v>0</v>
      </c>
      <c r="EY55" s="90">
        <f t="shared" si="6"/>
        <v>0</v>
      </c>
      <c r="EZ55" s="90">
        <f t="shared" si="6"/>
        <v>0</v>
      </c>
      <c r="FA55" s="90">
        <f t="shared" si="6"/>
        <v>0</v>
      </c>
      <c r="FB55" s="90">
        <f t="shared" si="6"/>
        <v>0</v>
      </c>
      <c r="FC55" s="90">
        <f t="shared" si="6"/>
        <v>0</v>
      </c>
      <c r="FD55" s="90">
        <f t="shared" si="6"/>
        <v>0</v>
      </c>
      <c r="FE55" s="90">
        <f t="shared" si="6"/>
        <v>0</v>
      </c>
      <c r="FF55" s="90">
        <f t="shared" si="6"/>
        <v>0</v>
      </c>
      <c r="FG55" s="90">
        <f t="shared" si="6"/>
        <v>0</v>
      </c>
      <c r="FH55" s="90">
        <f t="shared" si="6"/>
        <v>0</v>
      </c>
      <c r="FI55" s="90">
        <f t="shared" si="6"/>
        <v>0</v>
      </c>
      <c r="FJ55" s="90">
        <f t="shared" si="6"/>
        <v>0</v>
      </c>
      <c r="FK55" s="90">
        <f t="shared" si="6"/>
        <v>0</v>
      </c>
      <c r="FL55" s="90">
        <f t="shared" si="6"/>
        <v>0</v>
      </c>
      <c r="FM55" s="90">
        <f t="shared" si="6"/>
        <v>0</v>
      </c>
      <c r="FN55" s="90">
        <f t="shared" si="6"/>
        <v>0</v>
      </c>
      <c r="FO55" s="90">
        <f t="shared" si="6"/>
        <v>0</v>
      </c>
      <c r="FP55" s="90">
        <f t="shared" si="6"/>
        <v>0</v>
      </c>
      <c r="FQ55" s="90">
        <f t="shared" si="6"/>
        <v>0</v>
      </c>
      <c r="FR55" s="90">
        <f t="shared" si="6"/>
        <v>0</v>
      </c>
      <c r="FS55" s="90">
        <f t="shared" si="6"/>
        <v>0</v>
      </c>
      <c r="FT55" s="90">
        <f t="shared" si="6"/>
        <v>0</v>
      </c>
      <c r="FU55" s="90">
        <f t="shared" si="6"/>
        <v>0</v>
      </c>
      <c r="FV55" s="90">
        <f t="shared" si="6"/>
        <v>0</v>
      </c>
      <c r="FW55" s="90">
        <f t="shared" si="6"/>
        <v>0</v>
      </c>
      <c r="FX55" s="90">
        <f t="shared" si="6"/>
        <v>0</v>
      </c>
      <c r="FY55" s="90">
        <f t="shared" si="6"/>
        <v>0</v>
      </c>
      <c r="FZ55" s="90">
        <f t="shared" si="6"/>
        <v>0</v>
      </c>
      <c r="GA55" s="90">
        <f t="shared" si="6"/>
        <v>0</v>
      </c>
      <c r="GB55" s="90">
        <f t="shared" si="6"/>
        <v>0</v>
      </c>
      <c r="GC55" s="90">
        <f t="shared" si="6"/>
        <v>0</v>
      </c>
      <c r="GD55" s="90">
        <f t="shared" si="6"/>
        <v>0</v>
      </c>
      <c r="GE55" s="90">
        <f t="shared" si="6"/>
        <v>0</v>
      </c>
      <c r="GF55" s="90">
        <f t="shared" si="6"/>
        <v>0</v>
      </c>
      <c r="GG55" s="90">
        <f t="shared" si="6"/>
        <v>0</v>
      </c>
      <c r="GH55" s="90">
        <f t="shared" si="6"/>
        <v>0</v>
      </c>
      <c r="GI55" s="90">
        <f t="shared" si="6"/>
        <v>0</v>
      </c>
      <c r="GJ55" s="90">
        <f t="shared" si="6"/>
        <v>0</v>
      </c>
      <c r="GK55" s="90">
        <f t="shared" si="6"/>
        <v>0</v>
      </c>
      <c r="GL55" s="90">
        <f t="shared" si="6"/>
        <v>0</v>
      </c>
      <c r="GM55" s="90">
        <f t="shared" si="6"/>
        <v>0</v>
      </c>
      <c r="GN55" s="90">
        <f t="shared" si="6"/>
        <v>0</v>
      </c>
      <c r="GO55" s="90">
        <f t="shared" si="6"/>
        <v>0</v>
      </c>
      <c r="GP55" s="90">
        <f t="shared" si="6"/>
        <v>0</v>
      </c>
      <c r="GQ55" s="90">
        <f t="shared" si="6"/>
        <v>0</v>
      </c>
      <c r="GR55" s="90">
        <f t="shared" si="6"/>
        <v>0</v>
      </c>
      <c r="GS55" s="90">
        <f t="shared" si="6"/>
        <v>0</v>
      </c>
      <c r="GT55" s="90">
        <f t="shared" si="6"/>
        <v>0</v>
      </c>
      <c r="GU55" s="90">
        <f t="shared" si="6"/>
        <v>0</v>
      </c>
      <c r="GV55" s="90">
        <f t="shared" si="6"/>
        <v>0</v>
      </c>
      <c r="GW55" s="90">
        <f t="shared" si="6"/>
        <v>0</v>
      </c>
      <c r="GX55" s="90">
        <f t="shared" si="6"/>
        <v>0</v>
      </c>
      <c r="GY55" s="90">
        <f t="shared" si="6"/>
        <v>0</v>
      </c>
      <c r="GZ55" s="90">
        <f t="shared" si="6"/>
        <v>0</v>
      </c>
      <c r="HA55" s="90">
        <f t="shared" si="6"/>
        <v>0</v>
      </c>
      <c r="HB55" s="90">
        <f t="shared" si="6"/>
        <v>0</v>
      </c>
      <c r="HC55" s="90">
        <f t="shared" ref="HC55:JN55" si="7">MAX(HC62:HC96)</f>
        <v>0</v>
      </c>
      <c r="HD55" s="90">
        <f t="shared" si="7"/>
        <v>0</v>
      </c>
      <c r="HE55" s="90">
        <f t="shared" si="7"/>
        <v>0</v>
      </c>
      <c r="HF55" s="90">
        <f t="shared" si="7"/>
        <v>0</v>
      </c>
      <c r="HG55" s="90">
        <f t="shared" si="7"/>
        <v>0</v>
      </c>
      <c r="HH55" s="90">
        <f t="shared" si="7"/>
        <v>0</v>
      </c>
      <c r="HI55" s="90">
        <f t="shared" si="7"/>
        <v>0</v>
      </c>
      <c r="HJ55" s="90">
        <f t="shared" si="7"/>
        <v>0</v>
      </c>
      <c r="HK55" s="90">
        <f t="shared" si="7"/>
        <v>0</v>
      </c>
      <c r="HL55" s="90">
        <f t="shared" si="7"/>
        <v>0</v>
      </c>
      <c r="HM55" s="90">
        <f t="shared" si="7"/>
        <v>0</v>
      </c>
      <c r="HN55" s="90">
        <f t="shared" si="7"/>
        <v>0</v>
      </c>
      <c r="HO55" s="90">
        <f t="shared" si="7"/>
        <v>0</v>
      </c>
      <c r="HP55" s="90">
        <f t="shared" si="7"/>
        <v>0</v>
      </c>
      <c r="HQ55" s="90">
        <f t="shared" si="7"/>
        <v>0</v>
      </c>
      <c r="HR55" s="90">
        <f t="shared" si="7"/>
        <v>0</v>
      </c>
      <c r="HS55" s="90">
        <f t="shared" si="7"/>
        <v>0</v>
      </c>
      <c r="HT55" s="90">
        <f t="shared" si="7"/>
        <v>0</v>
      </c>
      <c r="HU55" s="90">
        <f t="shared" si="7"/>
        <v>0</v>
      </c>
      <c r="HV55" s="90">
        <f t="shared" si="7"/>
        <v>0</v>
      </c>
      <c r="HW55" s="90">
        <f t="shared" si="7"/>
        <v>0</v>
      </c>
      <c r="HX55" s="90">
        <f t="shared" si="7"/>
        <v>0</v>
      </c>
      <c r="HY55" s="90">
        <f t="shared" si="7"/>
        <v>0</v>
      </c>
      <c r="HZ55" s="90">
        <f t="shared" si="7"/>
        <v>0</v>
      </c>
      <c r="IA55" s="90">
        <f t="shared" si="7"/>
        <v>0</v>
      </c>
      <c r="IB55" s="90">
        <f t="shared" si="7"/>
        <v>0</v>
      </c>
      <c r="IC55" s="90">
        <f t="shared" si="7"/>
        <v>0</v>
      </c>
      <c r="ID55" s="90">
        <f t="shared" si="7"/>
        <v>0</v>
      </c>
      <c r="IE55" s="90">
        <f t="shared" si="7"/>
        <v>0</v>
      </c>
      <c r="IF55" s="90">
        <f t="shared" si="7"/>
        <v>0</v>
      </c>
      <c r="IG55" s="90">
        <f t="shared" si="7"/>
        <v>0</v>
      </c>
      <c r="IH55" s="90">
        <f t="shared" si="7"/>
        <v>0</v>
      </c>
      <c r="II55" s="90">
        <f t="shared" si="7"/>
        <v>0</v>
      </c>
      <c r="IJ55" s="90">
        <f t="shared" si="7"/>
        <v>0</v>
      </c>
      <c r="IK55" s="90">
        <f t="shared" si="7"/>
        <v>0</v>
      </c>
      <c r="IL55" s="90">
        <f t="shared" si="7"/>
        <v>0</v>
      </c>
      <c r="IM55" s="90">
        <f t="shared" si="7"/>
        <v>0</v>
      </c>
      <c r="IN55" s="90">
        <f t="shared" si="7"/>
        <v>0</v>
      </c>
      <c r="IO55" s="90">
        <f t="shared" si="7"/>
        <v>0</v>
      </c>
      <c r="IP55" s="90">
        <f t="shared" si="7"/>
        <v>0</v>
      </c>
      <c r="IQ55" s="90">
        <f t="shared" si="7"/>
        <v>0</v>
      </c>
      <c r="IR55" s="90">
        <f t="shared" si="7"/>
        <v>0</v>
      </c>
      <c r="IS55" s="90">
        <f t="shared" si="7"/>
        <v>0</v>
      </c>
      <c r="IT55" s="90">
        <f t="shared" si="7"/>
        <v>0</v>
      </c>
      <c r="IU55" s="90">
        <f t="shared" si="7"/>
        <v>0</v>
      </c>
      <c r="IV55" s="90">
        <f t="shared" si="7"/>
        <v>0</v>
      </c>
      <c r="IW55" s="90">
        <f t="shared" si="7"/>
        <v>0</v>
      </c>
      <c r="IX55" s="90">
        <f t="shared" si="7"/>
        <v>0</v>
      </c>
      <c r="IY55" s="90">
        <f t="shared" si="7"/>
        <v>0</v>
      </c>
      <c r="IZ55" s="90">
        <f t="shared" si="7"/>
        <v>0</v>
      </c>
      <c r="JA55" s="90">
        <f t="shared" si="7"/>
        <v>0</v>
      </c>
      <c r="JB55" s="90">
        <f t="shared" si="7"/>
        <v>0</v>
      </c>
      <c r="JC55" s="90">
        <f t="shared" si="7"/>
        <v>0</v>
      </c>
      <c r="JD55" s="90">
        <f t="shared" si="7"/>
        <v>0</v>
      </c>
      <c r="JE55" s="90">
        <f t="shared" si="7"/>
        <v>0</v>
      </c>
      <c r="JF55" s="90">
        <f t="shared" si="7"/>
        <v>0</v>
      </c>
      <c r="JG55" s="90">
        <f t="shared" si="7"/>
        <v>0</v>
      </c>
      <c r="JH55" s="90">
        <f t="shared" si="7"/>
        <v>0</v>
      </c>
      <c r="JI55" s="90">
        <f t="shared" si="7"/>
        <v>0</v>
      </c>
      <c r="JJ55" s="90">
        <f t="shared" si="7"/>
        <v>0</v>
      </c>
      <c r="JK55" s="90">
        <f t="shared" si="7"/>
        <v>0</v>
      </c>
      <c r="JL55" s="90">
        <f t="shared" si="7"/>
        <v>0</v>
      </c>
      <c r="JM55" s="90">
        <f t="shared" si="7"/>
        <v>0</v>
      </c>
      <c r="JN55" s="90">
        <f t="shared" si="7"/>
        <v>0</v>
      </c>
      <c r="JO55" s="90">
        <f t="shared" ref="JO55:LT55" si="8">MAX(JO62:JO96)</f>
        <v>0</v>
      </c>
      <c r="JP55" s="90">
        <f t="shared" si="8"/>
        <v>0</v>
      </c>
      <c r="JQ55" s="90">
        <f t="shared" si="8"/>
        <v>0</v>
      </c>
      <c r="JR55" s="90">
        <f t="shared" si="8"/>
        <v>0</v>
      </c>
      <c r="JS55" s="90">
        <f t="shared" si="8"/>
        <v>0</v>
      </c>
      <c r="JT55" s="90">
        <f t="shared" si="8"/>
        <v>0</v>
      </c>
      <c r="JU55" s="90">
        <f t="shared" si="8"/>
        <v>0</v>
      </c>
      <c r="JV55" s="90">
        <f t="shared" si="8"/>
        <v>0</v>
      </c>
      <c r="JW55" s="90">
        <f t="shared" si="8"/>
        <v>0</v>
      </c>
      <c r="JX55" s="90">
        <f t="shared" si="8"/>
        <v>0</v>
      </c>
      <c r="JY55" s="90">
        <f t="shared" si="8"/>
        <v>0</v>
      </c>
      <c r="JZ55" s="90">
        <f t="shared" si="8"/>
        <v>0</v>
      </c>
      <c r="KA55" s="90">
        <f t="shared" si="8"/>
        <v>0</v>
      </c>
      <c r="KB55" s="90">
        <f t="shared" si="8"/>
        <v>0</v>
      </c>
      <c r="KC55" s="90">
        <f t="shared" si="8"/>
        <v>0</v>
      </c>
      <c r="KD55" s="90">
        <f t="shared" si="8"/>
        <v>0</v>
      </c>
      <c r="KE55" s="90">
        <f t="shared" si="8"/>
        <v>0</v>
      </c>
      <c r="KF55" s="90">
        <f t="shared" si="8"/>
        <v>0</v>
      </c>
      <c r="KG55" s="90">
        <f t="shared" si="8"/>
        <v>0</v>
      </c>
      <c r="KH55" s="90">
        <f t="shared" si="8"/>
        <v>0</v>
      </c>
      <c r="KI55" s="90">
        <f t="shared" si="8"/>
        <v>0</v>
      </c>
      <c r="KJ55" s="90">
        <f t="shared" si="8"/>
        <v>0</v>
      </c>
      <c r="KK55" s="90">
        <f t="shared" si="8"/>
        <v>0</v>
      </c>
      <c r="KL55" s="90">
        <f t="shared" si="8"/>
        <v>0</v>
      </c>
      <c r="KM55" s="90">
        <f t="shared" si="8"/>
        <v>0</v>
      </c>
      <c r="KN55" s="90">
        <f t="shared" si="8"/>
        <v>0</v>
      </c>
      <c r="KO55" s="90">
        <f t="shared" si="8"/>
        <v>0</v>
      </c>
      <c r="KP55" s="90">
        <f t="shared" si="8"/>
        <v>0</v>
      </c>
      <c r="KQ55" s="90">
        <f t="shared" si="8"/>
        <v>0</v>
      </c>
      <c r="KR55" s="90">
        <f t="shared" si="8"/>
        <v>0</v>
      </c>
      <c r="KS55" s="90">
        <f t="shared" si="8"/>
        <v>0</v>
      </c>
      <c r="KT55" s="90">
        <f t="shared" si="8"/>
        <v>0</v>
      </c>
      <c r="KU55" s="90">
        <f t="shared" si="8"/>
        <v>0</v>
      </c>
      <c r="KV55" s="90">
        <f t="shared" si="8"/>
        <v>0</v>
      </c>
      <c r="KW55" s="90">
        <f t="shared" si="8"/>
        <v>0</v>
      </c>
      <c r="KX55" s="90">
        <f t="shared" si="8"/>
        <v>0</v>
      </c>
      <c r="KY55" s="90">
        <f t="shared" si="8"/>
        <v>0</v>
      </c>
      <c r="KZ55" s="90">
        <f t="shared" si="8"/>
        <v>0</v>
      </c>
      <c r="LA55" s="90">
        <f t="shared" si="8"/>
        <v>0</v>
      </c>
      <c r="LB55" s="90">
        <f t="shared" si="8"/>
        <v>0</v>
      </c>
      <c r="LC55" s="90">
        <f t="shared" si="8"/>
        <v>0</v>
      </c>
      <c r="LD55" s="90">
        <f t="shared" si="8"/>
        <v>0</v>
      </c>
      <c r="LE55" s="90">
        <f t="shared" si="8"/>
        <v>0</v>
      </c>
      <c r="LF55" s="90">
        <f t="shared" si="8"/>
        <v>0</v>
      </c>
      <c r="LG55" s="90">
        <f t="shared" si="8"/>
        <v>0</v>
      </c>
      <c r="LH55" s="90">
        <f t="shared" si="8"/>
        <v>0</v>
      </c>
      <c r="LI55" s="90">
        <f t="shared" si="8"/>
        <v>0</v>
      </c>
      <c r="LJ55" s="90">
        <f t="shared" si="8"/>
        <v>0</v>
      </c>
      <c r="LK55" s="90">
        <f t="shared" si="8"/>
        <v>0</v>
      </c>
      <c r="LL55" s="90">
        <f t="shared" si="8"/>
        <v>0</v>
      </c>
      <c r="LM55" s="90">
        <f t="shared" si="8"/>
        <v>0</v>
      </c>
      <c r="LN55" s="90">
        <f t="shared" si="8"/>
        <v>0</v>
      </c>
      <c r="LO55" s="90">
        <f t="shared" si="8"/>
        <v>0</v>
      </c>
      <c r="LP55" s="90">
        <f t="shared" si="8"/>
        <v>0</v>
      </c>
      <c r="LQ55" s="90">
        <f t="shared" si="8"/>
        <v>0</v>
      </c>
      <c r="LR55" s="90">
        <f t="shared" si="8"/>
        <v>0</v>
      </c>
      <c r="LS55" s="90">
        <f t="shared" si="8"/>
        <v>0</v>
      </c>
      <c r="LT55" s="90">
        <f t="shared" si="8"/>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9">COLUMN()-COLUMN($CE$61)+1</f>
        <v>2</v>
      </c>
      <c r="CG56" s="96">
        <f t="shared" si="9"/>
        <v>3</v>
      </c>
      <c r="CH56" s="96">
        <f t="shared" si="9"/>
        <v>4</v>
      </c>
      <c r="CI56" s="96">
        <f t="shared" si="9"/>
        <v>5</v>
      </c>
      <c r="CJ56" s="96">
        <f t="shared" si="9"/>
        <v>6</v>
      </c>
      <c r="CK56" s="96">
        <f t="shared" si="9"/>
        <v>7</v>
      </c>
      <c r="CL56" s="96">
        <f t="shared" si="9"/>
        <v>8</v>
      </c>
      <c r="CM56" s="96">
        <f t="shared" si="9"/>
        <v>9</v>
      </c>
      <c r="CN56" s="96">
        <f t="shared" si="9"/>
        <v>10</v>
      </c>
      <c r="CO56" s="96">
        <f t="shared" si="9"/>
        <v>11</v>
      </c>
      <c r="CP56" s="96">
        <f t="shared" si="9"/>
        <v>12</v>
      </c>
      <c r="CQ56" s="96">
        <f t="shared" si="9"/>
        <v>13</v>
      </c>
      <c r="CR56" s="96">
        <f t="shared" si="9"/>
        <v>14</v>
      </c>
      <c r="CS56" s="96">
        <f t="shared" si="9"/>
        <v>15</v>
      </c>
      <c r="CT56" s="96">
        <f t="shared" si="9"/>
        <v>16</v>
      </c>
      <c r="CU56" s="96">
        <f t="shared" si="9"/>
        <v>17</v>
      </c>
      <c r="CV56" s="96">
        <f t="shared" si="9"/>
        <v>18</v>
      </c>
      <c r="CW56" s="96">
        <f t="shared" si="9"/>
        <v>19</v>
      </c>
      <c r="CX56" s="96">
        <f t="shared" si="9"/>
        <v>20</v>
      </c>
      <c r="CY56" s="96">
        <f t="shared" si="9"/>
        <v>21</v>
      </c>
      <c r="CZ56" s="96">
        <f t="shared" si="9"/>
        <v>22</v>
      </c>
      <c r="DA56" s="96">
        <f t="shared" si="9"/>
        <v>23</v>
      </c>
      <c r="DB56" s="96">
        <f t="shared" si="9"/>
        <v>24</v>
      </c>
      <c r="DC56" s="96">
        <f t="shared" si="9"/>
        <v>25</v>
      </c>
      <c r="DD56" s="96">
        <f t="shared" si="9"/>
        <v>26</v>
      </c>
      <c r="DE56" s="96">
        <f t="shared" si="9"/>
        <v>27</v>
      </c>
      <c r="DF56" s="96">
        <f t="shared" si="9"/>
        <v>28</v>
      </c>
      <c r="DG56" s="96">
        <f t="shared" si="9"/>
        <v>29</v>
      </c>
      <c r="DH56" s="96">
        <f t="shared" si="9"/>
        <v>30</v>
      </c>
      <c r="DI56" s="96">
        <f t="shared" si="9"/>
        <v>31</v>
      </c>
      <c r="DJ56" s="96">
        <f t="shared" si="9"/>
        <v>32</v>
      </c>
      <c r="DK56" s="96">
        <f t="shared" si="9"/>
        <v>33</v>
      </c>
      <c r="DL56" s="96">
        <f t="shared" si="9"/>
        <v>34</v>
      </c>
      <c r="DM56" s="96">
        <f t="shared" si="9"/>
        <v>35</v>
      </c>
      <c r="DN56" s="96">
        <f t="shared" si="9"/>
        <v>36</v>
      </c>
      <c r="DO56" s="96">
        <f t="shared" si="9"/>
        <v>37</v>
      </c>
      <c r="DP56" s="96">
        <f t="shared" si="9"/>
        <v>38</v>
      </c>
      <c r="DQ56" s="96">
        <f t="shared" si="9"/>
        <v>39</v>
      </c>
      <c r="DR56" s="96">
        <f t="shared" si="9"/>
        <v>40</v>
      </c>
      <c r="DS56" s="96">
        <f t="shared" si="9"/>
        <v>41</v>
      </c>
      <c r="DT56" s="96">
        <f t="shared" si="9"/>
        <v>42</v>
      </c>
      <c r="DU56" s="96">
        <f t="shared" si="9"/>
        <v>43</v>
      </c>
      <c r="DV56" s="96">
        <f t="shared" si="9"/>
        <v>44</v>
      </c>
      <c r="DW56" s="96">
        <f t="shared" si="9"/>
        <v>45</v>
      </c>
      <c r="DX56" s="96">
        <f t="shared" si="9"/>
        <v>46</v>
      </c>
      <c r="DY56" s="96">
        <f t="shared" si="9"/>
        <v>47</v>
      </c>
      <c r="DZ56" s="96">
        <f t="shared" si="9"/>
        <v>48</v>
      </c>
      <c r="EA56" s="96">
        <f t="shared" si="9"/>
        <v>49</v>
      </c>
      <c r="EB56" s="96">
        <f t="shared" si="9"/>
        <v>50</v>
      </c>
      <c r="EC56" s="96">
        <f t="shared" si="9"/>
        <v>51</v>
      </c>
      <c r="ED56" s="96">
        <f t="shared" si="9"/>
        <v>52</v>
      </c>
      <c r="EE56" s="96">
        <f t="shared" si="9"/>
        <v>53</v>
      </c>
      <c r="EF56" s="96">
        <f t="shared" si="9"/>
        <v>54</v>
      </c>
      <c r="EG56" s="96">
        <f t="shared" si="9"/>
        <v>55</v>
      </c>
      <c r="EH56" s="96">
        <f t="shared" si="9"/>
        <v>56</v>
      </c>
      <c r="EI56" s="96">
        <f t="shared" si="9"/>
        <v>57</v>
      </c>
      <c r="EJ56" s="96">
        <f t="shared" si="9"/>
        <v>58</v>
      </c>
      <c r="EK56" s="96">
        <f t="shared" si="9"/>
        <v>59</v>
      </c>
      <c r="EL56" s="96">
        <f t="shared" si="9"/>
        <v>60</v>
      </c>
      <c r="EM56" s="96">
        <f t="shared" si="9"/>
        <v>61</v>
      </c>
      <c r="EN56" s="96">
        <f t="shared" si="9"/>
        <v>62</v>
      </c>
      <c r="EO56" s="96">
        <f t="shared" si="9"/>
        <v>63</v>
      </c>
      <c r="EP56" s="96">
        <f t="shared" si="9"/>
        <v>64</v>
      </c>
      <c r="EQ56" s="96">
        <f t="shared" si="9"/>
        <v>65</v>
      </c>
      <c r="ER56" s="96">
        <f t="shared" ref="ER56:HC56" si="10">COLUMN()-COLUMN($CE$61)+1</f>
        <v>66</v>
      </c>
      <c r="ES56" s="96">
        <f t="shared" si="10"/>
        <v>67</v>
      </c>
      <c r="ET56" s="96">
        <f t="shared" si="10"/>
        <v>68</v>
      </c>
      <c r="EU56" s="96">
        <f t="shared" si="10"/>
        <v>69</v>
      </c>
      <c r="EV56" s="96">
        <f t="shared" si="10"/>
        <v>70</v>
      </c>
      <c r="EW56" s="96">
        <f t="shared" si="10"/>
        <v>71</v>
      </c>
      <c r="EX56" s="96">
        <f t="shared" si="10"/>
        <v>72</v>
      </c>
      <c r="EY56" s="96">
        <f t="shared" si="10"/>
        <v>73</v>
      </c>
      <c r="EZ56" s="96">
        <f t="shared" si="10"/>
        <v>74</v>
      </c>
      <c r="FA56" s="96">
        <f t="shared" si="10"/>
        <v>75</v>
      </c>
      <c r="FB56" s="96">
        <f t="shared" si="10"/>
        <v>76</v>
      </c>
      <c r="FC56" s="96">
        <f t="shared" si="10"/>
        <v>77</v>
      </c>
      <c r="FD56" s="96">
        <f t="shared" si="10"/>
        <v>78</v>
      </c>
      <c r="FE56" s="96">
        <f t="shared" si="10"/>
        <v>79</v>
      </c>
      <c r="FF56" s="96">
        <f t="shared" si="10"/>
        <v>80</v>
      </c>
      <c r="FG56" s="96">
        <f t="shared" si="10"/>
        <v>81</v>
      </c>
      <c r="FH56" s="96">
        <f t="shared" si="10"/>
        <v>82</v>
      </c>
      <c r="FI56" s="96">
        <f t="shared" si="10"/>
        <v>83</v>
      </c>
      <c r="FJ56" s="96">
        <f t="shared" si="10"/>
        <v>84</v>
      </c>
      <c r="FK56" s="96">
        <f t="shared" si="10"/>
        <v>85</v>
      </c>
      <c r="FL56" s="96">
        <f t="shared" si="10"/>
        <v>86</v>
      </c>
      <c r="FM56" s="96">
        <f t="shared" si="10"/>
        <v>87</v>
      </c>
      <c r="FN56" s="96">
        <f t="shared" si="10"/>
        <v>88</v>
      </c>
      <c r="FO56" s="96">
        <f t="shared" si="10"/>
        <v>89</v>
      </c>
      <c r="FP56" s="96">
        <f t="shared" si="10"/>
        <v>90</v>
      </c>
      <c r="FQ56" s="96">
        <f t="shared" si="10"/>
        <v>91</v>
      </c>
      <c r="FR56" s="96">
        <f t="shared" si="10"/>
        <v>92</v>
      </c>
      <c r="FS56" s="96">
        <f t="shared" si="10"/>
        <v>93</v>
      </c>
      <c r="FT56" s="96">
        <f t="shared" si="10"/>
        <v>94</v>
      </c>
      <c r="FU56" s="96">
        <f t="shared" si="10"/>
        <v>95</v>
      </c>
      <c r="FV56" s="96">
        <f t="shared" si="10"/>
        <v>96</v>
      </c>
      <c r="FW56" s="96">
        <f t="shared" si="10"/>
        <v>97</v>
      </c>
      <c r="FX56" s="96">
        <f t="shared" si="10"/>
        <v>98</v>
      </c>
      <c r="FY56" s="96">
        <f t="shared" si="10"/>
        <v>99</v>
      </c>
      <c r="FZ56" s="96">
        <f t="shared" si="10"/>
        <v>100</v>
      </c>
      <c r="GA56" s="96">
        <f t="shared" si="10"/>
        <v>101</v>
      </c>
      <c r="GB56" s="96">
        <f t="shared" si="10"/>
        <v>102</v>
      </c>
      <c r="GC56" s="96">
        <f t="shared" si="10"/>
        <v>103</v>
      </c>
      <c r="GD56" s="96">
        <f t="shared" si="10"/>
        <v>104</v>
      </c>
      <c r="GE56" s="96">
        <f t="shared" si="10"/>
        <v>105</v>
      </c>
      <c r="GF56" s="96">
        <f t="shared" si="10"/>
        <v>106</v>
      </c>
      <c r="GG56" s="96">
        <f t="shared" si="10"/>
        <v>107</v>
      </c>
      <c r="GH56" s="96">
        <f t="shared" si="10"/>
        <v>108</v>
      </c>
      <c r="GI56" s="96">
        <f t="shared" si="10"/>
        <v>109</v>
      </c>
      <c r="GJ56" s="96">
        <f t="shared" si="10"/>
        <v>110</v>
      </c>
      <c r="GK56" s="96">
        <f t="shared" si="10"/>
        <v>111</v>
      </c>
      <c r="GL56" s="96">
        <f t="shared" si="10"/>
        <v>112</v>
      </c>
      <c r="GM56" s="96">
        <f t="shared" si="10"/>
        <v>113</v>
      </c>
      <c r="GN56" s="96">
        <f t="shared" si="10"/>
        <v>114</v>
      </c>
      <c r="GO56" s="96">
        <f t="shared" si="10"/>
        <v>115</v>
      </c>
      <c r="GP56" s="96">
        <f t="shared" si="10"/>
        <v>116</v>
      </c>
      <c r="GQ56" s="96">
        <f t="shared" si="10"/>
        <v>117</v>
      </c>
      <c r="GR56" s="96">
        <f t="shared" si="10"/>
        <v>118</v>
      </c>
      <c r="GS56" s="96">
        <f t="shared" si="10"/>
        <v>119</v>
      </c>
      <c r="GT56" s="96">
        <f t="shared" si="10"/>
        <v>120</v>
      </c>
      <c r="GU56" s="96">
        <f t="shared" si="10"/>
        <v>121</v>
      </c>
      <c r="GV56" s="96">
        <f t="shared" si="10"/>
        <v>122</v>
      </c>
      <c r="GW56" s="96">
        <f t="shared" si="10"/>
        <v>123</v>
      </c>
      <c r="GX56" s="96">
        <f t="shared" si="10"/>
        <v>124</v>
      </c>
      <c r="GY56" s="96">
        <f t="shared" si="10"/>
        <v>125</v>
      </c>
      <c r="GZ56" s="96">
        <f t="shared" si="10"/>
        <v>126</v>
      </c>
      <c r="HA56" s="96">
        <f t="shared" si="10"/>
        <v>127</v>
      </c>
      <c r="HB56" s="96">
        <f t="shared" si="10"/>
        <v>128</v>
      </c>
      <c r="HC56" s="96">
        <f t="shared" si="10"/>
        <v>129</v>
      </c>
      <c r="HD56" s="96">
        <f t="shared" ref="HD56:JO56" si="11">COLUMN()-COLUMN($CE$61)+1</f>
        <v>130</v>
      </c>
      <c r="HE56" s="96">
        <f t="shared" si="11"/>
        <v>131</v>
      </c>
      <c r="HF56" s="96">
        <f t="shared" si="11"/>
        <v>132</v>
      </c>
      <c r="HG56" s="96">
        <f t="shared" si="11"/>
        <v>133</v>
      </c>
      <c r="HH56" s="96">
        <f t="shared" si="11"/>
        <v>134</v>
      </c>
      <c r="HI56" s="96">
        <f t="shared" si="11"/>
        <v>135</v>
      </c>
      <c r="HJ56" s="96">
        <f t="shared" si="11"/>
        <v>136</v>
      </c>
      <c r="HK56" s="96">
        <f t="shared" si="11"/>
        <v>137</v>
      </c>
      <c r="HL56" s="96">
        <f t="shared" si="11"/>
        <v>138</v>
      </c>
      <c r="HM56" s="96">
        <f t="shared" si="11"/>
        <v>139</v>
      </c>
      <c r="HN56" s="96">
        <f t="shared" si="11"/>
        <v>140</v>
      </c>
      <c r="HO56" s="96">
        <f t="shared" si="11"/>
        <v>141</v>
      </c>
      <c r="HP56" s="96">
        <f t="shared" si="11"/>
        <v>142</v>
      </c>
      <c r="HQ56" s="96">
        <f t="shared" si="11"/>
        <v>143</v>
      </c>
      <c r="HR56" s="96">
        <f t="shared" si="11"/>
        <v>144</v>
      </c>
      <c r="HS56" s="96">
        <f t="shared" si="11"/>
        <v>145</v>
      </c>
      <c r="HT56" s="96">
        <f t="shared" si="11"/>
        <v>146</v>
      </c>
      <c r="HU56" s="96">
        <f t="shared" si="11"/>
        <v>147</v>
      </c>
      <c r="HV56" s="96">
        <f t="shared" si="11"/>
        <v>148</v>
      </c>
      <c r="HW56" s="96">
        <f t="shared" si="11"/>
        <v>149</v>
      </c>
      <c r="HX56" s="96">
        <f t="shared" si="11"/>
        <v>150</v>
      </c>
      <c r="HY56" s="96">
        <f t="shared" si="11"/>
        <v>151</v>
      </c>
      <c r="HZ56" s="96">
        <f t="shared" si="11"/>
        <v>152</v>
      </c>
      <c r="IA56" s="96">
        <f t="shared" si="11"/>
        <v>153</v>
      </c>
      <c r="IB56" s="96">
        <f t="shared" si="11"/>
        <v>154</v>
      </c>
      <c r="IC56" s="96">
        <f t="shared" si="11"/>
        <v>155</v>
      </c>
      <c r="ID56" s="96">
        <f t="shared" si="11"/>
        <v>156</v>
      </c>
      <c r="IE56" s="96">
        <f t="shared" si="11"/>
        <v>157</v>
      </c>
      <c r="IF56" s="96">
        <f t="shared" si="11"/>
        <v>158</v>
      </c>
      <c r="IG56" s="96">
        <f t="shared" si="11"/>
        <v>159</v>
      </c>
      <c r="IH56" s="96">
        <f t="shared" si="11"/>
        <v>160</v>
      </c>
      <c r="II56" s="96">
        <f t="shared" si="11"/>
        <v>161</v>
      </c>
      <c r="IJ56" s="96">
        <f t="shared" si="11"/>
        <v>162</v>
      </c>
      <c r="IK56" s="96">
        <f t="shared" si="11"/>
        <v>163</v>
      </c>
      <c r="IL56" s="96">
        <f t="shared" si="11"/>
        <v>164</v>
      </c>
      <c r="IM56" s="96">
        <f t="shared" si="11"/>
        <v>165</v>
      </c>
      <c r="IN56" s="96">
        <f t="shared" si="11"/>
        <v>166</v>
      </c>
      <c r="IO56" s="96">
        <f t="shared" si="11"/>
        <v>167</v>
      </c>
      <c r="IP56" s="96">
        <f t="shared" si="11"/>
        <v>168</v>
      </c>
      <c r="IQ56" s="96">
        <f t="shared" si="11"/>
        <v>169</v>
      </c>
      <c r="IR56" s="96">
        <f t="shared" si="11"/>
        <v>170</v>
      </c>
      <c r="IS56" s="96">
        <f t="shared" si="11"/>
        <v>171</v>
      </c>
      <c r="IT56" s="96">
        <f t="shared" si="11"/>
        <v>172</v>
      </c>
      <c r="IU56" s="96">
        <f t="shared" si="11"/>
        <v>173</v>
      </c>
      <c r="IV56" s="96">
        <f t="shared" si="11"/>
        <v>174</v>
      </c>
      <c r="IW56" s="96">
        <f t="shared" si="11"/>
        <v>175</v>
      </c>
      <c r="IX56" s="96">
        <f t="shared" si="11"/>
        <v>176</v>
      </c>
      <c r="IY56" s="96">
        <f t="shared" si="11"/>
        <v>177</v>
      </c>
      <c r="IZ56" s="96">
        <f t="shared" si="11"/>
        <v>178</v>
      </c>
      <c r="JA56" s="96">
        <f t="shared" si="11"/>
        <v>179</v>
      </c>
      <c r="JB56" s="96">
        <f t="shared" si="11"/>
        <v>180</v>
      </c>
      <c r="JC56" s="96">
        <f t="shared" si="11"/>
        <v>181</v>
      </c>
      <c r="JD56" s="96">
        <f t="shared" si="11"/>
        <v>182</v>
      </c>
      <c r="JE56" s="96">
        <f t="shared" si="11"/>
        <v>183</v>
      </c>
      <c r="JF56" s="96">
        <f t="shared" si="11"/>
        <v>184</v>
      </c>
      <c r="JG56" s="96">
        <f t="shared" si="11"/>
        <v>185</v>
      </c>
      <c r="JH56" s="96">
        <f t="shared" si="11"/>
        <v>186</v>
      </c>
      <c r="JI56" s="96">
        <f t="shared" si="11"/>
        <v>187</v>
      </c>
      <c r="JJ56" s="96">
        <f t="shared" si="11"/>
        <v>188</v>
      </c>
      <c r="JK56" s="96">
        <f t="shared" si="11"/>
        <v>189</v>
      </c>
      <c r="JL56" s="96">
        <f t="shared" si="11"/>
        <v>190</v>
      </c>
      <c r="JM56" s="96">
        <f t="shared" si="11"/>
        <v>191</v>
      </c>
      <c r="JN56" s="96">
        <f t="shared" si="11"/>
        <v>192</v>
      </c>
      <c r="JO56" s="96">
        <f t="shared" si="11"/>
        <v>193</v>
      </c>
      <c r="JP56" s="96">
        <f t="shared" ref="JP56:LT56" si="12">COLUMN()-COLUMN($CE$61)+1</f>
        <v>194</v>
      </c>
      <c r="JQ56" s="96">
        <f t="shared" si="12"/>
        <v>195</v>
      </c>
      <c r="JR56" s="96">
        <f t="shared" si="12"/>
        <v>196</v>
      </c>
      <c r="JS56" s="96">
        <f t="shared" si="12"/>
        <v>197</v>
      </c>
      <c r="JT56" s="96">
        <f t="shared" si="12"/>
        <v>198</v>
      </c>
      <c r="JU56" s="96">
        <f t="shared" si="12"/>
        <v>199</v>
      </c>
      <c r="JV56" s="96">
        <f t="shared" si="12"/>
        <v>200</v>
      </c>
      <c r="JW56" s="96">
        <f t="shared" si="12"/>
        <v>201</v>
      </c>
      <c r="JX56" s="96">
        <f t="shared" si="12"/>
        <v>202</v>
      </c>
      <c r="JY56" s="96">
        <f t="shared" si="12"/>
        <v>203</v>
      </c>
      <c r="JZ56" s="96">
        <f t="shared" si="12"/>
        <v>204</v>
      </c>
      <c r="KA56" s="96">
        <f t="shared" si="12"/>
        <v>205</v>
      </c>
      <c r="KB56" s="96">
        <f t="shared" si="12"/>
        <v>206</v>
      </c>
      <c r="KC56" s="96">
        <f t="shared" si="12"/>
        <v>207</v>
      </c>
      <c r="KD56" s="96">
        <f t="shared" si="12"/>
        <v>208</v>
      </c>
      <c r="KE56" s="96">
        <f t="shared" si="12"/>
        <v>209</v>
      </c>
      <c r="KF56" s="96">
        <f t="shared" si="12"/>
        <v>210</v>
      </c>
      <c r="KG56" s="96">
        <f t="shared" si="12"/>
        <v>211</v>
      </c>
      <c r="KH56" s="96">
        <f t="shared" si="12"/>
        <v>212</v>
      </c>
      <c r="KI56" s="96">
        <f t="shared" si="12"/>
        <v>213</v>
      </c>
      <c r="KJ56" s="96">
        <f t="shared" si="12"/>
        <v>214</v>
      </c>
      <c r="KK56" s="96">
        <f t="shared" si="12"/>
        <v>215</v>
      </c>
      <c r="KL56" s="96">
        <f t="shared" si="12"/>
        <v>216</v>
      </c>
      <c r="KM56" s="96">
        <f t="shared" si="12"/>
        <v>217</v>
      </c>
      <c r="KN56" s="96">
        <f t="shared" si="12"/>
        <v>218</v>
      </c>
      <c r="KO56" s="96">
        <f t="shared" si="12"/>
        <v>219</v>
      </c>
      <c r="KP56" s="96">
        <f t="shared" si="12"/>
        <v>220</v>
      </c>
      <c r="KQ56" s="96">
        <f t="shared" si="12"/>
        <v>221</v>
      </c>
      <c r="KR56" s="96">
        <f t="shared" si="12"/>
        <v>222</v>
      </c>
      <c r="KS56" s="96">
        <f t="shared" si="12"/>
        <v>223</v>
      </c>
      <c r="KT56" s="96">
        <f t="shared" si="12"/>
        <v>224</v>
      </c>
      <c r="KU56" s="96">
        <f t="shared" si="12"/>
        <v>225</v>
      </c>
      <c r="KV56" s="96">
        <f t="shared" si="12"/>
        <v>226</v>
      </c>
      <c r="KW56" s="96">
        <f t="shared" si="12"/>
        <v>227</v>
      </c>
      <c r="KX56" s="96">
        <f t="shared" si="12"/>
        <v>228</v>
      </c>
      <c r="KY56" s="96">
        <f t="shared" si="12"/>
        <v>229</v>
      </c>
      <c r="KZ56" s="96">
        <f t="shared" si="12"/>
        <v>230</v>
      </c>
      <c r="LA56" s="96">
        <f t="shared" si="12"/>
        <v>231</v>
      </c>
      <c r="LB56" s="96">
        <f t="shared" si="12"/>
        <v>232</v>
      </c>
      <c r="LC56" s="96">
        <f t="shared" si="12"/>
        <v>233</v>
      </c>
      <c r="LD56" s="96">
        <f t="shared" si="12"/>
        <v>234</v>
      </c>
      <c r="LE56" s="96">
        <f t="shared" si="12"/>
        <v>235</v>
      </c>
      <c r="LF56" s="96">
        <f t="shared" si="12"/>
        <v>236</v>
      </c>
      <c r="LG56" s="96">
        <f t="shared" si="12"/>
        <v>237</v>
      </c>
      <c r="LH56" s="96">
        <f t="shared" si="12"/>
        <v>238</v>
      </c>
      <c r="LI56" s="96">
        <f t="shared" si="12"/>
        <v>239</v>
      </c>
      <c r="LJ56" s="96">
        <f t="shared" si="12"/>
        <v>240</v>
      </c>
      <c r="LK56" s="96">
        <f t="shared" si="12"/>
        <v>241</v>
      </c>
      <c r="LL56" s="96">
        <f t="shared" si="12"/>
        <v>242</v>
      </c>
      <c r="LM56" s="96">
        <f t="shared" si="12"/>
        <v>243</v>
      </c>
      <c r="LN56" s="96">
        <f t="shared" si="12"/>
        <v>244</v>
      </c>
      <c r="LO56" s="96">
        <f t="shared" si="12"/>
        <v>245</v>
      </c>
      <c r="LP56" s="96">
        <f t="shared" si="12"/>
        <v>246</v>
      </c>
      <c r="LQ56" s="96">
        <f t="shared" si="12"/>
        <v>247</v>
      </c>
      <c r="LR56" s="96">
        <f t="shared" si="12"/>
        <v>248</v>
      </c>
      <c r="LS56" s="96">
        <f t="shared" si="12"/>
        <v>249</v>
      </c>
      <c r="LT56" s="96">
        <f t="shared" si="12"/>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 t="shared" ref="CE57:EP57" si="13">SMALL($AW$62:$AX$96,CE60)</f>
        <v>1</v>
      </c>
      <c r="CF57" s="90">
        <f t="shared" si="13"/>
        <v>1</v>
      </c>
      <c r="CG57" s="90">
        <f t="shared" si="13"/>
        <v>1</v>
      </c>
      <c r="CH57" s="90">
        <f t="shared" si="13"/>
        <v>1</v>
      </c>
      <c r="CI57" s="90">
        <f t="shared" si="13"/>
        <v>1</v>
      </c>
      <c r="CJ57" s="90">
        <f t="shared" si="13"/>
        <v>1</v>
      </c>
      <c r="CK57" s="90">
        <f t="shared" si="13"/>
        <v>1</v>
      </c>
      <c r="CL57" s="90">
        <f t="shared" si="13"/>
        <v>1</v>
      </c>
      <c r="CM57" s="90">
        <f t="shared" si="13"/>
        <v>1</v>
      </c>
      <c r="CN57" s="90">
        <f t="shared" si="13"/>
        <v>1</v>
      </c>
      <c r="CO57" s="90">
        <f t="shared" si="13"/>
        <v>1</v>
      </c>
      <c r="CP57" s="90">
        <f t="shared" si="13"/>
        <v>1</v>
      </c>
      <c r="CQ57" s="90">
        <f t="shared" si="13"/>
        <v>1</v>
      </c>
      <c r="CR57" s="90">
        <f t="shared" si="13"/>
        <v>1</v>
      </c>
      <c r="CS57" s="90">
        <f t="shared" si="13"/>
        <v>1</v>
      </c>
      <c r="CT57" s="90">
        <f t="shared" si="13"/>
        <v>1</v>
      </c>
      <c r="CU57" s="90">
        <f t="shared" si="13"/>
        <v>1</v>
      </c>
      <c r="CV57" s="90">
        <f t="shared" si="13"/>
        <v>1</v>
      </c>
      <c r="CW57" s="90">
        <f t="shared" si="13"/>
        <v>1</v>
      </c>
      <c r="CX57" s="90">
        <f t="shared" si="13"/>
        <v>1</v>
      </c>
      <c r="CY57" s="90">
        <f t="shared" si="13"/>
        <v>1</v>
      </c>
      <c r="CZ57" s="90">
        <f t="shared" si="13"/>
        <v>1</v>
      </c>
      <c r="DA57" s="90">
        <f t="shared" si="13"/>
        <v>1</v>
      </c>
      <c r="DB57" s="90">
        <f t="shared" si="13"/>
        <v>1</v>
      </c>
      <c r="DC57" s="90">
        <f t="shared" si="13"/>
        <v>1</v>
      </c>
      <c r="DD57" s="90">
        <f t="shared" si="13"/>
        <v>1</v>
      </c>
      <c r="DE57" s="90">
        <f t="shared" si="13"/>
        <v>1</v>
      </c>
      <c r="DF57" s="90">
        <f t="shared" si="13"/>
        <v>1</v>
      </c>
      <c r="DG57" s="90">
        <f t="shared" si="13"/>
        <v>1</v>
      </c>
      <c r="DH57" s="90">
        <f t="shared" si="13"/>
        <v>1</v>
      </c>
      <c r="DI57" s="90">
        <f t="shared" si="13"/>
        <v>1</v>
      </c>
      <c r="DJ57" s="90">
        <f t="shared" si="13"/>
        <v>1</v>
      </c>
      <c r="DK57" s="90">
        <f t="shared" si="13"/>
        <v>1</v>
      </c>
      <c r="DL57" s="90">
        <f t="shared" si="13"/>
        <v>1</v>
      </c>
      <c r="DM57" s="90">
        <f t="shared" si="13"/>
        <v>1</v>
      </c>
      <c r="DN57" s="90" t="e">
        <f t="shared" si="13"/>
        <v>#NUM!</v>
      </c>
      <c r="DO57" s="90" t="e">
        <f t="shared" si="13"/>
        <v>#NUM!</v>
      </c>
      <c r="DP57" s="90" t="e">
        <f t="shared" si="13"/>
        <v>#NUM!</v>
      </c>
      <c r="DQ57" s="90" t="e">
        <f t="shared" si="13"/>
        <v>#NUM!</v>
      </c>
      <c r="DR57" s="90" t="e">
        <f t="shared" si="13"/>
        <v>#NUM!</v>
      </c>
      <c r="DS57" s="90" t="e">
        <f t="shared" si="13"/>
        <v>#NUM!</v>
      </c>
      <c r="DT57" s="90" t="e">
        <f t="shared" si="13"/>
        <v>#NUM!</v>
      </c>
      <c r="DU57" s="90" t="e">
        <f t="shared" si="13"/>
        <v>#NUM!</v>
      </c>
      <c r="DV57" s="90" t="e">
        <f t="shared" si="13"/>
        <v>#NUM!</v>
      </c>
      <c r="DW57" s="90" t="e">
        <f t="shared" si="13"/>
        <v>#NUM!</v>
      </c>
      <c r="DX57" s="90" t="e">
        <f t="shared" si="13"/>
        <v>#NUM!</v>
      </c>
      <c r="DY57" s="90" t="e">
        <f t="shared" si="13"/>
        <v>#NUM!</v>
      </c>
      <c r="DZ57" s="90" t="e">
        <f t="shared" si="13"/>
        <v>#NUM!</v>
      </c>
      <c r="EA57" s="90" t="e">
        <f t="shared" si="13"/>
        <v>#NUM!</v>
      </c>
      <c r="EB57" s="90" t="e">
        <f t="shared" si="13"/>
        <v>#NUM!</v>
      </c>
      <c r="EC57" s="90" t="e">
        <f t="shared" si="13"/>
        <v>#NUM!</v>
      </c>
      <c r="ED57" s="90" t="e">
        <f t="shared" si="13"/>
        <v>#NUM!</v>
      </c>
      <c r="EE57" s="90" t="e">
        <f t="shared" si="13"/>
        <v>#NUM!</v>
      </c>
      <c r="EF57" s="90" t="e">
        <f t="shared" si="13"/>
        <v>#NUM!</v>
      </c>
      <c r="EG57" s="90" t="e">
        <f t="shared" si="13"/>
        <v>#NUM!</v>
      </c>
      <c r="EH57" s="90" t="e">
        <f t="shared" si="13"/>
        <v>#NUM!</v>
      </c>
      <c r="EI57" s="90" t="e">
        <f t="shared" si="13"/>
        <v>#NUM!</v>
      </c>
      <c r="EJ57" s="90" t="e">
        <f t="shared" si="13"/>
        <v>#NUM!</v>
      </c>
      <c r="EK57" s="90" t="e">
        <f t="shared" si="13"/>
        <v>#NUM!</v>
      </c>
      <c r="EL57" s="90" t="e">
        <f t="shared" si="13"/>
        <v>#NUM!</v>
      </c>
      <c r="EM57" s="90" t="e">
        <f t="shared" si="13"/>
        <v>#NUM!</v>
      </c>
      <c r="EN57" s="90" t="e">
        <f t="shared" si="13"/>
        <v>#NUM!</v>
      </c>
      <c r="EO57" s="90" t="e">
        <f t="shared" si="13"/>
        <v>#NUM!</v>
      </c>
      <c r="EP57" s="90" t="e">
        <f t="shared" si="13"/>
        <v>#NUM!</v>
      </c>
      <c r="EQ57" s="90" t="e">
        <f t="shared" ref="EQ57:HB57" si="14">SMALL($AW$62:$AX$96,EQ60)</f>
        <v>#NUM!</v>
      </c>
      <c r="ER57" s="90" t="e">
        <f t="shared" si="14"/>
        <v>#NUM!</v>
      </c>
      <c r="ES57" s="90" t="e">
        <f t="shared" si="14"/>
        <v>#NUM!</v>
      </c>
      <c r="ET57" s="90" t="e">
        <f t="shared" si="14"/>
        <v>#NUM!</v>
      </c>
      <c r="EU57" s="90" t="e">
        <f t="shared" si="14"/>
        <v>#NUM!</v>
      </c>
      <c r="EV57" s="90" t="e">
        <f t="shared" si="14"/>
        <v>#NUM!</v>
      </c>
      <c r="EW57" s="90" t="e">
        <f t="shared" si="14"/>
        <v>#NUM!</v>
      </c>
      <c r="EX57" s="90" t="e">
        <f t="shared" si="14"/>
        <v>#NUM!</v>
      </c>
      <c r="EY57" s="90" t="e">
        <f t="shared" si="14"/>
        <v>#NUM!</v>
      </c>
      <c r="EZ57" s="90" t="e">
        <f t="shared" si="14"/>
        <v>#NUM!</v>
      </c>
      <c r="FA57" s="90" t="e">
        <f t="shared" si="14"/>
        <v>#NUM!</v>
      </c>
      <c r="FB57" s="90" t="e">
        <f t="shared" si="14"/>
        <v>#NUM!</v>
      </c>
      <c r="FC57" s="90" t="e">
        <f t="shared" si="14"/>
        <v>#NUM!</v>
      </c>
      <c r="FD57" s="90" t="e">
        <f t="shared" si="14"/>
        <v>#NUM!</v>
      </c>
      <c r="FE57" s="90" t="e">
        <f t="shared" si="14"/>
        <v>#NUM!</v>
      </c>
      <c r="FF57" s="90" t="e">
        <f t="shared" si="14"/>
        <v>#NUM!</v>
      </c>
      <c r="FG57" s="90" t="e">
        <f t="shared" si="14"/>
        <v>#NUM!</v>
      </c>
      <c r="FH57" s="90" t="e">
        <f t="shared" si="14"/>
        <v>#NUM!</v>
      </c>
      <c r="FI57" s="90" t="e">
        <f t="shared" si="14"/>
        <v>#NUM!</v>
      </c>
      <c r="FJ57" s="90" t="e">
        <f t="shared" si="14"/>
        <v>#NUM!</v>
      </c>
      <c r="FK57" s="90" t="e">
        <f t="shared" si="14"/>
        <v>#NUM!</v>
      </c>
      <c r="FL57" s="90" t="e">
        <f t="shared" si="14"/>
        <v>#NUM!</v>
      </c>
      <c r="FM57" s="90" t="e">
        <f t="shared" si="14"/>
        <v>#NUM!</v>
      </c>
      <c r="FN57" s="90" t="e">
        <f t="shared" si="14"/>
        <v>#NUM!</v>
      </c>
      <c r="FO57" s="90" t="e">
        <f t="shared" si="14"/>
        <v>#NUM!</v>
      </c>
      <c r="FP57" s="90" t="e">
        <f t="shared" si="14"/>
        <v>#NUM!</v>
      </c>
      <c r="FQ57" s="90" t="e">
        <f t="shared" si="14"/>
        <v>#NUM!</v>
      </c>
      <c r="FR57" s="90" t="e">
        <f t="shared" si="14"/>
        <v>#NUM!</v>
      </c>
      <c r="FS57" s="90" t="e">
        <f t="shared" si="14"/>
        <v>#NUM!</v>
      </c>
      <c r="FT57" s="90" t="e">
        <f t="shared" si="14"/>
        <v>#NUM!</v>
      </c>
      <c r="FU57" s="90" t="e">
        <f t="shared" si="14"/>
        <v>#NUM!</v>
      </c>
      <c r="FV57" s="90" t="e">
        <f t="shared" si="14"/>
        <v>#NUM!</v>
      </c>
      <c r="FW57" s="90" t="e">
        <f t="shared" si="14"/>
        <v>#NUM!</v>
      </c>
      <c r="FX57" s="90" t="e">
        <f t="shared" si="14"/>
        <v>#NUM!</v>
      </c>
      <c r="FY57" s="90" t="e">
        <f t="shared" si="14"/>
        <v>#NUM!</v>
      </c>
      <c r="FZ57" s="90" t="e">
        <f t="shared" si="14"/>
        <v>#NUM!</v>
      </c>
      <c r="GA57" s="90" t="e">
        <f t="shared" si="14"/>
        <v>#NUM!</v>
      </c>
      <c r="GB57" s="90" t="e">
        <f t="shared" si="14"/>
        <v>#NUM!</v>
      </c>
      <c r="GC57" s="90" t="e">
        <f t="shared" si="14"/>
        <v>#NUM!</v>
      </c>
      <c r="GD57" s="90" t="e">
        <f t="shared" si="14"/>
        <v>#NUM!</v>
      </c>
      <c r="GE57" s="90" t="e">
        <f t="shared" si="14"/>
        <v>#NUM!</v>
      </c>
      <c r="GF57" s="90" t="e">
        <f t="shared" si="14"/>
        <v>#NUM!</v>
      </c>
      <c r="GG57" s="90" t="e">
        <f t="shared" si="14"/>
        <v>#NUM!</v>
      </c>
      <c r="GH57" s="90" t="e">
        <f t="shared" si="14"/>
        <v>#NUM!</v>
      </c>
      <c r="GI57" s="90" t="e">
        <f t="shared" si="14"/>
        <v>#NUM!</v>
      </c>
      <c r="GJ57" s="90" t="e">
        <f t="shared" si="14"/>
        <v>#NUM!</v>
      </c>
      <c r="GK57" s="90" t="e">
        <f t="shared" si="14"/>
        <v>#NUM!</v>
      </c>
      <c r="GL57" s="90" t="e">
        <f t="shared" si="14"/>
        <v>#NUM!</v>
      </c>
      <c r="GM57" s="90" t="e">
        <f t="shared" si="14"/>
        <v>#NUM!</v>
      </c>
      <c r="GN57" s="90" t="e">
        <f t="shared" si="14"/>
        <v>#NUM!</v>
      </c>
      <c r="GO57" s="90" t="e">
        <f t="shared" si="14"/>
        <v>#NUM!</v>
      </c>
      <c r="GP57" s="90" t="e">
        <f t="shared" si="14"/>
        <v>#NUM!</v>
      </c>
      <c r="GQ57" s="90" t="e">
        <f t="shared" si="14"/>
        <v>#NUM!</v>
      </c>
      <c r="GR57" s="90" t="e">
        <f t="shared" si="14"/>
        <v>#NUM!</v>
      </c>
      <c r="GS57" s="90" t="e">
        <f t="shared" si="14"/>
        <v>#NUM!</v>
      </c>
      <c r="GT57" s="90" t="e">
        <f t="shared" si="14"/>
        <v>#NUM!</v>
      </c>
      <c r="GU57" s="90" t="e">
        <f t="shared" si="14"/>
        <v>#NUM!</v>
      </c>
      <c r="GV57" s="90" t="e">
        <f t="shared" si="14"/>
        <v>#NUM!</v>
      </c>
      <c r="GW57" s="90" t="e">
        <f t="shared" si="14"/>
        <v>#NUM!</v>
      </c>
      <c r="GX57" s="90" t="e">
        <f t="shared" si="14"/>
        <v>#NUM!</v>
      </c>
      <c r="GY57" s="90" t="e">
        <f t="shared" si="14"/>
        <v>#NUM!</v>
      </c>
      <c r="GZ57" s="90" t="e">
        <f t="shared" si="14"/>
        <v>#NUM!</v>
      </c>
      <c r="HA57" s="90" t="e">
        <f t="shared" si="14"/>
        <v>#NUM!</v>
      </c>
      <c r="HB57" s="90" t="e">
        <f t="shared" si="14"/>
        <v>#NUM!</v>
      </c>
      <c r="HC57" s="90" t="e">
        <f t="shared" ref="HC57:JN57" si="15">SMALL($AW$62:$AX$96,HC60)</f>
        <v>#NUM!</v>
      </c>
      <c r="HD57" s="90" t="e">
        <f t="shared" si="15"/>
        <v>#NUM!</v>
      </c>
      <c r="HE57" s="90" t="e">
        <f t="shared" si="15"/>
        <v>#NUM!</v>
      </c>
      <c r="HF57" s="90" t="e">
        <f t="shared" si="15"/>
        <v>#NUM!</v>
      </c>
      <c r="HG57" s="90" t="e">
        <f t="shared" si="15"/>
        <v>#NUM!</v>
      </c>
      <c r="HH57" s="90" t="e">
        <f t="shared" si="15"/>
        <v>#NUM!</v>
      </c>
      <c r="HI57" s="90" t="e">
        <f t="shared" si="15"/>
        <v>#NUM!</v>
      </c>
      <c r="HJ57" s="90" t="e">
        <f t="shared" si="15"/>
        <v>#NUM!</v>
      </c>
      <c r="HK57" s="90" t="e">
        <f t="shared" si="15"/>
        <v>#NUM!</v>
      </c>
      <c r="HL57" s="90" t="e">
        <f t="shared" si="15"/>
        <v>#NUM!</v>
      </c>
      <c r="HM57" s="90" t="e">
        <f t="shared" si="15"/>
        <v>#NUM!</v>
      </c>
      <c r="HN57" s="90" t="e">
        <f t="shared" si="15"/>
        <v>#NUM!</v>
      </c>
      <c r="HO57" s="90" t="e">
        <f t="shared" si="15"/>
        <v>#NUM!</v>
      </c>
      <c r="HP57" s="90" t="e">
        <f t="shared" si="15"/>
        <v>#NUM!</v>
      </c>
      <c r="HQ57" s="90" t="e">
        <f t="shared" si="15"/>
        <v>#NUM!</v>
      </c>
      <c r="HR57" s="90" t="e">
        <f t="shared" si="15"/>
        <v>#NUM!</v>
      </c>
      <c r="HS57" s="90" t="e">
        <f t="shared" si="15"/>
        <v>#NUM!</v>
      </c>
      <c r="HT57" s="90" t="e">
        <f t="shared" si="15"/>
        <v>#NUM!</v>
      </c>
      <c r="HU57" s="90" t="e">
        <f t="shared" si="15"/>
        <v>#NUM!</v>
      </c>
      <c r="HV57" s="90" t="e">
        <f t="shared" si="15"/>
        <v>#NUM!</v>
      </c>
      <c r="HW57" s="90" t="e">
        <f t="shared" si="15"/>
        <v>#NUM!</v>
      </c>
      <c r="HX57" s="90" t="e">
        <f t="shared" si="15"/>
        <v>#NUM!</v>
      </c>
      <c r="HY57" s="90" t="e">
        <f t="shared" si="15"/>
        <v>#NUM!</v>
      </c>
      <c r="HZ57" s="90" t="e">
        <f t="shared" si="15"/>
        <v>#NUM!</v>
      </c>
      <c r="IA57" s="90" t="e">
        <f t="shared" si="15"/>
        <v>#NUM!</v>
      </c>
      <c r="IB57" s="90" t="e">
        <f t="shared" si="15"/>
        <v>#NUM!</v>
      </c>
      <c r="IC57" s="90" t="e">
        <f t="shared" si="15"/>
        <v>#NUM!</v>
      </c>
      <c r="ID57" s="90" t="e">
        <f t="shared" si="15"/>
        <v>#NUM!</v>
      </c>
      <c r="IE57" s="90" t="e">
        <f t="shared" si="15"/>
        <v>#NUM!</v>
      </c>
      <c r="IF57" s="90" t="e">
        <f t="shared" si="15"/>
        <v>#NUM!</v>
      </c>
      <c r="IG57" s="90" t="e">
        <f t="shared" si="15"/>
        <v>#NUM!</v>
      </c>
      <c r="IH57" s="90" t="e">
        <f t="shared" si="15"/>
        <v>#NUM!</v>
      </c>
      <c r="II57" s="90" t="e">
        <f t="shared" si="15"/>
        <v>#NUM!</v>
      </c>
      <c r="IJ57" s="90" t="e">
        <f t="shared" si="15"/>
        <v>#NUM!</v>
      </c>
      <c r="IK57" s="90" t="e">
        <f t="shared" si="15"/>
        <v>#NUM!</v>
      </c>
      <c r="IL57" s="90" t="e">
        <f t="shared" si="15"/>
        <v>#NUM!</v>
      </c>
      <c r="IM57" s="90" t="e">
        <f t="shared" si="15"/>
        <v>#NUM!</v>
      </c>
      <c r="IN57" s="90" t="e">
        <f t="shared" si="15"/>
        <v>#NUM!</v>
      </c>
      <c r="IO57" s="90" t="e">
        <f t="shared" si="15"/>
        <v>#NUM!</v>
      </c>
      <c r="IP57" s="90" t="e">
        <f t="shared" si="15"/>
        <v>#NUM!</v>
      </c>
      <c r="IQ57" s="90" t="e">
        <f t="shared" si="15"/>
        <v>#NUM!</v>
      </c>
      <c r="IR57" s="90" t="e">
        <f t="shared" si="15"/>
        <v>#NUM!</v>
      </c>
      <c r="IS57" s="90" t="e">
        <f t="shared" si="15"/>
        <v>#NUM!</v>
      </c>
      <c r="IT57" s="90" t="e">
        <f t="shared" si="15"/>
        <v>#NUM!</v>
      </c>
      <c r="IU57" s="90" t="e">
        <f t="shared" si="15"/>
        <v>#NUM!</v>
      </c>
      <c r="IV57" s="90" t="e">
        <f t="shared" si="15"/>
        <v>#NUM!</v>
      </c>
      <c r="IW57" s="90" t="e">
        <f t="shared" si="15"/>
        <v>#NUM!</v>
      </c>
      <c r="IX57" s="90" t="e">
        <f t="shared" si="15"/>
        <v>#NUM!</v>
      </c>
      <c r="IY57" s="90" t="e">
        <f t="shared" si="15"/>
        <v>#NUM!</v>
      </c>
      <c r="IZ57" s="90" t="e">
        <f t="shared" si="15"/>
        <v>#NUM!</v>
      </c>
      <c r="JA57" s="90" t="e">
        <f t="shared" si="15"/>
        <v>#NUM!</v>
      </c>
      <c r="JB57" s="90" t="e">
        <f t="shared" si="15"/>
        <v>#NUM!</v>
      </c>
      <c r="JC57" s="90" t="e">
        <f t="shared" si="15"/>
        <v>#NUM!</v>
      </c>
      <c r="JD57" s="90" t="e">
        <f t="shared" si="15"/>
        <v>#NUM!</v>
      </c>
      <c r="JE57" s="90" t="e">
        <f t="shared" si="15"/>
        <v>#NUM!</v>
      </c>
      <c r="JF57" s="90" t="e">
        <f t="shared" si="15"/>
        <v>#NUM!</v>
      </c>
      <c r="JG57" s="90" t="e">
        <f t="shared" si="15"/>
        <v>#NUM!</v>
      </c>
      <c r="JH57" s="90" t="e">
        <f t="shared" si="15"/>
        <v>#NUM!</v>
      </c>
      <c r="JI57" s="90" t="e">
        <f t="shared" si="15"/>
        <v>#NUM!</v>
      </c>
      <c r="JJ57" s="90" t="e">
        <f t="shared" si="15"/>
        <v>#NUM!</v>
      </c>
      <c r="JK57" s="90" t="e">
        <f t="shared" si="15"/>
        <v>#NUM!</v>
      </c>
      <c r="JL57" s="90" t="e">
        <f t="shared" si="15"/>
        <v>#NUM!</v>
      </c>
      <c r="JM57" s="90" t="e">
        <f t="shared" si="15"/>
        <v>#NUM!</v>
      </c>
      <c r="JN57" s="90" t="e">
        <f t="shared" si="15"/>
        <v>#NUM!</v>
      </c>
      <c r="JO57" s="90" t="e">
        <f t="shared" ref="JO57:LT57" si="16">SMALL($AW$62:$AX$96,JO60)</f>
        <v>#NUM!</v>
      </c>
      <c r="JP57" s="90" t="e">
        <f t="shared" si="16"/>
        <v>#NUM!</v>
      </c>
      <c r="JQ57" s="90" t="e">
        <f t="shared" si="16"/>
        <v>#NUM!</v>
      </c>
      <c r="JR57" s="90" t="e">
        <f t="shared" si="16"/>
        <v>#NUM!</v>
      </c>
      <c r="JS57" s="90" t="e">
        <f t="shared" si="16"/>
        <v>#NUM!</v>
      </c>
      <c r="JT57" s="90" t="e">
        <f t="shared" si="16"/>
        <v>#NUM!</v>
      </c>
      <c r="JU57" s="90" t="e">
        <f t="shared" si="16"/>
        <v>#NUM!</v>
      </c>
      <c r="JV57" s="90" t="e">
        <f t="shared" si="16"/>
        <v>#NUM!</v>
      </c>
      <c r="JW57" s="90" t="e">
        <f t="shared" si="16"/>
        <v>#NUM!</v>
      </c>
      <c r="JX57" s="90" t="e">
        <f t="shared" si="16"/>
        <v>#NUM!</v>
      </c>
      <c r="JY57" s="90" t="e">
        <f t="shared" si="16"/>
        <v>#NUM!</v>
      </c>
      <c r="JZ57" s="90" t="e">
        <f t="shared" si="16"/>
        <v>#NUM!</v>
      </c>
      <c r="KA57" s="90" t="e">
        <f t="shared" si="16"/>
        <v>#NUM!</v>
      </c>
      <c r="KB57" s="90" t="e">
        <f t="shared" si="16"/>
        <v>#NUM!</v>
      </c>
      <c r="KC57" s="90" t="e">
        <f t="shared" si="16"/>
        <v>#NUM!</v>
      </c>
      <c r="KD57" s="90" t="e">
        <f t="shared" si="16"/>
        <v>#NUM!</v>
      </c>
      <c r="KE57" s="90" t="e">
        <f t="shared" si="16"/>
        <v>#NUM!</v>
      </c>
      <c r="KF57" s="90" t="e">
        <f t="shared" si="16"/>
        <v>#NUM!</v>
      </c>
      <c r="KG57" s="90" t="e">
        <f t="shared" si="16"/>
        <v>#NUM!</v>
      </c>
      <c r="KH57" s="90" t="e">
        <f t="shared" si="16"/>
        <v>#NUM!</v>
      </c>
      <c r="KI57" s="90" t="e">
        <f t="shared" si="16"/>
        <v>#NUM!</v>
      </c>
      <c r="KJ57" s="90" t="e">
        <f t="shared" si="16"/>
        <v>#NUM!</v>
      </c>
      <c r="KK57" s="90" t="e">
        <f t="shared" si="16"/>
        <v>#NUM!</v>
      </c>
      <c r="KL57" s="90" t="e">
        <f t="shared" si="16"/>
        <v>#NUM!</v>
      </c>
      <c r="KM57" s="90" t="e">
        <f t="shared" si="16"/>
        <v>#NUM!</v>
      </c>
      <c r="KN57" s="90" t="e">
        <f t="shared" si="16"/>
        <v>#NUM!</v>
      </c>
      <c r="KO57" s="90" t="e">
        <f t="shared" si="16"/>
        <v>#NUM!</v>
      </c>
      <c r="KP57" s="90" t="e">
        <f t="shared" si="16"/>
        <v>#NUM!</v>
      </c>
      <c r="KQ57" s="90" t="e">
        <f t="shared" si="16"/>
        <v>#NUM!</v>
      </c>
      <c r="KR57" s="90" t="e">
        <f t="shared" si="16"/>
        <v>#NUM!</v>
      </c>
      <c r="KS57" s="90" t="e">
        <f t="shared" si="16"/>
        <v>#NUM!</v>
      </c>
      <c r="KT57" s="90" t="e">
        <f t="shared" si="16"/>
        <v>#NUM!</v>
      </c>
      <c r="KU57" s="90" t="e">
        <f t="shared" si="16"/>
        <v>#NUM!</v>
      </c>
      <c r="KV57" s="90" t="e">
        <f t="shared" si="16"/>
        <v>#NUM!</v>
      </c>
      <c r="KW57" s="90" t="e">
        <f t="shared" si="16"/>
        <v>#NUM!</v>
      </c>
      <c r="KX57" s="90" t="e">
        <f t="shared" si="16"/>
        <v>#NUM!</v>
      </c>
      <c r="KY57" s="90" t="e">
        <f t="shared" si="16"/>
        <v>#NUM!</v>
      </c>
      <c r="KZ57" s="90" t="e">
        <f t="shared" si="16"/>
        <v>#NUM!</v>
      </c>
      <c r="LA57" s="90" t="e">
        <f t="shared" si="16"/>
        <v>#NUM!</v>
      </c>
      <c r="LB57" s="90" t="e">
        <f t="shared" si="16"/>
        <v>#NUM!</v>
      </c>
      <c r="LC57" s="90" t="e">
        <f t="shared" si="16"/>
        <v>#NUM!</v>
      </c>
      <c r="LD57" s="90" t="e">
        <f t="shared" si="16"/>
        <v>#NUM!</v>
      </c>
      <c r="LE57" s="90" t="e">
        <f t="shared" si="16"/>
        <v>#NUM!</v>
      </c>
      <c r="LF57" s="90" t="e">
        <f t="shared" si="16"/>
        <v>#NUM!</v>
      </c>
      <c r="LG57" s="90" t="e">
        <f t="shared" si="16"/>
        <v>#NUM!</v>
      </c>
      <c r="LH57" s="90" t="e">
        <f t="shared" si="16"/>
        <v>#NUM!</v>
      </c>
      <c r="LI57" s="90" t="e">
        <f t="shared" si="16"/>
        <v>#NUM!</v>
      </c>
      <c r="LJ57" s="90" t="e">
        <f t="shared" si="16"/>
        <v>#NUM!</v>
      </c>
      <c r="LK57" s="90" t="e">
        <f t="shared" si="16"/>
        <v>#NUM!</v>
      </c>
      <c r="LL57" s="90" t="e">
        <f t="shared" si="16"/>
        <v>#NUM!</v>
      </c>
      <c r="LM57" s="90" t="e">
        <f t="shared" si="16"/>
        <v>#NUM!</v>
      </c>
      <c r="LN57" s="90" t="e">
        <f t="shared" si="16"/>
        <v>#NUM!</v>
      </c>
      <c r="LO57" s="90" t="e">
        <f t="shared" si="16"/>
        <v>#NUM!</v>
      </c>
      <c r="LP57" s="90" t="e">
        <f t="shared" si="16"/>
        <v>#NUM!</v>
      </c>
      <c r="LQ57" s="90" t="e">
        <f t="shared" si="16"/>
        <v>#NUM!</v>
      </c>
      <c r="LR57" s="90" t="e">
        <f t="shared" si="16"/>
        <v>#NUM!</v>
      </c>
      <c r="LS57" s="90" t="e">
        <f t="shared" si="16"/>
        <v>#NUM!</v>
      </c>
      <c r="LT57" s="90" t="e">
        <f t="shared" si="16"/>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t="str">
        <f>IFERROR(IF(COUNTIF($CE57:CF57,CF57)=1,CF57,""),"")</f>
        <v/>
      </c>
      <c r="CG58" s="90" t="str">
        <f>IFERROR(IF(COUNTIF($CE57:CG57,CG57)=1,CG57,""),"")</f>
        <v/>
      </c>
      <c r="CH58" s="90" t="str">
        <f>IFERROR(IF(COUNTIF($CE57:CH57,CH57)=1,CH57,""),"")</f>
        <v/>
      </c>
      <c r="CI58" s="90" t="str">
        <f>IFERROR(IF(COUNTIF($CE57:CI57,CI57)=1,CI57,""),"")</f>
        <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t="e">
        <f t="shared" ref="CF59:EQ59" si="17">SMALL($CE$58:$LT$58,CF60)</f>
        <v>#NUM!</v>
      </c>
      <c r="CG59" s="96" t="e">
        <f t="shared" si="17"/>
        <v>#NUM!</v>
      </c>
      <c r="CH59" s="96" t="e">
        <f t="shared" si="17"/>
        <v>#NUM!</v>
      </c>
      <c r="CI59" s="96" t="e">
        <f t="shared" si="17"/>
        <v>#NUM!</v>
      </c>
      <c r="CJ59" s="96" t="e">
        <f t="shared" si="17"/>
        <v>#NUM!</v>
      </c>
      <c r="CK59" s="96" t="e">
        <f t="shared" si="17"/>
        <v>#NUM!</v>
      </c>
      <c r="CL59" s="96" t="e">
        <f t="shared" si="17"/>
        <v>#NUM!</v>
      </c>
      <c r="CM59" s="96" t="e">
        <f t="shared" si="17"/>
        <v>#NUM!</v>
      </c>
      <c r="CN59" s="96" t="e">
        <f t="shared" si="17"/>
        <v>#NUM!</v>
      </c>
      <c r="CO59" s="96" t="e">
        <f t="shared" si="17"/>
        <v>#NUM!</v>
      </c>
      <c r="CP59" s="96" t="e">
        <f t="shared" si="17"/>
        <v>#NUM!</v>
      </c>
      <c r="CQ59" s="96" t="e">
        <f t="shared" si="17"/>
        <v>#NUM!</v>
      </c>
      <c r="CR59" s="96" t="e">
        <f t="shared" si="17"/>
        <v>#NUM!</v>
      </c>
      <c r="CS59" s="96" t="e">
        <f t="shared" si="17"/>
        <v>#NUM!</v>
      </c>
      <c r="CT59" s="96" t="e">
        <f t="shared" si="17"/>
        <v>#NUM!</v>
      </c>
      <c r="CU59" s="96" t="e">
        <f t="shared" si="17"/>
        <v>#NUM!</v>
      </c>
      <c r="CV59" s="96" t="e">
        <f t="shared" si="17"/>
        <v>#NUM!</v>
      </c>
      <c r="CW59" s="96" t="e">
        <f t="shared" si="17"/>
        <v>#NUM!</v>
      </c>
      <c r="CX59" s="96" t="e">
        <f t="shared" si="17"/>
        <v>#NUM!</v>
      </c>
      <c r="CY59" s="96" t="e">
        <f t="shared" si="17"/>
        <v>#NUM!</v>
      </c>
      <c r="CZ59" s="96" t="e">
        <f t="shared" si="17"/>
        <v>#NUM!</v>
      </c>
      <c r="DA59" s="96" t="e">
        <f t="shared" si="17"/>
        <v>#NUM!</v>
      </c>
      <c r="DB59" s="96" t="e">
        <f t="shared" si="17"/>
        <v>#NUM!</v>
      </c>
      <c r="DC59" s="96" t="e">
        <f t="shared" si="17"/>
        <v>#NUM!</v>
      </c>
      <c r="DD59" s="96" t="e">
        <f t="shared" si="17"/>
        <v>#NUM!</v>
      </c>
      <c r="DE59" s="96" t="e">
        <f t="shared" si="17"/>
        <v>#NUM!</v>
      </c>
      <c r="DF59" s="96" t="e">
        <f t="shared" si="17"/>
        <v>#NUM!</v>
      </c>
      <c r="DG59" s="96" t="e">
        <f t="shared" si="17"/>
        <v>#NUM!</v>
      </c>
      <c r="DH59" s="96" t="e">
        <f t="shared" si="17"/>
        <v>#NUM!</v>
      </c>
      <c r="DI59" s="96" t="e">
        <f t="shared" si="17"/>
        <v>#NUM!</v>
      </c>
      <c r="DJ59" s="96" t="e">
        <f t="shared" si="17"/>
        <v>#NUM!</v>
      </c>
      <c r="DK59" s="96" t="e">
        <f t="shared" si="17"/>
        <v>#NUM!</v>
      </c>
      <c r="DL59" s="96" t="e">
        <f t="shared" si="17"/>
        <v>#NUM!</v>
      </c>
      <c r="DM59" s="96" t="e">
        <f t="shared" si="17"/>
        <v>#NUM!</v>
      </c>
      <c r="DN59" s="96" t="e">
        <f t="shared" si="17"/>
        <v>#NUM!</v>
      </c>
      <c r="DO59" s="96" t="e">
        <f t="shared" si="17"/>
        <v>#NUM!</v>
      </c>
      <c r="DP59" s="96" t="e">
        <f t="shared" si="17"/>
        <v>#NUM!</v>
      </c>
      <c r="DQ59" s="96" t="e">
        <f t="shared" si="17"/>
        <v>#NUM!</v>
      </c>
      <c r="DR59" s="96" t="e">
        <f t="shared" si="17"/>
        <v>#NUM!</v>
      </c>
      <c r="DS59" s="96" t="e">
        <f t="shared" si="17"/>
        <v>#NUM!</v>
      </c>
      <c r="DT59" s="96" t="e">
        <f t="shared" si="17"/>
        <v>#NUM!</v>
      </c>
      <c r="DU59" s="96" t="e">
        <f t="shared" si="17"/>
        <v>#NUM!</v>
      </c>
      <c r="DV59" s="96" t="e">
        <f t="shared" si="17"/>
        <v>#NUM!</v>
      </c>
      <c r="DW59" s="96" t="e">
        <f t="shared" si="17"/>
        <v>#NUM!</v>
      </c>
      <c r="DX59" s="96" t="e">
        <f t="shared" si="17"/>
        <v>#NUM!</v>
      </c>
      <c r="DY59" s="96" t="e">
        <f t="shared" si="17"/>
        <v>#NUM!</v>
      </c>
      <c r="DZ59" s="96" t="e">
        <f t="shared" si="17"/>
        <v>#NUM!</v>
      </c>
      <c r="EA59" s="96" t="e">
        <f t="shared" si="17"/>
        <v>#NUM!</v>
      </c>
      <c r="EB59" s="96" t="e">
        <f t="shared" si="17"/>
        <v>#NUM!</v>
      </c>
      <c r="EC59" s="96" t="e">
        <f t="shared" si="17"/>
        <v>#NUM!</v>
      </c>
      <c r="ED59" s="96" t="e">
        <f t="shared" si="17"/>
        <v>#NUM!</v>
      </c>
      <c r="EE59" s="96" t="e">
        <f t="shared" si="17"/>
        <v>#NUM!</v>
      </c>
      <c r="EF59" s="96" t="e">
        <f t="shared" si="17"/>
        <v>#NUM!</v>
      </c>
      <c r="EG59" s="96" t="e">
        <f t="shared" si="17"/>
        <v>#NUM!</v>
      </c>
      <c r="EH59" s="96" t="e">
        <f t="shared" si="17"/>
        <v>#NUM!</v>
      </c>
      <c r="EI59" s="96" t="e">
        <f t="shared" si="17"/>
        <v>#NUM!</v>
      </c>
      <c r="EJ59" s="96" t="e">
        <f t="shared" si="17"/>
        <v>#NUM!</v>
      </c>
      <c r="EK59" s="96" t="e">
        <f t="shared" si="17"/>
        <v>#NUM!</v>
      </c>
      <c r="EL59" s="96" t="e">
        <f t="shared" si="17"/>
        <v>#NUM!</v>
      </c>
      <c r="EM59" s="96" t="e">
        <f t="shared" si="17"/>
        <v>#NUM!</v>
      </c>
      <c r="EN59" s="96" t="e">
        <f t="shared" si="17"/>
        <v>#NUM!</v>
      </c>
      <c r="EO59" s="96" t="e">
        <f t="shared" si="17"/>
        <v>#NUM!</v>
      </c>
      <c r="EP59" s="96" t="e">
        <f t="shared" si="17"/>
        <v>#NUM!</v>
      </c>
      <c r="EQ59" s="96" t="e">
        <f t="shared" si="17"/>
        <v>#NUM!</v>
      </c>
      <c r="ER59" s="96" t="e">
        <f t="shared" ref="ER59:HC59" si="18">SMALL($CE$58:$LT$58,ER60)</f>
        <v>#NUM!</v>
      </c>
      <c r="ES59" s="96" t="e">
        <f t="shared" si="18"/>
        <v>#NUM!</v>
      </c>
      <c r="ET59" s="96" t="e">
        <f t="shared" si="18"/>
        <v>#NUM!</v>
      </c>
      <c r="EU59" s="96" t="e">
        <f t="shared" si="18"/>
        <v>#NUM!</v>
      </c>
      <c r="EV59" s="96" t="e">
        <f t="shared" si="18"/>
        <v>#NUM!</v>
      </c>
      <c r="EW59" s="96" t="e">
        <f t="shared" si="18"/>
        <v>#NUM!</v>
      </c>
      <c r="EX59" s="96" t="e">
        <f t="shared" si="18"/>
        <v>#NUM!</v>
      </c>
      <c r="EY59" s="96" t="e">
        <f t="shared" si="18"/>
        <v>#NUM!</v>
      </c>
      <c r="EZ59" s="96" t="e">
        <f t="shared" si="18"/>
        <v>#NUM!</v>
      </c>
      <c r="FA59" s="96" t="e">
        <f t="shared" si="18"/>
        <v>#NUM!</v>
      </c>
      <c r="FB59" s="96" t="e">
        <f t="shared" si="18"/>
        <v>#NUM!</v>
      </c>
      <c r="FC59" s="96" t="e">
        <f t="shared" si="18"/>
        <v>#NUM!</v>
      </c>
      <c r="FD59" s="96" t="e">
        <f t="shared" si="18"/>
        <v>#NUM!</v>
      </c>
      <c r="FE59" s="96" t="e">
        <f t="shared" si="18"/>
        <v>#NUM!</v>
      </c>
      <c r="FF59" s="96" t="e">
        <f t="shared" si="18"/>
        <v>#NUM!</v>
      </c>
      <c r="FG59" s="96" t="e">
        <f t="shared" si="18"/>
        <v>#NUM!</v>
      </c>
      <c r="FH59" s="96" t="e">
        <f t="shared" si="18"/>
        <v>#NUM!</v>
      </c>
      <c r="FI59" s="96" t="e">
        <f t="shared" si="18"/>
        <v>#NUM!</v>
      </c>
      <c r="FJ59" s="96" t="e">
        <f t="shared" si="18"/>
        <v>#NUM!</v>
      </c>
      <c r="FK59" s="96" t="e">
        <f t="shared" si="18"/>
        <v>#NUM!</v>
      </c>
      <c r="FL59" s="96" t="e">
        <f t="shared" si="18"/>
        <v>#NUM!</v>
      </c>
      <c r="FM59" s="96" t="e">
        <f t="shared" si="18"/>
        <v>#NUM!</v>
      </c>
      <c r="FN59" s="96" t="e">
        <f t="shared" si="18"/>
        <v>#NUM!</v>
      </c>
      <c r="FO59" s="96" t="e">
        <f t="shared" si="18"/>
        <v>#NUM!</v>
      </c>
      <c r="FP59" s="96" t="e">
        <f t="shared" si="18"/>
        <v>#NUM!</v>
      </c>
      <c r="FQ59" s="96" t="e">
        <f t="shared" si="18"/>
        <v>#NUM!</v>
      </c>
      <c r="FR59" s="96" t="e">
        <f t="shared" si="18"/>
        <v>#NUM!</v>
      </c>
      <c r="FS59" s="96" t="e">
        <f t="shared" si="18"/>
        <v>#NUM!</v>
      </c>
      <c r="FT59" s="96" t="e">
        <f t="shared" si="18"/>
        <v>#NUM!</v>
      </c>
      <c r="FU59" s="96" t="e">
        <f t="shared" si="18"/>
        <v>#NUM!</v>
      </c>
      <c r="FV59" s="96" t="e">
        <f t="shared" si="18"/>
        <v>#NUM!</v>
      </c>
      <c r="FW59" s="96" t="e">
        <f t="shared" si="18"/>
        <v>#NUM!</v>
      </c>
      <c r="FX59" s="96" t="e">
        <f t="shared" si="18"/>
        <v>#NUM!</v>
      </c>
      <c r="FY59" s="96" t="e">
        <f t="shared" si="18"/>
        <v>#NUM!</v>
      </c>
      <c r="FZ59" s="96" t="e">
        <f t="shared" si="18"/>
        <v>#NUM!</v>
      </c>
      <c r="GA59" s="96" t="e">
        <f t="shared" si="18"/>
        <v>#NUM!</v>
      </c>
      <c r="GB59" s="96" t="e">
        <f t="shared" si="18"/>
        <v>#NUM!</v>
      </c>
      <c r="GC59" s="96" t="e">
        <f t="shared" si="18"/>
        <v>#NUM!</v>
      </c>
      <c r="GD59" s="96" t="e">
        <f t="shared" si="18"/>
        <v>#NUM!</v>
      </c>
      <c r="GE59" s="96" t="e">
        <f t="shared" si="18"/>
        <v>#NUM!</v>
      </c>
      <c r="GF59" s="96" t="e">
        <f t="shared" si="18"/>
        <v>#NUM!</v>
      </c>
      <c r="GG59" s="96" t="e">
        <f t="shared" si="18"/>
        <v>#NUM!</v>
      </c>
      <c r="GH59" s="96" t="e">
        <f t="shared" si="18"/>
        <v>#NUM!</v>
      </c>
      <c r="GI59" s="96" t="e">
        <f t="shared" si="18"/>
        <v>#NUM!</v>
      </c>
      <c r="GJ59" s="96" t="e">
        <f t="shared" si="18"/>
        <v>#NUM!</v>
      </c>
      <c r="GK59" s="96" t="e">
        <f t="shared" si="18"/>
        <v>#NUM!</v>
      </c>
      <c r="GL59" s="96" t="e">
        <f t="shared" si="18"/>
        <v>#NUM!</v>
      </c>
      <c r="GM59" s="96" t="e">
        <f t="shared" si="18"/>
        <v>#NUM!</v>
      </c>
      <c r="GN59" s="96" t="e">
        <f t="shared" si="18"/>
        <v>#NUM!</v>
      </c>
      <c r="GO59" s="96" t="e">
        <f t="shared" si="18"/>
        <v>#NUM!</v>
      </c>
      <c r="GP59" s="96" t="e">
        <f t="shared" si="18"/>
        <v>#NUM!</v>
      </c>
      <c r="GQ59" s="96" t="e">
        <f t="shared" si="18"/>
        <v>#NUM!</v>
      </c>
      <c r="GR59" s="96" t="e">
        <f t="shared" si="18"/>
        <v>#NUM!</v>
      </c>
      <c r="GS59" s="96" t="e">
        <f t="shared" si="18"/>
        <v>#NUM!</v>
      </c>
      <c r="GT59" s="96" t="e">
        <f t="shared" si="18"/>
        <v>#NUM!</v>
      </c>
      <c r="GU59" s="96" t="e">
        <f t="shared" si="18"/>
        <v>#NUM!</v>
      </c>
      <c r="GV59" s="96" t="e">
        <f t="shared" si="18"/>
        <v>#NUM!</v>
      </c>
      <c r="GW59" s="96" t="e">
        <f t="shared" si="18"/>
        <v>#NUM!</v>
      </c>
      <c r="GX59" s="96" t="e">
        <f t="shared" si="18"/>
        <v>#NUM!</v>
      </c>
      <c r="GY59" s="96" t="e">
        <f t="shared" si="18"/>
        <v>#NUM!</v>
      </c>
      <c r="GZ59" s="96" t="e">
        <f t="shared" si="18"/>
        <v>#NUM!</v>
      </c>
      <c r="HA59" s="96" t="e">
        <f t="shared" si="18"/>
        <v>#NUM!</v>
      </c>
      <c r="HB59" s="96" t="e">
        <f t="shared" si="18"/>
        <v>#NUM!</v>
      </c>
      <c r="HC59" s="96" t="e">
        <f t="shared" si="18"/>
        <v>#NUM!</v>
      </c>
      <c r="HD59" s="96" t="e">
        <f t="shared" ref="HD59:JO59" si="19">SMALL($CE$58:$LT$58,HD60)</f>
        <v>#NUM!</v>
      </c>
      <c r="HE59" s="96" t="e">
        <f t="shared" si="19"/>
        <v>#NUM!</v>
      </c>
      <c r="HF59" s="96" t="e">
        <f t="shared" si="19"/>
        <v>#NUM!</v>
      </c>
      <c r="HG59" s="96" t="e">
        <f t="shared" si="19"/>
        <v>#NUM!</v>
      </c>
      <c r="HH59" s="96" t="e">
        <f t="shared" si="19"/>
        <v>#NUM!</v>
      </c>
      <c r="HI59" s="96" t="e">
        <f t="shared" si="19"/>
        <v>#NUM!</v>
      </c>
      <c r="HJ59" s="96" t="e">
        <f t="shared" si="19"/>
        <v>#NUM!</v>
      </c>
      <c r="HK59" s="96" t="e">
        <f t="shared" si="19"/>
        <v>#NUM!</v>
      </c>
      <c r="HL59" s="96" t="e">
        <f t="shared" si="19"/>
        <v>#NUM!</v>
      </c>
      <c r="HM59" s="96" t="e">
        <f t="shared" si="19"/>
        <v>#NUM!</v>
      </c>
      <c r="HN59" s="96" t="e">
        <f t="shared" si="19"/>
        <v>#NUM!</v>
      </c>
      <c r="HO59" s="96" t="e">
        <f t="shared" si="19"/>
        <v>#NUM!</v>
      </c>
      <c r="HP59" s="96" t="e">
        <f t="shared" si="19"/>
        <v>#NUM!</v>
      </c>
      <c r="HQ59" s="96" t="e">
        <f t="shared" si="19"/>
        <v>#NUM!</v>
      </c>
      <c r="HR59" s="96" t="e">
        <f t="shared" si="19"/>
        <v>#NUM!</v>
      </c>
      <c r="HS59" s="96" t="e">
        <f t="shared" si="19"/>
        <v>#NUM!</v>
      </c>
      <c r="HT59" s="96" t="e">
        <f t="shared" si="19"/>
        <v>#NUM!</v>
      </c>
      <c r="HU59" s="96" t="e">
        <f t="shared" si="19"/>
        <v>#NUM!</v>
      </c>
      <c r="HV59" s="96" t="e">
        <f t="shared" si="19"/>
        <v>#NUM!</v>
      </c>
      <c r="HW59" s="96" t="e">
        <f t="shared" si="19"/>
        <v>#NUM!</v>
      </c>
      <c r="HX59" s="96" t="e">
        <f t="shared" si="19"/>
        <v>#NUM!</v>
      </c>
      <c r="HY59" s="96" t="e">
        <f t="shared" si="19"/>
        <v>#NUM!</v>
      </c>
      <c r="HZ59" s="96" t="e">
        <f t="shared" si="19"/>
        <v>#NUM!</v>
      </c>
      <c r="IA59" s="96" t="e">
        <f t="shared" si="19"/>
        <v>#NUM!</v>
      </c>
      <c r="IB59" s="96" t="e">
        <f t="shared" si="19"/>
        <v>#NUM!</v>
      </c>
      <c r="IC59" s="96" t="e">
        <f t="shared" si="19"/>
        <v>#NUM!</v>
      </c>
      <c r="ID59" s="96" t="e">
        <f t="shared" si="19"/>
        <v>#NUM!</v>
      </c>
      <c r="IE59" s="96" t="e">
        <f t="shared" si="19"/>
        <v>#NUM!</v>
      </c>
      <c r="IF59" s="96" t="e">
        <f t="shared" si="19"/>
        <v>#NUM!</v>
      </c>
      <c r="IG59" s="96" t="e">
        <f t="shared" si="19"/>
        <v>#NUM!</v>
      </c>
      <c r="IH59" s="96" t="e">
        <f t="shared" si="19"/>
        <v>#NUM!</v>
      </c>
      <c r="II59" s="96" t="e">
        <f t="shared" si="19"/>
        <v>#NUM!</v>
      </c>
      <c r="IJ59" s="96" t="e">
        <f t="shared" si="19"/>
        <v>#NUM!</v>
      </c>
      <c r="IK59" s="96" t="e">
        <f t="shared" si="19"/>
        <v>#NUM!</v>
      </c>
      <c r="IL59" s="96" t="e">
        <f t="shared" si="19"/>
        <v>#NUM!</v>
      </c>
      <c r="IM59" s="96" t="e">
        <f t="shared" si="19"/>
        <v>#NUM!</v>
      </c>
      <c r="IN59" s="96" t="e">
        <f t="shared" si="19"/>
        <v>#NUM!</v>
      </c>
      <c r="IO59" s="96" t="e">
        <f t="shared" si="19"/>
        <v>#NUM!</v>
      </c>
      <c r="IP59" s="96" t="e">
        <f t="shared" si="19"/>
        <v>#NUM!</v>
      </c>
      <c r="IQ59" s="96" t="e">
        <f t="shared" si="19"/>
        <v>#NUM!</v>
      </c>
      <c r="IR59" s="96" t="e">
        <f t="shared" si="19"/>
        <v>#NUM!</v>
      </c>
      <c r="IS59" s="96" t="e">
        <f t="shared" si="19"/>
        <v>#NUM!</v>
      </c>
      <c r="IT59" s="96" t="e">
        <f t="shared" si="19"/>
        <v>#NUM!</v>
      </c>
      <c r="IU59" s="96" t="e">
        <f t="shared" si="19"/>
        <v>#NUM!</v>
      </c>
      <c r="IV59" s="96" t="e">
        <f t="shared" si="19"/>
        <v>#NUM!</v>
      </c>
      <c r="IW59" s="96" t="e">
        <f t="shared" si="19"/>
        <v>#NUM!</v>
      </c>
      <c r="IX59" s="96" t="e">
        <f t="shared" si="19"/>
        <v>#NUM!</v>
      </c>
      <c r="IY59" s="96" t="e">
        <f t="shared" si="19"/>
        <v>#NUM!</v>
      </c>
      <c r="IZ59" s="96" t="e">
        <f t="shared" si="19"/>
        <v>#NUM!</v>
      </c>
      <c r="JA59" s="96" t="e">
        <f t="shared" si="19"/>
        <v>#NUM!</v>
      </c>
      <c r="JB59" s="96" t="e">
        <f t="shared" si="19"/>
        <v>#NUM!</v>
      </c>
      <c r="JC59" s="96" t="e">
        <f t="shared" si="19"/>
        <v>#NUM!</v>
      </c>
      <c r="JD59" s="96" t="e">
        <f t="shared" si="19"/>
        <v>#NUM!</v>
      </c>
      <c r="JE59" s="96" t="e">
        <f t="shared" si="19"/>
        <v>#NUM!</v>
      </c>
      <c r="JF59" s="96" t="e">
        <f t="shared" si="19"/>
        <v>#NUM!</v>
      </c>
      <c r="JG59" s="96" t="e">
        <f t="shared" si="19"/>
        <v>#NUM!</v>
      </c>
      <c r="JH59" s="96" t="e">
        <f t="shared" si="19"/>
        <v>#NUM!</v>
      </c>
      <c r="JI59" s="96" t="e">
        <f t="shared" si="19"/>
        <v>#NUM!</v>
      </c>
      <c r="JJ59" s="96" t="e">
        <f t="shared" si="19"/>
        <v>#NUM!</v>
      </c>
      <c r="JK59" s="96" t="e">
        <f t="shared" si="19"/>
        <v>#NUM!</v>
      </c>
      <c r="JL59" s="96" t="e">
        <f t="shared" si="19"/>
        <v>#NUM!</v>
      </c>
      <c r="JM59" s="96" t="e">
        <f t="shared" si="19"/>
        <v>#NUM!</v>
      </c>
      <c r="JN59" s="96" t="e">
        <f t="shared" si="19"/>
        <v>#NUM!</v>
      </c>
      <c r="JO59" s="96" t="e">
        <f t="shared" si="19"/>
        <v>#NUM!</v>
      </c>
      <c r="JP59" s="96" t="e">
        <f t="shared" ref="JP59:LT59" si="20">SMALL($CE$58:$LT$58,JP60)</f>
        <v>#NUM!</v>
      </c>
      <c r="JQ59" s="96" t="e">
        <f t="shared" si="20"/>
        <v>#NUM!</v>
      </c>
      <c r="JR59" s="96" t="e">
        <f t="shared" si="20"/>
        <v>#NUM!</v>
      </c>
      <c r="JS59" s="96" t="e">
        <f t="shared" si="20"/>
        <v>#NUM!</v>
      </c>
      <c r="JT59" s="96" t="e">
        <f t="shared" si="20"/>
        <v>#NUM!</v>
      </c>
      <c r="JU59" s="96" t="e">
        <f t="shared" si="20"/>
        <v>#NUM!</v>
      </c>
      <c r="JV59" s="96" t="e">
        <f t="shared" si="20"/>
        <v>#NUM!</v>
      </c>
      <c r="JW59" s="96" t="e">
        <f t="shared" si="20"/>
        <v>#NUM!</v>
      </c>
      <c r="JX59" s="96" t="e">
        <f t="shared" si="20"/>
        <v>#NUM!</v>
      </c>
      <c r="JY59" s="96" t="e">
        <f t="shared" si="20"/>
        <v>#NUM!</v>
      </c>
      <c r="JZ59" s="96" t="e">
        <f t="shared" si="20"/>
        <v>#NUM!</v>
      </c>
      <c r="KA59" s="96" t="e">
        <f t="shared" si="20"/>
        <v>#NUM!</v>
      </c>
      <c r="KB59" s="96" t="e">
        <f t="shared" si="20"/>
        <v>#NUM!</v>
      </c>
      <c r="KC59" s="96" t="e">
        <f t="shared" si="20"/>
        <v>#NUM!</v>
      </c>
      <c r="KD59" s="96" t="e">
        <f t="shared" si="20"/>
        <v>#NUM!</v>
      </c>
      <c r="KE59" s="96" t="e">
        <f t="shared" si="20"/>
        <v>#NUM!</v>
      </c>
      <c r="KF59" s="96" t="e">
        <f t="shared" si="20"/>
        <v>#NUM!</v>
      </c>
      <c r="KG59" s="96" t="e">
        <f t="shared" si="20"/>
        <v>#NUM!</v>
      </c>
      <c r="KH59" s="96" t="e">
        <f t="shared" si="20"/>
        <v>#NUM!</v>
      </c>
      <c r="KI59" s="96" t="e">
        <f t="shared" si="20"/>
        <v>#NUM!</v>
      </c>
      <c r="KJ59" s="96" t="e">
        <f t="shared" si="20"/>
        <v>#NUM!</v>
      </c>
      <c r="KK59" s="96" t="e">
        <f t="shared" si="20"/>
        <v>#NUM!</v>
      </c>
      <c r="KL59" s="96" t="e">
        <f t="shared" si="20"/>
        <v>#NUM!</v>
      </c>
      <c r="KM59" s="96" t="e">
        <f t="shared" si="20"/>
        <v>#NUM!</v>
      </c>
      <c r="KN59" s="96" t="e">
        <f t="shared" si="20"/>
        <v>#NUM!</v>
      </c>
      <c r="KO59" s="96" t="e">
        <f t="shared" si="20"/>
        <v>#NUM!</v>
      </c>
      <c r="KP59" s="96" t="e">
        <f t="shared" si="20"/>
        <v>#NUM!</v>
      </c>
      <c r="KQ59" s="96" t="e">
        <f t="shared" si="20"/>
        <v>#NUM!</v>
      </c>
      <c r="KR59" s="96" t="e">
        <f t="shared" si="20"/>
        <v>#NUM!</v>
      </c>
      <c r="KS59" s="96" t="e">
        <f t="shared" si="20"/>
        <v>#NUM!</v>
      </c>
      <c r="KT59" s="96" t="e">
        <f t="shared" si="20"/>
        <v>#NUM!</v>
      </c>
      <c r="KU59" s="96" t="e">
        <f t="shared" si="20"/>
        <v>#NUM!</v>
      </c>
      <c r="KV59" s="96" t="e">
        <f t="shared" si="20"/>
        <v>#NUM!</v>
      </c>
      <c r="KW59" s="96" t="e">
        <f t="shared" si="20"/>
        <v>#NUM!</v>
      </c>
      <c r="KX59" s="96" t="e">
        <f t="shared" si="20"/>
        <v>#NUM!</v>
      </c>
      <c r="KY59" s="96" t="e">
        <f t="shared" si="20"/>
        <v>#NUM!</v>
      </c>
      <c r="KZ59" s="96" t="e">
        <f t="shared" si="20"/>
        <v>#NUM!</v>
      </c>
      <c r="LA59" s="96" t="e">
        <f t="shared" si="20"/>
        <v>#NUM!</v>
      </c>
      <c r="LB59" s="96" t="e">
        <f t="shared" si="20"/>
        <v>#NUM!</v>
      </c>
      <c r="LC59" s="96" t="e">
        <f t="shared" si="20"/>
        <v>#NUM!</v>
      </c>
      <c r="LD59" s="96" t="e">
        <f t="shared" si="20"/>
        <v>#NUM!</v>
      </c>
      <c r="LE59" s="96" t="e">
        <f t="shared" si="20"/>
        <v>#NUM!</v>
      </c>
      <c r="LF59" s="96" t="e">
        <f t="shared" si="20"/>
        <v>#NUM!</v>
      </c>
      <c r="LG59" s="96" t="e">
        <f t="shared" si="20"/>
        <v>#NUM!</v>
      </c>
      <c r="LH59" s="96" t="e">
        <f t="shared" si="20"/>
        <v>#NUM!</v>
      </c>
      <c r="LI59" s="96" t="e">
        <f t="shared" si="20"/>
        <v>#NUM!</v>
      </c>
      <c r="LJ59" s="96" t="e">
        <f t="shared" si="20"/>
        <v>#NUM!</v>
      </c>
      <c r="LK59" s="96" t="e">
        <f t="shared" si="20"/>
        <v>#NUM!</v>
      </c>
      <c r="LL59" s="96" t="e">
        <f t="shared" si="20"/>
        <v>#NUM!</v>
      </c>
      <c r="LM59" s="96" t="e">
        <f t="shared" si="20"/>
        <v>#NUM!</v>
      </c>
      <c r="LN59" s="96" t="e">
        <f t="shared" si="20"/>
        <v>#NUM!</v>
      </c>
      <c r="LO59" s="96" t="e">
        <f t="shared" si="20"/>
        <v>#NUM!</v>
      </c>
      <c r="LP59" s="96" t="e">
        <f t="shared" si="20"/>
        <v>#NUM!</v>
      </c>
      <c r="LQ59" s="96" t="e">
        <f t="shared" si="20"/>
        <v>#NUM!</v>
      </c>
      <c r="LR59" s="96" t="e">
        <f t="shared" si="20"/>
        <v>#NUM!</v>
      </c>
      <c r="LS59" s="96" t="e">
        <f t="shared" si="20"/>
        <v>#NUM!</v>
      </c>
      <c r="LT59" s="96" t="e">
        <f t="shared" si="20"/>
        <v>#NUM!</v>
      </c>
      <c r="LU59" s="96"/>
    </row>
    <row r="60" spans="1:333" ht="47.45" hidden="1" customHeight="1" thickTop="1">
      <c r="A60" s="467" t="s">
        <v>22</v>
      </c>
      <c r="B60" s="469" t="s">
        <v>264</v>
      </c>
      <c r="C60" s="471" t="s">
        <v>265</v>
      </c>
      <c r="D60" s="471"/>
      <c r="E60" s="472" t="s">
        <v>266</v>
      </c>
      <c r="F60" s="472"/>
      <c r="G60" s="472" t="s">
        <v>267</v>
      </c>
      <c r="H60" s="472"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86.1" hidden="1" customHeight="1">
      <c r="A61" s="468"/>
      <c r="B61" s="470"/>
      <c r="C61" s="259" t="s">
        <v>279</v>
      </c>
      <c r="D61" s="114" t="s">
        <v>280</v>
      </c>
      <c r="E61" s="258" t="s">
        <v>279</v>
      </c>
      <c r="F61" s="214" t="s">
        <v>280</v>
      </c>
      <c r="G61" s="473"/>
      <c r="H61" s="473"/>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4"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 t="shared" ref="CE61:EP61" si="21">IFERROR(VLOOKUP(CE59,$AW$62:$AZ$96,4,FALSE),IFERROR(VLOOKUP(CE59,$AX$62:$BA$96,4,FALSE),DATE(1900,1,1)))</f>
        <v>0</v>
      </c>
      <c r="CF61" s="47">
        <f t="shared" si="21"/>
        <v>1</v>
      </c>
      <c r="CG61" s="47">
        <f t="shared" si="21"/>
        <v>1</v>
      </c>
      <c r="CH61" s="47">
        <f t="shared" si="21"/>
        <v>1</v>
      </c>
      <c r="CI61" s="47">
        <f t="shared" si="21"/>
        <v>1</v>
      </c>
      <c r="CJ61" s="47">
        <f t="shared" si="21"/>
        <v>1</v>
      </c>
      <c r="CK61" s="47">
        <f t="shared" si="21"/>
        <v>1</v>
      </c>
      <c r="CL61" s="47">
        <f t="shared" si="21"/>
        <v>1</v>
      </c>
      <c r="CM61" s="47">
        <f t="shared" si="21"/>
        <v>1</v>
      </c>
      <c r="CN61" s="47">
        <f t="shared" si="21"/>
        <v>1</v>
      </c>
      <c r="CO61" s="47">
        <f t="shared" si="21"/>
        <v>1</v>
      </c>
      <c r="CP61" s="47">
        <f t="shared" si="21"/>
        <v>1</v>
      </c>
      <c r="CQ61" s="47">
        <f t="shared" si="21"/>
        <v>1</v>
      </c>
      <c r="CR61" s="47">
        <f t="shared" si="21"/>
        <v>1</v>
      </c>
      <c r="CS61" s="47">
        <f t="shared" si="21"/>
        <v>1</v>
      </c>
      <c r="CT61" s="47">
        <f t="shared" si="21"/>
        <v>1</v>
      </c>
      <c r="CU61" s="47">
        <f t="shared" si="21"/>
        <v>1</v>
      </c>
      <c r="CV61" s="47">
        <f t="shared" si="21"/>
        <v>1</v>
      </c>
      <c r="CW61" s="47">
        <f t="shared" si="21"/>
        <v>1</v>
      </c>
      <c r="CX61" s="47">
        <f t="shared" si="21"/>
        <v>1</v>
      </c>
      <c r="CY61" s="47">
        <f t="shared" si="21"/>
        <v>1</v>
      </c>
      <c r="CZ61" s="47">
        <f t="shared" si="21"/>
        <v>1</v>
      </c>
      <c r="DA61" s="47">
        <f t="shared" si="21"/>
        <v>1</v>
      </c>
      <c r="DB61" s="47">
        <f t="shared" si="21"/>
        <v>1</v>
      </c>
      <c r="DC61" s="47">
        <f t="shared" si="21"/>
        <v>1</v>
      </c>
      <c r="DD61" s="47">
        <f t="shared" si="21"/>
        <v>1</v>
      </c>
      <c r="DE61" s="47">
        <f t="shared" si="21"/>
        <v>1</v>
      </c>
      <c r="DF61" s="47">
        <f t="shared" si="21"/>
        <v>1</v>
      </c>
      <c r="DG61" s="47">
        <f t="shared" si="21"/>
        <v>1</v>
      </c>
      <c r="DH61" s="47">
        <f t="shared" si="21"/>
        <v>1</v>
      </c>
      <c r="DI61" s="47">
        <f t="shared" si="21"/>
        <v>1</v>
      </c>
      <c r="DJ61" s="47">
        <f t="shared" si="21"/>
        <v>1</v>
      </c>
      <c r="DK61" s="47">
        <f t="shared" si="21"/>
        <v>1</v>
      </c>
      <c r="DL61" s="47">
        <f t="shared" si="21"/>
        <v>1</v>
      </c>
      <c r="DM61" s="47">
        <f t="shared" si="21"/>
        <v>1</v>
      </c>
      <c r="DN61" s="47">
        <f t="shared" si="21"/>
        <v>1</v>
      </c>
      <c r="DO61" s="47">
        <f t="shared" si="21"/>
        <v>1</v>
      </c>
      <c r="DP61" s="47">
        <f t="shared" si="21"/>
        <v>1</v>
      </c>
      <c r="DQ61" s="47">
        <f t="shared" si="21"/>
        <v>1</v>
      </c>
      <c r="DR61" s="47">
        <f t="shared" si="21"/>
        <v>1</v>
      </c>
      <c r="DS61" s="47">
        <f t="shared" si="21"/>
        <v>1</v>
      </c>
      <c r="DT61" s="47">
        <f t="shared" si="21"/>
        <v>1</v>
      </c>
      <c r="DU61" s="47">
        <f t="shared" si="21"/>
        <v>1</v>
      </c>
      <c r="DV61" s="47">
        <f t="shared" si="21"/>
        <v>1</v>
      </c>
      <c r="DW61" s="47">
        <f t="shared" si="21"/>
        <v>1</v>
      </c>
      <c r="DX61" s="47">
        <f t="shared" si="21"/>
        <v>1</v>
      </c>
      <c r="DY61" s="47">
        <f t="shared" si="21"/>
        <v>1</v>
      </c>
      <c r="DZ61" s="47">
        <f t="shared" si="21"/>
        <v>1</v>
      </c>
      <c r="EA61" s="47">
        <f t="shared" si="21"/>
        <v>1</v>
      </c>
      <c r="EB61" s="47">
        <f t="shared" si="21"/>
        <v>1</v>
      </c>
      <c r="EC61" s="47">
        <f t="shared" si="21"/>
        <v>1</v>
      </c>
      <c r="ED61" s="47">
        <f t="shared" si="21"/>
        <v>1</v>
      </c>
      <c r="EE61" s="47">
        <f t="shared" si="21"/>
        <v>1</v>
      </c>
      <c r="EF61" s="47">
        <f t="shared" si="21"/>
        <v>1</v>
      </c>
      <c r="EG61" s="47">
        <f t="shared" si="21"/>
        <v>1</v>
      </c>
      <c r="EH61" s="47">
        <f t="shared" si="21"/>
        <v>1</v>
      </c>
      <c r="EI61" s="47">
        <f t="shared" si="21"/>
        <v>1</v>
      </c>
      <c r="EJ61" s="47">
        <f t="shared" si="21"/>
        <v>1</v>
      </c>
      <c r="EK61" s="47">
        <f t="shared" si="21"/>
        <v>1</v>
      </c>
      <c r="EL61" s="47">
        <f t="shared" si="21"/>
        <v>1</v>
      </c>
      <c r="EM61" s="47">
        <f t="shared" si="21"/>
        <v>1</v>
      </c>
      <c r="EN61" s="47">
        <f t="shared" si="21"/>
        <v>1</v>
      </c>
      <c r="EO61" s="47">
        <f t="shared" si="21"/>
        <v>1</v>
      </c>
      <c r="EP61" s="47">
        <f t="shared" si="21"/>
        <v>1</v>
      </c>
      <c r="EQ61" s="47">
        <f t="shared" ref="EQ61:HB61" si="22">IFERROR(VLOOKUP(EQ59,$AW$62:$AZ$96,4,FALSE),IFERROR(VLOOKUP(EQ59,$AX$62:$BA$96,4,FALSE),DATE(1900,1,1)))</f>
        <v>1</v>
      </c>
      <c r="ER61" s="47">
        <f t="shared" si="22"/>
        <v>1</v>
      </c>
      <c r="ES61" s="47">
        <f t="shared" si="22"/>
        <v>1</v>
      </c>
      <c r="ET61" s="47">
        <f t="shared" si="22"/>
        <v>1</v>
      </c>
      <c r="EU61" s="47">
        <f t="shared" si="22"/>
        <v>1</v>
      </c>
      <c r="EV61" s="47">
        <f t="shared" si="22"/>
        <v>1</v>
      </c>
      <c r="EW61" s="47">
        <f t="shared" si="22"/>
        <v>1</v>
      </c>
      <c r="EX61" s="47">
        <f t="shared" si="22"/>
        <v>1</v>
      </c>
      <c r="EY61" s="47">
        <f t="shared" si="22"/>
        <v>1</v>
      </c>
      <c r="EZ61" s="47">
        <f t="shared" si="22"/>
        <v>1</v>
      </c>
      <c r="FA61" s="47">
        <f t="shared" si="22"/>
        <v>1</v>
      </c>
      <c r="FB61" s="47">
        <f t="shared" si="22"/>
        <v>1</v>
      </c>
      <c r="FC61" s="47">
        <f t="shared" si="22"/>
        <v>1</v>
      </c>
      <c r="FD61" s="47">
        <f t="shared" si="22"/>
        <v>1</v>
      </c>
      <c r="FE61" s="47">
        <f t="shared" si="22"/>
        <v>1</v>
      </c>
      <c r="FF61" s="47">
        <f t="shared" si="22"/>
        <v>1</v>
      </c>
      <c r="FG61" s="47">
        <f t="shared" si="22"/>
        <v>1</v>
      </c>
      <c r="FH61" s="47">
        <f t="shared" si="22"/>
        <v>1</v>
      </c>
      <c r="FI61" s="47">
        <f t="shared" si="22"/>
        <v>1</v>
      </c>
      <c r="FJ61" s="47">
        <f t="shared" si="22"/>
        <v>1</v>
      </c>
      <c r="FK61" s="47">
        <f t="shared" si="22"/>
        <v>1</v>
      </c>
      <c r="FL61" s="47">
        <f t="shared" si="22"/>
        <v>1</v>
      </c>
      <c r="FM61" s="47">
        <f t="shared" si="22"/>
        <v>1</v>
      </c>
      <c r="FN61" s="47">
        <f t="shared" si="22"/>
        <v>1</v>
      </c>
      <c r="FO61" s="47">
        <f t="shared" si="22"/>
        <v>1</v>
      </c>
      <c r="FP61" s="47">
        <f t="shared" si="22"/>
        <v>1</v>
      </c>
      <c r="FQ61" s="47">
        <f t="shared" si="22"/>
        <v>1</v>
      </c>
      <c r="FR61" s="47">
        <f t="shared" si="22"/>
        <v>1</v>
      </c>
      <c r="FS61" s="47">
        <f t="shared" si="22"/>
        <v>1</v>
      </c>
      <c r="FT61" s="47">
        <f t="shared" si="22"/>
        <v>1</v>
      </c>
      <c r="FU61" s="47">
        <f t="shared" si="22"/>
        <v>1</v>
      </c>
      <c r="FV61" s="47">
        <f t="shared" si="22"/>
        <v>1</v>
      </c>
      <c r="FW61" s="47">
        <f t="shared" si="22"/>
        <v>1</v>
      </c>
      <c r="FX61" s="47">
        <f t="shared" si="22"/>
        <v>1</v>
      </c>
      <c r="FY61" s="47">
        <f t="shared" si="22"/>
        <v>1</v>
      </c>
      <c r="FZ61" s="47">
        <f t="shared" si="22"/>
        <v>1</v>
      </c>
      <c r="GA61" s="47">
        <f t="shared" si="22"/>
        <v>1</v>
      </c>
      <c r="GB61" s="47">
        <f t="shared" si="22"/>
        <v>1</v>
      </c>
      <c r="GC61" s="47">
        <f t="shared" si="22"/>
        <v>1</v>
      </c>
      <c r="GD61" s="47">
        <f t="shared" si="22"/>
        <v>1</v>
      </c>
      <c r="GE61" s="47">
        <f t="shared" si="22"/>
        <v>1</v>
      </c>
      <c r="GF61" s="47">
        <f t="shared" si="22"/>
        <v>1</v>
      </c>
      <c r="GG61" s="47">
        <f t="shared" si="22"/>
        <v>1</v>
      </c>
      <c r="GH61" s="47">
        <f t="shared" si="22"/>
        <v>1</v>
      </c>
      <c r="GI61" s="47">
        <f t="shared" si="22"/>
        <v>1</v>
      </c>
      <c r="GJ61" s="47">
        <f t="shared" si="22"/>
        <v>1</v>
      </c>
      <c r="GK61" s="47">
        <f t="shared" si="22"/>
        <v>1</v>
      </c>
      <c r="GL61" s="47">
        <f t="shared" si="22"/>
        <v>1</v>
      </c>
      <c r="GM61" s="47">
        <f t="shared" si="22"/>
        <v>1</v>
      </c>
      <c r="GN61" s="47">
        <f t="shared" si="22"/>
        <v>1</v>
      </c>
      <c r="GO61" s="47">
        <f t="shared" si="22"/>
        <v>1</v>
      </c>
      <c r="GP61" s="47">
        <f t="shared" si="22"/>
        <v>1</v>
      </c>
      <c r="GQ61" s="47">
        <f t="shared" si="22"/>
        <v>1</v>
      </c>
      <c r="GR61" s="47">
        <f t="shared" si="22"/>
        <v>1</v>
      </c>
      <c r="GS61" s="47">
        <f t="shared" si="22"/>
        <v>1</v>
      </c>
      <c r="GT61" s="47">
        <f t="shared" si="22"/>
        <v>1</v>
      </c>
      <c r="GU61" s="47">
        <f t="shared" si="22"/>
        <v>1</v>
      </c>
      <c r="GV61" s="47">
        <f t="shared" si="22"/>
        <v>1</v>
      </c>
      <c r="GW61" s="47">
        <f t="shared" si="22"/>
        <v>1</v>
      </c>
      <c r="GX61" s="47">
        <f t="shared" si="22"/>
        <v>1</v>
      </c>
      <c r="GY61" s="47">
        <f t="shared" si="22"/>
        <v>1</v>
      </c>
      <c r="GZ61" s="47">
        <f t="shared" si="22"/>
        <v>1</v>
      </c>
      <c r="HA61" s="47">
        <f t="shared" si="22"/>
        <v>1</v>
      </c>
      <c r="HB61" s="47">
        <f t="shared" si="22"/>
        <v>1</v>
      </c>
      <c r="HC61" s="47">
        <f t="shared" ref="HC61:JN61" si="23">IFERROR(VLOOKUP(HC59,$AW$62:$AZ$96,4,FALSE),IFERROR(VLOOKUP(HC59,$AX$62:$BA$96,4,FALSE),DATE(1900,1,1)))</f>
        <v>1</v>
      </c>
      <c r="HD61" s="47">
        <f t="shared" si="23"/>
        <v>1</v>
      </c>
      <c r="HE61" s="47">
        <f t="shared" si="23"/>
        <v>1</v>
      </c>
      <c r="HF61" s="47">
        <f t="shared" si="23"/>
        <v>1</v>
      </c>
      <c r="HG61" s="47">
        <f t="shared" si="23"/>
        <v>1</v>
      </c>
      <c r="HH61" s="47">
        <f t="shared" si="23"/>
        <v>1</v>
      </c>
      <c r="HI61" s="47">
        <f t="shared" si="23"/>
        <v>1</v>
      </c>
      <c r="HJ61" s="47">
        <f t="shared" si="23"/>
        <v>1</v>
      </c>
      <c r="HK61" s="47">
        <f t="shared" si="23"/>
        <v>1</v>
      </c>
      <c r="HL61" s="47">
        <f t="shared" si="23"/>
        <v>1</v>
      </c>
      <c r="HM61" s="47">
        <f t="shared" si="23"/>
        <v>1</v>
      </c>
      <c r="HN61" s="47">
        <f t="shared" si="23"/>
        <v>1</v>
      </c>
      <c r="HO61" s="47">
        <f t="shared" si="23"/>
        <v>1</v>
      </c>
      <c r="HP61" s="47">
        <f t="shared" si="23"/>
        <v>1</v>
      </c>
      <c r="HQ61" s="47">
        <f t="shared" si="23"/>
        <v>1</v>
      </c>
      <c r="HR61" s="47">
        <f t="shared" si="23"/>
        <v>1</v>
      </c>
      <c r="HS61" s="47">
        <f t="shared" si="23"/>
        <v>1</v>
      </c>
      <c r="HT61" s="47">
        <f t="shared" si="23"/>
        <v>1</v>
      </c>
      <c r="HU61" s="47">
        <f t="shared" si="23"/>
        <v>1</v>
      </c>
      <c r="HV61" s="47">
        <f t="shared" si="23"/>
        <v>1</v>
      </c>
      <c r="HW61" s="47">
        <f t="shared" si="23"/>
        <v>1</v>
      </c>
      <c r="HX61" s="47">
        <f t="shared" si="23"/>
        <v>1</v>
      </c>
      <c r="HY61" s="47">
        <f t="shared" si="23"/>
        <v>1</v>
      </c>
      <c r="HZ61" s="47">
        <f t="shared" si="23"/>
        <v>1</v>
      </c>
      <c r="IA61" s="47">
        <f t="shared" si="23"/>
        <v>1</v>
      </c>
      <c r="IB61" s="47">
        <f t="shared" si="23"/>
        <v>1</v>
      </c>
      <c r="IC61" s="47">
        <f t="shared" si="23"/>
        <v>1</v>
      </c>
      <c r="ID61" s="47">
        <f t="shared" si="23"/>
        <v>1</v>
      </c>
      <c r="IE61" s="47">
        <f t="shared" si="23"/>
        <v>1</v>
      </c>
      <c r="IF61" s="47">
        <f t="shared" si="23"/>
        <v>1</v>
      </c>
      <c r="IG61" s="47">
        <f t="shared" si="23"/>
        <v>1</v>
      </c>
      <c r="IH61" s="47">
        <f t="shared" si="23"/>
        <v>1</v>
      </c>
      <c r="II61" s="47">
        <f t="shared" si="23"/>
        <v>1</v>
      </c>
      <c r="IJ61" s="47">
        <f t="shared" si="23"/>
        <v>1</v>
      </c>
      <c r="IK61" s="47">
        <f t="shared" si="23"/>
        <v>1</v>
      </c>
      <c r="IL61" s="47">
        <f t="shared" si="23"/>
        <v>1</v>
      </c>
      <c r="IM61" s="47">
        <f t="shared" si="23"/>
        <v>1</v>
      </c>
      <c r="IN61" s="47">
        <f t="shared" si="23"/>
        <v>1</v>
      </c>
      <c r="IO61" s="47">
        <f t="shared" si="23"/>
        <v>1</v>
      </c>
      <c r="IP61" s="47">
        <f t="shared" si="23"/>
        <v>1</v>
      </c>
      <c r="IQ61" s="47">
        <f t="shared" si="23"/>
        <v>1</v>
      </c>
      <c r="IR61" s="47">
        <f t="shared" si="23"/>
        <v>1</v>
      </c>
      <c r="IS61" s="47">
        <f t="shared" si="23"/>
        <v>1</v>
      </c>
      <c r="IT61" s="47">
        <f t="shared" si="23"/>
        <v>1</v>
      </c>
      <c r="IU61" s="47">
        <f t="shared" si="23"/>
        <v>1</v>
      </c>
      <c r="IV61" s="47">
        <f t="shared" si="23"/>
        <v>1</v>
      </c>
      <c r="IW61" s="47">
        <f t="shared" si="23"/>
        <v>1</v>
      </c>
      <c r="IX61" s="47">
        <f t="shared" si="23"/>
        <v>1</v>
      </c>
      <c r="IY61" s="47">
        <f t="shared" si="23"/>
        <v>1</v>
      </c>
      <c r="IZ61" s="47">
        <f t="shared" si="23"/>
        <v>1</v>
      </c>
      <c r="JA61" s="47">
        <f t="shared" si="23"/>
        <v>1</v>
      </c>
      <c r="JB61" s="47">
        <f t="shared" si="23"/>
        <v>1</v>
      </c>
      <c r="JC61" s="47">
        <f t="shared" si="23"/>
        <v>1</v>
      </c>
      <c r="JD61" s="47">
        <f t="shared" si="23"/>
        <v>1</v>
      </c>
      <c r="JE61" s="47">
        <f t="shared" si="23"/>
        <v>1</v>
      </c>
      <c r="JF61" s="47">
        <f t="shared" si="23"/>
        <v>1</v>
      </c>
      <c r="JG61" s="47">
        <f t="shared" si="23"/>
        <v>1</v>
      </c>
      <c r="JH61" s="47">
        <f t="shared" si="23"/>
        <v>1</v>
      </c>
      <c r="JI61" s="47">
        <f t="shared" si="23"/>
        <v>1</v>
      </c>
      <c r="JJ61" s="47">
        <f t="shared" si="23"/>
        <v>1</v>
      </c>
      <c r="JK61" s="47">
        <f t="shared" si="23"/>
        <v>1</v>
      </c>
      <c r="JL61" s="47">
        <f t="shared" si="23"/>
        <v>1</v>
      </c>
      <c r="JM61" s="47">
        <f t="shared" si="23"/>
        <v>1</v>
      </c>
      <c r="JN61" s="47">
        <f t="shared" si="23"/>
        <v>1</v>
      </c>
      <c r="JO61" s="47">
        <f t="shared" ref="JO61:LU61" si="24">IFERROR(VLOOKUP(JO59,$AW$62:$AZ$96,4,FALSE),IFERROR(VLOOKUP(JO59,$AX$62:$BA$96,4,FALSE),DATE(1900,1,1)))</f>
        <v>1</v>
      </c>
      <c r="JP61" s="47">
        <f t="shared" si="24"/>
        <v>1</v>
      </c>
      <c r="JQ61" s="47">
        <f t="shared" si="24"/>
        <v>1</v>
      </c>
      <c r="JR61" s="47">
        <f t="shared" si="24"/>
        <v>1</v>
      </c>
      <c r="JS61" s="47">
        <f t="shared" si="24"/>
        <v>1</v>
      </c>
      <c r="JT61" s="47">
        <f t="shared" si="24"/>
        <v>1</v>
      </c>
      <c r="JU61" s="47">
        <f t="shared" si="24"/>
        <v>1</v>
      </c>
      <c r="JV61" s="47">
        <f t="shared" si="24"/>
        <v>1</v>
      </c>
      <c r="JW61" s="47">
        <f t="shared" si="24"/>
        <v>1</v>
      </c>
      <c r="JX61" s="47">
        <f t="shared" si="24"/>
        <v>1</v>
      </c>
      <c r="JY61" s="47">
        <f t="shared" si="24"/>
        <v>1</v>
      </c>
      <c r="JZ61" s="47">
        <f t="shared" si="24"/>
        <v>1</v>
      </c>
      <c r="KA61" s="47">
        <f t="shared" si="24"/>
        <v>1</v>
      </c>
      <c r="KB61" s="47">
        <f t="shared" si="24"/>
        <v>1</v>
      </c>
      <c r="KC61" s="47">
        <f t="shared" si="24"/>
        <v>1</v>
      </c>
      <c r="KD61" s="47">
        <f t="shared" si="24"/>
        <v>1</v>
      </c>
      <c r="KE61" s="47">
        <f t="shared" si="24"/>
        <v>1</v>
      </c>
      <c r="KF61" s="47">
        <f t="shared" si="24"/>
        <v>1</v>
      </c>
      <c r="KG61" s="47">
        <f t="shared" si="24"/>
        <v>1</v>
      </c>
      <c r="KH61" s="47">
        <f t="shared" si="24"/>
        <v>1</v>
      </c>
      <c r="KI61" s="47">
        <f t="shared" si="24"/>
        <v>1</v>
      </c>
      <c r="KJ61" s="47">
        <f t="shared" si="24"/>
        <v>1</v>
      </c>
      <c r="KK61" s="47">
        <f t="shared" si="24"/>
        <v>1</v>
      </c>
      <c r="KL61" s="47">
        <f t="shared" si="24"/>
        <v>1</v>
      </c>
      <c r="KM61" s="47">
        <f t="shared" si="24"/>
        <v>1</v>
      </c>
      <c r="KN61" s="47">
        <f t="shared" si="24"/>
        <v>1</v>
      </c>
      <c r="KO61" s="47">
        <f t="shared" si="24"/>
        <v>1</v>
      </c>
      <c r="KP61" s="47">
        <f t="shared" si="24"/>
        <v>1</v>
      </c>
      <c r="KQ61" s="47">
        <f t="shared" si="24"/>
        <v>1</v>
      </c>
      <c r="KR61" s="47">
        <f t="shared" si="24"/>
        <v>1</v>
      </c>
      <c r="KS61" s="47">
        <f t="shared" si="24"/>
        <v>1</v>
      </c>
      <c r="KT61" s="47">
        <f t="shared" si="24"/>
        <v>1</v>
      </c>
      <c r="KU61" s="47">
        <f t="shared" si="24"/>
        <v>1</v>
      </c>
      <c r="KV61" s="47">
        <f t="shared" si="24"/>
        <v>1</v>
      </c>
      <c r="KW61" s="47">
        <f t="shared" si="24"/>
        <v>1</v>
      </c>
      <c r="KX61" s="47">
        <f t="shared" si="24"/>
        <v>1</v>
      </c>
      <c r="KY61" s="47">
        <f t="shared" si="24"/>
        <v>1</v>
      </c>
      <c r="KZ61" s="47">
        <f t="shared" si="24"/>
        <v>1</v>
      </c>
      <c r="LA61" s="47">
        <f t="shared" si="24"/>
        <v>1</v>
      </c>
      <c r="LB61" s="47">
        <f t="shared" si="24"/>
        <v>1</v>
      </c>
      <c r="LC61" s="47">
        <f t="shared" si="24"/>
        <v>1</v>
      </c>
      <c r="LD61" s="47">
        <f t="shared" si="24"/>
        <v>1</v>
      </c>
      <c r="LE61" s="47">
        <f t="shared" si="24"/>
        <v>1</v>
      </c>
      <c r="LF61" s="47">
        <f t="shared" si="24"/>
        <v>1</v>
      </c>
      <c r="LG61" s="47">
        <f t="shared" si="24"/>
        <v>1</v>
      </c>
      <c r="LH61" s="47">
        <f t="shared" si="24"/>
        <v>1</v>
      </c>
      <c r="LI61" s="47">
        <f t="shared" si="24"/>
        <v>1</v>
      </c>
      <c r="LJ61" s="47">
        <f t="shared" si="24"/>
        <v>1</v>
      </c>
      <c r="LK61" s="47">
        <f t="shared" si="24"/>
        <v>1</v>
      </c>
      <c r="LL61" s="47">
        <f t="shared" si="24"/>
        <v>1</v>
      </c>
      <c r="LM61" s="47">
        <f t="shared" si="24"/>
        <v>1</v>
      </c>
      <c r="LN61" s="47">
        <f t="shared" si="24"/>
        <v>1</v>
      </c>
      <c r="LO61" s="47">
        <f t="shared" si="24"/>
        <v>1</v>
      </c>
      <c r="LP61" s="47">
        <f t="shared" si="24"/>
        <v>1</v>
      </c>
      <c r="LQ61" s="47">
        <f t="shared" si="24"/>
        <v>1</v>
      </c>
      <c r="LR61" s="47">
        <f t="shared" si="24"/>
        <v>1</v>
      </c>
      <c r="LS61" s="47">
        <f t="shared" si="24"/>
        <v>1</v>
      </c>
      <c r="LT61" s="47">
        <f t="shared" si="24"/>
        <v>1</v>
      </c>
      <c r="LU61" s="120">
        <f t="shared" si="24"/>
        <v>1</v>
      </c>
    </row>
    <row r="62" spans="1:333" ht="12.75" hidden="1">
      <c r="A62" s="121">
        <v>1</v>
      </c>
      <c r="B62" s="19"/>
      <c r="C62" s="20"/>
      <c r="D62" s="20"/>
      <c r="E62" s="215" t="str">
        <f t="shared" ref="E62:E96" si="25">IF(F62="","",IF(C62="","",IF(C62&lt;$H$17,$H$17,IF(C62&gt;$D$33,"",C62))))</f>
        <v/>
      </c>
      <c r="F62" s="215">
        <f t="shared" ref="F62:F96" si="26">IF(D62&lt;$H$17,"",IF(C62&gt;$D$33,"",IF(D62&gt;$D$33,$D$33,D62)))</f>
        <v>0</v>
      </c>
      <c r="G62" s="216" t="s">
        <v>295</v>
      </c>
      <c r="H62" s="217" t="str">
        <f t="shared" ref="H62:H96" si="27">IF(OR(C62=0,D62=0),"Falta(n) Fecha(s)",IF(C62&gt;D62,"Invertidas",IF(C62=D62,"INI = FIN",IF(OR(C62&lt;$H$17,D62&lt;$H$17),IF(D62&lt;$H$17,"Fecha Fin &lt; Fecha TP o G","Ajuste por fecha TP o G"),IF(OR(C62&gt;$D$33,D62&gt;$D$33),"Ajuste por fecha HV","Ok")))))</f>
        <v>Falta(n) Fecha(s)</v>
      </c>
      <c r="I62" s="228"/>
      <c r="J62" s="72"/>
      <c r="K62" s="72"/>
      <c r="L62" s="72"/>
      <c r="M62" s="72"/>
      <c r="N62" s="72"/>
      <c r="O62" s="72"/>
      <c r="P62" s="72"/>
      <c r="Q62" s="72"/>
      <c r="R62" s="72"/>
      <c r="S62" s="72"/>
      <c r="T62" s="72"/>
      <c r="U62" s="72"/>
      <c r="V62" s="72"/>
      <c r="W62" s="72"/>
      <c r="X62" s="72"/>
      <c r="Y62" s="72" t="str">
        <f>IF(AND(W62="",X62=""),
   "",
   IF(AND(OR(W62="SI",W62="NO APLICA"),
        OR(X62="SI",X62="NO APLICA")),
      "CUMPLE",
      "NO CUMPLE"))</f>
        <v/>
      </c>
      <c r="Z62" s="139" t="str">
        <f>IF(AND(I62="",Q62="",T62="",V62="",Y62=""),"",
IF(COUNTIF(I62:Y62,"NO CUMPLE")&gt;0,"NO CUMPLE","CUMPLE"))</f>
        <v/>
      </c>
      <c r="AA62" s="480"/>
      <c r="AB62" s="477"/>
      <c r="AD62" s="122" t="str">
        <f t="shared" ref="AD62:AF96" si="28">BN62</f>
        <v/>
      </c>
      <c r="AE62" s="122" t="str">
        <f t="shared" si="28"/>
        <v/>
      </c>
      <c r="AF62" s="123">
        <f t="shared" si="28"/>
        <v>0</v>
      </c>
      <c r="AG62" s="122" t="str">
        <f t="shared" ref="AG62:AI96" si="29">BY62</f>
        <v/>
      </c>
      <c r="AH62" s="122" t="str">
        <f t="shared" si="29"/>
        <v/>
      </c>
      <c r="AI62" s="123">
        <f t="shared" si="29"/>
        <v>0</v>
      </c>
      <c r="AW62" s="46" t="str">
        <f t="shared" ref="AW62:AX96" si="30">IFERROR(_xlfn.RANK.EQ(AZ62,$AZ$62:$BA$96),"")</f>
        <v/>
      </c>
      <c r="AX62" s="46">
        <f t="shared" si="30"/>
        <v>1</v>
      </c>
      <c r="AY62" s="96">
        <v>1</v>
      </c>
      <c r="AZ62" s="47" t="str">
        <f t="shared" ref="AZ62:AZ96" si="31">IF(E62="","",E62)</f>
        <v/>
      </c>
      <c r="BA62" s="47">
        <f t="shared" ref="BA62:BA96" si="32">IF(F62="","",IF(F62=E62,F62+0.0001,F62))</f>
        <v>0</v>
      </c>
      <c r="BB62" s="90">
        <f t="shared" ref="BB62:BB96" si="33">IF(G62="","",IF(UPPER(G62)="X",1,0))</f>
        <v>1</v>
      </c>
      <c r="BC62" s="124">
        <v>1</v>
      </c>
      <c r="BD62" s="125">
        <f t="shared" ref="BD62:BD99" si="34">HLOOKUP(BC62+1,$CE$60:$LU$61,2,FALSE)</f>
        <v>1</v>
      </c>
      <c r="BE62" s="126">
        <f t="shared" ref="BE62:BE99" si="35">HLOOKUP(BC62,$CE$60:$LU$61,2,FALSE)</f>
        <v>0</v>
      </c>
      <c r="BF62" s="90">
        <f t="shared" ref="BF62:BF99" si="36">HLOOKUP(BE62,$CE$53:$LT$55,3,FALSE)</f>
        <v>0</v>
      </c>
      <c r="BG62" s="90">
        <f>BF62</f>
        <v>0</v>
      </c>
      <c r="BH62" s="90" t="str">
        <f>IF(BG62=0,"",$BC62)</f>
        <v/>
      </c>
      <c r="BI62" s="90" t="e">
        <f t="shared" ref="BI62:BI99" si="37">LARGE($BH$62:$BH$223,$BC62)</f>
        <v>#NUM!</v>
      </c>
      <c r="BJ62" s="90" t="str">
        <f t="shared" ref="BJ62:BJ96" si="38">IFERROR(IF(BM61=BL62,BJ61,BJ61+1),"")</f>
        <v/>
      </c>
      <c r="BK62" s="127">
        <f t="shared" ref="BK62:BK99" si="39">IFERROR(VLOOKUP(BI62,$BC$62:$BG$223,5,FALSE),0)</f>
        <v>0</v>
      </c>
      <c r="BL62" s="128" t="e">
        <f t="shared" ref="BL62:BL99" si="40">VLOOKUP(BI62,$BC$62:$BE$223,2,FALSE)</f>
        <v>#NUM!</v>
      </c>
      <c r="BM62" s="128" t="e">
        <f t="shared" ref="BM62:BM99" si="41">VLOOKUP(BI62,$BC$62:$BE$223,3,FALSE)</f>
        <v>#NUM!</v>
      </c>
      <c r="BN62" s="128" t="str">
        <f t="shared" ref="BN62:BN99" si="42">IFERROR(VLOOKUP($BC62,BJ$62:BL$223,3,FALSE),"")</f>
        <v/>
      </c>
      <c r="BO62" s="128" t="str">
        <f>IFERROR(BN62+BP62-1,"")</f>
        <v/>
      </c>
      <c r="BP62" s="90">
        <f t="shared" ref="BP62:BP99" si="43">SUMIF($BJ$62:$BJ$223,$BC62,$BK$62:$BK$223)</f>
        <v>0</v>
      </c>
      <c r="BQ62" s="90">
        <f t="shared" ref="BQ62:BQ99" si="44">HLOOKUP(BE62,$CE$53:$LT$55,2,FALSE)</f>
        <v>0</v>
      </c>
      <c r="BR62" s="90">
        <f>BQ62</f>
        <v>0</v>
      </c>
      <c r="BS62" s="90" t="str">
        <f t="shared" ref="BS62:BS127" si="45">IF(BR62=0,"",$BC62)</f>
        <v/>
      </c>
      <c r="BT62" s="90" t="e">
        <f t="shared" ref="BT62:BT99" si="46">LARGE($BS$62:$BS$223,$BC62)</f>
        <v>#NUM!</v>
      </c>
      <c r="BU62" s="90" t="e">
        <f t="shared" ref="BU62:BU96" si="47">IF(BX61=BW62,BU61,BU61+1)</f>
        <v>#NUM!</v>
      </c>
      <c r="BV62" s="127">
        <f t="shared" ref="BV62:BV99" si="48">IFERROR(VLOOKUP(BT62,$BC$62:$BR$223,16,FALSE),0)</f>
        <v>0</v>
      </c>
      <c r="BW62" s="128" t="e">
        <f t="shared" ref="BW62:BW99" si="49">VLOOKUP(BT62,$BC$62:$BE$223,2,FALSE)</f>
        <v>#NUM!</v>
      </c>
      <c r="BX62" s="128" t="e">
        <f t="shared" ref="BX62:BX99" si="50">VLOOKUP(BT62,$BC$62:$BE$223,3,FALSE)</f>
        <v>#NUM!</v>
      </c>
      <c r="BY62" s="128" t="str">
        <f t="shared" ref="BY62:BY99" si="51">IFERROR(VLOOKUP($BC62,BU$62:BW$223,3,FALSE),"")</f>
        <v/>
      </c>
      <c r="BZ62" s="128" t="str">
        <f>IFERROR(BY62+CA62-1,"")</f>
        <v/>
      </c>
      <c r="CA62" s="90">
        <f t="shared" ref="CA62:CA99" si="52">SUMIF($BU$62:$BU$223,$BC62,$BV$62:$BV$223)</f>
        <v>0</v>
      </c>
      <c r="CB62" s="90"/>
      <c r="CC62" s="90"/>
      <c r="CD62" s="129"/>
      <c r="CE62" s="130">
        <f t="shared" ref="CE62:CE96" si="53">IF(OR($AZ62="",$BA62=""),0,MAX(MIN(CE$61,$BA62)-MAX(CF$61,$AZ62)+1,0))</f>
        <v>0</v>
      </c>
      <c r="CF62" s="46">
        <f t="shared" ref="CF62:CU77" si="54">IF(OR($AZ62="",$BA62=""),0,MAX(MIN(CF$61-1,$BA62)-MAX(CG$61,$AZ62)+1,0))</f>
        <v>0</v>
      </c>
      <c r="CG62" s="46">
        <f t="shared" si="54"/>
        <v>0</v>
      </c>
      <c r="CH62" s="46">
        <f t="shared" si="54"/>
        <v>0</v>
      </c>
      <c r="CI62" s="46">
        <f t="shared" si="54"/>
        <v>0</v>
      </c>
      <c r="CJ62" s="46">
        <f t="shared" si="54"/>
        <v>0</v>
      </c>
      <c r="CK62" s="46">
        <f t="shared" si="54"/>
        <v>0</v>
      </c>
      <c r="CL62" s="46">
        <f t="shared" si="54"/>
        <v>0</v>
      </c>
      <c r="CM62" s="46">
        <f t="shared" si="54"/>
        <v>0</v>
      </c>
      <c r="CN62" s="46">
        <f t="shared" si="54"/>
        <v>0</v>
      </c>
      <c r="CO62" s="46">
        <f t="shared" si="54"/>
        <v>0</v>
      </c>
      <c r="CP62" s="46">
        <f t="shared" si="54"/>
        <v>0</v>
      </c>
      <c r="CQ62" s="46">
        <f t="shared" si="54"/>
        <v>0</v>
      </c>
      <c r="CR62" s="46">
        <f t="shared" si="54"/>
        <v>0</v>
      </c>
      <c r="CS62" s="46">
        <f t="shared" si="54"/>
        <v>0</v>
      </c>
      <c r="CT62" s="46">
        <f t="shared" si="54"/>
        <v>0</v>
      </c>
      <c r="CU62" s="46">
        <f t="shared" si="54"/>
        <v>0</v>
      </c>
      <c r="CV62" s="46">
        <f t="shared" ref="CV62:DK77" si="55">IF(OR($AZ62="",$BA62=""),0,MAX(MIN(CV$61-1,$BA62)-MAX(CW$61,$AZ62)+1,0))</f>
        <v>0</v>
      </c>
      <c r="CW62" s="46">
        <f t="shared" si="55"/>
        <v>0</v>
      </c>
      <c r="CX62" s="46">
        <f t="shared" si="55"/>
        <v>0</v>
      </c>
      <c r="CY62" s="46">
        <f t="shared" si="55"/>
        <v>0</v>
      </c>
      <c r="CZ62" s="46">
        <f t="shared" si="55"/>
        <v>0</v>
      </c>
      <c r="DA62" s="46">
        <f t="shared" si="55"/>
        <v>0</v>
      </c>
      <c r="DB62" s="46">
        <f t="shared" si="55"/>
        <v>0</v>
      </c>
      <c r="DC62" s="46">
        <f t="shared" si="55"/>
        <v>0</v>
      </c>
      <c r="DD62" s="46">
        <f t="shared" si="55"/>
        <v>0</v>
      </c>
      <c r="DE62" s="46">
        <f t="shared" si="55"/>
        <v>0</v>
      </c>
      <c r="DF62" s="46">
        <f t="shared" si="55"/>
        <v>0</v>
      </c>
      <c r="DG62" s="46">
        <f t="shared" si="55"/>
        <v>0</v>
      </c>
      <c r="DH62" s="46">
        <f t="shared" si="55"/>
        <v>0</v>
      </c>
      <c r="DI62" s="46">
        <f t="shared" si="55"/>
        <v>0</v>
      </c>
      <c r="DJ62" s="46">
        <f t="shared" si="55"/>
        <v>0</v>
      </c>
      <c r="DK62" s="46">
        <f t="shared" si="55"/>
        <v>0</v>
      </c>
      <c r="DL62" s="46">
        <f t="shared" ref="DL62:EA77" si="56">IF(OR($AZ62="",$BA62=""),0,MAX(MIN(DL$61-1,$BA62)-MAX(DM$61,$AZ62)+1,0))</f>
        <v>0</v>
      </c>
      <c r="DM62" s="46">
        <f t="shared" si="56"/>
        <v>0</v>
      </c>
      <c r="DN62" s="46">
        <f t="shared" si="56"/>
        <v>0</v>
      </c>
      <c r="DO62" s="46">
        <f t="shared" si="56"/>
        <v>0</v>
      </c>
      <c r="DP62" s="46">
        <f t="shared" si="56"/>
        <v>0</v>
      </c>
      <c r="DQ62" s="46">
        <f t="shared" si="56"/>
        <v>0</v>
      </c>
      <c r="DR62" s="46">
        <f t="shared" si="56"/>
        <v>0</v>
      </c>
      <c r="DS62" s="46">
        <f t="shared" si="56"/>
        <v>0</v>
      </c>
      <c r="DT62" s="46">
        <f t="shared" si="56"/>
        <v>0</v>
      </c>
      <c r="DU62" s="46">
        <f t="shared" si="56"/>
        <v>0</v>
      </c>
      <c r="DV62" s="46">
        <f t="shared" si="56"/>
        <v>0</v>
      </c>
      <c r="DW62" s="46">
        <f t="shared" si="56"/>
        <v>0</v>
      </c>
      <c r="DX62" s="46">
        <f t="shared" si="56"/>
        <v>0</v>
      </c>
      <c r="DY62" s="46">
        <f t="shared" si="56"/>
        <v>0</v>
      </c>
      <c r="DZ62" s="46">
        <f t="shared" si="56"/>
        <v>0</v>
      </c>
      <c r="EA62" s="46">
        <f t="shared" si="56"/>
        <v>0</v>
      </c>
      <c r="EB62" s="46">
        <f t="shared" ref="EB62:EQ77" si="57">IF(OR($AZ62="",$BA62=""),0,MAX(MIN(EB$61-1,$BA62)-MAX(EC$61,$AZ62)+1,0))</f>
        <v>0</v>
      </c>
      <c r="EC62" s="46">
        <f t="shared" si="57"/>
        <v>0</v>
      </c>
      <c r="ED62" s="46">
        <f t="shared" si="57"/>
        <v>0</v>
      </c>
      <c r="EE62" s="46">
        <f t="shared" si="57"/>
        <v>0</v>
      </c>
      <c r="EF62" s="46">
        <f t="shared" si="57"/>
        <v>0</v>
      </c>
      <c r="EG62" s="46">
        <f t="shared" si="57"/>
        <v>0</v>
      </c>
      <c r="EH62" s="46">
        <f t="shared" si="57"/>
        <v>0</v>
      </c>
      <c r="EI62" s="46">
        <f t="shared" si="57"/>
        <v>0</v>
      </c>
      <c r="EJ62" s="46">
        <f t="shared" si="57"/>
        <v>0</v>
      </c>
      <c r="EK62" s="46">
        <f t="shared" si="57"/>
        <v>0</v>
      </c>
      <c r="EL62" s="46">
        <f t="shared" si="57"/>
        <v>0</v>
      </c>
      <c r="EM62" s="46">
        <f t="shared" si="57"/>
        <v>0</v>
      </c>
      <c r="EN62" s="46">
        <f t="shared" si="57"/>
        <v>0</v>
      </c>
      <c r="EO62" s="46">
        <f t="shared" si="57"/>
        <v>0</v>
      </c>
      <c r="EP62" s="46">
        <f t="shared" si="57"/>
        <v>0</v>
      </c>
      <c r="EQ62" s="46">
        <f t="shared" si="57"/>
        <v>0</v>
      </c>
      <c r="ER62" s="46">
        <f t="shared" ref="ER62:FG77" si="58">IF(OR($AZ62="",$BA62=""),0,MAX(MIN(ER$61-1,$BA62)-MAX(ES$61,$AZ62)+1,0))</f>
        <v>0</v>
      </c>
      <c r="ES62" s="46">
        <f t="shared" si="58"/>
        <v>0</v>
      </c>
      <c r="ET62" s="46">
        <f t="shared" si="58"/>
        <v>0</v>
      </c>
      <c r="EU62" s="46">
        <f t="shared" si="58"/>
        <v>0</v>
      </c>
      <c r="EV62" s="46">
        <f t="shared" si="58"/>
        <v>0</v>
      </c>
      <c r="EW62" s="46">
        <f t="shared" si="58"/>
        <v>0</v>
      </c>
      <c r="EX62" s="46">
        <f t="shared" si="58"/>
        <v>0</v>
      </c>
      <c r="EY62" s="46">
        <f t="shared" si="58"/>
        <v>0</v>
      </c>
      <c r="EZ62" s="46">
        <f t="shared" si="58"/>
        <v>0</v>
      </c>
      <c r="FA62" s="46">
        <f t="shared" si="58"/>
        <v>0</v>
      </c>
      <c r="FB62" s="46">
        <f t="shared" si="58"/>
        <v>0</v>
      </c>
      <c r="FC62" s="46">
        <f t="shared" si="58"/>
        <v>0</v>
      </c>
      <c r="FD62" s="46">
        <f t="shared" si="58"/>
        <v>0</v>
      </c>
      <c r="FE62" s="46">
        <f t="shared" si="58"/>
        <v>0</v>
      </c>
      <c r="FF62" s="46">
        <f t="shared" si="58"/>
        <v>0</v>
      </c>
      <c r="FG62" s="46">
        <f t="shared" si="58"/>
        <v>0</v>
      </c>
      <c r="FH62" s="46">
        <f t="shared" ref="FH62:FW77" si="59">IF(OR($AZ62="",$BA62=""),0,MAX(MIN(FH$61-1,$BA62)-MAX(FI$61,$AZ62)+1,0))</f>
        <v>0</v>
      </c>
      <c r="FI62" s="46">
        <f t="shared" si="59"/>
        <v>0</v>
      </c>
      <c r="FJ62" s="46">
        <f t="shared" si="59"/>
        <v>0</v>
      </c>
      <c r="FK62" s="46">
        <f t="shared" si="59"/>
        <v>0</v>
      </c>
      <c r="FL62" s="46">
        <f t="shared" si="59"/>
        <v>0</v>
      </c>
      <c r="FM62" s="46">
        <f t="shared" si="59"/>
        <v>0</v>
      </c>
      <c r="FN62" s="46">
        <f t="shared" si="59"/>
        <v>0</v>
      </c>
      <c r="FO62" s="46">
        <f t="shared" si="59"/>
        <v>0</v>
      </c>
      <c r="FP62" s="46">
        <f t="shared" si="59"/>
        <v>0</v>
      </c>
      <c r="FQ62" s="46">
        <f t="shared" si="59"/>
        <v>0</v>
      </c>
      <c r="FR62" s="46">
        <f t="shared" si="59"/>
        <v>0</v>
      </c>
      <c r="FS62" s="46">
        <f t="shared" si="59"/>
        <v>0</v>
      </c>
      <c r="FT62" s="46">
        <f t="shared" si="59"/>
        <v>0</v>
      </c>
      <c r="FU62" s="46">
        <f t="shared" si="59"/>
        <v>0</v>
      </c>
      <c r="FV62" s="46">
        <f t="shared" si="59"/>
        <v>0</v>
      </c>
      <c r="FW62" s="46">
        <f t="shared" si="59"/>
        <v>0</v>
      </c>
      <c r="FX62" s="46">
        <f t="shared" ref="FX62:GM77" si="60">IF(OR($AZ62="",$BA62=""),0,MAX(MIN(FX$61-1,$BA62)-MAX(FY$61,$AZ62)+1,0))</f>
        <v>0</v>
      </c>
      <c r="FY62" s="46">
        <f t="shared" si="60"/>
        <v>0</v>
      </c>
      <c r="FZ62" s="46">
        <f t="shared" si="60"/>
        <v>0</v>
      </c>
      <c r="GA62" s="46">
        <f t="shared" si="60"/>
        <v>0</v>
      </c>
      <c r="GB62" s="46">
        <f t="shared" si="60"/>
        <v>0</v>
      </c>
      <c r="GC62" s="46">
        <f t="shared" si="60"/>
        <v>0</v>
      </c>
      <c r="GD62" s="46">
        <f t="shared" si="60"/>
        <v>0</v>
      </c>
      <c r="GE62" s="46">
        <f t="shared" si="60"/>
        <v>0</v>
      </c>
      <c r="GF62" s="46">
        <f t="shared" si="60"/>
        <v>0</v>
      </c>
      <c r="GG62" s="46">
        <f t="shared" si="60"/>
        <v>0</v>
      </c>
      <c r="GH62" s="46">
        <f t="shared" si="60"/>
        <v>0</v>
      </c>
      <c r="GI62" s="46">
        <f t="shared" si="60"/>
        <v>0</v>
      </c>
      <c r="GJ62" s="46">
        <f t="shared" si="60"/>
        <v>0</v>
      </c>
      <c r="GK62" s="46">
        <f t="shared" si="60"/>
        <v>0</v>
      </c>
      <c r="GL62" s="46">
        <f t="shared" si="60"/>
        <v>0</v>
      </c>
      <c r="GM62" s="46">
        <f t="shared" si="60"/>
        <v>0</v>
      </c>
      <c r="GN62" s="46">
        <f t="shared" ref="GN62:HC77" si="61">IF(OR($AZ62="",$BA62=""),0,MAX(MIN(GN$61-1,$BA62)-MAX(GO$61,$AZ62)+1,0))</f>
        <v>0</v>
      </c>
      <c r="GO62" s="46">
        <f t="shared" si="61"/>
        <v>0</v>
      </c>
      <c r="GP62" s="46">
        <f t="shared" si="61"/>
        <v>0</v>
      </c>
      <c r="GQ62" s="46">
        <f t="shared" si="61"/>
        <v>0</v>
      </c>
      <c r="GR62" s="46">
        <f t="shared" si="61"/>
        <v>0</v>
      </c>
      <c r="GS62" s="46">
        <f t="shared" si="61"/>
        <v>0</v>
      </c>
      <c r="GT62" s="46">
        <f t="shared" si="61"/>
        <v>0</v>
      </c>
      <c r="GU62" s="46">
        <f t="shared" si="61"/>
        <v>0</v>
      </c>
      <c r="GV62" s="46">
        <f t="shared" si="61"/>
        <v>0</v>
      </c>
      <c r="GW62" s="46">
        <f t="shared" si="61"/>
        <v>0</v>
      </c>
      <c r="GX62" s="46">
        <f t="shared" si="61"/>
        <v>0</v>
      </c>
      <c r="GY62" s="46">
        <f t="shared" si="61"/>
        <v>0</v>
      </c>
      <c r="GZ62" s="46">
        <f t="shared" si="61"/>
        <v>0</v>
      </c>
      <c r="HA62" s="46">
        <f t="shared" si="61"/>
        <v>0</v>
      </c>
      <c r="HB62" s="46">
        <f t="shared" si="61"/>
        <v>0</v>
      </c>
      <c r="HC62" s="46">
        <f t="shared" si="61"/>
        <v>0</v>
      </c>
      <c r="HD62" s="46">
        <f t="shared" ref="HD62:HS77" si="62">IF(OR($AZ62="",$BA62=""),0,MAX(MIN(HD$61-1,$BA62)-MAX(HE$61,$AZ62)+1,0))</f>
        <v>0</v>
      </c>
      <c r="HE62" s="46">
        <f t="shared" si="62"/>
        <v>0</v>
      </c>
      <c r="HF62" s="46">
        <f t="shared" si="62"/>
        <v>0</v>
      </c>
      <c r="HG62" s="46">
        <f t="shared" si="62"/>
        <v>0</v>
      </c>
      <c r="HH62" s="46">
        <f t="shared" si="62"/>
        <v>0</v>
      </c>
      <c r="HI62" s="46">
        <f t="shared" si="62"/>
        <v>0</v>
      </c>
      <c r="HJ62" s="46">
        <f t="shared" si="62"/>
        <v>0</v>
      </c>
      <c r="HK62" s="46">
        <f t="shared" si="62"/>
        <v>0</v>
      </c>
      <c r="HL62" s="46">
        <f t="shared" si="62"/>
        <v>0</v>
      </c>
      <c r="HM62" s="46">
        <f t="shared" si="62"/>
        <v>0</v>
      </c>
      <c r="HN62" s="46">
        <f t="shared" si="62"/>
        <v>0</v>
      </c>
      <c r="HO62" s="46">
        <f t="shared" si="62"/>
        <v>0</v>
      </c>
      <c r="HP62" s="46">
        <f t="shared" si="62"/>
        <v>0</v>
      </c>
      <c r="HQ62" s="46">
        <f t="shared" si="62"/>
        <v>0</v>
      </c>
      <c r="HR62" s="46">
        <f t="shared" si="62"/>
        <v>0</v>
      </c>
      <c r="HS62" s="46">
        <f t="shared" si="62"/>
        <v>0</v>
      </c>
      <c r="HT62" s="46">
        <f t="shared" ref="HT62:II77" si="63">IF(OR($AZ62="",$BA62=""),0,MAX(MIN(HT$61-1,$BA62)-MAX(HU$61,$AZ62)+1,0))</f>
        <v>0</v>
      </c>
      <c r="HU62" s="46">
        <f t="shared" si="63"/>
        <v>0</v>
      </c>
      <c r="HV62" s="46">
        <f t="shared" si="63"/>
        <v>0</v>
      </c>
      <c r="HW62" s="46">
        <f t="shared" si="63"/>
        <v>0</v>
      </c>
      <c r="HX62" s="46">
        <f t="shared" si="63"/>
        <v>0</v>
      </c>
      <c r="HY62" s="46">
        <f t="shared" si="63"/>
        <v>0</v>
      </c>
      <c r="HZ62" s="46">
        <f t="shared" si="63"/>
        <v>0</v>
      </c>
      <c r="IA62" s="46">
        <f t="shared" si="63"/>
        <v>0</v>
      </c>
      <c r="IB62" s="46">
        <f t="shared" si="63"/>
        <v>0</v>
      </c>
      <c r="IC62" s="46">
        <f t="shared" si="63"/>
        <v>0</v>
      </c>
      <c r="ID62" s="46">
        <f t="shared" si="63"/>
        <v>0</v>
      </c>
      <c r="IE62" s="46">
        <f t="shared" si="63"/>
        <v>0</v>
      </c>
      <c r="IF62" s="46">
        <f t="shared" si="63"/>
        <v>0</v>
      </c>
      <c r="IG62" s="46">
        <f t="shared" si="63"/>
        <v>0</v>
      </c>
      <c r="IH62" s="46">
        <f t="shared" si="63"/>
        <v>0</v>
      </c>
      <c r="II62" s="46">
        <f t="shared" si="63"/>
        <v>0</v>
      </c>
      <c r="IJ62" s="46">
        <f t="shared" ref="IJ62:IY77" si="64">IF(OR($AZ62="",$BA62=""),0,MAX(MIN(IJ$61-1,$BA62)-MAX(IK$61,$AZ62)+1,0))</f>
        <v>0</v>
      </c>
      <c r="IK62" s="46">
        <f t="shared" si="64"/>
        <v>0</v>
      </c>
      <c r="IL62" s="46">
        <f t="shared" si="64"/>
        <v>0</v>
      </c>
      <c r="IM62" s="46">
        <f t="shared" si="64"/>
        <v>0</v>
      </c>
      <c r="IN62" s="46">
        <f t="shared" si="64"/>
        <v>0</v>
      </c>
      <c r="IO62" s="46">
        <f t="shared" si="64"/>
        <v>0</v>
      </c>
      <c r="IP62" s="46">
        <f t="shared" si="64"/>
        <v>0</v>
      </c>
      <c r="IQ62" s="46">
        <f t="shared" si="64"/>
        <v>0</v>
      </c>
      <c r="IR62" s="46">
        <f t="shared" si="64"/>
        <v>0</v>
      </c>
      <c r="IS62" s="46">
        <f t="shared" si="64"/>
        <v>0</v>
      </c>
      <c r="IT62" s="46">
        <f t="shared" si="64"/>
        <v>0</v>
      </c>
      <c r="IU62" s="46">
        <f t="shared" si="64"/>
        <v>0</v>
      </c>
      <c r="IV62" s="46">
        <f t="shared" si="64"/>
        <v>0</v>
      </c>
      <c r="IW62" s="46">
        <f t="shared" si="64"/>
        <v>0</v>
      </c>
      <c r="IX62" s="46">
        <f t="shared" si="64"/>
        <v>0</v>
      </c>
      <c r="IY62" s="46">
        <f t="shared" si="64"/>
        <v>0</v>
      </c>
      <c r="IZ62" s="46">
        <f t="shared" ref="IZ62:JO77" si="65">IF(OR($AZ62="",$BA62=""),0,MAX(MIN(IZ$61-1,$BA62)-MAX(JA$61,$AZ62)+1,0))</f>
        <v>0</v>
      </c>
      <c r="JA62" s="46">
        <f t="shared" si="65"/>
        <v>0</v>
      </c>
      <c r="JB62" s="46">
        <f t="shared" si="65"/>
        <v>0</v>
      </c>
      <c r="JC62" s="46">
        <f t="shared" si="65"/>
        <v>0</v>
      </c>
      <c r="JD62" s="46">
        <f t="shared" si="65"/>
        <v>0</v>
      </c>
      <c r="JE62" s="46">
        <f t="shared" si="65"/>
        <v>0</v>
      </c>
      <c r="JF62" s="46">
        <f t="shared" si="65"/>
        <v>0</v>
      </c>
      <c r="JG62" s="46">
        <f t="shared" si="65"/>
        <v>0</v>
      </c>
      <c r="JH62" s="46">
        <f t="shared" si="65"/>
        <v>0</v>
      </c>
      <c r="JI62" s="46">
        <f t="shared" si="65"/>
        <v>0</v>
      </c>
      <c r="JJ62" s="46">
        <f t="shared" si="65"/>
        <v>0</v>
      </c>
      <c r="JK62" s="46">
        <f t="shared" si="65"/>
        <v>0</v>
      </c>
      <c r="JL62" s="46">
        <f t="shared" si="65"/>
        <v>0</v>
      </c>
      <c r="JM62" s="46">
        <f t="shared" si="65"/>
        <v>0</v>
      </c>
      <c r="JN62" s="46">
        <f t="shared" si="65"/>
        <v>0</v>
      </c>
      <c r="JO62" s="46">
        <f t="shared" si="65"/>
        <v>0</v>
      </c>
      <c r="JP62" s="46">
        <f t="shared" ref="JP62:KE77" si="66">IF(OR($AZ62="",$BA62=""),0,MAX(MIN(JP$61-1,$BA62)-MAX(JQ$61,$AZ62)+1,0))</f>
        <v>0</v>
      </c>
      <c r="JQ62" s="46">
        <f t="shared" si="66"/>
        <v>0</v>
      </c>
      <c r="JR62" s="46">
        <f t="shared" si="66"/>
        <v>0</v>
      </c>
      <c r="JS62" s="46">
        <f t="shared" si="66"/>
        <v>0</v>
      </c>
      <c r="JT62" s="46">
        <f t="shared" si="66"/>
        <v>0</v>
      </c>
      <c r="JU62" s="46">
        <f t="shared" si="66"/>
        <v>0</v>
      </c>
      <c r="JV62" s="46">
        <f t="shared" si="66"/>
        <v>0</v>
      </c>
      <c r="JW62" s="46">
        <f t="shared" si="66"/>
        <v>0</v>
      </c>
      <c r="JX62" s="46">
        <f t="shared" si="66"/>
        <v>0</v>
      </c>
      <c r="JY62" s="46">
        <f t="shared" si="66"/>
        <v>0</v>
      </c>
      <c r="JZ62" s="46">
        <f t="shared" si="66"/>
        <v>0</v>
      </c>
      <c r="KA62" s="46">
        <f t="shared" si="66"/>
        <v>0</v>
      </c>
      <c r="KB62" s="46">
        <f t="shared" si="66"/>
        <v>0</v>
      </c>
      <c r="KC62" s="46">
        <f t="shared" si="66"/>
        <v>0</v>
      </c>
      <c r="KD62" s="46">
        <f t="shared" si="66"/>
        <v>0</v>
      </c>
      <c r="KE62" s="46">
        <f t="shared" si="66"/>
        <v>0</v>
      </c>
      <c r="KF62" s="46">
        <f t="shared" ref="KF62:KU77" si="67">IF(OR($AZ62="",$BA62=""),0,MAX(MIN(KF$61-1,$BA62)-MAX(KG$61,$AZ62)+1,0))</f>
        <v>0</v>
      </c>
      <c r="KG62" s="46">
        <f t="shared" si="67"/>
        <v>0</v>
      </c>
      <c r="KH62" s="46">
        <f t="shared" si="67"/>
        <v>0</v>
      </c>
      <c r="KI62" s="46">
        <f t="shared" si="67"/>
        <v>0</v>
      </c>
      <c r="KJ62" s="46">
        <f t="shared" si="67"/>
        <v>0</v>
      </c>
      <c r="KK62" s="46">
        <f t="shared" si="67"/>
        <v>0</v>
      </c>
      <c r="KL62" s="46">
        <f t="shared" si="67"/>
        <v>0</v>
      </c>
      <c r="KM62" s="46">
        <f t="shared" si="67"/>
        <v>0</v>
      </c>
      <c r="KN62" s="46">
        <f t="shared" si="67"/>
        <v>0</v>
      </c>
      <c r="KO62" s="46">
        <f t="shared" si="67"/>
        <v>0</v>
      </c>
      <c r="KP62" s="46">
        <f t="shared" si="67"/>
        <v>0</v>
      </c>
      <c r="KQ62" s="46">
        <f t="shared" si="67"/>
        <v>0</v>
      </c>
      <c r="KR62" s="46">
        <f t="shared" si="67"/>
        <v>0</v>
      </c>
      <c r="KS62" s="46">
        <f t="shared" si="67"/>
        <v>0</v>
      </c>
      <c r="KT62" s="46">
        <f t="shared" si="67"/>
        <v>0</v>
      </c>
      <c r="KU62" s="46">
        <f t="shared" si="67"/>
        <v>0</v>
      </c>
      <c r="KV62" s="46">
        <f t="shared" ref="KV62:LK77" si="68">IF(OR($AZ62="",$BA62=""),0,MAX(MIN(KV$61-1,$BA62)-MAX(KW$61,$AZ62)+1,0))</f>
        <v>0</v>
      </c>
      <c r="KW62" s="46">
        <f t="shared" si="68"/>
        <v>0</v>
      </c>
      <c r="KX62" s="46">
        <f t="shared" si="68"/>
        <v>0</v>
      </c>
      <c r="KY62" s="46">
        <f t="shared" si="68"/>
        <v>0</v>
      </c>
      <c r="KZ62" s="46">
        <f t="shared" si="68"/>
        <v>0</v>
      </c>
      <c r="LA62" s="46">
        <f t="shared" si="68"/>
        <v>0</v>
      </c>
      <c r="LB62" s="46">
        <f t="shared" si="68"/>
        <v>0</v>
      </c>
      <c r="LC62" s="46">
        <f t="shared" si="68"/>
        <v>0</v>
      </c>
      <c r="LD62" s="46">
        <f t="shared" si="68"/>
        <v>0</v>
      </c>
      <c r="LE62" s="46">
        <f t="shared" si="68"/>
        <v>0</v>
      </c>
      <c r="LF62" s="46">
        <f t="shared" si="68"/>
        <v>0</v>
      </c>
      <c r="LG62" s="46">
        <f t="shared" si="68"/>
        <v>0</v>
      </c>
      <c r="LH62" s="46">
        <f t="shared" si="68"/>
        <v>0</v>
      </c>
      <c r="LI62" s="46">
        <f t="shared" si="68"/>
        <v>0</v>
      </c>
      <c r="LJ62" s="46">
        <f t="shared" si="68"/>
        <v>0</v>
      </c>
      <c r="LK62" s="46">
        <f t="shared" si="68"/>
        <v>0</v>
      </c>
      <c r="LL62" s="46">
        <f t="shared" ref="LL62:LT76" si="69">IF(OR($AZ62="",$BA62=""),0,MAX(MIN(LL$61-1,$BA62)-MAX(LM$61,$AZ62)+1,0))</f>
        <v>0</v>
      </c>
      <c r="LM62" s="46">
        <f t="shared" si="69"/>
        <v>0</v>
      </c>
      <c r="LN62" s="46">
        <f t="shared" si="69"/>
        <v>0</v>
      </c>
      <c r="LO62" s="46">
        <f t="shared" si="69"/>
        <v>0</v>
      </c>
      <c r="LP62" s="46">
        <f t="shared" si="69"/>
        <v>0</v>
      </c>
      <c r="LQ62" s="46">
        <f t="shared" si="69"/>
        <v>0</v>
      </c>
      <c r="LR62" s="46">
        <f t="shared" si="69"/>
        <v>0</v>
      </c>
      <c r="LS62" s="46">
        <f t="shared" si="69"/>
        <v>0</v>
      </c>
      <c r="LT62" s="46">
        <f t="shared" si="69"/>
        <v>0</v>
      </c>
    </row>
    <row r="63" spans="1:333" ht="24.6" hidden="1" customHeight="1">
      <c r="A63" s="121">
        <v>2</v>
      </c>
      <c r="B63" s="19"/>
      <c r="C63" s="20"/>
      <c r="D63" s="20"/>
      <c r="E63" s="215" t="str">
        <f t="shared" si="25"/>
        <v/>
      </c>
      <c r="F63" s="215">
        <f t="shared" si="26"/>
        <v>0</v>
      </c>
      <c r="G63" s="216" t="s">
        <v>295</v>
      </c>
      <c r="H63" s="217" t="str">
        <f t="shared" si="27"/>
        <v>Falta(n) Fecha(s)</v>
      </c>
      <c r="I63" s="72"/>
      <c r="J63" s="72"/>
      <c r="K63" s="72"/>
      <c r="L63" s="72"/>
      <c r="M63" s="72"/>
      <c r="N63" s="72"/>
      <c r="O63" s="72"/>
      <c r="P63" s="72"/>
      <c r="Q63" s="72"/>
      <c r="R63" s="72"/>
      <c r="S63" s="72"/>
      <c r="T63" s="72"/>
      <c r="U63" s="72"/>
      <c r="V63" s="72"/>
      <c r="W63" s="72"/>
      <c r="X63" s="72"/>
      <c r="Y63" s="210"/>
      <c r="Z63" s="211" t="str">
        <f t="shared" ref="Z63:Z96" si="70">IF(AND(I63="",Q63="",T63="",V63="",Y63=""),"",
IF(COUNTIF(I63:Y63,"NO CUMPLE")&gt;0,"NO CUMPLE","CUMPLE"))</f>
        <v/>
      </c>
      <c r="AA63" s="476"/>
      <c r="AB63" s="477"/>
      <c r="AD63" s="122" t="str">
        <f t="shared" si="28"/>
        <v/>
      </c>
      <c r="AE63" s="122" t="str">
        <f t="shared" si="28"/>
        <v/>
      </c>
      <c r="AF63" s="123">
        <f t="shared" si="28"/>
        <v>0</v>
      </c>
      <c r="AG63" s="122" t="str">
        <f t="shared" si="29"/>
        <v/>
      </c>
      <c r="AH63" s="122" t="str">
        <f t="shared" si="29"/>
        <v/>
      </c>
      <c r="AI63" s="123">
        <f t="shared" si="29"/>
        <v>0</v>
      </c>
      <c r="AW63" s="46" t="str">
        <f t="shared" si="30"/>
        <v/>
      </c>
      <c r="AX63" s="46">
        <f t="shared" si="30"/>
        <v>1</v>
      </c>
      <c r="AY63" s="96">
        <v>2</v>
      </c>
      <c r="AZ63" s="47" t="str">
        <f t="shared" si="31"/>
        <v/>
      </c>
      <c r="BA63" s="47">
        <f t="shared" si="32"/>
        <v>0</v>
      </c>
      <c r="BB63" s="90">
        <f t="shared" si="33"/>
        <v>1</v>
      </c>
      <c r="BC63" s="124">
        <v>2</v>
      </c>
      <c r="BD63" s="125">
        <f t="shared" si="34"/>
        <v>1</v>
      </c>
      <c r="BE63" s="126">
        <f t="shared" si="35"/>
        <v>1</v>
      </c>
      <c r="BF63" s="90">
        <f t="shared" si="36"/>
        <v>0</v>
      </c>
      <c r="BG63" s="90">
        <f>IF(OR(BD63=1,BE63=1),0,IF(AND(BF62=1,(BE62-BD62)&lt;&gt;1),BF63+1,IF(AND(BF63=1,(BE63-BD63&lt;&gt;1)),0,BF63)))</f>
        <v>0</v>
      </c>
      <c r="BH63" s="90" t="str">
        <f t="shared" ref="BH63:BH128" si="71">IF(BG63=0,"",$BC63)</f>
        <v/>
      </c>
      <c r="BI63" s="90" t="e">
        <f t="shared" si="37"/>
        <v>#NUM!</v>
      </c>
      <c r="BJ63" s="90" t="str">
        <f t="shared" si="38"/>
        <v/>
      </c>
      <c r="BK63" s="127">
        <f t="shared" si="39"/>
        <v>0</v>
      </c>
      <c r="BL63" s="128" t="e">
        <f t="shared" si="40"/>
        <v>#NUM!</v>
      </c>
      <c r="BM63" s="128" t="e">
        <f t="shared" si="41"/>
        <v>#NUM!</v>
      </c>
      <c r="BN63" s="128" t="str">
        <f t="shared" si="42"/>
        <v/>
      </c>
      <c r="BO63" s="128" t="str">
        <f t="shared" ref="BO63:BO128" si="72">IFERROR(BN63+BP63-1,"")</f>
        <v/>
      </c>
      <c r="BP63" s="90">
        <f t="shared" si="43"/>
        <v>0</v>
      </c>
      <c r="BQ63" s="90">
        <f t="shared" si="44"/>
        <v>0</v>
      </c>
      <c r="BR63" s="90">
        <f>IF(OR(BD63=1,BE63=1),0,IF(AND(BQ62=1,(BE62-BD62)&lt;&gt;1),BQ63+1,IF(AND(BQ63=1,(BE63-BD63&lt;&gt;1)),0,BQ63)))</f>
        <v>0</v>
      </c>
      <c r="BS63" s="90" t="str">
        <f t="shared" si="45"/>
        <v/>
      </c>
      <c r="BT63" s="90" t="e">
        <f t="shared" si="46"/>
        <v>#NUM!</v>
      </c>
      <c r="BU63" s="90" t="e">
        <f t="shared" si="47"/>
        <v>#NUM!</v>
      </c>
      <c r="BV63" s="127">
        <f t="shared" si="48"/>
        <v>0</v>
      </c>
      <c r="BW63" s="128" t="e">
        <f t="shared" si="49"/>
        <v>#NUM!</v>
      </c>
      <c r="BX63" s="128" t="e">
        <f t="shared" si="50"/>
        <v>#NUM!</v>
      </c>
      <c r="BY63" s="128" t="str">
        <f t="shared" si="51"/>
        <v/>
      </c>
      <c r="BZ63" s="128" t="str">
        <f t="shared" ref="BZ63:BZ128" si="73">IFERROR(BY63+CA63-1,"")</f>
        <v/>
      </c>
      <c r="CA63" s="90">
        <f t="shared" si="52"/>
        <v>0</v>
      </c>
      <c r="CB63" s="90"/>
      <c r="CC63" s="90"/>
      <c r="CD63" s="129"/>
      <c r="CE63" s="130">
        <f t="shared" si="53"/>
        <v>0</v>
      </c>
      <c r="CF63" s="46">
        <f t="shared" si="54"/>
        <v>0</v>
      </c>
      <c r="CG63" s="46">
        <f t="shared" si="54"/>
        <v>0</v>
      </c>
      <c r="CH63" s="46">
        <f t="shared" si="54"/>
        <v>0</v>
      </c>
      <c r="CI63" s="46">
        <f t="shared" si="54"/>
        <v>0</v>
      </c>
      <c r="CJ63" s="46">
        <f t="shared" si="54"/>
        <v>0</v>
      </c>
      <c r="CK63" s="46">
        <f t="shared" si="54"/>
        <v>0</v>
      </c>
      <c r="CL63" s="46">
        <f t="shared" si="54"/>
        <v>0</v>
      </c>
      <c r="CM63" s="46">
        <f t="shared" si="54"/>
        <v>0</v>
      </c>
      <c r="CN63" s="46">
        <f t="shared" si="54"/>
        <v>0</v>
      </c>
      <c r="CO63" s="46">
        <f t="shared" si="54"/>
        <v>0</v>
      </c>
      <c r="CP63" s="46">
        <f t="shared" si="54"/>
        <v>0</v>
      </c>
      <c r="CQ63" s="46">
        <f t="shared" si="54"/>
        <v>0</v>
      </c>
      <c r="CR63" s="46">
        <f t="shared" si="54"/>
        <v>0</v>
      </c>
      <c r="CS63" s="46">
        <f t="shared" si="54"/>
        <v>0</v>
      </c>
      <c r="CT63" s="46">
        <f t="shared" si="54"/>
        <v>0</v>
      </c>
      <c r="CU63" s="46">
        <f t="shared" si="54"/>
        <v>0</v>
      </c>
      <c r="CV63" s="46">
        <f t="shared" si="55"/>
        <v>0</v>
      </c>
      <c r="CW63" s="46">
        <f t="shared" si="55"/>
        <v>0</v>
      </c>
      <c r="CX63" s="46">
        <f t="shared" si="55"/>
        <v>0</v>
      </c>
      <c r="CY63" s="46">
        <f t="shared" si="55"/>
        <v>0</v>
      </c>
      <c r="CZ63" s="46">
        <f t="shared" si="55"/>
        <v>0</v>
      </c>
      <c r="DA63" s="46">
        <f t="shared" si="55"/>
        <v>0</v>
      </c>
      <c r="DB63" s="46">
        <f t="shared" si="55"/>
        <v>0</v>
      </c>
      <c r="DC63" s="46">
        <f t="shared" si="55"/>
        <v>0</v>
      </c>
      <c r="DD63" s="46">
        <f t="shared" si="55"/>
        <v>0</v>
      </c>
      <c r="DE63" s="46">
        <f t="shared" si="55"/>
        <v>0</v>
      </c>
      <c r="DF63" s="46">
        <f t="shared" si="55"/>
        <v>0</v>
      </c>
      <c r="DG63" s="46">
        <f t="shared" si="55"/>
        <v>0</v>
      </c>
      <c r="DH63" s="46">
        <f t="shared" si="55"/>
        <v>0</v>
      </c>
      <c r="DI63" s="46">
        <f t="shared" si="55"/>
        <v>0</v>
      </c>
      <c r="DJ63" s="46">
        <f t="shared" si="55"/>
        <v>0</v>
      </c>
      <c r="DK63" s="46">
        <f t="shared" si="55"/>
        <v>0</v>
      </c>
      <c r="DL63" s="46">
        <f t="shared" si="56"/>
        <v>0</v>
      </c>
      <c r="DM63" s="46">
        <f t="shared" si="56"/>
        <v>0</v>
      </c>
      <c r="DN63" s="46">
        <f t="shared" si="56"/>
        <v>0</v>
      </c>
      <c r="DO63" s="46">
        <f t="shared" si="56"/>
        <v>0</v>
      </c>
      <c r="DP63" s="46">
        <f t="shared" si="56"/>
        <v>0</v>
      </c>
      <c r="DQ63" s="46">
        <f t="shared" si="56"/>
        <v>0</v>
      </c>
      <c r="DR63" s="46">
        <f t="shared" si="56"/>
        <v>0</v>
      </c>
      <c r="DS63" s="46">
        <f t="shared" si="56"/>
        <v>0</v>
      </c>
      <c r="DT63" s="46">
        <f t="shared" si="56"/>
        <v>0</v>
      </c>
      <c r="DU63" s="46">
        <f t="shared" si="56"/>
        <v>0</v>
      </c>
      <c r="DV63" s="46">
        <f t="shared" si="56"/>
        <v>0</v>
      </c>
      <c r="DW63" s="46">
        <f t="shared" si="56"/>
        <v>0</v>
      </c>
      <c r="DX63" s="46">
        <f t="shared" si="56"/>
        <v>0</v>
      </c>
      <c r="DY63" s="46">
        <f t="shared" si="56"/>
        <v>0</v>
      </c>
      <c r="DZ63" s="46">
        <f t="shared" si="56"/>
        <v>0</v>
      </c>
      <c r="EA63" s="46">
        <f t="shared" si="56"/>
        <v>0</v>
      </c>
      <c r="EB63" s="46">
        <f t="shared" si="57"/>
        <v>0</v>
      </c>
      <c r="EC63" s="46">
        <f t="shared" si="57"/>
        <v>0</v>
      </c>
      <c r="ED63" s="46">
        <f t="shared" si="57"/>
        <v>0</v>
      </c>
      <c r="EE63" s="46">
        <f t="shared" si="57"/>
        <v>0</v>
      </c>
      <c r="EF63" s="46">
        <f t="shared" si="57"/>
        <v>0</v>
      </c>
      <c r="EG63" s="46">
        <f t="shared" si="57"/>
        <v>0</v>
      </c>
      <c r="EH63" s="46">
        <f t="shared" si="57"/>
        <v>0</v>
      </c>
      <c r="EI63" s="46">
        <f t="shared" si="57"/>
        <v>0</v>
      </c>
      <c r="EJ63" s="46">
        <f t="shared" si="57"/>
        <v>0</v>
      </c>
      <c r="EK63" s="46">
        <f t="shared" si="57"/>
        <v>0</v>
      </c>
      <c r="EL63" s="46">
        <f t="shared" si="57"/>
        <v>0</v>
      </c>
      <c r="EM63" s="46">
        <f t="shared" si="57"/>
        <v>0</v>
      </c>
      <c r="EN63" s="46">
        <f t="shared" si="57"/>
        <v>0</v>
      </c>
      <c r="EO63" s="46">
        <f t="shared" si="57"/>
        <v>0</v>
      </c>
      <c r="EP63" s="46">
        <f t="shared" si="57"/>
        <v>0</v>
      </c>
      <c r="EQ63" s="46">
        <f t="shared" si="57"/>
        <v>0</v>
      </c>
      <c r="ER63" s="46">
        <f t="shared" si="58"/>
        <v>0</v>
      </c>
      <c r="ES63" s="46">
        <f t="shared" si="58"/>
        <v>0</v>
      </c>
      <c r="ET63" s="46">
        <f t="shared" si="58"/>
        <v>0</v>
      </c>
      <c r="EU63" s="46">
        <f t="shared" si="58"/>
        <v>0</v>
      </c>
      <c r="EV63" s="46">
        <f t="shared" si="58"/>
        <v>0</v>
      </c>
      <c r="EW63" s="46">
        <f t="shared" si="58"/>
        <v>0</v>
      </c>
      <c r="EX63" s="46">
        <f t="shared" si="58"/>
        <v>0</v>
      </c>
      <c r="EY63" s="46">
        <f t="shared" si="58"/>
        <v>0</v>
      </c>
      <c r="EZ63" s="46">
        <f t="shared" si="58"/>
        <v>0</v>
      </c>
      <c r="FA63" s="46">
        <f t="shared" si="58"/>
        <v>0</v>
      </c>
      <c r="FB63" s="46">
        <f t="shared" si="58"/>
        <v>0</v>
      </c>
      <c r="FC63" s="46">
        <f t="shared" si="58"/>
        <v>0</v>
      </c>
      <c r="FD63" s="46">
        <f t="shared" si="58"/>
        <v>0</v>
      </c>
      <c r="FE63" s="46">
        <f t="shared" si="58"/>
        <v>0</v>
      </c>
      <c r="FF63" s="46">
        <f t="shared" si="58"/>
        <v>0</v>
      </c>
      <c r="FG63" s="46">
        <f t="shared" si="58"/>
        <v>0</v>
      </c>
      <c r="FH63" s="46">
        <f t="shared" si="59"/>
        <v>0</v>
      </c>
      <c r="FI63" s="46">
        <f t="shared" si="59"/>
        <v>0</v>
      </c>
      <c r="FJ63" s="46">
        <f t="shared" si="59"/>
        <v>0</v>
      </c>
      <c r="FK63" s="46">
        <f t="shared" si="59"/>
        <v>0</v>
      </c>
      <c r="FL63" s="46">
        <f t="shared" si="59"/>
        <v>0</v>
      </c>
      <c r="FM63" s="46">
        <f t="shared" si="59"/>
        <v>0</v>
      </c>
      <c r="FN63" s="46">
        <f t="shared" si="59"/>
        <v>0</v>
      </c>
      <c r="FO63" s="46">
        <f t="shared" si="59"/>
        <v>0</v>
      </c>
      <c r="FP63" s="46">
        <f t="shared" si="59"/>
        <v>0</v>
      </c>
      <c r="FQ63" s="46">
        <f t="shared" si="59"/>
        <v>0</v>
      </c>
      <c r="FR63" s="46">
        <f t="shared" si="59"/>
        <v>0</v>
      </c>
      <c r="FS63" s="46">
        <f t="shared" si="59"/>
        <v>0</v>
      </c>
      <c r="FT63" s="46">
        <f t="shared" si="59"/>
        <v>0</v>
      </c>
      <c r="FU63" s="46">
        <f t="shared" si="59"/>
        <v>0</v>
      </c>
      <c r="FV63" s="46">
        <f t="shared" si="59"/>
        <v>0</v>
      </c>
      <c r="FW63" s="46">
        <f t="shared" si="59"/>
        <v>0</v>
      </c>
      <c r="FX63" s="46">
        <f t="shared" si="60"/>
        <v>0</v>
      </c>
      <c r="FY63" s="46">
        <f t="shared" si="60"/>
        <v>0</v>
      </c>
      <c r="FZ63" s="46">
        <f t="shared" si="60"/>
        <v>0</v>
      </c>
      <c r="GA63" s="46">
        <f t="shared" si="60"/>
        <v>0</v>
      </c>
      <c r="GB63" s="46">
        <f t="shared" si="60"/>
        <v>0</v>
      </c>
      <c r="GC63" s="46">
        <f t="shared" si="60"/>
        <v>0</v>
      </c>
      <c r="GD63" s="46">
        <f t="shared" si="60"/>
        <v>0</v>
      </c>
      <c r="GE63" s="46">
        <f t="shared" si="60"/>
        <v>0</v>
      </c>
      <c r="GF63" s="46">
        <f t="shared" si="60"/>
        <v>0</v>
      </c>
      <c r="GG63" s="46">
        <f t="shared" si="60"/>
        <v>0</v>
      </c>
      <c r="GH63" s="46">
        <f t="shared" si="60"/>
        <v>0</v>
      </c>
      <c r="GI63" s="46">
        <f t="shared" si="60"/>
        <v>0</v>
      </c>
      <c r="GJ63" s="46">
        <f t="shared" si="60"/>
        <v>0</v>
      </c>
      <c r="GK63" s="46">
        <f t="shared" si="60"/>
        <v>0</v>
      </c>
      <c r="GL63" s="46">
        <f t="shared" si="60"/>
        <v>0</v>
      </c>
      <c r="GM63" s="46">
        <f t="shared" si="60"/>
        <v>0</v>
      </c>
      <c r="GN63" s="46">
        <f t="shared" si="61"/>
        <v>0</v>
      </c>
      <c r="GO63" s="46">
        <f t="shared" si="61"/>
        <v>0</v>
      </c>
      <c r="GP63" s="46">
        <f t="shared" si="61"/>
        <v>0</v>
      </c>
      <c r="GQ63" s="46">
        <f t="shared" si="61"/>
        <v>0</v>
      </c>
      <c r="GR63" s="46">
        <f t="shared" si="61"/>
        <v>0</v>
      </c>
      <c r="GS63" s="46">
        <f t="shared" si="61"/>
        <v>0</v>
      </c>
      <c r="GT63" s="46">
        <f t="shared" si="61"/>
        <v>0</v>
      </c>
      <c r="GU63" s="46">
        <f t="shared" si="61"/>
        <v>0</v>
      </c>
      <c r="GV63" s="46">
        <f t="shared" si="61"/>
        <v>0</v>
      </c>
      <c r="GW63" s="46">
        <f t="shared" si="61"/>
        <v>0</v>
      </c>
      <c r="GX63" s="46">
        <f t="shared" si="61"/>
        <v>0</v>
      </c>
      <c r="GY63" s="46">
        <f t="shared" si="61"/>
        <v>0</v>
      </c>
      <c r="GZ63" s="46">
        <f t="shared" si="61"/>
        <v>0</v>
      </c>
      <c r="HA63" s="46">
        <f t="shared" si="61"/>
        <v>0</v>
      </c>
      <c r="HB63" s="46">
        <f t="shared" si="61"/>
        <v>0</v>
      </c>
      <c r="HC63" s="46">
        <f t="shared" si="61"/>
        <v>0</v>
      </c>
      <c r="HD63" s="46">
        <f t="shared" si="62"/>
        <v>0</v>
      </c>
      <c r="HE63" s="46">
        <f t="shared" si="62"/>
        <v>0</v>
      </c>
      <c r="HF63" s="46">
        <f t="shared" si="62"/>
        <v>0</v>
      </c>
      <c r="HG63" s="46">
        <f t="shared" si="62"/>
        <v>0</v>
      </c>
      <c r="HH63" s="46">
        <f t="shared" si="62"/>
        <v>0</v>
      </c>
      <c r="HI63" s="46">
        <f t="shared" si="62"/>
        <v>0</v>
      </c>
      <c r="HJ63" s="46">
        <f t="shared" si="62"/>
        <v>0</v>
      </c>
      <c r="HK63" s="46">
        <f t="shared" si="62"/>
        <v>0</v>
      </c>
      <c r="HL63" s="46">
        <f t="shared" si="62"/>
        <v>0</v>
      </c>
      <c r="HM63" s="46">
        <f t="shared" si="62"/>
        <v>0</v>
      </c>
      <c r="HN63" s="46">
        <f t="shared" si="62"/>
        <v>0</v>
      </c>
      <c r="HO63" s="46">
        <f t="shared" si="62"/>
        <v>0</v>
      </c>
      <c r="HP63" s="46">
        <f t="shared" si="62"/>
        <v>0</v>
      </c>
      <c r="HQ63" s="46">
        <f t="shared" si="62"/>
        <v>0</v>
      </c>
      <c r="HR63" s="46">
        <f t="shared" si="62"/>
        <v>0</v>
      </c>
      <c r="HS63" s="46">
        <f t="shared" si="62"/>
        <v>0</v>
      </c>
      <c r="HT63" s="46">
        <f t="shared" si="63"/>
        <v>0</v>
      </c>
      <c r="HU63" s="46">
        <f t="shared" si="63"/>
        <v>0</v>
      </c>
      <c r="HV63" s="46">
        <f t="shared" si="63"/>
        <v>0</v>
      </c>
      <c r="HW63" s="46">
        <f t="shared" si="63"/>
        <v>0</v>
      </c>
      <c r="HX63" s="46">
        <f t="shared" si="63"/>
        <v>0</v>
      </c>
      <c r="HY63" s="46">
        <f t="shared" si="63"/>
        <v>0</v>
      </c>
      <c r="HZ63" s="46">
        <f t="shared" si="63"/>
        <v>0</v>
      </c>
      <c r="IA63" s="46">
        <f t="shared" si="63"/>
        <v>0</v>
      </c>
      <c r="IB63" s="46">
        <f t="shared" si="63"/>
        <v>0</v>
      </c>
      <c r="IC63" s="46">
        <f t="shared" si="63"/>
        <v>0</v>
      </c>
      <c r="ID63" s="46">
        <f t="shared" si="63"/>
        <v>0</v>
      </c>
      <c r="IE63" s="46">
        <f t="shared" si="63"/>
        <v>0</v>
      </c>
      <c r="IF63" s="46">
        <f t="shared" si="63"/>
        <v>0</v>
      </c>
      <c r="IG63" s="46">
        <f t="shared" si="63"/>
        <v>0</v>
      </c>
      <c r="IH63" s="46">
        <f t="shared" si="63"/>
        <v>0</v>
      </c>
      <c r="II63" s="46">
        <f t="shared" si="63"/>
        <v>0</v>
      </c>
      <c r="IJ63" s="46">
        <f t="shared" si="64"/>
        <v>0</v>
      </c>
      <c r="IK63" s="46">
        <f t="shared" si="64"/>
        <v>0</v>
      </c>
      <c r="IL63" s="46">
        <f t="shared" si="64"/>
        <v>0</v>
      </c>
      <c r="IM63" s="46">
        <f t="shared" si="64"/>
        <v>0</v>
      </c>
      <c r="IN63" s="46">
        <f t="shared" si="64"/>
        <v>0</v>
      </c>
      <c r="IO63" s="46">
        <f t="shared" si="64"/>
        <v>0</v>
      </c>
      <c r="IP63" s="46">
        <f t="shared" si="64"/>
        <v>0</v>
      </c>
      <c r="IQ63" s="46">
        <f t="shared" si="64"/>
        <v>0</v>
      </c>
      <c r="IR63" s="46">
        <f t="shared" si="64"/>
        <v>0</v>
      </c>
      <c r="IS63" s="46">
        <f t="shared" si="64"/>
        <v>0</v>
      </c>
      <c r="IT63" s="46">
        <f t="shared" si="64"/>
        <v>0</v>
      </c>
      <c r="IU63" s="46">
        <f t="shared" si="64"/>
        <v>0</v>
      </c>
      <c r="IV63" s="46">
        <f t="shared" si="64"/>
        <v>0</v>
      </c>
      <c r="IW63" s="46">
        <f t="shared" si="64"/>
        <v>0</v>
      </c>
      <c r="IX63" s="46">
        <f t="shared" si="64"/>
        <v>0</v>
      </c>
      <c r="IY63" s="46">
        <f t="shared" si="64"/>
        <v>0</v>
      </c>
      <c r="IZ63" s="46">
        <f t="shared" si="65"/>
        <v>0</v>
      </c>
      <c r="JA63" s="46">
        <f t="shared" si="65"/>
        <v>0</v>
      </c>
      <c r="JB63" s="46">
        <f t="shared" si="65"/>
        <v>0</v>
      </c>
      <c r="JC63" s="46">
        <f t="shared" si="65"/>
        <v>0</v>
      </c>
      <c r="JD63" s="46">
        <f t="shared" si="65"/>
        <v>0</v>
      </c>
      <c r="JE63" s="46">
        <f t="shared" si="65"/>
        <v>0</v>
      </c>
      <c r="JF63" s="46">
        <f t="shared" si="65"/>
        <v>0</v>
      </c>
      <c r="JG63" s="46">
        <f t="shared" si="65"/>
        <v>0</v>
      </c>
      <c r="JH63" s="46">
        <f t="shared" si="65"/>
        <v>0</v>
      </c>
      <c r="JI63" s="46">
        <f t="shared" si="65"/>
        <v>0</v>
      </c>
      <c r="JJ63" s="46">
        <f t="shared" si="65"/>
        <v>0</v>
      </c>
      <c r="JK63" s="46">
        <f t="shared" si="65"/>
        <v>0</v>
      </c>
      <c r="JL63" s="46">
        <f t="shared" si="65"/>
        <v>0</v>
      </c>
      <c r="JM63" s="46">
        <f t="shared" si="65"/>
        <v>0</v>
      </c>
      <c r="JN63" s="46">
        <f t="shared" si="65"/>
        <v>0</v>
      </c>
      <c r="JO63" s="46">
        <f t="shared" si="65"/>
        <v>0</v>
      </c>
      <c r="JP63" s="46">
        <f t="shared" si="66"/>
        <v>0</v>
      </c>
      <c r="JQ63" s="46">
        <f t="shared" si="66"/>
        <v>0</v>
      </c>
      <c r="JR63" s="46">
        <f t="shared" si="66"/>
        <v>0</v>
      </c>
      <c r="JS63" s="46">
        <f t="shared" si="66"/>
        <v>0</v>
      </c>
      <c r="JT63" s="46">
        <f t="shared" si="66"/>
        <v>0</v>
      </c>
      <c r="JU63" s="46">
        <f t="shared" si="66"/>
        <v>0</v>
      </c>
      <c r="JV63" s="46">
        <f t="shared" si="66"/>
        <v>0</v>
      </c>
      <c r="JW63" s="46">
        <f t="shared" si="66"/>
        <v>0</v>
      </c>
      <c r="JX63" s="46">
        <f t="shared" si="66"/>
        <v>0</v>
      </c>
      <c r="JY63" s="46">
        <f t="shared" si="66"/>
        <v>0</v>
      </c>
      <c r="JZ63" s="46">
        <f t="shared" si="66"/>
        <v>0</v>
      </c>
      <c r="KA63" s="46">
        <f t="shared" si="66"/>
        <v>0</v>
      </c>
      <c r="KB63" s="46">
        <f t="shared" si="66"/>
        <v>0</v>
      </c>
      <c r="KC63" s="46">
        <f t="shared" si="66"/>
        <v>0</v>
      </c>
      <c r="KD63" s="46">
        <f t="shared" si="66"/>
        <v>0</v>
      </c>
      <c r="KE63" s="46">
        <f t="shared" si="66"/>
        <v>0</v>
      </c>
      <c r="KF63" s="46">
        <f t="shared" si="67"/>
        <v>0</v>
      </c>
      <c r="KG63" s="46">
        <f t="shared" si="67"/>
        <v>0</v>
      </c>
      <c r="KH63" s="46">
        <f t="shared" si="67"/>
        <v>0</v>
      </c>
      <c r="KI63" s="46">
        <f t="shared" si="67"/>
        <v>0</v>
      </c>
      <c r="KJ63" s="46">
        <f t="shared" si="67"/>
        <v>0</v>
      </c>
      <c r="KK63" s="46">
        <f t="shared" si="67"/>
        <v>0</v>
      </c>
      <c r="KL63" s="46">
        <f t="shared" si="67"/>
        <v>0</v>
      </c>
      <c r="KM63" s="46">
        <f t="shared" si="67"/>
        <v>0</v>
      </c>
      <c r="KN63" s="46">
        <f t="shared" si="67"/>
        <v>0</v>
      </c>
      <c r="KO63" s="46">
        <f t="shared" si="67"/>
        <v>0</v>
      </c>
      <c r="KP63" s="46">
        <f t="shared" si="67"/>
        <v>0</v>
      </c>
      <c r="KQ63" s="46">
        <f t="shared" si="67"/>
        <v>0</v>
      </c>
      <c r="KR63" s="46">
        <f t="shared" si="67"/>
        <v>0</v>
      </c>
      <c r="KS63" s="46">
        <f t="shared" si="67"/>
        <v>0</v>
      </c>
      <c r="KT63" s="46">
        <f t="shared" si="67"/>
        <v>0</v>
      </c>
      <c r="KU63" s="46">
        <f t="shared" si="67"/>
        <v>0</v>
      </c>
      <c r="KV63" s="46">
        <f t="shared" si="68"/>
        <v>0</v>
      </c>
      <c r="KW63" s="46">
        <f t="shared" si="68"/>
        <v>0</v>
      </c>
      <c r="KX63" s="46">
        <f t="shared" si="68"/>
        <v>0</v>
      </c>
      <c r="KY63" s="46">
        <f t="shared" si="68"/>
        <v>0</v>
      </c>
      <c r="KZ63" s="46">
        <f t="shared" si="68"/>
        <v>0</v>
      </c>
      <c r="LA63" s="46">
        <f t="shared" si="68"/>
        <v>0</v>
      </c>
      <c r="LB63" s="46">
        <f t="shared" si="68"/>
        <v>0</v>
      </c>
      <c r="LC63" s="46">
        <f t="shared" si="68"/>
        <v>0</v>
      </c>
      <c r="LD63" s="46">
        <f t="shared" si="68"/>
        <v>0</v>
      </c>
      <c r="LE63" s="46">
        <f t="shared" si="68"/>
        <v>0</v>
      </c>
      <c r="LF63" s="46">
        <f t="shared" si="68"/>
        <v>0</v>
      </c>
      <c r="LG63" s="46">
        <f t="shared" si="68"/>
        <v>0</v>
      </c>
      <c r="LH63" s="46">
        <f t="shared" si="68"/>
        <v>0</v>
      </c>
      <c r="LI63" s="46">
        <f t="shared" si="68"/>
        <v>0</v>
      </c>
      <c r="LJ63" s="46">
        <f t="shared" si="68"/>
        <v>0</v>
      </c>
      <c r="LK63" s="46">
        <f t="shared" si="68"/>
        <v>0</v>
      </c>
      <c r="LL63" s="46">
        <f t="shared" si="69"/>
        <v>0</v>
      </c>
      <c r="LM63" s="46">
        <f t="shared" si="69"/>
        <v>0</v>
      </c>
      <c r="LN63" s="46">
        <f t="shared" si="69"/>
        <v>0</v>
      </c>
      <c r="LO63" s="46">
        <f t="shared" si="69"/>
        <v>0</v>
      </c>
      <c r="LP63" s="46">
        <f t="shared" si="69"/>
        <v>0</v>
      </c>
      <c r="LQ63" s="46">
        <f t="shared" si="69"/>
        <v>0</v>
      </c>
      <c r="LR63" s="46">
        <f t="shared" si="69"/>
        <v>0</v>
      </c>
      <c r="LS63" s="46">
        <f t="shared" si="69"/>
        <v>0</v>
      </c>
      <c r="LT63" s="46">
        <f t="shared" si="69"/>
        <v>0</v>
      </c>
    </row>
    <row r="64" spans="1:333" ht="24.6" hidden="1" customHeight="1">
      <c r="A64" s="121">
        <v>3</v>
      </c>
      <c r="B64" s="19"/>
      <c r="C64" s="20"/>
      <c r="D64" s="20"/>
      <c r="E64" s="215" t="str">
        <f t="shared" si="25"/>
        <v/>
      </c>
      <c r="F64" s="215">
        <f t="shared" si="26"/>
        <v>0</v>
      </c>
      <c r="G64" s="216" t="s">
        <v>295</v>
      </c>
      <c r="H64" s="217" t="str">
        <f t="shared" si="27"/>
        <v>Falta(n) Fecha(s)</v>
      </c>
      <c r="I64" s="72"/>
      <c r="J64" s="72"/>
      <c r="K64" s="72"/>
      <c r="L64" s="72"/>
      <c r="M64" s="72"/>
      <c r="N64" s="72"/>
      <c r="O64" s="72"/>
      <c r="P64" s="72"/>
      <c r="Q64" s="72" t="str" cm="1">
        <f t="array" ref="Q64">IF(SUM(COUNTIF(J64:P64,{"SI","NO APLICA"}))=0,
   "",
   IF(SUM(COUNTIF(J64:P64,{"SI","NO APLICA"}))=COLUMNS(J64:P64),
      "CUMPLE",
      "NO CUMPLE"))</f>
        <v/>
      </c>
      <c r="R64" s="72"/>
      <c r="S64" s="19"/>
      <c r="T64" s="72"/>
      <c r="U64" s="19"/>
      <c r="V64" s="72"/>
      <c r="W64" s="72"/>
      <c r="X64" s="72"/>
      <c r="Y64" s="210" t="str">
        <f t="shared" ref="Y64:Y96" si="74">IF(AND(W64="",X64=""),
   "",
   IF(AND(OR(W64="SI",W64="NO APLICA"),
        OR(X64="SI",X64="NO APLICA")),
      "CUMPLE",
      "NO CUMPLE"))</f>
        <v/>
      </c>
      <c r="Z64" s="211" t="str">
        <f t="shared" si="70"/>
        <v/>
      </c>
      <c r="AA64" s="476"/>
      <c r="AB64" s="477"/>
      <c r="AD64" s="122" t="str">
        <f t="shared" si="28"/>
        <v/>
      </c>
      <c r="AE64" s="122" t="str">
        <f t="shared" si="28"/>
        <v/>
      </c>
      <c r="AF64" s="123">
        <f t="shared" si="28"/>
        <v>0</v>
      </c>
      <c r="AG64" s="122" t="str">
        <f t="shared" si="29"/>
        <v/>
      </c>
      <c r="AH64" s="122" t="str">
        <f t="shared" si="29"/>
        <v/>
      </c>
      <c r="AI64" s="123">
        <f t="shared" si="29"/>
        <v>0</v>
      </c>
      <c r="AW64" s="46" t="str">
        <f t="shared" si="30"/>
        <v/>
      </c>
      <c r="AX64" s="46">
        <f t="shared" si="30"/>
        <v>1</v>
      </c>
      <c r="AY64" s="96">
        <v>3</v>
      </c>
      <c r="AZ64" s="47" t="str">
        <f t="shared" si="31"/>
        <v/>
      </c>
      <c r="BA64" s="47">
        <f t="shared" si="32"/>
        <v>0</v>
      </c>
      <c r="BB64" s="90">
        <f t="shared" si="33"/>
        <v>1</v>
      </c>
      <c r="BC64" s="124">
        <v>3</v>
      </c>
      <c r="BD64" s="125">
        <f t="shared" si="34"/>
        <v>1</v>
      </c>
      <c r="BE64" s="126">
        <f t="shared" si="35"/>
        <v>1</v>
      </c>
      <c r="BF64" s="90">
        <f t="shared" si="36"/>
        <v>0</v>
      </c>
      <c r="BG64" s="90">
        <f t="shared" ref="BG64:BG96" si="75">IF(OR(BD64=1,BE64=1),0,IF(AND(BF63=1,(BE63-BD63)&lt;&gt;1),BF64+1,IF(AND(BF64=1,(BE64-BD64&lt;&gt;1)),0,BF64)))</f>
        <v>0</v>
      </c>
      <c r="BH64" s="90" t="str">
        <f t="shared" si="71"/>
        <v/>
      </c>
      <c r="BI64" s="90" t="e">
        <f t="shared" si="37"/>
        <v>#NUM!</v>
      </c>
      <c r="BJ64" s="90" t="str">
        <f t="shared" si="38"/>
        <v/>
      </c>
      <c r="BK64" s="127">
        <f t="shared" si="39"/>
        <v>0</v>
      </c>
      <c r="BL64" s="128" t="e">
        <f t="shared" si="40"/>
        <v>#NUM!</v>
      </c>
      <c r="BM64" s="128" t="e">
        <f t="shared" si="41"/>
        <v>#NUM!</v>
      </c>
      <c r="BN64" s="128" t="str">
        <f t="shared" si="42"/>
        <v/>
      </c>
      <c r="BO64" s="128" t="str">
        <f t="shared" si="72"/>
        <v/>
      </c>
      <c r="BP64" s="90">
        <f t="shared" si="43"/>
        <v>0</v>
      </c>
      <c r="BQ64" s="90">
        <f t="shared" si="44"/>
        <v>0</v>
      </c>
      <c r="BR64" s="90">
        <f t="shared" ref="BR64:BR96" si="76">IF(OR(BD64=1,BE64=1),0,IF(AND(BQ63=1,(BE63-BD63)&lt;&gt;1),BQ64+1,IF(AND(BQ64=1,(BE64-BD64&lt;&gt;1)),0,BQ64)))</f>
        <v>0</v>
      </c>
      <c r="BS64" s="90" t="str">
        <f t="shared" si="45"/>
        <v/>
      </c>
      <c r="BT64" s="90" t="e">
        <f t="shared" si="46"/>
        <v>#NUM!</v>
      </c>
      <c r="BU64" s="90" t="e">
        <f t="shared" si="47"/>
        <v>#NUM!</v>
      </c>
      <c r="BV64" s="127">
        <f t="shared" si="48"/>
        <v>0</v>
      </c>
      <c r="BW64" s="128" t="e">
        <f t="shared" si="49"/>
        <v>#NUM!</v>
      </c>
      <c r="BX64" s="128" t="e">
        <f t="shared" si="50"/>
        <v>#NUM!</v>
      </c>
      <c r="BY64" s="128" t="str">
        <f t="shared" si="51"/>
        <v/>
      </c>
      <c r="BZ64" s="128" t="str">
        <f t="shared" si="73"/>
        <v/>
      </c>
      <c r="CA64" s="90">
        <f t="shared" si="52"/>
        <v>0</v>
      </c>
      <c r="CB64" s="90"/>
      <c r="CC64" s="90"/>
      <c r="CD64" s="129"/>
      <c r="CE64" s="130">
        <f t="shared" si="53"/>
        <v>0</v>
      </c>
      <c r="CF64" s="46">
        <f t="shared" si="54"/>
        <v>0</v>
      </c>
      <c r="CG64" s="46">
        <f t="shared" si="54"/>
        <v>0</v>
      </c>
      <c r="CH64" s="46">
        <f t="shared" si="54"/>
        <v>0</v>
      </c>
      <c r="CI64" s="46">
        <f t="shared" si="54"/>
        <v>0</v>
      </c>
      <c r="CJ64" s="46">
        <f t="shared" si="54"/>
        <v>0</v>
      </c>
      <c r="CK64" s="46">
        <f t="shared" si="54"/>
        <v>0</v>
      </c>
      <c r="CL64" s="46">
        <f t="shared" si="54"/>
        <v>0</v>
      </c>
      <c r="CM64" s="46">
        <f t="shared" si="54"/>
        <v>0</v>
      </c>
      <c r="CN64" s="46">
        <f t="shared" si="54"/>
        <v>0</v>
      </c>
      <c r="CO64" s="46">
        <f t="shared" si="54"/>
        <v>0</v>
      </c>
      <c r="CP64" s="46">
        <f t="shared" si="54"/>
        <v>0</v>
      </c>
      <c r="CQ64" s="46">
        <f t="shared" si="54"/>
        <v>0</v>
      </c>
      <c r="CR64" s="46">
        <f t="shared" si="54"/>
        <v>0</v>
      </c>
      <c r="CS64" s="46">
        <f t="shared" si="54"/>
        <v>0</v>
      </c>
      <c r="CT64" s="46">
        <f t="shared" si="54"/>
        <v>0</v>
      </c>
      <c r="CU64" s="46">
        <f t="shared" si="54"/>
        <v>0</v>
      </c>
      <c r="CV64" s="46">
        <f t="shared" si="55"/>
        <v>0</v>
      </c>
      <c r="CW64" s="46">
        <f t="shared" si="55"/>
        <v>0</v>
      </c>
      <c r="CX64" s="46">
        <f t="shared" si="55"/>
        <v>0</v>
      </c>
      <c r="CY64" s="46">
        <f t="shared" si="55"/>
        <v>0</v>
      </c>
      <c r="CZ64" s="46">
        <f t="shared" si="55"/>
        <v>0</v>
      </c>
      <c r="DA64" s="46">
        <f t="shared" si="55"/>
        <v>0</v>
      </c>
      <c r="DB64" s="46">
        <f t="shared" si="55"/>
        <v>0</v>
      </c>
      <c r="DC64" s="46">
        <f t="shared" si="55"/>
        <v>0</v>
      </c>
      <c r="DD64" s="46">
        <f t="shared" si="55"/>
        <v>0</v>
      </c>
      <c r="DE64" s="46">
        <f t="shared" si="55"/>
        <v>0</v>
      </c>
      <c r="DF64" s="46">
        <f t="shared" si="55"/>
        <v>0</v>
      </c>
      <c r="DG64" s="46">
        <f t="shared" si="55"/>
        <v>0</v>
      </c>
      <c r="DH64" s="46">
        <f t="shared" si="55"/>
        <v>0</v>
      </c>
      <c r="DI64" s="46">
        <f t="shared" si="55"/>
        <v>0</v>
      </c>
      <c r="DJ64" s="46">
        <f t="shared" si="55"/>
        <v>0</v>
      </c>
      <c r="DK64" s="46">
        <f t="shared" si="55"/>
        <v>0</v>
      </c>
      <c r="DL64" s="46">
        <f t="shared" si="56"/>
        <v>0</v>
      </c>
      <c r="DM64" s="46">
        <f t="shared" si="56"/>
        <v>0</v>
      </c>
      <c r="DN64" s="46">
        <f t="shared" si="56"/>
        <v>0</v>
      </c>
      <c r="DO64" s="46">
        <f t="shared" si="56"/>
        <v>0</v>
      </c>
      <c r="DP64" s="46">
        <f t="shared" si="56"/>
        <v>0</v>
      </c>
      <c r="DQ64" s="46">
        <f t="shared" si="56"/>
        <v>0</v>
      </c>
      <c r="DR64" s="46">
        <f t="shared" si="56"/>
        <v>0</v>
      </c>
      <c r="DS64" s="46">
        <f t="shared" si="56"/>
        <v>0</v>
      </c>
      <c r="DT64" s="46">
        <f t="shared" si="56"/>
        <v>0</v>
      </c>
      <c r="DU64" s="46">
        <f t="shared" si="56"/>
        <v>0</v>
      </c>
      <c r="DV64" s="46">
        <f t="shared" si="56"/>
        <v>0</v>
      </c>
      <c r="DW64" s="46">
        <f t="shared" si="56"/>
        <v>0</v>
      </c>
      <c r="DX64" s="46">
        <f t="shared" si="56"/>
        <v>0</v>
      </c>
      <c r="DY64" s="46">
        <f t="shared" si="56"/>
        <v>0</v>
      </c>
      <c r="DZ64" s="46">
        <f t="shared" si="56"/>
        <v>0</v>
      </c>
      <c r="EA64" s="46">
        <f t="shared" si="56"/>
        <v>0</v>
      </c>
      <c r="EB64" s="46">
        <f t="shared" si="57"/>
        <v>0</v>
      </c>
      <c r="EC64" s="46">
        <f t="shared" si="57"/>
        <v>0</v>
      </c>
      <c r="ED64" s="46">
        <f t="shared" si="57"/>
        <v>0</v>
      </c>
      <c r="EE64" s="46">
        <f t="shared" si="57"/>
        <v>0</v>
      </c>
      <c r="EF64" s="46">
        <f t="shared" si="57"/>
        <v>0</v>
      </c>
      <c r="EG64" s="46">
        <f t="shared" si="57"/>
        <v>0</v>
      </c>
      <c r="EH64" s="46">
        <f t="shared" si="57"/>
        <v>0</v>
      </c>
      <c r="EI64" s="46">
        <f t="shared" si="57"/>
        <v>0</v>
      </c>
      <c r="EJ64" s="46">
        <f t="shared" si="57"/>
        <v>0</v>
      </c>
      <c r="EK64" s="46">
        <f t="shared" si="57"/>
        <v>0</v>
      </c>
      <c r="EL64" s="46">
        <f t="shared" si="57"/>
        <v>0</v>
      </c>
      <c r="EM64" s="46">
        <f t="shared" si="57"/>
        <v>0</v>
      </c>
      <c r="EN64" s="46">
        <f t="shared" si="57"/>
        <v>0</v>
      </c>
      <c r="EO64" s="46">
        <f t="shared" si="57"/>
        <v>0</v>
      </c>
      <c r="EP64" s="46">
        <f t="shared" si="57"/>
        <v>0</v>
      </c>
      <c r="EQ64" s="46">
        <f t="shared" si="57"/>
        <v>0</v>
      </c>
      <c r="ER64" s="46">
        <f t="shared" si="58"/>
        <v>0</v>
      </c>
      <c r="ES64" s="46">
        <f t="shared" si="58"/>
        <v>0</v>
      </c>
      <c r="ET64" s="46">
        <f t="shared" si="58"/>
        <v>0</v>
      </c>
      <c r="EU64" s="46">
        <f t="shared" si="58"/>
        <v>0</v>
      </c>
      <c r="EV64" s="46">
        <f t="shared" si="58"/>
        <v>0</v>
      </c>
      <c r="EW64" s="46">
        <f t="shared" si="58"/>
        <v>0</v>
      </c>
      <c r="EX64" s="46">
        <f t="shared" si="58"/>
        <v>0</v>
      </c>
      <c r="EY64" s="46">
        <f t="shared" si="58"/>
        <v>0</v>
      </c>
      <c r="EZ64" s="46">
        <f t="shared" si="58"/>
        <v>0</v>
      </c>
      <c r="FA64" s="46">
        <f t="shared" si="58"/>
        <v>0</v>
      </c>
      <c r="FB64" s="46">
        <f t="shared" si="58"/>
        <v>0</v>
      </c>
      <c r="FC64" s="46">
        <f t="shared" si="58"/>
        <v>0</v>
      </c>
      <c r="FD64" s="46">
        <f t="shared" si="58"/>
        <v>0</v>
      </c>
      <c r="FE64" s="46">
        <f t="shared" si="58"/>
        <v>0</v>
      </c>
      <c r="FF64" s="46">
        <f t="shared" si="58"/>
        <v>0</v>
      </c>
      <c r="FG64" s="46">
        <f t="shared" si="58"/>
        <v>0</v>
      </c>
      <c r="FH64" s="46">
        <f t="shared" si="59"/>
        <v>0</v>
      </c>
      <c r="FI64" s="46">
        <f t="shared" si="59"/>
        <v>0</v>
      </c>
      <c r="FJ64" s="46">
        <f t="shared" si="59"/>
        <v>0</v>
      </c>
      <c r="FK64" s="46">
        <f t="shared" si="59"/>
        <v>0</v>
      </c>
      <c r="FL64" s="46">
        <f t="shared" si="59"/>
        <v>0</v>
      </c>
      <c r="FM64" s="46">
        <f t="shared" si="59"/>
        <v>0</v>
      </c>
      <c r="FN64" s="46">
        <f t="shared" si="59"/>
        <v>0</v>
      </c>
      <c r="FO64" s="46">
        <f t="shared" si="59"/>
        <v>0</v>
      </c>
      <c r="FP64" s="46">
        <f t="shared" si="59"/>
        <v>0</v>
      </c>
      <c r="FQ64" s="46">
        <f t="shared" si="59"/>
        <v>0</v>
      </c>
      <c r="FR64" s="46">
        <f t="shared" si="59"/>
        <v>0</v>
      </c>
      <c r="FS64" s="46">
        <f t="shared" si="59"/>
        <v>0</v>
      </c>
      <c r="FT64" s="46">
        <f t="shared" si="59"/>
        <v>0</v>
      </c>
      <c r="FU64" s="46">
        <f t="shared" si="59"/>
        <v>0</v>
      </c>
      <c r="FV64" s="46">
        <f t="shared" si="59"/>
        <v>0</v>
      </c>
      <c r="FW64" s="46">
        <f t="shared" si="59"/>
        <v>0</v>
      </c>
      <c r="FX64" s="46">
        <f t="shared" si="60"/>
        <v>0</v>
      </c>
      <c r="FY64" s="46">
        <f t="shared" si="60"/>
        <v>0</v>
      </c>
      <c r="FZ64" s="46">
        <f t="shared" si="60"/>
        <v>0</v>
      </c>
      <c r="GA64" s="46">
        <f t="shared" si="60"/>
        <v>0</v>
      </c>
      <c r="GB64" s="46">
        <f t="shared" si="60"/>
        <v>0</v>
      </c>
      <c r="GC64" s="46">
        <f t="shared" si="60"/>
        <v>0</v>
      </c>
      <c r="GD64" s="46">
        <f t="shared" si="60"/>
        <v>0</v>
      </c>
      <c r="GE64" s="46">
        <f t="shared" si="60"/>
        <v>0</v>
      </c>
      <c r="GF64" s="46">
        <f t="shared" si="60"/>
        <v>0</v>
      </c>
      <c r="GG64" s="46">
        <f t="shared" si="60"/>
        <v>0</v>
      </c>
      <c r="GH64" s="46">
        <f t="shared" si="60"/>
        <v>0</v>
      </c>
      <c r="GI64" s="46">
        <f t="shared" si="60"/>
        <v>0</v>
      </c>
      <c r="GJ64" s="46">
        <f t="shared" si="60"/>
        <v>0</v>
      </c>
      <c r="GK64" s="46">
        <f t="shared" si="60"/>
        <v>0</v>
      </c>
      <c r="GL64" s="46">
        <f t="shared" si="60"/>
        <v>0</v>
      </c>
      <c r="GM64" s="46">
        <f t="shared" si="60"/>
        <v>0</v>
      </c>
      <c r="GN64" s="46">
        <f t="shared" si="61"/>
        <v>0</v>
      </c>
      <c r="GO64" s="46">
        <f t="shared" si="61"/>
        <v>0</v>
      </c>
      <c r="GP64" s="46">
        <f t="shared" si="61"/>
        <v>0</v>
      </c>
      <c r="GQ64" s="46">
        <f t="shared" si="61"/>
        <v>0</v>
      </c>
      <c r="GR64" s="46">
        <f t="shared" si="61"/>
        <v>0</v>
      </c>
      <c r="GS64" s="46">
        <f t="shared" si="61"/>
        <v>0</v>
      </c>
      <c r="GT64" s="46">
        <f t="shared" si="61"/>
        <v>0</v>
      </c>
      <c r="GU64" s="46">
        <f t="shared" si="61"/>
        <v>0</v>
      </c>
      <c r="GV64" s="46">
        <f t="shared" si="61"/>
        <v>0</v>
      </c>
      <c r="GW64" s="46">
        <f t="shared" si="61"/>
        <v>0</v>
      </c>
      <c r="GX64" s="46">
        <f t="shared" si="61"/>
        <v>0</v>
      </c>
      <c r="GY64" s="46">
        <f t="shared" si="61"/>
        <v>0</v>
      </c>
      <c r="GZ64" s="46">
        <f t="shared" si="61"/>
        <v>0</v>
      </c>
      <c r="HA64" s="46">
        <f t="shared" si="61"/>
        <v>0</v>
      </c>
      <c r="HB64" s="46">
        <f t="shared" si="61"/>
        <v>0</v>
      </c>
      <c r="HC64" s="46">
        <f t="shared" si="61"/>
        <v>0</v>
      </c>
      <c r="HD64" s="46">
        <f t="shared" si="62"/>
        <v>0</v>
      </c>
      <c r="HE64" s="46">
        <f t="shared" si="62"/>
        <v>0</v>
      </c>
      <c r="HF64" s="46">
        <f t="shared" si="62"/>
        <v>0</v>
      </c>
      <c r="HG64" s="46">
        <f t="shared" si="62"/>
        <v>0</v>
      </c>
      <c r="HH64" s="46">
        <f t="shared" si="62"/>
        <v>0</v>
      </c>
      <c r="HI64" s="46">
        <f t="shared" si="62"/>
        <v>0</v>
      </c>
      <c r="HJ64" s="46">
        <f t="shared" si="62"/>
        <v>0</v>
      </c>
      <c r="HK64" s="46">
        <f t="shared" si="62"/>
        <v>0</v>
      </c>
      <c r="HL64" s="46">
        <f t="shared" si="62"/>
        <v>0</v>
      </c>
      <c r="HM64" s="46">
        <f t="shared" si="62"/>
        <v>0</v>
      </c>
      <c r="HN64" s="46">
        <f t="shared" si="62"/>
        <v>0</v>
      </c>
      <c r="HO64" s="46">
        <f t="shared" si="62"/>
        <v>0</v>
      </c>
      <c r="HP64" s="46">
        <f t="shared" si="62"/>
        <v>0</v>
      </c>
      <c r="HQ64" s="46">
        <f t="shared" si="62"/>
        <v>0</v>
      </c>
      <c r="HR64" s="46">
        <f t="shared" si="62"/>
        <v>0</v>
      </c>
      <c r="HS64" s="46">
        <f t="shared" si="62"/>
        <v>0</v>
      </c>
      <c r="HT64" s="46">
        <f t="shared" si="63"/>
        <v>0</v>
      </c>
      <c r="HU64" s="46">
        <f t="shared" si="63"/>
        <v>0</v>
      </c>
      <c r="HV64" s="46">
        <f t="shared" si="63"/>
        <v>0</v>
      </c>
      <c r="HW64" s="46">
        <f t="shared" si="63"/>
        <v>0</v>
      </c>
      <c r="HX64" s="46">
        <f t="shared" si="63"/>
        <v>0</v>
      </c>
      <c r="HY64" s="46">
        <f t="shared" si="63"/>
        <v>0</v>
      </c>
      <c r="HZ64" s="46">
        <f t="shared" si="63"/>
        <v>0</v>
      </c>
      <c r="IA64" s="46">
        <f t="shared" si="63"/>
        <v>0</v>
      </c>
      <c r="IB64" s="46">
        <f t="shared" si="63"/>
        <v>0</v>
      </c>
      <c r="IC64" s="46">
        <f t="shared" si="63"/>
        <v>0</v>
      </c>
      <c r="ID64" s="46">
        <f t="shared" si="63"/>
        <v>0</v>
      </c>
      <c r="IE64" s="46">
        <f t="shared" si="63"/>
        <v>0</v>
      </c>
      <c r="IF64" s="46">
        <f t="shared" si="63"/>
        <v>0</v>
      </c>
      <c r="IG64" s="46">
        <f t="shared" si="63"/>
        <v>0</v>
      </c>
      <c r="IH64" s="46">
        <f t="shared" si="63"/>
        <v>0</v>
      </c>
      <c r="II64" s="46">
        <f t="shared" si="63"/>
        <v>0</v>
      </c>
      <c r="IJ64" s="46">
        <f t="shared" si="64"/>
        <v>0</v>
      </c>
      <c r="IK64" s="46">
        <f t="shared" si="64"/>
        <v>0</v>
      </c>
      <c r="IL64" s="46">
        <f t="shared" si="64"/>
        <v>0</v>
      </c>
      <c r="IM64" s="46">
        <f t="shared" si="64"/>
        <v>0</v>
      </c>
      <c r="IN64" s="46">
        <f t="shared" si="64"/>
        <v>0</v>
      </c>
      <c r="IO64" s="46">
        <f t="shared" si="64"/>
        <v>0</v>
      </c>
      <c r="IP64" s="46">
        <f t="shared" si="64"/>
        <v>0</v>
      </c>
      <c r="IQ64" s="46">
        <f t="shared" si="64"/>
        <v>0</v>
      </c>
      <c r="IR64" s="46">
        <f t="shared" si="64"/>
        <v>0</v>
      </c>
      <c r="IS64" s="46">
        <f t="shared" si="64"/>
        <v>0</v>
      </c>
      <c r="IT64" s="46">
        <f t="shared" si="64"/>
        <v>0</v>
      </c>
      <c r="IU64" s="46">
        <f t="shared" si="64"/>
        <v>0</v>
      </c>
      <c r="IV64" s="46">
        <f t="shared" si="64"/>
        <v>0</v>
      </c>
      <c r="IW64" s="46">
        <f t="shared" si="64"/>
        <v>0</v>
      </c>
      <c r="IX64" s="46">
        <f t="shared" si="64"/>
        <v>0</v>
      </c>
      <c r="IY64" s="46">
        <f t="shared" si="64"/>
        <v>0</v>
      </c>
      <c r="IZ64" s="46">
        <f t="shared" si="65"/>
        <v>0</v>
      </c>
      <c r="JA64" s="46">
        <f t="shared" si="65"/>
        <v>0</v>
      </c>
      <c r="JB64" s="46">
        <f t="shared" si="65"/>
        <v>0</v>
      </c>
      <c r="JC64" s="46">
        <f t="shared" si="65"/>
        <v>0</v>
      </c>
      <c r="JD64" s="46">
        <f t="shared" si="65"/>
        <v>0</v>
      </c>
      <c r="JE64" s="46">
        <f t="shared" si="65"/>
        <v>0</v>
      </c>
      <c r="JF64" s="46">
        <f t="shared" si="65"/>
        <v>0</v>
      </c>
      <c r="JG64" s="46">
        <f t="shared" si="65"/>
        <v>0</v>
      </c>
      <c r="JH64" s="46">
        <f t="shared" si="65"/>
        <v>0</v>
      </c>
      <c r="JI64" s="46">
        <f t="shared" si="65"/>
        <v>0</v>
      </c>
      <c r="JJ64" s="46">
        <f t="shared" si="65"/>
        <v>0</v>
      </c>
      <c r="JK64" s="46">
        <f t="shared" si="65"/>
        <v>0</v>
      </c>
      <c r="JL64" s="46">
        <f t="shared" si="65"/>
        <v>0</v>
      </c>
      <c r="JM64" s="46">
        <f t="shared" si="65"/>
        <v>0</v>
      </c>
      <c r="JN64" s="46">
        <f t="shared" si="65"/>
        <v>0</v>
      </c>
      <c r="JO64" s="46">
        <f t="shared" si="65"/>
        <v>0</v>
      </c>
      <c r="JP64" s="46">
        <f t="shared" si="66"/>
        <v>0</v>
      </c>
      <c r="JQ64" s="46">
        <f t="shared" si="66"/>
        <v>0</v>
      </c>
      <c r="JR64" s="46">
        <f t="shared" si="66"/>
        <v>0</v>
      </c>
      <c r="JS64" s="46">
        <f t="shared" si="66"/>
        <v>0</v>
      </c>
      <c r="JT64" s="46">
        <f t="shared" si="66"/>
        <v>0</v>
      </c>
      <c r="JU64" s="46">
        <f t="shared" si="66"/>
        <v>0</v>
      </c>
      <c r="JV64" s="46">
        <f t="shared" si="66"/>
        <v>0</v>
      </c>
      <c r="JW64" s="46">
        <f t="shared" si="66"/>
        <v>0</v>
      </c>
      <c r="JX64" s="46">
        <f t="shared" si="66"/>
        <v>0</v>
      </c>
      <c r="JY64" s="46">
        <f t="shared" si="66"/>
        <v>0</v>
      </c>
      <c r="JZ64" s="46">
        <f t="shared" si="66"/>
        <v>0</v>
      </c>
      <c r="KA64" s="46">
        <f t="shared" si="66"/>
        <v>0</v>
      </c>
      <c r="KB64" s="46">
        <f t="shared" si="66"/>
        <v>0</v>
      </c>
      <c r="KC64" s="46">
        <f t="shared" si="66"/>
        <v>0</v>
      </c>
      <c r="KD64" s="46">
        <f t="shared" si="66"/>
        <v>0</v>
      </c>
      <c r="KE64" s="46">
        <f t="shared" si="66"/>
        <v>0</v>
      </c>
      <c r="KF64" s="46">
        <f t="shared" si="67"/>
        <v>0</v>
      </c>
      <c r="KG64" s="46">
        <f t="shared" si="67"/>
        <v>0</v>
      </c>
      <c r="KH64" s="46">
        <f t="shared" si="67"/>
        <v>0</v>
      </c>
      <c r="KI64" s="46">
        <f t="shared" si="67"/>
        <v>0</v>
      </c>
      <c r="KJ64" s="46">
        <f t="shared" si="67"/>
        <v>0</v>
      </c>
      <c r="KK64" s="46">
        <f t="shared" si="67"/>
        <v>0</v>
      </c>
      <c r="KL64" s="46">
        <f t="shared" si="67"/>
        <v>0</v>
      </c>
      <c r="KM64" s="46">
        <f t="shared" si="67"/>
        <v>0</v>
      </c>
      <c r="KN64" s="46">
        <f t="shared" si="67"/>
        <v>0</v>
      </c>
      <c r="KO64" s="46">
        <f t="shared" si="67"/>
        <v>0</v>
      </c>
      <c r="KP64" s="46">
        <f t="shared" si="67"/>
        <v>0</v>
      </c>
      <c r="KQ64" s="46">
        <f t="shared" si="67"/>
        <v>0</v>
      </c>
      <c r="KR64" s="46">
        <f t="shared" si="67"/>
        <v>0</v>
      </c>
      <c r="KS64" s="46">
        <f t="shared" si="67"/>
        <v>0</v>
      </c>
      <c r="KT64" s="46">
        <f t="shared" si="67"/>
        <v>0</v>
      </c>
      <c r="KU64" s="46">
        <f t="shared" si="67"/>
        <v>0</v>
      </c>
      <c r="KV64" s="46">
        <f t="shared" si="68"/>
        <v>0</v>
      </c>
      <c r="KW64" s="46">
        <f t="shared" si="68"/>
        <v>0</v>
      </c>
      <c r="KX64" s="46">
        <f t="shared" si="68"/>
        <v>0</v>
      </c>
      <c r="KY64" s="46">
        <f t="shared" si="68"/>
        <v>0</v>
      </c>
      <c r="KZ64" s="46">
        <f t="shared" si="68"/>
        <v>0</v>
      </c>
      <c r="LA64" s="46">
        <f t="shared" si="68"/>
        <v>0</v>
      </c>
      <c r="LB64" s="46">
        <f t="shared" si="68"/>
        <v>0</v>
      </c>
      <c r="LC64" s="46">
        <f t="shared" si="68"/>
        <v>0</v>
      </c>
      <c r="LD64" s="46">
        <f t="shared" si="68"/>
        <v>0</v>
      </c>
      <c r="LE64" s="46">
        <f t="shared" si="68"/>
        <v>0</v>
      </c>
      <c r="LF64" s="46">
        <f t="shared" si="68"/>
        <v>0</v>
      </c>
      <c r="LG64" s="46">
        <f t="shared" si="68"/>
        <v>0</v>
      </c>
      <c r="LH64" s="46">
        <f t="shared" si="68"/>
        <v>0</v>
      </c>
      <c r="LI64" s="46">
        <f t="shared" si="68"/>
        <v>0</v>
      </c>
      <c r="LJ64" s="46">
        <f t="shared" si="68"/>
        <v>0</v>
      </c>
      <c r="LK64" s="46">
        <f t="shared" si="68"/>
        <v>0</v>
      </c>
      <c r="LL64" s="46">
        <f t="shared" si="69"/>
        <v>0</v>
      </c>
      <c r="LM64" s="46">
        <f t="shared" si="69"/>
        <v>0</v>
      </c>
      <c r="LN64" s="46">
        <f t="shared" si="69"/>
        <v>0</v>
      </c>
      <c r="LO64" s="46">
        <f t="shared" si="69"/>
        <v>0</v>
      </c>
      <c r="LP64" s="46">
        <f t="shared" si="69"/>
        <v>0</v>
      </c>
      <c r="LQ64" s="46">
        <f t="shared" si="69"/>
        <v>0</v>
      </c>
      <c r="LR64" s="46">
        <f t="shared" si="69"/>
        <v>0</v>
      </c>
      <c r="LS64" s="46">
        <f t="shared" si="69"/>
        <v>0</v>
      </c>
      <c r="LT64" s="46">
        <f t="shared" si="69"/>
        <v>0</v>
      </c>
    </row>
    <row r="65" spans="1:332" ht="24.6" hidden="1" customHeight="1">
      <c r="A65" s="121">
        <v>4</v>
      </c>
      <c r="B65" s="19"/>
      <c r="C65" s="20"/>
      <c r="D65" s="20"/>
      <c r="E65" s="215" t="str">
        <f t="shared" si="25"/>
        <v/>
      </c>
      <c r="F65" s="215">
        <f t="shared" si="26"/>
        <v>0</v>
      </c>
      <c r="G65" s="216"/>
      <c r="H65" s="217" t="str">
        <f t="shared" si="27"/>
        <v>Falta(n) Fecha(s)</v>
      </c>
      <c r="I65" s="72"/>
      <c r="J65" s="72"/>
      <c r="K65" s="72"/>
      <c r="L65" s="72"/>
      <c r="M65" s="72"/>
      <c r="N65" s="72"/>
      <c r="O65" s="72"/>
      <c r="P65" s="72"/>
      <c r="Q65" s="210" t="str" cm="1">
        <f t="array" ref="Q65">IF(SUM(COUNTIF(J65:P65,{"SI","NO APLICA"}))=0,
   "",
   IF(SUM(COUNTIF(J65:P65,{"SI","NO APLICA"}))=COLUMNS(J65:P65),
      "CUMPLE",
      "NO CUMPLE"))</f>
        <v/>
      </c>
      <c r="R65" s="72"/>
      <c r="S65" s="19"/>
      <c r="T65" s="72"/>
      <c r="U65" s="19"/>
      <c r="V65" s="72"/>
      <c r="W65" s="72"/>
      <c r="X65" s="72"/>
      <c r="Y65" s="210" t="str">
        <f t="shared" si="74"/>
        <v/>
      </c>
      <c r="Z65" s="211" t="str">
        <f t="shared" si="70"/>
        <v/>
      </c>
      <c r="AA65" s="476"/>
      <c r="AB65" s="477"/>
      <c r="AD65" s="122" t="str">
        <f t="shared" si="28"/>
        <v/>
      </c>
      <c r="AE65" s="122" t="str">
        <f t="shared" si="28"/>
        <v/>
      </c>
      <c r="AF65" s="123">
        <f t="shared" si="28"/>
        <v>0</v>
      </c>
      <c r="AG65" s="122" t="str">
        <f t="shared" si="29"/>
        <v/>
      </c>
      <c r="AH65" s="122" t="str">
        <f t="shared" si="29"/>
        <v/>
      </c>
      <c r="AI65" s="123">
        <f t="shared" si="29"/>
        <v>0</v>
      </c>
      <c r="AW65" s="46" t="str">
        <f t="shared" si="30"/>
        <v/>
      </c>
      <c r="AX65" s="46">
        <f t="shared" si="30"/>
        <v>1</v>
      </c>
      <c r="AY65" s="96">
        <v>4</v>
      </c>
      <c r="AZ65" s="47" t="str">
        <f t="shared" si="31"/>
        <v/>
      </c>
      <c r="BA65" s="47">
        <f t="shared" si="32"/>
        <v>0</v>
      </c>
      <c r="BB65" s="90" t="str">
        <f t="shared" si="33"/>
        <v/>
      </c>
      <c r="BC65" s="124">
        <v>4</v>
      </c>
      <c r="BD65" s="125">
        <f t="shared" si="34"/>
        <v>1</v>
      </c>
      <c r="BE65" s="126">
        <f t="shared" si="35"/>
        <v>1</v>
      </c>
      <c r="BF65" s="90">
        <f t="shared" si="36"/>
        <v>0</v>
      </c>
      <c r="BG65" s="90">
        <f t="shared" si="75"/>
        <v>0</v>
      </c>
      <c r="BH65" s="90" t="str">
        <f t="shared" si="71"/>
        <v/>
      </c>
      <c r="BI65" s="90" t="e">
        <f t="shared" si="37"/>
        <v>#NUM!</v>
      </c>
      <c r="BJ65" s="90" t="str">
        <f t="shared" si="38"/>
        <v/>
      </c>
      <c r="BK65" s="127">
        <f t="shared" si="39"/>
        <v>0</v>
      </c>
      <c r="BL65" s="128" t="e">
        <f t="shared" si="40"/>
        <v>#NUM!</v>
      </c>
      <c r="BM65" s="128" t="e">
        <f t="shared" si="41"/>
        <v>#NUM!</v>
      </c>
      <c r="BN65" s="128" t="str">
        <f t="shared" si="42"/>
        <v/>
      </c>
      <c r="BO65" s="128" t="str">
        <f t="shared" si="72"/>
        <v/>
      </c>
      <c r="BP65" s="90">
        <f t="shared" si="43"/>
        <v>0</v>
      </c>
      <c r="BQ65" s="90">
        <f t="shared" si="44"/>
        <v>0</v>
      </c>
      <c r="BR65" s="90">
        <f t="shared" si="76"/>
        <v>0</v>
      </c>
      <c r="BS65" s="90" t="str">
        <f t="shared" si="45"/>
        <v/>
      </c>
      <c r="BT65" s="90" t="e">
        <f t="shared" si="46"/>
        <v>#NUM!</v>
      </c>
      <c r="BU65" s="90" t="e">
        <f t="shared" si="47"/>
        <v>#NUM!</v>
      </c>
      <c r="BV65" s="127">
        <f t="shared" si="48"/>
        <v>0</v>
      </c>
      <c r="BW65" s="128" t="e">
        <f t="shared" si="49"/>
        <v>#NUM!</v>
      </c>
      <c r="BX65" s="128" t="e">
        <f t="shared" si="50"/>
        <v>#NUM!</v>
      </c>
      <c r="BY65" s="128" t="str">
        <f t="shared" si="51"/>
        <v/>
      </c>
      <c r="BZ65" s="128" t="str">
        <f t="shared" si="73"/>
        <v/>
      </c>
      <c r="CA65" s="90">
        <f t="shared" si="52"/>
        <v>0</v>
      </c>
      <c r="CB65" s="90"/>
      <c r="CC65" s="90"/>
      <c r="CD65" s="129"/>
      <c r="CE65" s="130">
        <f t="shared" si="53"/>
        <v>0</v>
      </c>
      <c r="CF65" s="46">
        <f t="shared" si="54"/>
        <v>0</v>
      </c>
      <c r="CG65" s="46">
        <f t="shared" si="54"/>
        <v>0</v>
      </c>
      <c r="CH65" s="46">
        <f t="shared" si="54"/>
        <v>0</v>
      </c>
      <c r="CI65" s="46">
        <f t="shared" si="54"/>
        <v>0</v>
      </c>
      <c r="CJ65" s="46">
        <f t="shared" si="54"/>
        <v>0</v>
      </c>
      <c r="CK65" s="46">
        <f t="shared" si="54"/>
        <v>0</v>
      </c>
      <c r="CL65" s="46">
        <f t="shared" si="54"/>
        <v>0</v>
      </c>
      <c r="CM65" s="46">
        <f t="shared" si="54"/>
        <v>0</v>
      </c>
      <c r="CN65" s="46">
        <f t="shared" si="54"/>
        <v>0</v>
      </c>
      <c r="CO65" s="46">
        <f t="shared" si="54"/>
        <v>0</v>
      </c>
      <c r="CP65" s="46">
        <f t="shared" si="54"/>
        <v>0</v>
      </c>
      <c r="CQ65" s="46">
        <f t="shared" si="54"/>
        <v>0</v>
      </c>
      <c r="CR65" s="46">
        <f t="shared" si="54"/>
        <v>0</v>
      </c>
      <c r="CS65" s="46">
        <f t="shared" si="54"/>
        <v>0</v>
      </c>
      <c r="CT65" s="46">
        <f t="shared" si="54"/>
        <v>0</v>
      </c>
      <c r="CU65" s="46">
        <f t="shared" si="54"/>
        <v>0</v>
      </c>
      <c r="CV65" s="46">
        <f t="shared" si="55"/>
        <v>0</v>
      </c>
      <c r="CW65" s="46">
        <f t="shared" si="55"/>
        <v>0</v>
      </c>
      <c r="CX65" s="46">
        <f t="shared" si="55"/>
        <v>0</v>
      </c>
      <c r="CY65" s="46">
        <f t="shared" si="55"/>
        <v>0</v>
      </c>
      <c r="CZ65" s="46">
        <f t="shared" si="55"/>
        <v>0</v>
      </c>
      <c r="DA65" s="46">
        <f t="shared" si="55"/>
        <v>0</v>
      </c>
      <c r="DB65" s="46">
        <f t="shared" si="55"/>
        <v>0</v>
      </c>
      <c r="DC65" s="46">
        <f t="shared" si="55"/>
        <v>0</v>
      </c>
      <c r="DD65" s="46">
        <f t="shared" si="55"/>
        <v>0</v>
      </c>
      <c r="DE65" s="46">
        <f t="shared" si="55"/>
        <v>0</v>
      </c>
      <c r="DF65" s="46">
        <f t="shared" si="55"/>
        <v>0</v>
      </c>
      <c r="DG65" s="46">
        <f t="shared" si="55"/>
        <v>0</v>
      </c>
      <c r="DH65" s="46">
        <f t="shared" si="55"/>
        <v>0</v>
      </c>
      <c r="DI65" s="46">
        <f t="shared" si="55"/>
        <v>0</v>
      </c>
      <c r="DJ65" s="46">
        <f t="shared" si="55"/>
        <v>0</v>
      </c>
      <c r="DK65" s="46">
        <f t="shared" si="55"/>
        <v>0</v>
      </c>
      <c r="DL65" s="46">
        <f t="shared" si="56"/>
        <v>0</v>
      </c>
      <c r="DM65" s="46">
        <f t="shared" si="56"/>
        <v>0</v>
      </c>
      <c r="DN65" s="46">
        <f t="shared" si="56"/>
        <v>0</v>
      </c>
      <c r="DO65" s="46">
        <f t="shared" si="56"/>
        <v>0</v>
      </c>
      <c r="DP65" s="46">
        <f t="shared" si="56"/>
        <v>0</v>
      </c>
      <c r="DQ65" s="46">
        <f t="shared" si="56"/>
        <v>0</v>
      </c>
      <c r="DR65" s="46">
        <f t="shared" si="56"/>
        <v>0</v>
      </c>
      <c r="DS65" s="46">
        <f t="shared" si="56"/>
        <v>0</v>
      </c>
      <c r="DT65" s="46">
        <f t="shared" si="56"/>
        <v>0</v>
      </c>
      <c r="DU65" s="46">
        <f t="shared" si="56"/>
        <v>0</v>
      </c>
      <c r="DV65" s="46">
        <f t="shared" si="56"/>
        <v>0</v>
      </c>
      <c r="DW65" s="46">
        <f t="shared" si="56"/>
        <v>0</v>
      </c>
      <c r="DX65" s="46">
        <f t="shared" si="56"/>
        <v>0</v>
      </c>
      <c r="DY65" s="46">
        <f t="shared" si="56"/>
        <v>0</v>
      </c>
      <c r="DZ65" s="46">
        <f t="shared" si="56"/>
        <v>0</v>
      </c>
      <c r="EA65" s="46">
        <f t="shared" si="56"/>
        <v>0</v>
      </c>
      <c r="EB65" s="46">
        <f t="shared" si="57"/>
        <v>0</v>
      </c>
      <c r="EC65" s="46">
        <f t="shared" si="57"/>
        <v>0</v>
      </c>
      <c r="ED65" s="46">
        <f t="shared" si="57"/>
        <v>0</v>
      </c>
      <c r="EE65" s="46">
        <f t="shared" si="57"/>
        <v>0</v>
      </c>
      <c r="EF65" s="46">
        <f t="shared" si="57"/>
        <v>0</v>
      </c>
      <c r="EG65" s="46">
        <f t="shared" si="57"/>
        <v>0</v>
      </c>
      <c r="EH65" s="46">
        <f t="shared" si="57"/>
        <v>0</v>
      </c>
      <c r="EI65" s="46">
        <f t="shared" si="57"/>
        <v>0</v>
      </c>
      <c r="EJ65" s="46">
        <f t="shared" si="57"/>
        <v>0</v>
      </c>
      <c r="EK65" s="46">
        <f t="shared" si="57"/>
        <v>0</v>
      </c>
      <c r="EL65" s="46">
        <f t="shared" si="57"/>
        <v>0</v>
      </c>
      <c r="EM65" s="46">
        <f t="shared" si="57"/>
        <v>0</v>
      </c>
      <c r="EN65" s="46">
        <f t="shared" si="57"/>
        <v>0</v>
      </c>
      <c r="EO65" s="46">
        <f t="shared" si="57"/>
        <v>0</v>
      </c>
      <c r="EP65" s="46">
        <f t="shared" si="57"/>
        <v>0</v>
      </c>
      <c r="EQ65" s="46">
        <f t="shared" si="57"/>
        <v>0</v>
      </c>
      <c r="ER65" s="46">
        <f t="shared" si="58"/>
        <v>0</v>
      </c>
      <c r="ES65" s="46">
        <f t="shared" si="58"/>
        <v>0</v>
      </c>
      <c r="ET65" s="46">
        <f t="shared" si="58"/>
        <v>0</v>
      </c>
      <c r="EU65" s="46">
        <f t="shared" si="58"/>
        <v>0</v>
      </c>
      <c r="EV65" s="46">
        <f t="shared" si="58"/>
        <v>0</v>
      </c>
      <c r="EW65" s="46">
        <f t="shared" si="58"/>
        <v>0</v>
      </c>
      <c r="EX65" s="46">
        <f t="shared" si="58"/>
        <v>0</v>
      </c>
      <c r="EY65" s="46">
        <f t="shared" si="58"/>
        <v>0</v>
      </c>
      <c r="EZ65" s="46">
        <f t="shared" si="58"/>
        <v>0</v>
      </c>
      <c r="FA65" s="46">
        <f t="shared" si="58"/>
        <v>0</v>
      </c>
      <c r="FB65" s="46">
        <f t="shared" si="58"/>
        <v>0</v>
      </c>
      <c r="FC65" s="46">
        <f t="shared" si="58"/>
        <v>0</v>
      </c>
      <c r="FD65" s="46">
        <f t="shared" si="58"/>
        <v>0</v>
      </c>
      <c r="FE65" s="46">
        <f t="shared" si="58"/>
        <v>0</v>
      </c>
      <c r="FF65" s="46">
        <f t="shared" si="58"/>
        <v>0</v>
      </c>
      <c r="FG65" s="46">
        <f t="shared" si="58"/>
        <v>0</v>
      </c>
      <c r="FH65" s="46">
        <f t="shared" si="59"/>
        <v>0</v>
      </c>
      <c r="FI65" s="46">
        <f t="shared" si="59"/>
        <v>0</v>
      </c>
      <c r="FJ65" s="46">
        <f t="shared" si="59"/>
        <v>0</v>
      </c>
      <c r="FK65" s="46">
        <f t="shared" si="59"/>
        <v>0</v>
      </c>
      <c r="FL65" s="46">
        <f t="shared" si="59"/>
        <v>0</v>
      </c>
      <c r="FM65" s="46">
        <f t="shared" si="59"/>
        <v>0</v>
      </c>
      <c r="FN65" s="46">
        <f t="shared" si="59"/>
        <v>0</v>
      </c>
      <c r="FO65" s="46">
        <f t="shared" si="59"/>
        <v>0</v>
      </c>
      <c r="FP65" s="46">
        <f t="shared" si="59"/>
        <v>0</v>
      </c>
      <c r="FQ65" s="46">
        <f t="shared" si="59"/>
        <v>0</v>
      </c>
      <c r="FR65" s="46">
        <f t="shared" si="59"/>
        <v>0</v>
      </c>
      <c r="FS65" s="46">
        <f t="shared" si="59"/>
        <v>0</v>
      </c>
      <c r="FT65" s="46">
        <f t="shared" si="59"/>
        <v>0</v>
      </c>
      <c r="FU65" s="46">
        <f t="shared" si="59"/>
        <v>0</v>
      </c>
      <c r="FV65" s="46">
        <f t="shared" si="59"/>
        <v>0</v>
      </c>
      <c r="FW65" s="46">
        <f t="shared" si="59"/>
        <v>0</v>
      </c>
      <c r="FX65" s="46">
        <f t="shared" si="60"/>
        <v>0</v>
      </c>
      <c r="FY65" s="46">
        <f t="shared" si="60"/>
        <v>0</v>
      </c>
      <c r="FZ65" s="46">
        <f t="shared" si="60"/>
        <v>0</v>
      </c>
      <c r="GA65" s="46">
        <f t="shared" si="60"/>
        <v>0</v>
      </c>
      <c r="GB65" s="46">
        <f t="shared" si="60"/>
        <v>0</v>
      </c>
      <c r="GC65" s="46">
        <f t="shared" si="60"/>
        <v>0</v>
      </c>
      <c r="GD65" s="46">
        <f t="shared" si="60"/>
        <v>0</v>
      </c>
      <c r="GE65" s="46">
        <f t="shared" si="60"/>
        <v>0</v>
      </c>
      <c r="GF65" s="46">
        <f t="shared" si="60"/>
        <v>0</v>
      </c>
      <c r="GG65" s="46">
        <f t="shared" si="60"/>
        <v>0</v>
      </c>
      <c r="GH65" s="46">
        <f t="shared" si="60"/>
        <v>0</v>
      </c>
      <c r="GI65" s="46">
        <f t="shared" si="60"/>
        <v>0</v>
      </c>
      <c r="GJ65" s="46">
        <f t="shared" si="60"/>
        <v>0</v>
      </c>
      <c r="GK65" s="46">
        <f t="shared" si="60"/>
        <v>0</v>
      </c>
      <c r="GL65" s="46">
        <f t="shared" si="60"/>
        <v>0</v>
      </c>
      <c r="GM65" s="46">
        <f t="shared" si="60"/>
        <v>0</v>
      </c>
      <c r="GN65" s="46">
        <f t="shared" si="61"/>
        <v>0</v>
      </c>
      <c r="GO65" s="46">
        <f t="shared" si="61"/>
        <v>0</v>
      </c>
      <c r="GP65" s="46">
        <f t="shared" si="61"/>
        <v>0</v>
      </c>
      <c r="GQ65" s="46">
        <f t="shared" si="61"/>
        <v>0</v>
      </c>
      <c r="GR65" s="46">
        <f t="shared" si="61"/>
        <v>0</v>
      </c>
      <c r="GS65" s="46">
        <f t="shared" si="61"/>
        <v>0</v>
      </c>
      <c r="GT65" s="46">
        <f t="shared" si="61"/>
        <v>0</v>
      </c>
      <c r="GU65" s="46">
        <f t="shared" si="61"/>
        <v>0</v>
      </c>
      <c r="GV65" s="46">
        <f t="shared" si="61"/>
        <v>0</v>
      </c>
      <c r="GW65" s="46">
        <f t="shared" si="61"/>
        <v>0</v>
      </c>
      <c r="GX65" s="46">
        <f t="shared" si="61"/>
        <v>0</v>
      </c>
      <c r="GY65" s="46">
        <f t="shared" si="61"/>
        <v>0</v>
      </c>
      <c r="GZ65" s="46">
        <f t="shared" si="61"/>
        <v>0</v>
      </c>
      <c r="HA65" s="46">
        <f t="shared" si="61"/>
        <v>0</v>
      </c>
      <c r="HB65" s="46">
        <f t="shared" si="61"/>
        <v>0</v>
      </c>
      <c r="HC65" s="46">
        <f t="shared" si="61"/>
        <v>0</v>
      </c>
      <c r="HD65" s="46">
        <f t="shared" si="62"/>
        <v>0</v>
      </c>
      <c r="HE65" s="46">
        <f t="shared" si="62"/>
        <v>0</v>
      </c>
      <c r="HF65" s="46">
        <f t="shared" si="62"/>
        <v>0</v>
      </c>
      <c r="HG65" s="46">
        <f t="shared" si="62"/>
        <v>0</v>
      </c>
      <c r="HH65" s="46">
        <f t="shared" si="62"/>
        <v>0</v>
      </c>
      <c r="HI65" s="46">
        <f t="shared" si="62"/>
        <v>0</v>
      </c>
      <c r="HJ65" s="46">
        <f t="shared" si="62"/>
        <v>0</v>
      </c>
      <c r="HK65" s="46">
        <f t="shared" si="62"/>
        <v>0</v>
      </c>
      <c r="HL65" s="46">
        <f t="shared" si="62"/>
        <v>0</v>
      </c>
      <c r="HM65" s="46">
        <f t="shared" si="62"/>
        <v>0</v>
      </c>
      <c r="HN65" s="46">
        <f t="shared" si="62"/>
        <v>0</v>
      </c>
      <c r="HO65" s="46">
        <f t="shared" si="62"/>
        <v>0</v>
      </c>
      <c r="HP65" s="46">
        <f t="shared" si="62"/>
        <v>0</v>
      </c>
      <c r="HQ65" s="46">
        <f t="shared" si="62"/>
        <v>0</v>
      </c>
      <c r="HR65" s="46">
        <f t="shared" si="62"/>
        <v>0</v>
      </c>
      <c r="HS65" s="46">
        <f t="shared" si="62"/>
        <v>0</v>
      </c>
      <c r="HT65" s="46">
        <f t="shared" si="63"/>
        <v>0</v>
      </c>
      <c r="HU65" s="46">
        <f t="shared" si="63"/>
        <v>0</v>
      </c>
      <c r="HV65" s="46">
        <f t="shared" si="63"/>
        <v>0</v>
      </c>
      <c r="HW65" s="46">
        <f t="shared" si="63"/>
        <v>0</v>
      </c>
      <c r="HX65" s="46">
        <f t="shared" si="63"/>
        <v>0</v>
      </c>
      <c r="HY65" s="46">
        <f t="shared" si="63"/>
        <v>0</v>
      </c>
      <c r="HZ65" s="46">
        <f t="shared" si="63"/>
        <v>0</v>
      </c>
      <c r="IA65" s="46">
        <f t="shared" si="63"/>
        <v>0</v>
      </c>
      <c r="IB65" s="46">
        <f t="shared" si="63"/>
        <v>0</v>
      </c>
      <c r="IC65" s="46">
        <f t="shared" si="63"/>
        <v>0</v>
      </c>
      <c r="ID65" s="46">
        <f t="shared" si="63"/>
        <v>0</v>
      </c>
      <c r="IE65" s="46">
        <f t="shared" si="63"/>
        <v>0</v>
      </c>
      <c r="IF65" s="46">
        <f t="shared" si="63"/>
        <v>0</v>
      </c>
      <c r="IG65" s="46">
        <f t="shared" si="63"/>
        <v>0</v>
      </c>
      <c r="IH65" s="46">
        <f t="shared" si="63"/>
        <v>0</v>
      </c>
      <c r="II65" s="46">
        <f t="shared" si="63"/>
        <v>0</v>
      </c>
      <c r="IJ65" s="46">
        <f t="shared" si="64"/>
        <v>0</v>
      </c>
      <c r="IK65" s="46">
        <f t="shared" si="64"/>
        <v>0</v>
      </c>
      <c r="IL65" s="46">
        <f t="shared" si="64"/>
        <v>0</v>
      </c>
      <c r="IM65" s="46">
        <f t="shared" si="64"/>
        <v>0</v>
      </c>
      <c r="IN65" s="46">
        <f t="shared" si="64"/>
        <v>0</v>
      </c>
      <c r="IO65" s="46">
        <f t="shared" si="64"/>
        <v>0</v>
      </c>
      <c r="IP65" s="46">
        <f t="shared" si="64"/>
        <v>0</v>
      </c>
      <c r="IQ65" s="46">
        <f t="shared" si="64"/>
        <v>0</v>
      </c>
      <c r="IR65" s="46">
        <f t="shared" si="64"/>
        <v>0</v>
      </c>
      <c r="IS65" s="46">
        <f t="shared" si="64"/>
        <v>0</v>
      </c>
      <c r="IT65" s="46">
        <f t="shared" si="64"/>
        <v>0</v>
      </c>
      <c r="IU65" s="46">
        <f t="shared" si="64"/>
        <v>0</v>
      </c>
      <c r="IV65" s="46">
        <f t="shared" si="64"/>
        <v>0</v>
      </c>
      <c r="IW65" s="46">
        <f t="shared" si="64"/>
        <v>0</v>
      </c>
      <c r="IX65" s="46">
        <f t="shared" si="64"/>
        <v>0</v>
      </c>
      <c r="IY65" s="46">
        <f t="shared" si="64"/>
        <v>0</v>
      </c>
      <c r="IZ65" s="46">
        <f t="shared" si="65"/>
        <v>0</v>
      </c>
      <c r="JA65" s="46">
        <f t="shared" si="65"/>
        <v>0</v>
      </c>
      <c r="JB65" s="46">
        <f t="shared" si="65"/>
        <v>0</v>
      </c>
      <c r="JC65" s="46">
        <f t="shared" si="65"/>
        <v>0</v>
      </c>
      <c r="JD65" s="46">
        <f t="shared" si="65"/>
        <v>0</v>
      </c>
      <c r="JE65" s="46">
        <f t="shared" si="65"/>
        <v>0</v>
      </c>
      <c r="JF65" s="46">
        <f t="shared" si="65"/>
        <v>0</v>
      </c>
      <c r="JG65" s="46">
        <f t="shared" si="65"/>
        <v>0</v>
      </c>
      <c r="JH65" s="46">
        <f t="shared" si="65"/>
        <v>0</v>
      </c>
      <c r="JI65" s="46">
        <f t="shared" si="65"/>
        <v>0</v>
      </c>
      <c r="JJ65" s="46">
        <f t="shared" si="65"/>
        <v>0</v>
      </c>
      <c r="JK65" s="46">
        <f t="shared" si="65"/>
        <v>0</v>
      </c>
      <c r="JL65" s="46">
        <f t="shared" si="65"/>
        <v>0</v>
      </c>
      <c r="JM65" s="46">
        <f t="shared" si="65"/>
        <v>0</v>
      </c>
      <c r="JN65" s="46">
        <f t="shared" si="65"/>
        <v>0</v>
      </c>
      <c r="JO65" s="46">
        <f t="shared" si="65"/>
        <v>0</v>
      </c>
      <c r="JP65" s="46">
        <f t="shared" si="66"/>
        <v>0</v>
      </c>
      <c r="JQ65" s="46">
        <f t="shared" si="66"/>
        <v>0</v>
      </c>
      <c r="JR65" s="46">
        <f t="shared" si="66"/>
        <v>0</v>
      </c>
      <c r="JS65" s="46">
        <f t="shared" si="66"/>
        <v>0</v>
      </c>
      <c r="JT65" s="46">
        <f t="shared" si="66"/>
        <v>0</v>
      </c>
      <c r="JU65" s="46">
        <f t="shared" si="66"/>
        <v>0</v>
      </c>
      <c r="JV65" s="46">
        <f t="shared" si="66"/>
        <v>0</v>
      </c>
      <c r="JW65" s="46">
        <f t="shared" si="66"/>
        <v>0</v>
      </c>
      <c r="JX65" s="46">
        <f t="shared" si="66"/>
        <v>0</v>
      </c>
      <c r="JY65" s="46">
        <f t="shared" si="66"/>
        <v>0</v>
      </c>
      <c r="JZ65" s="46">
        <f t="shared" si="66"/>
        <v>0</v>
      </c>
      <c r="KA65" s="46">
        <f t="shared" si="66"/>
        <v>0</v>
      </c>
      <c r="KB65" s="46">
        <f t="shared" si="66"/>
        <v>0</v>
      </c>
      <c r="KC65" s="46">
        <f t="shared" si="66"/>
        <v>0</v>
      </c>
      <c r="KD65" s="46">
        <f t="shared" si="66"/>
        <v>0</v>
      </c>
      <c r="KE65" s="46">
        <f t="shared" si="66"/>
        <v>0</v>
      </c>
      <c r="KF65" s="46">
        <f t="shared" si="67"/>
        <v>0</v>
      </c>
      <c r="KG65" s="46">
        <f t="shared" si="67"/>
        <v>0</v>
      </c>
      <c r="KH65" s="46">
        <f t="shared" si="67"/>
        <v>0</v>
      </c>
      <c r="KI65" s="46">
        <f t="shared" si="67"/>
        <v>0</v>
      </c>
      <c r="KJ65" s="46">
        <f t="shared" si="67"/>
        <v>0</v>
      </c>
      <c r="KK65" s="46">
        <f t="shared" si="67"/>
        <v>0</v>
      </c>
      <c r="KL65" s="46">
        <f t="shared" si="67"/>
        <v>0</v>
      </c>
      <c r="KM65" s="46">
        <f t="shared" si="67"/>
        <v>0</v>
      </c>
      <c r="KN65" s="46">
        <f t="shared" si="67"/>
        <v>0</v>
      </c>
      <c r="KO65" s="46">
        <f t="shared" si="67"/>
        <v>0</v>
      </c>
      <c r="KP65" s="46">
        <f t="shared" si="67"/>
        <v>0</v>
      </c>
      <c r="KQ65" s="46">
        <f t="shared" si="67"/>
        <v>0</v>
      </c>
      <c r="KR65" s="46">
        <f t="shared" si="67"/>
        <v>0</v>
      </c>
      <c r="KS65" s="46">
        <f t="shared" si="67"/>
        <v>0</v>
      </c>
      <c r="KT65" s="46">
        <f t="shared" si="67"/>
        <v>0</v>
      </c>
      <c r="KU65" s="46">
        <f t="shared" si="67"/>
        <v>0</v>
      </c>
      <c r="KV65" s="46">
        <f t="shared" si="68"/>
        <v>0</v>
      </c>
      <c r="KW65" s="46">
        <f t="shared" si="68"/>
        <v>0</v>
      </c>
      <c r="KX65" s="46">
        <f t="shared" si="68"/>
        <v>0</v>
      </c>
      <c r="KY65" s="46">
        <f t="shared" si="68"/>
        <v>0</v>
      </c>
      <c r="KZ65" s="46">
        <f t="shared" si="68"/>
        <v>0</v>
      </c>
      <c r="LA65" s="46">
        <f t="shared" si="68"/>
        <v>0</v>
      </c>
      <c r="LB65" s="46">
        <f t="shared" si="68"/>
        <v>0</v>
      </c>
      <c r="LC65" s="46">
        <f t="shared" si="68"/>
        <v>0</v>
      </c>
      <c r="LD65" s="46">
        <f t="shared" si="68"/>
        <v>0</v>
      </c>
      <c r="LE65" s="46">
        <f t="shared" si="68"/>
        <v>0</v>
      </c>
      <c r="LF65" s="46">
        <f t="shared" si="68"/>
        <v>0</v>
      </c>
      <c r="LG65" s="46">
        <f t="shared" si="68"/>
        <v>0</v>
      </c>
      <c r="LH65" s="46">
        <f t="shared" si="68"/>
        <v>0</v>
      </c>
      <c r="LI65" s="46">
        <f t="shared" si="68"/>
        <v>0</v>
      </c>
      <c r="LJ65" s="46">
        <f t="shared" si="68"/>
        <v>0</v>
      </c>
      <c r="LK65" s="46">
        <f t="shared" si="68"/>
        <v>0</v>
      </c>
      <c r="LL65" s="46">
        <f t="shared" si="69"/>
        <v>0</v>
      </c>
      <c r="LM65" s="46">
        <f t="shared" si="69"/>
        <v>0</v>
      </c>
      <c r="LN65" s="46">
        <f t="shared" si="69"/>
        <v>0</v>
      </c>
      <c r="LO65" s="46">
        <f t="shared" si="69"/>
        <v>0</v>
      </c>
      <c r="LP65" s="46">
        <f t="shared" si="69"/>
        <v>0</v>
      </c>
      <c r="LQ65" s="46">
        <f t="shared" si="69"/>
        <v>0</v>
      </c>
      <c r="LR65" s="46">
        <f t="shared" si="69"/>
        <v>0</v>
      </c>
      <c r="LS65" s="46">
        <f t="shared" si="69"/>
        <v>0</v>
      </c>
      <c r="LT65" s="46">
        <f t="shared" si="69"/>
        <v>0</v>
      </c>
    </row>
    <row r="66" spans="1:332" ht="24.6" hidden="1" customHeight="1">
      <c r="A66" s="121">
        <v>5</v>
      </c>
      <c r="B66" s="19"/>
      <c r="C66" s="20"/>
      <c r="D66" s="20"/>
      <c r="E66" s="215" t="str">
        <f t="shared" si="25"/>
        <v/>
      </c>
      <c r="F66" s="215">
        <f t="shared" si="26"/>
        <v>0</v>
      </c>
      <c r="G66" s="216"/>
      <c r="H66" s="217" t="str">
        <f t="shared" si="27"/>
        <v>Falta(n) Fecha(s)</v>
      </c>
      <c r="I66" s="72"/>
      <c r="J66" s="72"/>
      <c r="K66" s="72"/>
      <c r="L66" s="72"/>
      <c r="M66" s="72"/>
      <c r="N66" s="72"/>
      <c r="O66" s="72"/>
      <c r="P66" s="72"/>
      <c r="Q66" s="210" t="str" cm="1">
        <f t="array" ref="Q66">IF(SUM(COUNTIF(J66:P66,{"SI","NO APLICA"}))=0,
   "",
   IF(SUM(COUNTIF(J66:P66,{"SI","NO APLICA"}))=COLUMNS(J66:P66),
      "CUMPLE",
      "NO CUMPLE"))</f>
        <v/>
      </c>
      <c r="R66" s="72"/>
      <c r="S66" s="19"/>
      <c r="T66" s="72"/>
      <c r="U66" s="19"/>
      <c r="V66" s="72"/>
      <c r="W66" s="72"/>
      <c r="X66" s="72"/>
      <c r="Y66" s="210" t="str">
        <f t="shared" si="74"/>
        <v/>
      </c>
      <c r="Z66" s="211" t="str">
        <f t="shared" si="70"/>
        <v/>
      </c>
      <c r="AA66" s="476"/>
      <c r="AB66" s="477"/>
      <c r="AD66" s="122" t="str">
        <f t="shared" si="28"/>
        <v/>
      </c>
      <c r="AE66" s="122" t="str">
        <f t="shared" si="28"/>
        <v/>
      </c>
      <c r="AF66" s="123">
        <f t="shared" si="28"/>
        <v>0</v>
      </c>
      <c r="AG66" s="122" t="str">
        <f t="shared" si="29"/>
        <v/>
      </c>
      <c r="AH66" s="122" t="str">
        <f t="shared" si="29"/>
        <v/>
      </c>
      <c r="AI66" s="123">
        <f t="shared" si="29"/>
        <v>0</v>
      </c>
      <c r="AW66" s="46" t="str">
        <f t="shared" si="30"/>
        <v/>
      </c>
      <c r="AX66" s="46">
        <f t="shared" si="30"/>
        <v>1</v>
      </c>
      <c r="AY66" s="96">
        <v>5</v>
      </c>
      <c r="AZ66" s="47" t="str">
        <f t="shared" si="31"/>
        <v/>
      </c>
      <c r="BA66" s="47">
        <f t="shared" si="32"/>
        <v>0</v>
      </c>
      <c r="BB66" s="90" t="str">
        <f t="shared" si="33"/>
        <v/>
      </c>
      <c r="BC66" s="124">
        <v>5</v>
      </c>
      <c r="BD66" s="125">
        <f t="shared" si="34"/>
        <v>1</v>
      </c>
      <c r="BE66" s="126">
        <f t="shared" si="35"/>
        <v>1</v>
      </c>
      <c r="BF66" s="90">
        <f t="shared" si="36"/>
        <v>0</v>
      </c>
      <c r="BG66" s="90">
        <f t="shared" si="75"/>
        <v>0</v>
      </c>
      <c r="BH66" s="90" t="str">
        <f t="shared" si="71"/>
        <v/>
      </c>
      <c r="BI66" s="90" t="e">
        <f t="shared" si="37"/>
        <v>#NUM!</v>
      </c>
      <c r="BJ66" s="90" t="str">
        <f t="shared" si="38"/>
        <v/>
      </c>
      <c r="BK66" s="127">
        <f t="shared" si="39"/>
        <v>0</v>
      </c>
      <c r="BL66" s="128" t="e">
        <f t="shared" si="40"/>
        <v>#NUM!</v>
      </c>
      <c r="BM66" s="128" t="e">
        <f t="shared" si="41"/>
        <v>#NUM!</v>
      </c>
      <c r="BN66" s="128" t="str">
        <f t="shared" si="42"/>
        <v/>
      </c>
      <c r="BO66" s="128" t="str">
        <f t="shared" si="72"/>
        <v/>
      </c>
      <c r="BP66" s="90">
        <f t="shared" si="43"/>
        <v>0</v>
      </c>
      <c r="BQ66" s="90">
        <f t="shared" si="44"/>
        <v>0</v>
      </c>
      <c r="BR66" s="90">
        <f t="shared" si="76"/>
        <v>0</v>
      </c>
      <c r="BS66" s="90" t="str">
        <f t="shared" si="45"/>
        <v/>
      </c>
      <c r="BT66" s="90" t="e">
        <f t="shared" si="46"/>
        <v>#NUM!</v>
      </c>
      <c r="BU66" s="90" t="e">
        <f t="shared" si="47"/>
        <v>#NUM!</v>
      </c>
      <c r="BV66" s="127">
        <f t="shared" si="48"/>
        <v>0</v>
      </c>
      <c r="BW66" s="128" t="e">
        <f t="shared" si="49"/>
        <v>#NUM!</v>
      </c>
      <c r="BX66" s="128" t="e">
        <f t="shared" si="50"/>
        <v>#NUM!</v>
      </c>
      <c r="BY66" s="128" t="str">
        <f t="shared" si="51"/>
        <v/>
      </c>
      <c r="BZ66" s="128" t="str">
        <f t="shared" si="73"/>
        <v/>
      </c>
      <c r="CA66" s="90">
        <f t="shared" si="52"/>
        <v>0</v>
      </c>
      <c r="CB66" s="90"/>
      <c r="CC66" s="90"/>
      <c r="CD66" s="129"/>
      <c r="CE66" s="130">
        <f t="shared" si="53"/>
        <v>0</v>
      </c>
      <c r="CF66" s="46">
        <f t="shared" si="54"/>
        <v>0</v>
      </c>
      <c r="CG66" s="46">
        <f t="shared" si="54"/>
        <v>0</v>
      </c>
      <c r="CH66" s="46">
        <f t="shared" si="54"/>
        <v>0</v>
      </c>
      <c r="CI66" s="46">
        <f t="shared" si="54"/>
        <v>0</v>
      </c>
      <c r="CJ66" s="46">
        <f t="shared" si="54"/>
        <v>0</v>
      </c>
      <c r="CK66" s="46">
        <f t="shared" si="54"/>
        <v>0</v>
      </c>
      <c r="CL66" s="46">
        <f t="shared" si="54"/>
        <v>0</v>
      </c>
      <c r="CM66" s="46">
        <f t="shared" si="54"/>
        <v>0</v>
      </c>
      <c r="CN66" s="46">
        <f t="shared" si="54"/>
        <v>0</v>
      </c>
      <c r="CO66" s="46">
        <f t="shared" si="54"/>
        <v>0</v>
      </c>
      <c r="CP66" s="46">
        <f t="shared" si="54"/>
        <v>0</v>
      </c>
      <c r="CQ66" s="46">
        <f t="shared" si="54"/>
        <v>0</v>
      </c>
      <c r="CR66" s="46">
        <f t="shared" si="54"/>
        <v>0</v>
      </c>
      <c r="CS66" s="46">
        <f t="shared" si="54"/>
        <v>0</v>
      </c>
      <c r="CT66" s="46">
        <f t="shared" si="54"/>
        <v>0</v>
      </c>
      <c r="CU66" s="46">
        <f t="shared" si="54"/>
        <v>0</v>
      </c>
      <c r="CV66" s="46">
        <f t="shared" si="55"/>
        <v>0</v>
      </c>
      <c r="CW66" s="46">
        <f t="shared" si="55"/>
        <v>0</v>
      </c>
      <c r="CX66" s="46">
        <f t="shared" si="55"/>
        <v>0</v>
      </c>
      <c r="CY66" s="46">
        <f t="shared" si="55"/>
        <v>0</v>
      </c>
      <c r="CZ66" s="46">
        <f t="shared" si="55"/>
        <v>0</v>
      </c>
      <c r="DA66" s="46">
        <f t="shared" si="55"/>
        <v>0</v>
      </c>
      <c r="DB66" s="46">
        <f t="shared" si="55"/>
        <v>0</v>
      </c>
      <c r="DC66" s="46">
        <f t="shared" si="55"/>
        <v>0</v>
      </c>
      <c r="DD66" s="46">
        <f t="shared" si="55"/>
        <v>0</v>
      </c>
      <c r="DE66" s="46">
        <f t="shared" si="55"/>
        <v>0</v>
      </c>
      <c r="DF66" s="46">
        <f t="shared" si="55"/>
        <v>0</v>
      </c>
      <c r="DG66" s="46">
        <f t="shared" si="55"/>
        <v>0</v>
      </c>
      <c r="DH66" s="46">
        <f t="shared" si="55"/>
        <v>0</v>
      </c>
      <c r="DI66" s="46">
        <f t="shared" si="55"/>
        <v>0</v>
      </c>
      <c r="DJ66" s="46">
        <f t="shared" si="55"/>
        <v>0</v>
      </c>
      <c r="DK66" s="46">
        <f t="shared" si="55"/>
        <v>0</v>
      </c>
      <c r="DL66" s="46">
        <f t="shared" si="56"/>
        <v>0</v>
      </c>
      <c r="DM66" s="46">
        <f t="shared" si="56"/>
        <v>0</v>
      </c>
      <c r="DN66" s="46">
        <f t="shared" si="56"/>
        <v>0</v>
      </c>
      <c r="DO66" s="46">
        <f t="shared" si="56"/>
        <v>0</v>
      </c>
      <c r="DP66" s="46">
        <f t="shared" si="56"/>
        <v>0</v>
      </c>
      <c r="DQ66" s="46">
        <f t="shared" si="56"/>
        <v>0</v>
      </c>
      <c r="DR66" s="46">
        <f t="shared" si="56"/>
        <v>0</v>
      </c>
      <c r="DS66" s="46">
        <f t="shared" si="56"/>
        <v>0</v>
      </c>
      <c r="DT66" s="46">
        <f t="shared" si="56"/>
        <v>0</v>
      </c>
      <c r="DU66" s="46">
        <f t="shared" si="56"/>
        <v>0</v>
      </c>
      <c r="DV66" s="46">
        <f t="shared" si="56"/>
        <v>0</v>
      </c>
      <c r="DW66" s="46">
        <f t="shared" si="56"/>
        <v>0</v>
      </c>
      <c r="DX66" s="46">
        <f t="shared" si="56"/>
        <v>0</v>
      </c>
      <c r="DY66" s="46">
        <f t="shared" si="56"/>
        <v>0</v>
      </c>
      <c r="DZ66" s="46">
        <f t="shared" si="56"/>
        <v>0</v>
      </c>
      <c r="EA66" s="46">
        <f t="shared" si="56"/>
        <v>0</v>
      </c>
      <c r="EB66" s="46">
        <f t="shared" si="57"/>
        <v>0</v>
      </c>
      <c r="EC66" s="46">
        <f t="shared" si="57"/>
        <v>0</v>
      </c>
      <c r="ED66" s="46">
        <f t="shared" si="57"/>
        <v>0</v>
      </c>
      <c r="EE66" s="46">
        <f t="shared" si="57"/>
        <v>0</v>
      </c>
      <c r="EF66" s="46">
        <f t="shared" si="57"/>
        <v>0</v>
      </c>
      <c r="EG66" s="46">
        <f t="shared" si="57"/>
        <v>0</v>
      </c>
      <c r="EH66" s="46">
        <f t="shared" si="57"/>
        <v>0</v>
      </c>
      <c r="EI66" s="46">
        <f t="shared" si="57"/>
        <v>0</v>
      </c>
      <c r="EJ66" s="46">
        <f t="shared" si="57"/>
        <v>0</v>
      </c>
      <c r="EK66" s="46">
        <f t="shared" si="57"/>
        <v>0</v>
      </c>
      <c r="EL66" s="46">
        <f t="shared" si="57"/>
        <v>0</v>
      </c>
      <c r="EM66" s="46">
        <f t="shared" si="57"/>
        <v>0</v>
      </c>
      <c r="EN66" s="46">
        <f t="shared" si="57"/>
        <v>0</v>
      </c>
      <c r="EO66" s="46">
        <f t="shared" si="57"/>
        <v>0</v>
      </c>
      <c r="EP66" s="46">
        <f t="shared" si="57"/>
        <v>0</v>
      </c>
      <c r="EQ66" s="46">
        <f t="shared" si="57"/>
        <v>0</v>
      </c>
      <c r="ER66" s="46">
        <f t="shared" si="58"/>
        <v>0</v>
      </c>
      <c r="ES66" s="46">
        <f t="shared" si="58"/>
        <v>0</v>
      </c>
      <c r="ET66" s="46">
        <f t="shared" si="58"/>
        <v>0</v>
      </c>
      <c r="EU66" s="46">
        <f t="shared" si="58"/>
        <v>0</v>
      </c>
      <c r="EV66" s="46">
        <f t="shared" si="58"/>
        <v>0</v>
      </c>
      <c r="EW66" s="46">
        <f t="shared" si="58"/>
        <v>0</v>
      </c>
      <c r="EX66" s="46">
        <f t="shared" si="58"/>
        <v>0</v>
      </c>
      <c r="EY66" s="46">
        <f t="shared" si="58"/>
        <v>0</v>
      </c>
      <c r="EZ66" s="46">
        <f t="shared" si="58"/>
        <v>0</v>
      </c>
      <c r="FA66" s="46">
        <f t="shared" si="58"/>
        <v>0</v>
      </c>
      <c r="FB66" s="46">
        <f t="shared" si="58"/>
        <v>0</v>
      </c>
      <c r="FC66" s="46">
        <f t="shared" si="58"/>
        <v>0</v>
      </c>
      <c r="FD66" s="46">
        <f t="shared" si="58"/>
        <v>0</v>
      </c>
      <c r="FE66" s="46">
        <f t="shared" si="58"/>
        <v>0</v>
      </c>
      <c r="FF66" s="46">
        <f t="shared" si="58"/>
        <v>0</v>
      </c>
      <c r="FG66" s="46">
        <f t="shared" si="58"/>
        <v>0</v>
      </c>
      <c r="FH66" s="46">
        <f t="shared" si="59"/>
        <v>0</v>
      </c>
      <c r="FI66" s="46">
        <f t="shared" si="59"/>
        <v>0</v>
      </c>
      <c r="FJ66" s="46">
        <f t="shared" si="59"/>
        <v>0</v>
      </c>
      <c r="FK66" s="46">
        <f t="shared" si="59"/>
        <v>0</v>
      </c>
      <c r="FL66" s="46">
        <f t="shared" si="59"/>
        <v>0</v>
      </c>
      <c r="FM66" s="46">
        <f t="shared" si="59"/>
        <v>0</v>
      </c>
      <c r="FN66" s="46">
        <f t="shared" si="59"/>
        <v>0</v>
      </c>
      <c r="FO66" s="46">
        <f t="shared" si="59"/>
        <v>0</v>
      </c>
      <c r="FP66" s="46">
        <f t="shared" si="59"/>
        <v>0</v>
      </c>
      <c r="FQ66" s="46">
        <f t="shared" si="59"/>
        <v>0</v>
      </c>
      <c r="FR66" s="46">
        <f t="shared" si="59"/>
        <v>0</v>
      </c>
      <c r="FS66" s="46">
        <f t="shared" si="59"/>
        <v>0</v>
      </c>
      <c r="FT66" s="46">
        <f t="shared" si="59"/>
        <v>0</v>
      </c>
      <c r="FU66" s="46">
        <f t="shared" si="59"/>
        <v>0</v>
      </c>
      <c r="FV66" s="46">
        <f t="shared" si="59"/>
        <v>0</v>
      </c>
      <c r="FW66" s="46">
        <f t="shared" si="59"/>
        <v>0</v>
      </c>
      <c r="FX66" s="46">
        <f t="shared" si="60"/>
        <v>0</v>
      </c>
      <c r="FY66" s="46">
        <f t="shared" si="60"/>
        <v>0</v>
      </c>
      <c r="FZ66" s="46">
        <f t="shared" si="60"/>
        <v>0</v>
      </c>
      <c r="GA66" s="46">
        <f t="shared" si="60"/>
        <v>0</v>
      </c>
      <c r="GB66" s="46">
        <f t="shared" si="60"/>
        <v>0</v>
      </c>
      <c r="GC66" s="46">
        <f t="shared" si="60"/>
        <v>0</v>
      </c>
      <c r="GD66" s="46">
        <f t="shared" si="60"/>
        <v>0</v>
      </c>
      <c r="GE66" s="46">
        <f t="shared" si="60"/>
        <v>0</v>
      </c>
      <c r="GF66" s="46">
        <f t="shared" si="60"/>
        <v>0</v>
      </c>
      <c r="GG66" s="46">
        <f t="shared" si="60"/>
        <v>0</v>
      </c>
      <c r="GH66" s="46">
        <f t="shared" si="60"/>
        <v>0</v>
      </c>
      <c r="GI66" s="46">
        <f t="shared" si="60"/>
        <v>0</v>
      </c>
      <c r="GJ66" s="46">
        <f t="shared" si="60"/>
        <v>0</v>
      </c>
      <c r="GK66" s="46">
        <f t="shared" si="60"/>
        <v>0</v>
      </c>
      <c r="GL66" s="46">
        <f t="shared" si="60"/>
        <v>0</v>
      </c>
      <c r="GM66" s="46">
        <f t="shared" si="60"/>
        <v>0</v>
      </c>
      <c r="GN66" s="46">
        <f t="shared" si="61"/>
        <v>0</v>
      </c>
      <c r="GO66" s="46">
        <f t="shared" si="61"/>
        <v>0</v>
      </c>
      <c r="GP66" s="46">
        <f t="shared" si="61"/>
        <v>0</v>
      </c>
      <c r="GQ66" s="46">
        <f t="shared" si="61"/>
        <v>0</v>
      </c>
      <c r="GR66" s="46">
        <f t="shared" si="61"/>
        <v>0</v>
      </c>
      <c r="GS66" s="46">
        <f t="shared" si="61"/>
        <v>0</v>
      </c>
      <c r="GT66" s="46">
        <f t="shared" si="61"/>
        <v>0</v>
      </c>
      <c r="GU66" s="46">
        <f t="shared" si="61"/>
        <v>0</v>
      </c>
      <c r="GV66" s="46">
        <f t="shared" si="61"/>
        <v>0</v>
      </c>
      <c r="GW66" s="46">
        <f t="shared" si="61"/>
        <v>0</v>
      </c>
      <c r="GX66" s="46">
        <f t="shared" si="61"/>
        <v>0</v>
      </c>
      <c r="GY66" s="46">
        <f t="shared" si="61"/>
        <v>0</v>
      </c>
      <c r="GZ66" s="46">
        <f t="shared" si="61"/>
        <v>0</v>
      </c>
      <c r="HA66" s="46">
        <f t="shared" si="61"/>
        <v>0</v>
      </c>
      <c r="HB66" s="46">
        <f t="shared" si="61"/>
        <v>0</v>
      </c>
      <c r="HC66" s="46">
        <f t="shared" si="61"/>
        <v>0</v>
      </c>
      <c r="HD66" s="46">
        <f t="shared" si="62"/>
        <v>0</v>
      </c>
      <c r="HE66" s="46">
        <f t="shared" si="62"/>
        <v>0</v>
      </c>
      <c r="HF66" s="46">
        <f t="shared" si="62"/>
        <v>0</v>
      </c>
      <c r="HG66" s="46">
        <f t="shared" si="62"/>
        <v>0</v>
      </c>
      <c r="HH66" s="46">
        <f t="shared" si="62"/>
        <v>0</v>
      </c>
      <c r="HI66" s="46">
        <f t="shared" si="62"/>
        <v>0</v>
      </c>
      <c r="HJ66" s="46">
        <f t="shared" si="62"/>
        <v>0</v>
      </c>
      <c r="HK66" s="46">
        <f t="shared" si="62"/>
        <v>0</v>
      </c>
      <c r="HL66" s="46">
        <f t="shared" si="62"/>
        <v>0</v>
      </c>
      <c r="HM66" s="46">
        <f t="shared" si="62"/>
        <v>0</v>
      </c>
      <c r="HN66" s="46">
        <f t="shared" si="62"/>
        <v>0</v>
      </c>
      <c r="HO66" s="46">
        <f t="shared" si="62"/>
        <v>0</v>
      </c>
      <c r="HP66" s="46">
        <f t="shared" si="62"/>
        <v>0</v>
      </c>
      <c r="HQ66" s="46">
        <f t="shared" si="62"/>
        <v>0</v>
      </c>
      <c r="HR66" s="46">
        <f t="shared" si="62"/>
        <v>0</v>
      </c>
      <c r="HS66" s="46">
        <f t="shared" si="62"/>
        <v>0</v>
      </c>
      <c r="HT66" s="46">
        <f t="shared" si="63"/>
        <v>0</v>
      </c>
      <c r="HU66" s="46">
        <f t="shared" si="63"/>
        <v>0</v>
      </c>
      <c r="HV66" s="46">
        <f t="shared" si="63"/>
        <v>0</v>
      </c>
      <c r="HW66" s="46">
        <f t="shared" si="63"/>
        <v>0</v>
      </c>
      <c r="HX66" s="46">
        <f t="shared" si="63"/>
        <v>0</v>
      </c>
      <c r="HY66" s="46">
        <f t="shared" si="63"/>
        <v>0</v>
      </c>
      <c r="HZ66" s="46">
        <f t="shared" si="63"/>
        <v>0</v>
      </c>
      <c r="IA66" s="46">
        <f t="shared" si="63"/>
        <v>0</v>
      </c>
      <c r="IB66" s="46">
        <f t="shared" si="63"/>
        <v>0</v>
      </c>
      <c r="IC66" s="46">
        <f t="shared" si="63"/>
        <v>0</v>
      </c>
      <c r="ID66" s="46">
        <f t="shared" si="63"/>
        <v>0</v>
      </c>
      <c r="IE66" s="46">
        <f t="shared" si="63"/>
        <v>0</v>
      </c>
      <c r="IF66" s="46">
        <f t="shared" si="63"/>
        <v>0</v>
      </c>
      <c r="IG66" s="46">
        <f t="shared" si="63"/>
        <v>0</v>
      </c>
      <c r="IH66" s="46">
        <f t="shared" si="63"/>
        <v>0</v>
      </c>
      <c r="II66" s="46">
        <f t="shared" si="63"/>
        <v>0</v>
      </c>
      <c r="IJ66" s="46">
        <f t="shared" si="64"/>
        <v>0</v>
      </c>
      <c r="IK66" s="46">
        <f t="shared" si="64"/>
        <v>0</v>
      </c>
      <c r="IL66" s="46">
        <f t="shared" si="64"/>
        <v>0</v>
      </c>
      <c r="IM66" s="46">
        <f t="shared" si="64"/>
        <v>0</v>
      </c>
      <c r="IN66" s="46">
        <f t="shared" si="64"/>
        <v>0</v>
      </c>
      <c r="IO66" s="46">
        <f t="shared" si="64"/>
        <v>0</v>
      </c>
      <c r="IP66" s="46">
        <f t="shared" si="64"/>
        <v>0</v>
      </c>
      <c r="IQ66" s="46">
        <f t="shared" si="64"/>
        <v>0</v>
      </c>
      <c r="IR66" s="46">
        <f t="shared" si="64"/>
        <v>0</v>
      </c>
      <c r="IS66" s="46">
        <f t="shared" si="64"/>
        <v>0</v>
      </c>
      <c r="IT66" s="46">
        <f t="shared" si="64"/>
        <v>0</v>
      </c>
      <c r="IU66" s="46">
        <f t="shared" si="64"/>
        <v>0</v>
      </c>
      <c r="IV66" s="46">
        <f t="shared" si="64"/>
        <v>0</v>
      </c>
      <c r="IW66" s="46">
        <f t="shared" si="64"/>
        <v>0</v>
      </c>
      <c r="IX66" s="46">
        <f t="shared" si="64"/>
        <v>0</v>
      </c>
      <c r="IY66" s="46">
        <f t="shared" si="64"/>
        <v>0</v>
      </c>
      <c r="IZ66" s="46">
        <f t="shared" si="65"/>
        <v>0</v>
      </c>
      <c r="JA66" s="46">
        <f t="shared" si="65"/>
        <v>0</v>
      </c>
      <c r="JB66" s="46">
        <f t="shared" si="65"/>
        <v>0</v>
      </c>
      <c r="JC66" s="46">
        <f t="shared" si="65"/>
        <v>0</v>
      </c>
      <c r="JD66" s="46">
        <f t="shared" si="65"/>
        <v>0</v>
      </c>
      <c r="JE66" s="46">
        <f t="shared" si="65"/>
        <v>0</v>
      </c>
      <c r="JF66" s="46">
        <f t="shared" si="65"/>
        <v>0</v>
      </c>
      <c r="JG66" s="46">
        <f t="shared" si="65"/>
        <v>0</v>
      </c>
      <c r="JH66" s="46">
        <f t="shared" si="65"/>
        <v>0</v>
      </c>
      <c r="JI66" s="46">
        <f t="shared" si="65"/>
        <v>0</v>
      </c>
      <c r="JJ66" s="46">
        <f t="shared" si="65"/>
        <v>0</v>
      </c>
      <c r="JK66" s="46">
        <f t="shared" si="65"/>
        <v>0</v>
      </c>
      <c r="JL66" s="46">
        <f t="shared" si="65"/>
        <v>0</v>
      </c>
      <c r="JM66" s="46">
        <f t="shared" si="65"/>
        <v>0</v>
      </c>
      <c r="JN66" s="46">
        <f t="shared" si="65"/>
        <v>0</v>
      </c>
      <c r="JO66" s="46">
        <f t="shared" si="65"/>
        <v>0</v>
      </c>
      <c r="JP66" s="46">
        <f t="shared" si="66"/>
        <v>0</v>
      </c>
      <c r="JQ66" s="46">
        <f t="shared" si="66"/>
        <v>0</v>
      </c>
      <c r="JR66" s="46">
        <f t="shared" si="66"/>
        <v>0</v>
      </c>
      <c r="JS66" s="46">
        <f t="shared" si="66"/>
        <v>0</v>
      </c>
      <c r="JT66" s="46">
        <f t="shared" si="66"/>
        <v>0</v>
      </c>
      <c r="JU66" s="46">
        <f t="shared" si="66"/>
        <v>0</v>
      </c>
      <c r="JV66" s="46">
        <f t="shared" si="66"/>
        <v>0</v>
      </c>
      <c r="JW66" s="46">
        <f t="shared" si="66"/>
        <v>0</v>
      </c>
      <c r="JX66" s="46">
        <f t="shared" si="66"/>
        <v>0</v>
      </c>
      <c r="JY66" s="46">
        <f t="shared" si="66"/>
        <v>0</v>
      </c>
      <c r="JZ66" s="46">
        <f t="shared" si="66"/>
        <v>0</v>
      </c>
      <c r="KA66" s="46">
        <f t="shared" si="66"/>
        <v>0</v>
      </c>
      <c r="KB66" s="46">
        <f t="shared" si="66"/>
        <v>0</v>
      </c>
      <c r="KC66" s="46">
        <f t="shared" si="66"/>
        <v>0</v>
      </c>
      <c r="KD66" s="46">
        <f t="shared" si="66"/>
        <v>0</v>
      </c>
      <c r="KE66" s="46">
        <f t="shared" si="66"/>
        <v>0</v>
      </c>
      <c r="KF66" s="46">
        <f t="shared" si="67"/>
        <v>0</v>
      </c>
      <c r="KG66" s="46">
        <f t="shared" si="67"/>
        <v>0</v>
      </c>
      <c r="KH66" s="46">
        <f t="shared" si="67"/>
        <v>0</v>
      </c>
      <c r="KI66" s="46">
        <f t="shared" si="67"/>
        <v>0</v>
      </c>
      <c r="KJ66" s="46">
        <f t="shared" si="67"/>
        <v>0</v>
      </c>
      <c r="KK66" s="46">
        <f t="shared" si="67"/>
        <v>0</v>
      </c>
      <c r="KL66" s="46">
        <f t="shared" si="67"/>
        <v>0</v>
      </c>
      <c r="KM66" s="46">
        <f t="shared" si="67"/>
        <v>0</v>
      </c>
      <c r="KN66" s="46">
        <f t="shared" si="67"/>
        <v>0</v>
      </c>
      <c r="KO66" s="46">
        <f t="shared" si="67"/>
        <v>0</v>
      </c>
      <c r="KP66" s="46">
        <f t="shared" si="67"/>
        <v>0</v>
      </c>
      <c r="KQ66" s="46">
        <f t="shared" si="67"/>
        <v>0</v>
      </c>
      <c r="KR66" s="46">
        <f t="shared" si="67"/>
        <v>0</v>
      </c>
      <c r="KS66" s="46">
        <f t="shared" si="67"/>
        <v>0</v>
      </c>
      <c r="KT66" s="46">
        <f t="shared" si="67"/>
        <v>0</v>
      </c>
      <c r="KU66" s="46">
        <f t="shared" si="67"/>
        <v>0</v>
      </c>
      <c r="KV66" s="46">
        <f t="shared" si="68"/>
        <v>0</v>
      </c>
      <c r="KW66" s="46">
        <f t="shared" si="68"/>
        <v>0</v>
      </c>
      <c r="KX66" s="46">
        <f t="shared" si="68"/>
        <v>0</v>
      </c>
      <c r="KY66" s="46">
        <f t="shared" si="68"/>
        <v>0</v>
      </c>
      <c r="KZ66" s="46">
        <f t="shared" si="68"/>
        <v>0</v>
      </c>
      <c r="LA66" s="46">
        <f t="shared" si="68"/>
        <v>0</v>
      </c>
      <c r="LB66" s="46">
        <f t="shared" si="68"/>
        <v>0</v>
      </c>
      <c r="LC66" s="46">
        <f t="shared" si="68"/>
        <v>0</v>
      </c>
      <c r="LD66" s="46">
        <f t="shared" si="68"/>
        <v>0</v>
      </c>
      <c r="LE66" s="46">
        <f t="shared" si="68"/>
        <v>0</v>
      </c>
      <c r="LF66" s="46">
        <f t="shared" si="68"/>
        <v>0</v>
      </c>
      <c r="LG66" s="46">
        <f t="shared" si="68"/>
        <v>0</v>
      </c>
      <c r="LH66" s="46">
        <f t="shared" si="68"/>
        <v>0</v>
      </c>
      <c r="LI66" s="46">
        <f t="shared" si="68"/>
        <v>0</v>
      </c>
      <c r="LJ66" s="46">
        <f t="shared" si="68"/>
        <v>0</v>
      </c>
      <c r="LK66" s="46">
        <f t="shared" si="68"/>
        <v>0</v>
      </c>
      <c r="LL66" s="46">
        <f t="shared" si="69"/>
        <v>0</v>
      </c>
      <c r="LM66" s="46">
        <f t="shared" si="69"/>
        <v>0</v>
      </c>
      <c r="LN66" s="46">
        <f t="shared" si="69"/>
        <v>0</v>
      </c>
      <c r="LO66" s="46">
        <f t="shared" si="69"/>
        <v>0</v>
      </c>
      <c r="LP66" s="46">
        <f t="shared" si="69"/>
        <v>0</v>
      </c>
      <c r="LQ66" s="46">
        <f t="shared" si="69"/>
        <v>0</v>
      </c>
      <c r="LR66" s="46">
        <f t="shared" si="69"/>
        <v>0</v>
      </c>
      <c r="LS66" s="46">
        <f t="shared" si="69"/>
        <v>0</v>
      </c>
      <c r="LT66" s="46">
        <f t="shared" si="69"/>
        <v>0</v>
      </c>
    </row>
    <row r="67" spans="1:332" ht="24.6" hidden="1" customHeight="1">
      <c r="A67" s="121">
        <v>6</v>
      </c>
      <c r="B67" s="19"/>
      <c r="C67" s="20"/>
      <c r="D67" s="20"/>
      <c r="E67" s="215" t="str">
        <f t="shared" si="25"/>
        <v/>
      </c>
      <c r="F67" s="215">
        <f t="shared" si="26"/>
        <v>0</v>
      </c>
      <c r="G67" s="216"/>
      <c r="H67" s="217" t="str">
        <f t="shared" si="27"/>
        <v>Falta(n) Fecha(s)</v>
      </c>
      <c r="I67" s="72"/>
      <c r="J67" s="72"/>
      <c r="K67" s="72"/>
      <c r="L67" s="72"/>
      <c r="M67" s="72"/>
      <c r="N67" s="72"/>
      <c r="O67" s="72"/>
      <c r="P67" s="72"/>
      <c r="Q67" s="210" t="str" cm="1">
        <f t="array" ref="Q67">IF(SUM(COUNTIF(J67:P67,{"SI","NO APLICA"}))=0,
   "",
   IF(SUM(COUNTIF(J67:P67,{"SI","NO APLICA"}))=COLUMNS(J67:P67),
      "CUMPLE",
      "NO CUMPLE"))</f>
        <v/>
      </c>
      <c r="R67" s="72"/>
      <c r="S67" s="19"/>
      <c r="T67" s="72"/>
      <c r="U67" s="19"/>
      <c r="V67" s="72"/>
      <c r="W67" s="72"/>
      <c r="X67" s="72"/>
      <c r="Y67" s="210" t="str">
        <f t="shared" si="74"/>
        <v/>
      </c>
      <c r="Z67" s="211" t="str">
        <f t="shared" si="70"/>
        <v/>
      </c>
      <c r="AA67" s="476"/>
      <c r="AB67" s="477"/>
      <c r="AD67" s="122" t="str">
        <f t="shared" si="28"/>
        <v/>
      </c>
      <c r="AE67" s="122" t="str">
        <f t="shared" si="28"/>
        <v/>
      </c>
      <c r="AF67" s="123">
        <f t="shared" si="28"/>
        <v>0</v>
      </c>
      <c r="AG67" s="122" t="str">
        <f t="shared" si="29"/>
        <v/>
      </c>
      <c r="AH67" s="122" t="str">
        <f t="shared" si="29"/>
        <v/>
      </c>
      <c r="AI67" s="123">
        <f t="shared" si="29"/>
        <v>0</v>
      </c>
      <c r="AW67" s="46" t="str">
        <f t="shared" si="30"/>
        <v/>
      </c>
      <c r="AX67" s="46">
        <f t="shared" si="30"/>
        <v>1</v>
      </c>
      <c r="AY67" s="96">
        <v>6</v>
      </c>
      <c r="AZ67" s="47" t="str">
        <f t="shared" si="31"/>
        <v/>
      </c>
      <c r="BA67" s="47">
        <f t="shared" si="32"/>
        <v>0</v>
      </c>
      <c r="BB67" s="90" t="str">
        <f t="shared" si="33"/>
        <v/>
      </c>
      <c r="BC67" s="124">
        <v>6</v>
      </c>
      <c r="BD67" s="125">
        <f t="shared" si="34"/>
        <v>1</v>
      </c>
      <c r="BE67" s="126">
        <f t="shared" si="35"/>
        <v>1</v>
      </c>
      <c r="BF67" s="90">
        <f t="shared" si="36"/>
        <v>0</v>
      </c>
      <c r="BG67" s="90">
        <f t="shared" si="75"/>
        <v>0</v>
      </c>
      <c r="BH67" s="90" t="str">
        <f t="shared" si="71"/>
        <v/>
      </c>
      <c r="BI67" s="90" t="e">
        <f t="shared" si="37"/>
        <v>#NUM!</v>
      </c>
      <c r="BJ67" s="90" t="str">
        <f t="shared" si="38"/>
        <v/>
      </c>
      <c r="BK67" s="127">
        <f t="shared" si="39"/>
        <v>0</v>
      </c>
      <c r="BL67" s="128" t="e">
        <f t="shared" si="40"/>
        <v>#NUM!</v>
      </c>
      <c r="BM67" s="128" t="e">
        <f t="shared" si="41"/>
        <v>#NUM!</v>
      </c>
      <c r="BN67" s="128" t="str">
        <f t="shared" si="42"/>
        <v/>
      </c>
      <c r="BO67" s="128" t="str">
        <f t="shared" si="72"/>
        <v/>
      </c>
      <c r="BP67" s="90">
        <f t="shared" si="43"/>
        <v>0</v>
      </c>
      <c r="BQ67" s="90">
        <f t="shared" si="44"/>
        <v>0</v>
      </c>
      <c r="BR67" s="90">
        <f t="shared" si="76"/>
        <v>0</v>
      </c>
      <c r="BS67" s="90" t="str">
        <f t="shared" si="45"/>
        <v/>
      </c>
      <c r="BT67" s="90" t="e">
        <f t="shared" si="46"/>
        <v>#NUM!</v>
      </c>
      <c r="BU67" s="90" t="e">
        <f t="shared" si="47"/>
        <v>#NUM!</v>
      </c>
      <c r="BV67" s="127">
        <f t="shared" si="48"/>
        <v>0</v>
      </c>
      <c r="BW67" s="128" t="e">
        <f t="shared" si="49"/>
        <v>#NUM!</v>
      </c>
      <c r="BX67" s="128" t="e">
        <f t="shared" si="50"/>
        <v>#NUM!</v>
      </c>
      <c r="BY67" s="128" t="str">
        <f t="shared" si="51"/>
        <v/>
      </c>
      <c r="BZ67" s="128" t="str">
        <f t="shared" si="73"/>
        <v/>
      </c>
      <c r="CA67" s="90">
        <f t="shared" si="52"/>
        <v>0</v>
      </c>
      <c r="CB67" s="90"/>
      <c r="CC67" s="90"/>
      <c r="CD67" s="129"/>
      <c r="CE67" s="130">
        <f t="shared" si="53"/>
        <v>0</v>
      </c>
      <c r="CF67" s="46">
        <f t="shared" si="54"/>
        <v>0</v>
      </c>
      <c r="CG67" s="46">
        <f t="shared" si="54"/>
        <v>0</v>
      </c>
      <c r="CH67" s="46">
        <f t="shared" si="54"/>
        <v>0</v>
      </c>
      <c r="CI67" s="46">
        <f t="shared" si="54"/>
        <v>0</v>
      </c>
      <c r="CJ67" s="46">
        <f t="shared" si="54"/>
        <v>0</v>
      </c>
      <c r="CK67" s="46">
        <f t="shared" si="54"/>
        <v>0</v>
      </c>
      <c r="CL67" s="46">
        <f t="shared" si="54"/>
        <v>0</v>
      </c>
      <c r="CM67" s="46">
        <f t="shared" si="54"/>
        <v>0</v>
      </c>
      <c r="CN67" s="46">
        <f t="shared" si="54"/>
        <v>0</v>
      </c>
      <c r="CO67" s="46">
        <f t="shared" si="54"/>
        <v>0</v>
      </c>
      <c r="CP67" s="46">
        <f t="shared" si="54"/>
        <v>0</v>
      </c>
      <c r="CQ67" s="46">
        <f t="shared" si="54"/>
        <v>0</v>
      </c>
      <c r="CR67" s="46">
        <f t="shared" si="54"/>
        <v>0</v>
      </c>
      <c r="CS67" s="46">
        <f t="shared" si="54"/>
        <v>0</v>
      </c>
      <c r="CT67" s="46">
        <f t="shared" si="54"/>
        <v>0</v>
      </c>
      <c r="CU67" s="46">
        <f t="shared" si="54"/>
        <v>0</v>
      </c>
      <c r="CV67" s="46">
        <f t="shared" si="55"/>
        <v>0</v>
      </c>
      <c r="CW67" s="46">
        <f t="shared" si="55"/>
        <v>0</v>
      </c>
      <c r="CX67" s="46">
        <f t="shared" si="55"/>
        <v>0</v>
      </c>
      <c r="CY67" s="46">
        <f t="shared" si="55"/>
        <v>0</v>
      </c>
      <c r="CZ67" s="46">
        <f t="shared" si="55"/>
        <v>0</v>
      </c>
      <c r="DA67" s="46">
        <f t="shared" si="55"/>
        <v>0</v>
      </c>
      <c r="DB67" s="46">
        <f t="shared" si="55"/>
        <v>0</v>
      </c>
      <c r="DC67" s="46">
        <f t="shared" si="55"/>
        <v>0</v>
      </c>
      <c r="DD67" s="46">
        <f t="shared" si="55"/>
        <v>0</v>
      </c>
      <c r="DE67" s="46">
        <f t="shared" si="55"/>
        <v>0</v>
      </c>
      <c r="DF67" s="46">
        <f t="shared" si="55"/>
        <v>0</v>
      </c>
      <c r="DG67" s="46">
        <f t="shared" si="55"/>
        <v>0</v>
      </c>
      <c r="DH67" s="46">
        <f t="shared" si="55"/>
        <v>0</v>
      </c>
      <c r="DI67" s="46">
        <f t="shared" si="55"/>
        <v>0</v>
      </c>
      <c r="DJ67" s="46">
        <f t="shared" si="55"/>
        <v>0</v>
      </c>
      <c r="DK67" s="46">
        <f t="shared" si="55"/>
        <v>0</v>
      </c>
      <c r="DL67" s="46">
        <f t="shared" si="56"/>
        <v>0</v>
      </c>
      <c r="DM67" s="46">
        <f t="shared" si="56"/>
        <v>0</v>
      </c>
      <c r="DN67" s="46">
        <f t="shared" si="56"/>
        <v>0</v>
      </c>
      <c r="DO67" s="46">
        <f t="shared" si="56"/>
        <v>0</v>
      </c>
      <c r="DP67" s="46">
        <f t="shared" si="56"/>
        <v>0</v>
      </c>
      <c r="DQ67" s="46">
        <f t="shared" si="56"/>
        <v>0</v>
      </c>
      <c r="DR67" s="46">
        <f t="shared" si="56"/>
        <v>0</v>
      </c>
      <c r="DS67" s="46">
        <f t="shared" si="56"/>
        <v>0</v>
      </c>
      <c r="DT67" s="46">
        <f t="shared" si="56"/>
        <v>0</v>
      </c>
      <c r="DU67" s="46">
        <f t="shared" si="56"/>
        <v>0</v>
      </c>
      <c r="DV67" s="46">
        <f t="shared" si="56"/>
        <v>0</v>
      </c>
      <c r="DW67" s="46">
        <f t="shared" si="56"/>
        <v>0</v>
      </c>
      <c r="DX67" s="46">
        <f t="shared" si="56"/>
        <v>0</v>
      </c>
      <c r="DY67" s="46">
        <f t="shared" si="56"/>
        <v>0</v>
      </c>
      <c r="DZ67" s="46">
        <f t="shared" si="56"/>
        <v>0</v>
      </c>
      <c r="EA67" s="46">
        <f t="shared" si="56"/>
        <v>0</v>
      </c>
      <c r="EB67" s="46">
        <f t="shared" si="57"/>
        <v>0</v>
      </c>
      <c r="EC67" s="46">
        <f t="shared" si="57"/>
        <v>0</v>
      </c>
      <c r="ED67" s="46">
        <f t="shared" si="57"/>
        <v>0</v>
      </c>
      <c r="EE67" s="46">
        <f t="shared" si="57"/>
        <v>0</v>
      </c>
      <c r="EF67" s="46">
        <f t="shared" si="57"/>
        <v>0</v>
      </c>
      <c r="EG67" s="46">
        <f t="shared" si="57"/>
        <v>0</v>
      </c>
      <c r="EH67" s="46">
        <f t="shared" si="57"/>
        <v>0</v>
      </c>
      <c r="EI67" s="46">
        <f t="shared" si="57"/>
        <v>0</v>
      </c>
      <c r="EJ67" s="46">
        <f t="shared" si="57"/>
        <v>0</v>
      </c>
      <c r="EK67" s="46">
        <f t="shared" si="57"/>
        <v>0</v>
      </c>
      <c r="EL67" s="46">
        <f t="shared" si="57"/>
        <v>0</v>
      </c>
      <c r="EM67" s="46">
        <f t="shared" si="57"/>
        <v>0</v>
      </c>
      <c r="EN67" s="46">
        <f t="shared" si="57"/>
        <v>0</v>
      </c>
      <c r="EO67" s="46">
        <f t="shared" si="57"/>
        <v>0</v>
      </c>
      <c r="EP67" s="46">
        <f t="shared" si="57"/>
        <v>0</v>
      </c>
      <c r="EQ67" s="46">
        <f t="shared" si="57"/>
        <v>0</v>
      </c>
      <c r="ER67" s="46">
        <f t="shared" si="58"/>
        <v>0</v>
      </c>
      <c r="ES67" s="46">
        <f t="shared" si="58"/>
        <v>0</v>
      </c>
      <c r="ET67" s="46">
        <f t="shared" si="58"/>
        <v>0</v>
      </c>
      <c r="EU67" s="46">
        <f t="shared" si="58"/>
        <v>0</v>
      </c>
      <c r="EV67" s="46">
        <f t="shared" si="58"/>
        <v>0</v>
      </c>
      <c r="EW67" s="46">
        <f t="shared" si="58"/>
        <v>0</v>
      </c>
      <c r="EX67" s="46">
        <f t="shared" si="58"/>
        <v>0</v>
      </c>
      <c r="EY67" s="46">
        <f t="shared" si="58"/>
        <v>0</v>
      </c>
      <c r="EZ67" s="46">
        <f t="shared" si="58"/>
        <v>0</v>
      </c>
      <c r="FA67" s="46">
        <f t="shared" si="58"/>
        <v>0</v>
      </c>
      <c r="FB67" s="46">
        <f t="shared" si="58"/>
        <v>0</v>
      </c>
      <c r="FC67" s="46">
        <f t="shared" si="58"/>
        <v>0</v>
      </c>
      <c r="FD67" s="46">
        <f t="shared" si="58"/>
        <v>0</v>
      </c>
      <c r="FE67" s="46">
        <f t="shared" si="58"/>
        <v>0</v>
      </c>
      <c r="FF67" s="46">
        <f t="shared" si="58"/>
        <v>0</v>
      </c>
      <c r="FG67" s="46">
        <f t="shared" si="58"/>
        <v>0</v>
      </c>
      <c r="FH67" s="46">
        <f t="shared" si="59"/>
        <v>0</v>
      </c>
      <c r="FI67" s="46">
        <f t="shared" si="59"/>
        <v>0</v>
      </c>
      <c r="FJ67" s="46">
        <f t="shared" si="59"/>
        <v>0</v>
      </c>
      <c r="FK67" s="46">
        <f t="shared" si="59"/>
        <v>0</v>
      </c>
      <c r="FL67" s="46">
        <f t="shared" si="59"/>
        <v>0</v>
      </c>
      <c r="FM67" s="46">
        <f t="shared" si="59"/>
        <v>0</v>
      </c>
      <c r="FN67" s="46">
        <f t="shared" si="59"/>
        <v>0</v>
      </c>
      <c r="FO67" s="46">
        <f t="shared" si="59"/>
        <v>0</v>
      </c>
      <c r="FP67" s="46">
        <f t="shared" si="59"/>
        <v>0</v>
      </c>
      <c r="FQ67" s="46">
        <f t="shared" si="59"/>
        <v>0</v>
      </c>
      <c r="FR67" s="46">
        <f t="shared" si="59"/>
        <v>0</v>
      </c>
      <c r="FS67" s="46">
        <f t="shared" si="59"/>
        <v>0</v>
      </c>
      <c r="FT67" s="46">
        <f t="shared" si="59"/>
        <v>0</v>
      </c>
      <c r="FU67" s="46">
        <f t="shared" si="59"/>
        <v>0</v>
      </c>
      <c r="FV67" s="46">
        <f t="shared" si="59"/>
        <v>0</v>
      </c>
      <c r="FW67" s="46">
        <f t="shared" si="59"/>
        <v>0</v>
      </c>
      <c r="FX67" s="46">
        <f t="shared" si="60"/>
        <v>0</v>
      </c>
      <c r="FY67" s="46">
        <f t="shared" si="60"/>
        <v>0</v>
      </c>
      <c r="FZ67" s="46">
        <f t="shared" si="60"/>
        <v>0</v>
      </c>
      <c r="GA67" s="46">
        <f t="shared" si="60"/>
        <v>0</v>
      </c>
      <c r="GB67" s="46">
        <f t="shared" si="60"/>
        <v>0</v>
      </c>
      <c r="GC67" s="46">
        <f t="shared" si="60"/>
        <v>0</v>
      </c>
      <c r="GD67" s="46">
        <f t="shared" si="60"/>
        <v>0</v>
      </c>
      <c r="GE67" s="46">
        <f t="shared" si="60"/>
        <v>0</v>
      </c>
      <c r="GF67" s="46">
        <f t="shared" si="60"/>
        <v>0</v>
      </c>
      <c r="GG67" s="46">
        <f t="shared" si="60"/>
        <v>0</v>
      </c>
      <c r="GH67" s="46">
        <f t="shared" si="60"/>
        <v>0</v>
      </c>
      <c r="GI67" s="46">
        <f t="shared" si="60"/>
        <v>0</v>
      </c>
      <c r="GJ67" s="46">
        <f t="shared" si="60"/>
        <v>0</v>
      </c>
      <c r="GK67" s="46">
        <f t="shared" si="60"/>
        <v>0</v>
      </c>
      <c r="GL67" s="46">
        <f t="shared" si="60"/>
        <v>0</v>
      </c>
      <c r="GM67" s="46">
        <f t="shared" si="60"/>
        <v>0</v>
      </c>
      <c r="GN67" s="46">
        <f t="shared" si="61"/>
        <v>0</v>
      </c>
      <c r="GO67" s="46">
        <f t="shared" si="61"/>
        <v>0</v>
      </c>
      <c r="GP67" s="46">
        <f t="shared" si="61"/>
        <v>0</v>
      </c>
      <c r="GQ67" s="46">
        <f t="shared" si="61"/>
        <v>0</v>
      </c>
      <c r="GR67" s="46">
        <f t="shared" si="61"/>
        <v>0</v>
      </c>
      <c r="GS67" s="46">
        <f t="shared" si="61"/>
        <v>0</v>
      </c>
      <c r="GT67" s="46">
        <f t="shared" si="61"/>
        <v>0</v>
      </c>
      <c r="GU67" s="46">
        <f t="shared" si="61"/>
        <v>0</v>
      </c>
      <c r="GV67" s="46">
        <f t="shared" si="61"/>
        <v>0</v>
      </c>
      <c r="GW67" s="46">
        <f t="shared" si="61"/>
        <v>0</v>
      </c>
      <c r="GX67" s="46">
        <f t="shared" si="61"/>
        <v>0</v>
      </c>
      <c r="GY67" s="46">
        <f t="shared" si="61"/>
        <v>0</v>
      </c>
      <c r="GZ67" s="46">
        <f t="shared" si="61"/>
        <v>0</v>
      </c>
      <c r="HA67" s="46">
        <f t="shared" si="61"/>
        <v>0</v>
      </c>
      <c r="HB67" s="46">
        <f t="shared" si="61"/>
        <v>0</v>
      </c>
      <c r="HC67" s="46">
        <f t="shared" si="61"/>
        <v>0</v>
      </c>
      <c r="HD67" s="46">
        <f t="shared" si="62"/>
        <v>0</v>
      </c>
      <c r="HE67" s="46">
        <f t="shared" si="62"/>
        <v>0</v>
      </c>
      <c r="HF67" s="46">
        <f t="shared" si="62"/>
        <v>0</v>
      </c>
      <c r="HG67" s="46">
        <f t="shared" si="62"/>
        <v>0</v>
      </c>
      <c r="HH67" s="46">
        <f t="shared" si="62"/>
        <v>0</v>
      </c>
      <c r="HI67" s="46">
        <f t="shared" si="62"/>
        <v>0</v>
      </c>
      <c r="HJ67" s="46">
        <f t="shared" si="62"/>
        <v>0</v>
      </c>
      <c r="HK67" s="46">
        <f t="shared" si="62"/>
        <v>0</v>
      </c>
      <c r="HL67" s="46">
        <f t="shared" si="62"/>
        <v>0</v>
      </c>
      <c r="HM67" s="46">
        <f t="shared" si="62"/>
        <v>0</v>
      </c>
      <c r="HN67" s="46">
        <f t="shared" si="62"/>
        <v>0</v>
      </c>
      <c r="HO67" s="46">
        <f t="shared" si="62"/>
        <v>0</v>
      </c>
      <c r="HP67" s="46">
        <f t="shared" si="62"/>
        <v>0</v>
      </c>
      <c r="HQ67" s="46">
        <f t="shared" si="62"/>
        <v>0</v>
      </c>
      <c r="HR67" s="46">
        <f t="shared" si="62"/>
        <v>0</v>
      </c>
      <c r="HS67" s="46">
        <f t="shared" si="62"/>
        <v>0</v>
      </c>
      <c r="HT67" s="46">
        <f t="shared" si="63"/>
        <v>0</v>
      </c>
      <c r="HU67" s="46">
        <f t="shared" si="63"/>
        <v>0</v>
      </c>
      <c r="HV67" s="46">
        <f t="shared" si="63"/>
        <v>0</v>
      </c>
      <c r="HW67" s="46">
        <f t="shared" si="63"/>
        <v>0</v>
      </c>
      <c r="HX67" s="46">
        <f t="shared" si="63"/>
        <v>0</v>
      </c>
      <c r="HY67" s="46">
        <f t="shared" si="63"/>
        <v>0</v>
      </c>
      <c r="HZ67" s="46">
        <f t="shared" si="63"/>
        <v>0</v>
      </c>
      <c r="IA67" s="46">
        <f t="shared" si="63"/>
        <v>0</v>
      </c>
      <c r="IB67" s="46">
        <f t="shared" si="63"/>
        <v>0</v>
      </c>
      <c r="IC67" s="46">
        <f t="shared" si="63"/>
        <v>0</v>
      </c>
      <c r="ID67" s="46">
        <f t="shared" si="63"/>
        <v>0</v>
      </c>
      <c r="IE67" s="46">
        <f t="shared" si="63"/>
        <v>0</v>
      </c>
      <c r="IF67" s="46">
        <f t="shared" si="63"/>
        <v>0</v>
      </c>
      <c r="IG67" s="46">
        <f t="shared" si="63"/>
        <v>0</v>
      </c>
      <c r="IH67" s="46">
        <f t="shared" si="63"/>
        <v>0</v>
      </c>
      <c r="II67" s="46">
        <f t="shared" si="63"/>
        <v>0</v>
      </c>
      <c r="IJ67" s="46">
        <f t="shared" si="64"/>
        <v>0</v>
      </c>
      <c r="IK67" s="46">
        <f t="shared" si="64"/>
        <v>0</v>
      </c>
      <c r="IL67" s="46">
        <f t="shared" si="64"/>
        <v>0</v>
      </c>
      <c r="IM67" s="46">
        <f t="shared" si="64"/>
        <v>0</v>
      </c>
      <c r="IN67" s="46">
        <f t="shared" si="64"/>
        <v>0</v>
      </c>
      <c r="IO67" s="46">
        <f t="shared" si="64"/>
        <v>0</v>
      </c>
      <c r="IP67" s="46">
        <f t="shared" si="64"/>
        <v>0</v>
      </c>
      <c r="IQ67" s="46">
        <f t="shared" si="64"/>
        <v>0</v>
      </c>
      <c r="IR67" s="46">
        <f t="shared" si="64"/>
        <v>0</v>
      </c>
      <c r="IS67" s="46">
        <f t="shared" si="64"/>
        <v>0</v>
      </c>
      <c r="IT67" s="46">
        <f t="shared" si="64"/>
        <v>0</v>
      </c>
      <c r="IU67" s="46">
        <f t="shared" si="64"/>
        <v>0</v>
      </c>
      <c r="IV67" s="46">
        <f t="shared" si="64"/>
        <v>0</v>
      </c>
      <c r="IW67" s="46">
        <f t="shared" si="64"/>
        <v>0</v>
      </c>
      <c r="IX67" s="46">
        <f t="shared" si="64"/>
        <v>0</v>
      </c>
      <c r="IY67" s="46">
        <f t="shared" si="64"/>
        <v>0</v>
      </c>
      <c r="IZ67" s="46">
        <f t="shared" si="65"/>
        <v>0</v>
      </c>
      <c r="JA67" s="46">
        <f t="shared" si="65"/>
        <v>0</v>
      </c>
      <c r="JB67" s="46">
        <f t="shared" si="65"/>
        <v>0</v>
      </c>
      <c r="JC67" s="46">
        <f t="shared" si="65"/>
        <v>0</v>
      </c>
      <c r="JD67" s="46">
        <f t="shared" si="65"/>
        <v>0</v>
      </c>
      <c r="JE67" s="46">
        <f t="shared" si="65"/>
        <v>0</v>
      </c>
      <c r="JF67" s="46">
        <f t="shared" si="65"/>
        <v>0</v>
      </c>
      <c r="JG67" s="46">
        <f t="shared" si="65"/>
        <v>0</v>
      </c>
      <c r="JH67" s="46">
        <f t="shared" si="65"/>
        <v>0</v>
      </c>
      <c r="JI67" s="46">
        <f t="shared" si="65"/>
        <v>0</v>
      </c>
      <c r="JJ67" s="46">
        <f t="shared" si="65"/>
        <v>0</v>
      </c>
      <c r="JK67" s="46">
        <f t="shared" si="65"/>
        <v>0</v>
      </c>
      <c r="JL67" s="46">
        <f t="shared" si="65"/>
        <v>0</v>
      </c>
      <c r="JM67" s="46">
        <f t="shared" si="65"/>
        <v>0</v>
      </c>
      <c r="JN67" s="46">
        <f t="shared" si="65"/>
        <v>0</v>
      </c>
      <c r="JO67" s="46">
        <f t="shared" si="65"/>
        <v>0</v>
      </c>
      <c r="JP67" s="46">
        <f t="shared" si="66"/>
        <v>0</v>
      </c>
      <c r="JQ67" s="46">
        <f t="shared" si="66"/>
        <v>0</v>
      </c>
      <c r="JR67" s="46">
        <f t="shared" si="66"/>
        <v>0</v>
      </c>
      <c r="JS67" s="46">
        <f t="shared" si="66"/>
        <v>0</v>
      </c>
      <c r="JT67" s="46">
        <f t="shared" si="66"/>
        <v>0</v>
      </c>
      <c r="JU67" s="46">
        <f t="shared" si="66"/>
        <v>0</v>
      </c>
      <c r="JV67" s="46">
        <f t="shared" si="66"/>
        <v>0</v>
      </c>
      <c r="JW67" s="46">
        <f t="shared" si="66"/>
        <v>0</v>
      </c>
      <c r="JX67" s="46">
        <f t="shared" si="66"/>
        <v>0</v>
      </c>
      <c r="JY67" s="46">
        <f t="shared" si="66"/>
        <v>0</v>
      </c>
      <c r="JZ67" s="46">
        <f t="shared" si="66"/>
        <v>0</v>
      </c>
      <c r="KA67" s="46">
        <f t="shared" si="66"/>
        <v>0</v>
      </c>
      <c r="KB67" s="46">
        <f t="shared" si="66"/>
        <v>0</v>
      </c>
      <c r="KC67" s="46">
        <f t="shared" si="66"/>
        <v>0</v>
      </c>
      <c r="KD67" s="46">
        <f t="shared" si="66"/>
        <v>0</v>
      </c>
      <c r="KE67" s="46">
        <f t="shared" si="66"/>
        <v>0</v>
      </c>
      <c r="KF67" s="46">
        <f t="shared" si="67"/>
        <v>0</v>
      </c>
      <c r="KG67" s="46">
        <f t="shared" si="67"/>
        <v>0</v>
      </c>
      <c r="KH67" s="46">
        <f t="shared" si="67"/>
        <v>0</v>
      </c>
      <c r="KI67" s="46">
        <f t="shared" si="67"/>
        <v>0</v>
      </c>
      <c r="KJ67" s="46">
        <f t="shared" si="67"/>
        <v>0</v>
      </c>
      <c r="KK67" s="46">
        <f t="shared" si="67"/>
        <v>0</v>
      </c>
      <c r="KL67" s="46">
        <f t="shared" si="67"/>
        <v>0</v>
      </c>
      <c r="KM67" s="46">
        <f t="shared" si="67"/>
        <v>0</v>
      </c>
      <c r="KN67" s="46">
        <f t="shared" si="67"/>
        <v>0</v>
      </c>
      <c r="KO67" s="46">
        <f t="shared" si="67"/>
        <v>0</v>
      </c>
      <c r="KP67" s="46">
        <f t="shared" si="67"/>
        <v>0</v>
      </c>
      <c r="KQ67" s="46">
        <f t="shared" si="67"/>
        <v>0</v>
      </c>
      <c r="KR67" s="46">
        <f t="shared" si="67"/>
        <v>0</v>
      </c>
      <c r="KS67" s="46">
        <f t="shared" si="67"/>
        <v>0</v>
      </c>
      <c r="KT67" s="46">
        <f t="shared" si="67"/>
        <v>0</v>
      </c>
      <c r="KU67" s="46">
        <f t="shared" si="67"/>
        <v>0</v>
      </c>
      <c r="KV67" s="46">
        <f t="shared" si="68"/>
        <v>0</v>
      </c>
      <c r="KW67" s="46">
        <f t="shared" si="68"/>
        <v>0</v>
      </c>
      <c r="KX67" s="46">
        <f t="shared" si="68"/>
        <v>0</v>
      </c>
      <c r="KY67" s="46">
        <f t="shared" si="68"/>
        <v>0</v>
      </c>
      <c r="KZ67" s="46">
        <f t="shared" si="68"/>
        <v>0</v>
      </c>
      <c r="LA67" s="46">
        <f t="shared" si="68"/>
        <v>0</v>
      </c>
      <c r="LB67" s="46">
        <f t="shared" si="68"/>
        <v>0</v>
      </c>
      <c r="LC67" s="46">
        <f t="shared" si="68"/>
        <v>0</v>
      </c>
      <c r="LD67" s="46">
        <f t="shared" si="68"/>
        <v>0</v>
      </c>
      <c r="LE67" s="46">
        <f t="shared" si="68"/>
        <v>0</v>
      </c>
      <c r="LF67" s="46">
        <f t="shared" si="68"/>
        <v>0</v>
      </c>
      <c r="LG67" s="46">
        <f t="shared" si="68"/>
        <v>0</v>
      </c>
      <c r="LH67" s="46">
        <f t="shared" si="68"/>
        <v>0</v>
      </c>
      <c r="LI67" s="46">
        <f t="shared" si="68"/>
        <v>0</v>
      </c>
      <c r="LJ67" s="46">
        <f t="shared" si="68"/>
        <v>0</v>
      </c>
      <c r="LK67" s="46">
        <f t="shared" si="68"/>
        <v>0</v>
      </c>
      <c r="LL67" s="46">
        <f t="shared" si="69"/>
        <v>0</v>
      </c>
      <c r="LM67" s="46">
        <f t="shared" si="69"/>
        <v>0</v>
      </c>
      <c r="LN67" s="46">
        <f t="shared" si="69"/>
        <v>0</v>
      </c>
      <c r="LO67" s="46">
        <f t="shared" si="69"/>
        <v>0</v>
      </c>
      <c r="LP67" s="46">
        <f t="shared" si="69"/>
        <v>0</v>
      </c>
      <c r="LQ67" s="46">
        <f t="shared" si="69"/>
        <v>0</v>
      </c>
      <c r="LR67" s="46">
        <f t="shared" si="69"/>
        <v>0</v>
      </c>
      <c r="LS67" s="46">
        <f t="shared" si="69"/>
        <v>0</v>
      </c>
      <c r="LT67" s="46">
        <f t="shared" si="69"/>
        <v>0</v>
      </c>
    </row>
    <row r="68" spans="1:332" ht="24.6" hidden="1" customHeight="1">
      <c r="A68" s="121">
        <v>7</v>
      </c>
      <c r="B68" s="19"/>
      <c r="C68" s="20"/>
      <c r="D68" s="20"/>
      <c r="E68" s="215" t="str">
        <f t="shared" si="25"/>
        <v/>
      </c>
      <c r="F68" s="215">
        <f t="shared" si="26"/>
        <v>0</v>
      </c>
      <c r="G68" s="216"/>
      <c r="H68" s="217" t="str">
        <f t="shared" si="27"/>
        <v>Falta(n) Fecha(s)</v>
      </c>
      <c r="I68" s="72"/>
      <c r="J68" s="72"/>
      <c r="K68" s="72"/>
      <c r="L68" s="72"/>
      <c r="M68" s="72"/>
      <c r="N68" s="72"/>
      <c r="O68" s="72"/>
      <c r="P68" s="72"/>
      <c r="Q68" s="210" t="str" cm="1">
        <f t="array" ref="Q68">IF(SUM(COUNTIF(J68:P68,{"SI","NO APLICA"}))=0,
   "",
   IF(SUM(COUNTIF(J68:P68,{"SI","NO APLICA"}))=COLUMNS(J68:P68),
      "CUMPLE",
      "NO CUMPLE"))</f>
        <v/>
      </c>
      <c r="R68" s="72"/>
      <c r="S68" s="19"/>
      <c r="T68" s="72"/>
      <c r="U68" s="19"/>
      <c r="V68" s="72"/>
      <c r="W68" s="72"/>
      <c r="X68" s="72"/>
      <c r="Y68" s="210" t="str">
        <f t="shared" si="74"/>
        <v/>
      </c>
      <c r="Z68" s="211" t="str">
        <f t="shared" si="70"/>
        <v/>
      </c>
      <c r="AA68" s="476"/>
      <c r="AB68" s="477"/>
      <c r="AD68" s="122" t="str">
        <f t="shared" si="28"/>
        <v/>
      </c>
      <c r="AE68" s="122" t="str">
        <f t="shared" si="28"/>
        <v/>
      </c>
      <c r="AF68" s="123">
        <f t="shared" si="28"/>
        <v>0</v>
      </c>
      <c r="AG68" s="122" t="str">
        <f t="shared" si="29"/>
        <v/>
      </c>
      <c r="AH68" s="122" t="str">
        <f t="shared" si="29"/>
        <v/>
      </c>
      <c r="AI68" s="123">
        <f t="shared" si="29"/>
        <v>0</v>
      </c>
      <c r="AW68" s="46" t="str">
        <f t="shared" si="30"/>
        <v/>
      </c>
      <c r="AX68" s="46">
        <f t="shared" si="30"/>
        <v>1</v>
      </c>
      <c r="AY68" s="96">
        <v>7</v>
      </c>
      <c r="AZ68" s="47" t="str">
        <f t="shared" si="31"/>
        <v/>
      </c>
      <c r="BA68" s="47">
        <f t="shared" si="32"/>
        <v>0</v>
      </c>
      <c r="BB68" s="90" t="str">
        <f t="shared" si="33"/>
        <v/>
      </c>
      <c r="BC68" s="124">
        <v>7</v>
      </c>
      <c r="BD68" s="125">
        <f t="shared" si="34"/>
        <v>1</v>
      </c>
      <c r="BE68" s="126">
        <f t="shared" si="35"/>
        <v>1</v>
      </c>
      <c r="BF68" s="90">
        <f t="shared" si="36"/>
        <v>0</v>
      </c>
      <c r="BG68" s="90">
        <f t="shared" si="75"/>
        <v>0</v>
      </c>
      <c r="BH68" s="90" t="str">
        <f t="shared" si="71"/>
        <v/>
      </c>
      <c r="BI68" s="90" t="e">
        <f t="shared" si="37"/>
        <v>#NUM!</v>
      </c>
      <c r="BJ68" s="90" t="str">
        <f t="shared" si="38"/>
        <v/>
      </c>
      <c r="BK68" s="127">
        <f t="shared" si="39"/>
        <v>0</v>
      </c>
      <c r="BL68" s="128" t="e">
        <f t="shared" si="40"/>
        <v>#NUM!</v>
      </c>
      <c r="BM68" s="128" t="e">
        <f t="shared" si="41"/>
        <v>#NUM!</v>
      </c>
      <c r="BN68" s="128" t="str">
        <f t="shared" si="42"/>
        <v/>
      </c>
      <c r="BO68" s="128" t="str">
        <f t="shared" si="72"/>
        <v/>
      </c>
      <c r="BP68" s="90">
        <f t="shared" si="43"/>
        <v>0</v>
      </c>
      <c r="BQ68" s="90">
        <f t="shared" si="44"/>
        <v>0</v>
      </c>
      <c r="BR68" s="90">
        <f t="shared" si="76"/>
        <v>0</v>
      </c>
      <c r="BS68" s="90" t="str">
        <f t="shared" si="45"/>
        <v/>
      </c>
      <c r="BT68" s="90" t="e">
        <f t="shared" si="46"/>
        <v>#NUM!</v>
      </c>
      <c r="BU68" s="90" t="e">
        <f t="shared" si="47"/>
        <v>#NUM!</v>
      </c>
      <c r="BV68" s="127">
        <f t="shared" si="48"/>
        <v>0</v>
      </c>
      <c r="BW68" s="128" t="e">
        <f t="shared" si="49"/>
        <v>#NUM!</v>
      </c>
      <c r="BX68" s="128" t="e">
        <f t="shared" si="50"/>
        <v>#NUM!</v>
      </c>
      <c r="BY68" s="128" t="str">
        <f t="shared" si="51"/>
        <v/>
      </c>
      <c r="BZ68" s="128" t="str">
        <f t="shared" si="73"/>
        <v/>
      </c>
      <c r="CA68" s="90">
        <f t="shared" si="52"/>
        <v>0</v>
      </c>
      <c r="CB68" s="90"/>
      <c r="CC68" s="90"/>
      <c r="CD68" s="129"/>
      <c r="CE68" s="130">
        <f t="shared" si="53"/>
        <v>0</v>
      </c>
      <c r="CF68" s="46">
        <f t="shared" si="54"/>
        <v>0</v>
      </c>
      <c r="CG68" s="46">
        <f t="shared" si="54"/>
        <v>0</v>
      </c>
      <c r="CH68" s="46">
        <f t="shared" si="54"/>
        <v>0</v>
      </c>
      <c r="CI68" s="46">
        <f t="shared" si="54"/>
        <v>0</v>
      </c>
      <c r="CJ68" s="46">
        <f t="shared" si="54"/>
        <v>0</v>
      </c>
      <c r="CK68" s="46">
        <f t="shared" si="54"/>
        <v>0</v>
      </c>
      <c r="CL68" s="46">
        <f t="shared" si="54"/>
        <v>0</v>
      </c>
      <c r="CM68" s="46">
        <f t="shared" si="54"/>
        <v>0</v>
      </c>
      <c r="CN68" s="46">
        <f t="shared" si="54"/>
        <v>0</v>
      </c>
      <c r="CO68" s="46">
        <f t="shared" si="54"/>
        <v>0</v>
      </c>
      <c r="CP68" s="46">
        <f t="shared" si="54"/>
        <v>0</v>
      </c>
      <c r="CQ68" s="46">
        <f t="shared" si="54"/>
        <v>0</v>
      </c>
      <c r="CR68" s="46">
        <f t="shared" si="54"/>
        <v>0</v>
      </c>
      <c r="CS68" s="46">
        <f t="shared" si="54"/>
        <v>0</v>
      </c>
      <c r="CT68" s="46">
        <f t="shared" si="54"/>
        <v>0</v>
      </c>
      <c r="CU68" s="46">
        <f t="shared" si="54"/>
        <v>0</v>
      </c>
      <c r="CV68" s="46">
        <f t="shared" si="55"/>
        <v>0</v>
      </c>
      <c r="CW68" s="46">
        <f t="shared" si="55"/>
        <v>0</v>
      </c>
      <c r="CX68" s="46">
        <f t="shared" si="55"/>
        <v>0</v>
      </c>
      <c r="CY68" s="46">
        <f t="shared" si="55"/>
        <v>0</v>
      </c>
      <c r="CZ68" s="46">
        <f t="shared" si="55"/>
        <v>0</v>
      </c>
      <c r="DA68" s="46">
        <f t="shared" si="55"/>
        <v>0</v>
      </c>
      <c r="DB68" s="46">
        <f t="shared" si="55"/>
        <v>0</v>
      </c>
      <c r="DC68" s="46">
        <f t="shared" si="55"/>
        <v>0</v>
      </c>
      <c r="DD68" s="46">
        <f t="shared" si="55"/>
        <v>0</v>
      </c>
      <c r="DE68" s="46">
        <f t="shared" si="55"/>
        <v>0</v>
      </c>
      <c r="DF68" s="46">
        <f t="shared" si="55"/>
        <v>0</v>
      </c>
      <c r="DG68" s="46">
        <f t="shared" si="55"/>
        <v>0</v>
      </c>
      <c r="DH68" s="46">
        <f t="shared" si="55"/>
        <v>0</v>
      </c>
      <c r="DI68" s="46">
        <f t="shared" si="55"/>
        <v>0</v>
      </c>
      <c r="DJ68" s="46">
        <f t="shared" si="55"/>
        <v>0</v>
      </c>
      <c r="DK68" s="46">
        <f t="shared" si="55"/>
        <v>0</v>
      </c>
      <c r="DL68" s="46">
        <f t="shared" si="56"/>
        <v>0</v>
      </c>
      <c r="DM68" s="46">
        <f t="shared" si="56"/>
        <v>0</v>
      </c>
      <c r="DN68" s="46">
        <f t="shared" si="56"/>
        <v>0</v>
      </c>
      <c r="DO68" s="46">
        <f t="shared" si="56"/>
        <v>0</v>
      </c>
      <c r="DP68" s="46">
        <f t="shared" si="56"/>
        <v>0</v>
      </c>
      <c r="DQ68" s="46">
        <f t="shared" si="56"/>
        <v>0</v>
      </c>
      <c r="DR68" s="46">
        <f t="shared" si="56"/>
        <v>0</v>
      </c>
      <c r="DS68" s="46">
        <f t="shared" si="56"/>
        <v>0</v>
      </c>
      <c r="DT68" s="46">
        <f t="shared" si="56"/>
        <v>0</v>
      </c>
      <c r="DU68" s="46">
        <f t="shared" si="56"/>
        <v>0</v>
      </c>
      <c r="DV68" s="46">
        <f t="shared" si="56"/>
        <v>0</v>
      </c>
      <c r="DW68" s="46">
        <f t="shared" si="56"/>
        <v>0</v>
      </c>
      <c r="DX68" s="46">
        <f t="shared" si="56"/>
        <v>0</v>
      </c>
      <c r="DY68" s="46">
        <f t="shared" si="56"/>
        <v>0</v>
      </c>
      <c r="DZ68" s="46">
        <f t="shared" si="56"/>
        <v>0</v>
      </c>
      <c r="EA68" s="46">
        <f t="shared" si="56"/>
        <v>0</v>
      </c>
      <c r="EB68" s="46">
        <f t="shared" si="57"/>
        <v>0</v>
      </c>
      <c r="EC68" s="46">
        <f t="shared" si="57"/>
        <v>0</v>
      </c>
      <c r="ED68" s="46">
        <f t="shared" si="57"/>
        <v>0</v>
      </c>
      <c r="EE68" s="46">
        <f t="shared" si="57"/>
        <v>0</v>
      </c>
      <c r="EF68" s="46">
        <f t="shared" si="57"/>
        <v>0</v>
      </c>
      <c r="EG68" s="46">
        <f t="shared" si="57"/>
        <v>0</v>
      </c>
      <c r="EH68" s="46">
        <f t="shared" si="57"/>
        <v>0</v>
      </c>
      <c r="EI68" s="46">
        <f t="shared" si="57"/>
        <v>0</v>
      </c>
      <c r="EJ68" s="46">
        <f t="shared" si="57"/>
        <v>0</v>
      </c>
      <c r="EK68" s="46">
        <f t="shared" si="57"/>
        <v>0</v>
      </c>
      <c r="EL68" s="46">
        <f t="shared" si="57"/>
        <v>0</v>
      </c>
      <c r="EM68" s="46">
        <f t="shared" si="57"/>
        <v>0</v>
      </c>
      <c r="EN68" s="46">
        <f t="shared" si="57"/>
        <v>0</v>
      </c>
      <c r="EO68" s="46">
        <f t="shared" si="57"/>
        <v>0</v>
      </c>
      <c r="EP68" s="46">
        <f t="shared" si="57"/>
        <v>0</v>
      </c>
      <c r="EQ68" s="46">
        <f t="shared" si="57"/>
        <v>0</v>
      </c>
      <c r="ER68" s="46">
        <f t="shared" si="58"/>
        <v>0</v>
      </c>
      <c r="ES68" s="46">
        <f t="shared" si="58"/>
        <v>0</v>
      </c>
      <c r="ET68" s="46">
        <f t="shared" si="58"/>
        <v>0</v>
      </c>
      <c r="EU68" s="46">
        <f t="shared" si="58"/>
        <v>0</v>
      </c>
      <c r="EV68" s="46">
        <f t="shared" si="58"/>
        <v>0</v>
      </c>
      <c r="EW68" s="46">
        <f t="shared" si="58"/>
        <v>0</v>
      </c>
      <c r="EX68" s="46">
        <f t="shared" si="58"/>
        <v>0</v>
      </c>
      <c r="EY68" s="46">
        <f t="shared" si="58"/>
        <v>0</v>
      </c>
      <c r="EZ68" s="46">
        <f t="shared" si="58"/>
        <v>0</v>
      </c>
      <c r="FA68" s="46">
        <f t="shared" si="58"/>
        <v>0</v>
      </c>
      <c r="FB68" s="46">
        <f t="shared" si="58"/>
        <v>0</v>
      </c>
      <c r="FC68" s="46">
        <f t="shared" si="58"/>
        <v>0</v>
      </c>
      <c r="FD68" s="46">
        <f t="shared" si="58"/>
        <v>0</v>
      </c>
      <c r="FE68" s="46">
        <f t="shared" si="58"/>
        <v>0</v>
      </c>
      <c r="FF68" s="46">
        <f t="shared" si="58"/>
        <v>0</v>
      </c>
      <c r="FG68" s="46">
        <f t="shared" si="58"/>
        <v>0</v>
      </c>
      <c r="FH68" s="46">
        <f t="shared" si="59"/>
        <v>0</v>
      </c>
      <c r="FI68" s="46">
        <f t="shared" si="59"/>
        <v>0</v>
      </c>
      <c r="FJ68" s="46">
        <f t="shared" si="59"/>
        <v>0</v>
      </c>
      <c r="FK68" s="46">
        <f t="shared" si="59"/>
        <v>0</v>
      </c>
      <c r="FL68" s="46">
        <f t="shared" si="59"/>
        <v>0</v>
      </c>
      <c r="FM68" s="46">
        <f t="shared" si="59"/>
        <v>0</v>
      </c>
      <c r="FN68" s="46">
        <f t="shared" si="59"/>
        <v>0</v>
      </c>
      <c r="FO68" s="46">
        <f t="shared" si="59"/>
        <v>0</v>
      </c>
      <c r="FP68" s="46">
        <f t="shared" si="59"/>
        <v>0</v>
      </c>
      <c r="FQ68" s="46">
        <f t="shared" si="59"/>
        <v>0</v>
      </c>
      <c r="FR68" s="46">
        <f t="shared" si="59"/>
        <v>0</v>
      </c>
      <c r="FS68" s="46">
        <f t="shared" si="59"/>
        <v>0</v>
      </c>
      <c r="FT68" s="46">
        <f t="shared" si="59"/>
        <v>0</v>
      </c>
      <c r="FU68" s="46">
        <f t="shared" si="59"/>
        <v>0</v>
      </c>
      <c r="FV68" s="46">
        <f t="shared" si="59"/>
        <v>0</v>
      </c>
      <c r="FW68" s="46">
        <f t="shared" si="59"/>
        <v>0</v>
      </c>
      <c r="FX68" s="46">
        <f t="shared" si="60"/>
        <v>0</v>
      </c>
      <c r="FY68" s="46">
        <f t="shared" si="60"/>
        <v>0</v>
      </c>
      <c r="FZ68" s="46">
        <f t="shared" si="60"/>
        <v>0</v>
      </c>
      <c r="GA68" s="46">
        <f t="shared" si="60"/>
        <v>0</v>
      </c>
      <c r="GB68" s="46">
        <f t="shared" si="60"/>
        <v>0</v>
      </c>
      <c r="GC68" s="46">
        <f t="shared" si="60"/>
        <v>0</v>
      </c>
      <c r="GD68" s="46">
        <f t="shared" si="60"/>
        <v>0</v>
      </c>
      <c r="GE68" s="46">
        <f t="shared" si="60"/>
        <v>0</v>
      </c>
      <c r="GF68" s="46">
        <f t="shared" si="60"/>
        <v>0</v>
      </c>
      <c r="GG68" s="46">
        <f t="shared" si="60"/>
        <v>0</v>
      </c>
      <c r="GH68" s="46">
        <f t="shared" si="60"/>
        <v>0</v>
      </c>
      <c r="GI68" s="46">
        <f t="shared" si="60"/>
        <v>0</v>
      </c>
      <c r="GJ68" s="46">
        <f t="shared" si="60"/>
        <v>0</v>
      </c>
      <c r="GK68" s="46">
        <f t="shared" si="60"/>
        <v>0</v>
      </c>
      <c r="GL68" s="46">
        <f t="shared" si="60"/>
        <v>0</v>
      </c>
      <c r="GM68" s="46">
        <f t="shared" si="60"/>
        <v>0</v>
      </c>
      <c r="GN68" s="46">
        <f t="shared" si="61"/>
        <v>0</v>
      </c>
      <c r="GO68" s="46">
        <f t="shared" si="61"/>
        <v>0</v>
      </c>
      <c r="GP68" s="46">
        <f t="shared" si="61"/>
        <v>0</v>
      </c>
      <c r="GQ68" s="46">
        <f t="shared" si="61"/>
        <v>0</v>
      </c>
      <c r="GR68" s="46">
        <f t="shared" si="61"/>
        <v>0</v>
      </c>
      <c r="GS68" s="46">
        <f t="shared" si="61"/>
        <v>0</v>
      </c>
      <c r="GT68" s="46">
        <f t="shared" si="61"/>
        <v>0</v>
      </c>
      <c r="GU68" s="46">
        <f t="shared" si="61"/>
        <v>0</v>
      </c>
      <c r="GV68" s="46">
        <f t="shared" si="61"/>
        <v>0</v>
      </c>
      <c r="GW68" s="46">
        <f t="shared" si="61"/>
        <v>0</v>
      </c>
      <c r="GX68" s="46">
        <f t="shared" si="61"/>
        <v>0</v>
      </c>
      <c r="GY68" s="46">
        <f t="shared" si="61"/>
        <v>0</v>
      </c>
      <c r="GZ68" s="46">
        <f t="shared" si="61"/>
        <v>0</v>
      </c>
      <c r="HA68" s="46">
        <f t="shared" si="61"/>
        <v>0</v>
      </c>
      <c r="HB68" s="46">
        <f t="shared" si="61"/>
        <v>0</v>
      </c>
      <c r="HC68" s="46">
        <f t="shared" si="61"/>
        <v>0</v>
      </c>
      <c r="HD68" s="46">
        <f t="shared" si="62"/>
        <v>0</v>
      </c>
      <c r="HE68" s="46">
        <f t="shared" si="62"/>
        <v>0</v>
      </c>
      <c r="HF68" s="46">
        <f t="shared" si="62"/>
        <v>0</v>
      </c>
      <c r="HG68" s="46">
        <f t="shared" si="62"/>
        <v>0</v>
      </c>
      <c r="HH68" s="46">
        <f t="shared" si="62"/>
        <v>0</v>
      </c>
      <c r="HI68" s="46">
        <f t="shared" si="62"/>
        <v>0</v>
      </c>
      <c r="HJ68" s="46">
        <f t="shared" si="62"/>
        <v>0</v>
      </c>
      <c r="HK68" s="46">
        <f t="shared" si="62"/>
        <v>0</v>
      </c>
      <c r="HL68" s="46">
        <f t="shared" si="62"/>
        <v>0</v>
      </c>
      <c r="HM68" s="46">
        <f t="shared" si="62"/>
        <v>0</v>
      </c>
      <c r="HN68" s="46">
        <f t="shared" si="62"/>
        <v>0</v>
      </c>
      <c r="HO68" s="46">
        <f t="shared" si="62"/>
        <v>0</v>
      </c>
      <c r="HP68" s="46">
        <f t="shared" si="62"/>
        <v>0</v>
      </c>
      <c r="HQ68" s="46">
        <f t="shared" si="62"/>
        <v>0</v>
      </c>
      <c r="HR68" s="46">
        <f t="shared" si="62"/>
        <v>0</v>
      </c>
      <c r="HS68" s="46">
        <f t="shared" si="62"/>
        <v>0</v>
      </c>
      <c r="HT68" s="46">
        <f t="shared" si="63"/>
        <v>0</v>
      </c>
      <c r="HU68" s="46">
        <f t="shared" si="63"/>
        <v>0</v>
      </c>
      <c r="HV68" s="46">
        <f t="shared" si="63"/>
        <v>0</v>
      </c>
      <c r="HW68" s="46">
        <f t="shared" si="63"/>
        <v>0</v>
      </c>
      <c r="HX68" s="46">
        <f t="shared" si="63"/>
        <v>0</v>
      </c>
      <c r="HY68" s="46">
        <f t="shared" si="63"/>
        <v>0</v>
      </c>
      <c r="HZ68" s="46">
        <f t="shared" si="63"/>
        <v>0</v>
      </c>
      <c r="IA68" s="46">
        <f t="shared" si="63"/>
        <v>0</v>
      </c>
      <c r="IB68" s="46">
        <f t="shared" si="63"/>
        <v>0</v>
      </c>
      <c r="IC68" s="46">
        <f t="shared" si="63"/>
        <v>0</v>
      </c>
      <c r="ID68" s="46">
        <f t="shared" si="63"/>
        <v>0</v>
      </c>
      <c r="IE68" s="46">
        <f t="shared" si="63"/>
        <v>0</v>
      </c>
      <c r="IF68" s="46">
        <f t="shared" si="63"/>
        <v>0</v>
      </c>
      <c r="IG68" s="46">
        <f t="shared" si="63"/>
        <v>0</v>
      </c>
      <c r="IH68" s="46">
        <f t="shared" si="63"/>
        <v>0</v>
      </c>
      <c r="II68" s="46">
        <f t="shared" si="63"/>
        <v>0</v>
      </c>
      <c r="IJ68" s="46">
        <f t="shared" si="64"/>
        <v>0</v>
      </c>
      <c r="IK68" s="46">
        <f t="shared" si="64"/>
        <v>0</v>
      </c>
      <c r="IL68" s="46">
        <f t="shared" si="64"/>
        <v>0</v>
      </c>
      <c r="IM68" s="46">
        <f t="shared" si="64"/>
        <v>0</v>
      </c>
      <c r="IN68" s="46">
        <f t="shared" si="64"/>
        <v>0</v>
      </c>
      <c r="IO68" s="46">
        <f t="shared" si="64"/>
        <v>0</v>
      </c>
      <c r="IP68" s="46">
        <f t="shared" si="64"/>
        <v>0</v>
      </c>
      <c r="IQ68" s="46">
        <f t="shared" si="64"/>
        <v>0</v>
      </c>
      <c r="IR68" s="46">
        <f t="shared" si="64"/>
        <v>0</v>
      </c>
      <c r="IS68" s="46">
        <f t="shared" si="64"/>
        <v>0</v>
      </c>
      <c r="IT68" s="46">
        <f t="shared" si="64"/>
        <v>0</v>
      </c>
      <c r="IU68" s="46">
        <f t="shared" si="64"/>
        <v>0</v>
      </c>
      <c r="IV68" s="46">
        <f t="shared" si="64"/>
        <v>0</v>
      </c>
      <c r="IW68" s="46">
        <f t="shared" si="64"/>
        <v>0</v>
      </c>
      <c r="IX68" s="46">
        <f t="shared" si="64"/>
        <v>0</v>
      </c>
      <c r="IY68" s="46">
        <f t="shared" si="64"/>
        <v>0</v>
      </c>
      <c r="IZ68" s="46">
        <f t="shared" si="65"/>
        <v>0</v>
      </c>
      <c r="JA68" s="46">
        <f t="shared" si="65"/>
        <v>0</v>
      </c>
      <c r="JB68" s="46">
        <f t="shared" si="65"/>
        <v>0</v>
      </c>
      <c r="JC68" s="46">
        <f t="shared" si="65"/>
        <v>0</v>
      </c>
      <c r="JD68" s="46">
        <f t="shared" si="65"/>
        <v>0</v>
      </c>
      <c r="JE68" s="46">
        <f t="shared" si="65"/>
        <v>0</v>
      </c>
      <c r="JF68" s="46">
        <f t="shared" si="65"/>
        <v>0</v>
      </c>
      <c r="JG68" s="46">
        <f t="shared" si="65"/>
        <v>0</v>
      </c>
      <c r="JH68" s="46">
        <f t="shared" si="65"/>
        <v>0</v>
      </c>
      <c r="JI68" s="46">
        <f t="shared" si="65"/>
        <v>0</v>
      </c>
      <c r="JJ68" s="46">
        <f t="shared" si="65"/>
        <v>0</v>
      </c>
      <c r="JK68" s="46">
        <f t="shared" si="65"/>
        <v>0</v>
      </c>
      <c r="JL68" s="46">
        <f t="shared" si="65"/>
        <v>0</v>
      </c>
      <c r="JM68" s="46">
        <f t="shared" si="65"/>
        <v>0</v>
      </c>
      <c r="JN68" s="46">
        <f t="shared" si="65"/>
        <v>0</v>
      </c>
      <c r="JO68" s="46">
        <f t="shared" si="65"/>
        <v>0</v>
      </c>
      <c r="JP68" s="46">
        <f t="shared" si="66"/>
        <v>0</v>
      </c>
      <c r="JQ68" s="46">
        <f t="shared" si="66"/>
        <v>0</v>
      </c>
      <c r="JR68" s="46">
        <f t="shared" si="66"/>
        <v>0</v>
      </c>
      <c r="JS68" s="46">
        <f t="shared" si="66"/>
        <v>0</v>
      </c>
      <c r="JT68" s="46">
        <f t="shared" si="66"/>
        <v>0</v>
      </c>
      <c r="JU68" s="46">
        <f t="shared" si="66"/>
        <v>0</v>
      </c>
      <c r="JV68" s="46">
        <f t="shared" si="66"/>
        <v>0</v>
      </c>
      <c r="JW68" s="46">
        <f t="shared" si="66"/>
        <v>0</v>
      </c>
      <c r="JX68" s="46">
        <f t="shared" si="66"/>
        <v>0</v>
      </c>
      <c r="JY68" s="46">
        <f t="shared" si="66"/>
        <v>0</v>
      </c>
      <c r="JZ68" s="46">
        <f t="shared" si="66"/>
        <v>0</v>
      </c>
      <c r="KA68" s="46">
        <f t="shared" si="66"/>
        <v>0</v>
      </c>
      <c r="KB68" s="46">
        <f t="shared" si="66"/>
        <v>0</v>
      </c>
      <c r="KC68" s="46">
        <f t="shared" si="66"/>
        <v>0</v>
      </c>
      <c r="KD68" s="46">
        <f t="shared" si="66"/>
        <v>0</v>
      </c>
      <c r="KE68" s="46">
        <f t="shared" si="66"/>
        <v>0</v>
      </c>
      <c r="KF68" s="46">
        <f t="shared" si="67"/>
        <v>0</v>
      </c>
      <c r="KG68" s="46">
        <f t="shared" si="67"/>
        <v>0</v>
      </c>
      <c r="KH68" s="46">
        <f t="shared" si="67"/>
        <v>0</v>
      </c>
      <c r="KI68" s="46">
        <f t="shared" si="67"/>
        <v>0</v>
      </c>
      <c r="KJ68" s="46">
        <f t="shared" si="67"/>
        <v>0</v>
      </c>
      <c r="KK68" s="46">
        <f t="shared" si="67"/>
        <v>0</v>
      </c>
      <c r="KL68" s="46">
        <f t="shared" si="67"/>
        <v>0</v>
      </c>
      <c r="KM68" s="46">
        <f t="shared" si="67"/>
        <v>0</v>
      </c>
      <c r="KN68" s="46">
        <f t="shared" si="67"/>
        <v>0</v>
      </c>
      <c r="KO68" s="46">
        <f t="shared" si="67"/>
        <v>0</v>
      </c>
      <c r="KP68" s="46">
        <f t="shared" si="67"/>
        <v>0</v>
      </c>
      <c r="KQ68" s="46">
        <f t="shared" si="67"/>
        <v>0</v>
      </c>
      <c r="KR68" s="46">
        <f t="shared" si="67"/>
        <v>0</v>
      </c>
      <c r="KS68" s="46">
        <f t="shared" si="67"/>
        <v>0</v>
      </c>
      <c r="KT68" s="46">
        <f t="shared" si="67"/>
        <v>0</v>
      </c>
      <c r="KU68" s="46">
        <f t="shared" si="67"/>
        <v>0</v>
      </c>
      <c r="KV68" s="46">
        <f t="shared" si="68"/>
        <v>0</v>
      </c>
      <c r="KW68" s="46">
        <f t="shared" si="68"/>
        <v>0</v>
      </c>
      <c r="KX68" s="46">
        <f t="shared" si="68"/>
        <v>0</v>
      </c>
      <c r="KY68" s="46">
        <f t="shared" si="68"/>
        <v>0</v>
      </c>
      <c r="KZ68" s="46">
        <f t="shared" si="68"/>
        <v>0</v>
      </c>
      <c r="LA68" s="46">
        <f t="shared" si="68"/>
        <v>0</v>
      </c>
      <c r="LB68" s="46">
        <f t="shared" si="68"/>
        <v>0</v>
      </c>
      <c r="LC68" s="46">
        <f t="shared" si="68"/>
        <v>0</v>
      </c>
      <c r="LD68" s="46">
        <f t="shared" si="68"/>
        <v>0</v>
      </c>
      <c r="LE68" s="46">
        <f t="shared" si="68"/>
        <v>0</v>
      </c>
      <c r="LF68" s="46">
        <f t="shared" si="68"/>
        <v>0</v>
      </c>
      <c r="LG68" s="46">
        <f t="shared" si="68"/>
        <v>0</v>
      </c>
      <c r="LH68" s="46">
        <f t="shared" si="68"/>
        <v>0</v>
      </c>
      <c r="LI68" s="46">
        <f t="shared" si="68"/>
        <v>0</v>
      </c>
      <c r="LJ68" s="46">
        <f t="shared" si="68"/>
        <v>0</v>
      </c>
      <c r="LK68" s="46">
        <f t="shared" si="68"/>
        <v>0</v>
      </c>
      <c r="LL68" s="46">
        <f t="shared" si="69"/>
        <v>0</v>
      </c>
      <c r="LM68" s="46">
        <f t="shared" si="69"/>
        <v>0</v>
      </c>
      <c r="LN68" s="46">
        <f t="shared" si="69"/>
        <v>0</v>
      </c>
      <c r="LO68" s="46">
        <f t="shared" si="69"/>
        <v>0</v>
      </c>
      <c r="LP68" s="46">
        <f t="shared" si="69"/>
        <v>0</v>
      </c>
      <c r="LQ68" s="46">
        <f t="shared" si="69"/>
        <v>0</v>
      </c>
      <c r="LR68" s="46">
        <f t="shared" si="69"/>
        <v>0</v>
      </c>
      <c r="LS68" s="46">
        <f t="shared" si="69"/>
        <v>0</v>
      </c>
      <c r="LT68" s="46">
        <f t="shared" si="69"/>
        <v>0</v>
      </c>
    </row>
    <row r="69" spans="1:332" ht="24.6" hidden="1" customHeight="1">
      <c r="A69" s="121">
        <v>8</v>
      </c>
      <c r="B69" s="19"/>
      <c r="C69" s="20"/>
      <c r="D69" s="20"/>
      <c r="E69" s="215" t="str">
        <f t="shared" si="25"/>
        <v/>
      </c>
      <c r="F69" s="215">
        <f t="shared" si="26"/>
        <v>0</v>
      </c>
      <c r="G69" s="216"/>
      <c r="H69" s="217" t="str">
        <f t="shared" si="27"/>
        <v>Falta(n) Fecha(s)</v>
      </c>
      <c r="I69" s="72"/>
      <c r="J69" s="72"/>
      <c r="K69" s="72"/>
      <c r="L69" s="72"/>
      <c r="M69" s="72"/>
      <c r="N69" s="72"/>
      <c r="O69" s="72"/>
      <c r="P69" s="72"/>
      <c r="Q69" s="210" t="str" cm="1">
        <f t="array" ref="Q69">IF(SUM(COUNTIF(J69:P69,{"SI","NO APLICA"}))=0,
   "",
   IF(SUM(COUNTIF(J69:P69,{"SI","NO APLICA"}))=COLUMNS(J69:P69),
      "CUMPLE",
      "NO CUMPLE"))</f>
        <v/>
      </c>
      <c r="R69" s="72"/>
      <c r="S69" s="19"/>
      <c r="T69" s="72"/>
      <c r="U69" s="19"/>
      <c r="V69" s="72"/>
      <c r="W69" s="72"/>
      <c r="X69" s="72"/>
      <c r="Y69" s="210" t="str">
        <f t="shared" si="74"/>
        <v/>
      </c>
      <c r="Z69" s="211" t="str">
        <f t="shared" si="70"/>
        <v/>
      </c>
      <c r="AA69" s="476"/>
      <c r="AB69" s="477"/>
      <c r="AD69" s="122" t="str">
        <f t="shared" si="28"/>
        <v/>
      </c>
      <c r="AE69" s="122" t="str">
        <f t="shared" si="28"/>
        <v/>
      </c>
      <c r="AF69" s="123">
        <f t="shared" si="28"/>
        <v>0</v>
      </c>
      <c r="AG69" s="122" t="str">
        <f t="shared" si="29"/>
        <v/>
      </c>
      <c r="AH69" s="122" t="str">
        <f t="shared" si="29"/>
        <v/>
      </c>
      <c r="AI69" s="123">
        <f t="shared" si="29"/>
        <v>0</v>
      </c>
      <c r="AW69" s="46" t="str">
        <f t="shared" si="30"/>
        <v/>
      </c>
      <c r="AX69" s="46">
        <f t="shared" si="30"/>
        <v>1</v>
      </c>
      <c r="AY69" s="96">
        <v>8</v>
      </c>
      <c r="AZ69" s="47" t="str">
        <f t="shared" si="31"/>
        <v/>
      </c>
      <c r="BA69" s="47">
        <f t="shared" si="32"/>
        <v>0</v>
      </c>
      <c r="BB69" s="90" t="str">
        <f t="shared" si="33"/>
        <v/>
      </c>
      <c r="BC69" s="124">
        <v>8</v>
      </c>
      <c r="BD69" s="125">
        <f t="shared" si="34"/>
        <v>1</v>
      </c>
      <c r="BE69" s="126">
        <f t="shared" si="35"/>
        <v>1</v>
      </c>
      <c r="BF69" s="90">
        <f t="shared" si="36"/>
        <v>0</v>
      </c>
      <c r="BG69" s="90">
        <f t="shared" si="75"/>
        <v>0</v>
      </c>
      <c r="BH69" s="90" t="str">
        <f t="shared" si="71"/>
        <v/>
      </c>
      <c r="BI69" s="90" t="e">
        <f t="shared" si="37"/>
        <v>#NUM!</v>
      </c>
      <c r="BJ69" s="90" t="str">
        <f t="shared" si="38"/>
        <v/>
      </c>
      <c r="BK69" s="127">
        <f t="shared" si="39"/>
        <v>0</v>
      </c>
      <c r="BL69" s="128" t="e">
        <f t="shared" si="40"/>
        <v>#NUM!</v>
      </c>
      <c r="BM69" s="128" t="e">
        <f t="shared" si="41"/>
        <v>#NUM!</v>
      </c>
      <c r="BN69" s="128" t="str">
        <f t="shared" si="42"/>
        <v/>
      </c>
      <c r="BO69" s="128" t="str">
        <f t="shared" si="72"/>
        <v/>
      </c>
      <c r="BP69" s="90">
        <f t="shared" si="43"/>
        <v>0</v>
      </c>
      <c r="BQ69" s="90">
        <f t="shared" si="44"/>
        <v>0</v>
      </c>
      <c r="BR69" s="90">
        <f t="shared" si="76"/>
        <v>0</v>
      </c>
      <c r="BS69" s="90" t="str">
        <f t="shared" si="45"/>
        <v/>
      </c>
      <c r="BT69" s="90" t="e">
        <f t="shared" si="46"/>
        <v>#NUM!</v>
      </c>
      <c r="BU69" s="90" t="e">
        <f t="shared" si="47"/>
        <v>#NUM!</v>
      </c>
      <c r="BV69" s="127">
        <f t="shared" si="48"/>
        <v>0</v>
      </c>
      <c r="BW69" s="128" t="e">
        <f t="shared" si="49"/>
        <v>#NUM!</v>
      </c>
      <c r="BX69" s="128" t="e">
        <f t="shared" si="50"/>
        <v>#NUM!</v>
      </c>
      <c r="BY69" s="128" t="str">
        <f t="shared" si="51"/>
        <v/>
      </c>
      <c r="BZ69" s="128" t="str">
        <f t="shared" si="73"/>
        <v/>
      </c>
      <c r="CA69" s="90">
        <f t="shared" si="52"/>
        <v>0</v>
      </c>
      <c r="CB69" s="90"/>
      <c r="CC69" s="90"/>
      <c r="CD69" s="129"/>
      <c r="CE69" s="130">
        <f t="shared" si="53"/>
        <v>0</v>
      </c>
      <c r="CF69" s="46">
        <f t="shared" si="54"/>
        <v>0</v>
      </c>
      <c r="CG69" s="46">
        <f t="shared" si="54"/>
        <v>0</v>
      </c>
      <c r="CH69" s="46">
        <f t="shared" si="54"/>
        <v>0</v>
      </c>
      <c r="CI69" s="46">
        <f t="shared" si="54"/>
        <v>0</v>
      </c>
      <c r="CJ69" s="46">
        <f t="shared" si="54"/>
        <v>0</v>
      </c>
      <c r="CK69" s="46">
        <f t="shared" si="54"/>
        <v>0</v>
      </c>
      <c r="CL69" s="46">
        <f t="shared" si="54"/>
        <v>0</v>
      </c>
      <c r="CM69" s="46">
        <f t="shared" si="54"/>
        <v>0</v>
      </c>
      <c r="CN69" s="46">
        <f t="shared" si="54"/>
        <v>0</v>
      </c>
      <c r="CO69" s="46">
        <f t="shared" si="54"/>
        <v>0</v>
      </c>
      <c r="CP69" s="46">
        <f t="shared" si="54"/>
        <v>0</v>
      </c>
      <c r="CQ69" s="46">
        <f t="shared" si="54"/>
        <v>0</v>
      </c>
      <c r="CR69" s="46">
        <f t="shared" si="54"/>
        <v>0</v>
      </c>
      <c r="CS69" s="46">
        <f t="shared" si="54"/>
        <v>0</v>
      </c>
      <c r="CT69" s="46">
        <f t="shared" si="54"/>
        <v>0</v>
      </c>
      <c r="CU69" s="46">
        <f t="shared" si="54"/>
        <v>0</v>
      </c>
      <c r="CV69" s="46">
        <f t="shared" si="55"/>
        <v>0</v>
      </c>
      <c r="CW69" s="46">
        <f t="shared" si="55"/>
        <v>0</v>
      </c>
      <c r="CX69" s="46">
        <f t="shared" si="55"/>
        <v>0</v>
      </c>
      <c r="CY69" s="46">
        <f t="shared" si="55"/>
        <v>0</v>
      </c>
      <c r="CZ69" s="46">
        <f t="shared" si="55"/>
        <v>0</v>
      </c>
      <c r="DA69" s="46">
        <f t="shared" si="55"/>
        <v>0</v>
      </c>
      <c r="DB69" s="46">
        <f t="shared" si="55"/>
        <v>0</v>
      </c>
      <c r="DC69" s="46">
        <f t="shared" si="55"/>
        <v>0</v>
      </c>
      <c r="DD69" s="46">
        <f t="shared" si="55"/>
        <v>0</v>
      </c>
      <c r="DE69" s="46">
        <f t="shared" si="55"/>
        <v>0</v>
      </c>
      <c r="DF69" s="46">
        <f t="shared" si="55"/>
        <v>0</v>
      </c>
      <c r="DG69" s="46">
        <f t="shared" si="55"/>
        <v>0</v>
      </c>
      <c r="DH69" s="46">
        <f t="shared" si="55"/>
        <v>0</v>
      </c>
      <c r="DI69" s="46">
        <f t="shared" si="55"/>
        <v>0</v>
      </c>
      <c r="DJ69" s="46">
        <f t="shared" si="55"/>
        <v>0</v>
      </c>
      <c r="DK69" s="46">
        <f t="shared" si="55"/>
        <v>0</v>
      </c>
      <c r="DL69" s="46">
        <f t="shared" si="56"/>
        <v>0</v>
      </c>
      <c r="DM69" s="46">
        <f t="shared" si="56"/>
        <v>0</v>
      </c>
      <c r="DN69" s="46">
        <f t="shared" si="56"/>
        <v>0</v>
      </c>
      <c r="DO69" s="46">
        <f t="shared" si="56"/>
        <v>0</v>
      </c>
      <c r="DP69" s="46">
        <f t="shared" si="56"/>
        <v>0</v>
      </c>
      <c r="DQ69" s="46">
        <f t="shared" si="56"/>
        <v>0</v>
      </c>
      <c r="DR69" s="46">
        <f t="shared" si="56"/>
        <v>0</v>
      </c>
      <c r="DS69" s="46">
        <f t="shared" si="56"/>
        <v>0</v>
      </c>
      <c r="DT69" s="46">
        <f t="shared" si="56"/>
        <v>0</v>
      </c>
      <c r="DU69" s="46">
        <f t="shared" si="56"/>
        <v>0</v>
      </c>
      <c r="DV69" s="46">
        <f t="shared" si="56"/>
        <v>0</v>
      </c>
      <c r="DW69" s="46">
        <f t="shared" si="56"/>
        <v>0</v>
      </c>
      <c r="DX69" s="46">
        <f t="shared" si="56"/>
        <v>0</v>
      </c>
      <c r="DY69" s="46">
        <f t="shared" si="56"/>
        <v>0</v>
      </c>
      <c r="DZ69" s="46">
        <f t="shared" si="56"/>
        <v>0</v>
      </c>
      <c r="EA69" s="46">
        <f t="shared" si="56"/>
        <v>0</v>
      </c>
      <c r="EB69" s="46">
        <f t="shared" si="57"/>
        <v>0</v>
      </c>
      <c r="EC69" s="46">
        <f t="shared" si="57"/>
        <v>0</v>
      </c>
      <c r="ED69" s="46">
        <f t="shared" si="57"/>
        <v>0</v>
      </c>
      <c r="EE69" s="46">
        <f t="shared" si="57"/>
        <v>0</v>
      </c>
      <c r="EF69" s="46">
        <f t="shared" si="57"/>
        <v>0</v>
      </c>
      <c r="EG69" s="46">
        <f t="shared" si="57"/>
        <v>0</v>
      </c>
      <c r="EH69" s="46">
        <f t="shared" si="57"/>
        <v>0</v>
      </c>
      <c r="EI69" s="46">
        <f t="shared" si="57"/>
        <v>0</v>
      </c>
      <c r="EJ69" s="46">
        <f t="shared" si="57"/>
        <v>0</v>
      </c>
      <c r="EK69" s="46">
        <f t="shared" si="57"/>
        <v>0</v>
      </c>
      <c r="EL69" s="46">
        <f t="shared" si="57"/>
        <v>0</v>
      </c>
      <c r="EM69" s="46">
        <f t="shared" si="57"/>
        <v>0</v>
      </c>
      <c r="EN69" s="46">
        <f t="shared" si="57"/>
        <v>0</v>
      </c>
      <c r="EO69" s="46">
        <f t="shared" si="57"/>
        <v>0</v>
      </c>
      <c r="EP69" s="46">
        <f t="shared" si="57"/>
        <v>0</v>
      </c>
      <c r="EQ69" s="46">
        <f t="shared" si="57"/>
        <v>0</v>
      </c>
      <c r="ER69" s="46">
        <f t="shared" si="58"/>
        <v>0</v>
      </c>
      <c r="ES69" s="46">
        <f t="shared" si="58"/>
        <v>0</v>
      </c>
      <c r="ET69" s="46">
        <f t="shared" si="58"/>
        <v>0</v>
      </c>
      <c r="EU69" s="46">
        <f t="shared" si="58"/>
        <v>0</v>
      </c>
      <c r="EV69" s="46">
        <f t="shared" si="58"/>
        <v>0</v>
      </c>
      <c r="EW69" s="46">
        <f t="shared" si="58"/>
        <v>0</v>
      </c>
      <c r="EX69" s="46">
        <f t="shared" si="58"/>
        <v>0</v>
      </c>
      <c r="EY69" s="46">
        <f t="shared" si="58"/>
        <v>0</v>
      </c>
      <c r="EZ69" s="46">
        <f t="shared" si="58"/>
        <v>0</v>
      </c>
      <c r="FA69" s="46">
        <f t="shared" si="58"/>
        <v>0</v>
      </c>
      <c r="FB69" s="46">
        <f t="shared" si="58"/>
        <v>0</v>
      </c>
      <c r="FC69" s="46">
        <f t="shared" si="58"/>
        <v>0</v>
      </c>
      <c r="FD69" s="46">
        <f t="shared" si="58"/>
        <v>0</v>
      </c>
      <c r="FE69" s="46">
        <f t="shared" si="58"/>
        <v>0</v>
      </c>
      <c r="FF69" s="46">
        <f t="shared" si="58"/>
        <v>0</v>
      </c>
      <c r="FG69" s="46">
        <f t="shared" si="58"/>
        <v>0</v>
      </c>
      <c r="FH69" s="46">
        <f t="shared" si="59"/>
        <v>0</v>
      </c>
      <c r="FI69" s="46">
        <f t="shared" si="59"/>
        <v>0</v>
      </c>
      <c r="FJ69" s="46">
        <f t="shared" si="59"/>
        <v>0</v>
      </c>
      <c r="FK69" s="46">
        <f t="shared" si="59"/>
        <v>0</v>
      </c>
      <c r="FL69" s="46">
        <f t="shared" si="59"/>
        <v>0</v>
      </c>
      <c r="FM69" s="46">
        <f t="shared" si="59"/>
        <v>0</v>
      </c>
      <c r="FN69" s="46">
        <f t="shared" si="59"/>
        <v>0</v>
      </c>
      <c r="FO69" s="46">
        <f t="shared" si="59"/>
        <v>0</v>
      </c>
      <c r="FP69" s="46">
        <f t="shared" si="59"/>
        <v>0</v>
      </c>
      <c r="FQ69" s="46">
        <f t="shared" si="59"/>
        <v>0</v>
      </c>
      <c r="FR69" s="46">
        <f t="shared" si="59"/>
        <v>0</v>
      </c>
      <c r="FS69" s="46">
        <f t="shared" si="59"/>
        <v>0</v>
      </c>
      <c r="FT69" s="46">
        <f t="shared" si="59"/>
        <v>0</v>
      </c>
      <c r="FU69" s="46">
        <f t="shared" si="59"/>
        <v>0</v>
      </c>
      <c r="FV69" s="46">
        <f t="shared" si="59"/>
        <v>0</v>
      </c>
      <c r="FW69" s="46">
        <f t="shared" si="59"/>
        <v>0</v>
      </c>
      <c r="FX69" s="46">
        <f t="shared" si="60"/>
        <v>0</v>
      </c>
      <c r="FY69" s="46">
        <f t="shared" si="60"/>
        <v>0</v>
      </c>
      <c r="FZ69" s="46">
        <f t="shared" si="60"/>
        <v>0</v>
      </c>
      <c r="GA69" s="46">
        <f t="shared" si="60"/>
        <v>0</v>
      </c>
      <c r="GB69" s="46">
        <f t="shared" si="60"/>
        <v>0</v>
      </c>
      <c r="GC69" s="46">
        <f t="shared" si="60"/>
        <v>0</v>
      </c>
      <c r="GD69" s="46">
        <f t="shared" si="60"/>
        <v>0</v>
      </c>
      <c r="GE69" s="46">
        <f t="shared" si="60"/>
        <v>0</v>
      </c>
      <c r="GF69" s="46">
        <f t="shared" si="60"/>
        <v>0</v>
      </c>
      <c r="GG69" s="46">
        <f t="shared" si="60"/>
        <v>0</v>
      </c>
      <c r="GH69" s="46">
        <f t="shared" si="60"/>
        <v>0</v>
      </c>
      <c r="GI69" s="46">
        <f t="shared" si="60"/>
        <v>0</v>
      </c>
      <c r="GJ69" s="46">
        <f t="shared" si="60"/>
        <v>0</v>
      </c>
      <c r="GK69" s="46">
        <f t="shared" si="60"/>
        <v>0</v>
      </c>
      <c r="GL69" s="46">
        <f t="shared" si="60"/>
        <v>0</v>
      </c>
      <c r="GM69" s="46">
        <f t="shared" si="60"/>
        <v>0</v>
      </c>
      <c r="GN69" s="46">
        <f t="shared" si="61"/>
        <v>0</v>
      </c>
      <c r="GO69" s="46">
        <f t="shared" si="61"/>
        <v>0</v>
      </c>
      <c r="GP69" s="46">
        <f t="shared" si="61"/>
        <v>0</v>
      </c>
      <c r="GQ69" s="46">
        <f t="shared" si="61"/>
        <v>0</v>
      </c>
      <c r="GR69" s="46">
        <f t="shared" si="61"/>
        <v>0</v>
      </c>
      <c r="GS69" s="46">
        <f t="shared" si="61"/>
        <v>0</v>
      </c>
      <c r="GT69" s="46">
        <f t="shared" si="61"/>
        <v>0</v>
      </c>
      <c r="GU69" s="46">
        <f t="shared" si="61"/>
        <v>0</v>
      </c>
      <c r="GV69" s="46">
        <f t="shared" si="61"/>
        <v>0</v>
      </c>
      <c r="GW69" s="46">
        <f t="shared" si="61"/>
        <v>0</v>
      </c>
      <c r="GX69" s="46">
        <f t="shared" si="61"/>
        <v>0</v>
      </c>
      <c r="GY69" s="46">
        <f t="shared" si="61"/>
        <v>0</v>
      </c>
      <c r="GZ69" s="46">
        <f t="shared" si="61"/>
        <v>0</v>
      </c>
      <c r="HA69" s="46">
        <f t="shared" si="61"/>
        <v>0</v>
      </c>
      <c r="HB69" s="46">
        <f t="shared" si="61"/>
        <v>0</v>
      </c>
      <c r="HC69" s="46">
        <f t="shared" si="61"/>
        <v>0</v>
      </c>
      <c r="HD69" s="46">
        <f t="shared" si="62"/>
        <v>0</v>
      </c>
      <c r="HE69" s="46">
        <f t="shared" si="62"/>
        <v>0</v>
      </c>
      <c r="HF69" s="46">
        <f t="shared" si="62"/>
        <v>0</v>
      </c>
      <c r="HG69" s="46">
        <f t="shared" si="62"/>
        <v>0</v>
      </c>
      <c r="HH69" s="46">
        <f t="shared" si="62"/>
        <v>0</v>
      </c>
      <c r="HI69" s="46">
        <f t="shared" si="62"/>
        <v>0</v>
      </c>
      <c r="HJ69" s="46">
        <f t="shared" si="62"/>
        <v>0</v>
      </c>
      <c r="HK69" s="46">
        <f t="shared" si="62"/>
        <v>0</v>
      </c>
      <c r="HL69" s="46">
        <f t="shared" si="62"/>
        <v>0</v>
      </c>
      <c r="HM69" s="46">
        <f t="shared" si="62"/>
        <v>0</v>
      </c>
      <c r="HN69" s="46">
        <f t="shared" si="62"/>
        <v>0</v>
      </c>
      <c r="HO69" s="46">
        <f t="shared" si="62"/>
        <v>0</v>
      </c>
      <c r="HP69" s="46">
        <f t="shared" si="62"/>
        <v>0</v>
      </c>
      <c r="HQ69" s="46">
        <f t="shared" si="62"/>
        <v>0</v>
      </c>
      <c r="HR69" s="46">
        <f t="shared" si="62"/>
        <v>0</v>
      </c>
      <c r="HS69" s="46">
        <f t="shared" si="62"/>
        <v>0</v>
      </c>
      <c r="HT69" s="46">
        <f t="shared" si="63"/>
        <v>0</v>
      </c>
      <c r="HU69" s="46">
        <f t="shared" si="63"/>
        <v>0</v>
      </c>
      <c r="HV69" s="46">
        <f t="shared" si="63"/>
        <v>0</v>
      </c>
      <c r="HW69" s="46">
        <f t="shared" si="63"/>
        <v>0</v>
      </c>
      <c r="HX69" s="46">
        <f t="shared" si="63"/>
        <v>0</v>
      </c>
      <c r="HY69" s="46">
        <f t="shared" si="63"/>
        <v>0</v>
      </c>
      <c r="HZ69" s="46">
        <f t="shared" si="63"/>
        <v>0</v>
      </c>
      <c r="IA69" s="46">
        <f t="shared" si="63"/>
        <v>0</v>
      </c>
      <c r="IB69" s="46">
        <f t="shared" si="63"/>
        <v>0</v>
      </c>
      <c r="IC69" s="46">
        <f t="shared" si="63"/>
        <v>0</v>
      </c>
      <c r="ID69" s="46">
        <f t="shared" si="63"/>
        <v>0</v>
      </c>
      <c r="IE69" s="46">
        <f t="shared" si="63"/>
        <v>0</v>
      </c>
      <c r="IF69" s="46">
        <f t="shared" si="63"/>
        <v>0</v>
      </c>
      <c r="IG69" s="46">
        <f t="shared" si="63"/>
        <v>0</v>
      </c>
      <c r="IH69" s="46">
        <f t="shared" si="63"/>
        <v>0</v>
      </c>
      <c r="II69" s="46">
        <f t="shared" si="63"/>
        <v>0</v>
      </c>
      <c r="IJ69" s="46">
        <f t="shared" si="64"/>
        <v>0</v>
      </c>
      <c r="IK69" s="46">
        <f t="shared" si="64"/>
        <v>0</v>
      </c>
      <c r="IL69" s="46">
        <f t="shared" si="64"/>
        <v>0</v>
      </c>
      <c r="IM69" s="46">
        <f t="shared" si="64"/>
        <v>0</v>
      </c>
      <c r="IN69" s="46">
        <f t="shared" si="64"/>
        <v>0</v>
      </c>
      <c r="IO69" s="46">
        <f t="shared" si="64"/>
        <v>0</v>
      </c>
      <c r="IP69" s="46">
        <f t="shared" si="64"/>
        <v>0</v>
      </c>
      <c r="IQ69" s="46">
        <f t="shared" si="64"/>
        <v>0</v>
      </c>
      <c r="IR69" s="46">
        <f t="shared" si="64"/>
        <v>0</v>
      </c>
      <c r="IS69" s="46">
        <f t="shared" si="64"/>
        <v>0</v>
      </c>
      <c r="IT69" s="46">
        <f t="shared" si="64"/>
        <v>0</v>
      </c>
      <c r="IU69" s="46">
        <f t="shared" si="64"/>
        <v>0</v>
      </c>
      <c r="IV69" s="46">
        <f t="shared" si="64"/>
        <v>0</v>
      </c>
      <c r="IW69" s="46">
        <f t="shared" si="64"/>
        <v>0</v>
      </c>
      <c r="IX69" s="46">
        <f t="shared" si="64"/>
        <v>0</v>
      </c>
      <c r="IY69" s="46">
        <f t="shared" si="64"/>
        <v>0</v>
      </c>
      <c r="IZ69" s="46">
        <f t="shared" si="65"/>
        <v>0</v>
      </c>
      <c r="JA69" s="46">
        <f t="shared" si="65"/>
        <v>0</v>
      </c>
      <c r="JB69" s="46">
        <f t="shared" si="65"/>
        <v>0</v>
      </c>
      <c r="JC69" s="46">
        <f t="shared" si="65"/>
        <v>0</v>
      </c>
      <c r="JD69" s="46">
        <f t="shared" si="65"/>
        <v>0</v>
      </c>
      <c r="JE69" s="46">
        <f t="shared" si="65"/>
        <v>0</v>
      </c>
      <c r="JF69" s="46">
        <f t="shared" si="65"/>
        <v>0</v>
      </c>
      <c r="JG69" s="46">
        <f t="shared" si="65"/>
        <v>0</v>
      </c>
      <c r="JH69" s="46">
        <f t="shared" si="65"/>
        <v>0</v>
      </c>
      <c r="JI69" s="46">
        <f t="shared" si="65"/>
        <v>0</v>
      </c>
      <c r="JJ69" s="46">
        <f t="shared" si="65"/>
        <v>0</v>
      </c>
      <c r="JK69" s="46">
        <f t="shared" si="65"/>
        <v>0</v>
      </c>
      <c r="JL69" s="46">
        <f t="shared" si="65"/>
        <v>0</v>
      </c>
      <c r="JM69" s="46">
        <f t="shared" si="65"/>
        <v>0</v>
      </c>
      <c r="JN69" s="46">
        <f t="shared" si="65"/>
        <v>0</v>
      </c>
      <c r="JO69" s="46">
        <f t="shared" si="65"/>
        <v>0</v>
      </c>
      <c r="JP69" s="46">
        <f t="shared" si="66"/>
        <v>0</v>
      </c>
      <c r="JQ69" s="46">
        <f t="shared" si="66"/>
        <v>0</v>
      </c>
      <c r="JR69" s="46">
        <f t="shared" si="66"/>
        <v>0</v>
      </c>
      <c r="JS69" s="46">
        <f t="shared" si="66"/>
        <v>0</v>
      </c>
      <c r="JT69" s="46">
        <f t="shared" si="66"/>
        <v>0</v>
      </c>
      <c r="JU69" s="46">
        <f t="shared" si="66"/>
        <v>0</v>
      </c>
      <c r="JV69" s="46">
        <f t="shared" si="66"/>
        <v>0</v>
      </c>
      <c r="JW69" s="46">
        <f t="shared" si="66"/>
        <v>0</v>
      </c>
      <c r="JX69" s="46">
        <f t="shared" si="66"/>
        <v>0</v>
      </c>
      <c r="JY69" s="46">
        <f t="shared" si="66"/>
        <v>0</v>
      </c>
      <c r="JZ69" s="46">
        <f t="shared" si="66"/>
        <v>0</v>
      </c>
      <c r="KA69" s="46">
        <f t="shared" si="66"/>
        <v>0</v>
      </c>
      <c r="KB69" s="46">
        <f t="shared" si="66"/>
        <v>0</v>
      </c>
      <c r="KC69" s="46">
        <f t="shared" si="66"/>
        <v>0</v>
      </c>
      <c r="KD69" s="46">
        <f t="shared" si="66"/>
        <v>0</v>
      </c>
      <c r="KE69" s="46">
        <f t="shared" si="66"/>
        <v>0</v>
      </c>
      <c r="KF69" s="46">
        <f t="shared" si="67"/>
        <v>0</v>
      </c>
      <c r="KG69" s="46">
        <f t="shared" si="67"/>
        <v>0</v>
      </c>
      <c r="KH69" s="46">
        <f t="shared" si="67"/>
        <v>0</v>
      </c>
      <c r="KI69" s="46">
        <f t="shared" si="67"/>
        <v>0</v>
      </c>
      <c r="KJ69" s="46">
        <f t="shared" si="67"/>
        <v>0</v>
      </c>
      <c r="KK69" s="46">
        <f t="shared" si="67"/>
        <v>0</v>
      </c>
      <c r="KL69" s="46">
        <f t="shared" si="67"/>
        <v>0</v>
      </c>
      <c r="KM69" s="46">
        <f t="shared" si="67"/>
        <v>0</v>
      </c>
      <c r="KN69" s="46">
        <f t="shared" si="67"/>
        <v>0</v>
      </c>
      <c r="KO69" s="46">
        <f t="shared" si="67"/>
        <v>0</v>
      </c>
      <c r="KP69" s="46">
        <f t="shared" si="67"/>
        <v>0</v>
      </c>
      <c r="KQ69" s="46">
        <f t="shared" si="67"/>
        <v>0</v>
      </c>
      <c r="KR69" s="46">
        <f t="shared" si="67"/>
        <v>0</v>
      </c>
      <c r="KS69" s="46">
        <f t="shared" si="67"/>
        <v>0</v>
      </c>
      <c r="KT69" s="46">
        <f t="shared" si="67"/>
        <v>0</v>
      </c>
      <c r="KU69" s="46">
        <f t="shared" si="67"/>
        <v>0</v>
      </c>
      <c r="KV69" s="46">
        <f t="shared" si="68"/>
        <v>0</v>
      </c>
      <c r="KW69" s="46">
        <f t="shared" si="68"/>
        <v>0</v>
      </c>
      <c r="KX69" s="46">
        <f t="shared" si="68"/>
        <v>0</v>
      </c>
      <c r="KY69" s="46">
        <f t="shared" si="68"/>
        <v>0</v>
      </c>
      <c r="KZ69" s="46">
        <f t="shared" si="68"/>
        <v>0</v>
      </c>
      <c r="LA69" s="46">
        <f t="shared" si="68"/>
        <v>0</v>
      </c>
      <c r="LB69" s="46">
        <f t="shared" si="68"/>
        <v>0</v>
      </c>
      <c r="LC69" s="46">
        <f t="shared" si="68"/>
        <v>0</v>
      </c>
      <c r="LD69" s="46">
        <f t="shared" si="68"/>
        <v>0</v>
      </c>
      <c r="LE69" s="46">
        <f t="shared" si="68"/>
        <v>0</v>
      </c>
      <c r="LF69" s="46">
        <f t="shared" si="68"/>
        <v>0</v>
      </c>
      <c r="LG69" s="46">
        <f t="shared" si="68"/>
        <v>0</v>
      </c>
      <c r="LH69" s="46">
        <f t="shared" si="68"/>
        <v>0</v>
      </c>
      <c r="LI69" s="46">
        <f t="shared" si="68"/>
        <v>0</v>
      </c>
      <c r="LJ69" s="46">
        <f t="shared" si="68"/>
        <v>0</v>
      </c>
      <c r="LK69" s="46">
        <f t="shared" si="68"/>
        <v>0</v>
      </c>
      <c r="LL69" s="46">
        <f t="shared" si="69"/>
        <v>0</v>
      </c>
      <c r="LM69" s="46">
        <f t="shared" si="69"/>
        <v>0</v>
      </c>
      <c r="LN69" s="46">
        <f t="shared" si="69"/>
        <v>0</v>
      </c>
      <c r="LO69" s="46">
        <f t="shared" si="69"/>
        <v>0</v>
      </c>
      <c r="LP69" s="46">
        <f t="shared" si="69"/>
        <v>0</v>
      </c>
      <c r="LQ69" s="46">
        <f t="shared" si="69"/>
        <v>0</v>
      </c>
      <c r="LR69" s="46">
        <f t="shared" si="69"/>
        <v>0</v>
      </c>
      <c r="LS69" s="46">
        <f t="shared" si="69"/>
        <v>0</v>
      </c>
      <c r="LT69" s="46">
        <f t="shared" si="69"/>
        <v>0</v>
      </c>
    </row>
    <row r="70" spans="1:332" ht="24.6" hidden="1" customHeight="1">
      <c r="A70" s="121">
        <v>9</v>
      </c>
      <c r="B70" s="19"/>
      <c r="C70" s="21"/>
      <c r="D70" s="21"/>
      <c r="E70" s="215" t="str">
        <f t="shared" si="25"/>
        <v/>
      </c>
      <c r="F70" s="215">
        <f t="shared" si="26"/>
        <v>0</v>
      </c>
      <c r="G70" s="218"/>
      <c r="H70" s="217" t="str">
        <f t="shared" si="27"/>
        <v>Falta(n) Fecha(s)</v>
      </c>
      <c r="I70" s="72"/>
      <c r="J70" s="72"/>
      <c r="K70" s="72"/>
      <c r="L70" s="72"/>
      <c r="M70" s="72"/>
      <c r="N70" s="72"/>
      <c r="O70" s="72"/>
      <c r="P70" s="72"/>
      <c r="Q70" s="210" t="str" cm="1">
        <f t="array" ref="Q70">IF(SUM(COUNTIF(J70:P70,{"SI","NO APLICA"}))=0,
   "",
   IF(SUM(COUNTIF(J70:P70,{"SI","NO APLICA"}))=COLUMNS(J70:P70),
      "CUMPLE",
      "NO CUMPLE"))</f>
        <v/>
      </c>
      <c r="R70" s="72"/>
      <c r="S70" s="19"/>
      <c r="T70" s="72"/>
      <c r="U70" s="19"/>
      <c r="V70" s="72"/>
      <c r="W70" s="72"/>
      <c r="X70" s="72"/>
      <c r="Y70" s="210" t="str">
        <f t="shared" si="74"/>
        <v/>
      </c>
      <c r="Z70" s="211" t="str">
        <f t="shared" si="70"/>
        <v/>
      </c>
      <c r="AA70" s="476"/>
      <c r="AB70" s="477"/>
      <c r="AD70" s="122" t="str">
        <f t="shared" si="28"/>
        <v/>
      </c>
      <c r="AE70" s="122" t="str">
        <f t="shared" si="28"/>
        <v/>
      </c>
      <c r="AF70" s="123">
        <f t="shared" si="28"/>
        <v>0</v>
      </c>
      <c r="AG70" s="122" t="str">
        <f t="shared" si="29"/>
        <v/>
      </c>
      <c r="AH70" s="122" t="str">
        <f t="shared" si="29"/>
        <v/>
      </c>
      <c r="AI70" s="123">
        <f t="shared" si="29"/>
        <v>0</v>
      </c>
      <c r="AW70" s="46" t="str">
        <f t="shared" si="30"/>
        <v/>
      </c>
      <c r="AX70" s="46">
        <f t="shared" si="30"/>
        <v>1</v>
      </c>
      <c r="AY70" s="96">
        <v>9</v>
      </c>
      <c r="AZ70" s="47" t="str">
        <f t="shared" si="31"/>
        <v/>
      </c>
      <c r="BA70" s="47">
        <f t="shared" si="32"/>
        <v>0</v>
      </c>
      <c r="BB70" s="90" t="str">
        <f t="shared" si="33"/>
        <v/>
      </c>
      <c r="BC70" s="124">
        <v>9</v>
      </c>
      <c r="BD70" s="125">
        <f t="shared" si="34"/>
        <v>1</v>
      </c>
      <c r="BE70" s="126">
        <f t="shared" si="35"/>
        <v>1</v>
      </c>
      <c r="BF70" s="90">
        <f t="shared" si="36"/>
        <v>0</v>
      </c>
      <c r="BG70" s="90">
        <f t="shared" si="75"/>
        <v>0</v>
      </c>
      <c r="BH70" s="90" t="str">
        <f t="shared" si="71"/>
        <v/>
      </c>
      <c r="BI70" s="90" t="e">
        <f t="shared" si="37"/>
        <v>#NUM!</v>
      </c>
      <c r="BJ70" s="90" t="str">
        <f t="shared" si="38"/>
        <v/>
      </c>
      <c r="BK70" s="127">
        <f t="shared" si="39"/>
        <v>0</v>
      </c>
      <c r="BL70" s="128" t="e">
        <f t="shared" si="40"/>
        <v>#NUM!</v>
      </c>
      <c r="BM70" s="128" t="e">
        <f t="shared" si="41"/>
        <v>#NUM!</v>
      </c>
      <c r="BN70" s="128" t="str">
        <f t="shared" si="42"/>
        <v/>
      </c>
      <c r="BO70" s="128" t="str">
        <f t="shared" si="72"/>
        <v/>
      </c>
      <c r="BP70" s="90">
        <f t="shared" si="43"/>
        <v>0</v>
      </c>
      <c r="BQ70" s="90">
        <f t="shared" si="44"/>
        <v>0</v>
      </c>
      <c r="BR70" s="90">
        <f t="shared" si="76"/>
        <v>0</v>
      </c>
      <c r="BS70" s="90" t="str">
        <f t="shared" si="45"/>
        <v/>
      </c>
      <c r="BT70" s="90" t="e">
        <f t="shared" si="46"/>
        <v>#NUM!</v>
      </c>
      <c r="BU70" s="90" t="e">
        <f t="shared" si="47"/>
        <v>#NUM!</v>
      </c>
      <c r="BV70" s="127">
        <f t="shared" si="48"/>
        <v>0</v>
      </c>
      <c r="BW70" s="128" t="e">
        <f t="shared" si="49"/>
        <v>#NUM!</v>
      </c>
      <c r="BX70" s="128" t="e">
        <f t="shared" si="50"/>
        <v>#NUM!</v>
      </c>
      <c r="BY70" s="128" t="str">
        <f t="shared" si="51"/>
        <v/>
      </c>
      <c r="BZ70" s="128" t="str">
        <f t="shared" si="73"/>
        <v/>
      </c>
      <c r="CA70" s="90">
        <f t="shared" si="52"/>
        <v>0</v>
      </c>
      <c r="CB70" s="90"/>
      <c r="CC70" s="90"/>
      <c r="CD70" s="129"/>
      <c r="CE70" s="130">
        <f t="shared" si="53"/>
        <v>0</v>
      </c>
      <c r="CF70" s="46">
        <f t="shared" si="54"/>
        <v>0</v>
      </c>
      <c r="CG70" s="46">
        <f t="shared" si="54"/>
        <v>0</v>
      </c>
      <c r="CH70" s="46">
        <f t="shared" si="54"/>
        <v>0</v>
      </c>
      <c r="CI70" s="46">
        <f t="shared" si="54"/>
        <v>0</v>
      </c>
      <c r="CJ70" s="46">
        <f t="shared" si="54"/>
        <v>0</v>
      </c>
      <c r="CK70" s="46">
        <f t="shared" si="54"/>
        <v>0</v>
      </c>
      <c r="CL70" s="46">
        <f t="shared" si="54"/>
        <v>0</v>
      </c>
      <c r="CM70" s="46">
        <f t="shared" si="54"/>
        <v>0</v>
      </c>
      <c r="CN70" s="46">
        <f t="shared" si="54"/>
        <v>0</v>
      </c>
      <c r="CO70" s="46">
        <f t="shared" si="54"/>
        <v>0</v>
      </c>
      <c r="CP70" s="46">
        <f t="shared" si="54"/>
        <v>0</v>
      </c>
      <c r="CQ70" s="46">
        <f t="shared" si="54"/>
        <v>0</v>
      </c>
      <c r="CR70" s="46">
        <f t="shared" si="54"/>
        <v>0</v>
      </c>
      <c r="CS70" s="46">
        <f t="shared" si="54"/>
        <v>0</v>
      </c>
      <c r="CT70" s="46">
        <f t="shared" si="54"/>
        <v>0</v>
      </c>
      <c r="CU70" s="46">
        <f t="shared" si="54"/>
        <v>0</v>
      </c>
      <c r="CV70" s="46">
        <f t="shared" si="55"/>
        <v>0</v>
      </c>
      <c r="CW70" s="46">
        <f t="shared" si="55"/>
        <v>0</v>
      </c>
      <c r="CX70" s="46">
        <f t="shared" si="55"/>
        <v>0</v>
      </c>
      <c r="CY70" s="46">
        <f t="shared" si="55"/>
        <v>0</v>
      </c>
      <c r="CZ70" s="46">
        <f t="shared" si="55"/>
        <v>0</v>
      </c>
      <c r="DA70" s="46">
        <f t="shared" si="55"/>
        <v>0</v>
      </c>
      <c r="DB70" s="46">
        <f t="shared" si="55"/>
        <v>0</v>
      </c>
      <c r="DC70" s="46">
        <f t="shared" si="55"/>
        <v>0</v>
      </c>
      <c r="DD70" s="46">
        <f t="shared" si="55"/>
        <v>0</v>
      </c>
      <c r="DE70" s="46">
        <f t="shared" si="55"/>
        <v>0</v>
      </c>
      <c r="DF70" s="46">
        <f t="shared" si="55"/>
        <v>0</v>
      </c>
      <c r="DG70" s="46">
        <f t="shared" si="55"/>
        <v>0</v>
      </c>
      <c r="DH70" s="46">
        <f t="shared" si="55"/>
        <v>0</v>
      </c>
      <c r="DI70" s="46">
        <f t="shared" si="55"/>
        <v>0</v>
      </c>
      <c r="DJ70" s="46">
        <f t="shared" si="55"/>
        <v>0</v>
      </c>
      <c r="DK70" s="46">
        <f t="shared" si="55"/>
        <v>0</v>
      </c>
      <c r="DL70" s="46">
        <f t="shared" si="56"/>
        <v>0</v>
      </c>
      <c r="DM70" s="46">
        <f t="shared" si="56"/>
        <v>0</v>
      </c>
      <c r="DN70" s="46">
        <f t="shared" si="56"/>
        <v>0</v>
      </c>
      <c r="DO70" s="46">
        <f t="shared" si="56"/>
        <v>0</v>
      </c>
      <c r="DP70" s="46">
        <f t="shared" si="56"/>
        <v>0</v>
      </c>
      <c r="DQ70" s="46">
        <f t="shared" si="56"/>
        <v>0</v>
      </c>
      <c r="DR70" s="46">
        <f t="shared" si="56"/>
        <v>0</v>
      </c>
      <c r="DS70" s="46">
        <f t="shared" si="56"/>
        <v>0</v>
      </c>
      <c r="DT70" s="46">
        <f t="shared" si="56"/>
        <v>0</v>
      </c>
      <c r="DU70" s="46">
        <f t="shared" si="56"/>
        <v>0</v>
      </c>
      <c r="DV70" s="46">
        <f t="shared" si="56"/>
        <v>0</v>
      </c>
      <c r="DW70" s="46">
        <f t="shared" si="56"/>
        <v>0</v>
      </c>
      <c r="DX70" s="46">
        <f t="shared" si="56"/>
        <v>0</v>
      </c>
      <c r="DY70" s="46">
        <f t="shared" si="56"/>
        <v>0</v>
      </c>
      <c r="DZ70" s="46">
        <f t="shared" si="56"/>
        <v>0</v>
      </c>
      <c r="EA70" s="46">
        <f t="shared" si="56"/>
        <v>0</v>
      </c>
      <c r="EB70" s="46">
        <f t="shared" si="57"/>
        <v>0</v>
      </c>
      <c r="EC70" s="46">
        <f t="shared" si="57"/>
        <v>0</v>
      </c>
      <c r="ED70" s="46">
        <f t="shared" si="57"/>
        <v>0</v>
      </c>
      <c r="EE70" s="46">
        <f t="shared" si="57"/>
        <v>0</v>
      </c>
      <c r="EF70" s="46">
        <f t="shared" si="57"/>
        <v>0</v>
      </c>
      <c r="EG70" s="46">
        <f t="shared" si="57"/>
        <v>0</v>
      </c>
      <c r="EH70" s="46">
        <f t="shared" si="57"/>
        <v>0</v>
      </c>
      <c r="EI70" s="46">
        <f t="shared" si="57"/>
        <v>0</v>
      </c>
      <c r="EJ70" s="46">
        <f t="shared" si="57"/>
        <v>0</v>
      </c>
      <c r="EK70" s="46">
        <f t="shared" si="57"/>
        <v>0</v>
      </c>
      <c r="EL70" s="46">
        <f t="shared" si="57"/>
        <v>0</v>
      </c>
      <c r="EM70" s="46">
        <f t="shared" si="57"/>
        <v>0</v>
      </c>
      <c r="EN70" s="46">
        <f t="shared" si="57"/>
        <v>0</v>
      </c>
      <c r="EO70" s="46">
        <f t="shared" si="57"/>
        <v>0</v>
      </c>
      <c r="EP70" s="46">
        <f t="shared" si="57"/>
        <v>0</v>
      </c>
      <c r="EQ70" s="46">
        <f t="shared" si="57"/>
        <v>0</v>
      </c>
      <c r="ER70" s="46">
        <f t="shared" si="58"/>
        <v>0</v>
      </c>
      <c r="ES70" s="46">
        <f t="shared" si="58"/>
        <v>0</v>
      </c>
      <c r="ET70" s="46">
        <f t="shared" si="58"/>
        <v>0</v>
      </c>
      <c r="EU70" s="46">
        <f t="shared" si="58"/>
        <v>0</v>
      </c>
      <c r="EV70" s="46">
        <f t="shared" si="58"/>
        <v>0</v>
      </c>
      <c r="EW70" s="46">
        <f t="shared" si="58"/>
        <v>0</v>
      </c>
      <c r="EX70" s="46">
        <f t="shared" si="58"/>
        <v>0</v>
      </c>
      <c r="EY70" s="46">
        <f t="shared" si="58"/>
        <v>0</v>
      </c>
      <c r="EZ70" s="46">
        <f t="shared" si="58"/>
        <v>0</v>
      </c>
      <c r="FA70" s="46">
        <f t="shared" si="58"/>
        <v>0</v>
      </c>
      <c r="FB70" s="46">
        <f t="shared" si="58"/>
        <v>0</v>
      </c>
      <c r="FC70" s="46">
        <f t="shared" si="58"/>
        <v>0</v>
      </c>
      <c r="FD70" s="46">
        <f t="shared" si="58"/>
        <v>0</v>
      </c>
      <c r="FE70" s="46">
        <f t="shared" si="58"/>
        <v>0</v>
      </c>
      <c r="FF70" s="46">
        <f t="shared" si="58"/>
        <v>0</v>
      </c>
      <c r="FG70" s="46">
        <f t="shared" si="58"/>
        <v>0</v>
      </c>
      <c r="FH70" s="46">
        <f t="shared" si="59"/>
        <v>0</v>
      </c>
      <c r="FI70" s="46">
        <f t="shared" si="59"/>
        <v>0</v>
      </c>
      <c r="FJ70" s="46">
        <f t="shared" si="59"/>
        <v>0</v>
      </c>
      <c r="FK70" s="46">
        <f t="shared" si="59"/>
        <v>0</v>
      </c>
      <c r="FL70" s="46">
        <f t="shared" si="59"/>
        <v>0</v>
      </c>
      <c r="FM70" s="46">
        <f t="shared" si="59"/>
        <v>0</v>
      </c>
      <c r="FN70" s="46">
        <f t="shared" si="59"/>
        <v>0</v>
      </c>
      <c r="FO70" s="46">
        <f t="shared" si="59"/>
        <v>0</v>
      </c>
      <c r="FP70" s="46">
        <f t="shared" si="59"/>
        <v>0</v>
      </c>
      <c r="FQ70" s="46">
        <f t="shared" si="59"/>
        <v>0</v>
      </c>
      <c r="FR70" s="46">
        <f t="shared" si="59"/>
        <v>0</v>
      </c>
      <c r="FS70" s="46">
        <f t="shared" si="59"/>
        <v>0</v>
      </c>
      <c r="FT70" s="46">
        <f t="shared" si="59"/>
        <v>0</v>
      </c>
      <c r="FU70" s="46">
        <f t="shared" si="59"/>
        <v>0</v>
      </c>
      <c r="FV70" s="46">
        <f t="shared" si="59"/>
        <v>0</v>
      </c>
      <c r="FW70" s="46">
        <f t="shared" si="59"/>
        <v>0</v>
      </c>
      <c r="FX70" s="46">
        <f t="shared" si="60"/>
        <v>0</v>
      </c>
      <c r="FY70" s="46">
        <f t="shared" si="60"/>
        <v>0</v>
      </c>
      <c r="FZ70" s="46">
        <f t="shared" si="60"/>
        <v>0</v>
      </c>
      <c r="GA70" s="46">
        <f t="shared" si="60"/>
        <v>0</v>
      </c>
      <c r="GB70" s="46">
        <f t="shared" si="60"/>
        <v>0</v>
      </c>
      <c r="GC70" s="46">
        <f t="shared" si="60"/>
        <v>0</v>
      </c>
      <c r="GD70" s="46">
        <f t="shared" si="60"/>
        <v>0</v>
      </c>
      <c r="GE70" s="46">
        <f t="shared" si="60"/>
        <v>0</v>
      </c>
      <c r="GF70" s="46">
        <f t="shared" si="60"/>
        <v>0</v>
      </c>
      <c r="GG70" s="46">
        <f t="shared" si="60"/>
        <v>0</v>
      </c>
      <c r="GH70" s="46">
        <f t="shared" si="60"/>
        <v>0</v>
      </c>
      <c r="GI70" s="46">
        <f t="shared" si="60"/>
        <v>0</v>
      </c>
      <c r="GJ70" s="46">
        <f t="shared" si="60"/>
        <v>0</v>
      </c>
      <c r="GK70" s="46">
        <f t="shared" si="60"/>
        <v>0</v>
      </c>
      <c r="GL70" s="46">
        <f t="shared" si="60"/>
        <v>0</v>
      </c>
      <c r="GM70" s="46">
        <f t="shared" si="60"/>
        <v>0</v>
      </c>
      <c r="GN70" s="46">
        <f t="shared" si="61"/>
        <v>0</v>
      </c>
      <c r="GO70" s="46">
        <f t="shared" si="61"/>
        <v>0</v>
      </c>
      <c r="GP70" s="46">
        <f t="shared" si="61"/>
        <v>0</v>
      </c>
      <c r="GQ70" s="46">
        <f t="shared" si="61"/>
        <v>0</v>
      </c>
      <c r="GR70" s="46">
        <f t="shared" si="61"/>
        <v>0</v>
      </c>
      <c r="GS70" s="46">
        <f t="shared" si="61"/>
        <v>0</v>
      </c>
      <c r="GT70" s="46">
        <f t="shared" si="61"/>
        <v>0</v>
      </c>
      <c r="GU70" s="46">
        <f t="shared" si="61"/>
        <v>0</v>
      </c>
      <c r="GV70" s="46">
        <f t="shared" si="61"/>
        <v>0</v>
      </c>
      <c r="GW70" s="46">
        <f t="shared" si="61"/>
        <v>0</v>
      </c>
      <c r="GX70" s="46">
        <f t="shared" si="61"/>
        <v>0</v>
      </c>
      <c r="GY70" s="46">
        <f t="shared" si="61"/>
        <v>0</v>
      </c>
      <c r="GZ70" s="46">
        <f t="shared" si="61"/>
        <v>0</v>
      </c>
      <c r="HA70" s="46">
        <f t="shared" si="61"/>
        <v>0</v>
      </c>
      <c r="HB70" s="46">
        <f t="shared" si="61"/>
        <v>0</v>
      </c>
      <c r="HC70" s="46">
        <f t="shared" si="61"/>
        <v>0</v>
      </c>
      <c r="HD70" s="46">
        <f t="shared" si="62"/>
        <v>0</v>
      </c>
      <c r="HE70" s="46">
        <f t="shared" si="62"/>
        <v>0</v>
      </c>
      <c r="HF70" s="46">
        <f t="shared" si="62"/>
        <v>0</v>
      </c>
      <c r="HG70" s="46">
        <f t="shared" si="62"/>
        <v>0</v>
      </c>
      <c r="HH70" s="46">
        <f t="shared" si="62"/>
        <v>0</v>
      </c>
      <c r="HI70" s="46">
        <f t="shared" si="62"/>
        <v>0</v>
      </c>
      <c r="HJ70" s="46">
        <f t="shared" si="62"/>
        <v>0</v>
      </c>
      <c r="HK70" s="46">
        <f t="shared" si="62"/>
        <v>0</v>
      </c>
      <c r="HL70" s="46">
        <f t="shared" si="62"/>
        <v>0</v>
      </c>
      <c r="HM70" s="46">
        <f t="shared" si="62"/>
        <v>0</v>
      </c>
      <c r="HN70" s="46">
        <f t="shared" si="62"/>
        <v>0</v>
      </c>
      <c r="HO70" s="46">
        <f t="shared" si="62"/>
        <v>0</v>
      </c>
      <c r="HP70" s="46">
        <f t="shared" si="62"/>
        <v>0</v>
      </c>
      <c r="HQ70" s="46">
        <f t="shared" si="62"/>
        <v>0</v>
      </c>
      <c r="HR70" s="46">
        <f t="shared" si="62"/>
        <v>0</v>
      </c>
      <c r="HS70" s="46">
        <f t="shared" si="62"/>
        <v>0</v>
      </c>
      <c r="HT70" s="46">
        <f t="shared" si="63"/>
        <v>0</v>
      </c>
      <c r="HU70" s="46">
        <f t="shared" si="63"/>
        <v>0</v>
      </c>
      <c r="HV70" s="46">
        <f t="shared" si="63"/>
        <v>0</v>
      </c>
      <c r="HW70" s="46">
        <f t="shared" si="63"/>
        <v>0</v>
      </c>
      <c r="HX70" s="46">
        <f t="shared" si="63"/>
        <v>0</v>
      </c>
      <c r="HY70" s="46">
        <f t="shared" si="63"/>
        <v>0</v>
      </c>
      <c r="HZ70" s="46">
        <f t="shared" si="63"/>
        <v>0</v>
      </c>
      <c r="IA70" s="46">
        <f t="shared" si="63"/>
        <v>0</v>
      </c>
      <c r="IB70" s="46">
        <f t="shared" si="63"/>
        <v>0</v>
      </c>
      <c r="IC70" s="46">
        <f t="shared" si="63"/>
        <v>0</v>
      </c>
      <c r="ID70" s="46">
        <f t="shared" si="63"/>
        <v>0</v>
      </c>
      <c r="IE70" s="46">
        <f t="shared" si="63"/>
        <v>0</v>
      </c>
      <c r="IF70" s="46">
        <f t="shared" si="63"/>
        <v>0</v>
      </c>
      <c r="IG70" s="46">
        <f t="shared" si="63"/>
        <v>0</v>
      </c>
      <c r="IH70" s="46">
        <f t="shared" si="63"/>
        <v>0</v>
      </c>
      <c r="II70" s="46">
        <f t="shared" si="63"/>
        <v>0</v>
      </c>
      <c r="IJ70" s="46">
        <f t="shared" si="64"/>
        <v>0</v>
      </c>
      <c r="IK70" s="46">
        <f t="shared" si="64"/>
        <v>0</v>
      </c>
      <c r="IL70" s="46">
        <f t="shared" si="64"/>
        <v>0</v>
      </c>
      <c r="IM70" s="46">
        <f t="shared" si="64"/>
        <v>0</v>
      </c>
      <c r="IN70" s="46">
        <f t="shared" si="64"/>
        <v>0</v>
      </c>
      <c r="IO70" s="46">
        <f t="shared" si="64"/>
        <v>0</v>
      </c>
      <c r="IP70" s="46">
        <f t="shared" si="64"/>
        <v>0</v>
      </c>
      <c r="IQ70" s="46">
        <f t="shared" si="64"/>
        <v>0</v>
      </c>
      <c r="IR70" s="46">
        <f t="shared" si="64"/>
        <v>0</v>
      </c>
      <c r="IS70" s="46">
        <f t="shared" si="64"/>
        <v>0</v>
      </c>
      <c r="IT70" s="46">
        <f t="shared" si="64"/>
        <v>0</v>
      </c>
      <c r="IU70" s="46">
        <f t="shared" si="64"/>
        <v>0</v>
      </c>
      <c r="IV70" s="46">
        <f t="shared" si="64"/>
        <v>0</v>
      </c>
      <c r="IW70" s="46">
        <f t="shared" si="64"/>
        <v>0</v>
      </c>
      <c r="IX70" s="46">
        <f t="shared" si="64"/>
        <v>0</v>
      </c>
      <c r="IY70" s="46">
        <f t="shared" si="64"/>
        <v>0</v>
      </c>
      <c r="IZ70" s="46">
        <f t="shared" si="65"/>
        <v>0</v>
      </c>
      <c r="JA70" s="46">
        <f t="shared" si="65"/>
        <v>0</v>
      </c>
      <c r="JB70" s="46">
        <f t="shared" si="65"/>
        <v>0</v>
      </c>
      <c r="JC70" s="46">
        <f t="shared" si="65"/>
        <v>0</v>
      </c>
      <c r="JD70" s="46">
        <f t="shared" si="65"/>
        <v>0</v>
      </c>
      <c r="JE70" s="46">
        <f t="shared" si="65"/>
        <v>0</v>
      </c>
      <c r="JF70" s="46">
        <f t="shared" si="65"/>
        <v>0</v>
      </c>
      <c r="JG70" s="46">
        <f t="shared" si="65"/>
        <v>0</v>
      </c>
      <c r="JH70" s="46">
        <f t="shared" si="65"/>
        <v>0</v>
      </c>
      <c r="JI70" s="46">
        <f t="shared" si="65"/>
        <v>0</v>
      </c>
      <c r="JJ70" s="46">
        <f t="shared" si="65"/>
        <v>0</v>
      </c>
      <c r="JK70" s="46">
        <f t="shared" si="65"/>
        <v>0</v>
      </c>
      <c r="JL70" s="46">
        <f t="shared" si="65"/>
        <v>0</v>
      </c>
      <c r="JM70" s="46">
        <f t="shared" si="65"/>
        <v>0</v>
      </c>
      <c r="JN70" s="46">
        <f t="shared" si="65"/>
        <v>0</v>
      </c>
      <c r="JO70" s="46">
        <f t="shared" si="65"/>
        <v>0</v>
      </c>
      <c r="JP70" s="46">
        <f t="shared" si="66"/>
        <v>0</v>
      </c>
      <c r="JQ70" s="46">
        <f t="shared" si="66"/>
        <v>0</v>
      </c>
      <c r="JR70" s="46">
        <f t="shared" si="66"/>
        <v>0</v>
      </c>
      <c r="JS70" s="46">
        <f t="shared" si="66"/>
        <v>0</v>
      </c>
      <c r="JT70" s="46">
        <f t="shared" si="66"/>
        <v>0</v>
      </c>
      <c r="JU70" s="46">
        <f t="shared" si="66"/>
        <v>0</v>
      </c>
      <c r="JV70" s="46">
        <f t="shared" si="66"/>
        <v>0</v>
      </c>
      <c r="JW70" s="46">
        <f t="shared" si="66"/>
        <v>0</v>
      </c>
      <c r="JX70" s="46">
        <f t="shared" si="66"/>
        <v>0</v>
      </c>
      <c r="JY70" s="46">
        <f t="shared" si="66"/>
        <v>0</v>
      </c>
      <c r="JZ70" s="46">
        <f t="shared" si="66"/>
        <v>0</v>
      </c>
      <c r="KA70" s="46">
        <f t="shared" si="66"/>
        <v>0</v>
      </c>
      <c r="KB70" s="46">
        <f t="shared" si="66"/>
        <v>0</v>
      </c>
      <c r="KC70" s="46">
        <f t="shared" si="66"/>
        <v>0</v>
      </c>
      <c r="KD70" s="46">
        <f t="shared" si="66"/>
        <v>0</v>
      </c>
      <c r="KE70" s="46">
        <f t="shared" si="66"/>
        <v>0</v>
      </c>
      <c r="KF70" s="46">
        <f t="shared" si="67"/>
        <v>0</v>
      </c>
      <c r="KG70" s="46">
        <f t="shared" si="67"/>
        <v>0</v>
      </c>
      <c r="KH70" s="46">
        <f t="shared" si="67"/>
        <v>0</v>
      </c>
      <c r="KI70" s="46">
        <f t="shared" si="67"/>
        <v>0</v>
      </c>
      <c r="KJ70" s="46">
        <f t="shared" si="67"/>
        <v>0</v>
      </c>
      <c r="KK70" s="46">
        <f t="shared" si="67"/>
        <v>0</v>
      </c>
      <c r="KL70" s="46">
        <f t="shared" si="67"/>
        <v>0</v>
      </c>
      <c r="KM70" s="46">
        <f t="shared" si="67"/>
        <v>0</v>
      </c>
      <c r="KN70" s="46">
        <f t="shared" si="67"/>
        <v>0</v>
      </c>
      <c r="KO70" s="46">
        <f t="shared" si="67"/>
        <v>0</v>
      </c>
      <c r="KP70" s="46">
        <f t="shared" si="67"/>
        <v>0</v>
      </c>
      <c r="KQ70" s="46">
        <f t="shared" si="67"/>
        <v>0</v>
      </c>
      <c r="KR70" s="46">
        <f t="shared" si="67"/>
        <v>0</v>
      </c>
      <c r="KS70" s="46">
        <f t="shared" si="67"/>
        <v>0</v>
      </c>
      <c r="KT70" s="46">
        <f t="shared" si="67"/>
        <v>0</v>
      </c>
      <c r="KU70" s="46">
        <f t="shared" si="67"/>
        <v>0</v>
      </c>
      <c r="KV70" s="46">
        <f t="shared" si="68"/>
        <v>0</v>
      </c>
      <c r="KW70" s="46">
        <f t="shared" si="68"/>
        <v>0</v>
      </c>
      <c r="KX70" s="46">
        <f t="shared" si="68"/>
        <v>0</v>
      </c>
      <c r="KY70" s="46">
        <f t="shared" si="68"/>
        <v>0</v>
      </c>
      <c r="KZ70" s="46">
        <f t="shared" si="68"/>
        <v>0</v>
      </c>
      <c r="LA70" s="46">
        <f t="shared" si="68"/>
        <v>0</v>
      </c>
      <c r="LB70" s="46">
        <f t="shared" si="68"/>
        <v>0</v>
      </c>
      <c r="LC70" s="46">
        <f t="shared" si="68"/>
        <v>0</v>
      </c>
      <c r="LD70" s="46">
        <f t="shared" si="68"/>
        <v>0</v>
      </c>
      <c r="LE70" s="46">
        <f t="shared" si="68"/>
        <v>0</v>
      </c>
      <c r="LF70" s="46">
        <f t="shared" si="68"/>
        <v>0</v>
      </c>
      <c r="LG70" s="46">
        <f t="shared" si="68"/>
        <v>0</v>
      </c>
      <c r="LH70" s="46">
        <f t="shared" si="68"/>
        <v>0</v>
      </c>
      <c r="LI70" s="46">
        <f t="shared" si="68"/>
        <v>0</v>
      </c>
      <c r="LJ70" s="46">
        <f t="shared" si="68"/>
        <v>0</v>
      </c>
      <c r="LK70" s="46">
        <f t="shared" si="68"/>
        <v>0</v>
      </c>
      <c r="LL70" s="46">
        <f t="shared" si="69"/>
        <v>0</v>
      </c>
      <c r="LM70" s="46">
        <f t="shared" si="69"/>
        <v>0</v>
      </c>
      <c r="LN70" s="46">
        <f t="shared" si="69"/>
        <v>0</v>
      </c>
      <c r="LO70" s="46">
        <f t="shared" si="69"/>
        <v>0</v>
      </c>
      <c r="LP70" s="46">
        <f t="shared" si="69"/>
        <v>0</v>
      </c>
      <c r="LQ70" s="46">
        <f t="shared" si="69"/>
        <v>0</v>
      </c>
      <c r="LR70" s="46">
        <f t="shared" si="69"/>
        <v>0</v>
      </c>
      <c r="LS70" s="46">
        <f t="shared" si="69"/>
        <v>0</v>
      </c>
      <c r="LT70" s="46">
        <f t="shared" si="69"/>
        <v>0</v>
      </c>
    </row>
    <row r="71" spans="1:332" ht="24.6" hidden="1" customHeight="1">
      <c r="A71" s="121">
        <v>10</v>
      </c>
      <c r="B71" s="19"/>
      <c r="C71" s="21"/>
      <c r="D71" s="21"/>
      <c r="E71" s="215" t="str">
        <f t="shared" si="25"/>
        <v/>
      </c>
      <c r="F71" s="215">
        <f t="shared" si="26"/>
        <v>0</v>
      </c>
      <c r="G71" s="218"/>
      <c r="H71" s="217" t="str">
        <f t="shared" si="27"/>
        <v>Falta(n) Fecha(s)</v>
      </c>
      <c r="I71" s="72"/>
      <c r="J71" s="72"/>
      <c r="K71" s="72"/>
      <c r="L71" s="72"/>
      <c r="M71" s="72"/>
      <c r="N71" s="72"/>
      <c r="O71" s="72"/>
      <c r="P71" s="72"/>
      <c r="Q71" s="210" t="str" cm="1">
        <f t="array" ref="Q71">IF(SUM(COUNTIF(J71:P71,{"SI","NO APLICA"}))=0,
   "",
   IF(SUM(COUNTIF(J71:P71,{"SI","NO APLICA"}))=COLUMNS(J71:P71),
      "CUMPLE",
      "NO CUMPLE"))</f>
        <v/>
      </c>
      <c r="R71" s="72"/>
      <c r="S71" s="19"/>
      <c r="T71" s="72"/>
      <c r="U71" s="19"/>
      <c r="V71" s="72"/>
      <c r="W71" s="72"/>
      <c r="X71" s="72"/>
      <c r="Y71" s="210" t="str">
        <f t="shared" si="74"/>
        <v/>
      </c>
      <c r="Z71" s="211" t="str">
        <f t="shared" si="70"/>
        <v/>
      </c>
      <c r="AA71" s="476"/>
      <c r="AB71" s="477"/>
      <c r="AD71" s="122" t="str">
        <f t="shared" si="28"/>
        <v/>
      </c>
      <c r="AE71" s="122" t="str">
        <f t="shared" si="28"/>
        <v/>
      </c>
      <c r="AF71" s="123">
        <f t="shared" si="28"/>
        <v>0</v>
      </c>
      <c r="AG71" s="122" t="str">
        <f t="shared" si="29"/>
        <v/>
      </c>
      <c r="AH71" s="122" t="str">
        <f t="shared" si="29"/>
        <v/>
      </c>
      <c r="AI71" s="123">
        <f t="shared" si="29"/>
        <v>0</v>
      </c>
      <c r="AW71" s="46" t="str">
        <f t="shared" si="30"/>
        <v/>
      </c>
      <c r="AX71" s="46">
        <f t="shared" si="30"/>
        <v>1</v>
      </c>
      <c r="AY71" s="96">
        <v>10</v>
      </c>
      <c r="AZ71" s="47" t="str">
        <f t="shared" si="31"/>
        <v/>
      </c>
      <c r="BA71" s="47">
        <f t="shared" si="32"/>
        <v>0</v>
      </c>
      <c r="BB71" s="90" t="str">
        <f t="shared" si="33"/>
        <v/>
      </c>
      <c r="BC71" s="124">
        <v>10</v>
      </c>
      <c r="BD71" s="125">
        <f t="shared" si="34"/>
        <v>1</v>
      </c>
      <c r="BE71" s="126">
        <f t="shared" si="35"/>
        <v>1</v>
      </c>
      <c r="BF71" s="90">
        <f t="shared" si="36"/>
        <v>0</v>
      </c>
      <c r="BG71" s="90">
        <f t="shared" si="75"/>
        <v>0</v>
      </c>
      <c r="BH71" s="90" t="str">
        <f t="shared" si="71"/>
        <v/>
      </c>
      <c r="BI71" s="90" t="e">
        <f t="shared" si="37"/>
        <v>#NUM!</v>
      </c>
      <c r="BJ71" s="90" t="str">
        <f t="shared" si="38"/>
        <v/>
      </c>
      <c r="BK71" s="127">
        <f t="shared" si="39"/>
        <v>0</v>
      </c>
      <c r="BL71" s="128" t="e">
        <f t="shared" si="40"/>
        <v>#NUM!</v>
      </c>
      <c r="BM71" s="128" t="e">
        <f t="shared" si="41"/>
        <v>#NUM!</v>
      </c>
      <c r="BN71" s="128" t="str">
        <f t="shared" si="42"/>
        <v/>
      </c>
      <c r="BO71" s="128" t="str">
        <f t="shared" si="72"/>
        <v/>
      </c>
      <c r="BP71" s="90">
        <f t="shared" si="43"/>
        <v>0</v>
      </c>
      <c r="BQ71" s="90">
        <f t="shared" si="44"/>
        <v>0</v>
      </c>
      <c r="BR71" s="90">
        <f t="shared" si="76"/>
        <v>0</v>
      </c>
      <c r="BS71" s="90" t="str">
        <f t="shared" si="45"/>
        <v/>
      </c>
      <c r="BT71" s="90" t="e">
        <f t="shared" si="46"/>
        <v>#NUM!</v>
      </c>
      <c r="BU71" s="90" t="e">
        <f t="shared" si="47"/>
        <v>#NUM!</v>
      </c>
      <c r="BV71" s="127">
        <f t="shared" si="48"/>
        <v>0</v>
      </c>
      <c r="BW71" s="128" t="e">
        <f t="shared" si="49"/>
        <v>#NUM!</v>
      </c>
      <c r="BX71" s="128" t="e">
        <f t="shared" si="50"/>
        <v>#NUM!</v>
      </c>
      <c r="BY71" s="128" t="str">
        <f t="shared" si="51"/>
        <v/>
      </c>
      <c r="BZ71" s="128" t="str">
        <f t="shared" si="73"/>
        <v/>
      </c>
      <c r="CA71" s="90">
        <f t="shared" si="52"/>
        <v>0</v>
      </c>
      <c r="CB71" s="90"/>
      <c r="CC71" s="90"/>
      <c r="CD71" s="129"/>
      <c r="CE71" s="130">
        <f t="shared" si="53"/>
        <v>0</v>
      </c>
      <c r="CF71" s="46">
        <f t="shared" si="54"/>
        <v>0</v>
      </c>
      <c r="CG71" s="46">
        <f t="shared" si="54"/>
        <v>0</v>
      </c>
      <c r="CH71" s="46">
        <f t="shared" si="54"/>
        <v>0</v>
      </c>
      <c r="CI71" s="46">
        <f t="shared" si="54"/>
        <v>0</v>
      </c>
      <c r="CJ71" s="46">
        <f t="shared" si="54"/>
        <v>0</v>
      </c>
      <c r="CK71" s="46">
        <f t="shared" si="54"/>
        <v>0</v>
      </c>
      <c r="CL71" s="46">
        <f t="shared" si="54"/>
        <v>0</v>
      </c>
      <c r="CM71" s="46">
        <f t="shared" si="54"/>
        <v>0</v>
      </c>
      <c r="CN71" s="46">
        <f t="shared" si="54"/>
        <v>0</v>
      </c>
      <c r="CO71" s="46">
        <f t="shared" si="54"/>
        <v>0</v>
      </c>
      <c r="CP71" s="46">
        <f t="shared" si="54"/>
        <v>0</v>
      </c>
      <c r="CQ71" s="46">
        <f t="shared" si="54"/>
        <v>0</v>
      </c>
      <c r="CR71" s="46">
        <f t="shared" si="54"/>
        <v>0</v>
      </c>
      <c r="CS71" s="46">
        <f t="shared" si="54"/>
        <v>0</v>
      </c>
      <c r="CT71" s="46">
        <f t="shared" si="54"/>
        <v>0</v>
      </c>
      <c r="CU71" s="46">
        <f t="shared" si="54"/>
        <v>0</v>
      </c>
      <c r="CV71" s="46">
        <f t="shared" si="55"/>
        <v>0</v>
      </c>
      <c r="CW71" s="46">
        <f t="shared" si="55"/>
        <v>0</v>
      </c>
      <c r="CX71" s="46">
        <f t="shared" si="55"/>
        <v>0</v>
      </c>
      <c r="CY71" s="46">
        <f t="shared" si="55"/>
        <v>0</v>
      </c>
      <c r="CZ71" s="46">
        <f t="shared" si="55"/>
        <v>0</v>
      </c>
      <c r="DA71" s="46">
        <f t="shared" si="55"/>
        <v>0</v>
      </c>
      <c r="DB71" s="46">
        <f t="shared" si="55"/>
        <v>0</v>
      </c>
      <c r="DC71" s="46">
        <f t="shared" si="55"/>
        <v>0</v>
      </c>
      <c r="DD71" s="46">
        <f t="shared" si="55"/>
        <v>0</v>
      </c>
      <c r="DE71" s="46">
        <f t="shared" si="55"/>
        <v>0</v>
      </c>
      <c r="DF71" s="46">
        <f t="shared" si="55"/>
        <v>0</v>
      </c>
      <c r="DG71" s="46">
        <f t="shared" si="55"/>
        <v>0</v>
      </c>
      <c r="DH71" s="46">
        <f t="shared" si="55"/>
        <v>0</v>
      </c>
      <c r="DI71" s="46">
        <f t="shared" si="55"/>
        <v>0</v>
      </c>
      <c r="DJ71" s="46">
        <f t="shared" si="55"/>
        <v>0</v>
      </c>
      <c r="DK71" s="46">
        <f t="shared" si="55"/>
        <v>0</v>
      </c>
      <c r="DL71" s="46">
        <f t="shared" si="56"/>
        <v>0</v>
      </c>
      <c r="DM71" s="46">
        <f t="shared" si="56"/>
        <v>0</v>
      </c>
      <c r="DN71" s="46">
        <f t="shared" si="56"/>
        <v>0</v>
      </c>
      <c r="DO71" s="46">
        <f t="shared" si="56"/>
        <v>0</v>
      </c>
      <c r="DP71" s="46">
        <f t="shared" si="56"/>
        <v>0</v>
      </c>
      <c r="DQ71" s="46">
        <f t="shared" si="56"/>
        <v>0</v>
      </c>
      <c r="DR71" s="46">
        <f t="shared" si="56"/>
        <v>0</v>
      </c>
      <c r="DS71" s="46">
        <f t="shared" si="56"/>
        <v>0</v>
      </c>
      <c r="DT71" s="46">
        <f t="shared" si="56"/>
        <v>0</v>
      </c>
      <c r="DU71" s="46">
        <f t="shared" si="56"/>
        <v>0</v>
      </c>
      <c r="DV71" s="46">
        <f t="shared" si="56"/>
        <v>0</v>
      </c>
      <c r="DW71" s="46">
        <f t="shared" si="56"/>
        <v>0</v>
      </c>
      <c r="DX71" s="46">
        <f t="shared" si="56"/>
        <v>0</v>
      </c>
      <c r="DY71" s="46">
        <f t="shared" si="56"/>
        <v>0</v>
      </c>
      <c r="DZ71" s="46">
        <f t="shared" si="56"/>
        <v>0</v>
      </c>
      <c r="EA71" s="46">
        <f t="shared" si="56"/>
        <v>0</v>
      </c>
      <c r="EB71" s="46">
        <f t="shared" si="57"/>
        <v>0</v>
      </c>
      <c r="EC71" s="46">
        <f t="shared" si="57"/>
        <v>0</v>
      </c>
      <c r="ED71" s="46">
        <f t="shared" si="57"/>
        <v>0</v>
      </c>
      <c r="EE71" s="46">
        <f t="shared" si="57"/>
        <v>0</v>
      </c>
      <c r="EF71" s="46">
        <f t="shared" si="57"/>
        <v>0</v>
      </c>
      <c r="EG71" s="46">
        <f t="shared" si="57"/>
        <v>0</v>
      </c>
      <c r="EH71" s="46">
        <f t="shared" si="57"/>
        <v>0</v>
      </c>
      <c r="EI71" s="46">
        <f t="shared" si="57"/>
        <v>0</v>
      </c>
      <c r="EJ71" s="46">
        <f t="shared" si="57"/>
        <v>0</v>
      </c>
      <c r="EK71" s="46">
        <f t="shared" si="57"/>
        <v>0</v>
      </c>
      <c r="EL71" s="46">
        <f t="shared" si="57"/>
        <v>0</v>
      </c>
      <c r="EM71" s="46">
        <f t="shared" si="57"/>
        <v>0</v>
      </c>
      <c r="EN71" s="46">
        <f t="shared" si="57"/>
        <v>0</v>
      </c>
      <c r="EO71" s="46">
        <f t="shared" si="57"/>
        <v>0</v>
      </c>
      <c r="EP71" s="46">
        <f t="shared" si="57"/>
        <v>0</v>
      </c>
      <c r="EQ71" s="46">
        <f t="shared" si="57"/>
        <v>0</v>
      </c>
      <c r="ER71" s="46">
        <f t="shared" si="58"/>
        <v>0</v>
      </c>
      <c r="ES71" s="46">
        <f t="shared" si="58"/>
        <v>0</v>
      </c>
      <c r="ET71" s="46">
        <f t="shared" si="58"/>
        <v>0</v>
      </c>
      <c r="EU71" s="46">
        <f t="shared" si="58"/>
        <v>0</v>
      </c>
      <c r="EV71" s="46">
        <f t="shared" si="58"/>
        <v>0</v>
      </c>
      <c r="EW71" s="46">
        <f t="shared" si="58"/>
        <v>0</v>
      </c>
      <c r="EX71" s="46">
        <f t="shared" si="58"/>
        <v>0</v>
      </c>
      <c r="EY71" s="46">
        <f t="shared" si="58"/>
        <v>0</v>
      </c>
      <c r="EZ71" s="46">
        <f t="shared" si="58"/>
        <v>0</v>
      </c>
      <c r="FA71" s="46">
        <f t="shared" si="58"/>
        <v>0</v>
      </c>
      <c r="FB71" s="46">
        <f t="shared" si="58"/>
        <v>0</v>
      </c>
      <c r="FC71" s="46">
        <f t="shared" si="58"/>
        <v>0</v>
      </c>
      <c r="FD71" s="46">
        <f t="shared" si="58"/>
        <v>0</v>
      </c>
      <c r="FE71" s="46">
        <f t="shared" si="58"/>
        <v>0</v>
      </c>
      <c r="FF71" s="46">
        <f t="shared" si="58"/>
        <v>0</v>
      </c>
      <c r="FG71" s="46">
        <f t="shared" si="58"/>
        <v>0</v>
      </c>
      <c r="FH71" s="46">
        <f t="shared" si="59"/>
        <v>0</v>
      </c>
      <c r="FI71" s="46">
        <f t="shared" si="59"/>
        <v>0</v>
      </c>
      <c r="FJ71" s="46">
        <f t="shared" si="59"/>
        <v>0</v>
      </c>
      <c r="FK71" s="46">
        <f t="shared" si="59"/>
        <v>0</v>
      </c>
      <c r="FL71" s="46">
        <f t="shared" si="59"/>
        <v>0</v>
      </c>
      <c r="FM71" s="46">
        <f t="shared" si="59"/>
        <v>0</v>
      </c>
      <c r="FN71" s="46">
        <f t="shared" si="59"/>
        <v>0</v>
      </c>
      <c r="FO71" s="46">
        <f t="shared" si="59"/>
        <v>0</v>
      </c>
      <c r="FP71" s="46">
        <f t="shared" si="59"/>
        <v>0</v>
      </c>
      <c r="FQ71" s="46">
        <f t="shared" si="59"/>
        <v>0</v>
      </c>
      <c r="FR71" s="46">
        <f t="shared" si="59"/>
        <v>0</v>
      </c>
      <c r="FS71" s="46">
        <f t="shared" si="59"/>
        <v>0</v>
      </c>
      <c r="FT71" s="46">
        <f t="shared" si="59"/>
        <v>0</v>
      </c>
      <c r="FU71" s="46">
        <f t="shared" si="59"/>
        <v>0</v>
      </c>
      <c r="FV71" s="46">
        <f t="shared" si="59"/>
        <v>0</v>
      </c>
      <c r="FW71" s="46">
        <f t="shared" si="59"/>
        <v>0</v>
      </c>
      <c r="FX71" s="46">
        <f t="shared" si="60"/>
        <v>0</v>
      </c>
      <c r="FY71" s="46">
        <f t="shared" si="60"/>
        <v>0</v>
      </c>
      <c r="FZ71" s="46">
        <f t="shared" si="60"/>
        <v>0</v>
      </c>
      <c r="GA71" s="46">
        <f t="shared" si="60"/>
        <v>0</v>
      </c>
      <c r="GB71" s="46">
        <f t="shared" si="60"/>
        <v>0</v>
      </c>
      <c r="GC71" s="46">
        <f t="shared" si="60"/>
        <v>0</v>
      </c>
      <c r="GD71" s="46">
        <f t="shared" si="60"/>
        <v>0</v>
      </c>
      <c r="GE71" s="46">
        <f t="shared" si="60"/>
        <v>0</v>
      </c>
      <c r="GF71" s="46">
        <f t="shared" si="60"/>
        <v>0</v>
      </c>
      <c r="GG71" s="46">
        <f t="shared" si="60"/>
        <v>0</v>
      </c>
      <c r="GH71" s="46">
        <f t="shared" si="60"/>
        <v>0</v>
      </c>
      <c r="GI71" s="46">
        <f t="shared" si="60"/>
        <v>0</v>
      </c>
      <c r="GJ71" s="46">
        <f t="shared" si="60"/>
        <v>0</v>
      </c>
      <c r="GK71" s="46">
        <f t="shared" si="60"/>
        <v>0</v>
      </c>
      <c r="GL71" s="46">
        <f t="shared" si="60"/>
        <v>0</v>
      </c>
      <c r="GM71" s="46">
        <f t="shared" si="60"/>
        <v>0</v>
      </c>
      <c r="GN71" s="46">
        <f t="shared" si="61"/>
        <v>0</v>
      </c>
      <c r="GO71" s="46">
        <f t="shared" si="61"/>
        <v>0</v>
      </c>
      <c r="GP71" s="46">
        <f t="shared" si="61"/>
        <v>0</v>
      </c>
      <c r="GQ71" s="46">
        <f t="shared" si="61"/>
        <v>0</v>
      </c>
      <c r="GR71" s="46">
        <f t="shared" si="61"/>
        <v>0</v>
      </c>
      <c r="GS71" s="46">
        <f t="shared" si="61"/>
        <v>0</v>
      </c>
      <c r="GT71" s="46">
        <f t="shared" si="61"/>
        <v>0</v>
      </c>
      <c r="GU71" s="46">
        <f t="shared" si="61"/>
        <v>0</v>
      </c>
      <c r="GV71" s="46">
        <f t="shared" si="61"/>
        <v>0</v>
      </c>
      <c r="GW71" s="46">
        <f t="shared" si="61"/>
        <v>0</v>
      </c>
      <c r="GX71" s="46">
        <f t="shared" si="61"/>
        <v>0</v>
      </c>
      <c r="GY71" s="46">
        <f t="shared" si="61"/>
        <v>0</v>
      </c>
      <c r="GZ71" s="46">
        <f t="shared" si="61"/>
        <v>0</v>
      </c>
      <c r="HA71" s="46">
        <f t="shared" si="61"/>
        <v>0</v>
      </c>
      <c r="HB71" s="46">
        <f t="shared" si="61"/>
        <v>0</v>
      </c>
      <c r="HC71" s="46">
        <f t="shared" si="61"/>
        <v>0</v>
      </c>
      <c r="HD71" s="46">
        <f t="shared" si="62"/>
        <v>0</v>
      </c>
      <c r="HE71" s="46">
        <f t="shared" si="62"/>
        <v>0</v>
      </c>
      <c r="HF71" s="46">
        <f t="shared" si="62"/>
        <v>0</v>
      </c>
      <c r="HG71" s="46">
        <f t="shared" si="62"/>
        <v>0</v>
      </c>
      <c r="HH71" s="46">
        <f t="shared" si="62"/>
        <v>0</v>
      </c>
      <c r="HI71" s="46">
        <f t="shared" si="62"/>
        <v>0</v>
      </c>
      <c r="HJ71" s="46">
        <f t="shared" si="62"/>
        <v>0</v>
      </c>
      <c r="HK71" s="46">
        <f t="shared" si="62"/>
        <v>0</v>
      </c>
      <c r="HL71" s="46">
        <f t="shared" si="62"/>
        <v>0</v>
      </c>
      <c r="HM71" s="46">
        <f t="shared" si="62"/>
        <v>0</v>
      </c>
      <c r="HN71" s="46">
        <f t="shared" si="62"/>
        <v>0</v>
      </c>
      <c r="HO71" s="46">
        <f t="shared" si="62"/>
        <v>0</v>
      </c>
      <c r="HP71" s="46">
        <f t="shared" si="62"/>
        <v>0</v>
      </c>
      <c r="HQ71" s="46">
        <f t="shared" si="62"/>
        <v>0</v>
      </c>
      <c r="HR71" s="46">
        <f t="shared" si="62"/>
        <v>0</v>
      </c>
      <c r="HS71" s="46">
        <f t="shared" si="62"/>
        <v>0</v>
      </c>
      <c r="HT71" s="46">
        <f t="shared" si="63"/>
        <v>0</v>
      </c>
      <c r="HU71" s="46">
        <f t="shared" si="63"/>
        <v>0</v>
      </c>
      <c r="HV71" s="46">
        <f t="shared" si="63"/>
        <v>0</v>
      </c>
      <c r="HW71" s="46">
        <f t="shared" si="63"/>
        <v>0</v>
      </c>
      <c r="HX71" s="46">
        <f t="shared" si="63"/>
        <v>0</v>
      </c>
      <c r="HY71" s="46">
        <f t="shared" si="63"/>
        <v>0</v>
      </c>
      <c r="HZ71" s="46">
        <f t="shared" si="63"/>
        <v>0</v>
      </c>
      <c r="IA71" s="46">
        <f t="shared" si="63"/>
        <v>0</v>
      </c>
      <c r="IB71" s="46">
        <f t="shared" si="63"/>
        <v>0</v>
      </c>
      <c r="IC71" s="46">
        <f t="shared" si="63"/>
        <v>0</v>
      </c>
      <c r="ID71" s="46">
        <f t="shared" si="63"/>
        <v>0</v>
      </c>
      <c r="IE71" s="46">
        <f t="shared" si="63"/>
        <v>0</v>
      </c>
      <c r="IF71" s="46">
        <f t="shared" si="63"/>
        <v>0</v>
      </c>
      <c r="IG71" s="46">
        <f t="shared" si="63"/>
        <v>0</v>
      </c>
      <c r="IH71" s="46">
        <f t="shared" si="63"/>
        <v>0</v>
      </c>
      <c r="II71" s="46">
        <f t="shared" si="63"/>
        <v>0</v>
      </c>
      <c r="IJ71" s="46">
        <f t="shared" si="64"/>
        <v>0</v>
      </c>
      <c r="IK71" s="46">
        <f t="shared" si="64"/>
        <v>0</v>
      </c>
      <c r="IL71" s="46">
        <f t="shared" si="64"/>
        <v>0</v>
      </c>
      <c r="IM71" s="46">
        <f t="shared" si="64"/>
        <v>0</v>
      </c>
      <c r="IN71" s="46">
        <f t="shared" si="64"/>
        <v>0</v>
      </c>
      <c r="IO71" s="46">
        <f t="shared" si="64"/>
        <v>0</v>
      </c>
      <c r="IP71" s="46">
        <f t="shared" si="64"/>
        <v>0</v>
      </c>
      <c r="IQ71" s="46">
        <f t="shared" si="64"/>
        <v>0</v>
      </c>
      <c r="IR71" s="46">
        <f t="shared" si="64"/>
        <v>0</v>
      </c>
      <c r="IS71" s="46">
        <f t="shared" si="64"/>
        <v>0</v>
      </c>
      <c r="IT71" s="46">
        <f t="shared" si="64"/>
        <v>0</v>
      </c>
      <c r="IU71" s="46">
        <f t="shared" si="64"/>
        <v>0</v>
      </c>
      <c r="IV71" s="46">
        <f t="shared" si="64"/>
        <v>0</v>
      </c>
      <c r="IW71" s="46">
        <f t="shared" si="64"/>
        <v>0</v>
      </c>
      <c r="IX71" s="46">
        <f t="shared" si="64"/>
        <v>0</v>
      </c>
      <c r="IY71" s="46">
        <f t="shared" si="64"/>
        <v>0</v>
      </c>
      <c r="IZ71" s="46">
        <f t="shared" si="65"/>
        <v>0</v>
      </c>
      <c r="JA71" s="46">
        <f t="shared" si="65"/>
        <v>0</v>
      </c>
      <c r="JB71" s="46">
        <f t="shared" si="65"/>
        <v>0</v>
      </c>
      <c r="JC71" s="46">
        <f t="shared" si="65"/>
        <v>0</v>
      </c>
      <c r="JD71" s="46">
        <f t="shared" si="65"/>
        <v>0</v>
      </c>
      <c r="JE71" s="46">
        <f t="shared" si="65"/>
        <v>0</v>
      </c>
      <c r="JF71" s="46">
        <f t="shared" si="65"/>
        <v>0</v>
      </c>
      <c r="JG71" s="46">
        <f t="shared" si="65"/>
        <v>0</v>
      </c>
      <c r="JH71" s="46">
        <f t="shared" si="65"/>
        <v>0</v>
      </c>
      <c r="JI71" s="46">
        <f t="shared" si="65"/>
        <v>0</v>
      </c>
      <c r="JJ71" s="46">
        <f t="shared" si="65"/>
        <v>0</v>
      </c>
      <c r="JK71" s="46">
        <f t="shared" si="65"/>
        <v>0</v>
      </c>
      <c r="JL71" s="46">
        <f t="shared" si="65"/>
        <v>0</v>
      </c>
      <c r="JM71" s="46">
        <f t="shared" si="65"/>
        <v>0</v>
      </c>
      <c r="JN71" s="46">
        <f t="shared" si="65"/>
        <v>0</v>
      </c>
      <c r="JO71" s="46">
        <f t="shared" si="65"/>
        <v>0</v>
      </c>
      <c r="JP71" s="46">
        <f t="shared" si="66"/>
        <v>0</v>
      </c>
      <c r="JQ71" s="46">
        <f t="shared" si="66"/>
        <v>0</v>
      </c>
      <c r="JR71" s="46">
        <f t="shared" si="66"/>
        <v>0</v>
      </c>
      <c r="JS71" s="46">
        <f t="shared" si="66"/>
        <v>0</v>
      </c>
      <c r="JT71" s="46">
        <f t="shared" si="66"/>
        <v>0</v>
      </c>
      <c r="JU71" s="46">
        <f t="shared" si="66"/>
        <v>0</v>
      </c>
      <c r="JV71" s="46">
        <f t="shared" si="66"/>
        <v>0</v>
      </c>
      <c r="JW71" s="46">
        <f t="shared" si="66"/>
        <v>0</v>
      </c>
      <c r="JX71" s="46">
        <f t="shared" si="66"/>
        <v>0</v>
      </c>
      <c r="JY71" s="46">
        <f t="shared" si="66"/>
        <v>0</v>
      </c>
      <c r="JZ71" s="46">
        <f t="shared" si="66"/>
        <v>0</v>
      </c>
      <c r="KA71" s="46">
        <f t="shared" si="66"/>
        <v>0</v>
      </c>
      <c r="KB71" s="46">
        <f t="shared" si="66"/>
        <v>0</v>
      </c>
      <c r="KC71" s="46">
        <f t="shared" si="66"/>
        <v>0</v>
      </c>
      <c r="KD71" s="46">
        <f t="shared" si="66"/>
        <v>0</v>
      </c>
      <c r="KE71" s="46">
        <f t="shared" si="66"/>
        <v>0</v>
      </c>
      <c r="KF71" s="46">
        <f t="shared" si="67"/>
        <v>0</v>
      </c>
      <c r="KG71" s="46">
        <f t="shared" si="67"/>
        <v>0</v>
      </c>
      <c r="KH71" s="46">
        <f t="shared" si="67"/>
        <v>0</v>
      </c>
      <c r="KI71" s="46">
        <f t="shared" si="67"/>
        <v>0</v>
      </c>
      <c r="KJ71" s="46">
        <f t="shared" si="67"/>
        <v>0</v>
      </c>
      <c r="KK71" s="46">
        <f t="shared" si="67"/>
        <v>0</v>
      </c>
      <c r="KL71" s="46">
        <f t="shared" si="67"/>
        <v>0</v>
      </c>
      <c r="KM71" s="46">
        <f t="shared" si="67"/>
        <v>0</v>
      </c>
      <c r="KN71" s="46">
        <f t="shared" si="67"/>
        <v>0</v>
      </c>
      <c r="KO71" s="46">
        <f t="shared" si="67"/>
        <v>0</v>
      </c>
      <c r="KP71" s="46">
        <f t="shared" si="67"/>
        <v>0</v>
      </c>
      <c r="KQ71" s="46">
        <f t="shared" si="67"/>
        <v>0</v>
      </c>
      <c r="KR71" s="46">
        <f t="shared" si="67"/>
        <v>0</v>
      </c>
      <c r="KS71" s="46">
        <f t="shared" si="67"/>
        <v>0</v>
      </c>
      <c r="KT71" s="46">
        <f t="shared" si="67"/>
        <v>0</v>
      </c>
      <c r="KU71" s="46">
        <f t="shared" si="67"/>
        <v>0</v>
      </c>
      <c r="KV71" s="46">
        <f t="shared" si="68"/>
        <v>0</v>
      </c>
      <c r="KW71" s="46">
        <f t="shared" si="68"/>
        <v>0</v>
      </c>
      <c r="KX71" s="46">
        <f t="shared" si="68"/>
        <v>0</v>
      </c>
      <c r="KY71" s="46">
        <f t="shared" si="68"/>
        <v>0</v>
      </c>
      <c r="KZ71" s="46">
        <f t="shared" si="68"/>
        <v>0</v>
      </c>
      <c r="LA71" s="46">
        <f t="shared" si="68"/>
        <v>0</v>
      </c>
      <c r="LB71" s="46">
        <f t="shared" si="68"/>
        <v>0</v>
      </c>
      <c r="LC71" s="46">
        <f t="shared" si="68"/>
        <v>0</v>
      </c>
      <c r="LD71" s="46">
        <f t="shared" si="68"/>
        <v>0</v>
      </c>
      <c r="LE71" s="46">
        <f t="shared" si="68"/>
        <v>0</v>
      </c>
      <c r="LF71" s="46">
        <f t="shared" si="68"/>
        <v>0</v>
      </c>
      <c r="LG71" s="46">
        <f t="shared" si="68"/>
        <v>0</v>
      </c>
      <c r="LH71" s="46">
        <f t="shared" si="68"/>
        <v>0</v>
      </c>
      <c r="LI71" s="46">
        <f t="shared" si="68"/>
        <v>0</v>
      </c>
      <c r="LJ71" s="46">
        <f t="shared" si="68"/>
        <v>0</v>
      </c>
      <c r="LK71" s="46">
        <f t="shared" si="68"/>
        <v>0</v>
      </c>
      <c r="LL71" s="46">
        <f t="shared" si="69"/>
        <v>0</v>
      </c>
      <c r="LM71" s="46">
        <f t="shared" si="69"/>
        <v>0</v>
      </c>
      <c r="LN71" s="46">
        <f t="shared" si="69"/>
        <v>0</v>
      </c>
      <c r="LO71" s="46">
        <f t="shared" si="69"/>
        <v>0</v>
      </c>
      <c r="LP71" s="46">
        <f t="shared" si="69"/>
        <v>0</v>
      </c>
      <c r="LQ71" s="46">
        <f t="shared" si="69"/>
        <v>0</v>
      </c>
      <c r="LR71" s="46">
        <f t="shared" si="69"/>
        <v>0</v>
      </c>
      <c r="LS71" s="46">
        <f t="shared" si="69"/>
        <v>0</v>
      </c>
      <c r="LT71" s="46">
        <f t="shared" si="69"/>
        <v>0</v>
      </c>
    </row>
    <row r="72" spans="1:332" ht="24.6" hidden="1" customHeight="1">
      <c r="A72" s="121">
        <v>11</v>
      </c>
      <c r="B72" s="19"/>
      <c r="C72" s="21"/>
      <c r="D72" s="21"/>
      <c r="E72" s="215" t="str">
        <f t="shared" si="25"/>
        <v/>
      </c>
      <c r="F72" s="215">
        <f t="shared" si="26"/>
        <v>0</v>
      </c>
      <c r="G72" s="218"/>
      <c r="H72" s="217" t="str">
        <f t="shared" si="27"/>
        <v>Falta(n) Fecha(s)</v>
      </c>
      <c r="I72" s="72"/>
      <c r="J72" s="72"/>
      <c r="K72" s="72"/>
      <c r="L72" s="72"/>
      <c r="M72" s="72"/>
      <c r="N72" s="72"/>
      <c r="O72" s="72"/>
      <c r="P72" s="72"/>
      <c r="Q72" s="210" t="str" cm="1">
        <f t="array" ref="Q72">IF(SUM(COUNTIF(J72:P72,{"SI","NO APLICA"}))=0,
   "",
   IF(SUM(COUNTIF(J72:P72,{"SI","NO APLICA"}))=COLUMNS(J72:P72),
      "CUMPLE",
      "NO CUMPLE"))</f>
        <v/>
      </c>
      <c r="R72" s="72"/>
      <c r="S72" s="19"/>
      <c r="T72" s="72"/>
      <c r="U72" s="19"/>
      <c r="V72" s="72"/>
      <c r="W72" s="72"/>
      <c r="X72" s="72"/>
      <c r="Y72" s="210" t="str">
        <f t="shared" si="74"/>
        <v/>
      </c>
      <c r="Z72" s="211" t="str">
        <f t="shared" si="70"/>
        <v/>
      </c>
      <c r="AA72" s="476"/>
      <c r="AB72" s="477"/>
      <c r="AD72" s="122" t="str">
        <f t="shared" si="28"/>
        <v/>
      </c>
      <c r="AE72" s="122" t="str">
        <f t="shared" si="28"/>
        <v/>
      </c>
      <c r="AF72" s="123">
        <f t="shared" si="28"/>
        <v>0</v>
      </c>
      <c r="AG72" s="122" t="str">
        <f t="shared" si="29"/>
        <v/>
      </c>
      <c r="AH72" s="122" t="str">
        <f t="shared" si="29"/>
        <v/>
      </c>
      <c r="AI72" s="123">
        <f t="shared" si="29"/>
        <v>0</v>
      </c>
      <c r="AW72" s="46" t="str">
        <f t="shared" si="30"/>
        <v/>
      </c>
      <c r="AX72" s="46">
        <f t="shared" si="30"/>
        <v>1</v>
      </c>
      <c r="AY72" s="96">
        <v>11</v>
      </c>
      <c r="AZ72" s="47" t="str">
        <f t="shared" si="31"/>
        <v/>
      </c>
      <c r="BA72" s="47">
        <f t="shared" si="32"/>
        <v>0</v>
      </c>
      <c r="BB72" s="90" t="str">
        <f t="shared" si="33"/>
        <v/>
      </c>
      <c r="BC72" s="124">
        <v>11</v>
      </c>
      <c r="BD72" s="125">
        <f t="shared" si="34"/>
        <v>1</v>
      </c>
      <c r="BE72" s="126">
        <f t="shared" si="35"/>
        <v>1</v>
      </c>
      <c r="BF72" s="90">
        <f t="shared" si="36"/>
        <v>0</v>
      </c>
      <c r="BG72" s="90">
        <f t="shared" si="75"/>
        <v>0</v>
      </c>
      <c r="BH72" s="90" t="str">
        <f t="shared" si="71"/>
        <v/>
      </c>
      <c r="BI72" s="90" t="e">
        <f t="shared" si="37"/>
        <v>#NUM!</v>
      </c>
      <c r="BJ72" s="90" t="str">
        <f t="shared" si="38"/>
        <v/>
      </c>
      <c r="BK72" s="127">
        <f t="shared" si="39"/>
        <v>0</v>
      </c>
      <c r="BL72" s="128" t="e">
        <f t="shared" si="40"/>
        <v>#NUM!</v>
      </c>
      <c r="BM72" s="128" t="e">
        <f t="shared" si="41"/>
        <v>#NUM!</v>
      </c>
      <c r="BN72" s="128" t="str">
        <f t="shared" si="42"/>
        <v/>
      </c>
      <c r="BO72" s="128" t="str">
        <f t="shared" si="72"/>
        <v/>
      </c>
      <c r="BP72" s="90">
        <f t="shared" si="43"/>
        <v>0</v>
      </c>
      <c r="BQ72" s="90">
        <f t="shared" si="44"/>
        <v>0</v>
      </c>
      <c r="BR72" s="90">
        <f t="shared" si="76"/>
        <v>0</v>
      </c>
      <c r="BS72" s="90" t="str">
        <f t="shared" si="45"/>
        <v/>
      </c>
      <c r="BT72" s="90" t="e">
        <f t="shared" si="46"/>
        <v>#NUM!</v>
      </c>
      <c r="BU72" s="90" t="e">
        <f t="shared" si="47"/>
        <v>#NUM!</v>
      </c>
      <c r="BV72" s="127">
        <f t="shared" si="48"/>
        <v>0</v>
      </c>
      <c r="BW72" s="128" t="e">
        <f t="shared" si="49"/>
        <v>#NUM!</v>
      </c>
      <c r="BX72" s="128" t="e">
        <f t="shared" si="50"/>
        <v>#NUM!</v>
      </c>
      <c r="BY72" s="128" t="str">
        <f t="shared" si="51"/>
        <v/>
      </c>
      <c r="BZ72" s="128" t="str">
        <f t="shared" si="73"/>
        <v/>
      </c>
      <c r="CA72" s="90">
        <f t="shared" si="52"/>
        <v>0</v>
      </c>
      <c r="CB72" s="90"/>
      <c r="CC72" s="90"/>
      <c r="CD72" s="129"/>
      <c r="CE72" s="130">
        <f t="shared" si="53"/>
        <v>0</v>
      </c>
      <c r="CF72" s="46">
        <f t="shared" si="54"/>
        <v>0</v>
      </c>
      <c r="CG72" s="46">
        <f t="shared" si="54"/>
        <v>0</v>
      </c>
      <c r="CH72" s="46">
        <f t="shared" si="54"/>
        <v>0</v>
      </c>
      <c r="CI72" s="46">
        <f t="shared" si="54"/>
        <v>0</v>
      </c>
      <c r="CJ72" s="46">
        <f t="shared" si="54"/>
        <v>0</v>
      </c>
      <c r="CK72" s="46">
        <f t="shared" si="54"/>
        <v>0</v>
      </c>
      <c r="CL72" s="46">
        <f t="shared" si="54"/>
        <v>0</v>
      </c>
      <c r="CM72" s="46">
        <f t="shared" si="54"/>
        <v>0</v>
      </c>
      <c r="CN72" s="46">
        <f t="shared" si="54"/>
        <v>0</v>
      </c>
      <c r="CO72" s="46">
        <f t="shared" si="54"/>
        <v>0</v>
      </c>
      <c r="CP72" s="46">
        <f t="shared" si="54"/>
        <v>0</v>
      </c>
      <c r="CQ72" s="46">
        <f t="shared" si="54"/>
        <v>0</v>
      </c>
      <c r="CR72" s="46">
        <f t="shared" si="54"/>
        <v>0</v>
      </c>
      <c r="CS72" s="46">
        <f t="shared" si="54"/>
        <v>0</v>
      </c>
      <c r="CT72" s="46">
        <f t="shared" si="54"/>
        <v>0</v>
      </c>
      <c r="CU72" s="46">
        <f t="shared" si="54"/>
        <v>0</v>
      </c>
      <c r="CV72" s="46">
        <f t="shared" si="55"/>
        <v>0</v>
      </c>
      <c r="CW72" s="46">
        <f t="shared" si="55"/>
        <v>0</v>
      </c>
      <c r="CX72" s="46">
        <f t="shared" si="55"/>
        <v>0</v>
      </c>
      <c r="CY72" s="46">
        <f t="shared" si="55"/>
        <v>0</v>
      </c>
      <c r="CZ72" s="46">
        <f t="shared" si="55"/>
        <v>0</v>
      </c>
      <c r="DA72" s="46">
        <f t="shared" si="55"/>
        <v>0</v>
      </c>
      <c r="DB72" s="46">
        <f t="shared" si="55"/>
        <v>0</v>
      </c>
      <c r="DC72" s="46">
        <f t="shared" si="55"/>
        <v>0</v>
      </c>
      <c r="DD72" s="46">
        <f t="shared" si="55"/>
        <v>0</v>
      </c>
      <c r="DE72" s="46">
        <f t="shared" si="55"/>
        <v>0</v>
      </c>
      <c r="DF72" s="46">
        <f t="shared" si="55"/>
        <v>0</v>
      </c>
      <c r="DG72" s="46">
        <f t="shared" si="55"/>
        <v>0</v>
      </c>
      <c r="DH72" s="46">
        <f t="shared" si="55"/>
        <v>0</v>
      </c>
      <c r="DI72" s="46">
        <f t="shared" si="55"/>
        <v>0</v>
      </c>
      <c r="DJ72" s="46">
        <f t="shared" si="55"/>
        <v>0</v>
      </c>
      <c r="DK72" s="46">
        <f t="shared" si="55"/>
        <v>0</v>
      </c>
      <c r="DL72" s="46">
        <f t="shared" si="56"/>
        <v>0</v>
      </c>
      <c r="DM72" s="46">
        <f t="shared" si="56"/>
        <v>0</v>
      </c>
      <c r="DN72" s="46">
        <f t="shared" si="56"/>
        <v>0</v>
      </c>
      <c r="DO72" s="46">
        <f t="shared" si="56"/>
        <v>0</v>
      </c>
      <c r="DP72" s="46">
        <f t="shared" si="56"/>
        <v>0</v>
      </c>
      <c r="DQ72" s="46">
        <f t="shared" si="56"/>
        <v>0</v>
      </c>
      <c r="DR72" s="46">
        <f t="shared" si="56"/>
        <v>0</v>
      </c>
      <c r="DS72" s="46">
        <f t="shared" si="56"/>
        <v>0</v>
      </c>
      <c r="DT72" s="46">
        <f t="shared" si="56"/>
        <v>0</v>
      </c>
      <c r="DU72" s="46">
        <f t="shared" si="56"/>
        <v>0</v>
      </c>
      <c r="DV72" s="46">
        <f t="shared" si="56"/>
        <v>0</v>
      </c>
      <c r="DW72" s="46">
        <f t="shared" si="56"/>
        <v>0</v>
      </c>
      <c r="DX72" s="46">
        <f t="shared" si="56"/>
        <v>0</v>
      </c>
      <c r="DY72" s="46">
        <f t="shared" si="56"/>
        <v>0</v>
      </c>
      <c r="DZ72" s="46">
        <f t="shared" si="56"/>
        <v>0</v>
      </c>
      <c r="EA72" s="46">
        <f t="shared" si="56"/>
        <v>0</v>
      </c>
      <c r="EB72" s="46">
        <f t="shared" si="57"/>
        <v>0</v>
      </c>
      <c r="EC72" s="46">
        <f t="shared" si="57"/>
        <v>0</v>
      </c>
      <c r="ED72" s="46">
        <f t="shared" si="57"/>
        <v>0</v>
      </c>
      <c r="EE72" s="46">
        <f t="shared" si="57"/>
        <v>0</v>
      </c>
      <c r="EF72" s="46">
        <f t="shared" si="57"/>
        <v>0</v>
      </c>
      <c r="EG72" s="46">
        <f t="shared" si="57"/>
        <v>0</v>
      </c>
      <c r="EH72" s="46">
        <f t="shared" si="57"/>
        <v>0</v>
      </c>
      <c r="EI72" s="46">
        <f t="shared" si="57"/>
        <v>0</v>
      </c>
      <c r="EJ72" s="46">
        <f t="shared" si="57"/>
        <v>0</v>
      </c>
      <c r="EK72" s="46">
        <f t="shared" si="57"/>
        <v>0</v>
      </c>
      <c r="EL72" s="46">
        <f t="shared" si="57"/>
        <v>0</v>
      </c>
      <c r="EM72" s="46">
        <f t="shared" si="57"/>
        <v>0</v>
      </c>
      <c r="EN72" s="46">
        <f t="shared" si="57"/>
        <v>0</v>
      </c>
      <c r="EO72" s="46">
        <f t="shared" si="57"/>
        <v>0</v>
      </c>
      <c r="EP72" s="46">
        <f t="shared" si="57"/>
        <v>0</v>
      </c>
      <c r="EQ72" s="46">
        <f t="shared" si="57"/>
        <v>0</v>
      </c>
      <c r="ER72" s="46">
        <f t="shared" si="58"/>
        <v>0</v>
      </c>
      <c r="ES72" s="46">
        <f t="shared" si="58"/>
        <v>0</v>
      </c>
      <c r="ET72" s="46">
        <f t="shared" si="58"/>
        <v>0</v>
      </c>
      <c r="EU72" s="46">
        <f t="shared" si="58"/>
        <v>0</v>
      </c>
      <c r="EV72" s="46">
        <f t="shared" si="58"/>
        <v>0</v>
      </c>
      <c r="EW72" s="46">
        <f t="shared" si="58"/>
        <v>0</v>
      </c>
      <c r="EX72" s="46">
        <f t="shared" si="58"/>
        <v>0</v>
      </c>
      <c r="EY72" s="46">
        <f t="shared" si="58"/>
        <v>0</v>
      </c>
      <c r="EZ72" s="46">
        <f t="shared" si="58"/>
        <v>0</v>
      </c>
      <c r="FA72" s="46">
        <f t="shared" si="58"/>
        <v>0</v>
      </c>
      <c r="FB72" s="46">
        <f t="shared" si="58"/>
        <v>0</v>
      </c>
      <c r="FC72" s="46">
        <f t="shared" si="58"/>
        <v>0</v>
      </c>
      <c r="FD72" s="46">
        <f t="shared" si="58"/>
        <v>0</v>
      </c>
      <c r="FE72" s="46">
        <f t="shared" si="58"/>
        <v>0</v>
      </c>
      <c r="FF72" s="46">
        <f t="shared" si="58"/>
        <v>0</v>
      </c>
      <c r="FG72" s="46">
        <f t="shared" si="58"/>
        <v>0</v>
      </c>
      <c r="FH72" s="46">
        <f t="shared" si="59"/>
        <v>0</v>
      </c>
      <c r="FI72" s="46">
        <f t="shared" si="59"/>
        <v>0</v>
      </c>
      <c r="FJ72" s="46">
        <f t="shared" si="59"/>
        <v>0</v>
      </c>
      <c r="FK72" s="46">
        <f t="shared" si="59"/>
        <v>0</v>
      </c>
      <c r="FL72" s="46">
        <f t="shared" si="59"/>
        <v>0</v>
      </c>
      <c r="FM72" s="46">
        <f t="shared" si="59"/>
        <v>0</v>
      </c>
      <c r="FN72" s="46">
        <f t="shared" si="59"/>
        <v>0</v>
      </c>
      <c r="FO72" s="46">
        <f t="shared" si="59"/>
        <v>0</v>
      </c>
      <c r="FP72" s="46">
        <f t="shared" si="59"/>
        <v>0</v>
      </c>
      <c r="FQ72" s="46">
        <f t="shared" si="59"/>
        <v>0</v>
      </c>
      <c r="FR72" s="46">
        <f t="shared" si="59"/>
        <v>0</v>
      </c>
      <c r="FS72" s="46">
        <f t="shared" si="59"/>
        <v>0</v>
      </c>
      <c r="FT72" s="46">
        <f t="shared" si="59"/>
        <v>0</v>
      </c>
      <c r="FU72" s="46">
        <f t="shared" si="59"/>
        <v>0</v>
      </c>
      <c r="FV72" s="46">
        <f t="shared" si="59"/>
        <v>0</v>
      </c>
      <c r="FW72" s="46">
        <f t="shared" si="59"/>
        <v>0</v>
      </c>
      <c r="FX72" s="46">
        <f t="shared" si="60"/>
        <v>0</v>
      </c>
      <c r="FY72" s="46">
        <f t="shared" si="60"/>
        <v>0</v>
      </c>
      <c r="FZ72" s="46">
        <f t="shared" si="60"/>
        <v>0</v>
      </c>
      <c r="GA72" s="46">
        <f t="shared" si="60"/>
        <v>0</v>
      </c>
      <c r="GB72" s="46">
        <f t="shared" si="60"/>
        <v>0</v>
      </c>
      <c r="GC72" s="46">
        <f t="shared" si="60"/>
        <v>0</v>
      </c>
      <c r="GD72" s="46">
        <f t="shared" si="60"/>
        <v>0</v>
      </c>
      <c r="GE72" s="46">
        <f t="shared" si="60"/>
        <v>0</v>
      </c>
      <c r="GF72" s="46">
        <f t="shared" si="60"/>
        <v>0</v>
      </c>
      <c r="GG72" s="46">
        <f t="shared" si="60"/>
        <v>0</v>
      </c>
      <c r="GH72" s="46">
        <f t="shared" si="60"/>
        <v>0</v>
      </c>
      <c r="GI72" s="46">
        <f t="shared" si="60"/>
        <v>0</v>
      </c>
      <c r="GJ72" s="46">
        <f t="shared" si="60"/>
        <v>0</v>
      </c>
      <c r="GK72" s="46">
        <f t="shared" si="60"/>
        <v>0</v>
      </c>
      <c r="GL72" s="46">
        <f t="shared" si="60"/>
        <v>0</v>
      </c>
      <c r="GM72" s="46">
        <f t="shared" si="60"/>
        <v>0</v>
      </c>
      <c r="GN72" s="46">
        <f t="shared" si="61"/>
        <v>0</v>
      </c>
      <c r="GO72" s="46">
        <f t="shared" si="61"/>
        <v>0</v>
      </c>
      <c r="GP72" s="46">
        <f t="shared" si="61"/>
        <v>0</v>
      </c>
      <c r="GQ72" s="46">
        <f t="shared" si="61"/>
        <v>0</v>
      </c>
      <c r="GR72" s="46">
        <f t="shared" si="61"/>
        <v>0</v>
      </c>
      <c r="GS72" s="46">
        <f t="shared" si="61"/>
        <v>0</v>
      </c>
      <c r="GT72" s="46">
        <f t="shared" si="61"/>
        <v>0</v>
      </c>
      <c r="GU72" s="46">
        <f t="shared" si="61"/>
        <v>0</v>
      </c>
      <c r="GV72" s="46">
        <f t="shared" si="61"/>
        <v>0</v>
      </c>
      <c r="GW72" s="46">
        <f t="shared" si="61"/>
        <v>0</v>
      </c>
      <c r="GX72" s="46">
        <f t="shared" si="61"/>
        <v>0</v>
      </c>
      <c r="GY72" s="46">
        <f t="shared" si="61"/>
        <v>0</v>
      </c>
      <c r="GZ72" s="46">
        <f t="shared" si="61"/>
        <v>0</v>
      </c>
      <c r="HA72" s="46">
        <f t="shared" si="61"/>
        <v>0</v>
      </c>
      <c r="HB72" s="46">
        <f t="shared" si="61"/>
        <v>0</v>
      </c>
      <c r="HC72" s="46">
        <f t="shared" si="61"/>
        <v>0</v>
      </c>
      <c r="HD72" s="46">
        <f t="shared" si="62"/>
        <v>0</v>
      </c>
      <c r="HE72" s="46">
        <f t="shared" si="62"/>
        <v>0</v>
      </c>
      <c r="HF72" s="46">
        <f t="shared" si="62"/>
        <v>0</v>
      </c>
      <c r="HG72" s="46">
        <f t="shared" si="62"/>
        <v>0</v>
      </c>
      <c r="HH72" s="46">
        <f t="shared" si="62"/>
        <v>0</v>
      </c>
      <c r="HI72" s="46">
        <f t="shared" si="62"/>
        <v>0</v>
      </c>
      <c r="HJ72" s="46">
        <f t="shared" si="62"/>
        <v>0</v>
      </c>
      <c r="HK72" s="46">
        <f t="shared" si="62"/>
        <v>0</v>
      </c>
      <c r="HL72" s="46">
        <f t="shared" si="62"/>
        <v>0</v>
      </c>
      <c r="HM72" s="46">
        <f t="shared" si="62"/>
        <v>0</v>
      </c>
      <c r="HN72" s="46">
        <f t="shared" si="62"/>
        <v>0</v>
      </c>
      <c r="HO72" s="46">
        <f t="shared" si="62"/>
        <v>0</v>
      </c>
      <c r="HP72" s="46">
        <f t="shared" si="62"/>
        <v>0</v>
      </c>
      <c r="HQ72" s="46">
        <f t="shared" si="62"/>
        <v>0</v>
      </c>
      <c r="HR72" s="46">
        <f t="shared" si="62"/>
        <v>0</v>
      </c>
      <c r="HS72" s="46">
        <f t="shared" si="62"/>
        <v>0</v>
      </c>
      <c r="HT72" s="46">
        <f t="shared" si="63"/>
        <v>0</v>
      </c>
      <c r="HU72" s="46">
        <f t="shared" si="63"/>
        <v>0</v>
      </c>
      <c r="HV72" s="46">
        <f t="shared" si="63"/>
        <v>0</v>
      </c>
      <c r="HW72" s="46">
        <f t="shared" si="63"/>
        <v>0</v>
      </c>
      <c r="HX72" s="46">
        <f t="shared" si="63"/>
        <v>0</v>
      </c>
      <c r="HY72" s="46">
        <f t="shared" si="63"/>
        <v>0</v>
      </c>
      <c r="HZ72" s="46">
        <f t="shared" si="63"/>
        <v>0</v>
      </c>
      <c r="IA72" s="46">
        <f t="shared" si="63"/>
        <v>0</v>
      </c>
      <c r="IB72" s="46">
        <f t="shared" si="63"/>
        <v>0</v>
      </c>
      <c r="IC72" s="46">
        <f t="shared" si="63"/>
        <v>0</v>
      </c>
      <c r="ID72" s="46">
        <f t="shared" si="63"/>
        <v>0</v>
      </c>
      <c r="IE72" s="46">
        <f t="shared" si="63"/>
        <v>0</v>
      </c>
      <c r="IF72" s="46">
        <f t="shared" si="63"/>
        <v>0</v>
      </c>
      <c r="IG72" s="46">
        <f t="shared" si="63"/>
        <v>0</v>
      </c>
      <c r="IH72" s="46">
        <f t="shared" si="63"/>
        <v>0</v>
      </c>
      <c r="II72" s="46">
        <f t="shared" si="63"/>
        <v>0</v>
      </c>
      <c r="IJ72" s="46">
        <f t="shared" si="64"/>
        <v>0</v>
      </c>
      <c r="IK72" s="46">
        <f t="shared" si="64"/>
        <v>0</v>
      </c>
      <c r="IL72" s="46">
        <f t="shared" si="64"/>
        <v>0</v>
      </c>
      <c r="IM72" s="46">
        <f t="shared" si="64"/>
        <v>0</v>
      </c>
      <c r="IN72" s="46">
        <f t="shared" si="64"/>
        <v>0</v>
      </c>
      <c r="IO72" s="46">
        <f t="shared" si="64"/>
        <v>0</v>
      </c>
      <c r="IP72" s="46">
        <f t="shared" si="64"/>
        <v>0</v>
      </c>
      <c r="IQ72" s="46">
        <f t="shared" si="64"/>
        <v>0</v>
      </c>
      <c r="IR72" s="46">
        <f t="shared" si="64"/>
        <v>0</v>
      </c>
      <c r="IS72" s="46">
        <f t="shared" si="64"/>
        <v>0</v>
      </c>
      <c r="IT72" s="46">
        <f t="shared" si="64"/>
        <v>0</v>
      </c>
      <c r="IU72" s="46">
        <f t="shared" si="64"/>
        <v>0</v>
      </c>
      <c r="IV72" s="46">
        <f t="shared" si="64"/>
        <v>0</v>
      </c>
      <c r="IW72" s="46">
        <f t="shared" si="64"/>
        <v>0</v>
      </c>
      <c r="IX72" s="46">
        <f t="shared" si="64"/>
        <v>0</v>
      </c>
      <c r="IY72" s="46">
        <f t="shared" si="64"/>
        <v>0</v>
      </c>
      <c r="IZ72" s="46">
        <f t="shared" si="65"/>
        <v>0</v>
      </c>
      <c r="JA72" s="46">
        <f t="shared" si="65"/>
        <v>0</v>
      </c>
      <c r="JB72" s="46">
        <f t="shared" si="65"/>
        <v>0</v>
      </c>
      <c r="JC72" s="46">
        <f t="shared" si="65"/>
        <v>0</v>
      </c>
      <c r="JD72" s="46">
        <f t="shared" si="65"/>
        <v>0</v>
      </c>
      <c r="JE72" s="46">
        <f t="shared" si="65"/>
        <v>0</v>
      </c>
      <c r="JF72" s="46">
        <f t="shared" si="65"/>
        <v>0</v>
      </c>
      <c r="JG72" s="46">
        <f t="shared" si="65"/>
        <v>0</v>
      </c>
      <c r="JH72" s="46">
        <f t="shared" si="65"/>
        <v>0</v>
      </c>
      <c r="JI72" s="46">
        <f t="shared" si="65"/>
        <v>0</v>
      </c>
      <c r="JJ72" s="46">
        <f t="shared" si="65"/>
        <v>0</v>
      </c>
      <c r="JK72" s="46">
        <f t="shared" si="65"/>
        <v>0</v>
      </c>
      <c r="JL72" s="46">
        <f t="shared" si="65"/>
        <v>0</v>
      </c>
      <c r="JM72" s="46">
        <f t="shared" si="65"/>
        <v>0</v>
      </c>
      <c r="JN72" s="46">
        <f t="shared" si="65"/>
        <v>0</v>
      </c>
      <c r="JO72" s="46">
        <f t="shared" si="65"/>
        <v>0</v>
      </c>
      <c r="JP72" s="46">
        <f t="shared" si="66"/>
        <v>0</v>
      </c>
      <c r="JQ72" s="46">
        <f t="shared" si="66"/>
        <v>0</v>
      </c>
      <c r="JR72" s="46">
        <f t="shared" si="66"/>
        <v>0</v>
      </c>
      <c r="JS72" s="46">
        <f t="shared" si="66"/>
        <v>0</v>
      </c>
      <c r="JT72" s="46">
        <f t="shared" si="66"/>
        <v>0</v>
      </c>
      <c r="JU72" s="46">
        <f t="shared" si="66"/>
        <v>0</v>
      </c>
      <c r="JV72" s="46">
        <f t="shared" si="66"/>
        <v>0</v>
      </c>
      <c r="JW72" s="46">
        <f t="shared" si="66"/>
        <v>0</v>
      </c>
      <c r="JX72" s="46">
        <f t="shared" si="66"/>
        <v>0</v>
      </c>
      <c r="JY72" s="46">
        <f t="shared" si="66"/>
        <v>0</v>
      </c>
      <c r="JZ72" s="46">
        <f t="shared" si="66"/>
        <v>0</v>
      </c>
      <c r="KA72" s="46">
        <f t="shared" si="66"/>
        <v>0</v>
      </c>
      <c r="KB72" s="46">
        <f t="shared" si="66"/>
        <v>0</v>
      </c>
      <c r="KC72" s="46">
        <f t="shared" si="66"/>
        <v>0</v>
      </c>
      <c r="KD72" s="46">
        <f t="shared" si="66"/>
        <v>0</v>
      </c>
      <c r="KE72" s="46">
        <f t="shared" si="66"/>
        <v>0</v>
      </c>
      <c r="KF72" s="46">
        <f t="shared" si="67"/>
        <v>0</v>
      </c>
      <c r="KG72" s="46">
        <f t="shared" si="67"/>
        <v>0</v>
      </c>
      <c r="KH72" s="46">
        <f t="shared" si="67"/>
        <v>0</v>
      </c>
      <c r="KI72" s="46">
        <f t="shared" si="67"/>
        <v>0</v>
      </c>
      <c r="KJ72" s="46">
        <f t="shared" si="67"/>
        <v>0</v>
      </c>
      <c r="KK72" s="46">
        <f t="shared" si="67"/>
        <v>0</v>
      </c>
      <c r="KL72" s="46">
        <f t="shared" si="67"/>
        <v>0</v>
      </c>
      <c r="KM72" s="46">
        <f t="shared" si="67"/>
        <v>0</v>
      </c>
      <c r="KN72" s="46">
        <f t="shared" si="67"/>
        <v>0</v>
      </c>
      <c r="KO72" s="46">
        <f t="shared" si="67"/>
        <v>0</v>
      </c>
      <c r="KP72" s="46">
        <f t="shared" si="67"/>
        <v>0</v>
      </c>
      <c r="KQ72" s="46">
        <f t="shared" si="67"/>
        <v>0</v>
      </c>
      <c r="KR72" s="46">
        <f t="shared" si="67"/>
        <v>0</v>
      </c>
      <c r="KS72" s="46">
        <f t="shared" si="67"/>
        <v>0</v>
      </c>
      <c r="KT72" s="46">
        <f t="shared" si="67"/>
        <v>0</v>
      </c>
      <c r="KU72" s="46">
        <f t="shared" si="67"/>
        <v>0</v>
      </c>
      <c r="KV72" s="46">
        <f t="shared" si="68"/>
        <v>0</v>
      </c>
      <c r="KW72" s="46">
        <f t="shared" si="68"/>
        <v>0</v>
      </c>
      <c r="KX72" s="46">
        <f t="shared" si="68"/>
        <v>0</v>
      </c>
      <c r="KY72" s="46">
        <f t="shared" si="68"/>
        <v>0</v>
      </c>
      <c r="KZ72" s="46">
        <f t="shared" si="68"/>
        <v>0</v>
      </c>
      <c r="LA72" s="46">
        <f t="shared" si="68"/>
        <v>0</v>
      </c>
      <c r="LB72" s="46">
        <f t="shared" si="68"/>
        <v>0</v>
      </c>
      <c r="LC72" s="46">
        <f t="shared" si="68"/>
        <v>0</v>
      </c>
      <c r="LD72" s="46">
        <f t="shared" si="68"/>
        <v>0</v>
      </c>
      <c r="LE72" s="46">
        <f t="shared" si="68"/>
        <v>0</v>
      </c>
      <c r="LF72" s="46">
        <f t="shared" si="68"/>
        <v>0</v>
      </c>
      <c r="LG72" s="46">
        <f t="shared" si="68"/>
        <v>0</v>
      </c>
      <c r="LH72" s="46">
        <f t="shared" si="68"/>
        <v>0</v>
      </c>
      <c r="LI72" s="46">
        <f t="shared" si="68"/>
        <v>0</v>
      </c>
      <c r="LJ72" s="46">
        <f t="shared" si="68"/>
        <v>0</v>
      </c>
      <c r="LK72" s="46">
        <f t="shared" si="68"/>
        <v>0</v>
      </c>
      <c r="LL72" s="46">
        <f t="shared" si="69"/>
        <v>0</v>
      </c>
      <c r="LM72" s="46">
        <f t="shared" si="69"/>
        <v>0</v>
      </c>
      <c r="LN72" s="46">
        <f t="shared" si="69"/>
        <v>0</v>
      </c>
      <c r="LO72" s="46">
        <f t="shared" si="69"/>
        <v>0</v>
      </c>
      <c r="LP72" s="46">
        <f t="shared" si="69"/>
        <v>0</v>
      </c>
      <c r="LQ72" s="46">
        <f t="shared" si="69"/>
        <v>0</v>
      </c>
      <c r="LR72" s="46">
        <f t="shared" si="69"/>
        <v>0</v>
      </c>
      <c r="LS72" s="46">
        <f t="shared" si="69"/>
        <v>0</v>
      </c>
      <c r="LT72" s="46">
        <f t="shared" si="69"/>
        <v>0</v>
      </c>
    </row>
    <row r="73" spans="1:332" ht="24.6" hidden="1" customHeight="1">
      <c r="A73" s="121">
        <v>12</v>
      </c>
      <c r="B73" s="19"/>
      <c r="C73" s="21"/>
      <c r="D73" s="21"/>
      <c r="E73" s="215" t="str">
        <f t="shared" si="25"/>
        <v/>
      </c>
      <c r="F73" s="215">
        <f t="shared" si="26"/>
        <v>0</v>
      </c>
      <c r="G73" s="218"/>
      <c r="H73" s="217" t="str">
        <f t="shared" si="27"/>
        <v>Falta(n) Fecha(s)</v>
      </c>
      <c r="I73" s="72"/>
      <c r="J73" s="72"/>
      <c r="K73" s="72"/>
      <c r="L73" s="72"/>
      <c r="M73" s="72"/>
      <c r="N73" s="72"/>
      <c r="O73" s="72"/>
      <c r="P73" s="72"/>
      <c r="Q73" s="210" t="str" cm="1">
        <f t="array" ref="Q73">IF(SUM(COUNTIF(J73:P73,{"SI","NO APLICA"}))=0,
   "",
   IF(SUM(COUNTIF(J73:P73,{"SI","NO APLICA"}))=COLUMNS(J73:P73),
      "CUMPLE",
      "NO CUMPLE"))</f>
        <v/>
      </c>
      <c r="R73" s="72"/>
      <c r="S73" s="19"/>
      <c r="T73" s="72"/>
      <c r="U73" s="19"/>
      <c r="V73" s="72"/>
      <c r="W73" s="72"/>
      <c r="X73" s="72"/>
      <c r="Y73" s="210" t="str">
        <f t="shared" si="74"/>
        <v/>
      </c>
      <c r="Z73" s="211" t="str">
        <f t="shared" si="70"/>
        <v/>
      </c>
      <c r="AA73" s="476"/>
      <c r="AB73" s="477"/>
      <c r="AD73" s="122" t="str">
        <f t="shared" si="28"/>
        <v/>
      </c>
      <c r="AE73" s="122" t="str">
        <f t="shared" si="28"/>
        <v/>
      </c>
      <c r="AF73" s="123">
        <f t="shared" si="28"/>
        <v>0</v>
      </c>
      <c r="AG73" s="122" t="str">
        <f t="shared" si="29"/>
        <v/>
      </c>
      <c r="AH73" s="122" t="str">
        <f t="shared" si="29"/>
        <v/>
      </c>
      <c r="AI73" s="123">
        <f t="shared" si="29"/>
        <v>0</v>
      </c>
      <c r="AW73" s="46" t="str">
        <f t="shared" si="30"/>
        <v/>
      </c>
      <c r="AX73" s="46">
        <f t="shared" si="30"/>
        <v>1</v>
      </c>
      <c r="AY73" s="96">
        <v>12</v>
      </c>
      <c r="AZ73" s="47" t="str">
        <f t="shared" si="31"/>
        <v/>
      </c>
      <c r="BA73" s="47">
        <f t="shared" si="32"/>
        <v>0</v>
      </c>
      <c r="BB73" s="90" t="str">
        <f t="shared" si="33"/>
        <v/>
      </c>
      <c r="BC73" s="124">
        <v>12</v>
      </c>
      <c r="BD73" s="125">
        <f t="shared" si="34"/>
        <v>1</v>
      </c>
      <c r="BE73" s="126">
        <f t="shared" si="35"/>
        <v>1</v>
      </c>
      <c r="BF73" s="90">
        <f t="shared" si="36"/>
        <v>0</v>
      </c>
      <c r="BG73" s="90">
        <f t="shared" si="75"/>
        <v>0</v>
      </c>
      <c r="BH73" s="90" t="str">
        <f t="shared" si="71"/>
        <v/>
      </c>
      <c r="BI73" s="90" t="e">
        <f t="shared" si="37"/>
        <v>#NUM!</v>
      </c>
      <c r="BJ73" s="90" t="str">
        <f t="shared" si="38"/>
        <v/>
      </c>
      <c r="BK73" s="127">
        <f t="shared" si="39"/>
        <v>0</v>
      </c>
      <c r="BL73" s="128" t="e">
        <f t="shared" si="40"/>
        <v>#NUM!</v>
      </c>
      <c r="BM73" s="128" t="e">
        <f t="shared" si="41"/>
        <v>#NUM!</v>
      </c>
      <c r="BN73" s="128" t="str">
        <f t="shared" si="42"/>
        <v/>
      </c>
      <c r="BO73" s="128" t="str">
        <f t="shared" si="72"/>
        <v/>
      </c>
      <c r="BP73" s="90">
        <f t="shared" si="43"/>
        <v>0</v>
      </c>
      <c r="BQ73" s="90">
        <f t="shared" si="44"/>
        <v>0</v>
      </c>
      <c r="BR73" s="90">
        <f t="shared" si="76"/>
        <v>0</v>
      </c>
      <c r="BS73" s="90" t="str">
        <f t="shared" si="45"/>
        <v/>
      </c>
      <c r="BT73" s="90" t="e">
        <f t="shared" si="46"/>
        <v>#NUM!</v>
      </c>
      <c r="BU73" s="90" t="e">
        <f t="shared" si="47"/>
        <v>#NUM!</v>
      </c>
      <c r="BV73" s="127">
        <f t="shared" si="48"/>
        <v>0</v>
      </c>
      <c r="BW73" s="128" t="e">
        <f t="shared" si="49"/>
        <v>#NUM!</v>
      </c>
      <c r="BX73" s="128" t="e">
        <f t="shared" si="50"/>
        <v>#NUM!</v>
      </c>
      <c r="BY73" s="128" t="str">
        <f t="shared" si="51"/>
        <v/>
      </c>
      <c r="BZ73" s="128" t="str">
        <f t="shared" si="73"/>
        <v/>
      </c>
      <c r="CA73" s="90">
        <f t="shared" si="52"/>
        <v>0</v>
      </c>
      <c r="CB73" s="90"/>
      <c r="CC73" s="90"/>
      <c r="CD73" s="129"/>
      <c r="CE73" s="130">
        <f t="shared" si="53"/>
        <v>0</v>
      </c>
      <c r="CF73" s="46">
        <f t="shared" si="54"/>
        <v>0</v>
      </c>
      <c r="CG73" s="46">
        <f t="shared" si="54"/>
        <v>0</v>
      </c>
      <c r="CH73" s="46">
        <f t="shared" si="54"/>
        <v>0</v>
      </c>
      <c r="CI73" s="46">
        <f t="shared" si="54"/>
        <v>0</v>
      </c>
      <c r="CJ73" s="46">
        <f t="shared" si="54"/>
        <v>0</v>
      </c>
      <c r="CK73" s="46">
        <f t="shared" si="54"/>
        <v>0</v>
      </c>
      <c r="CL73" s="46">
        <f t="shared" si="54"/>
        <v>0</v>
      </c>
      <c r="CM73" s="46">
        <f t="shared" si="54"/>
        <v>0</v>
      </c>
      <c r="CN73" s="46">
        <f t="shared" si="54"/>
        <v>0</v>
      </c>
      <c r="CO73" s="46">
        <f t="shared" si="54"/>
        <v>0</v>
      </c>
      <c r="CP73" s="46">
        <f t="shared" si="54"/>
        <v>0</v>
      </c>
      <c r="CQ73" s="46">
        <f t="shared" si="54"/>
        <v>0</v>
      </c>
      <c r="CR73" s="46">
        <f t="shared" si="54"/>
        <v>0</v>
      </c>
      <c r="CS73" s="46">
        <f t="shared" si="54"/>
        <v>0</v>
      </c>
      <c r="CT73" s="46">
        <f t="shared" si="54"/>
        <v>0</v>
      </c>
      <c r="CU73" s="46">
        <f t="shared" si="54"/>
        <v>0</v>
      </c>
      <c r="CV73" s="46">
        <f t="shared" si="55"/>
        <v>0</v>
      </c>
      <c r="CW73" s="46">
        <f t="shared" si="55"/>
        <v>0</v>
      </c>
      <c r="CX73" s="46">
        <f t="shared" si="55"/>
        <v>0</v>
      </c>
      <c r="CY73" s="46">
        <f t="shared" si="55"/>
        <v>0</v>
      </c>
      <c r="CZ73" s="46">
        <f t="shared" si="55"/>
        <v>0</v>
      </c>
      <c r="DA73" s="46">
        <f t="shared" si="55"/>
        <v>0</v>
      </c>
      <c r="DB73" s="46">
        <f t="shared" si="55"/>
        <v>0</v>
      </c>
      <c r="DC73" s="46">
        <f t="shared" si="55"/>
        <v>0</v>
      </c>
      <c r="DD73" s="46">
        <f t="shared" si="55"/>
        <v>0</v>
      </c>
      <c r="DE73" s="46">
        <f t="shared" si="55"/>
        <v>0</v>
      </c>
      <c r="DF73" s="46">
        <f t="shared" si="55"/>
        <v>0</v>
      </c>
      <c r="DG73" s="46">
        <f t="shared" si="55"/>
        <v>0</v>
      </c>
      <c r="DH73" s="46">
        <f t="shared" si="55"/>
        <v>0</v>
      </c>
      <c r="DI73" s="46">
        <f t="shared" si="55"/>
        <v>0</v>
      </c>
      <c r="DJ73" s="46">
        <f t="shared" si="55"/>
        <v>0</v>
      </c>
      <c r="DK73" s="46">
        <f t="shared" si="55"/>
        <v>0</v>
      </c>
      <c r="DL73" s="46">
        <f t="shared" si="56"/>
        <v>0</v>
      </c>
      <c r="DM73" s="46">
        <f t="shared" si="56"/>
        <v>0</v>
      </c>
      <c r="DN73" s="46">
        <f t="shared" si="56"/>
        <v>0</v>
      </c>
      <c r="DO73" s="46">
        <f t="shared" si="56"/>
        <v>0</v>
      </c>
      <c r="DP73" s="46">
        <f t="shared" si="56"/>
        <v>0</v>
      </c>
      <c r="DQ73" s="46">
        <f t="shared" si="56"/>
        <v>0</v>
      </c>
      <c r="DR73" s="46">
        <f t="shared" si="56"/>
        <v>0</v>
      </c>
      <c r="DS73" s="46">
        <f t="shared" si="56"/>
        <v>0</v>
      </c>
      <c r="DT73" s="46">
        <f t="shared" si="56"/>
        <v>0</v>
      </c>
      <c r="DU73" s="46">
        <f t="shared" si="56"/>
        <v>0</v>
      </c>
      <c r="DV73" s="46">
        <f t="shared" si="56"/>
        <v>0</v>
      </c>
      <c r="DW73" s="46">
        <f t="shared" si="56"/>
        <v>0</v>
      </c>
      <c r="DX73" s="46">
        <f t="shared" si="56"/>
        <v>0</v>
      </c>
      <c r="DY73" s="46">
        <f t="shared" si="56"/>
        <v>0</v>
      </c>
      <c r="DZ73" s="46">
        <f t="shared" si="56"/>
        <v>0</v>
      </c>
      <c r="EA73" s="46">
        <f t="shared" si="56"/>
        <v>0</v>
      </c>
      <c r="EB73" s="46">
        <f t="shared" si="57"/>
        <v>0</v>
      </c>
      <c r="EC73" s="46">
        <f t="shared" si="57"/>
        <v>0</v>
      </c>
      <c r="ED73" s="46">
        <f t="shared" si="57"/>
        <v>0</v>
      </c>
      <c r="EE73" s="46">
        <f t="shared" si="57"/>
        <v>0</v>
      </c>
      <c r="EF73" s="46">
        <f t="shared" si="57"/>
        <v>0</v>
      </c>
      <c r="EG73" s="46">
        <f t="shared" si="57"/>
        <v>0</v>
      </c>
      <c r="EH73" s="46">
        <f t="shared" si="57"/>
        <v>0</v>
      </c>
      <c r="EI73" s="46">
        <f t="shared" si="57"/>
        <v>0</v>
      </c>
      <c r="EJ73" s="46">
        <f t="shared" si="57"/>
        <v>0</v>
      </c>
      <c r="EK73" s="46">
        <f t="shared" si="57"/>
        <v>0</v>
      </c>
      <c r="EL73" s="46">
        <f t="shared" si="57"/>
        <v>0</v>
      </c>
      <c r="EM73" s="46">
        <f t="shared" si="57"/>
        <v>0</v>
      </c>
      <c r="EN73" s="46">
        <f t="shared" si="57"/>
        <v>0</v>
      </c>
      <c r="EO73" s="46">
        <f t="shared" si="57"/>
        <v>0</v>
      </c>
      <c r="EP73" s="46">
        <f t="shared" si="57"/>
        <v>0</v>
      </c>
      <c r="EQ73" s="46">
        <f t="shared" si="57"/>
        <v>0</v>
      </c>
      <c r="ER73" s="46">
        <f t="shared" si="58"/>
        <v>0</v>
      </c>
      <c r="ES73" s="46">
        <f t="shared" si="58"/>
        <v>0</v>
      </c>
      <c r="ET73" s="46">
        <f t="shared" si="58"/>
        <v>0</v>
      </c>
      <c r="EU73" s="46">
        <f t="shared" si="58"/>
        <v>0</v>
      </c>
      <c r="EV73" s="46">
        <f t="shared" si="58"/>
        <v>0</v>
      </c>
      <c r="EW73" s="46">
        <f t="shared" si="58"/>
        <v>0</v>
      </c>
      <c r="EX73" s="46">
        <f t="shared" si="58"/>
        <v>0</v>
      </c>
      <c r="EY73" s="46">
        <f t="shared" si="58"/>
        <v>0</v>
      </c>
      <c r="EZ73" s="46">
        <f t="shared" si="58"/>
        <v>0</v>
      </c>
      <c r="FA73" s="46">
        <f t="shared" si="58"/>
        <v>0</v>
      </c>
      <c r="FB73" s="46">
        <f t="shared" si="58"/>
        <v>0</v>
      </c>
      <c r="FC73" s="46">
        <f t="shared" si="58"/>
        <v>0</v>
      </c>
      <c r="FD73" s="46">
        <f t="shared" si="58"/>
        <v>0</v>
      </c>
      <c r="FE73" s="46">
        <f t="shared" si="58"/>
        <v>0</v>
      </c>
      <c r="FF73" s="46">
        <f t="shared" si="58"/>
        <v>0</v>
      </c>
      <c r="FG73" s="46">
        <f t="shared" si="58"/>
        <v>0</v>
      </c>
      <c r="FH73" s="46">
        <f t="shared" si="59"/>
        <v>0</v>
      </c>
      <c r="FI73" s="46">
        <f t="shared" si="59"/>
        <v>0</v>
      </c>
      <c r="FJ73" s="46">
        <f t="shared" si="59"/>
        <v>0</v>
      </c>
      <c r="FK73" s="46">
        <f t="shared" si="59"/>
        <v>0</v>
      </c>
      <c r="FL73" s="46">
        <f t="shared" si="59"/>
        <v>0</v>
      </c>
      <c r="FM73" s="46">
        <f t="shared" si="59"/>
        <v>0</v>
      </c>
      <c r="FN73" s="46">
        <f t="shared" si="59"/>
        <v>0</v>
      </c>
      <c r="FO73" s="46">
        <f t="shared" si="59"/>
        <v>0</v>
      </c>
      <c r="FP73" s="46">
        <f t="shared" si="59"/>
        <v>0</v>
      </c>
      <c r="FQ73" s="46">
        <f t="shared" si="59"/>
        <v>0</v>
      </c>
      <c r="FR73" s="46">
        <f t="shared" si="59"/>
        <v>0</v>
      </c>
      <c r="FS73" s="46">
        <f t="shared" si="59"/>
        <v>0</v>
      </c>
      <c r="FT73" s="46">
        <f t="shared" si="59"/>
        <v>0</v>
      </c>
      <c r="FU73" s="46">
        <f t="shared" si="59"/>
        <v>0</v>
      </c>
      <c r="FV73" s="46">
        <f t="shared" si="59"/>
        <v>0</v>
      </c>
      <c r="FW73" s="46">
        <f t="shared" si="59"/>
        <v>0</v>
      </c>
      <c r="FX73" s="46">
        <f t="shared" si="60"/>
        <v>0</v>
      </c>
      <c r="FY73" s="46">
        <f t="shared" si="60"/>
        <v>0</v>
      </c>
      <c r="FZ73" s="46">
        <f t="shared" si="60"/>
        <v>0</v>
      </c>
      <c r="GA73" s="46">
        <f t="shared" si="60"/>
        <v>0</v>
      </c>
      <c r="GB73" s="46">
        <f t="shared" si="60"/>
        <v>0</v>
      </c>
      <c r="GC73" s="46">
        <f t="shared" si="60"/>
        <v>0</v>
      </c>
      <c r="GD73" s="46">
        <f t="shared" si="60"/>
        <v>0</v>
      </c>
      <c r="GE73" s="46">
        <f t="shared" si="60"/>
        <v>0</v>
      </c>
      <c r="GF73" s="46">
        <f t="shared" si="60"/>
        <v>0</v>
      </c>
      <c r="GG73" s="46">
        <f t="shared" si="60"/>
        <v>0</v>
      </c>
      <c r="GH73" s="46">
        <f t="shared" si="60"/>
        <v>0</v>
      </c>
      <c r="GI73" s="46">
        <f t="shared" si="60"/>
        <v>0</v>
      </c>
      <c r="GJ73" s="46">
        <f t="shared" si="60"/>
        <v>0</v>
      </c>
      <c r="GK73" s="46">
        <f t="shared" si="60"/>
        <v>0</v>
      </c>
      <c r="GL73" s="46">
        <f t="shared" si="60"/>
        <v>0</v>
      </c>
      <c r="GM73" s="46">
        <f t="shared" si="60"/>
        <v>0</v>
      </c>
      <c r="GN73" s="46">
        <f t="shared" si="61"/>
        <v>0</v>
      </c>
      <c r="GO73" s="46">
        <f t="shared" si="61"/>
        <v>0</v>
      </c>
      <c r="GP73" s="46">
        <f t="shared" si="61"/>
        <v>0</v>
      </c>
      <c r="GQ73" s="46">
        <f t="shared" si="61"/>
        <v>0</v>
      </c>
      <c r="GR73" s="46">
        <f t="shared" si="61"/>
        <v>0</v>
      </c>
      <c r="GS73" s="46">
        <f t="shared" si="61"/>
        <v>0</v>
      </c>
      <c r="GT73" s="46">
        <f t="shared" si="61"/>
        <v>0</v>
      </c>
      <c r="GU73" s="46">
        <f t="shared" si="61"/>
        <v>0</v>
      </c>
      <c r="GV73" s="46">
        <f t="shared" si="61"/>
        <v>0</v>
      </c>
      <c r="GW73" s="46">
        <f t="shared" si="61"/>
        <v>0</v>
      </c>
      <c r="GX73" s="46">
        <f t="shared" si="61"/>
        <v>0</v>
      </c>
      <c r="GY73" s="46">
        <f t="shared" si="61"/>
        <v>0</v>
      </c>
      <c r="GZ73" s="46">
        <f t="shared" si="61"/>
        <v>0</v>
      </c>
      <c r="HA73" s="46">
        <f t="shared" si="61"/>
        <v>0</v>
      </c>
      <c r="HB73" s="46">
        <f t="shared" si="61"/>
        <v>0</v>
      </c>
      <c r="HC73" s="46">
        <f t="shared" si="61"/>
        <v>0</v>
      </c>
      <c r="HD73" s="46">
        <f t="shared" si="62"/>
        <v>0</v>
      </c>
      <c r="HE73" s="46">
        <f t="shared" si="62"/>
        <v>0</v>
      </c>
      <c r="HF73" s="46">
        <f t="shared" si="62"/>
        <v>0</v>
      </c>
      <c r="HG73" s="46">
        <f t="shared" si="62"/>
        <v>0</v>
      </c>
      <c r="HH73" s="46">
        <f t="shared" si="62"/>
        <v>0</v>
      </c>
      <c r="HI73" s="46">
        <f t="shared" si="62"/>
        <v>0</v>
      </c>
      <c r="HJ73" s="46">
        <f t="shared" si="62"/>
        <v>0</v>
      </c>
      <c r="HK73" s="46">
        <f t="shared" si="62"/>
        <v>0</v>
      </c>
      <c r="HL73" s="46">
        <f t="shared" si="62"/>
        <v>0</v>
      </c>
      <c r="HM73" s="46">
        <f t="shared" si="62"/>
        <v>0</v>
      </c>
      <c r="HN73" s="46">
        <f t="shared" si="62"/>
        <v>0</v>
      </c>
      <c r="HO73" s="46">
        <f t="shared" si="62"/>
        <v>0</v>
      </c>
      <c r="HP73" s="46">
        <f t="shared" si="62"/>
        <v>0</v>
      </c>
      <c r="HQ73" s="46">
        <f t="shared" si="62"/>
        <v>0</v>
      </c>
      <c r="HR73" s="46">
        <f t="shared" si="62"/>
        <v>0</v>
      </c>
      <c r="HS73" s="46">
        <f t="shared" si="62"/>
        <v>0</v>
      </c>
      <c r="HT73" s="46">
        <f t="shared" si="63"/>
        <v>0</v>
      </c>
      <c r="HU73" s="46">
        <f t="shared" si="63"/>
        <v>0</v>
      </c>
      <c r="HV73" s="46">
        <f t="shared" si="63"/>
        <v>0</v>
      </c>
      <c r="HW73" s="46">
        <f t="shared" si="63"/>
        <v>0</v>
      </c>
      <c r="HX73" s="46">
        <f t="shared" si="63"/>
        <v>0</v>
      </c>
      <c r="HY73" s="46">
        <f t="shared" si="63"/>
        <v>0</v>
      </c>
      <c r="HZ73" s="46">
        <f t="shared" si="63"/>
        <v>0</v>
      </c>
      <c r="IA73" s="46">
        <f t="shared" si="63"/>
        <v>0</v>
      </c>
      <c r="IB73" s="46">
        <f t="shared" si="63"/>
        <v>0</v>
      </c>
      <c r="IC73" s="46">
        <f t="shared" si="63"/>
        <v>0</v>
      </c>
      <c r="ID73" s="46">
        <f t="shared" si="63"/>
        <v>0</v>
      </c>
      <c r="IE73" s="46">
        <f t="shared" si="63"/>
        <v>0</v>
      </c>
      <c r="IF73" s="46">
        <f t="shared" si="63"/>
        <v>0</v>
      </c>
      <c r="IG73" s="46">
        <f t="shared" si="63"/>
        <v>0</v>
      </c>
      <c r="IH73" s="46">
        <f t="shared" si="63"/>
        <v>0</v>
      </c>
      <c r="II73" s="46">
        <f t="shared" si="63"/>
        <v>0</v>
      </c>
      <c r="IJ73" s="46">
        <f t="shared" si="64"/>
        <v>0</v>
      </c>
      <c r="IK73" s="46">
        <f t="shared" si="64"/>
        <v>0</v>
      </c>
      <c r="IL73" s="46">
        <f t="shared" si="64"/>
        <v>0</v>
      </c>
      <c r="IM73" s="46">
        <f t="shared" si="64"/>
        <v>0</v>
      </c>
      <c r="IN73" s="46">
        <f t="shared" si="64"/>
        <v>0</v>
      </c>
      <c r="IO73" s="46">
        <f t="shared" si="64"/>
        <v>0</v>
      </c>
      <c r="IP73" s="46">
        <f t="shared" si="64"/>
        <v>0</v>
      </c>
      <c r="IQ73" s="46">
        <f t="shared" si="64"/>
        <v>0</v>
      </c>
      <c r="IR73" s="46">
        <f t="shared" si="64"/>
        <v>0</v>
      </c>
      <c r="IS73" s="46">
        <f t="shared" si="64"/>
        <v>0</v>
      </c>
      <c r="IT73" s="46">
        <f t="shared" si="64"/>
        <v>0</v>
      </c>
      <c r="IU73" s="46">
        <f t="shared" si="64"/>
        <v>0</v>
      </c>
      <c r="IV73" s="46">
        <f t="shared" si="64"/>
        <v>0</v>
      </c>
      <c r="IW73" s="46">
        <f t="shared" si="64"/>
        <v>0</v>
      </c>
      <c r="IX73" s="46">
        <f t="shared" si="64"/>
        <v>0</v>
      </c>
      <c r="IY73" s="46">
        <f t="shared" si="64"/>
        <v>0</v>
      </c>
      <c r="IZ73" s="46">
        <f t="shared" si="65"/>
        <v>0</v>
      </c>
      <c r="JA73" s="46">
        <f t="shared" si="65"/>
        <v>0</v>
      </c>
      <c r="JB73" s="46">
        <f t="shared" si="65"/>
        <v>0</v>
      </c>
      <c r="JC73" s="46">
        <f t="shared" si="65"/>
        <v>0</v>
      </c>
      <c r="JD73" s="46">
        <f t="shared" si="65"/>
        <v>0</v>
      </c>
      <c r="JE73" s="46">
        <f t="shared" si="65"/>
        <v>0</v>
      </c>
      <c r="JF73" s="46">
        <f t="shared" si="65"/>
        <v>0</v>
      </c>
      <c r="JG73" s="46">
        <f t="shared" si="65"/>
        <v>0</v>
      </c>
      <c r="JH73" s="46">
        <f t="shared" si="65"/>
        <v>0</v>
      </c>
      <c r="JI73" s="46">
        <f t="shared" si="65"/>
        <v>0</v>
      </c>
      <c r="JJ73" s="46">
        <f t="shared" si="65"/>
        <v>0</v>
      </c>
      <c r="JK73" s="46">
        <f t="shared" si="65"/>
        <v>0</v>
      </c>
      <c r="JL73" s="46">
        <f t="shared" si="65"/>
        <v>0</v>
      </c>
      <c r="JM73" s="46">
        <f t="shared" si="65"/>
        <v>0</v>
      </c>
      <c r="JN73" s="46">
        <f t="shared" si="65"/>
        <v>0</v>
      </c>
      <c r="JO73" s="46">
        <f t="shared" si="65"/>
        <v>0</v>
      </c>
      <c r="JP73" s="46">
        <f t="shared" si="66"/>
        <v>0</v>
      </c>
      <c r="JQ73" s="46">
        <f t="shared" si="66"/>
        <v>0</v>
      </c>
      <c r="JR73" s="46">
        <f t="shared" si="66"/>
        <v>0</v>
      </c>
      <c r="JS73" s="46">
        <f t="shared" si="66"/>
        <v>0</v>
      </c>
      <c r="JT73" s="46">
        <f t="shared" si="66"/>
        <v>0</v>
      </c>
      <c r="JU73" s="46">
        <f t="shared" si="66"/>
        <v>0</v>
      </c>
      <c r="JV73" s="46">
        <f t="shared" si="66"/>
        <v>0</v>
      </c>
      <c r="JW73" s="46">
        <f t="shared" si="66"/>
        <v>0</v>
      </c>
      <c r="JX73" s="46">
        <f t="shared" si="66"/>
        <v>0</v>
      </c>
      <c r="JY73" s="46">
        <f t="shared" si="66"/>
        <v>0</v>
      </c>
      <c r="JZ73" s="46">
        <f t="shared" si="66"/>
        <v>0</v>
      </c>
      <c r="KA73" s="46">
        <f t="shared" si="66"/>
        <v>0</v>
      </c>
      <c r="KB73" s="46">
        <f t="shared" si="66"/>
        <v>0</v>
      </c>
      <c r="KC73" s="46">
        <f t="shared" si="66"/>
        <v>0</v>
      </c>
      <c r="KD73" s="46">
        <f t="shared" si="66"/>
        <v>0</v>
      </c>
      <c r="KE73" s="46">
        <f t="shared" si="66"/>
        <v>0</v>
      </c>
      <c r="KF73" s="46">
        <f t="shared" si="67"/>
        <v>0</v>
      </c>
      <c r="KG73" s="46">
        <f t="shared" si="67"/>
        <v>0</v>
      </c>
      <c r="KH73" s="46">
        <f t="shared" si="67"/>
        <v>0</v>
      </c>
      <c r="KI73" s="46">
        <f t="shared" si="67"/>
        <v>0</v>
      </c>
      <c r="KJ73" s="46">
        <f t="shared" si="67"/>
        <v>0</v>
      </c>
      <c r="KK73" s="46">
        <f t="shared" si="67"/>
        <v>0</v>
      </c>
      <c r="KL73" s="46">
        <f t="shared" si="67"/>
        <v>0</v>
      </c>
      <c r="KM73" s="46">
        <f t="shared" si="67"/>
        <v>0</v>
      </c>
      <c r="KN73" s="46">
        <f t="shared" si="67"/>
        <v>0</v>
      </c>
      <c r="KO73" s="46">
        <f t="shared" si="67"/>
        <v>0</v>
      </c>
      <c r="KP73" s="46">
        <f t="shared" si="67"/>
        <v>0</v>
      </c>
      <c r="KQ73" s="46">
        <f t="shared" si="67"/>
        <v>0</v>
      </c>
      <c r="KR73" s="46">
        <f t="shared" si="67"/>
        <v>0</v>
      </c>
      <c r="KS73" s="46">
        <f t="shared" si="67"/>
        <v>0</v>
      </c>
      <c r="KT73" s="46">
        <f t="shared" si="67"/>
        <v>0</v>
      </c>
      <c r="KU73" s="46">
        <f t="shared" si="67"/>
        <v>0</v>
      </c>
      <c r="KV73" s="46">
        <f t="shared" si="68"/>
        <v>0</v>
      </c>
      <c r="KW73" s="46">
        <f t="shared" si="68"/>
        <v>0</v>
      </c>
      <c r="KX73" s="46">
        <f t="shared" si="68"/>
        <v>0</v>
      </c>
      <c r="KY73" s="46">
        <f t="shared" si="68"/>
        <v>0</v>
      </c>
      <c r="KZ73" s="46">
        <f t="shared" si="68"/>
        <v>0</v>
      </c>
      <c r="LA73" s="46">
        <f t="shared" si="68"/>
        <v>0</v>
      </c>
      <c r="LB73" s="46">
        <f t="shared" si="68"/>
        <v>0</v>
      </c>
      <c r="LC73" s="46">
        <f t="shared" si="68"/>
        <v>0</v>
      </c>
      <c r="LD73" s="46">
        <f t="shared" si="68"/>
        <v>0</v>
      </c>
      <c r="LE73" s="46">
        <f t="shared" si="68"/>
        <v>0</v>
      </c>
      <c r="LF73" s="46">
        <f t="shared" si="68"/>
        <v>0</v>
      </c>
      <c r="LG73" s="46">
        <f t="shared" si="68"/>
        <v>0</v>
      </c>
      <c r="LH73" s="46">
        <f t="shared" si="68"/>
        <v>0</v>
      </c>
      <c r="LI73" s="46">
        <f t="shared" si="68"/>
        <v>0</v>
      </c>
      <c r="LJ73" s="46">
        <f t="shared" si="68"/>
        <v>0</v>
      </c>
      <c r="LK73" s="46">
        <f t="shared" si="68"/>
        <v>0</v>
      </c>
      <c r="LL73" s="46">
        <f t="shared" si="69"/>
        <v>0</v>
      </c>
      <c r="LM73" s="46">
        <f t="shared" si="69"/>
        <v>0</v>
      </c>
      <c r="LN73" s="46">
        <f t="shared" si="69"/>
        <v>0</v>
      </c>
      <c r="LO73" s="46">
        <f t="shared" si="69"/>
        <v>0</v>
      </c>
      <c r="LP73" s="46">
        <f t="shared" si="69"/>
        <v>0</v>
      </c>
      <c r="LQ73" s="46">
        <f t="shared" si="69"/>
        <v>0</v>
      </c>
      <c r="LR73" s="46">
        <f t="shared" si="69"/>
        <v>0</v>
      </c>
      <c r="LS73" s="46">
        <f t="shared" si="69"/>
        <v>0</v>
      </c>
      <c r="LT73" s="46">
        <f t="shared" si="69"/>
        <v>0</v>
      </c>
    </row>
    <row r="74" spans="1:332" ht="24.6" hidden="1" customHeight="1">
      <c r="A74" s="121">
        <v>13</v>
      </c>
      <c r="B74" s="19"/>
      <c r="C74" s="21"/>
      <c r="D74" s="21"/>
      <c r="E74" s="215" t="str">
        <f t="shared" si="25"/>
        <v/>
      </c>
      <c r="F74" s="215">
        <f t="shared" si="26"/>
        <v>0</v>
      </c>
      <c r="G74" s="218"/>
      <c r="H74" s="217" t="str">
        <f t="shared" si="27"/>
        <v>Falta(n) Fecha(s)</v>
      </c>
      <c r="I74" s="72"/>
      <c r="J74" s="72"/>
      <c r="K74" s="72"/>
      <c r="L74" s="72"/>
      <c r="M74" s="72"/>
      <c r="N74" s="72"/>
      <c r="O74" s="72"/>
      <c r="P74" s="72"/>
      <c r="Q74" s="210" t="str" cm="1">
        <f t="array" ref="Q74">IF(SUM(COUNTIF(J74:P74,{"SI","NO APLICA"}))=0,
   "",
   IF(SUM(COUNTIF(J74:P74,{"SI","NO APLICA"}))=COLUMNS(J74:P74),
      "CUMPLE",
      "NO CUMPLE"))</f>
        <v/>
      </c>
      <c r="R74" s="72"/>
      <c r="S74" s="19"/>
      <c r="T74" s="72"/>
      <c r="U74" s="19"/>
      <c r="V74" s="72"/>
      <c r="W74" s="72"/>
      <c r="X74" s="72"/>
      <c r="Y74" s="210" t="str">
        <f t="shared" si="74"/>
        <v/>
      </c>
      <c r="Z74" s="211" t="str">
        <f t="shared" si="70"/>
        <v/>
      </c>
      <c r="AA74" s="476"/>
      <c r="AB74" s="477"/>
      <c r="AD74" s="122" t="str">
        <f t="shared" si="28"/>
        <v/>
      </c>
      <c r="AE74" s="122" t="str">
        <f t="shared" si="28"/>
        <v/>
      </c>
      <c r="AF74" s="123">
        <f t="shared" si="28"/>
        <v>0</v>
      </c>
      <c r="AG74" s="122" t="str">
        <f t="shared" si="29"/>
        <v/>
      </c>
      <c r="AH74" s="122" t="str">
        <f t="shared" si="29"/>
        <v/>
      </c>
      <c r="AI74" s="123">
        <f t="shared" si="29"/>
        <v>0</v>
      </c>
      <c r="AW74" s="46" t="str">
        <f t="shared" si="30"/>
        <v/>
      </c>
      <c r="AX74" s="46">
        <f t="shared" si="30"/>
        <v>1</v>
      </c>
      <c r="AY74" s="96">
        <v>13</v>
      </c>
      <c r="AZ74" s="47" t="str">
        <f t="shared" si="31"/>
        <v/>
      </c>
      <c r="BA74" s="47">
        <f t="shared" si="32"/>
        <v>0</v>
      </c>
      <c r="BB74" s="90" t="str">
        <f t="shared" si="33"/>
        <v/>
      </c>
      <c r="BC74" s="124">
        <v>13</v>
      </c>
      <c r="BD74" s="125">
        <f t="shared" si="34"/>
        <v>1</v>
      </c>
      <c r="BE74" s="126">
        <f t="shared" si="35"/>
        <v>1</v>
      </c>
      <c r="BF74" s="90">
        <f t="shared" si="36"/>
        <v>0</v>
      </c>
      <c r="BG74" s="90">
        <f t="shared" si="75"/>
        <v>0</v>
      </c>
      <c r="BH74" s="90" t="str">
        <f t="shared" si="71"/>
        <v/>
      </c>
      <c r="BI74" s="90" t="e">
        <f t="shared" si="37"/>
        <v>#NUM!</v>
      </c>
      <c r="BJ74" s="90" t="str">
        <f t="shared" si="38"/>
        <v/>
      </c>
      <c r="BK74" s="127">
        <f t="shared" si="39"/>
        <v>0</v>
      </c>
      <c r="BL74" s="128" t="e">
        <f t="shared" si="40"/>
        <v>#NUM!</v>
      </c>
      <c r="BM74" s="128" t="e">
        <f t="shared" si="41"/>
        <v>#NUM!</v>
      </c>
      <c r="BN74" s="128" t="str">
        <f t="shared" si="42"/>
        <v/>
      </c>
      <c r="BO74" s="128" t="str">
        <f t="shared" si="72"/>
        <v/>
      </c>
      <c r="BP74" s="90">
        <f t="shared" si="43"/>
        <v>0</v>
      </c>
      <c r="BQ74" s="90">
        <f t="shared" si="44"/>
        <v>0</v>
      </c>
      <c r="BR74" s="90">
        <f t="shared" si="76"/>
        <v>0</v>
      </c>
      <c r="BS74" s="90" t="str">
        <f t="shared" si="45"/>
        <v/>
      </c>
      <c r="BT74" s="90" t="e">
        <f t="shared" si="46"/>
        <v>#NUM!</v>
      </c>
      <c r="BU74" s="90" t="e">
        <f t="shared" si="47"/>
        <v>#NUM!</v>
      </c>
      <c r="BV74" s="127">
        <f t="shared" si="48"/>
        <v>0</v>
      </c>
      <c r="BW74" s="128" t="e">
        <f t="shared" si="49"/>
        <v>#NUM!</v>
      </c>
      <c r="BX74" s="128" t="e">
        <f t="shared" si="50"/>
        <v>#NUM!</v>
      </c>
      <c r="BY74" s="128" t="str">
        <f t="shared" si="51"/>
        <v/>
      </c>
      <c r="BZ74" s="128" t="str">
        <f t="shared" si="73"/>
        <v/>
      </c>
      <c r="CA74" s="90">
        <f t="shared" si="52"/>
        <v>0</v>
      </c>
      <c r="CB74" s="90"/>
      <c r="CC74" s="90"/>
      <c r="CD74" s="129"/>
      <c r="CE74" s="130">
        <f t="shared" si="53"/>
        <v>0</v>
      </c>
      <c r="CF74" s="46">
        <f t="shared" si="54"/>
        <v>0</v>
      </c>
      <c r="CG74" s="46">
        <f t="shared" si="54"/>
        <v>0</v>
      </c>
      <c r="CH74" s="46">
        <f t="shared" si="54"/>
        <v>0</v>
      </c>
      <c r="CI74" s="46">
        <f t="shared" si="54"/>
        <v>0</v>
      </c>
      <c r="CJ74" s="46">
        <f t="shared" si="54"/>
        <v>0</v>
      </c>
      <c r="CK74" s="46">
        <f t="shared" si="54"/>
        <v>0</v>
      </c>
      <c r="CL74" s="46">
        <f t="shared" si="54"/>
        <v>0</v>
      </c>
      <c r="CM74" s="46">
        <f t="shared" si="54"/>
        <v>0</v>
      </c>
      <c r="CN74" s="46">
        <f t="shared" si="54"/>
        <v>0</v>
      </c>
      <c r="CO74" s="46">
        <f t="shared" si="54"/>
        <v>0</v>
      </c>
      <c r="CP74" s="46">
        <f t="shared" si="54"/>
        <v>0</v>
      </c>
      <c r="CQ74" s="46">
        <f t="shared" si="54"/>
        <v>0</v>
      </c>
      <c r="CR74" s="46">
        <f t="shared" si="54"/>
        <v>0</v>
      </c>
      <c r="CS74" s="46">
        <f t="shared" si="54"/>
        <v>0</v>
      </c>
      <c r="CT74" s="46">
        <f t="shared" si="54"/>
        <v>0</v>
      </c>
      <c r="CU74" s="46">
        <f t="shared" si="54"/>
        <v>0</v>
      </c>
      <c r="CV74" s="46">
        <f t="shared" si="55"/>
        <v>0</v>
      </c>
      <c r="CW74" s="46">
        <f t="shared" si="55"/>
        <v>0</v>
      </c>
      <c r="CX74" s="46">
        <f t="shared" si="55"/>
        <v>0</v>
      </c>
      <c r="CY74" s="46">
        <f t="shared" si="55"/>
        <v>0</v>
      </c>
      <c r="CZ74" s="46">
        <f t="shared" si="55"/>
        <v>0</v>
      </c>
      <c r="DA74" s="46">
        <f t="shared" si="55"/>
        <v>0</v>
      </c>
      <c r="DB74" s="46">
        <f t="shared" si="55"/>
        <v>0</v>
      </c>
      <c r="DC74" s="46">
        <f t="shared" si="55"/>
        <v>0</v>
      </c>
      <c r="DD74" s="46">
        <f t="shared" si="55"/>
        <v>0</v>
      </c>
      <c r="DE74" s="46">
        <f t="shared" si="55"/>
        <v>0</v>
      </c>
      <c r="DF74" s="46">
        <f t="shared" si="55"/>
        <v>0</v>
      </c>
      <c r="DG74" s="46">
        <f t="shared" si="55"/>
        <v>0</v>
      </c>
      <c r="DH74" s="46">
        <f t="shared" si="55"/>
        <v>0</v>
      </c>
      <c r="DI74" s="46">
        <f t="shared" si="55"/>
        <v>0</v>
      </c>
      <c r="DJ74" s="46">
        <f t="shared" si="55"/>
        <v>0</v>
      </c>
      <c r="DK74" s="46">
        <f t="shared" si="55"/>
        <v>0</v>
      </c>
      <c r="DL74" s="46">
        <f t="shared" si="56"/>
        <v>0</v>
      </c>
      <c r="DM74" s="46">
        <f t="shared" si="56"/>
        <v>0</v>
      </c>
      <c r="DN74" s="46">
        <f t="shared" si="56"/>
        <v>0</v>
      </c>
      <c r="DO74" s="46">
        <f t="shared" si="56"/>
        <v>0</v>
      </c>
      <c r="DP74" s="46">
        <f t="shared" si="56"/>
        <v>0</v>
      </c>
      <c r="DQ74" s="46">
        <f t="shared" si="56"/>
        <v>0</v>
      </c>
      <c r="DR74" s="46">
        <f t="shared" si="56"/>
        <v>0</v>
      </c>
      <c r="DS74" s="46">
        <f t="shared" si="56"/>
        <v>0</v>
      </c>
      <c r="DT74" s="46">
        <f t="shared" si="56"/>
        <v>0</v>
      </c>
      <c r="DU74" s="46">
        <f t="shared" si="56"/>
        <v>0</v>
      </c>
      <c r="DV74" s="46">
        <f t="shared" si="56"/>
        <v>0</v>
      </c>
      <c r="DW74" s="46">
        <f t="shared" si="56"/>
        <v>0</v>
      </c>
      <c r="DX74" s="46">
        <f t="shared" si="56"/>
        <v>0</v>
      </c>
      <c r="DY74" s="46">
        <f t="shared" si="56"/>
        <v>0</v>
      </c>
      <c r="DZ74" s="46">
        <f t="shared" si="56"/>
        <v>0</v>
      </c>
      <c r="EA74" s="46">
        <f t="shared" si="56"/>
        <v>0</v>
      </c>
      <c r="EB74" s="46">
        <f t="shared" si="57"/>
        <v>0</v>
      </c>
      <c r="EC74" s="46">
        <f t="shared" si="57"/>
        <v>0</v>
      </c>
      <c r="ED74" s="46">
        <f t="shared" si="57"/>
        <v>0</v>
      </c>
      <c r="EE74" s="46">
        <f t="shared" si="57"/>
        <v>0</v>
      </c>
      <c r="EF74" s="46">
        <f t="shared" si="57"/>
        <v>0</v>
      </c>
      <c r="EG74" s="46">
        <f t="shared" si="57"/>
        <v>0</v>
      </c>
      <c r="EH74" s="46">
        <f t="shared" si="57"/>
        <v>0</v>
      </c>
      <c r="EI74" s="46">
        <f t="shared" si="57"/>
        <v>0</v>
      </c>
      <c r="EJ74" s="46">
        <f t="shared" si="57"/>
        <v>0</v>
      </c>
      <c r="EK74" s="46">
        <f t="shared" si="57"/>
        <v>0</v>
      </c>
      <c r="EL74" s="46">
        <f t="shared" si="57"/>
        <v>0</v>
      </c>
      <c r="EM74" s="46">
        <f t="shared" si="57"/>
        <v>0</v>
      </c>
      <c r="EN74" s="46">
        <f t="shared" si="57"/>
        <v>0</v>
      </c>
      <c r="EO74" s="46">
        <f t="shared" si="57"/>
        <v>0</v>
      </c>
      <c r="EP74" s="46">
        <f t="shared" si="57"/>
        <v>0</v>
      </c>
      <c r="EQ74" s="46">
        <f t="shared" si="57"/>
        <v>0</v>
      </c>
      <c r="ER74" s="46">
        <f t="shared" si="58"/>
        <v>0</v>
      </c>
      <c r="ES74" s="46">
        <f t="shared" si="58"/>
        <v>0</v>
      </c>
      <c r="ET74" s="46">
        <f t="shared" si="58"/>
        <v>0</v>
      </c>
      <c r="EU74" s="46">
        <f t="shared" si="58"/>
        <v>0</v>
      </c>
      <c r="EV74" s="46">
        <f t="shared" si="58"/>
        <v>0</v>
      </c>
      <c r="EW74" s="46">
        <f t="shared" si="58"/>
        <v>0</v>
      </c>
      <c r="EX74" s="46">
        <f t="shared" si="58"/>
        <v>0</v>
      </c>
      <c r="EY74" s="46">
        <f t="shared" si="58"/>
        <v>0</v>
      </c>
      <c r="EZ74" s="46">
        <f t="shared" si="58"/>
        <v>0</v>
      </c>
      <c r="FA74" s="46">
        <f t="shared" si="58"/>
        <v>0</v>
      </c>
      <c r="FB74" s="46">
        <f t="shared" si="58"/>
        <v>0</v>
      </c>
      <c r="FC74" s="46">
        <f t="shared" si="58"/>
        <v>0</v>
      </c>
      <c r="FD74" s="46">
        <f t="shared" si="58"/>
        <v>0</v>
      </c>
      <c r="FE74" s="46">
        <f t="shared" si="58"/>
        <v>0</v>
      </c>
      <c r="FF74" s="46">
        <f t="shared" si="58"/>
        <v>0</v>
      </c>
      <c r="FG74" s="46">
        <f t="shared" si="58"/>
        <v>0</v>
      </c>
      <c r="FH74" s="46">
        <f t="shared" si="59"/>
        <v>0</v>
      </c>
      <c r="FI74" s="46">
        <f t="shared" si="59"/>
        <v>0</v>
      </c>
      <c r="FJ74" s="46">
        <f t="shared" si="59"/>
        <v>0</v>
      </c>
      <c r="FK74" s="46">
        <f t="shared" si="59"/>
        <v>0</v>
      </c>
      <c r="FL74" s="46">
        <f t="shared" si="59"/>
        <v>0</v>
      </c>
      <c r="FM74" s="46">
        <f t="shared" si="59"/>
        <v>0</v>
      </c>
      <c r="FN74" s="46">
        <f t="shared" si="59"/>
        <v>0</v>
      </c>
      <c r="FO74" s="46">
        <f t="shared" si="59"/>
        <v>0</v>
      </c>
      <c r="FP74" s="46">
        <f t="shared" si="59"/>
        <v>0</v>
      </c>
      <c r="FQ74" s="46">
        <f t="shared" si="59"/>
        <v>0</v>
      </c>
      <c r="FR74" s="46">
        <f t="shared" si="59"/>
        <v>0</v>
      </c>
      <c r="FS74" s="46">
        <f t="shared" si="59"/>
        <v>0</v>
      </c>
      <c r="FT74" s="46">
        <f t="shared" si="59"/>
        <v>0</v>
      </c>
      <c r="FU74" s="46">
        <f t="shared" si="59"/>
        <v>0</v>
      </c>
      <c r="FV74" s="46">
        <f t="shared" si="59"/>
        <v>0</v>
      </c>
      <c r="FW74" s="46">
        <f t="shared" si="59"/>
        <v>0</v>
      </c>
      <c r="FX74" s="46">
        <f t="shared" si="60"/>
        <v>0</v>
      </c>
      <c r="FY74" s="46">
        <f t="shared" si="60"/>
        <v>0</v>
      </c>
      <c r="FZ74" s="46">
        <f t="shared" si="60"/>
        <v>0</v>
      </c>
      <c r="GA74" s="46">
        <f t="shared" si="60"/>
        <v>0</v>
      </c>
      <c r="GB74" s="46">
        <f t="shared" si="60"/>
        <v>0</v>
      </c>
      <c r="GC74" s="46">
        <f t="shared" si="60"/>
        <v>0</v>
      </c>
      <c r="GD74" s="46">
        <f t="shared" si="60"/>
        <v>0</v>
      </c>
      <c r="GE74" s="46">
        <f t="shared" si="60"/>
        <v>0</v>
      </c>
      <c r="GF74" s="46">
        <f t="shared" si="60"/>
        <v>0</v>
      </c>
      <c r="GG74" s="46">
        <f t="shared" si="60"/>
        <v>0</v>
      </c>
      <c r="GH74" s="46">
        <f t="shared" si="60"/>
        <v>0</v>
      </c>
      <c r="GI74" s="46">
        <f t="shared" si="60"/>
        <v>0</v>
      </c>
      <c r="GJ74" s="46">
        <f t="shared" si="60"/>
        <v>0</v>
      </c>
      <c r="GK74" s="46">
        <f t="shared" si="60"/>
        <v>0</v>
      </c>
      <c r="GL74" s="46">
        <f t="shared" si="60"/>
        <v>0</v>
      </c>
      <c r="GM74" s="46">
        <f t="shared" si="60"/>
        <v>0</v>
      </c>
      <c r="GN74" s="46">
        <f t="shared" si="61"/>
        <v>0</v>
      </c>
      <c r="GO74" s="46">
        <f t="shared" si="61"/>
        <v>0</v>
      </c>
      <c r="GP74" s="46">
        <f t="shared" si="61"/>
        <v>0</v>
      </c>
      <c r="GQ74" s="46">
        <f t="shared" si="61"/>
        <v>0</v>
      </c>
      <c r="GR74" s="46">
        <f t="shared" si="61"/>
        <v>0</v>
      </c>
      <c r="GS74" s="46">
        <f t="shared" si="61"/>
        <v>0</v>
      </c>
      <c r="GT74" s="46">
        <f t="shared" si="61"/>
        <v>0</v>
      </c>
      <c r="GU74" s="46">
        <f t="shared" si="61"/>
        <v>0</v>
      </c>
      <c r="GV74" s="46">
        <f t="shared" si="61"/>
        <v>0</v>
      </c>
      <c r="GW74" s="46">
        <f t="shared" si="61"/>
        <v>0</v>
      </c>
      <c r="GX74" s="46">
        <f t="shared" si="61"/>
        <v>0</v>
      </c>
      <c r="GY74" s="46">
        <f t="shared" si="61"/>
        <v>0</v>
      </c>
      <c r="GZ74" s="46">
        <f t="shared" si="61"/>
        <v>0</v>
      </c>
      <c r="HA74" s="46">
        <f t="shared" si="61"/>
        <v>0</v>
      </c>
      <c r="HB74" s="46">
        <f t="shared" si="61"/>
        <v>0</v>
      </c>
      <c r="HC74" s="46">
        <f t="shared" si="61"/>
        <v>0</v>
      </c>
      <c r="HD74" s="46">
        <f t="shared" si="62"/>
        <v>0</v>
      </c>
      <c r="HE74" s="46">
        <f t="shared" si="62"/>
        <v>0</v>
      </c>
      <c r="HF74" s="46">
        <f t="shared" si="62"/>
        <v>0</v>
      </c>
      <c r="HG74" s="46">
        <f t="shared" si="62"/>
        <v>0</v>
      </c>
      <c r="HH74" s="46">
        <f t="shared" si="62"/>
        <v>0</v>
      </c>
      <c r="HI74" s="46">
        <f t="shared" si="62"/>
        <v>0</v>
      </c>
      <c r="HJ74" s="46">
        <f t="shared" si="62"/>
        <v>0</v>
      </c>
      <c r="HK74" s="46">
        <f t="shared" si="62"/>
        <v>0</v>
      </c>
      <c r="HL74" s="46">
        <f t="shared" si="62"/>
        <v>0</v>
      </c>
      <c r="HM74" s="46">
        <f t="shared" si="62"/>
        <v>0</v>
      </c>
      <c r="HN74" s="46">
        <f t="shared" si="62"/>
        <v>0</v>
      </c>
      <c r="HO74" s="46">
        <f t="shared" si="62"/>
        <v>0</v>
      </c>
      <c r="HP74" s="46">
        <f t="shared" si="62"/>
        <v>0</v>
      </c>
      <c r="HQ74" s="46">
        <f t="shared" si="62"/>
        <v>0</v>
      </c>
      <c r="HR74" s="46">
        <f t="shared" si="62"/>
        <v>0</v>
      </c>
      <c r="HS74" s="46">
        <f t="shared" si="62"/>
        <v>0</v>
      </c>
      <c r="HT74" s="46">
        <f t="shared" si="63"/>
        <v>0</v>
      </c>
      <c r="HU74" s="46">
        <f t="shared" si="63"/>
        <v>0</v>
      </c>
      <c r="HV74" s="46">
        <f t="shared" si="63"/>
        <v>0</v>
      </c>
      <c r="HW74" s="46">
        <f t="shared" si="63"/>
        <v>0</v>
      </c>
      <c r="HX74" s="46">
        <f t="shared" si="63"/>
        <v>0</v>
      </c>
      <c r="HY74" s="46">
        <f t="shared" si="63"/>
        <v>0</v>
      </c>
      <c r="HZ74" s="46">
        <f t="shared" si="63"/>
        <v>0</v>
      </c>
      <c r="IA74" s="46">
        <f t="shared" si="63"/>
        <v>0</v>
      </c>
      <c r="IB74" s="46">
        <f t="shared" si="63"/>
        <v>0</v>
      </c>
      <c r="IC74" s="46">
        <f t="shared" si="63"/>
        <v>0</v>
      </c>
      <c r="ID74" s="46">
        <f t="shared" si="63"/>
        <v>0</v>
      </c>
      <c r="IE74" s="46">
        <f t="shared" si="63"/>
        <v>0</v>
      </c>
      <c r="IF74" s="46">
        <f t="shared" si="63"/>
        <v>0</v>
      </c>
      <c r="IG74" s="46">
        <f t="shared" si="63"/>
        <v>0</v>
      </c>
      <c r="IH74" s="46">
        <f t="shared" si="63"/>
        <v>0</v>
      </c>
      <c r="II74" s="46">
        <f t="shared" si="63"/>
        <v>0</v>
      </c>
      <c r="IJ74" s="46">
        <f t="shared" si="64"/>
        <v>0</v>
      </c>
      <c r="IK74" s="46">
        <f t="shared" si="64"/>
        <v>0</v>
      </c>
      <c r="IL74" s="46">
        <f t="shared" si="64"/>
        <v>0</v>
      </c>
      <c r="IM74" s="46">
        <f t="shared" si="64"/>
        <v>0</v>
      </c>
      <c r="IN74" s="46">
        <f t="shared" si="64"/>
        <v>0</v>
      </c>
      <c r="IO74" s="46">
        <f t="shared" si="64"/>
        <v>0</v>
      </c>
      <c r="IP74" s="46">
        <f t="shared" si="64"/>
        <v>0</v>
      </c>
      <c r="IQ74" s="46">
        <f t="shared" si="64"/>
        <v>0</v>
      </c>
      <c r="IR74" s="46">
        <f t="shared" si="64"/>
        <v>0</v>
      </c>
      <c r="IS74" s="46">
        <f t="shared" si="64"/>
        <v>0</v>
      </c>
      <c r="IT74" s="46">
        <f t="shared" si="64"/>
        <v>0</v>
      </c>
      <c r="IU74" s="46">
        <f t="shared" si="64"/>
        <v>0</v>
      </c>
      <c r="IV74" s="46">
        <f t="shared" si="64"/>
        <v>0</v>
      </c>
      <c r="IW74" s="46">
        <f t="shared" si="64"/>
        <v>0</v>
      </c>
      <c r="IX74" s="46">
        <f t="shared" si="64"/>
        <v>0</v>
      </c>
      <c r="IY74" s="46">
        <f t="shared" si="64"/>
        <v>0</v>
      </c>
      <c r="IZ74" s="46">
        <f t="shared" si="65"/>
        <v>0</v>
      </c>
      <c r="JA74" s="46">
        <f t="shared" si="65"/>
        <v>0</v>
      </c>
      <c r="JB74" s="46">
        <f t="shared" si="65"/>
        <v>0</v>
      </c>
      <c r="JC74" s="46">
        <f t="shared" si="65"/>
        <v>0</v>
      </c>
      <c r="JD74" s="46">
        <f t="shared" si="65"/>
        <v>0</v>
      </c>
      <c r="JE74" s="46">
        <f t="shared" si="65"/>
        <v>0</v>
      </c>
      <c r="JF74" s="46">
        <f t="shared" si="65"/>
        <v>0</v>
      </c>
      <c r="JG74" s="46">
        <f t="shared" si="65"/>
        <v>0</v>
      </c>
      <c r="JH74" s="46">
        <f t="shared" si="65"/>
        <v>0</v>
      </c>
      <c r="JI74" s="46">
        <f t="shared" si="65"/>
        <v>0</v>
      </c>
      <c r="JJ74" s="46">
        <f t="shared" si="65"/>
        <v>0</v>
      </c>
      <c r="JK74" s="46">
        <f t="shared" si="65"/>
        <v>0</v>
      </c>
      <c r="JL74" s="46">
        <f t="shared" si="65"/>
        <v>0</v>
      </c>
      <c r="JM74" s="46">
        <f t="shared" si="65"/>
        <v>0</v>
      </c>
      <c r="JN74" s="46">
        <f t="shared" si="65"/>
        <v>0</v>
      </c>
      <c r="JO74" s="46">
        <f t="shared" si="65"/>
        <v>0</v>
      </c>
      <c r="JP74" s="46">
        <f t="shared" si="66"/>
        <v>0</v>
      </c>
      <c r="JQ74" s="46">
        <f t="shared" si="66"/>
        <v>0</v>
      </c>
      <c r="JR74" s="46">
        <f t="shared" si="66"/>
        <v>0</v>
      </c>
      <c r="JS74" s="46">
        <f t="shared" si="66"/>
        <v>0</v>
      </c>
      <c r="JT74" s="46">
        <f t="shared" si="66"/>
        <v>0</v>
      </c>
      <c r="JU74" s="46">
        <f t="shared" si="66"/>
        <v>0</v>
      </c>
      <c r="JV74" s="46">
        <f t="shared" si="66"/>
        <v>0</v>
      </c>
      <c r="JW74" s="46">
        <f t="shared" si="66"/>
        <v>0</v>
      </c>
      <c r="JX74" s="46">
        <f t="shared" si="66"/>
        <v>0</v>
      </c>
      <c r="JY74" s="46">
        <f t="shared" si="66"/>
        <v>0</v>
      </c>
      <c r="JZ74" s="46">
        <f t="shared" si="66"/>
        <v>0</v>
      </c>
      <c r="KA74" s="46">
        <f t="shared" si="66"/>
        <v>0</v>
      </c>
      <c r="KB74" s="46">
        <f t="shared" si="66"/>
        <v>0</v>
      </c>
      <c r="KC74" s="46">
        <f t="shared" si="66"/>
        <v>0</v>
      </c>
      <c r="KD74" s="46">
        <f t="shared" si="66"/>
        <v>0</v>
      </c>
      <c r="KE74" s="46">
        <f t="shared" si="66"/>
        <v>0</v>
      </c>
      <c r="KF74" s="46">
        <f t="shared" si="67"/>
        <v>0</v>
      </c>
      <c r="KG74" s="46">
        <f t="shared" si="67"/>
        <v>0</v>
      </c>
      <c r="KH74" s="46">
        <f t="shared" si="67"/>
        <v>0</v>
      </c>
      <c r="KI74" s="46">
        <f t="shared" si="67"/>
        <v>0</v>
      </c>
      <c r="KJ74" s="46">
        <f t="shared" si="67"/>
        <v>0</v>
      </c>
      <c r="KK74" s="46">
        <f t="shared" si="67"/>
        <v>0</v>
      </c>
      <c r="KL74" s="46">
        <f t="shared" si="67"/>
        <v>0</v>
      </c>
      <c r="KM74" s="46">
        <f t="shared" si="67"/>
        <v>0</v>
      </c>
      <c r="KN74" s="46">
        <f t="shared" si="67"/>
        <v>0</v>
      </c>
      <c r="KO74" s="46">
        <f t="shared" si="67"/>
        <v>0</v>
      </c>
      <c r="KP74" s="46">
        <f t="shared" si="67"/>
        <v>0</v>
      </c>
      <c r="KQ74" s="46">
        <f t="shared" si="67"/>
        <v>0</v>
      </c>
      <c r="KR74" s="46">
        <f t="shared" si="67"/>
        <v>0</v>
      </c>
      <c r="KS74" s="46">
        <f t="shared" si="67"/>
        <v>0</v>
      </c>
      <c r="KT74" s="46">
        <f t="shared" si="67"/>
        <v>0</v>
      </c>
      <c r="KU74" s="46">
        <f t="shared" si="67"/>
        <v>0</v>
      </c>
      <c r="KV74" s="46">
        <f t="shared" si="68"/>
        <v>0</v>
      </c>
      <c r="KW74" s="46">
        <f t="shared" si="68"/>
        <v>0</v>
      </c>
      <c r="KX74" s="46">
        <f t="shared" si="68"/>
        <v>0</v>
      </c>
      <c r="KY74" s="46">
        <f t="shared" si="68"/>
        <v>0</v>
      </c>
      <c r="KZ74" s="46">
        <f t="shared" si="68"/>
        <v>0</v>
      </c>
      <c r="LA74" s="46">
        <f t="shared" si="68"/>
        <v>0</v>
      </c>
      <c r="LB74" s="46">
        <f t="shared" si="68"/>
        <v>0</v>
      </c>
      <c r="LC74" s="46">
        <f t="shared" si="68"/>
        <v>0</v>
      </c>
      <c r="LD74" s="46">
        <f t="shared" si="68"/>
        <v>0</v>
      </c>
      <c r="LE74" s="46">
        <f t="shared" si="68"/>
        <v>0</v>
      </c>
      <c r="LF74" s="46">
        <f t="shared" si="68"/>
        <v>0</v>
      </c>
      <c r="LG74" s="46">
        <f t="shared" si="68"/>
        <v>0</v>
      </c>
      <c r="LH74" s="46">
        <f t="shared" si="68"/>
        <v>0</v>
      </c>
      <c r="LI74" s="46">
        <f t="shared" si="68"/>
        <v>0</v>
      </c>
      <c r="LJ74" s="46">
        <f t="shared" si="68"/>
        <v>0</v>
      </c>
      <c r="LK74" s="46">
        <f t="shared" si="68"/>
        <v>0</v>
      </c>
      <c r="LL74" s="46">
        <f t="shared" si="69"/>
        <v>0</v>
      </c>
      <c r="LM74" s="46">
        <f t="shared" si="69"/>
        <v>0</v>
      </c>
      <c r="LN74" s="46">
        <f t="shared" si="69"/>
        <v>0</v>
      </c>
      <c r="LO74" s="46">
        <f t="shared" si="69"/>
        <v>0</v>
      </c>
      <c r="LP74" s="46">
        <f t="shared" si="69"/>
        <v>0</v>
      </c>
      <c r="LQ74" s="46">
        <f t="shared" si="69"/>
        <v>0</v>
      </c>
      <c r="LR74" s="46">
        <f t="shared" si="69"/>
        <v>0</v>
      </c>
      <c r="LS74" s="46">
        <f t="shared" si="69"/>
        <v>0</v>
      </c>
      <c r="LT74" s="46">
        <f t="shared" si="69"/>
        <v>0</v>
      </c>
    </row>
    <row r="75" spans="1:332" ht="24.6" hidden="1" customHeight="1">
      <c r="A75" s="121">
        <v>14</v>
      </c>
      <c r="B75" s="19"/>
      <c r="C75" s="21"/>
      <c r="D75" s="21"/>
      <c r="E75" s="215" t="str">
        <f t="shared" si="25"/>
        <v/>
      </c>
      <c r="F75" s="215">
        <f t="shared" si="26"/>
        <v>0</v>
      </c>
      <c r="G75" s="218"/>
      <c r="H75" s="217" t="str">
        <f t="shared" si="27"/>
        <v>Falta(n) Fecha(s)</v>
      </c>
      <c r="I75" s="72"/>
      <c r="J75" s="72"/>
      <c r="K75" s="72"/>
      <c r="L75" s="72"/>
      <c r="M75" s="72"/>
      <c r="N75" s="72"/>
      <c r="O75" s="72"/>
      <c r="P75" s="72"/>
      <c r="Q75" s="210" t="str" cm="1">
        <f t="array" ref="Q75">IF(SUM(COUNTIF(J75:P75,{"SI","NO APLICA"}))=0,
   "",
   IF(SUM(COUNTIF(J75:P75,{"SI","NO APLICA"}))=COLUMNS(J75:P75),
      "CUMPLE",
      "NO CUMPLE"))</f>
        <v/>
      </c>
      <c r="R75" s="72"/>
      <c r="S75" s="19"/>
      <c r="T75" s="72"/>
      <c r="U75" s="19"/>
      <c r="V75" s="72"/>
      <c r="W75" s="72"/>
      <c r="X75" s="72"/>
      <c r="Y75" s="210" t="str">
        <f t="shared" si="74"/>
        <v/>
      </c>
      <c r="Z75" s="211" t="str">
        <f t="shared" si="70"/>
        <v/>
      </c>
      <c r="AA75" s="476"/>
      <c r="AB75" s="477"/>
      <c r="AD75" s="122" t="str">
        <f t="shared" si="28"/>
        <v/>
      </c>
      <c r="AE75" s="122" t="str">
        <f t="shared" si="28"/>
        <v/>
      </c>
      <c r="AF75" s="123">
        <f t="shared" si="28"/>
        <v>0</v>
      </c>
      <c r="AG75" s="122" t="str">
        <f t="shared" si="29"/>
        <v/>
      </c>
      <c r="AH75" s="122" t="str">
        <f t="shared" si="29"/>
        <v/>
      </c>
      <c r="AI75" s="123">
        <f t="shared" si="29"/>
        <v>0</v>
      </c>
      <c r="AW75" s="46" t="str">
        <f t="shared" si="30"/>
        <v/>
      </c>
      <c r="AX75" s="46">
        <f t="shared" si="30"/>
        <v>1</v>
      </c>
      <c r="AY75" s="96">
        <v>14</v>
      </c>
      <c r="AZ75" s="47" t="str">
        <f t="shared" si="31"/>
        <v/>
      </c>
      <c r="BA75" s="47">
        <f t="shared" si="32"/>
        <v>0</v>
      </c>
      <c r="BB75" s="90" t="str">
        <f t="shared" si="33"/>
        <v/>
      </c>
      <c r="BC75" s="124">
        <v>14</v>
      </c>
      <c r="BD75" s="125">
        <f t="shared" si="34"/>
        <v>1</v>
      </c>
      <c r="BE75" s="126">
        <f t="shared" si="35"/>
        <v>1</v>
      </c>
      <c r="BF75" s="90">
        <f t="shared" si="36"/>
        <v>0</v>
      </c>
      <c r="BG75" s="90">
        <f t="shared" si="75"/>
        <v>0</v>
      </c>
      <c r="BH75" s="90" t="str">
        <f t="shared" si="71"/>
        <v/>
      </c>
      <c r="BI75" s="90" t="e">
        <f t="shared" si="37"/>
        <v>#NUM!</v>
      </c>
      <c r="BJ75" s="90" t="str">
        <f t="shared" si="38"/>
        <v/>
      </c>
      <c r="BK75" s="127">
        <f t="shared" si="39"/>
        <v>0</v>
      </c>
      <c r="BL75" s="128" t="e">
        <f t="shared" si="40"/>
        <v>#NUM!</v>
      </c>
      <c r="BM75" s="128" t="e">
        <f t="shared" si="41"/>
        <v>#NUM!</v>
      </c>
      <c r="BN75" s="128" t="str">
        <f t="shared" si="42"/>
        <v/>
      </c>
      <c r="BO75" s="128" t="str">
        <f t="shared" si="72"/>
        <v/>
      </c>
      <c r="BP75" s="90">
        <f t="shared" si="43"/>
        <v>0</v>
      </c>
      <c r="BQ75" s="90">
        <f t="shared" si="44"/>
        <v>0</v>
      </c>
      <c r="BR75" s="90">
        <f t="shared" si="76"/>
        <v>0</v>
      </c>
      <c r="BS75" s="90" t="str">
        <f t="shared" si="45"/>
        <v/>
      </c>
      <c r="BT75" s="90" t="e">
        <f t="shared" si="46"/>
        <v>#NUM!</v>
      </c>
      <c r="BU75" s="90" t="e">
        <f t="shared" si="47"/>
        <v>#NUM!</v>
      </c>
      <c r="BV75" s="127">
        <f t="shared" si="48"/>
        <v>0</v>
      </c>
      <c r="BW75" s="128" t="e">
        <f t="shared" si="49"/>
        <v>#NUM!</v>
      </c>
      <c r="BX75" s="128" t="e">
        <f t="shared" si="50"/>
        <v>#NUM!</v>
      </c>
      <c r="BY75" s="128" t="str">
        <f t="shared" si="51"/>
        <v/>
      </c>
      <c r="BZ75" s="128" t="str">
        <f t="shared" si="73"/>
        <v/>
      </c>
      <c r="CA75" s="90">
        <f t="shared" si="52"/>
        <v>0</v>
      </c>
      <c r="CB75" s="90"/>
      <c r="CC75" s="90"/>
      <c r="CD75" s="129"/>
      <c r="CE75" s="130">
        <f t="shared" si="53"/>
        <v>0</v>
      </c>
      <c r="CF75" s="46">
        <f t="shared" si="54"/>
        <v>0</v>
      </c>
      <c r="CG75" s="46">
        <f t="shared" si="54"/>
        <v>0</v>
      </c>
      <c r="CH75" s="46">
        <f t="shared" si="54"/>
        <v>0</v>
      </c>
      <c r="CI75" s="46">
        <f t="shared" si="54"/>
        <v>0</v>
      </c>
      <c r="CJ75" s="46">
        <f t="shared" si="54"/>
        <v>0</v>
      </c>
      <c r="CK75" s="46">
        <f t="shared" si="54"/>
        <v>0</v>
      </c>
      <c r="CL75" s="46">
        <f t="shared" si="54"/>
        <v>0</v>
      </c>
      <c r="CM75" s="46">
        <f t="shared" si="54"/>
        <v>0</v>
      </c>
      <c r="CN75" s="46">
        <f t="shared" si="54"/>
        <v>0</v>
      </c>
      <c r="CO75" s="46">
        <f t="shared" si="54"/>
        <v>0</v>
      </c>
      <c r="CP75" s="46">
        <f t="shared" si="54"/>
        <v>0</v>
      </c>
      <c r="CQ75" s="46">
        <f t="shared" si="54"/>
        <v>0</v>
      </c>
      <c r="CR75" s="46">
        <f t="shared" si="54"/>
        <v>0</v>
      </c>
      <c r="CS75" s="46">
        <f t="shared" si="54"/>
        <v>0</v>
      </c>
      <c r="CT75" s="46">
        <f t="shared" si="54"/>
        <v>0</v>
      </c>
      <c r="CU75" s="46">
        <f t="shared" si="54"/>
        <v>0</v>
      </c>
      <c r="CV75" s="46">
        <f t="shared" si="55"/>
        <v>0</v>
      </c>
      <c r="CW75" s="46">
        <f t="shared" si="55"/>
        <v>0</v>
      </c>
      <c r="CX75" s="46">
        <f t="shared" si="55"/>
        <v>0</v>
      </c>
      <c r="CY75" s="46">
        <f t="shared" si="55"/>
        <v>0</v>
      </c>
      <c r="CZ75" s="46">
        <f t="shared" si="55"/>
        <v>0</v>
      </c>
      <c r="DA75" s="46">
        <f t="shared" si="55"/>
        <v>0</v>
      </c>
      <c r="DB75" s="46">
        <f t="shared" si="55"/>
        <v>0</v>
      </c>
      <c r="DC75" s="46">
        <f t="shared" si="55"/>
        <v>0</v>
      </c>
      <c r="DD75" s="46">
        <f>IF(OR($AZ75="",$BA75=""),0,MAX(MIN(DD$61-1,$BA75)-MAX(DE$61,$AZ75)+1,0))</f>
        <v>0</v>
      </c>
      <c r="DE75" s="46">
        <f t="shared" si="55"/>
        <v>0</v>
      </c>
      <c r="DF75" s="46">
        <f t="shared" si="55"/>
        <v>0</v>
      </c>
      <c r="DG75" s="46">
        <f t="shared" si="55"/>
        <v>0</v>
      </c>
      <c r="DH75" s="46">
        <f t="shared" si="55"/>
        <v>0</v>
      </c>
      <c r="DI75" s="46">
        <f t="shared" si="55"/>
        <v>0</v>
      </c>
      <c r="DJ75" s="46">
        <f t="shared" si="55"/>
        <v>0</v>
      </c>
      <c r="DK75" s="46">
        <f t="shared" si="55"/>
        <v>0</v>
      </c>
      <c r="DL75" s="46">
        <f t="shared" si="56"/>
        <v>0</v>
      </c>
      <c r="DM75" s="46">
        <f t="shared" si="56"/>
        <v>0</v>
      </c>
      <c r="DN75" s="46">
        <f t="shared" si="56"/>
        <v>0</v>
      </c>
      <c r="DO75" s="46">
        <f t="shared" si="56"/>
        <v>0</v>
      </c>
      <c r="DP75" s="46">
        <f t="shared" si="56"/>
        <v>0</v>
      </c>
      <c r="DQ75" s="46">
        <f t="shared" si="56"/>
        <v>0</v>
      </c>
      <c r="DR75" s="46">
        <f t="shared" si="56"/>
        <v>0</v>
      </c>
      <c r="DS75" s="46">
        <f t="shared" si="56"/>
        <v>0</v>
      </c>
      <c r="DT75" s="46">
        <f t="shared" si="56"/>
        <v>0</v>
      </c>
      <c r="DU75" s="46">
        <f t="shared" si="56"/>
        <v>0</v>
      </c>
      <c r="DV75" s="46">
        <f t="shared" si="56"/>
        <v>0</v>
      </c>
      <c r="DW75" s="46">
        <f t="shared" si="56"/>
        <v>0</v>
      </c>
      <c r="DX75" s="46">
        <f t="shared" si="56"/>
        <v>0</v>
      </c>
      <c r="DY75" s="46">
        <f t="shared" si="56"/>
        <v>0</v>
      </c>
      <c r="DZ75" s="46">
        <f t="shared" si="56"/>
        <v>0</v>
      </c>
      <c r="EA75" s="46">
        <f t="shared" si="56"/>
        <v>0</v>
      </c>
      <c r="EB75" s="46">
        <f t="shared" si="57"/>
        <v>0</v>
      </c>
      <c r="EC75" s="46">
        <f t="shared" si="57"/>
        <v>0</v>
      </c>
      <c r="ED75" s="46">
        <f t="shared" si="57"/>
        <v>0</v>
      </c>
      <c r="EE75" s="46">
        <f t="shared" si="57"/>
        <v>0</v>
      </c>
      <c r="EF75" s="46">
        <f t="shared" si="57"/>
        <v>0</v>
      </c>
      <c r="EG75" s="46">
        <f t="shared" si="57"/>
        <v>0</v>
      </c>
      <c r="EH75" s="46">
        <f t="shared" si="57"/>
        <v>0</v>
      </c>
      <c r="EI75" s="46">
        <f t="shared" si="57"/>
        <v>0</v>
      </c>
      <c r="EJ75" s="46">
        <f t="shared" si="57"/>
        <v>0</v>
      </c>
      <c r="EK75" s="46">
        <f t="shared" si="57"/>
        <v>0</v>
      </c>
      <c r="EL75" s="46">
        <f t="shared" si="57"/>
        <v>0</v>
      </c>
      <c r="EM75" s="46">
        <f t="shared" si="57"/>
        <v>0</v>
      </c>
      <c r="EN75" s="46">
        <f t="shared" si="57"/>
        <v>0</v>
      </c>
      <c r="EO75" s="46">
        <f t="shared" si="57"/>
        <v>0</v>
      </c>
      <c r="EP75" s="46">
        <f t="shared" si="57"/>
        <v>0</v>
      </c>
      <c r="EQ75" s="46">
        <f t="shared" si="57"/>
        <v>0</v>
      </c>
      <c r="ER75" s="46">
        <f t="shared" si="58"/>
        <v>0</v>
      </c>
      <c r="ES75" s="46">
        <f t="shared" si="58"/>
        <v>0</v>
      </c>
      <c r="ET75" s="46">
        <f t="shared" si="58"/>
        <v>0</v>
      </c>
      <c r="EU75" s="46">
        <f t="shared" si="58"/>
        <v>0</v>
      </c>
      <c r="EV75" s="46">
        <f t="shared" si="58"/>
        <v>0</v>
      </c>
      <c r="EW75" s="46">
        <f t="shared" si="58"/>
        <v>0</v>
      </c>
      <c r="EX75" s="46">
        <f t="shared" si="58"/>
        <v>0</v>
      </c>
      <c r="EY75" s="46">
        <f t="shared" si="58"/>
        <v>0</v>
      </c>
      <c r="EZ75" s="46">
        <f t="shared" si="58"/>
        <v>0</v>
      </c>
      <c r="FA75" s="46">
        <f t="shared" si="58"/>
        <v>0</v>
      </c>
      <c r="FB75" s="46">
        <f t="shared" si="58"/>
        <v>0</v>
      </c>
      <c r="FC75" s="46">
        <f t="shared" si="58"/>
        <v>0</v>
      </c>
      <c r="FD75" s="46">
        <f t="shared" si="58"/>
        <v>0</v>
      </c>
      <c r="FE75" s="46">
        <f t="shared" si="58"/>
        <v>0</v>
      </c>
      <c r="FF75" s="46">
        <f t="shared" si="58"/>
        <v>0</v>
      </c>
      <c r="FG75" s="46">
        <f t="shared" si="58"/>
        <v>0</v>
      </c>
      <c r="FH75" s="46">
        <f t="shared" si="59"/>
        <v>0</v>
      </c>
      <c r="FI75" s="46">
        <f t="shared" si="59"/>
        <v>0</v>
      </c>
      <c r="FJ75" s="46">
        <f t="shared" si="59"/>
        <v>0</v>
      </c>
      <c r="FK75" s="46">
        <f t="shared" si="59"/>
        <v>0</v>
      </c>
      <c r="FL75" s="46">
        <f t="shared" si="59"/>
        <v>0</v>
      </c>
      <c r="FM75" s="46">
        <f t="shared" si="59"/>
        <v>0</v>
      </c>
      <c r="FN75" s="46">
        <f t="shared" si="59"/>
        <v>0</v>
      </c>
      <c r="FO75" s="46">
        <f t="shared" si="59"/>
        <v>0</v>
      </c>
      <c r="FP75" s="46">
        <f t="shared" si="59"/>
        <v>0</v>
      </c>
      <c r="FQ75" s="46">
        <f t="shared" si="59"/>
        <v>0</v>
      </c>
      <c r="FR75" s="46">
        <f t="shared" si="59"/>
        <v>0</v>
      </c>
      <c r="FS75" s="46">
        <f t="shared" si="59"/>
        <v>0</v>
      </c>
      <c r="FT75" s="46">
        <f t="shared" si="59"/>
        <v>0</v>
      </c>
      <c r="FU75" s="46">
        <f t="shared" si="59"/>
        <v>0</v>
      </c>
      <c r="FV75" s="46">
        <f t="shared" si="59"/>
        <v>0</v>
      </c>
      <c r="FW75" s="46">
        <f t="shared" si="59"/>
        <v>0</v>
      </c>
      <c r="FX75" s="46">
        <f t="shared" si="60"/>
        <v>0</v>
      </c>
      <c r="FY75" s="46">
        <f t="shared" si="60"/>
        <v>0</v>
      </c>
      <c r="FZ75" s="46">
        <f t="shared" si="60"/>
        <v>0</v>
      </c>
      <c r="GA75" s="46">
        <f t="shared" si="60"/>
        <v>0</v>
      </c>
      <c r="GB75" s="46">
        <f t="shared" si="60"/>
        <v>0</v>
      </c>
      <c r="GC75" s="46">
        <f t="shared" si="60"/>
        <v>0</v>
      </c>
      <c r="GD75" s="46">
        <f t="shared" si="60"/>
        <v>0</v>
      </c>
      <c r="GE75" s="46">
        <f t="shared" si="60"/>
        <v>0</v>
      </c>
      <c r="GF75" s="46">
        <f t="shared" si="60"/>
        <v>0</v>
      </c>
      <c r="GG75" s="46">
        <f t="shared" si="60"/>
        <v>0</v>
      </c>
      <c r="GH75" s="46">
        <f t="shared" si="60"/>
        <v>0</v>
      </c>
      <c r="GI75" s="46">
        <f t="shared" si="60"/>
        <v>0</v>
      </c>
      <c r="GJ75" s="46">
        <f t="shared" si="60"/>
        <v>0</v>
      </c>
      <c r="GK75" s="46">
        <f t="shared" si="60"/>
        <v>0</v>
      </c>
      <c r="GL75" s="46">
        <f t="shared" si="60"/>
        <v>0</v>
      </c>
      <c r="GM75" s="46">
        <f t="shared" si="60"/>
        <v>0</v>
      </c>
      <c r="GN75" s="46">
        <f t="shared" si="61"/>
        <v>0</v>
      </c>
      <c r="GO75" s="46">
        <f t="shared" si="61"/>
        <v>0</v>
      </c>
      <c r="GP75" s="46">
        <f t="shared" si="61"/>
        <v>0</v>
      </c>
      <c r="GQ75" s="46">
        <f t="shared" si="61"/>
        <v>0</v>
      </c>
      <c r="GR75" s="46">
        <f t="shared" si="61"/>
        <v>0</v>
      </c>
      <c r="GS75" s="46">
        <f t="shared" si="61"/>
        <v>0</v>
      </c>
      <c r="GT75" s="46">
        <f t="shared" si="61"/>
        <v>0</v>
      </c>
      <c r="GU75" s="46">
        <f t="shared" si="61"/>
        <v>0</v>
      </c>
      <c r="GV75" s="46">
        <f t="shared" si="61"/>
        <v>0</v>
      </c>
      <c r="GW75" s="46">
        <f t="shared" si="61"/>
        <v>0</v>
      </c>
      <c r="GX75" s="46">
        <f t="shared" si="61"/>
        <v>0</v>
      </c>
      <c r="GY75" s="46">
        <f t="shared" si="61"/>
        <v>0</v>
      </c>
      <c r="GZ75" s="46">
        <f t="shared" si="61"/>
        <v>0</v>
      </c>
      <c r="HA75" s="46">
        <f t="shared" si="61"/>
        <v>0</v>
      </c>
      <c r="HB75" s="46">
        <f t="shared" si="61"/>
        <v>0</v>
      </c>
      <c r="HC75" s="46">
        <f t="shared" si="61"/>
        <v>0</v>
      </c>
      <c r="HD75" s="46">
        <f t="shared" si="62"/>
        <v>0</v>
      </c>
      <c r="HE75" s="46">
        <f t="shared" si="62"/>
        <v>0</v>
      </c>
      <c r="HF75" s="46">
        <f t="shared" si="62"/>
        <v>0</v>
      </c>
      <c r="HG75" s="46">
        <f t="shared" si="62"/>
        <v>0</v>
      </c>
      <c r="HH75" s="46">
        <f t="shared" si="62"/>
        <v>0</v>
      </c>
      <c r="HI75" s="46">
        <f t="shared" si="62"/>
        <v>0</v>
      </c>
      <c r="HJ75" s="46">
        <f t="shared" si="62"/>
        <v>0</v>
      </c>
      <c r="HK75" s="46">
        <f t="shared" si="62"/>
        <v>0</v>
      </c>
      <c r="HL75" s="46">
        <f t="shared" si="62"/>
        <v>0</v>
      </c>
      <c r="HM75" s="46">
        <f t="shared" si="62"/>
        <v>0</v>
      </c>
      <c r="HN75" s="46">
        <f t="shared" si="62"/>
        <v>0</v>
      </c>
      <c r="HO75" s="46">
        <f t="shared" si="62"/>
        <v>0</v>
      </c>
      <c r="HP75" s="46">
        <f t="shared" si="62"/>
        <v>0</v>
      </c>
      <c r="HQ75" s="46">
        <f t="shared" si="62"/>
        <v>0</v>
      </c>
      <c r="HR75" s="46">
        <f t="shared" si="62"/>
        <v>0</v>
      </c>
      <c r="HS75" s="46">
        <f t="shared" si="62"/>
        <v>0</v>
      </c>
      <c r="HT75" s="46">
        <f t="shared" si="63"/>
        <v>0</v>
      </c>
      <c r="HU75" s="46">
        <f t="shared" si="63"/>
        <v>0</v>
      </c>
      <c r="HV75" s="46">
        <f t="shared" si="63"/>
        <v>0</v>
      </c>
      <c r="HW75" s="46">
        <f t="shared" si="63"/>
        <v>0</v>
      </c>
      <c r="HX75" s="46">
        <f t="shared" si="63"/>
        <v>0</v>
      </c>
      <c r="HY75" s="46">
        <f t="shared" si="63"/>
        <v>0</v>
      </c>
      <c r="HZ75" s="46">
        <f t="shared" si="63"/>
        <v>0</v>
      </c>
      <c r="IA75" s="46">
        <f t="shared" si="63"/>
        <v>0</v>
      </c>
      <c r="IB75" s="46">
        <f t="shared" si="63"/>
        <v>0</v>
      </c>
      <c r="IC75" s="46">
        <f t="shared" si="63"/>
        <v>0</v>
      </c>
      <c r="ID75" s="46">
        <f t="shared" si="63"/>
        <v>0</v>
      </c>
      <c r="IE75" s="46">
        <f t="shared" si="63"/>
        <v>0</v>
      </c>
      <c r="IF75" s="46">
        <f t="shared" si="63"/>
        <v>0</v>
      </c>
      <c r="IG75" s="46">
        <f t="shared" si="63"/>
        <v>0</v>
      </c>
      <c r="IH75" s="46">
        <f t="shared" si="63"/>
        <v>0</v>
      </c>
      <c r="II75" s="46">
        <f t="shared" si="63"/>
        <v>0</v>
      </c>
      <c r="IJ75" s="46">
        <f t="shared" si="64"/>
        <v>0</v>
      </c>
      <c r="IK75" s="46">
        <f t="shared" si="64"/>
        <v>0</v>
      </c>
      <c r="IL75" s="46">
        <f t="shared" si="64"/>
        <v>0</v>
      </c>
      <c r="IM75" s="46">
        <f t="shared" si="64"/>
        <v>0</v>
      </c>
      <c r="IN75" s="46">
        <f t="shared" si="64"/>
        <v>0</v>
      </c>
      <c r="IO75" s="46">
        <f t="shared" si="64"/>
        <v>0</v>
      </c>
      <c r="IP75" s="46">
        <f t="shared" si="64"/>
        <v>0</v>
      </c>
      <c r="IQ75" s="46">
        <f t="shared" si="64"/>
        <v>0</v>
      </c>
      <c r="IR75" s="46">
        <f t="shared" si="64"/>
        <v>0</v>
      </c>
      <c r="IS75" s="46">
        <f t="shared" si="64"/>
        <v>0</v>
      </c>
      <c r="IT75" s="46">
        <f t="shared" si="64"/>
        <v>0</v>
      </c>
      <c r="IU75" s="46">
        <f t="shared" si="64"/>
        <v>0</v>
      </c>
      <c r="IV75" s="46">
        <f t="shared" si="64"/>
        <v>0</v>
      </c>
      <c r="IW75" s="46">
        <f t="shared" si="64"/>
        <v>0</v>
      </c>
      <c r="IX75" s="46">
        <f t="shared" si="64"/>
        <v>0</v>
      </c>
      <c r="IY75" s="46">
        <f t="shared" si="64"/>
        <v>0</v>
      </c>
      <c r="IZ75" s="46">
        <f t="shared" si="65"/>
        <v>0</v>
      </c>
      <c r="JA75" s="46">
        <f t="shared" si="65"/>
        <v>0</v>
      </c>
      <c r="JB75" s="46">
        <f t="shared" si="65"/>
        <v>0</v>
      </c>
      <c r="JC75" s="46">
        <f t="shared" si="65"/>
        <v>0</v>
      </c>
      <c r="JD75" s="46">
        <f t="shared" si="65"/>
        <v>0</v>
      </c>
      <c r="JE75" s="46">
        <f t="shared" si="65"/>
        <v>0</v>
      </c>
      <c r="JF75" s="46">
        <f t="shared" si="65"/>
        <v>0</v>
      </c>
      <c r="JG75" s="46">
        <f t="shared" si="65"/>
        <v>0</v>
      </c>
      <c r="JH75" s="46">
        <f t="shared" si="65"/>
        <v>0</v>
      </c>
      <c r="JI75" s="46">
        <f t="shared" si="65"/>
        <v>0</v>
      </c>
      <c r="JJ75" s="46">
        <f t="shared" si="65"/>
        <v>0</v>
      </c>
      <c r="JK75" s="46">
        <f t="shared" si="65"/>
        <v>0</v>
      </c>
      <c r="JL75" s="46">
        <f t="shared" si="65"/>
        <v>0</v>
      </c>
      <c r="JM75" s="46">
        <f t="shared" si="65"/>
        <v>0</v>
      </c>
      <c r="JN75" s="46">
        <f t="shared" si="65"/>
        <v>0</v>
      </c>
      <c r="JO75" s="46">
        <f t="shared" si="65"/>
        <v>0</v>
      </c>
      <c r="JP75" s="46">
        <f t="shared" si="66"/>
        <v>0</v>
      </c>
      <c r="JQ75" s="46">
        <f t="shared" si="66"/>
        <v>0</v>
      </c>
      <c r="JR75" s="46">
        <f t="shared" si="66"/>
        <v>0</v>
      </c>
      <c r="JS75" s="46">
        <f t="shared" si="66"/>
        <v>0</v>
      </c>
      <c r="JT75" s="46">
        <f t="shared" si="66"/>
        <v>0</v>
      </c>
      <c r="JU75" s="46">
        <f t="shared" si="66"/>
        <v>0</v>
      </c>
      <c r="JV75" s="46">
        <f t="shared" si="66"/>
        <v>0</v>
      </c>
      <c r="JW75" s="46">
        <f t="shared" si="66"/>
        <v>0</v>
      </c>
      <c r="JX75" s="46">
        <f t="shared" si="66"/>
        <v>0</v>
      </c>
      <c r="JY75" s="46">
        <f t="shared" si="66"/>
        <v>0</v>
      </c>
      <c r="JZ75" s="46">
        <f t="shared" si="66"/>
        <v>0</v>
      </c>
      <c r="KA75" s="46">
        <f t="shared" si="66"/>
        <v>0</v>
      </c>
      <c r="KB75" s="46">
        <f t="shared" si="66"/>
        <v>0</v>
      </c>
      <c r="KC75" s="46">
        <f t="shared" si="66"/>
        <v>0</v>
      </c>
      <c r="KD75" s="46">
        <f t="shared" si="66"/>
        <v>0</v>
      </c>
      <c r="KE75" s="46">
        <f t="shared" si="66"/>
        <v>0</v>
      </c>
      <c r="KF75" s="46">
        <f t="shared" si="67"/>
        <v>0</v>
      </c>
      <c r="KG75" s="46">
        <f t="shared" si="67"/>
        <v>0</v>
      </c>
      <c r="KH75" s="46">
        <f t="shared" si="67"/>
        <v>0</v>
      </c>
      <c r="KI75" s="46">
        <f t="shared" si="67"/>
        <v>0</v>
      </c>
      <c r="KJ75" s="46">
        <f t="shared" si="67"/>
        <v>0</v>
      </c>
      <c r="KK75" s="46">
        <f t="shared" si="67"/>
        <v>0</v>
      </c>
      <c r="KL75" s="46">
        <f t="shared" si="67"/>
        <v>0</v>
      </c>
      <c r="KM75" s="46">
        <f t="shared" si="67"/>
        <v>0</v>
      </c>
      <c r="KN75" s="46">
        <f t="shared" si="67"/>
        <v>0</v>
      </c>
      <c r="KO75" s="46">
        <f t="shared" si="67"/>
        <v>0</v>
      </c>
      <c r="KP75" s="46">
        <f t="shared" si="67"/>
        <v>0</v>
      </c>
      <c r="KQ75" s="46">
        <f t="shared" si="67"/>
        <v>0</v>
      </c>
      <c r="KR75" s="46">
        <f t="shared" si="67"/>
        <v>0</v>
      </c>
      <c r="KS75" s="46">
        <f t="shared" si="67"/>
        <v>0</v>
      </c>
      <c r="KT75" s="46">
        <f t="shared" si="67"/>
        <v>0</v>
      </c>
      <c r="KU75" s="46">
        <f t="shared" si="67"/>
        <v>0</v>
      </c>
      <c r="KV75" s="46">
        <f t="shared" si="68"/>
        <v>0</v>
      </c>
      <c r="KW75" s="46">
        <f t="shared" si="68"/>
        <v>0</v>
      </c>
      <c r="KX75" s="46">
        <f t="shared" si="68"/>
        <v>0</v>
      </c>
      <c r="KY75" s="46">
        <f t="shared" si="68"/>
        <v>0</v>
      </c>
      <c r="KZ75" s="46">
        <f t="shared" si="68"/>
        <v>0</v>
      </c>
      <c r="LA75" s="46">
        <f t="shared" si="68"/>
        <v>0</v>
      </c>
      <c r="LB75" s="46">
        <f t="shared" si="68"/>
        <v>0</v>
      </c>
      <c r="LC75" s="46">
        <f t="shared" si="68"/>
        <v>0</v>
      </c>
      <c r="LD75" s="46">
        <f t="shared" si="68"/>
        <v>0</v>
      </c>
      <c r="LE75" s="46">
        <f t="shared" si="68"/>
        <v>0</v>
      </c>
      <c r="LF75" s="46">
        <f t="shared" si="68"/>
        <v>0</v>
      </c>
      <c r="LG75" s="46">
        <f t="shared" si="68"/>
        <v>0</v>
      </c>
      <c r="LH75" s="46">
        <f t="shared" si="68"/>
        <v>0</v>
      </c>
      <c r="LI75" s="46">
        <f t="shared" si="68"/>
        <v>0</v>
      </c>
      <c r="LJ75" s="46">
        <f t="shared" si="68"/>
        <v>0</v>
      </c>
      <c r="LK75" s="46">
        <f t="shared" si="68"/>
        <v>0</v>
      </c>
      <c r="LL75" s="46">
        <f t="shared" si="69"/>
        <v>0</v>
      </c>
      <c r="LM75" s="46">
        <f t="shared" si="69"/>
        <v>0</v>
      </c>
      <c r="LN75" s="46">
        <f t="shared" si="69"/>
        <v>0</v>
      </c>
      <c r="LO75" s="46">
        <f t="shared" si="69"/>
        <v>0</v>
      </c>
      <c r="LP75" s="46">
        <f t="shared" si="69"/>
        <v>0</v>
      </c>
      <c r="LQ75" s="46">
        <f t="shared" si="69"/>
        <v>0</v>
      </c>
      <c r="LR75" s="46">
        <f t="shared" si="69"/>
        <v>0</v>
      </c>
      <c r="LS75" s="46">
        <f t="shared" si="69"/>
        <v>0</v>
      </c>
      <c r="LT75" s="46">
        <f t="shared" si="69"/>
        <v>0</v>
      </c>
    </row>
    <row r="76" spans="1:332" ht="24.6" hidden="1" customHeight="1">
      <c r="A76" s="121">
        <v>15</v>
      </c>
      <c r="B76" s="19"/>
      <c r="C76" s="21"/>
      <c r="D76" s="21"/>
      <c r="E76" s="215" t="str">
        <f t="shared" si="25"/>
        <v/>
      </c>
      <c r="F76" s="215">
        <f t="shared" si="26"/>
        <v>0</v>
      </c>
      <c r="G76" s="218"/>
      <c r="H76" s="217" t="str">
        <f t="shared" si="27"/>
        <v>Falta(n) Fecha(s)</v>
      </c>
      <c r="I76" s="72"/>
      <c r="J76" s="72"/>
      <c r="K76" s="72"/>
      <c r="L76" s="72"/>
      <c r="M76" s="72"/>
      <c r="N76" s="72"/>
      <c r="O76" s="72"/>
      <c r="P76" s="72"/>
      <c r="Q76" s="210" t="str" cm="1">
        <f t="array" ref="Q76">IF(SUM(COUNTIF(J76:P76,{"SI","NO APLICA"}))=0,
   "",
   IF(SUM(COUNTIF(J76:P76,{"SI","NO APLICA"}))=COLUMNS(J76:P76),
      "CUMPLE",
      "NO CUMPLE"))</f>
        <v/>
      </c>
      <c r="R76" s="72"/>
      <c r="S76" s="19"/>
      <c r="T76" s="72"/>
      <c r="U76" s="19"/>
      <c r="V76" s="72"/>
      <c r="W76" s="72"/>
      <c r="X76" s="72"/>
      <c r="Y76" s="210" t="str">
        <f t="shared" si="74"/>
        <v/>
      </c>
      <c r="Z76" s="211" t="str">
        <f t="shared" si="70"/>
        <v/>
      </c>
      <c r="AA76" s="476"/>
      <c r="AB76" s="477"/>
      <c r="AD76" s="122" t="str">
        <f t="shared" si="28"/>
        <v/>
      </c>
      <c r="AE76" s="122" t="str">
        <f t="shared" si="28"/>
        <v/>
      </c>
      <c r="AF76" s="123">
        <f t="shared" si="28"/>
        <v>0</v>
      </c>
      <c r="AG76" s="122" t="str">
        <f t="shared" si="29"/>
        <v/>
      </c>
      <c r="AH76" s="122" t="str">
        <f t="shared" si="29"/>
        <v/>
      </c>
      <c r="AI76" s="123">
        <f t="shared" si="29"/>
        <v>0</v>
      </c>
      <c r="AW76" s="46" t="str">
        <f t="shared" si="30"/>
        <v/>
      </c>
      <c r="AX76" s="46">
        <f t="shared" si="30"/>
        <v>1</v>
      </c>
      <c r="AY76" s="96">
        <v>15</v>
      </c>
      <c r="AZ76" s="47" t="str">
        <f t="shared" si="31"/>
        <v/>
      </c>
      <c r="BA76" s="47">
        <f t="shared" si="32"/>
        <v>0</v>
      </c>
      <c r="BB76" s="90" t="str">
        <f t="shared" si="33"/>
        <v/>
      </c>
      <c r="BC76" s="124">
        <v>15</v>
      </c>
      <c r="BD76" s="125">
        <f t="shared" si="34"/>
        <v>1</v>
      </c>
      <c r="BE76" s="126">
        <f t="shared" si="35"/>
        <v>1</v>
      </c>
      <c r="BF76" s="90">
        <f t="shared" si="36"/>
        <v>0</v>
      </c>
      <c r="BG76" s="90">
        <f t="shared" si="75"/>
        <v>0</v>
      </c>
      <c r="BH76" s="90" t="str">
        <f t="shared" si="71"/>
        <v/>
      </c>
      <c r="BI76" s="90" t="e">
        <f t="shared" si="37"/>
        <v>#NUM!</v>
      </c>
      <c r="BJ76" s="90" t="str">
        <f t="shared" si="38"/>
        <v/>
      </c>
      <c r="BK76" s="127">
        <f t="shared" si="39"/>
        <v>0</v>
      </c>
      <c r="BL76" s="128" t="e">
        <f t="shared" si="40"/>
        <v>#NUM!</v>
      </c>
      <c r="BM76" s="128" t="e">
        <f t="shared" si="41"/>
        <v>#NUM!</v>
      </c>
      <c r="BN76" s="128" t="str">
        <f t="shared" si="42"/>
        <v/>
      </c>
      <c r="BO76" s="128" t="str">
        <f t="shared" si="72"/>
        <v/>
      </c>
      <c r="BP76" s="90">
        <f t="shared" si="43"/>
        <v>0</v>
      </c>
      <c r="BQ76" s="90">
        <f t="shared" si="44"/>
        <v>0</v>
      </c>
      <c r="BR76" s="90">
        <f t="shared" si="76"/>
        <v>0</v>
      </c>
      <c r="BS76" s="90" t="str">
        <f t="shared" si="45"/>
        <v/>
      </c>
      <c r="BT76" s="90" t="e">
        <f t="shared" si="46"/>
        <v>#NUM!</v>
      </c>
      <c r="BU76" s="90" t="e">
        <f t="shared" si="47"/>
        <v>#NUM!</v>
      </c>
      <c r="BV76" s="127">
        <f t="shared" si="48"/>
        <v>0</v>
      </c>
      <c r="BW76" s="128" t="e">
        <f t="shared" si="49"/>
        <v>#NUM!</v>
      </c>
      <c r="BX76" s="128" t="e">
        <f t="shared" si="50"/>
        <v>#NUM!</v>
      </c>
      <c r="BY76" s="128" t="str">
        <f t="shared" si="51"/>
        <v/>
      </c>
      <c r="BZ76" s="128" t="str">
        <f t="shared" si="73"/>
        <v/>
      </c>
      <c r="CA76" s="90">
        <f t="shared" si="52"/>
        <v>0</v>
      </c>
      <c r="CB76" s="90"/>
      <c r="CC76" s="90"/>
      <c r="CD76" s="129"/>
      <c r="CE76" s="130">
        <f t="shared" si="53"/>
        <v>0</v>
      </c>
      <c r="CF76" s="46">
        <f t="shared" si="54"/>
        <v>0</v>
      </c>
      <c r="CG76" s="46">
        <f t="shared" si="54"/>
        <v>0</v>
      </c>
      <c r="CH76" s="46">
        <f t="shared" si="54"/>
        <v>0</v>
      </c>
      <c r="CI76" s="46">
        <f t="shared" si="54"/>
        <v>0</v>
      </c>
      <c r="CJ76" s="46">
        <f t="shared" si="54"/>
        <v>0</v>
      </c>
      <c r="CK76" s="46">
        <f t="shared" si="54"/>
        <v>0</v>
      </c>
      <c r="CL76" s="46">
        <f t="shared" si="54"/>
        <v>0</v>
      </c>
      <c r="CM76" s="46">
        <f t="shared" si="54"/>
        <v>0</v>
      </c>
      <c r="CN76" s="46">
        <f t="shared" si="54"/>
        <v>0</v>
      </c>
      <c r="CO76" s="46">
        <f t="shared" si="54"/>
        <v>0</v>
      </c>
      <c r="CP76" s="46">
        <f t="shared" si="54"/>
        <v>0</v>
      </c>
      <c r="CQ76" s="46">
        <f t="shared" si="54"/>
        <v>0</v>
      </c>
      <c r="CR76" s="46">
        <f t="shared" si="54"/>
        <v>0</v>
      </c>
      <c r="CS76" s="46">
        <f t="shared" si="54"/>
        <v>0</v>
      </c>
      <c r="CT76" s="46">
        <f t="shared" si="54"/>
        <v>0</v>
      </c>
      <c r="CU76" s="46">
        <f t="shared" si="54"/>
        <v>0</v>
      </c>
      <c r="CV76" s="46">
        <f t="shared" si="55"/>
        <v>0</v>
      </c>
      <c r="CW76" s="46">
        <f t="shared" si="55"/>
        <v>0</v>
      </c>
      <c r="CX76" s="46">
        <f t="shared" si="55"/>
        <v>0</v>
      </c>
      <c r="CY76" s="46">
        <f t="shared" si="55"/>
        <v>0</v>
      </c>
      <c r="CZ76" s="46">
        <f t="shared" si="55"/>
        <v>0</v>
      </c>
      <c r="DA76" s="46">
        <f t="shared" si="55"/>
        <v>0</v>
      </c>
      <c r="DB76" s="46">
        <f t="shared" si="55"/>
        <v>0</v>
      </c>
      <c r="DC76" s="46">
        <f t="shared" si="55"/>
        <v>0</v>
      </c>
      <c r="DD76" s="46">
        <f t="shared" si="55"/>
        <v>0</v>
      </c>
      <c r="DE76" s="46">
        <f t="shared" si="55"/>
        <v>0</v>
      </c>
      <c r="DF76" s="46">
        <f t="shared" si="55"/>
        <v>0</v>
      </c>
      <c r="DG76" s="46">
        <f t="shared" si="55"/>
        <v>0</v>
      </c>
      <c r="DH76" s="46">
        <f t="shared" si="55"/>
        <v>0</v>
      </c>
      <c r="DI76" s="46">
        <f t="shared" si="55"/>
        <v>0</v>
      </c>
      <c r="DJ76" s="46">
        <f t="shared" si="55"/>
        <v>0</v>
      </c>
      <c r="DK76" s="46">
        <f t="shared" si="55"/>
        <v>0</v>
      </c>
      <c r="DL76" s="46">
        <f t="shared" si="56"/>
        <v>0</v>
      </c>
      <c r="DM76" s="46">
        <f t="shared" si="56"/>
        <v>0</v>
      </c>
      <c r="DN76" s="46">
        <f t="shared" si="56"/>
        <v>0</v>
      </c>
      <c r="DO76" s="46">
        <f t="shared" si="56"/>
        <v>0</v>
      </c>
      <c r="DP76" s="46">
        <f t="shared" si="56"/>
        <v>0</v>
      </c>
      <c r="DQ76" s="46">
        <f t="shared" si="56"/>
        <v>0</v>
      </c>
      <c r="DR76" s="46">
        <f t="shared" si="56"/>
        <v>0</v>
      </c>
      <c r="DS76" s="46">
        <f t="shared" si="56"/>
        <v>0</v>
      </c>
      <c r="DT76" s="46">
        <f t="shared" si="56"/>
        <v>0</v>
      </c>
      <c r="DU76" s="46">
        <f t="shared" si="56"/>
        <v>0</v>
      </c>
      <c r="DV76" s="46">
        <f t="shared" si="56"/>
        <v>0</v>
      </c>
      <c r="DW76" s="46">
        <f t="shared" si="56"/>
        <v>0</v>
      </c>
      <c r="DX76" s="46">
        <f t="shared" si="56"/>
        <v>0</v>
      </c>
      <c r="DY76" s="46">
        <f t="shared" si="56"/>
        <v>0</v>
      </c>
      <c r="DZ76" s="46">
        <f t="shared" si="56"/>
        <v>0</v>
      </c>
      <c r="EA76" s="46">
        <f t="shared" si="56"/>
        <v>0</v>
      </c>
      <c r="EB76" s="46">
        <f t="shared" si="57"/>
        <v>0</v>
      </c>
      <c r="EC76" s="46">
        <f t="shared" si="57"/>
        <v>0</v>
      </c>
      <c r="ED76" s="46">
        <f t="shared" si="57"/>
        <v>0</v>
      </c>
      <c r="EE76" s="46">
        <f t="shared" si="57"/>
        <v>0</v>
      </c>
      <c r="EF76" s="46">
        <f t="shared" si="57"/>
        <v>0</v>
      </c>
      <c r="EG76" s="46">
        <f t="shared" si="57"/>
        <v>0</v>
      </c>
      <c r="EH76" s="46">
        <f t="shared" si="57"/>
        <v>0</v>
      </c>
      <c r="EI76" s="46">
        <f t="shared" si="57"/>
        <v>0</v>
      </c>
      <c r="EJ76" s="46">
        <f t="shared" si="57"/>
        <v>0</v>
      </c>
      <c r="EK76" s="46">
        <f t="shared" si="57"/>
        <v>0</v>
      </c>
      <c r="EL76" s="46">
        <f t="shared" si="57"/>
        <v>0</v>
      </c>
      <c r="EM76" s="46">
        <f t="shared" si="57"/>
        <v>0</v>
      </c>
      <c r="EN76" s="46">
        <f t="shared" si="57"/>
        <v>0</v>
      </c>
      <c r="EO76" s="46">
        <f t="shared" si="57"/>
        <v>0</v>
      </c>
      <c r="EP76" s="46">
        <f t="shared" si="57"/>
        <v>0</v>
      </c>
      <c r="EQ76" s="46">
        <f t="shared" si="57"/>
        <v>0</v>
      </c>
      <c r="ER76" s="46">
        <f t="shared" si="58"/>
        <v>0</v>
      </c>
      <c r="ES76" s="46">
        <f t="shared" si="58"/>
        <v>0</v>
      </c>
      <c r="ET76" s="46">
        <f t="shared" si="58"/>
        <v>0</v>
      </c>
      <c r="EU76" s="46">
        <f t="shared" si="58"/>
        <v>0</v>
      </c>
      <c r="EV76" s="46">
        <f t="shared" si="58"/>
        <v>0</v>
      </c>
      <c r="EW76" s="46">
        <f t="shared" si="58"/>
        <v>0</v>
      </c>
      <c r="EX76" s="46">
        <f t="shared" si="58"/>
        <v>0</v>
      </c>
      <c r="EY76" s="46">
        <f t="shared" si="58"/>
        <v>0</v>
      </c>
      <c r="EZ76" s="46">
        <f t="shared" si="58"/>
        <v>0</v>
      </c>
      <c r="FA76" s="46">
        <f t="shared" si="58"/>
        <v>0</v>
      </c>
      <c r="FB76" s="46">
        <f t="shared" si="58"/>
        <v>0</v>
      </c>
      <c r="FC76" s="46">
        <f t="shared" si="58"/>
        <v>0</v>
      </c>
      <c r="FD76" s="46">
        <f t="shared" si="58"/>
        <v>0</v>
      </c>
      <c r="FE76" s="46">
        <f t="shared" si="58"/>
        <v>0</v>
      </c>
      <c r="FF76" s="46">
        <f t="shared" si="58"/>
        <v>0</v>
      </c>
      <c r="FG76" s="46">
        <f t="shared" si="58"/>
        <v>0</v>
      </c>
      <c r="FH76" s="46">
        <f t="shared" si="59"/>
        <v>0</v>
      </c>
      <c r="FI76" s="46">
        <f t="shared" si="59"/>
        <v>0</v>
      </c>
      <c r="FJ76" s="46">
        <f t="shared" si="59"/>
        <v>0</v>
      </c>
      <c r="FK76" s="46">
        <f t="shared" si="59"/>
        <v>0</v>
      </c>
      <c r="FL76" s="46">
        <f t="shared" si="59"/>
        <v>0</v>
      </c>
      <c r="FM76" s="46">
        <f t="shared" si="59"/>
        <v>0</v>
      </c>
      <c r="FN76" s="46">
        <f t="shared" si="59"/>
        <v>0</v>
      </c>
      <c r="FO76" s="46">
        <f t="shared" si="59"/>
        <v>0</v>
      </c>
      <c r="FP76" s="46">
        <f t="shared" si="59"/>
        <v>0</v>
      </c>
      <c r="FQ76" s="46">
        <f t="shared" si="59"/>
        <v>0</v>
      </c>
      <c r="FR76" s="46">
        <f t="shared" si="59"/>
        <v>0</v>
      </c>
      <c r="FS76" s="46">
        <f t="shared" si="59"/>
        <v>0</v>
      </c>
      <c r="FT76" s="46">
        <f t="shared" si="59"/>
        <v>0</v>
      </c>
      <c r="FU76" s="46">
        <f t="shared" si="59"/>
        <v>0</v>
      </c>
      <c r="FV76" s="46">
        <f t="shared" si="59"/>
        <v>0</v>
      </c>
      <c r="FW76" s="46">
        <f t="shared" si="59"/>
        <v>0</v>
      </c>
      <c r="FX76" s="46">
        <f t="shared" si="60"/>
        <v>0</v>
      </c>
      <c r="FY76" s="46">
        <f t="shared" si="60"/>
        <v>0</v>
      </c>
      <c r="FZ76" s="46">
        <f t="shared" si="60"/>
        <v>0</v>
      </c>
      <c r="GA76" s="46">
        <f t="shared" si="60"/>
        <v>0</v>
      </c>
      <c r="GB76" s="46">
        <f t="shared" si="60"/>
        <v>0</v>
      </c>
      <c r="GC76" s="46">
        <f t="shared" si="60"/>
        <v>0</v>
      </c>
      <c r="GD76" s="46">
        <f t="shared" si="60"/>
        <v>0</v>
      </c>
      <c r="GE76" s="46">
        <f t="shared" si="60"/>
        <v>0</v>
      </c>
      <c r="GF76" s="46">
        <f t="shared" si="60"/>
        <v>0</v>
      </c>
      <c r="GG76" s="46">
        <f t="shared" si="60"/>
        <v>0</v>
      </c>
      <c r="GH76" s="46">
        <f t="shared" si="60"/>
        <v>0</v>
      </c>
      <c r="GI76" s="46">
        <f t="shared" si="60"/>
        <v>0</v>
      </c>
      <c r="GJ76" s="46">
        <f t="shared" si="60"/>
        <v>0</v>
      </c>
      <c r="GK76" s="46">
        <f t="shared" si="60"/>
        <v>0</v>
      </c>
      <c r="GL76" s="46">
        <f t="shared" si="60"/>
        <v>0</v>
      </c>
      <c r="GM76" s="46">
        <f t="shared" si="60"/>
        <v>0</v>
      </c>
      <c r="GN76" s="46">
        <f t="shared" si="61"/>
        <v>0</v>
      </c>
      <c r="GO76" s="46">
        <f t="shared" si="61"/>
        <v>0</v>
      </c>
      <c r="GP76" s="46">
        <f t="shared" si="61"/>
        <v>0</v>
      </c>
      <c r="GQ76" s="46">
        <f t="shared" si="61"/>
        <v>0</v>
      </c>
      <c r="GR76" s="46">
        <f t="shared" si="61"/>
        <v>0</v>
      </c>
      <c r="GS76" s="46">
        <f t="shared" si="61"/>
        <v>0</v>
      </c>
      <c r="GT76" s="46">
        <f t="shared" si="61"/>
        <v>0</v>
      </c>
      <c r="GU76" s="46">
        <f t="shared" si="61"/>
        <v>0</v>
      </c>
      <c r="GV76" s="46">
        <f t="shared" si="61"/>
        <v>0</v>
      </c>
      <c r="GW76" s="46">
        <f t="shared" si="61"/>
        <v>0</v>
      </c>
      <c r="GX76" s="46">
        <f t="shared" si="61"/>
        <v>0</v>
      </c>
      <c r="GY76" s="46">
        <f t="shared" si="61"/>
        <v>0</v>
      </c>
      <c r="GZ76" s="46">
        <f t="shared" si="61"/>
        <v>0</v>
      </c>
      <c r="HA76" s="46">
        <f t="shared" si="61"/>
        <v>0</v>
      </c>
      <c r="HB76" s="46">
        <f t="shared" si="61"/>
        <v>0</v>
      </c>
      <c r="HC76" s="46">
        <f t="shared" si="61"/>
        <v>0</v>
      </c>
      <c r="HD76" s="46">
        <f t="shared" si="62"/>
        <v>0</v>
      </c>
      <c r="HE76" s="46">
        <f t="shared" si="62"/>
        <v>0</v>
      </c>
      <c r="HF76" s="46">
        <f t="shared" si="62"/>
        <v>0</v>
      </c>
      <c r="HG76" s="46">
        <f t="shared" si="62"/>
        <v>0</v>
      </c>
      <c r="HH76" s="46">
        <f t="shared" si="62"/>
        <v>0</v>
      </c>
      <c r="HI76" s="46">
        <f t="shared" si="62"/>
        <v>0</v>
      </c>
      <c r="HJ76" s="46">
        <f t="shared" si="62"/>
        <v>0</v>
      </c>
      <c r="HK76" s="46">
        <f t="shared" si="62"/>
        <v>0</v>
      </c>
      <c r="HL76" s="46">
        <f t="shared" si="62"/>
        <v>0</v>
      </c>
      <c r="HM76" s="46">
        <f t="shared" si="62"/>
        <v>0</v>
      </c>
      <c r="HN76" s="46">
        <f t="shared" si="62"/>
        <v>0</v>
      </c>
      <c r="HO76" s="46">
        <f t="shared" si="62"/>
        <v>0</v>
      </c>
      <c r="HP76" s="46">
        <f t="shared" si="62"/>
        <v>0</v>
      </c>
      <c r="HQ76" s="46">
        <f t="shared" si="62"/>
        <v>0</v>
      </c>
      <c r="HR76" s="46">
        <f t="shared" si="62"/>
        <v>0</v>
      </c>
      <c r="HS76" s="46">
        <f t="shared" si="62"/>
        <v>0</v>
      </c>
      <c r="HT76" s="46">
        <f t="shared" si="63"/>
        <v>0</v>
      </c>
      <c r="HU76" s="46">
        <f t="shared" si="63"/>
        <v>0</v>
      </c>
      <c r="HV76" s="46">
        <f t="shared" si="63"/>
        <v>0</v>
      </c>
      <c r="HW76" s="46">
        <f t="shared" si="63"/>
        <v>0</v>
      </c>
      <c r="HX76" s="46">
        <f t="shared" si="63"/>
        <v>0</v>
      </c>
      <c r="HY76" s="46">
        <f t="shared" si="63"/>
        <v>0</v>
      </c>
      <c r="HZ76" s="46">
        <f t="shared" si="63"/>
        <v>0</v>
      </c>
      <c r="IA76" s="46">
        <f t="shared" si="63"/>
        <v>0</v>
      </c>
      <c r="IB76" s="46">
        <f t="shared" si="63"/>
        <v>0</v>
      </c>
      <c r="IC76" s="46">
        <f t="shared" si="63"/>
        <v>0</v>
      </c>
      <c r="ID76" s="46">
        <f t="shared" si="63"/>
        <v>0</v>
      </c>
      <c r="IE76" s="46">
        <f t="shared" si="63"/>
        <v>0</v>
      </c>
      <c r="IF76" s="46">
        <f t="shared" si="63"/>
        <v>0</v>
      </c>
      <c r="IG76" s="46">
        <f t="shared" si="63"/>
        <v>0</v>
      </c>
      <c r="IH76" s="46">
        <f t="shared" si="63"/>
        <v>0</v>
      </c>
      <c r="II76" s="46">
        <f t="shared" si="63"/>
        <v>0</v>
      </c>
      <c r="IJ76" s="46">
        <f t="shared" si="64"/>
        <v>0</v>
      </c>
      <c r="IK76" s="46">
        <f t="shared" si="64"/>
        <v>0</v>
      </c>
      <c r="IL76" s="46">
        <f t="shared" si="64"/>
        <v>0</v>
      </c>
      <c r="IM76" s="46">
        <f t="shared" si="64"/>
        <v>0</v>
      </c>
      <c r="IN76" s="46">
        <f t="shared" si="64"/>
        <v>0</v>
      </c>
      <c r="IO76" s="46">
        <f t="shared" si="64"/>
        <v>0</v>
      </c>
      <c r="IP76" s="46">
        <f t="shared" si="64"/>
        <v>0</v>
      </c>
      <c r="IQ76" s="46">
        <f t="shared" si="64"/>
        <v>0</v>
      </c>
      <c r="IR76" s="46">
        <f t="shared" si="64"/>
        <v>0</v>
      </c>
      <c r="IS76" s="46">
        <f t="shared" si="64"/>
        <v>0</v>
      </c>
      <c r="IT76" s="46">
        <f t="shared" si="64"/>
        <v>0</v>
      </c>
      <c r="IU76" s="46">
        <f t="shared" si="64"/>
        <v>0</v>
      </c>
      <c r="IV76" s="46">
        <f t="shared" si="64"/>
        <v>0</v>
      </c>
      <c r="IW76" s="46">
        <f t="shared" si="64"/>
        <v>0</v>
      </c>
      <c r="IX76" s="46">
        <f t="shared" si="64"/>
        <v>0</v>
      </c>
      <c r="IY76" s="46">
        <f t="shared" si="64"/>
        <v>0</v>
      </c>
      <c r="IZ76" s="46">
        <f t="shared" si="65"/>
        <v>0</v>
      </c>
      <c r="JA76" s="46">
        <f t="shared" si="65"/>
        <v>0</v>
      </c>
      <c r="JB76" s="46">
        <f t="shared" si="65"/>
        <v>0</v>
      </c>
      <c r="JC76" s="46">
        <f t="shared" si="65"/>
        <v>0</v>
      </c>
      <c r="JD76" s="46">
        <f t="shared" si="65"/>
        <v>0</v>
      </c>
      <c r="JE76" s="46">
        <f t="shared" si="65"/>
        <v>0</v>
      </c>
      <c r="JF76" s="46">
        <f t="shared" si="65"/>
        <v>0</v>
      </c>
      <c r="JG76" s="46">
        <f t="shared" si="65"/>
        <v>0</v>
      </c>
      <c r="JH76" s="46">
        <f t="shared" si="65"/>
        <v>0</v>
      </c>
      <c r="JI76" s="46">
        <f t="shared" si="65"/>
        <v>0</v>
      </c>
      <c r="JJ76" s="46">
        <f t="shared" si="65"/>
        <v>0</v>
      </c>
      <c r="JK76" s="46">
        <f t="shared" si="65"/>
        <v>0</v>
      </c>
      <c r="JL76" s="46">
        <f t="shared" si="65"/>
        <v>0</v>
      </c>
      <c r="JM76" s="46">
        <f t="shared" si="65"/>
        <v>0</v>
      </c>
      <c r="JN76" s="46">
        <f t="shared" si="65"/>
        <v>0</v>
      </c>
      <c r="JO76" s="46">
        <f t="shared" si="65"/>
        <v>0</v>
      </c>
      <c r="JP76" s="46">
        <f t="shared" si="66"/>
        <v>0</v>
      </c>
      <c r="JQ76" s="46">
        <f t="shared" si="66"/>
        <v>0</v>
      </c>
      <c r="JR76" s="46">
        <f t="shared" si="66"/>
        <v>0</v>
      </c>
      <c r="JS76" s="46">
        <f t="shared" si="66"/>
        <v>0</v>
      </c>
      <c r="JT76" s="46">
        <f t="shared" si="66"/>
        <v>0</v>
      </c>
      <c r="JU76" s="46">
        <f t="shared" si="66"/>
        <v>0</v>
      </c>
      <c r="JV76" s="46">
        <f t="shared" si="66"/>
        <v>0</v>
      </c>
      <c r="JW76" s="46">
        <f t="shared" si="66"/>
        <v>0</v>
      </c>
      <c r="JX76" s="46">
        <f t="shared" si="66"/>
        <v>0</v>
      </c>
      <c r="JY76" s="46">
        <f t="shared" si="66"/>
        <v>0</v>
      </c>
      <c r="JZ76" s="46">
        <f t="shared" si="66"/>
        <v>0</v>
      </c>
      <c r="KA76" s="46">
        <f t="shared" si="66"/>
        <v>0</v>
      </c>
      <c r="KB76" s="46">
        <f t="shared" si="66"/>
        <v>0</v>
      </c>
      <c r="KC76" s="46">
        <f t="shared" si="66"/>
        <v>0</v>
      </c>
      <c r="KD76" s="46">
        <f t="shared" si="66"/>
        <v>0</v>
      </c>
      <c r="KE76" s="46">
        <f t="shared" si="66"/>
        <v>0</v>
      </c>
      <c r="KF76" s="46">
        <f t="shared" si="67"/>
        <v>0</v>
      </c>
      <c r="KG76" s="46">
        <f t="shared" si="67"/>
        <v>0</v>
      </c>
      <c r="KH76" s="46">
        <f t="shared" si="67"/>
        <v>0</v>
      </c>
      <c r="KI76" s="46">
        <f t="shared" si="67"/>
        <v>0</v>
      </c>
      <c r="KJ76" s="46">
        <f t="shared" si="67"/>
        <v>0</v>
      </c>
      <c r="KK76" s="46">
        <f t="shared" si="67"/>
        <v>0</v>
      </c>
      <c r="KL76" s="46">
        <f t="shared" si="67"/>
        <v>0</v>
      </c>
      <c r="KM76" s="46">
        <f t="shared" si="67"/>
        <v>0</v>
      </c>
      <c r="KN76" s="46">
        <f t="shared" si="67"/>
        <v>0</v>
      </c>
      <c r="KO76" s="46">
        <f t="shared" si="67"/>
        <v>0</v>
      </c>
      <c r="KP76" s="46">
        <f t="shared" si="67"/>
        <v>0</v>
      </c>
      <c r="KQ76" s="46">
        <f t="shared" si="67"/>
        <v>0</v>
      </c>
      <c r="KR76" s="46">
        <f t="shared" si="67"/>
        <v>0</v>
      </c>
      <c r="KS76" s="46">
        <f t="shared" si="67"/>
        <v>0</v>
      </c>
      <c r="KT76" s="46">
        <f t="shared" si="67"/>
        <v>0</v>
      </c>
      <c r="KU76" s="46">
        <f t="shared" si="67"/>
        <v>0</v>
      </c>
      <c r="KV76" s="46">
        <f t="shared" si="68"/>
        <v>0</v>
      </c>
      <c r="KW76" s="46">
        <f t="shared" si="68"/>
        <v>0</v>
      </c>
      <c r="KX76" s="46">
        <f t="shared" si="68"/>
        <v>0</v>
      </c>
      <c r="KY76" s="46">
        <f t="shared" si="68"/>
        <v>0</v>
      </c>
      <c r="KZ76" s="46">
        <f t="shared" si="68"/>
        <v>0</v>
      </c>
      <c r="LA76" s="46">
        <f t="shared" si="68"/>
        <v>0</v>
      </c>
      <c r="LB76" s="46">
        <f t="shared" si="68"/>
        <v>0</v>
      </c>
      <c r="LC76" s="46">
        <f t="shared" si="68"/>
        <v>0</v>
      </c>
      <c r="LD76" s="46">
        <f t="shared" si="68"/>
        <v>0</v>
      </c>
      <c r="LE76" s="46">
        <f t="shared" si="68"/>
        <v>0</v>
      </c>
      <c r="LF76" s="46">
        <f t="shared" si="68"/>
        <v>0</v>
      </c>
      <c r="LG76" s="46">
        <f t="shared" si="68"/>
        <v>0</v>
      </c>
      <c r="LH76" s="46">
        <f t="shared" si="68"/>
        <v>0</v>
      </c>
      <c r="LI76" s="46">
        <f t="shared" si="68"/>
        <v>0</v>
      </c>
      <c r="LJ76" s="46">
        <f t="shared" si="68"/>
        <v>0</v>
      </c>
      <c r="LK76" s="46">
        <f t="shared" si="68"/>
        <v>0</v>
      </c>
      <c r="LL76" s="46">
        <f t="shared" si="69"/>
        <v>0</v>
      </c>
      <c r="LM76" s="46">
        <f t="shared" si="69"/>
        <v>0</v>
      </c>
      <c r="LN76" s="46">
        <f t="shared" si="69"/>
        <v>0</v>
      </c>
      <c r="LO76" s="46">
        <f t="shared" si="69"/>
        <v>0</v>
      </c>
      <c r="LP76" s="46">
        <f t="shared" si="69"/>
        <v>0</v>
      </c>
      <c r="LQ76" s="46">
        <f t="shared" si="69"/>
        <v>0</v>
      </c>
      <c r="LR76" s="46">
        <f t="shared" si="69"/>
        <v>0</v>
      </c>
      <c r="LS76" s="46">
        <f t="shared" si="69"/>
        <v>0</v>
      </c>
      <c r="LT76" s="46">
        <f t="shared" si="69"/>
        <v>0</v>
      </c>
    </row>
    <row r="77" spans="1:332" ht="24.6" hidden="1" customHeight="1">
      <c r="A77" s="121">
        <v>16</v>
      </c>
      <c r="B77" s="19"/>
      <c r="C77" s="21"/>
      <c r="D77" s="21"/>
      <c r="E77" s="215" t="str">
        <f t="shared" si="25"/>
        <v/>
      </c>
      <c r="F77" s="215">
        <f t="shared" si="26"/>
        <v>0</v>
      </c>
      <c r="G77" s="218"/>
      <c r="H77" s="217" t="str">
        <f t="shared" si="27"/>
        <v>Falta(n) Fecha(s)</v>
      </c>
      <c r="I77" s="72"/>
      <c r="J77" s="72"/>
      <c r="K77" s="72"/>
      <c r="L77" s="72"/>
      <c r="M77" s="72"/>
      <c r="N77" s="72"/>
      <c r="O77" s="72"/>
      <c r="P77" s="72"/>
      <c r="Q77" s="210" t="str" cm="1">
        <f t="array" ref="Q77">IF(SUM(COUNTIF(J77:P77,{"SI","NO APLICA"}))=0,
   "",
   IF(SUM(COUNTIF(J77:P77,{"SI","NO APLICA"}))=COLUMNS(J77:P77),
      "CUMPLE",
      "NO CUMPLE"))</f>
        <v/>
      </c>
      <c r="R77" s="72"/>
      <c r="S77" s="19"/>
      <c r="T77" s="72"/>
      <c r="U77" s="19"/>
      <c r="V77" s="72"/>
      <c r="W77" s="72"/>
      <c r="X77" s="72"/>
      <c r="Y77" s="210" t="str">
        <f t="shared" si="74"/>
        <v/>
      </c>
      <c r="Z77" s="211" t="str">
        <f t="shared" si="70"/>
        <v/>
      </c>
      <c r="AA77" s="476"/>
      <c r="AB77" s="477"/>
      <c r="AD77" s="122" t="str">
        <f t="shared" si="28"/>
        <v/>
      </c>
      <c r="AE77" s="122" t="str">
        <f t="shared" si="28"/>
        <v/>
      </c>
      <c r="AF77" s="123">
        <f t="shared" si="28"/>
        <v>0</v>
      </c>
      <c r="AG77" s="122" t="str">
        <f t="shared" si="29"/>
        <v/>
      </c>
      <c r="AH77" s="122" t="str">
        <f t="shared" si="29"/>
        <v/>
      </c>
      <c r="AI77" s="123">
        <f t="shared" si="29"/>
        <v>0</v>
      </c>
      <c r="AW77" s="46" t="str">
        <f t="shared" si="30"/>
        <v/>
      </c>
      <c r="AX77" s="46">
        <f t="shared" si="30"/>
        <v>1</v>
      </c>
      <c r="AY77" s="96">
        <v>16</v>
      </c>
      <c r="AZ77" s="47" t="str">
        <f t="shared" si="31"/>
        <v/>
      </c>
      <c r="BA77" s="47">
        <f t="shared" si="32"/>
        <v>0</v>
      </c>
      <c r="BB77" s="90" t="str">
        <f t="shared" si="33"/>
        <v/>
      </c>
      <c r="BC77" s="124">
        <v>16</v>
      </c>
      <c r="BD77" s="125">
        <f t="shared" si="34"/>
        <v>1</v>
      </c>
      <c r="BE77" s="126">
        <f t="shared" si="35"/>
        <v>1</v>
      </c>
      <c r="BF77" s="90">
        <f t="shared" si="36"/>
        <v>0</v>
      </c>
      <c r="BG77" s="90">
        <f t="shared" si="75"/>
        <v>0</v>
      </c>
      <c r="BH77" s="90" t="str">
        <f t="shared" si="71"/>
        <v/>
      </c>
      <c r="BI77" s="90" t="e">
        <f t="shared" si="37"/>
        <v>#NUM!</v>
      </c>
      <c r="BJ77" s="90" t="str">
        <f t="shared" si="38"/>
        <v/>
      </c>
      <c r="BK77" s="127">
        <f t="shared" si="39"/>
        <v>0</v>
      </c>
      <c r="BL77" s="128" t="e">
        <f t="shared" si="40"/>
        <v>#NUM!</v>
      </c>
      <c r="BM77" s="128" t="e">
        <f t="shared" si="41"/>
        <v>#NUM!</v>
      </c>
      <c r="BN77" s="128" t="str">
        <f t="shared" si="42"/>
        <v/>
      </c>
      <c r="BO77" s="128" t="str">
        <f t="shared" si="72"/>
        <v/>
      </c>
      <c r="BP77" s="90">
        <f t="shared" si="43"/>
        <v>0</v>
      </c>
      <c r="BQ77" s="90">
        <f t="shared" si="44"/>
        <v>0</v>
      </c>
      <c r="BR77" s="90">
        <f t="shared" si="76"/>
        <v>0</v>
      </c>
      <c r="BS77" s="90" t="str">
        <f t="shared" si="45"/>
        <v/>
      </c>
      <c r="BT77" s="90" t="e">
        <f t="shared" si="46"/>
        <v>#NUM!</v>
      </c>
      <c r="BU77" s="90" t="e">
        <f t="shared" si="47"/>
        <v>#NUM!</v>
      </c>
      <c r="BV77" s="127">
        <f t="shared" si="48"/>
        <v>0</v>
      </c>
      <c r="BW77" s="128" t="e">
        <f t="shared" si="49"/>
        <v>#NUM!</v>
      </c>
      <c r="BX77" s="128" t="e">
        <f t="shared" si="50"/>
        <v>#NUM!</v>
      </c>
      <c r="BY77" s="128" t="str">
        <f t="shared" si="51"/>
        <v/>
      </c>
      <c r="BZ77" s="128" t="str">
        <f t="shared" si="73"/>
        <v/>
      </c>
      <c r="CA77" s="90">
        <f t="shared" si="52"/>
        <v>0</v>
      </c>
      <c r="CB77" s="90"/>
      <c r="CC77" s="90"/>
      <c r="CD77" s="129"/>
      <c r="CE77" s="130">
        <f t="shared" si="53"/>
        <v>0</v>
      </c>
      <c r="CF77" s="46">
        <f t="shared" si="54"/>
        <v>0</v>
      </c>
      <c r="CG77" s="46">
        <f t="shared" si="54"/>
        <v>0</v>
      </c>
      <c r="CH77" s="46">
        <f t="shared" si="54"/>
        <v>0</v>
      </c>
      <c r="CI77" s="46">
        <f t="shared" si="54"/>
        <v>0</v>
      </c>
      <c r="CJ77" s="46">
        <f t="shared" si="54"/>
        <v>0</v>
      </c>
      <c r="CK77" s="46">
        <f t="shared" si="54"/>
        <v>0</v>
      </c>
      <c r="CL77" s="46">
        <f t="shared" si="54"/>
        <v>0</v>
      </c>
      <c r="CM77" s="46">
        <f t="shared" si="54"/>
        <v>0</v>
      </c>
      <c r="CN77" s="46">
        <f t="shared" si="54"/>
        <v>0</v>
      </c>
      <c r="CO77" s="46">
        <f t="shared" si="54"/>
        <v>0</v>
      </c>
      <c r="CP77" s="46">
        <f t="shared" si="54"/>
        <v>0</v>
      </c>
      <c r="CQ77" s="46">
        <f t="shared" si="54"/>
        <v>0</v>
      </c>
      <c r="CR77" s="46">
        <f t="shared" si="54"/>
        <v>0</v>
      </c>
      <c r="CS77" s="46">
        <f t="shared" si="54"/>
        <v>0</v>
      </c>
      <c r="CT77" s="46">
        <f t="shared" si="54"/>
        <v>0</v>
      </c>
      <c r="CU77" s="46">
        <f t="shared" ref="CU77:DJ92" si="77">IF(OR($AZ77="",$BA77=""),0,MAX(MIN(CU$61-1,$BA77)-MAX(CV$61,$AZ77)+1,0))</f>
        <v>0</v>
      </c>
      <c r="CV77" s="46">
        <f t="shared" si="77"/>
        <v>0</v>
      </c>
      <c r="CW77" s="46">
        <f t="shared" si="77"/>
        <v>0</v>
      </c>
      <c r="CX77" s="46">
        <f t="shared" si="77"/>
        <v>0</v>
      </c>
      <c r="CY77" s="46">
        <f t="shared" si="77"/>
        <v>0</v>
      </c>
      <c r="CZ77" s="46">
        <f t="shared" si="77"/>
        <v>0</v>
      </c>
      <c r="DA77" s="46">
        <f t="shared" si="77"/>
        <v>0</v>
      </c>
      <c r="DB77" s="46">
        <f t="shared" si="77"/>
        <v>0</v>
      </c>
      <c r="DC77" s="46">
        <f t="shared" si="77"/>
        <v>0</v>
      </c>
      <c r="DD77" s="46">
        <f t="shared" si="77"/>
        <v>0</v>
      </c>
      <c r="DE77" s="46">
        <f t="shared" si="77"/>
        <v>0</v>
      </c>
      <c r="DF77" s="46">
        <f t="shared" si="77"/>
        <v>0</v>
      </c>
      <c r="DG77" s="46">
        <f t="shared" si="77"/>
        <v>0</v>
      </c>
      <c r="DH77" s="46">
        <f t="shared" si="77"/>
        <v>0</v>
      </c>
      <c r="DI77" s="46">
        <f t="shared" si="77"/>
        <v>0</v>
      </c>
      <c r="DJ77" s="46">
        <f t="shared" si="77"/>
        <v>0</v>
      </c>
      <c r="DK77" s="46">
        <f t="shared" si="55"/>
        <v>0</v>
      </c>
      <c r="DL77" s="46">
        <f t="shared" si="56"/>
        <v>0</v>
      </c>
      <c r="DM77" s="46">
        <f t="shared" si="56"/>
        <v>0</v>
      </c>
      <c r="DN77" s="46">
        <f t="shared" si="56"/>
        <v>0</v>
      </c>
      <c r="DO77" s="46">
        <f t="shared" si="56"/>
        <v>0</v>
      </c>
      <c r="DP77" s="46">
        <f t="shared" si="56"/>
        <v>0</v>
      </c>
      <c r="DQ77" s="46">
        <f t="shared" si="56"/>
        <v>0</v>
      </c>
      <c r="DR77" s="46">
        <f t="shared" si="56"/>
        <v>0</v>
      </c>
      <c r="DS77" s="46">
        <f t="shared" si="56"/>
        <v>0</v>
      </c>
      <c r="DT77" s="46">
        <f t="shared" si="56"/>
        <v>0</v>
      </c>
      <c r="DU77" s="46">
        <f t="shared" si="56"/>
        <v>0</v>
      </c>
      <c r="DV77" s="46">
        <f t="shared" si="56"/>
        <v>0</v>
      </c>
      <c r="DW77" s="46">
        <f t="shared" si="56"/>
        <v>0</v>
      </c>
      <c r="DX77" s="46">
        <f t="shared" si="56"/>
        <v>0</v>
      </c>
      <c r="DY77" s="46">
        <f t="shared" si="56"/>
        <v>0</v>
      </c>
      <c r="DZ77" s="46">
        <f t="shared" si="56"/>
        <v>0</v>
      </c>
      <c r="EA77" s="46">
        <f t="shared" ref="EA77:EP92" si="78">IF(OR($AZ77="",$BA77=""),0,MAX(MIN(EA$61-1,$BA77)-MAX(EB$61,$AZ77)+1,0))</f>
        <v>0</v>
      </c>
      <c r="EB77" s="46">
        <f t="shared" si="78"/>
        <v>0</v>
      </c>
      <c r="EC77" s="46">
        <f t="shared" si="78"/>
        <v>0</v>
      </c>
      <c r="ED77" s="46">
        <f t="shared" si="78"/>
        <v>0</v>
      </c>
      <c r="EE77" s="46">
        <f t="shared" si="78"/>
        <v>0</v>
      </c>
      <c r="EF77" s="46">
        <f t="shared" si="78"/>
        <v>0</v>
      </c>
      <c r="EG77" s="46">
        <f t="shared" si="78"/>
        <v>0</v>
      </c>
      <c r="EH77" s="46">
        <f t="shared" si="78"/>
        <v>0</v>
      </c>
      <c r="EI77" s="46">
        <f t="shared" si="78"/>
        <v>0</v>
      </c>
      <c r="EJ77" s="46">
        <f t="shared" si="78"/>
        <v>0</v>
      </c>
      <c r="EK77" s="46">
        <f t="shared" si="78"/>
        <v>0</v>
      </c>
      <c r="EL77" s="46">
        <f t="shared" si="78"/>
        <v>0</v>
      </c>
      <c r="EM77" s="46">
        <f t="shared" si="78"/>
        <v>0</v>
      </c>
      <c r="EN77" s="46">
        <f t="shared" si="78"/>
        <v>0</v>
      </c>
      <c r="EO77" s="46">
        <f t="shared" si="78"/>
        <v>0</v>
      </c>
      <c r="EP77" s="46">
        <f t="shared" si="78"/>
        <v>0</v>
      </c>
      <c r="EQ77" s="46">
        <f t="shared" si="57"/>
        <v>0</v>
      </c>
      <c r="ER77" s="46">
        <f t="shared" si="58"/>
        <v>0</v>
      </c>
      <c r="ES77" s="46">
        <f t="shared" si="58"/>
        <v>0</v>
      </c>
      <c r="ET77" s="46">
        <f t="shared" si="58"/>
        <v>0</v>
      </c>
      <c r="EU77" s="46">
        <f t="shared" si="58"/>
        <v>0</v>
      </c>
      <c r="EV77" s="46">
        <f t="shared" si="58"/>
        <v>0</v>
      </c>
      <c r="EW77" s="46">
        <f t="shared" si="58"/>
        <v>0</v>
      </c>
      <c r="EX77" s="46">
        <f t="shared" si="58"/>
        <v>0</v>
      </c>
      <c r="EY77" s="46">
        <f t="shared" si="58"/>
        <v>0</v>
      </c>
      <c r="EZ77" s="46">
        <f t="shared" si="58"/>
        <v>0</v>
      </c>
      <c r="FA77" s="46">
        <f t="shared" si="58"/>
        <v>0</v>
      </c>
      <c r="FB77" s="46">
        <f t="shared" si="58"/>
        <v>0</v>
      </c>
      <c r="FC77" s="46">
        <f t="shared" si="58"/>
        <v>0</v>
      </c>
      <c r="FD77" s="46">
        <f t="shared" si="58"/>
        <v>0</v>
      </c>
      <c r="FE77" s="46">
        <f t="shared" si="58"/>
        <v>0</v>
      </c>
      <c r="FF77" s="46">
        <f t="shared" si="58"/>
        <v>0</v>
      </c>
      <c r="FG77" s="46">
        <f t="shared" ref="FG77:FV92" si="79">IF(OR($AZ77="",$BA77=""),0,MAX(MIN(FG$61-1,$BA77)-MAX(FH$61,$AZ77)+1,0))</f>
        <v>0</v>
      </c>
      <c r="FH77" s="46">
        <f t="shared" si="79"/>
        <v>0</v>
      </c>
      <c r="FI77" s="46">
        <f t="shared" si="79"/>
        <v>0</v>
      </c>
      <c r="FJ77" s="46">
        <f t="shared" si="79"/>
        <v>0</v>
      </c>
      <c r="FK77" s="46">
        <f t="shared" si="79"/>
        <v>0</v>
      </c>
      <c r="FL77" s="46">
        <f t="shared" si="79"/>
        <v>0</v>
      </c>
      <c r="FM77" s="46">
        <f t="shared" si="79"/>
        <v>0</v>
      </c>
      <c r="FN77" s="46">
        <f t="shared" si="79"/>
        <v>0</v>
      </c>
      <c r="FO77" s="46">
        <f t="shared" si="79"/>
        <v>0</v>
      </c>
      <c r="FP77" s="46">
        <f t="shared" si="79"/>
        <v>0</v>
      </c>
      <c r="FQ77" s="46">
        <f t="shared" si="79"/>
        <v>0</v>
      </c>
      <c r="FR77" s="46">
        <f t="shared" si="79"/>
        <v>0</v>
      </c>
      <c r="FS77" s="46">
        <f t="shared" si="79"/>
        <v>0</v>
      </c>
      <c r="FT77" s="46">
        <f t="shared" si="79"/>
        <v>0</v>
      </c>
      <c r="FU77" s="46">
        <f t="shared" si="79"/>
        <v>0</v>
      </c>
      <c r="FV77" s="46">
        <f t="shared" si="79"/>
        <v>0</v>
      </c>
      <c r="FW77" s="46">
        <f t="shared" si="59"/>
        <v>0</v>
      </c>
      <c r="FX77" s="46">
        <f t="shared" si="60"/>
        <v>0</v>
      </c>
      <c r="FY77" s="46">
        <f t="shared" si="60"/>
        <v>0</v>
      </c>
      <c r="FZ77" s="46">
        <f t="shared" si="60"/>
        <v>0</v>
      </c>
      <c r="GA77" s="46">
        <f t="shared" si="60"/>
        <v>0</v>
      </c>
      <c r="GB77" s="46">
        <f t="shared" si="60"/>
        <v>0</v>
      </c>
      <c r="GC77" s="46">
        <f t="shared" si="60"/>
        <v>0</v>
      </c>
      <c r="GD77" s="46">
        <f t="shared" si="60"/>
        <v>0</v>
      </c>
      <c r="GE77" s="46">
        <f t="shared" si="60"/>
        <v>0</v>
      </c>
      <c r="GF77" s="46">
        <f t="shared" si="60"/>
        <v>0</v>
      </c>
      <c r="GG77" s="46">
        <f t="shared" si="60"/>
        <v>0</v>
      </c>
      <c r="GH77" s="46">
        <f t="shared" si="60"/>
        <v>0</v>
      </c>
      <c r="GI77" s="46">
        <f t="shared" si="60"/>
        <v>0</v>
      </c>
      <c r="GJ77" s="46">
        <f t="shared" si="60"/>
        <v>0</v>
      </c>
      <c r="GK77" s="46">
        <f t="shared" si="60"/>
        <v>0</v>
      </c>
      <c r="GL77" s="46">
        <f t="shared" si="60"/>
        <v>0</v>
      </c>
      <c r="GM77" s="46">
        <f t="shared" ref="GM77:HB92" si="80">IF(OR($AZ77="",$BA77=""),0,MAX(MIN(GM$61-1,$BA77)-MAX(GN$61,$AZ77)+1,0))</f>
        <v>0</v>
      </c>
      <c r="GN77" s="46">
        <f t="shared" si="80"/>
        <v>0</v>
      </c>
      <c r="GO77" s="46">
        <f t="shared" si="80"/>
        <v>0</v>
      </c>
      <c r="GP77" s="46">
        <f t="shared" si="80"/>
        <v>0</v>
      </c>
      <c r="GQ77" s="46">
        <f t="shared" si="80"/>
        <v>0</v>
      </c>
      <c r="GR77" s="46">
        <f t="shared" si="80"/>
        <v>0</v>
      </c>
      <c r="GS77" s="46">
        <f t="shared" si="80"/>
        <v>0</v>
      </c>
      <c r="GT77" s="46">
        <f t="shared" si="80"/>
        <v>0</v>
      </c>
      <c r="GU77" s="46">
        <f t="shared" si="80"/>
        <v>0</v>
      </c>
      <c r="GV77" s="46">
        <f t="shared" si="80"/>
        <v>0</v>
      </c>
      <c r="GW77" s="46">
        <f t="shared" si="80"/>
        <v>0</v>
      </c>
      <c r="GX77" s="46">
        <f t="shared" si="80"/>
        <v>0</v>
      </c>
      <c r="GY77" s="46">
        <f t="shared" si="80"/>
        <v>0</v>
      </c>
      <c r="GZ77" s="46">
        <f t="shared" si="80"/>
        <v>0</v>
      </c>
      <c r="HA77" s="46">
        <f t="shared" si="80"/>
        <v>0</v>
      </c>
      <c r="HB77" s="46">
        <f t="shared" si="80"/>
        <v>0</v>
      </c>
      <c r="HC77" s="46">
        <f t="shared" si="61"/>
        <v>0</v>
      </c>
      <c r="HD77" s="46">
        <f t="shared" si="62"/>
        <v>0</v>
      </c>
      <c r="HE77" s="46">
        <f t="shared" si="62"/>
        <v>0</v>
      </c>
      <c r="HF77" s="46">
        <f t="shared" si="62"/>
        <v>0</v>
      </c>
      <c r="HG77" s="46">
        <f t="shared" si="62"/>
        <v>0</v>
      </c>
      <c r="HH77" s="46">
        <f t="shared" si="62"/>
        <v>0</v>
      </c>
      <c r="HI77" s="46">
        <f t="shared" si="62"/>
        <v>0</v>
      </c>
      <c r="HJ77" s="46">
        <f t="shared" si="62"/>
        <v>0</v>
      </c>
      <c r="HK77" s="46">
        <f t="shared" si="62"/>
        <v>0</v>
      </c>
      <c r="HL77" s="46">
        <f t="shared" si="62"/>
        <v>0</v>
      </c>
      <c r="HM77" s="46">
        <f t="shared" si="62"/>
        <v>0</v>
      </c>
      <c r="HN77" s="46">
        <f t="shared" si="62"/>
        <v>0</v>
      </c>
      <c r="HO77" s="46">
        <f t="shared" si="62"/>
        <v>0</v>
      </c>
      <c r="HP77" s="46">
        <f t="shared" si="62"/>
        <v>0</v>
      </c>
      <c r="HQ77" s="46">
        <f t="shared" si="62"/>
        <v>0</v>
      </c>
      <c r="HR77" s="46">
        <f t="shared" si="62"/>
        <v>0</v>
      </c>
      <c r="HS77" s="46">
        <f t="shared" ref="HS77:IH92" si="81">IF(OR($AZ77="",$BA77=""),0,MAX(MIN(HS$61-1,$BA77)-MAX(HT$61,$AZ77)+1,0))</f>
        <v>0</v>
      </c>
      <c r="HT77" s="46">
        <f t="shared" si="81"/>
        <v>0</v>
      </c>
      <c r="HU77" s="46">
        <f t="shared" si="81"/>
        <v>0</v>
      </c>
      <c r="HV77" s="46">
        <f t="shared" si="81"/>
        <v>0</v>
      </c>
      <c r="HW77" s="46">
        <f t="shared" si="81"/>
        <v>0</v>
      </c>
      <c r="HX77" s="46">
        <f t="shared" si="81"/>
        <v>0</v>
      </c>
      <c r="HY77" s="46">
        <f t="shared" si="81"/>
        <v>0</v>
      </c>
      <c r="HZ77" s="46">
        <f t="shared" si="81"/>
        <v>0</v>
      </c>
      <c r="IA77" s="46">
        <f t="shared" si="81"/>
        <v>0</v>
      </c>
      <c r="IB77" s="46">
        <f t="shared" si="81"/>
        <v>0</v>
      </c>
      <c r="IC77" s="46">
        <f t="shared" si="81"/>
        <v>0</v>
      </c>
      <c r="ID77" s="46">
        <f t="shared" si="81"/>
        <v>0</v>
      </c>
      <c r="IE77" s="46">
        <f t="shared" si="81"/>
        <v>0</v>
      </c>
      <c r="IF77" s="46">
        <f t="shared" si="81"/>
        <v>0</v>
      </c>
      <c r="IG77" s="46">
        <f t="shared" si="81"/>
        <v>0</v>
      </c>
      <c r="IH77" s="46">
        <f t="shared" si="81"/>
        <v>0</v>
      </c>
      <c r="II77" s="46">
        <f t="shared" si="63"/>
        <v>0</v>
      </c>
      <c r="IJ77" s="46">
        <f t="shared" si="64"/>
        <v>0</v>
      </c>
      <c r="IK77" s="46">
        <f t="shared" si="64"/>
        <v>0</v>
      </c>
      <c r="IL77" s="46">
        <f t="shared" si="64"/>
        <v>0</v>
      </c>
      <c r="IM77" s="46">
        <f t="shared" si="64"/>
        <v>0</v>
      </c>
      <c r="IN77" s="46">
        <f t="shared" si="64"/>
        <v>0</v>
      </c>
      <c r="IO77" s="46">
        <f t="shared" si="64"/>
        <v>0</v>
      </c>
      <c r="IP77" s="46">
        <f t="shared" si="64"/>
        <v>0</v>
      </c>
      <c r="IQ77" s="46">
        <f t="shared" si="64"/>
        <v>0</v>
      </c>
      <c r="IR77" s="46">
        <f t="shared" si="64"/>
        <v>0</v>
      </c>
      <c r="IS77" s="46">
        <f t="shared" si="64"/>
        <v>0</v>
      </c>
      <c r="IT77" s="46">
        <f t="shared" si="64"/>
        <v>0</v>
      </c>
      <c r="IU77" s="46">
        <f t="shared" si="64"/>
        <v>0</v>
      </c>
      <c r="IV77" s="46">
        <f t="shared" si="64"/>
        <v>0</v>
      </c>
      <c r="IW77" s="46">
        <f t="shared" si="64"/>
        <v>0</v>
      </c>
      <c r="IX77" s="46">
        <f t="shared" si="64"/>
        <v>0</v>
      </c>
      <c r="IY77" s="46">
        <f t="shared" ref="IY77:JN92" si="82">IF(OR($AZ77="",$BA77=""),0,MAX(MIN(IY$61-1,$BA77)-MAX(IZ$61,$AZ77)+1,0))</f>
        <v>0</v>
      </c>
      <c r="IZ77" s="46">
        <f t="shared" si="82"/>
        <v>0</v>
      </c>
      <c r="JA77" s="46">
        <f t="shared" si="82"/>
        <v>0</v>
      </c>
      <c r="JB77" s="46">
        <f t="shared" si="82"/>
        <v>0</v>
      </c>
      <c r="JC77" s="46">
        <f t="shared" si="82"/>
        <v>0</v>
      </c>
      <c r="JD77" s="46">
        <f t="shared" si="82"/>
        <v>0</v>
      </c>
      <c r="JE77" s="46">
        <f t="shared" si="82"/>
        <v>0</v>
      </c>
      <c r="JF77" s="46">
        <f t="shared" si="82"/>
        <v>0</v>
      </c>
      <c r="JG77" s="46">
        <f t="shared" si="82"/>
        <v>0</v>
      </c>
      <c r="JH77" s="46">
        <f t="shared" si="82"/>
        <v>0</v>
      </c>
      <c r="JI77" s="46">
        <f t="shared" si="82"/>
        <v>0</v>
      </c>
      <c r="JJ77" s="46">
        <f t="shared" si="82"/>
        <v>0</v>
      </c>
      <c r="JK77" s="46">
        <f t="shared" si="82"/>
        <v>0</v>
      </c>
      <c r="JL77" s="46">
        <f t="shared" si="82"/>
        <v>0</v>
      </c>
      <c r="JM77" s="46">
        <f t="shared" si="82"/>
        <v>0</v>
      </c>
      <c r="JN77" s="46">
        <f t="shared" si="82"/>
        <v>0</v>
      </c>
      <c r="JO77" s="46">
        <f t="shared" si="65"/>
        <v>0</v>
      </c>
      <c r="JP77" s="46">
        <f t="shared" si="66"/>
        <v>0</v>
      </c>
      <c r="JQ77" s="46">
        <f t="shared" si="66"/>
        <v>0</v>
      </c>
      <c r="JR77" s="46">
        <f t="shared" si="66"/>
        <v>0</v>
      </c>
      <c r="JS77" s="46">
        <f t="shared" si="66"/>
        <v>0</v>
      </c>
      <c r="JT77" s="46">
        <f t="shared" si="66"/>
        <v>0</v>
      </c>
      <c r="JU77" s="46">
        <f t="shared" si="66"/>
        <v>0</v>
      </c>
      <c r="JV77" s="46">
        <f t="shared" si="66"/>
        <v>0</v>
      </c>
      <c r="JW77" s="46">
        <f t="shared" si="66"/>
        <v>0</v>
      </c>
      <c r="JX77" s="46">
        <f t="shared" si="66"/>
        <v>0</v>
      </c>
      <c r="JY77" s="46">
        <f t="shared" si="66"/>
        <v>0</v>
      </c>
      <c r="JZ77" s="46">
        <f t="shared" si="66"/>
        <v>0</v>
      </c>
      <c r="KA77" s="46">
        <f t="shared" si="66"/>
        <v>0</v>
      </c>
      <c r="KB77" s="46">
        <f t="shared" si="66"/>
        <v>0</v>
      </c>
      <c r="KC77" s="46">
        <f t="shared" si="66"/>
        <v>0</v>
      </c>
      <c r="KD77" s="46">
        <f t="shared" si="66"/>
        <v>0</v>
      </c>
      <c r="KE77" s="46">
        <f t="shared" ref="KE77:KT92" si="83">IF(OR($AZ77="",$BA77=""),0,MAX(MIN(KE$61-1,$BA77)-MAX(KF$61,$AZ77)+1,0))</f>
        <v>0</v>
      </c>
      <c r="KF77" s="46">
        <f t="shared" si="67"/>
        <v>0</v>
      </c>
      <c r="KG77" s="46">
        <f t="shared" si="67"/>
        <v>0</v>
      </c>
      <c r="KH77" s="46">
        <f t="shared" si="67"/>
        <v>0</v>
      </c>
      <c r="KI77" s="46">
        <f t="shared" si="67"/>
        <v>0</v>
      </c>
      <c r="KJ77" s="46">
        <f t="shared" si="67"/>
        <v>0</v>
      </c>
      <c r="KK77" s="46">
        <f t="shared" si="67"/>
        <v>0</v>
      </c>
      <c r="KL77" s="46">
        <f t="shared" si="67"/>
        <v>0</v>
      </c>
      <c r="KM77" s="46">
        <f t="shared" si="67"/>
        <v>0</v>
      </c>
      <c r="KN77" s="46">
        <f t="shared" si="67"/>
        <v>0</v>
      </c>
      <c r="KO77" s="46">
        <f t="shared" si="67"/>
        <v>0</v>
      </c>
      <c r="KP77" s="46">
        <f t="shared" si="67"/>
        <v>0</v>
      </c>
      <c r="KQ77" s="46">
        <f t="shared" si="67"/>
        <v>0</v>
      </c>
      <c r="KR77" s="46">
        <f t="shared" si="67"/>
        <v>0</v>
      </c>
      <c r="KS77" s="46">
        <f t="shared" si="67"/>
        <v>0</v>
      </c>
      <c r="KT77" s="46">
        <f t="shared" si="67"/>
        <v>0</v>
      </c>
      <c r="KU77" s="46">
        <f t="shared" ref="KU77:LJ92" si="84">IF(OR($AZ77="",$BA77=""),0,MAX(MIN(KU$61-1,$BA77)-MAX(KV$61,$AZ77)+1,0))</f>
        <v>0</v>
      </c>
      <c r="KV77" s="46">
        <f t="shared" si="68"/>
        <v>0</v>
      </c>
      <c r="KW77" s="46">
        <f t="shared" si="68"/>
        <v>0</v>
      </c>
      <c r="KX77" s="46">
        <f t="shared" si="68"/>
        <v>0</v>
      </c>
      <c r="KY77" s="46">
        <f t="shared" si="68"/>
        <v>0</v>
      </c>
      <c r="KZ77" s="46">
        <f t="shared" si="68"/>
        <v>0</v>
      </c>
      <c r="LA77" s="46">
        <f t="shared" si="68"/>
        <v>0</v>
      </c>
      <c r="LB77" s="46">
        <f t="shared" si="68"/>
        <v>0</v>
      </c>
      <c r="LC77" s="46">
        <f t="shared" si="68"/>
        <v>0</v>
      </c>
      <c r="LD77" s="46">
        <f t="shared" si="68"/>
        <v>0</v>
      </c>
      <c r="LE77" s="46">
        <f t="shared" si="68"/>
        <v>0</v>
      </c>
      <c r="LF77" s="46">
        <f t="shared" si="68"/>
        <v>0</v>
      </c>
      <c r="LG77" s="46">
        <f t="shared" si="68"/>
        <v>0</v>
      </c>
      <c r="LH77" s="46">
        <f t="shared" si="68"/>
        <v>0</v>
      </c>
      <c r="LI77" s="46">
        <f t="shared" si="68"/>
        <v>0</v>
      </c>
      <c r="LJ77" s="46">
        <f t="shared" si="68"/>
        <v>0</v>
      </c>
      <c r="LK77" s="46">
        <f t="shared" ref="LK77:LT92" si="85">IF(OR($AZ77="",$BA77=""),0,MAX(MIN(LK$61-1,$BA77)-MAX(LL$61,$AZ77)+1,0))</f>
        <v>0</v>
      </c>
      <c r="LL77" s="46">
        <f t="shared" si="85"/>
        <v>0</v>
      </c>
      <c r="LM77" s="46">
        <f t="shared" si="85"/>
        <v>0</v>
      </c>
      <c r="LN77" s="46">
        <f t="shared" si="85"/>
        <v>0</v>
      </c>
      <c r="LO77" s="46">
        <f t="shared" si="85"/>
        <v>0</v>
      </c>
      <c r="LP77" s="46">
        <f t="shared" si="85"/>
        <v>0</v>
      </c>
      <c r="LQ77" s="46">
        <f t="shared" si="85"/>
        <v>0</v>
      </c>
      <c r="LR77" s="46">
        <f t="shared" si="85"/>
        <v>0</v>
      </c>
      <c r="LS77" s="46">
        <f t="shared" si="85"/>
        <v>0</v>
      </c>
      <c r="LT77" s="46">
        <f t="shared" si="85"/>
        <v>0</v>
      </c>
    </row>
    <row r="78" spans="1:332" ht="24.6" hidden="1" customHeight="1">
      <c r="A78" s="121">
        <v>17</v>
      </c>
      <c r="B78" s="19"/>
      <c r="C78" s="21"/>
      <c r="D78" s="21"/>
      <c r="E78" s="215" t="str">
        <f t="shared" si="25"/>
        <v/>
      </c>
      <c r="F78" s="215">
        <f t="shared" si="26"/>
        <v>0</v>
      </c>
      <c r="G78" s="218"/>
      <c r="H78" s="217" t="str">
        <f t="shared" si="27"/>
        <v>Falta(n) Fecha(s)</v>
      </c>
      <c r="I78" s="72"/>
      <c r="J78" s="72"/>
      <c r="K78" s="72"/>
      <c r="L78" s="72"/>
      <c r="M78" s="72"/>
      <c r="N78" s="72"/>
      <c r="O78" s="72"/>
      <c r="P78" s="72"/>
      <c r="Q78" s="210" t="str" cm="1">
        <f t="array" ref="Q78">IF(SUM(COUNTIF(J78:P78,{"SI","NO APLICA"}))=0,
   "",
   IF(SUM(COUNTIF(J78:P78,{"SI","NO APLICA"}))=COLUMNS(J78:P78),
      "CUMPLE",
      "NO CUMPLE"))</f>
        <v/>
      </c>
      <c r="R78" s="72"/>
      <c r="S78" s="19"/>
      <c r="T78" s="72"/>
      <c r="U78" s="19"/>
      <c r="V78" s="72"/>
      <c r="W78" s="72"/>
      <c r="X78" s="72"/>
      <c r="Y78" s="210" t="str">
        <f t="shared" si="74"/>
        <v/>
      </c>
      <c r="Z78" s="211" t="str">
        <f t="shared" si="70"/>
        <v/>
      </c>
      <c r="AA78" s="476"/>
      <c r="AB78" s="477"/>
      <c r="AD78" s="122" t="str">
        <f t="shared" si="28"/>
        <v/>
      </c>
      <c r="AE78" s="122" t="str">
        <f t="shared" si="28"/>
        <v/>
      </c>
      <c r="AF78" s="123">
        <f t="shared" si="28"/>
        <v>0</v>
      </c>
      <c r="AG78" s="122" t="str">
        <f t="shared" si="29"/>
        <v/>
      </c>
      <c r="AH78" s="122" t="str">
        <f t="shared" si="29"/>
        <v/>
      </c>
      <c r="AI78" s="123">
        <f t="shared" si="29"/>
        <v>0</v>
      </c>
      <c r="AW78" s="46" t="str">
        <f t="shared" si="30"/>
        <v/>
      </c>
      <c r="AX78" s="46">
        <f t="shared" si="30"/>
        <v>1</v>
      </c>
      <c r="AY78" s="96">
        <v>17</v>
      </c>
      <c r="AZ78" s="47" t="str">
        <f t="shared" si="31"/>
        <v/>
      </c>
      <c r="BA78" s="47">
        <f t="shared" si="32"/>
        <v>0</v>
      </c>
      <c r="BB78" s="90" t="str">
        <f t="shared" si="33"/>
        <v/>
      </c>
      <c r="BC78" s="124">
        <v>17</v>
      </c>
      <c r="BD78" s="125">
        <f t="shared" si="34"/>
        <v>1</v>
      </c>
      <c r="BE78" s="126">
        <f t="shared" si="35"/>
        <v>1</v>
      </c>
      <c r="BF78" s="90">
        <f t="shared" si="36"/>
        <v>0</v>
      </c>
      <c r="BG78" s="90">
        <f t="shared" si="75"/>
        <v>0</v>
      </c>
      <c r="BH78" s="90" t="str">
        <f t="shared" si="71"/>
        <v/>
      </c>
      <c r="BI78" s="90" t="e">
        <f t="shared" si="37"/>
        <v>#NUM!</v>
      </c>
      <c r="BJ78" s="90" t="str">
        <f t="shared" si="38"/>
        <v/>
      </c>
      <c r="BK78" s="127">
        <f t="shared" si="39"/>
        <v>0</v>
      </c>
      <c r="BL78" s="128" t="e">
        <f t="shared" si="40"/>
        <v>#NUM!</v>
      </c>
      <c r="BM78" s="128" t="e">
        <f t="shared" si="41"/>
        <v>#NUM!</v>
      </c>
      <c r="BN78" s="128" t="str">
        <f t="shared" si="42"/>
        <v/>
      </c>
      <c r="BO78" s="128" t="str">
        <f t="shared" si="72"/>
        <v/>
      </c>
      <c r="BP78" s="90">
        <f t="shared" si="43"/>
        <v>0</v>
      </c>
      <c r="BQ78" s="90">
        <f t="shared" si="44"/>
        <v>0</v>
      </c>
      <c r="BR78" s="90">
        <f t="shared" si="76"/>
        <v>0</v>
      </c>
      <c r="BS78" s="90" t="str">
        <f t="shared" si="45"/>
        <v/>
      </c>
      <c r="BT78" s="90" t="e">
        <f t="shared" si="46"/>
        <v>#NUM!</v>
      </c>
      <c r="BU78" s="90" t="e">
        <f t="shared" si="47"/>
        <v>#NUM!</v>
      </c>
      <c r="BV78" s="127">
        <f t="shared" si="48"/>
        <v>0</v>
      </c>
      <c r="BW78" s="128" t="e">
        <f t="shared" si="49"/>
        <v>#NUM!</v>
      </c>
      <c r="BX78" s="128" t="e">
        <f t="shared" si="50"/>
        <v>#NUM!</v>
      </c>
      <c r="BY78" s="128" t="str">
        <f t="shared" si="51"/>
        <v/>
      </c>
      <c r="BZ78" s="128" t="str">
        <f t="shared" si="73"/>
        <v/>
      </c>
      <c r="CA78" s="90">
        <f t="shared" si="52"/>
        <v>0</v>
      </c>
      <c r="CB78" s="90"/>
      <c r="CC78" s="90"/>
      <c r="CD78" s="129"/>
      <c r="CE78" s="130">
        <f t="shared" si="53"/>
        <v>0</v>
      </c>
      <c r="CF78" s="46">
        <f t="shared" ref="CF78:CU93" si="86">IF(OR($AZ78="",$BA78=""),0,MAX(MIN(CF$61-1,$BA78)-MAX(CG$61,$AZ78)+1,0))</f>
        <v>0</v>
      </c>
      <c r="CG78" s="46">
        <f t="shared" si="86"/>
        <v>0</v>
      </c>
      <c r="CH78" s="46">
        <f t="shared" si="86"/>
        <v>0</v>
      </c>
      <c r="CI78" s="46">
        <f t="shared" si="86"/>
        <v>0</v>
      </c>
      <c r="CJ78" s="46">
        <f t="shared" si="86"/>
        <v>0</v>
      </c>
      <c r="CK78" s="46">
        <f t="shared" si="86"/>
        <v>0</v>
      </c>
      <c r="CL78" s="46">
        <f t="shared" si="86"/>
        <v>0</v>
      </c>
      <c r="CM78" s="46">
        <f t="shared" si="86"/>
        <v>0</v>
      </c>
      <c r="CN78" s="46">
        <f t="shared" si="86"/>
        <v>0</v>
      </c>
      <c r="CO78" s="46">
        <f t="shared" si="86"/>
        <v>0</v>
      </c>
      <c r="CP78" s="46">
        <f t="shared" si="86"/>
        <v>0</v>
      </c>
      <c r="CQ78" s="46">
        <f t="shared" si="86"/>
        <v>0</v>
      </c>
      <c r="CR78" s="46">
        <f t="shared" si="86"/>
        <v>0</v>
      </c>
      <c r="CS78" s="46">
        <f t="shared" si="86"/>
        <v>0</v>
      </c>
      <c r="CT78" s="46">
        <f t="shared" si="86"/>
        <v>0</v>
      </c>
      <c r="CU78" s="46">
        <f t="shared" si="86"/>
        <v>0</v>
      </c>
      <c r="CV78" s="46">
        <f t="shared" si="77"/>
        <v>0</v>
      </c>
      <c r="CW78" s="46">
        <f t="shared" si="77"/>
        <v>0</v>
      </c>
      <c r="CX78" s="46">
        <f t="shared" si="77"/>
        <v>0</v>
      </c>
      <c r="CY78" s="46">
        <f t="shared" si="77"/>
        <v>0</v>
      </c>
      <c r="CZ78" s="46">
        <f t="shared" si="77"/>
        <v>0</v>
      </c>
      <c r="DA78" s="46">
        <f t="shared" si="77"/>
        <v>0</v>
      </c>
      <c r="DB78" s="46">
        <f t="shared" si="77"/>
        <v>0</v>
      </c>
      <c r="DC78" s="46">
        <f t="shared" si="77"/>
        <v>0</v>
      </c>
      <c r="DD78" s="46">
        <f t="shared" si="77"/>
        <v>0</v>
      </c>
      <c r="DE78" s="46">
        <f t="shared" si="77"/>
        <v>0</v>
      </c>
      <c r="DF78" s="46">
        <f t="shared" si="77"/>
        <v>0</v>
      </c>
      <c r="DG78" s="46">
        <f t="shared" si="77"/>
        <v>0</v>
      </c>
      <c r="DH78" s="46">
        <f t="shared" si="77"/>
        <v>0</v>
      </c>
      <c r="DI78" s="46">
        <f t="shared" si="77"/>
        <v>0</v>
      </c>
      <c r="DJ78" s="46">
        <f t="shared" si="77"/>
        <v>0</v>
      </c>
      <c r="DK78" s="46">
        <f t="shared" ref="DK78:DZ93" si="87">IF(OR($AZ78="",$BA78=""),0,MAX(MIN(DK$61-1,$BA78)-MAX(DL$61,$AZ78)+1,0))</f>
        <v>0</v>
      </c>
      <c r="DL78" s="46">
        <f t="shared" si="87"/>
        <v>0</v>
      </c>
      <c r="DM78" s="46">
        <f t="shared" si="87"/>
        <v>0</v>
      </c>
      <c r="DN78" s="46">
        <f t="shared" si="87"/>
        <v>0</v>
      </c>
      <c r="DO78" s="46">
        <f t="shared" si="87"/>
        <v>0</v>
      </c>
      <c r="DP78" s="46">
        <f t="shared" si="87"/>
        <v>0</v>
      </c>
      <c r="DQ78" s="46">
        <f t="shared" si="87"/>
        <v>0</v>
      </c>
      <c r="DR78" s="46">
        <f t="shared" si="87"/>
        <v>0</v>
      </c>
      <c r="DS78" s="46">
        <f t="shared" si="87"/>
        <v>0</v>
      </c>
      <c r="DT78" s="46">
        <f t="shared" si="87"/>
        <v>0</v>
      </c>
      <c r="DU78" s="46">
        <f t="shared" si="87"/>
        <v>0</v>
      </c>
      <c r="DV78" s="46">
        <f t="shared" si="87"/>
        <v>0</v>
      </c>
      <c r="DW78" s="46">
        <f t="shared" si="87"/>
        <v>0</v>
      </c>
      <c r="DX78" s="46">
        <f t="shared" si="87"/>
        <v>0</v>
      </c>
      <c r="DY78" s="46">
        <f t="shared" si="87"/>
        <v>0</v>
      </c>
      <c r="DZ78" s="46">
        <f t="shared" si="87"/>
        <v>0</v>
      </c>
      <c r="EA78" s="46">
        <f t="shared" si="78"/>
        <v>0</v>
      </c>
      <c r="EB78" s="46">
        <f t="shared" si="78"/>
        <v>0</v>
      </c>
      <c r="EC78" s="46">
        <f t="shared" si="78"/>
        <v>0</v>
      </c>
      <c r="ED78" s="46">
        <f t="shared" si="78"/>
        <v>0</v>
      </c>
      <c r="EE78" s="46">
        <f t="shared" si="78"/>
        <v>0</v>
      </c>
      <c r="EF78" s="46">
        <f t="shared" si="78"/>
        <v>0</v>
      </c>
      <c r="EG78" s="46">
        <f t="shared" si="78"/>
        <v>0</v>
      </c>
      <c r="EH78" s="46">
        <f t="shared" si="78"/>
        <v>0</v>
      </c>
      <c r="EI78" s="46">
        <f t="shared" si="78"/>
        <v>0</v>
      </c>
      <c r="EJ78" s="46">
        <f t="shared" si="78"/>
        <v>0</v>
      </c>
      <c r="EK78" s="46">
        <f t="shared" si="78"/>
        <v>0</v>
      </c>
      <c r="EL78" s="46">
        <f t="shared" si="78"/>
        <v>0</v>
      </c>
      <c r="EM78" s="46">
        <f t="shared" si="78"/>
        <v>0</v>
      </c>
      <c r="EN78" s="46">
        <f t="shared" si="78"/>
        <v>0</v>
      </c>
      <c r="EO78" s="46">
        <f t="shared" si="78"/>
        <v>0</v>
      </c>
      <c r="EP78" s="46">
        <f t="shared" si="78"/>
        <v>0</v>
      </c>
      <c r="EQ78" s="46">
        <f t="shared" ref="EQ78:FF93" si="88">IF(OR($AZ78="",$BA78=""),0,MAX(MIN(EQ$61-1,$BA78)-MAX(ER$61,$AZ78)+1,0))</f>
        <v>0</v>
      </c>
      <c r="ER78" s="46">
        <f t="shared" si="88"/>
        <v>0</v>
      </c>
      <c r="ES78" s="46">
        <f t="shared" si="88"/>
        <v>0</v>
      </c>
      <c r="ET78" s="46">
        <f t="shared" si="88"/>
        <v>0</v>
      </c>
      <c r="EU78" s="46">
        <f t="shared" si="88"/>
        <v>0</v>
      </c>
      <c r="EV78" s="46">
        <f t="shared" si="88"/>
        <v>0</v>
      </c>
      <c r="EW78" s="46">
        <f t="shared" si="88"/>
        <v>0</v>
      </c>
      <c r="EX78" s="46">
        <f t="shared" si="88"/>
        <v>0</v>
      </c>
      <c r="EY78" s="46">
        <f t="shared" si="88"/>
        <v>0</v>
      </c>
      <c r="EZ78" s="46">
        <f t="shared" si="88"/>
        <v>0</v>
      </c>
      <c r="FA78" s="46">
        <f t="shared" si="88"/>
        <v>0</v>
      </c>
      <c r="FB78" s="46">
        <f t="shared" si="88"/>
        <v>0</v>
      </c>
      <c r="FC78" s="46">
        <f t="shared" si="88"/>
        <v>0</v>
      </c>
      <c r="FD78" s="46">
        <f t="shared" si="88"/>
        <v>0</v>
      </c>
      <c r="FE78" s="46">
        <f t="shared" si="88"/>
        <v>0</v>
      </c>
      <c r="FF78" s="46">
        <f t="shared" si="88"/>
        <v>0</v>
      </c>
      <c r="FG78" s="46">
        <f t="shared" si="79"/>
        <v>0</v>
      </c>
      <c r="FH78" s="46">
        <f t="shared" si="79"/>
        <v>0</v>
      </c>
      <c r="FI78" s="46">
        <f t="shared" si="79"/>
        <v>0</v>
      </c>
      <c r="FJ78" s="46">
        <f t="shared" si="79"/>
        <v>0</v>
      </c>
      <c r="FK78" s="46">
        <f t="shared" si="79"/>
        <v>0</v>
      </c>
      <c r="FL78" s="46">
        <f t="shared" si="79"/>
        <v>0</v>
      </c>
      <c r="FM78" s="46">
        <f t="shared" si="79"/>
        <v>0</v>
      </c>
      <c r="FN78" s="46">
        <f t="shared" si="79"/>
        <v>0</v>
      </c>
      <c r="FO78" s="46">
        <f t="shared" si="79"/>
        <v>0</v>
      </c>
      <c r="FP78" s="46">
        <f t="shared" si="79"/>
        <v>0</v>
      </c>
      <c r="FQ78" s="46">
        <f t="shared" si="79"/>
        <v>0</v>
      </c>
      <c r="FR78" s="46">
        <f t="shared" si="79"/>
        <v>0</v>
      </c>
      <c r="FS78" s="46">
        <f t="shared" si="79"/>
        <v>0</v>
      </c>
      <c r="FT78" s="46">
        <f t="shared" si="79"/>
        <v>0</v>
      </c>
      <c r="FU78" s="46">
        <f t="shared" si="79"/>
        <v>0</v>
      </c>
      <c r="FV78" s="46">
        <f t="shared" si="79"/>
        <v>0</v>
      </c>
      <c r="FW78" s="46">
        <f t="shared" ref="FW78:GL93" si="89">IF(OR($AZ78="",$BA78=""),0,MAX(MIN(FW$61-1,$BA78)-MAX(FX$61,$AZ78)+1,0))</f>
        <v>0</v>
      </c>
      <c r="FX78" s="46">
        <f t="shared" si="89"/>
        <v>0</v>
      </c>
      <c r="FY78" s="46">
        <f t="shared" si="89"/>
        <v>0</v>
      </c>
      <c r="FZ78" s="46">
        <f t="shared" si="89"/>
        <v>0</v>
      </c>
      <c r="GA78" s="46">
        <f t="shared" si="89"/>
        <v>0</v>
      </c>
      <c r="GB78" s="46">
        <f t="shared" si="89"/>
        <v>0</v>
      </c>
      <c r="GC78" s="46">
        <f t="shared" si="89"/>
        <v>0</v>
      </c>
      <c r="GD78" s="46">
        <f t="shared" si="89"/>
        <v>0</v>
      </c>
      <c r="GE78" s="46">
        <f t="shared" si="89"/>
        <v>0</v>
      </c>
      <c r="GF78" s="46">
        <f t="shared" si="89"/>
        <v>0</v>
      </c>
      <c r="GG78" s="46">
        <f t="shared" si="89"/>
        <v>0</v>
      </c>
      <c r="GH78" s="46">
        <f t="shared" si="89"/>
        <v>0</v>
      </c>
      <c r="GI78" s="46">
        <f t="shared" si="89"/>
        <v>0</v>
      </c>
      <c r="GJ78" s="46">
        <f t="shared" si="89"/>
        <v>0</v>
      </c>
      <c r="GK78" s="46">
        <f t="shared" si="89"/>
        <v>0</v>
      </c>
      <c r="GL78" s="46">
        <f t="shared" si="89"/>
        <v>0</v>
      </c>
      <c r="GM78" s="46">
        <f t="shared" si="80"/>
        <v>0</v>
      </c>
      <c r="GN78" s="46">
        <f t="shared" si="80"/>
        <v>0</v>
      </c>
      <c r="GO78" s="46">
        <f t="shared" si="80"/>
        <v>0</v>
      </c>
      <c r="GP78" s="46">
        <f t="shared" si="80"/>
        <v>0</v>
      </c>
      <c r="GQ78" s="46">
        <f t="shared" si="80"/>
        <v>0</v>
      </c>
      <c r="GR78" s="46">
        <f t="shared" si="80"/>
        <v>0</v>
      </c>
      <c r="GS78" s="46">
        <f t="shared" si="80"/>
        <v>0</v>
      </c>
      <c r="GT78" s="46">
        <f t="shared" si="80"/>
        <v>0</v>
      </c>
      <c r="GU78" s="46">
        <f t="shared" si="80"/>
        <v>0</v>
      </c>
      <c r="GV78" s="46">
        <f t="shared" si="80"/>
        <v>0</v>
      </c>
      <c r="GW78" s="46">
        <f t="shared" si="80"/>
        <v>0</v>
      </c>
      <c r="GX78" s="46">
        <f t="shared" si="80"/>
        <v>0</v>
      </c>
      <c r="GY78" s="46">
        <f t="shared" si="80"/>
        <v>0</v>
      </c>
      <c r="GZ78" s="46">
        <f t="shared" si="80"/>
        <v>0</v>
      </c>
      <c r="HA78" s="46">
        <f t="shared" si="80"/>
        <v>0</v>
      </c>
      <c r="HB78" s="46">
        <f t="shared" si="80"/>
        <v>0</v>
      </c>
      <c r="HC78" s="46">
        <f t="shared" ref="HC78:HR93" si="90">IF(OR($AZ78="",$BA78=""),0,MAX(MIN(HC$61-1,$BA78)-MAX(HD$61,$AZ78)+1,0))</f>
        <v>0</v>
      </c>
      <c r="HD78" s="46">
        <f t="shared" si="90"/>
        <v>0</v>
      </c>
      <c r="HE78" s="46">
        <f t="shared" si="90"/>
        <v>0</v>
      </c>
      <c r="HF78" s="46">
        <f t="shared" si="90"/>
        <v>0</v>
      </c>
      <c r="HG78" s="46">
        <f t="shared" si="90"/>
        <v>0</v>
      </c>
      <c r="HH78" s="46">
        <f t="shared" si="90"/>
        <v>0</v>
      </c>
      <c r="HI78" s="46">
        <f t="shared" si="90"/>
        <v>0</v>
      </c>
      <c r="HJ78" s="46">
        <f t="shared" si="90"/>
        <v>0</v>
      </c>
      <c r="HK78" s="46">
        <f t="shared" si="90"/>
        <v>0</v>
      </c>
      <c r="HL78" s="46">
        <f t="shared" si="90"/>
        <v>0</v>
      </c>
      <c r="HM78" s="46">
        <f t="shared" si="90"/>
        <v>0</v>
      </c>
      <c r="HN78" s="46">
        <f t="shared" si="90"/>
        <v>0</v>
      </c>
      <c r="HO78" s="46">
        <f t="shared" si="90"/>
        <v>0</v>
      </c>
      <c r="HP78" s="46">
        <f t="shared" si="90"/>
        <v>0</v>
      </c>
      <c r="HQ78" s="46">
        <f t="shared" si="90"/>
        <v>0</v>
      </c>
      <c r="HR78" s="46">
        <f t="shared" si="90"/>
        <v>0</v>
      </c>
      <c r="HS78" s="46">
        <f t="shared" si="81"/>
        <v>0</v>
      </c>
      <c r="HT78" s="46">
        <f t="shared" si="81"/>
        <v>0</v>
      </c>
      <c r="HU78" s="46">
        <f t="shared" si="81"/>
        <v>0</v>
      </c>
      <c r="HV78" s="46">
        <f t="shared" si="81"/>
        <v>0</v>
      </c>
      <c r="HW78" s="46">
        <f t="shared" si="81"/>
        <v>0</v>
      </c>
      <c r="HX78" s="46">
        <f t="shared" si="81"/>
        <v>0</v>
      </c>
      <c r="HY78" s="46">
        <f t="shared" si="81"/>
        <v>0</v>
      </c>
      <c r="HZ78" s="46">
        <f t="shared" si="81"/>
        <v>0</v>
      </c>
      <c r="IA78" s="46">
        <f t="shared" si="81"/>
        <v>0</v>
      </c>
      <c r="IB78" s="46">
        <f t="shared" si="81"/>
        <v>0</v>
      </c>
      <c r="IC78" s="46">
        <f t="shared" si="81"/>
        <v>0</v>
      </c>
      <c r="ID78" s="46">
        <f t="shared" si="81"/>
        <v>0</v>
      </c>
      <c r="IE78" s="46">
        <f t="shared" si="81"/>
        <v>0</v>
      </c>
      <c r="IF78" s="46">
        <f t="shared" si="81"/>
        <v>0</v>
      </c>
      <c r="IG78" s="46">
        <f t="shared" si="81"/>
        <v>0</v>
      </c>
      <c r="IH78" s="46">
        <f t="shared" si="81"/>
        <v>0</v>
      </c>
      <c r="II78" s="46">
        <f t="shared" ref="II78:IX93" si="91">IF(OR($AZ78="",$BA78=""),0,MAX(MIN(II$61-1,$BA78)-MAX(IJ$61,$AZ78)+1,0))</f>
        <v>0</v>
      </c>
      <c r="IJ78" s="46">
        <f t="shared" si="91"/>
        <v>0</v>
      </c>
      <c r="IK78" s="46">
        <f t="shared" si="91"/>
        <v>0</v>
      </c>
      <c r="IL78" s="46">
        <f t="shared" si="91"/>
        <v>0</v>
      </c>
      <c r="IM78" s="46">
        <f t="shared" si="91"/>
        <v>0</v>
      </c>
      <c r="IN78" s="46">
        <f t="shared" si="91"/>
        <v>0</v>
      </c>
      <c r="IO78" s="46">
        <f t="shared" si="91"/>
        <v>0</v>
      </c>
      <c r="IP78" s="46">
        <f t="shared" si="91"/>
        <v>0</v>
      </c>
      <c r="IQ78" s="46">
        <f t="shared" si="91"/>
        <v>0</v>
      </c>
      <c r="IR78" s="46">
        <f t="shared" si="91"/>
        <v>0</v>
      </c>
      <c r="IS78" s="46">
        <f t="shared" si="91"/>
        <v>0</v>
      </c>
      <c r="IT78" s="46">
        <f t="shared" si="91"/>
        <v>0</v>
      </c>
      <c r="IU78" s="46">
        <f t="shared" si="91"/>
        <v>0</v>
      </c>
      <c r="IV78" s="46">
        <f t="shared" si="91"/>
        <v>0</v>
      </c>
      <c r="IW78" s="46">
        <f t="shared" si="91"/>
        <v>0</v>
      </c>
      <c r="IX78" s="46">
        <f t="shared" si="91"/>
        <v>0</v>
      </c>
      <c r="IY78" s="46">
        <f t="shared" si="82"/>
        <v>0</v>
      </c>
      <c r="IZ78" s="46">
        <f t="shared" si="82"/>
        <v>0</v>
      </c>
      <c r="JA78" s="46">
        <f t="shared" si="82"/>
        <v>0</v>
      </c>
      <c r="JB78" s="46">
        <f t="shared" si="82"/>
        <v>0</v>
      </c>
      <c r="JC78" s="46">
        <f t="shared" si="82"/>
        <v>0</v>
      </c>
      <c r="JD78" s="46">
        <f t="shared" si="82"/>
        <v>0</v>
      </c>
      <c r="JE78" s="46">
        <f t="shared" si="82"/>
        <v>0</v>
      </c>
      <c r="JF78" s="46">
        <f t="shared" si="82"/>
        <v>0</v>
      </c>
      <c r="JG78" s="46">
        <f t="shared" si="82"/>
        <v>0</v>
      </c>
      <c r="JH78" s="46">
        <f t="shared" si="82"/>
        <v>0</v>
      </c>
      <c r="JI78" s="46">
        <f t="shared" si="82"/>
        <v>0</v>
      </c>
      <c r="JJ78" s="46">
        <f t="shared" si="82"/>
        <v>0</v>
      </c>
      <c r="JK78" s="46">
        <f t="shared" si="82"/>
        <v>0</v>
      </c>
      <c r="JL78" s="46">
        <f t="shared" si="82"/>
        <v>0</v>
      </c>
      <c r="JM78" s="46">
        <f t="shared" si="82"/>
        <v>0</v>
      </c>
      <c r="JN78" s="46">
        <f t="shared" si="82"/>
        <v>0</v>
      </c>
      <c r="JO78" s="46">
        <f t="shared" ref="JO78:KD93" si="92">IF(OR($AZ78="",$BA78=""),0,MAX(MIN(JO$61-1,$BA78)-MAX(JP$61,$AZ78)+1,0))</f>
        <v>0</v>
      </c>
      <c r="JP78" s="46">
        <f t="shared" si="92"/>
        <v>0</v>
      </c>
      <c r="JQ78" s="46">
        <f t="shared" si="92"/>
        <v>0</v>
      </c>
      <c r="JR78" s="46">
        <f t="shared" si="92"/>
        <v>0</v>
      </c>
      <c r="JS78" s="46">
        <f t="shared" si="92"/>
        <v>0</v>
      </c>
      <c r="JT78" s="46">
        <f t="shared" si="92"/>
        <v>0</v>
      </c>
      <c r="JU78" s="46">
        <f t="shared" si="92"/>
        <v>0</v>
      </c>
      <c r="JV78" s="46">
        <f t="shared" si="92"/>
        <v>0</v>
      </c>
      <c r="JW78" s="46">
        <f t="shared" si="92"/>
        <v>0</v>
      </c>
      <c r="JX78" s="46">
        <f t="shared" si="92"/>
        <v>0</v>
      </c>
      <c r="JY78" s="46">
        <f t="shared" si="92"/>
        <v>0</v>
      </c>
      <c r="JZ78" s="46">
        <f t="shared" si="92"/>
        <v>0</v>
      </c>
      <c r="KA78" s="46">
        <f t="shared" si="92"/>
        <v>0</v>
      </c>
      <c r="KB78" s="46">
        <f t="shared" si="92"/>
        <v>0</v>
      </c>
      <c r="KC78" s="46">
        <f t="shared" si="92"/>
        <v>0</v>
      </c>
      <c r="KD78" s="46">
        <f t="shared" si="92"/>
        <v>0</v>
      </c>
      <c r="KE78" s="46">
        <f t="shared" si="83"/>
        <v>0</v>
      </c>
      <c r="KF78" s="46">
        <f t="shared" si="83"/>
        <v>0</v>
      </c>
      <c r="KG78" s="46">
        <f t="shared" si="83"/>
        <v>0</v>
      </c>
      <c r="KH78" s="46">
        <f t="shared" si="83"/>
        <v>0</v>
      </c>
      <c r="KI78" s="46">
        <f t="shared" si="83"/>
        <v>0</v>
      </c>
      <c r="KJ78" s="46">
        <f t="shared" si="83"/>
        <v>0</v>
      </c>
      <c r="KK78" s="46">
        <f t="shared" si="83"/>
        <v>0</v>
      </c>
      <c r="KL78" s="46">
        <f t="shared" si="83"/>
        <v>0</v>
      </c>
      <c r="KM78" s="46">
        <f t="shared" si="83"/>
        <v>0</v>
      </c>
      <c r="KN78" s="46">
        <f t="shared" si="83"/>
        <v>0</v>
      </c>
      <c r="KO78" s="46">
        <f t="shared" si="83"/>
        <v>0</v>
      </c>
      <c r="KP78" s="46">
        <f t="shared" si="83"/>
        <v>0</v>
      </c>
      <c r="KQ78" s="46">
        <f t="shared" si="83"/>
        <v>0</v>
      </c>
      <c r="KR78" s="46">
        <f t="shared" si="83"/>
        <v>0</v>
      </c>
      <c r="KS78" s="46">
        <f t="shared" si="83"/>
        <v>0</v>
      </c>
      <c r="KT78" s="46">
        <f t="shared" si="83"/>
        <v>0</v>
      </c>
      <c r="KU78" s="46">
        <f t="shared" si="84"/>
        <v>0</v>
      </c>
      <c r="KV78" s="46">
        <f t="shared" si="84"/>
        <v>0</v>
      </c>
      <c r="KW78" s="46">
        <f t="shared" si="84"/>
        <v>0</v>
      </c>
      <c r="KX78" s="46">
        <f t="shared" si="84"/>
        <v>0</v>
      </c>
      <c r="KY78" s="46">
        <f t="shared" si="84"/>
        <v>0</v>
      </c>
      <c r="KZ78" s="46">
        <f t="shared" si="84"/>
        <v>0</v>
      </c>
      <c r="LA78" s="46">
        <f t="shared" si="84"/>
        <v>0</v>
      </c>
      <c r="LB78" s="46">
        <f t="shared" si="84"/>
        <v>0</v>
      </c>
      <c r="LC78" s="46">
        <f t="shared" si="84"/>
        <v>0</v>
      </c>
      <c r="LD78" s="46">
        <f t="shared" si="84"/>
        <v>0</v>
      </c>
      <c r="LE78" s="46">
        <f t="shared" si="84"/>
        <v>0</v>
      </c>
      <c r="LF78" s="46">
        <f t="shared" si="84"/>
        <v>0</v>
      </c>
      <c r="LG78" s="46">
        <f t="shared" si="84"/>
        <v>0</v>
      </c>
      <c r="LH78" s="46">
        <f t="shared" si="84"/>
        <v>0</v>
      </c>
      <c r="LI78" s="46">
        <f t="shared" si="84"/>
        <v>0</v>
      </c>
      <c r="LJ78" s="46">
        <f t="shared" si="84"/>
        <v>0</v>
      </c>
      <c r="LK78" s="46">
        <f t="shared" si="85"/>
        <v>0</v>
      </c>
      <c r="LL78" s="46">
        <f t="shared" si="85"/>
        <v>0</v>
      </c>
      <c r="LM78" s="46">
        <f t="shared" si="85"/>
        <v>0</v>
      </c>
      <c r="LN78" s="46">
        <f t="shared" si="85"/>
        <v>0</v>
      </c>
      <c r="LO78" s="46">
        <f t="shared" si="85"/>
        <v>0</v>
      </c>
      <c r="LP78" s="46">
        <f t="shared" si="85"/>
        <v>0</v>
      </c>
      <c r="LQ78" s="46">
        <f t="shared" si="85"/>
        <v>0</v>
      </c>
      <c r="LR78" s="46">
        <f t="shared" si="85"/>
        <v>0</v>
      </c>
      <c r="LS78" s="46">
        <f t="shared" si="85"/>
        <v>0</v>
      </c>
      <c r="LT78" s="46">
        <f t="shared" si="85"/>
        <v>0</v>
      </c>
    </row>
    <row r="79" spans="1:332" ht="24.6" hidden="1" customHeight="1">
      <c r="A79" s="121">
        <v>18</v>
      </c>
      <c r="B79" s="19"/>
      <c r="C79" s="22"/>
      <c r="D79" s="22"/>
      <c r="E79" s="215" t="str">
        <f t="shared" si="25"/>
        <v/>
      </c>
      <c r="F79" s="215">
        <f t="shared" si="26"/>
        <v>0</v>
      </c>
      <c r="G79" s="218"/>
      <c r="H79" s="217" t="str">
        <f t="shared" si="27"/>
        <v>Falta(n) Fecha(s)</v>
      </c>
      <c r="I79" s="72"/>
      <c r="J79" s="72"/>
      <c r="K79" s="72"/>
      <c r="L79" s="72"/>
      <c r="M79" s="72"/>
      <c r="N79" s="72"/>
      <c r="O79" s="72"/>
      <c r="P79" s="72"/>
      <c r="Q79" s="210" t="str" cm="1">
        <f t="array" ref="Q79">IF(SUM(COUNTIF(J79:P79,{"SI","NO APLICA"}))=0,
   "",
   IF(SUM(COUNTIF(J79:P79,{"SI","NO APLICA"}))=COLUMNS(J79:P79),
      "CUMPLE",
      "NO CUMPLE"))</f>
        <v/>
      </c>
      <c r="R79" s="72"/>
      <c r="S79" s="19"/>
      <c r="T79" s="72"/>
      <c r="U79" s="19"/>
      <c r="V79" s="72"/>
      <c r="W79" s="72"/>
      <c r="X79" s="72"/>
      <c r="Y79" s="210" t="str">
        <f t="shared" si="74"/>
        <v/>
      </c>
      <c r="Z79" s="211" t="str">
        <f t="shared" si="70"/>
        <v/>
      </c>
      <c r="AA79" s="476"/>
      <c r="AB79" s="477"/>
      <c r="AD79" s="122" t="str">
        <f t="shared" si="28"/>
        <v/>
      </c>
      <c r="AE79" s="122" t="str">
        <f t="shared" si="28"/>
        <v/>
      </c>
      <c r="AF79" s="123">
        <f t="shared" si="28"/>
        <v>0</v>
      </c>
      <c r="AG79" s="122" t="str">
        <f t="shared" si="29"/>
        <v/>
      </c>
      <c r="AH79" s="122" t="str">
        <f t="shared" si="29"/>
        <v/>
      </c>
      <c r="AI79" s="123">
        <f t="shared" si="29"/>
        <v>0</v>
      </c>
      <c r="AW79" s="46" t="str">
        <f t="shared" si="30"/>
        <v/>
      </c>
      <c r="AX79" s="46">
        <f t="shared" si="30"/>
        <v>1</v>
      </c>
      <c r="AY79" s="96">
        <v>18</v>
      </c>
      <c r="AZ79" s="47" t="str">
        <f t="shared" si="31"/>
        <v/>
      </c>
      <c r="BA79" s="47">
        <f t="shared" si="32"/>
        <v>0</v>
      </c>
      <c r="BB79" s="90" t="str">
        <f t="shared" si="33"/>
        <v/>
      </c>
      <c r="BC79" s="124">
        <v>18</v>
      </c>
      <c r="BD79" s="125">
        <f t="shared" si="34"/>
        <v>1</v>
      </c>
      <c r="BE79" s="126">
        <f t="shared" si="35"/>
        <v>1</v>
      </c>
      <c r="BF79" s="90">
        <f t="shared" si="36"/>
        <v>0</v>
      </c>
      <c r="BG79" s="90">
        <f t="shared" si="75"/>
        <v>0</v>
      </c>
      <c r="BH79" s="90" t="str">
        <f t="shared" si="71"/>
        <v/>
      </c>
      <c r="BI79" s="90" t="e">
        <f t="shared" si="37"/>
        <v>#NUM!</v>
      </c>
      <c r="BJ79" s="90" t="str">
        <f t="shared" si="38"/>
        <v/>
      </c>
      <c r="BK79" s="127">
        <f t="shared" si="39"/>
        <v>0</v>
      </c>
      <c r="BL79" s="128" t="e">
        <f t="shared" si="40"/>
        <v>#NUM!</v>
      </c>
      <c r="BM79" s="128" t="e">
        <f t="shared" si="41"/>
        <v>#NUM!</v>
      </c>
      <c r="BN79" s="128" t="str">
        <f t="shared" si="42"/>
        <v/>
      </c>
      <c r="BO79" s="128" t="str">
        <f t="shared" si="72"/>
        <v/>
      </c>
      <c r="BP79" s="90">
        <f t="shared" si="43"/>
        <v>0</v>
      </c>
      <c r="BQ79" s="90">
        <f t="shared" si="44"/>
        <v>0</v>
      </c>
      <c r="BR79" s="90">
        <f t="shared" si="76"/>
        <v>0</v>
      </c>
      <c r="BS79" s="90" t="str">
        <f t="shared" si="45"/>
        <v/>
      </c>
      <c r="BT79" s="90" t="e">
        <f t="shared" si="46"/>
        <v>#NUM!</v>
      </c>
      <c r="BU79" s="90" t="e">
        <f t="shared" si="47"/>
        <v>#NUM!</v>
      </c>
      <c r="BV79" s="127">
        <f t="shared" si="48"/>
        <v>0</v>
      </c>
      <c r="BW79" s="128" t="e">
        <f t="shared" si="49"/>
        <v>#NUM!</v>
      </c>
      <c r="BX79" s="128" t="e">
        <f t="shared" si="50"/>
        <v>#NUM!</v>
      </c>
      <c r="BY79" s="128" t="str">
        <f t="shared" si="51"/>
        <v/>
      </c>
      <c r="BZ79" s="128" t="str">
        <f t="shared" si="73"/>
        <v/>
      </c>
      <c r="CA79" s="90">
        <f t="shared" si="52"/>
        <v>0</v>
      </c>
      <c r="CB79" s="90"/>
      <c r="CC79" s="90"/>
      <c r="CD79" s="129"/>
      <c r="CE79" s="130">
        <f t="shared" si="53"/>
        <v>0</v>
      </c>
      <c r="CF79" s="46">
        <f t="shared" si="86"/>
        <v>0</v>
      </c>
      <c r="CG79" s="46">
        <f t="shared" si="86"/>
        <v>0</v>
      </c>
      <c r="CH79" s="46">
        <f t="shared" si="86"/>
        <v>0</v>
      </c>
      <c r="CI79" s="46">
        <f t="shared" si="86"/>
        <v>0</v>
      </c>
      <c r="CJ79" s="46">
        <f t="shared" si="86"/>
        <v>0</v>
      </c>
      <c r="CK79" s="46">
        <f t="shared" si="86"/>
        <v>0</v>
      </c>
      <c r="CL79" s="46">
        <f t="shared" si="86"/>
        <v>0</v>
      </c>
      <c r="CM79" s="46">
        <f t="shared" si="86"/>
        <v>0</v>
      </c>
      <c r="CN79" s="46">
        <f t="shared" si="86"/>
        <v>0</v>
      </c>
      <c r="CO79" s="46">
        <f t="shared" si="86"/>
        <v>0</v>
      </c>
      <c r="CP79" s="46">
        <f t="shared" si="86"/>
        <v>0</v>
      </c>
      <c r="CQ79" s="46">
        <f t="shared" si="86"/>
        <v>0</v>
      </c>
      <c r="CR79" s="46">
        <f t="shared" si="86"/>
        <v>0</v>
      </c>
      <c r="CS79" s="46">
        <f t="shared" si="86"/>
        <v>0</v>
      </c>
      <c r="CT79" s="46">
        <f t="shared" si="86"/>
        <v>0</v>
      </c>
      <c r="CU79" s="46">
        <f t="shared" si="86"/>
        <v>0</v>
      </c>
      <c r="CV79" s="46">
        <f t="shared" si="77"/>
        <v>0</v>
      </c>
      <c r="CW79" s="46">
        <f t="shared" si="77"/>
        <v>0</v>
      </c>
      <c r="CX79" s="46">
        <f t="shared" si="77"/>
        <v>0</v>
      </c>
      <c r="CY79" s="46">
        <f t="shared" si="77"/>
        <v>0</v>
      </c>
      <c r="CZ79" s="46">
        <f t="shared" si="77"/>
        <v>0</v>
      </c>
      <c r="DA79" s="46">
        <f t="shared" si="77"/>
        <v>0</v>
      </c>
      <c r="DB79" s="46">
        <f t="shared" si="77"/>
        <v>0</v>
      </c>
      <c r="DC79" s="46">
        <f t="shared" si="77"/>
        <v>0</v>
      </c>
      <c r="DD79" s="46">
        <f t="shared" si="77"/>
        <v>0</v>
      </c>
      <c r="DE79" s="46">
        <f t="shared" si="77"/>
        <v>0</v>
      </c>
      <c r="DF79" s="46">
        <f t="shared" si="77"/>
        <v>0</v>
      </c>
      <c r="DG79" s="46">
        <f t="shared" si="77"/>
        <v>0</v>
      </c>
      <c r="DH79" s="46">
        <f t="shared" si="77"/>
        <v>0</v>
      </c>
      <c r="DI79" s="46">
        <f t="shared" si="77"/>
        <v>0</v>
      </c>
      <c r="DJ79" s="46">
        <f t="shared" si="77"/>
        <v>0</v>
      </c>
      <c r="DK79" s="46">
        <f t="shared" si="87"/>
        <v>0</v>
      </c>
      <c r="DL79" s="46">
        <f t="shared" si="87"/>
        <v>0</v>
      </c>
      <c r="DM79" s="46">
        <f t="shared" si="87"/>
        <v>0</v>
      </c>
      <c r="DN79" s="46">
        <f t="shared" si="87"/>
        <v>0</v>
      </c>
      <c r="DO79" s="46">
        <f t="shared" si="87"/>
        <v>0</v>
      </c>
      <c r="DP79" s="46">
        <f t="shared" si="87"/>
        <v>0</v>
      </c>
      <c r="DQ79" s="46">
        <f t="shared" si="87"/>
        <v>0</v>
      </c>
      <c r="DR79" s="46">
        <f t="shared" si="87"/>
        <v>0</v>
      </c>
      <c r="DS79" s="46">
        <f t="shared" si="87"/>
        <v>0</v>
      </c>
      <c r="DT79" s="46">
        <f t="shared" si="87"/>
        <v>0</v>
      </c>
      <c r="DU79" s="46">
        <f t="shared" si="87"/>
        <v>0</v>
      </c>
      <c r="DV79" s="46">
        <f t="shared" si="87"/>
        <v>0</v>
      </c>
      <c r="DW79" s="46">
        <f t="shared" si="87"/>
        <v>0</v>
      </c>
      <c r="DX79" s="46">
        <f t="shared" si="87"/>
        <v>0</v>
      </c>
      <c r="DY79" s="46">
        <f t="shared" si="87"/>
        <v>0</v>
      </c>
      <c r="DZ79" s="46">
        <f t="shared" si="87"/>
        <v>0</v>
      </c>
      <c r="EA79" s="46">
        <f t="shared" si="78"/>
        <v>0</v>
      </c>
      <c r="EB79" s="46">
        <f t="shared" si="78"/>
        <v>0</v>
      </c>
      <c r="EC79" s="46">
        <f t="shared" si="78"/>
        <v>0</v>
      </c>
      <c r="ED79" s="46">
        <f t="shared" si="78"/>
        <v>0</v>
      </c>
      <c r="EE79" s="46">
        <f t="shared" si="78"/>
        <v>0</v>
      </c>
      <c r="EF79" s="46">
        <f t="shared" si="78"/>
        <v>0</v>
      </c>
      <c r="EG79" s="46">
        <f t="shared" si="78"/>
        <v>0</v>
      </c>
      <c r="EH79" s="46">
        <f t="shared" si="78"/>
        <v>0</v>
      </c>
      <c r="EI79" s="46">
        <f t="shared" si="78"/>
        <v>0</v>
      </c>
      <c r="EJ79" s="46">
        <f t="shared" si="78"/>
        <v>0</v>
      </c>
      <c r="EK79" s="46">
        <f t="shared" si="78"/>
        <v>0</v>
      </c>
      <c r="EL79" s="46">
        <f t="shared" si="78"/>
        <v>0</v>
      </c>
      <c r="EM79" s="46">
        <f t="shared" si="78"/>
        <v>0</v>
      </c>
      <c r="EN79" s="46">
        <f t="shared" si="78"/>
        <v>0</v>
      </c>
      <c r="EO79" s="46">
        <f t="shared" si="78"/>
        <v>0</v>
      </c>
      <c r="EP79" s="46">
        <f t="shared" si="78"/>
        <v>0</v>
      </c>
      <c r="EQ79" s="46">
        <f t="shared" si="88"/>
        <v>0</v>
      </c>
      <c r="ER79" s="46">
        <f t="shared" si="88"/>
        <v>0</v>
      </c>
      <c r="ES79" s="46">
        <f t="shared" si="88"/>
        <v>0</v>
      </c>
      <c r="ET79" s="46">
        <f t="shared" si="88"/>
        <v>0</v>
      </c>
      <c r="EU79" s="46">
        <f t="shared" si="88"/>
        <v>0</v>
      </c>
      <c r="EV79" s="46">
        <f t="shared" si="88"/>
        <v>0</v>
      </c>
      <c r="EW79" s="46">
        <f t="shared" si="88"/>
        <v>0</v>
      </c>
      <c r="EX79" s="46">
        <f t="shared" si="88"/>
        <v>0</v>
      </c>
      <c r="EY79" s="46">
        <f t="shared" si="88"/>
        <v>0</v>
      </c>
      <c r="EZ79" s="46">
        <f t="shared" si="88"/>
        <v>0</v>
      </c>
      <c r="FA79" s="46">
        <f t="shared" si="88"/>
        <v>0</v>
      </c>
      <c r="FB79" s="46">
        <f t="shared" si="88"/>
        <v>0</v>
      </c>
      <c r="FC79" s="46">
        <f t="shared" si="88"/>
        <v>0</v>
      </c>
      <c r="FD79" s="46">
        <f t="shared" si="88"/>
        <v>0</v>
      </c>
      <c r="FE79" s="46">
        <f t="shared" si="88"/>
        <v>0</v>
      </c>
      <c r="FF79" s="46">
        <f t="shared" si="88"/>
        <v>0</v>
      </c>
      <c r="FG79" s="46">
        <f t="shared" si="79"/>
        <v>0</v>
      </c>
      <c r="FH79" s="46">
        <f t="shared" si="79"/>
        <v>0</v>
      </c>
      <c r="FI79" s="46">
        <f t="shared" si="79"/>
        <v>0</v>
      </c>
      <c r="FJ79" s="46">
        <f t="shared" si="79"/>
        <v>0</v>
      </c>
      <c r="FK79" s="46">
        <f t="shared" si="79"/>
        <v>0</v>
      </c>
      <c r="FL79" s="46">
        <f t="shared" si="79"/>
        <v>0</v>
      </c>
      <c r="FM79" s="46">
        <f t="shared" si="79"/>
        <v>0</v>
      </c>
      <c r="FN79" s="46">
        <f t="shared" si="79"/>
        <v>0</v>
      </c>
      <c r="FO79" s="46">
        <f t="shared" si="79"/>
        <v>0</v>
      </c>
      <c r="FP79" s="46">
        <f t="shared" si="79"/>
        <v>0</v>
      </c>
      <c r="FQ79" s="46">
        <f t="shared" si="79"/>
        <v>0</v>
      </c>
      <c r="FR79" s="46">
        <f t="shared" si="79"/>
        <v>0</v>
      </c>
      <c r="FS79" s="46">
        <f t="shared" si="79"/>
        <v>0</v>
      </c>
      <c r="FT79" s="46">
        <f t="shared" si="79"/>
        <v>0</v>
      </c>
      <c r="FU79" s="46">
        <f t="shared" si="79"/>
        <v>0</v>
      </c>
      <c r="FV79" s="46">
        <f t="shared" si="79"/>
        <v>0</v>
      </c>
      <c r="FW79" s="46">
        <f t="shared" si="89"/>
        <v>0</v>
      </c>
      <c r="FX79" s="46">
        <f t="shared" si="89"/>
        <v>0</v>
      </c>
      <c r="FY79" s="46">
        <f t="shared" si="89"/>
        <v>0</v>
      </c>
      <c r="FZ79" s="46">
        <f t="shared" si="89"/>
        <v>0</v>
      </c>
      <c r="GA79" s="46">
        <f t="shared" si="89"/>
        <v>0</v>
      </c>
      <c r="GB79" s="46">
        <f t="shared" si="89"/>
        <v>0</v>
      </c>
      <c r="GC79" s="46">
        <f t="shared" si="89"/>
        <v>0</v>
      </c>
      <c r="GD79" s="46">
        <f t="shared" si="89"/>
        <v>0</v>
      </c>
      <c r="GE79" s="46">
        <f t="shared" si="89"/>
        <v>0</v>
      </c>
      <c r="GF79" s="46">
        <f t="shared" si="89"/>
        <v>0</v>
      </c>
      <c r="GG79" s="46">
        <f t="shared" si="89"/>
        <v>0</v>
      </c>
      <c r="GH79" s="46">
        <f t="shared" si="89"/>
        <v>0</v>
      </c>
      <c r="GI79" s="46">
        <f t="shared" si="89"/>
        <v>0</v>
      </c>
      <c r="GJ79" s="46">
        <f t="shared" si="89"/>
        <v>0</v>
      </c>
      <c r="GK79" s="46">
        <f t="shared" si="89"/>
        <v>0</v>
      </c>
      <c r="GL79" s="46">
        <f t="shared" si="89"/>
        <v>0</v>
      </c>
      <c r="GM79" s="46">
        <f t="shared" si="80"/>
        <v>0</v>
      </c>
      <c r="GN79" s="46">
        <f t="shared" si="80"/>
        <v>0</v>
      </c>
      <c r="GO79" s="46">
        <f t="shared" si="80"/>
        <v>0</v>
      </c>
      <c r="GP79" s="46">
        <f t="shared" si="80"/>
        <v>0</v>
      </c>
      <c r="GQ79" s="46">
        <f t="shared" si="80"/>
        <v>0</v>
      </c>
      <c r="GR79" s="46">
        <f t="shared" si="80"/>
        <v>0</v>
      </c>
      <c r="GS79" s="46">
        <f t="shared" si="80"/>
        <v>0</v>
      </c>
      <c r="GT79" s="46">
        <f t="shared" si="80"/>
        <v>0</v>
      </c>
      <c r="GU79" s="46">
        <f t="shared" si="80"/>
        <v>0</v>
      </c>
      <c r="GV79" s="46">
        <f t="shared" si="80"/>
        <v>0</v>
      </c>
      <c r="GW79" s="46">
        <f t="shared" si="80"/>
        <v>0</v>
      </c>
      <c r="GX79" s="46">
        <f t="shared" si="80"/>
        <v>0</v>
      </c>
      <c r="GY79" s="46">
        <f t="shared" si="80"/>
        <v>0</v>
      </c>
      <c r="GZ79" s="46">
        <f t="shared" si="80"/>
        <v>0</v>
      </c>
      <c r="HA79" s="46">
        <f t="shared" si="80"/>
        <v>0</v>
      </c>
      <c r="HB79" s="46">
        <f t="shared" si="80"/>
        <v>0</v>
      </c>
      <c r="HC79" s="46">
        <f t="shared" si="90"/>
        <v>0</v>
      </c>
      <c r="HD79" s="46">
        <f t="shared" si="90"/>
        <v>0</v>
      </c>
      <c r="HE79" s="46">
        <f t="shared" si="90"/>
        <v>0</v>
      </c>
      <c r="HF79" s="46">
        <f t="shared" si="90"/>
        <v>0</v>
      </c>
      <c r="HG79" s="46">
        <f t="shared" si="90"/>
        <v>0</v>
      </c>
      <c r="HH79" s="46">
        <f t="shared" si="90"/>
        <v>0</v>
      </c>
      <c r="HI79" s="46">
        <f t="shared" si="90"/>
        <v>0</v>
      </c>
      <c r="HJ79" s="46">
        <f t="shared" si="90"/>
        <v>0</v>
      </c>
      <c r="HK79" s="46">
        <f t="shared" si="90"/>
        <v>0</v>
      </c>
      <c r="HL79" s="46">
        <f t="shared" si="90"/>
        <v>0</v>
      </c>
      <c r="HM79" s="46">
        <f t="shared" si="90"/>
        <v>0</v>
      </c>
      <c r="HN79" s="46">
        <f t="shared" si="90"/>
        <v>0</v>
      </c>
      <c r="HO79" s="46">
        <f t="shared" si="90"/>
        <v>0</v>
      </c>
      <c r="HP79" s="46">
        <f t="shared" si="90"/>
        <v>0</v>
      </c>
      <c r="HQ79" s="46">
        <f t="shared" si="90"/>
        <v>0</v>
      </c>
      <c r="HR79" s="46">
        <f t="shared" si="90"/>
        <v>0</v>
      </c>
      <c r="HS79" s="46">
        <f t="shared" si="81"/>
        <v>0</v>
      </c>
      <c r="HT79" s="46">
        <f t="shared" si="81"/>
        <v>0</v>
      </c>
      <c r="HU79" s="46">
        <f t="shared" si="81"/>
        <v>0</v>
      </c>
      <c r="HV79" s="46">
        <f t="shared" si="81"/>
        <v>0</v>
      </c>
      <c r="HW79" s="46">
        <f t="shared" si="81"/>
        <v>0</v>
      </c>
      <c r="HX79" s="46">
        <f t="shared" si="81"/>
        <v>0</v>
      </c>
      <c r="HY79" s="46">
        <f t="shared" si="81"/>
        <v>0</v>
      </c>
      <c r="HZ79" s="46">
        <f t="shared" si="81"/>
        <v>0</v>
      </c>
      <c r="IA79" s="46">
        <f t="shared" si="81"/>
        <v>0</v>
      </c>
      <c r="IB79" s="46">
        <f t="shared" si="81"/>
        <v>0</v>
      </c>
      <c r="IC79" s="46">
        <f t="shared" si="81"/>
        <v>0</v>
      </c>
      <c r="ID79" s="46">
        <f t="shared" si="81"/>
        <v>0</v>
      </c>
      <c r="IE79" s="46">
        <f t="shared" si="81"/>
        <v>0</v>
      </c>
      <c r="IF79" s="46">
        <f t="shared" si="81"/>
        <v>0</v>
      </c>
      <c r="IG79" s="46">
        <f t="shared" si="81"/>
        <v>0</v>
      </c>
      <c r="IH79" s="46">
        <f t="shared" si="81"/>
        <v>0</v>
      </c>
      <c r="II79" s="46">
        <f t="shared" si="91"/>
        <v>0</v>
      </c>
      <c r="IJ79" s="46">
        <f t="shared" si="91"/>
        <v>0</v>
      </c>
      <c r="IK79" s="46">
        <f t="shared" si="91"/>
        <v>0</v>
      </c>
      <c r="IL79" s="46">
        <f t="shared" si="91"/>
        <v>0</v>
      </c>
      <c r="IM79" s="46">
        <f t="shared" si="91"/>
        <v>0</v>
      </c>
      <c r="IN79" s="46">
        <f t="shared" si="91"/>
        <v>0</v>
      </c>
      <c r="IO79" s="46">
        <f t="shared" si="91"/>
        <v>0</v>
      </c>
      <c r="IP79" s="46">
        <f t="shared" si="91"/>
        <v>0</v>
      </c>
      <c r="IQ79" s="46">
        <f t="shared" si="91"/>
        <v>0</v>
      </c>
      <c r="IR79" s="46">
        <f t="shared" si="91"/>
        <v>0</v>
      </c>
      <c r="IS79" s="46">
        <f t="shared" si="91"/>
        <v>0</v>
      </c>
      <c r="IT79" s="46">
        <f t="shared" si="91"/>
        <v>0</v>
      </c>
      <c r="IU79" s="46">
        <f t="shared" si="91"/>
        <v>0</v>
      </c>
      <c r="IV79" s="46">
        <f t="shared" si="91"/>
        <v>0</v>
      </c>
      <c r="IW79" s="46">
        <f t="shared" si="91"/>
        <v>0</v>
      </c>
      <c r="IX79" s="46">
        <f t="shared" si="91"/>
        <v>0</v>
      </c>
      <c r="IY79" s="46">
        <f t="shared" si="82"/>
        <v>0</v>
      </c>
      <c r="IZ79" s="46">
        <f t="shared" si="82"/>
        <v>0</v>
      </c>
      <c r="JA79" s="46">
        <f t="shared" si="82"/>
        <v>0</v>
      </c>
      <c r="JB79" s="46">
        <f t="shared" si="82"/>
        <v>0</v>
      </c>
      <c r="JC79" s="46">
        <f t="shared" si="82"/>
        <v>0</v>
      </c>
      <c r="JD79" s="46">
        <f t="shared" si="82"/>
        <v>0</v>
      </c>
      <c r="JE79" s="46">
        <f t="shared" si="82"/>
        <v>0</v>
      </c>
      <c r="JF79" s="46">
        <f t="shared" si="82"/>
        <v>0</v>
      </c>
      <c r="JG79" s="46">
        <f t="shared" si="82"/>
        <v>0</v>
      </c>
      <c r="JH79" s="46">
        <f t="shared" si="82"/>
        <v>0</v>
      </c>
      <c r="JI79" s="46">
        <f t="shared" si="82"/>
        <v>0</v>
      </c>
      <c r="JJ79" s="46">
        <f t="shared" si="82"/>
        <v>0</v>
      </c>
      <c r="JK79" s="46">
        <f t="shared" si="82"/>
        <v>0</v>
      </c>
      <c r="JL79" s="46">
        <f t="shared" si="82"/>
        <v>0</v>
      </c>
      <c r="JM79" s="46">
        <f t="shared" si="82"/>
        <v>0</v>
      </c>
      <c r="JN79" s="46">
        <f t="shared" si="82"/>
        <v>0</v>
      </c>
      <c r="JO79" s="46">
        <f t="shared" si="92"/>
        <v>0</v>
      </c>
      <c r="JP79" s="46">
        <f t="shared" si="92"/>
        <v>0</v>
      </c>
      <c r="JQ79" s="46">
        <f t="shared" si="92"/>
        <v>0</v>
      </c>
      <c r="JR79" s="46">
        <f t="shared" si="92"/>
        <v>0</v>
      </c>
      <c r="JS79" s="46">
        <f t="shared" si="92"/>
        <v>0</v>
      </c>
      <c r="JT79" s="46">
        <f t="shared" si="92"/>
        <v>0</v>
      </c>
      <c r="JU79" s="46">
        <f t="shared" si="92"/>
        <v>0</v>
      </c>
      <c r="JV79" s="46">
        <f t="shared" si="92"/>
        <v>0</v>
      </c>
      <c r="JW79" s="46">
        <f t="shared" si="92"/>
        <v>0</v>
      </c>
      <c r="JX79" s="46">
        <f t="shared" si="92"/>
        <v>0</v>
      </c>
      <c r="JY79" s="46">
        <f t="shared" si="92"/>
        <v>0</v>
      </c>
      <c r="JZ79" s="46">
        <f t="shared" si="92"/>
        <v>0</v>
      </c>
      <c r="KA79" s="46">
        <f t="shared" si="92"/>
        <v>0</v>
      </c>
      <c r="KB79" s="46">
        <f t="shared" si="92"/>
        <v>0</v>
      </c>
      <c r="KC79" s="46">
        <f t="shared" si="92"/>
        <v>0</v>
      </c>
      <c r="KD79" s="46">
        <f t="shared" si="92"/>
        <v>0</v>
      </c>
      <c r="KE79" s="46">
        <f t="shared" si="83"/>
        <v>0</v>
      </c>
      <c r="KF79" s="46">
        <f t="shared" si="83"/>
        <v>0</v>
      </c>
      <c r="KG79" s="46">
        <f t="shared" si="83"/>
        <v>0</v>
      </c>
      <c r="KH79" s="46">
        <f t="shared" si="83"/>
        <v>0</v>
      </c>
      <c r="KI79" s="46">
        <f t="shared" si="83"/>
        <v>0</v>
      </c>
      <c r="KJ79" s="46">
        <f t="shared" si="83"/>
        <v>0</v>
      </c>
      <c r="KK79" s="46">
        <f t="shared" si="83"/>
        <v>0</v>
      </c>
      <c r="KL79" s="46">
        <f t="shared" si="83"/>
        <v>0</v>
      </c>
      <c r="KM79" s="46">
        <f t="shared" si="83"/>
        <v>0</v>
      </c>
      <c r="KN79" s="46">
        <f t="shared" si="83"/>
        <v>0</v>
      </c>
      <c r="KO79" s="46">
        <f t="shared" si="83"/>
        <v>0</v>
      </c>
      <c r="KP79" s="46">
        <f t="shared" si="83"/>
        <v>0</v>
      </c>
      <c r="KQ79" s="46">
        <f t="shared" si="83"/>
        <v>0</v>
      </c>
      <c r="KR79" s="46">
        <f t="shared" si="83"/>
        <v>0</v>
      </c>
      <c r="KS79" s="46">
        <f t="shared" si="83"/>
        <v>0</v>
      </c>
      <c r="KT79" s="46">
        <f t="shared" si="83"/>
        <v>0</v>
      </c>
      <c r="KU79" s="46">
        <f t="shared" si="84"/>
        <v>0</v>
      </c>
      <c r="KV79" s="46">
        <f t="shared" si="84"/>
        <v>0</v>
      </c>
      <c r="KW79" s="46">
        <f t="shared" si="84"/>
        <v>0</v>
      </c>
      <c r="KX79" s="46">
        <f t="shared" si="84"/>
        <v>0</v>
      </c>
      <c r="KY79" s="46">
        <f t="shared" si="84"/>
        <v>0</v>
      </c>
      <c r="KZ79" s="46">
        <f t="shared" si="84"/>
        <v>0</v>
      </c>
      <c r="LA79" s="46">
        <f t="shared" si="84"/>
        <v>0</v>
      </c>
      <c r="LB79" s="46">
        <f t="shared" si="84"/>
        <v>0</v>
      </c>
      <c r="LC79" s="46">
        <f t="shared" si="84"/>
        <v>0</v>
      </c>
      <c r="LD79" s="46">
        <f t="shared" si="84"/>
        <v>0</v>
      </c>
      <c r="LE79" s="46">
        <f t="shared" si="84"/>
        <v>0</v>
      </c>
      <c r="LF79" s="46">
        <f t="shared" si="84"/>
        <v>0</v>
      </c>
      <c r="LG79" s="46">
        <f t="shared" si="84"/>
        <v>0</v>
      </c>
      <c r="LH79" s="46">
        <f t="shared" si="84"/>
        <v>0</v>
      </c>
      <c r="LI79" s="46">
        <f t="shared" si="84"/>
        <v>0</v>
      </c>
      <c r="LJ79" s="46">
        <f t="shared" si="84"/>
        <v>0</v>
      </c>
      <c r="LK79" s="46">
        <f t="shared" si="85"/>
        <v>0</v>
      </c>
      <c r="LL79" s="46">
        <f t="shared" si="85"/>
        <v>0</v>
      </c>
      <c r="LM79" s="46">
        <f t="shared" si="85"/>
        <v>0</v>
      </c>
      <c r="LN79" s="46">
        <f t="shared" si="85"/>
        <v>0</v>
      </c>
      <c r="LO79" s="46">
        <f t="shared" si="85"/>
        <v>0</v>
      </c>
      <c r="LP79" s="46">
        <f t="shared" si="85"/>
        <v>0</v>
      </c>
      <c r="LQ79" s="46">
        <f t="shared" si="85"/>
        <v>0</v>
      </c>
      <c r="LR79" s="46">
        <f t="shared" si="85"/>
        <v>0</v>
      </c>
      <c r="LS79" s="46">
        <f t="shared" si="85"/>
        <v>0</v>
      </c>
      <c r="LT79" s="46">
        <f t="shared" si="85"/>
        <v>0</v>
      </c>
    </row>
    <row r="80" spans="1:332" ht="24.6" hidden="1" customHeight="1">
      <c r="A80" s="121">
        <v>19</v>
      </c>
      <c r="B80" s="19"/>
      <c r="C80" s="21"/>
      <c r="D80" s="21"/>
      <c r="E80" s="215" t="str">
        <f t="shared" si="25"/>
        <v/>
      </c>
      <c r="F80" s="215">
        <f t="shared" si="26"/>
        <v>0</v>
      </c>
      <c r="G80" s="218"/>
      <c r="H80" s="217" t="str">
        <f t="shared" si="27"/>
        <v>Falta(n) Fecha(s)</v>
      </c>
      <c r="I80" s="72"/>
      <c r="J80" s="72"/>
      <c r="K80" s="72"/>
      <c r="L80" s="72"/>
      <c r="M80" s="72"/>
      <c r="N80" s="72"/>
      <c r="O80" s="72"/>
      <c r="P80" s="72"/>
      <c r="Q80" s="210" t="str" cm="1">
        <f t="array" ref="Q80">IF(SUM(COUNTIF(J80:P80,{"SI","NO APLICA"}))=0,
   "",
   IF(SUM(COUNTIF(J80:P80,{"SI","NO APLICA"}))=COLUMNS(J80:P80),
      "CUMPLE",
      "NO CUMPLE"))</f>
        <v/>
      </c>
      <c r="R80" s="72"/>
      <c r="S80" s="19"/>
      <c r="T80" s="72"/>
      <c r="U80" s="19"/>
      <c r="V80" s="72"/>
      <c r="W80" s="72"/>
      <c r="X80" s="72"/>
      <c r="Y80" s="210" t="str">
        <f t="shared" si="74"/>
        <v/>
      </c>
      <c r="Z80" s="211" t="str">
        <f t="shared" si="70"/>
        <v/>
      </c>
      <c r="AA80" s="476"/>
      <c r="AB80" s="477"/>
      <c r="AD80" s="122" t="str">
        <f t="shared" si="28"/>
        <v/>
      </c>
      <c r="AE80" s="122" t="str">
        <f t="shared" si="28"/>
        <v/>
      </c>
      <c r="AF80" s="123">
        <f t="shared" si="28"/>
        <v>0</v>
      </c>
      <c r="AG80" s="122" t="str">
        <f t="shared" si="29"/>
        <v/>
      </c>
      <c r="AH80" s="122" t="str">
        <f t="shared" si="29"/>
        <v/>
      </c>
      <c r="AI80" s="123">
        <f t="shared" si="29"/>
        <v>0</v>
      </c>
      <c r="AW80" s="46" t="str">
        <f t="shared" si="30"/>
        <v/>
      </c>
      <c r="AX80" s="46">
        <f t="shared" si="30"/>
        <v>1</v>
      </c>
      <c r="AY80" s="96">
        <v>19</v>
      </c>
      <c r="AZ80" s="47" t="str">
        <f t="shared" si="31"/>
        <v/>
      </c>
      <c r="BA80" s="47">
        <f t="shared" si="32"/>
        <v>0</v>
      </c>
      <c r="BB80" s="90" t="str">
        <f t="shared" si="33"/>
        <v/>
      </c>
      <c r="BC80" s="124">
        <v>19</v>
      </c>
      <c r="BD80" s="125">
        <f t="shared" si="34"/>
        <v>1</v>
      </c>
      <c r="BE80" s="126">
        <f t="shared" si="35"/>
        <v>1</v>
      </c>
      <c r="BF80" s="90">
        <f t="shared" si="36"/>
        <v>0</v>
      </c>
      <c r="BG80" s="90">
        <f t="shared" si="75"/>
        <v>0</v>
      </c>
      <c r="BH80" s="90" t="str">
        <f t="shared" si="71"/>
        <v/>
      </c>
      <c r="BI80" s="90" t="e">
        <f t="shared" si="37"/>
        <v>#NUM!</v>
      </c>
      <c r="BJ80" s="90" t="str">
        <f t="shared" si="38"/>
        <v/>
      </c>
      <c r="BK80" s="127">
        <f t="shared" si="39"/>
        <v>0</v>
      </c>
      <c r="BL80" s="128" t="e">
        <f t="shared" si="40"/>
        <v>#NUM!</v>
      </c>
      <c r="BM80" s="128" t="e">
        <f t="shared" si="41"/>
        <v>#NUM!</v>
      </c>
      <c r="BN80" s="128" t="str">
        <f t="shared" si="42"/>
        <v/>
      </c>
      <c r="BO80" s="128" t="str">
        <f t="shared" si="72"/>
        <v/>
      </c>
      <c r="BP80" s="90">
        <f t="shared" si="43"/>
        <v>0</v>
      </c>
      <c r="BQ80" s="90">
        <f t="shared" si="44"/>
        <v>0</v>
      </c>
      <c r="BR80" s="90">
        <f t="shared" si="76"/>
        <v>0</v>
      </c>
      <c r="BS80" s="90" t="str">
        <f t="shared" si="45"/>
        <v/>
      </c>
      <c r="BT80" s="90" t="e">
        <f t="shared" si="46"/>
        <v>#NUM!</v>
      </c>
      <c r="BU80" s="90" t="e">
        <f t="shared" si="47"/>
        <v>#NUM!</v>
      </c>
      <c r="BV80" s="127">
        <f t="shared" si="48"/>
        <v>0</v>
      </c>
      <c r="BW80" s="128" t="e">
        <f t="shared" si="49"/>
        <v>#NUM!</v>
      </c>
      <c r="BX80" s="128" t="e">
        <f t="shared" si="50"/>
        <v>#NUM!</v>
      </c>
      <c r="BY80" s="128" t="str">
        <f t="shared" si="51"/>
        <v/>
      </c>
      <c r="BZ80" s="128" t="str">
        <f t="shared" si="73"/>
        <v/>
      </c>
      <c r="CA80" s="90">
        <f t="shared" si="52"/>
        <v>0</v>
      </c>
      <c r="CB80" s="90"/>
      <c r="CC80" s="90"/>
      <c r="CD80" s="129"/>
      <c r="CE80" s="130">
        <f t="shared" si="53"/>
        <v>0</v>
      </c>
      <c r="CF80" s="46">
        <f t="shared" si="86"/>
        <v>0</v>
      </c>
      <c r="CG80" s="46">
        <f t="shared" si="86"/>
        <v>0</v>
      </c>
      <c r="CH80" s="46">
        <f t="shared" si="86"/>
        <v>0</v>
      </c>
      <c r="CI80" s="46">
        <f t="shared" si="86"/>
        <v>0</v>
      </c>
      <c r="CJ80" s="46">
        <f t="shared" si="86"/>
        <v>0</v>
      </c>
      <c r="CK80" s="46">
        <f t="shared" si="86"/>
        <v>0</v>
      </c>
      <c r="CL80" s="46">
        <f t="shared" si="86"/>
        <v>0</v>
      </c>
      <c r="CM80" s="46">
        <f t="shared" si="86"/>
        <v>0</v>
      </c>
      <c r="CN80" s="46">
        <f t="shared" si="86"/>
        <v>0</v>
      </c>
      <c r="CO80" s="46">
        <f t="shared" si="86"/>
        <v>0</v>
      </c>
      <c r="CP80" s="46">
        <f t="shared" si="86"/>
        <v>0</v>
      </c>
      <c r="CQ80" s="46">
        <f t="shared" si="86"/>
        <v>0</v>
      </c>
      <c r="CR80" s="46">
        <f t="shared" si="86"/>
        <v>0</v>
      </c>
      <c r="CS80" s="46">
        <f t="shared" si="86"/>
        <v>0</v>
      </c>
      <c r="CT80" s="46">
        <f t="shared" si="86"/>
        <v>0</v>
      </c>
      <c r="CU80" s="46">
        <f t="shared" si="86"/>
        <v>0</v>
      </c>
      <c r="CV80" s="46">
        <f t="shared" si="77"/>
        <v>0</v>
      </c>
      <c r="CW80" s="46">
        <f t="shared" si="77"/>
        <v>0</v>
      </c>
      <c r="CX80" s="46">
        <f t="shared" si="77"/>
        <v>0</v>
      </c>
      <c r="CY80" s="46">
        <f t="shared" si="77"/>
        <v>0</v>
      </c>
      <c r="CZ80" s="46">
        <f t="shared" si="77"/>
        <v>0</v>
      </c>
      <c r="DA80" s="46">
        <f t="shared" si="77"/>
        <v>0</v>
      </c>
      <c r="DB80" s="46">
        <f t="shared" si="77"/>
        <v>0</v>
      </c>
      <c r="DC80" s="46">
        <f t="shared" si="77"/>
        <v>0</v>
      </c>
      <c r="DD80" s="46">
        <f t="shared" si="77"/>
        <v>0</v>
      </c>
      <c r="DE80" s="46">
        <f t="shared" si="77"/>
        <v>0</v>
      </c>
      <c r="DF80" s="46">
        <f t="shared" si="77"/>
        <v>0</v>
      </c>
      <c r="DG80" s="46">
        <f t="shared" si="77"/>
        <v>0</v>
      </c>
      <c r="DH80" s="46">
        <f t="shared" si="77"/>
        <v>0</v>
      </c>
      <c r="DI80" s="46">
        <f t="shared" si="77"/>
        <v>0</v>
      </c>
      <c r="DJ80" s="46">
        <f t="shared" si="77"/>
        <v>0</v>
      </c>
      <c r="DK80" s="46">
        <f t="shared" si="87"/>
        <v>0</v>
      </c>
      <c r="DL80" s="46">
        <f t="shared" si="87"/>
        <v>0</v>
      </c>
      <c r="DM80" s="46">
        <f t="shared" si="87"/>
        <v>0</v>
      </c>
      <c r="DN80" s="46">
        <f t="shared" si="87"/>
        <v>0</v>
      </c>
      <c r="DO80" s="46">
        <f t="shared" si="87"/>
        <v>0</v>
      </c>
      <c r="DP80" s="46">
        <f t="shared" si="87"/>
        <v>0</v>
      </c>
      <c r="DQ80" s="46">
        <f t="shared" si="87"/>
        <v>0</v>
      </c>
      <c r="DR80" s="46">
        <f t="shared" si="87"/>
        <v>0</v>
      </c>
      <c r="DS80" s="46">
        <f t="shared" si="87"/>
        <v>0</v>
      </c>
      <c r="DT80" s="46">
        <f t="shared" si="87"/>
        <v>0</v>
      </c>
      <c r="DU80" s="46">
        <f t="shared" si="87"/>
        <v>0</v>
      </c>
      <c r="DV80" s="46">
        <f t="shared" si="87"/>
        <v>0</v>
      </c>
      <c r="DW80" s="46">
        <f t="shared" si="87"/>
        <v>0</v>
      </c>
      <c r="DX80" s="46">
        <f t="shared" si="87"/>
        <v>0</v>
      </c>
      <c r="DY80" s="46">
        <f t="shared" si="87"/>
        <v>0</v>
      </c>
      <c r="DZ80" s="46">
        <f t="shared" si="87"/>
        <v>0</v>
      </c>
      <c r="EA80" s="46">
        <f t="shared" si="78"/>
        <v>0</v>
      </c>
      <c r="EB80" s="46">
        <f t="shared" si="78"/>
        <v>0</v>
      </c>
      <c r="EC80" s="46">
        <f t="shared" si="78"/>
        <v>0</v>
      </c>
      <c r="ED80" s="46">
        <f t="shared" si="78"/>
        <v>0</v>
      </c>
      <c r="EE80" s="46">
        <f t="shared" si="78"/>
        <v>0</v>
      </c>
      <c r="EF80" s="46">
        <f t="shared" si="78"/>
        <v>0</v>
      </c>
      <c r="EG80" s="46">
        <f t="shared" si="78"/>
        <v>0</v>
      </c>
      <c r="EH80" s="46">
        <f t="shared" si="78"/>
        <v>0</v>
      </c>
      <c r="EI80" s="46">
        <f t="shared" si="78"/>
        <v>0</v>
      </c>
      <c r="EJ80" s="46">
        <f t="shared" si="78"/>
        <v>0</v>
      </c>
      <c r="EK80" s="46">
        <f t="shared" si="78"/>
        <v>0</v>
      </c>
      <c r="EL80" s="46">
        <f t="shared" si="78"/>
        <v>0</v>
      </c>
      <c r="EM80" s="46">
        <f t="shared" si="78"/>
        <v>0</v>
      </c>
      <c r="EN80" s="46">
        <f t="shared" si="78"/>
        <v>0</v>
      </c>
      <c r="EO80" s="46">
        <f t="shared" si="78"/>
        <v>0</v>
      </c>
      <c r="EP80" s="46">
        <f t="shared" si="78"/>
        <v>0</v>
      </c>
      <c r="EQ80" s="46">
        <f t="shared" si="88"/>
        <v>0</v>
      </c>
      <c r="ER80" s="46">
        <f t="shared" si="88"/>
        <v>0</v>
      </c>
      <c r="ES80" s="46">
        <f t="shared" si="88"/>
        <v>0</v>
      </c>
      <c r="ET80" s="46">
        <f t="shared" si="88"/>
        <v>0</v>
      </c>
      <c r="EU80" s="46">
        <f t="shared" si="88"/>
        <v>0</v>
      </c>
      <c r="EV80" s="46">
        <f t="shared" si="88"/>
        <v>0</v>
      </c>
      <c r="EW80" s="46">
        <f t="shared" si="88"/>
        <v>0</v>
      </c>
      <c r="EX80" s="46">
        <f t="shared" si="88"/>
        <v>0</v>
      </c>
      <c r="EY80" s="46">
        <f t="shared" si="88"/>
        <v>0</v>
      </c>
      <c r="EZ80" s="46">
        <f t="shared" si="88"/>
        <v>0</v>
      </c>
      <c r="FA80" s="46">
        <f t="shared" si="88"/>
        <v>0</v>
      </c>
      <c r="FB80" s="46">
        <f t="shared" si="88"/>
        <v>0</v>
      </c>
      <c r="FC80" s="46">
        <f t="shared" si="88"/>
        <v>0</v>
      </c>
      <c r="FD80" s="46">
        <f t="shared" si="88"/>
        <v>0</v>
      </c>
      <c r="FE80" s="46">
        <f t="shared" si="88"/>
        <v>0</v>
      </c>
      <c r="FF80" s="46">
        <f t="shared" si="88"/>
        <v>0</v>
      </c>
      <c r="FG80" s="46">
        <f t="shared" si="79"/>
        <v>0</v>
      </c>
      <c r="FH80" s="46">
        <f t="shared" si="79"/>
        <v>0</v>
      </c>
      <c r="FI80" s="46">
        <f t="shared" si="79"/>
        <v>0</v>
      </c>
      <c r="FJ80" s="46">
        <f t="shared" si="79"/>
        <v>0</v>
      </c>
      <c r="FK80" s="46">
        <f t="shared" si="79"/>
        <v>0</v>
      </c>
      <c r="FL80" s="46">
        <f t="shared" si="79"/>
        <v>0</v>
      </c>
      <c r="FM80" s="46">
        <f t="shared" si="79"/>
        <v>0</v>
      </c>
      <c r="FN80" s="46">
        <f t="shared" si="79"/>
        <v>0</v>
      </c>
      <c r="FO80" s="46">
        <f t="shared" si="79"/>
        <v>0</v>
      </c>
      <c r="FP80" s="46">
        <f t="shared" si="79"/>
        <v>0</v>
      </c>
      <c r="FQ80" s="46">
        <f t="shared" si="79"/>
        <v>0</v>
      </c>
      <c r="FR80" s="46">
        <f t="shared" si="79"/>
        <v>0</v>
      </c>
      <c r="FS80" s="46">
        <f t="shared" si="79"/>
        <v>0</v>
      </c>
      <c r="FT80" s="46">
        <f t="shared" si="79"/>
        <v>0</v>
      </c>
      <c r="FU80" s="46">
        <f t="shared" si="79"/>
        <v>0</v>
      </c>
      <c r="FV80" s="46">
        <f t="shared" si="79"/>
        <v>0</v>
      </c>
      <c r="FW80" s="46">
        <f t="shared" si="89"/>
        <v>0</v>
      </c>
      <c r="FX80" s="46">
        <f t="shared" si="89"/>
        <v>0</v>
      </c>
      <c r="FY80" s="46">
        <f t="shared" si="89"/>
        <v>0</v>
      </c>
      <c r="FZ80" s="46">
        <f t="shared" si="89"/>
        <v>0</v>
      </c>
      <c r="GA80" s="46">
        <f t="shared" si="89"/>
        <v>0</v>
      </c>
      <c r="GB80" s="46">
        <f t="shared" si="89"/>
        <v>0</v>
      </c>
      <c r="GC80" s="46">
        <f t="shared" si="89"/>
        <v>0</v>
      </c>
      <c r="GD80" s="46">
        <f t="shared" si="89"/>
        <v>0</v>
      </c>
      <c r="GE80" s="46">
        <f t="shared" si="89"/>
        <v>0</v>
      </c>
      <c r="GF80" s="46">
        <f t="shared" si="89"/>
        <v>0</v>
      </c>
      <c r="GG80" s="46">
        <f t="shared" si="89"/>
        <v>0</v>
      </c>
      <c r="GH80" s="46">
        <f t="shared" si="89"/>
        <v>0</v>
      </c>
      <c r="GI80" s="46">
        <f t="shared" si="89"/>
        <v>0</v>
      </c>
      <c r="GJ80" s="46">
        <f t="shared" si="89"/>
        <v>0</v>
      </c>
      <c r="GK80" s="46">
        <f t="shared" si="89"/>
        <v>0</v>
      </c>
      <c r="GL80" s="46">
        <f t="shared" si="89"/>
        <v>0</v>
      </c>
      <c r="GM80" s="46">
        <f t="shared" si="80"/>
        <v>0</v>
      </c>
      <c r="GN80" s="46">
        <f t="shared" si="80"/>
        <v>0</v>
      </c>
      <c r="GO80" s="46">
        <f t="shared" si="80"/>
        <v>0</v>
      </c>
      <c r="GP80" s="46">
        <f t="shared" si="80"/>
        <v>0</v>
      </c>
      <c r="GQ80" s="46">
        <f t="shared" si="80"/>
        <v>0</v>
      </c>
      <c r="GR80" s="46">
        <f t="shared" si="80"/>
        <v>0</v>
      </c>
      <c r="GS80" s="46">
        <f t="shared" si="80"/>
        <v>0</v>
      </c>
      <c r="GT80" s="46">
        <f t="shared" si="80"/>
        <v>0</v>
      </c>
      <c r="GU80" s="46">
        <f t="shared" si="80"/>
        <v>0</v>
      </c>
      <c r="GV80" s="46">
        <f t="shared" si="80"/>
        <v>0</v>
      </c>
      <c r="GW80" s="46">
        <f t="shared" si="80"/>
        <v>0</v>
      </c>
      <c r="GX80" s="46">
        <f t="shared" si="80"/>
        <v>0</v>
      </c>
      <c r="GY80" s="46">
        <f t="shared" si="80"/>
        <v>0</v>
      </c>
      <c r="GZ80" s="46">
        <f t="shared" si="80"/>
        <v>0</v>
      </c>
      <c r="HA80" s="46">
        <f t="shared" si="80"/>
        <v>0</v>
      </c>
      <c r="HB80" s="46">
        <f t="shared" si="80"/>
        <v>0</v>
      </c>
      <c r="HC80" s="46">
        <f t="shared" si="90"/>
        <v>0</v>
      </c>
      <c r="HD80" s="46">
        <f t="shared" si="90"/>
        <v>0</v>
      </c>
      <c r="HE80" s="46">
        <f t="shared" si="90"/>
        <v>0</v>
      </c>
      <c r="HF80" s="46">
        <f t="shared" si="90"/>
        <v>0</v>
      </c>
      <c r="HG80" s="46">
        <f t="shared" si="90"/>
        <v>0</v>
      </c>
      <c r="HH80" s="46">
        <f t="shared" si="90"/>
        <v>0</v>
      </c>
      <c r="HI80" s="46">
        <f t="shared" si="90"/>
        <v>0</v>
      </c>
      <c r="HJ80" s="46">
        <f t="shared" si="90"/>
        <v>0</v>
      </c>
      <c r="HK80" s="46">
        <f t="shared" si="90"/>
        <v>0</v>
      </c>
      <c r="HL80" s="46">
        <f t="shared" si="90"/>
        <v>0</v>
      </c>
      <c r="HM80" s="46">
        <f t="shared" si="90"/>
        <v>0</v>
      </c>
      <c r="HN80" s="46">
        <f t="shared" si="90"/>
        <v>0</v>
      </c>
      <c r="HO80" s="46">
        <f t="shared" si="90"/>
        <v>0</v>
      </c>
      <c r="HP80" s="46">
        <f t="shared" si="90"/>
        <v>0</v>
      </c>
      <c r="HQ80" s="46">
        <f t="shared" si="90"/>
        <v>0</v>
      </c>
      <c r="HR80" s="46">
        <f t="shared" si="90"/>
        <v>0</v>
      </c>
      <c r="HS80" s="46">
        <f t="shared" si="81"/>
        <v>0</v>
      </c>
      <c r="HT80" s="46">
        <f t="shared" si="81"/>
        <v>0</v>
      </c>
      <c r="HU80" s="46">
        <f t="shared" si="81"/>
        <v>0</v>
      </c>
      <c r="HV80" s="46">
        <f t="shared" si="81"/>
        <v>0</v>
      </c>
      <c r="HW80" s="46">
        <f t="shared" si="81"/>
        <v>0</v>
      </c>
      <c r="HX80" s="46">
        <f t="shared" si="81"/>
        <v>0</v>
      </c>
      <c r="HY80" s="46">
        <f t="shared" si="81"/>
        <v>0</v>
      </c>
      <c r="HZ80" s="46">
        <f t="shared" si="81"/>
        <v>0</v>
      </c>
      <c r="IA80" s="46">
        <f t="shared" si="81"/>
        <v>0</v>
      </c>
      <c r="IB80" s="46">
        <f t="shared" si="81"/>
        <v>0</v>
      </c>
      <c r="IC80" s="46">
        <f t="shared" si="81"/>
        <v>0</v>
      </c>
      <c r="ID80" s="46">
        <f t="shared" si="81"/>
        <v>0</v>
      </c>
      <c r="IE80" s="46">
        <f t="shared" si="81"/>
        <v>0</v>
      </c>
      <c r="IF80" s="46">
        <f t="shared" si="81"/>
        <v>0</v>
      </c>
      <c r="IG80" s="46">
        <f t="shared" si="81"/>
        <v>0</v>
      </c>
      <c r="IH80" s="46">
        <f t="shared" si="81"/>
        <v>0</v>
      </c>
      <c r="II80" s="46">
        <f t="shared" si="91"/>
        <v>0</v>
      </c>
      <c r="IJ80" s="46">
        <f t="shared" si="91"/>
        <v>0</v>
      </c>
      <c r="IK80" s="46">
        <f t="shared" si="91"/>
        <v>0</v>
      </c>
      <c r="IL80" s="46">
        <f t="shared" si="91"/>
        <v>0</v>
      </c>
      <c r="IM80" s="46">
        <f t="shared" si="91"/>
        <v>0</v>
      </c>
      <c r="IN80" s="46">
        <f t="shared" si="91"/>
        <v>0</v>
      </c>
      <c r="IO80" s="46">
        <f t="shared" si="91"/>
        <v>0</v>
      </c>
      <c r="IP80" s="46">
        <f t="shared" si="91"/>
        <v>0</v>
      </c>
      <c r="IQ80" s="46">
        <f t="shared" si="91"/>
        <v>0</v>
      </c>
      <c r="IR80" s="46">
        <f t="shared" si="91"/>
        <v>0</v>
      </c>
      <c r="IS80" s="46">
        <f t="shared" si="91"/>
        <v>0</v>
      </c>
      <c r="IT80" s="46">
        <f t="shared" si="91"/>
        <v>0</v>
      </c>
      <c r="IU80" s="46">
        <f t="shared" si="91"/>
        <v>0</v>
      </c>
      <c r="IV80" s="46">
        <f t="shared" si="91"/>
        <v>0</v>
      </c>
      <c r="IW80" s="46">
        <f t="shared" si="91"/>
        <v>0</v>
      </c>
      <c r="IX80" s="46">
        <f t="shared" si="91"/>
        <v>0</v>
      </c>
      <c r="IY80" s="46">
        <f t="shared" si="82"/>
        <v>0</v>
      </c>
      <c r="IZ80" s="46">
        <f t="shared" si="82"/>
        <v>0</v>
      </c>
      <c r="JA80" s="46">
        <f t="shared" si="82"/>
        <v>0</v>
      </c>
      <c r="JB80" s="46">
        <f t="shared" si="82"/>
        <v>0</v>
      </c>
      <c r="JC80" s="46">
        <f t="shared" si="82"/>
        <v>0</v>
      </c>
      <c r="JD80" s="46">
        <f t="shared" si="82"/>
        <v>0</v>
      </c>
      <c r="JE80" s="46">
        <f t="shared" si="82"/>
        <v>0</v>
      </c>
      <c r="JF80" s="46">
        <f t="shared" si="82"/>
        <v>0</v>
      </c>
      <c r="JG80" s="46">
        <f t="shared" si="82"/>
        <v>0</v>
      </c>
      <c r="JH80" s="46">
        <f t="shared" si="82"/>
        <v>0</v>
      </c>
      <c r="JI80" s="46">
        <f t="shared" si="82"/>
        <v>0</v>
      </c>
      <c r="JJ80" s="46">
        <f t="shared" si="82"/>
        <v>0</v>
      </c>
      <c r="JK80" s="46">
        <f t="shared" si="82"/>
        <v>0</v>
      </c>
      <c r="JL80" s="46">
        <f t="shared" si="82"/>
        <v>0</v>
      </c>
      <c r="JM80" s="46">
        <f t="shared" si="82"/>
        <v>0</v>
      </c>
      <c r="JN80" s="46">
        <f t="shared" si="82"/>
        <v>0</v>
      </c>
      <c r="JO80" s="46">
        <f t="shared" si="92"/>
        <v>0</v>
      </c>
      <c r="JP80" s="46">
        <f t="shared" si="92"/>
        <v>0</v>
      </c>
      <c r="JQ80" s="46">
        <f t="shared" si="92"/>
        <v>0</v>
      </c>
      <c r="JR80" s="46">
        <f t="shared" si="92"/>
        <v>0</v>
      </c>
      <c r="JS80" s="46">
        <f t="shared" si="92"/>
        <v>0</v>
      </c>
      <c r="JT80" s="46">
        <f t="shared" si="92"/>
        <v>0</v>
      </c>
      <c r="JU80" s="46">
        <f t="shared" si="92"/>
        <v>0</v>
      </c>
      <c r="JV80" s="46">
        <f t="shared" si="92"/>
        <v>0</v>
      </c>
      <c r="JW80" s="46">
        <f t="shared" si="92"/>
        <v>0</v>
      </c>
      <c r="JX80" s="46">
        <f t="shared" si="92"/>
        <v>0</v>
      </c>
      <c r="JY80" s="46">
        <f t="shared" si="92"/>
        <v>0</v>
      </c>
      <c r="JZ80" s="46">
        <f t="shared" si="92"/>
        <v>0</v>
      </c>
      <c r="KA80" s="46">
        <f t="shared" si="92"/>
        <v>0</v>
      </c>
      <c r="KB80" s="46">
        <f t="shared" si="92"/>
        <v>0</v>
      </c>
      <c r="KC80" s="46">
        <f t="shared" si="92"/>
        <v>0</v>
      </c>
      <c r="KD80" s="46">
        <f t="shared" si="92"/>
        <v>0</v>
      </c>
      <c r="KE80" s="46">
        <f t="shared" si="83"/>
        <v>0</v>
      </c>
      <c r="KF80" s="46">
        <f t="shared" si="83"/>
        <v>0</v>
      </c>
      <c r="KG80" s="46">
        <f t="shared" si="83"/>
        <v>0</v>
      </c>
      <c r="KH80" s="46">
        <f t="shared" si="83"/>
        <v>0</v>
      </c>
      <c r="KI80" s="46">
        <f t="shared" si="83"/>
        <v>0</v>
      </c>
      <c r="KJ80" s="46">
        <f t="shared" si="83"/>
        <v>0</v>
      </c>
      <c r="KK80" s="46">
        <f t="shared" si="83"/>
        <v>0</v>
      </c>
      <c r="KL80" s="46">
        <f t="shared" si="83"/>
        <v>0</v>
      </c>
      <c r="KM80" s="46">
        <f t="shared" si="83"/>
        <v>0</v>
      </c>
      <c r="KN80" s="46">
        <f t="shared" si="83"/>
        <v>0</v>
      </c>
      <c r="KO80" s="46">
        <f t="shared" si="83"/>
        <v>0</v>
      </c>
      <c r="KP80" s="46">
        <f t="shared" si="83"/>
        <v>0</v>
      </c>
      <c r="KQ80" s="46">
        <f t="shared" si="83"/>
        <v>0</v>
      </c>
      <c r="KR80" s="46">
        <f t="shared" si="83"/>
        <v>0</v>
      </c>
      <c r="KS80" s="46">
        <f t="shared" si="83"/>
        <v>0</v>
      </c>
      <c r="KT80" s="46">
        <f t="shared" si="83"/>
        <v>0</v>
      </c>
      <c r="KU80" s="46">
        <f t="shared" si="84"/>
        <v>0</v>
      </c>
      <c r="KV80" s="46">
        <f t="shared" si="84"/>
        <v>0</v>
      </c>
      <c r="KW80" s="46">
        <f t="shared" si="84"/>
        <v>0</v>
      </c>
      <c r="KX80" s="46">
        <f t="shared" si="84"/>
        <v>0</v>
      </c>
      <c r="KY80" s="46">
        <f t="shared" si="84"/>
        <v>0</v>
      </c>
      <c r="KZ80" s="46">
        <f t="shared" si="84"/>
        <v>0</v>
      </c>
      <c r="LA80" s="46">
        <f t="shared" si="84"/>
        <v>0</v>
      </c>
      <c r="LB80" s="46">
        <f t="shared" si="84"/>
        <v>0</v>
      </c>
      <c r="LC80" s="46">
        <f t="shared" si="84"/>
        <v>0</v>
      </c>
      <c r="LD80" s="46">
        <f t="shared" si="84"/>
        <v>0</v>
      </c>
      <c r="LE80" s="46">
        <f t="shared" si="84"/>
        <v>0</v>
      </c>
      <c r="LF80" s="46">
        <f t="shared" si="84"/>
        <v>0</v>
      </c>
      <c r="LG80" s="46">
        <f t="shared" si="84"/>
        <v>0</v>
      </c>
      <c r="LH80" s="46">
        <f t="shared" si="84"/>
        <v>0</v>
      </c>
      <c r="LI80" s="46">
        <f t="shared" si="84"/>
        <v>0</v>
      </c>
      <c r="LJ80" s="46">
        <f t="shared" si="84"/>
        <v>0</v>
      </c>
      <c r="LK80" s="46">
        <f t="shared" si="85"/>
        <v>0</v>
      </c>
      <c r="LL80" s="46">
        <f t="shared" si="85"/>
        <v>0</v>
      </c>
      <c r="LM80" s="46">
        <f t="shared" si="85"/>
        <v>0</v>
      </c>
      <c r="LN80" s="46">
        <f t="shared" si="85"/>
        <v>0</v>
      </c>
      <c r="LO80" s="46">
        <f t="shared" si="85"/>
        <v>0</v>
      </c>
      <c r="LP80" s="46">
        <f t="shared" si="85"/>
        <v>0</v>
      </c>
      <c r="LQ80" s="46">
        <f t="shared" si="85"/>
        <v>0</v>
      </c>
      <c r="LR80" s="46">
        <f t="shared" si="85"/>
        <v>0</v>
      </c>
      <c r="LS80" s="46">
        <f t="shared" si="85"/>
        <v>0</v>
      </c>
      <c r="LT80" s="46">
        <f t="shared" si="85"/>
        <v>0</v>
      </c>
    </row>
    <row r="81" spans="1:332" ht="24.6" hidden="1" customHeight="1">
      <c r="A81" s="121">
        <v>20</v>
      </c>
      <c r="B81" s="19"/>
      <c r="C81" s="21"/>
      <c r="D81" s="21"/>
      <c r="E81" s="215" t="str">
        <f t="shared" si="25"/>
        <v/>
      </c>
      <c r="F81" s="215">
        <f t="shared" si="26"/>
        <v>0</v>
      </c>
      <c r="G81" s="218"/>
      <c r="H81" s="217" t="str">
        <f t="shared" si="27"/>
        <v>Falta(n) Fecha(s)</v>
      </c>
      <c r="I81" s="72"/>
      <c r="J81" s="72"/>
      <c r="K81" s="72"/>
      <c r="L81" s="72"/>
      <c r="M81" s="72"/>
      <c r="N81" s="72"/>
      <c r="O81" s="72"/>
      <c r="P81" s="72"/>
      <c r="Q81" s="210" t="str" cm="1">
        <f t="array" ref="Q81">IF(SUM(COUNTIF(J81:P81,{"SI","NO APLICA"}))=0,
   "",
   IF(SUM(COUNTIF(J81:P81,{"SI","NO APLICA"}))=COLUMNS(J81:P81),
      "CUMPLE",
      "NO CUMPLE"))</f>
        <v/>
      </c>
      <c r="R81" s="72"/>
      <c r="S81" s="19"/>
      <c r="T81" s="72"/>
      <c r="U81" s="19"/>
      <c r="V81" s="72"/>
      <c r="W81" s="72"/>
      <c r="X81" s="72"/>
      <c r="Y81" s="210" t="str">
        <f t="shared" si="74"/>
        <v/>
      </c>
      <c r="Z81" s="211" t="str">
        <f t="shared" si="70"/>
        <v/>
      </c>
      <c r="AA81" s="476"/>
      <c r="AB81" s="477"/>
      <c r="AD81" s="122" t="str">
        <f t="shared" si="28"/>
        <v/>
      </c>
      <c r="AE81" s="122" t="str">
        <f t="shared" si="28"/>
        <v/>
      </c>
      <c r="AF81" s="123">
        <f t="shared" si="28"/>
        <v>0</v>
      </c>
      <c r="AG81" s="122" t="str">
        <f t="shared" si="29"/>
        <v/>
      </c>
      <c r="AH81" s="122" t="str">
        <f t="shared" si="29"/>
        <v/>
      </c>
      <c r="AI81" s="123">
        <f t="shared" si="29"/>
        <v>0</v>
      </c>
      <c r="AW81" s="46" t="str">
        <f t="shared" si="30"/>
        <v/>
      </c>
      <c r="AX81" s="46">
        <f t="shared" si="30"/>
        <v>1</v>
      </c>
      <c r="AY81" s="96">
        <v>20</v>
      </c>
      <c r="AZ81" s="47" t="str">
        <f t="shared" si="31"/>
        <v/>
      </c>
      <c r="BA81" s="47">
        <f t="shared" si="32"/>
        <v>0</v>
      </c>
      <c r="BB81" s="90" t="str">
        <f t="shared" si="33"/>
        <v/>
      </c>
      <c r="BC81" s="124">
        <v>20</v>
      </c>
      <c r="BD81" s="125">
        <f t="shared" si="34"/>
        <v>1</v>
      </c>
      <c r="BE81" s="126">
        <f t="shared" si="35"/>
        <v>1</v>
      </c>
      <c r="BF81" s="90">
        <f t="shared" si="36"/>
        <v>0</v>
      </c>
      <c r="BG81" s="90">
        <f t="shared" si="75"/>
        <v>0</v>
      </c>
      <c r="BH81" s="90" t="str">
        <f t="shared" si="71"/>
        <v/>
      </c>
      <c r="BI81" s="90" t="e">
        <f t="shared" si="37"/>
        <v>#NUM!</v>
      </c>
      <c r="BJ81" s="90" t="str">
        <f t="shared" si="38"/>
        <v/>
      </c>
      <c r="BK81" s="127">
        <f t="shared" si="39"/>
        <v>0</v>
      </c>
      <c r="BL81" s="128" t="e">
        <f t="shared" si="40"/>
        <v>#NUM!</v>
      </c>
      <c r="BM81" s="128" t="e">
        <f t="shared" si="41"/>
        <v>#NUM!</v>
      </c>
      <c r="BN81" s="128" t="str">
        <f t="shared" si="42"/>
        <v/>
      </c>
      <c r="BO81" s="128" t="str">
        <f t="shared" si="72"/>
        <v/>
      </c>
      <c r="BP81" s="90">
        <f t="shared" si="43"/>
        <v>0</v>
      </c>
      <c r="BQ81" s="90">
        <f t="shared" si="44"/>
        <v>0</v>
      </c>
      <c r="BR81" s="90">
        <f t="shared" si="76"/>
        <v>0</v>
      </c>
      <c r="BS81" s="90" t="str">
        <f t="shared" si="45"/>
        <v/>
      </c>
      <c r="BT81" s="90" t="e">
        <f t="shared" si="46"/>
        <v>#NUM!</v>
      </c>
      <c r="BU81" s="90" t="e">
        <f t="shared" si="47"/>
        <v>#NUM!</v>
      </c>
      <c r="BV81" s="127">
        <f t="shared" si="48"/>
        <v>0</v>
      </c>
      <c r="BW81" s="128" t="e">
        <f t="shared" si="49"/>
        <v>#NUM!</v>
      </c>
      <c r="BX81" s="128" t="e">
        <f t="shared" si="50"/>
        <v>#NUM!</v>
      </c>
      <c r="BY81" s="128" t="str">
        <f t="shared" si="51"/>
        <v/>
      </c>
      <c r="BZ81" s="128" t="str">
        <f t="shared" si="73"/>
        <v/>
      </c>
      <c r="CA81" s="90">
        <f t="shared" si="52"/>
        <v>0</v>
      </c>
      <c r="CB81" s="90"/>
      <c r="CC81" s="90"/>
      <c r="CD81" s="129"/>
      <c r="CE81" s="130">
        <f t="shared" si="53"/>
        <v>0</v>
      </c>
      <c r="CF81" s="46">
        <f t="shared" si="86"/>
        <v>0</v>
      </c>
      <c r="CG81" s="46">
        <f t="shared" si="86"/>
        <v>0</v>
      </c>
      <c r="CH81" s="46">
        <f t="shared" si="86"/>
        <v>0</v>
      </c>
      <c r="CI81" s="46">
        <f t="shared" si="86"/>
        <v>0</v>
      </c>
      <c r="CJ81" s="46">
        <f t="shared" si="86"/>
        <v>0</v>
      </c>
      <c r="CK81" s="46">
        <f t="shared" si="86"/>
        <v>0</v>
      </c>
      <c r="CL81" s="46">
        <f t="shared" si="86"/>
        <v>0</v>
      </c>
      <c r="CM81" s="46">
        <f t="shared" si="86"/>
        <v>0</v>
      </c>
      <c r="CN81" s="46">
        <f t="shared" si="86"/>
        <v>0</v>
      </c>
      <c r="CO81" s="46">
        <f t="shared" si="86"/>
        <v>0</v>
      </c>
      <c r="CP81" s="46">
        <f t="shared" si="86"/>
        <v>0</v>
      </c>
      <c r="CQ81" s="46">
        <f t="shared" si="86"/>
        <v>0</v>
      </c>
      <c r="CR81" s="46">
        <f t="shared" si="86"/>
        <v>0</v>
      </c>
      <c r="CS81" s="46">
        <f t="shared" si="86"/>
        <v>0</v>
      </c>
      <c r="CT81" s="46">
        <f t="shared" si="86"/>
        <v>0</v>
      </c>
      <c r="CU81" s="46">
        <f t="shared" si="86"/>
        <v>0</v>
      </c>
      <c r="CV81" s="46">
        <f t="shared" si="77"/>
        <v>0</v>
      </c>
      <c r="CW81" s="46">
        <f t="shared" si="77"/>
        <v>0</v>
      </c>
      <c r="CX81" s="46">
        <f t="shared" si="77"/>
        <v>0</v>
      </c>
      <c r="CY81" s="46">
        <f t="shared" si="77"/>
        <v>0</v>
      </c>
      <c r="CZ81" s="46">
        <f t="shared" si="77"/>
        <v>0</v>
      </c>
      <c r="DA81" s="46">
        <f t="shared" si="77"/>
        <v>0</v>
      </c>
      <c r="DB81" s="46">
        <f t="shared" si="77"/>
        <v>0</v>
      </c>
      <c r="DC81" s="46">
        <f t="shared" si="77"/>
        <v>0</v>
      </c>
      <c r="DD81" s="46">
        <f t="shared" si="77"/>
        <v>0</v>
      </c>
      <c r="DE81" s="46">
        <f t="shared" si="77"/>
        <v>0</v>
      </c>
      <c r="DF81" s="46">
        <f t="shared" si="77"/>
        <v>0</v>
      </c>
      <c r="DG81" s="46">
        <f t="shared" si="77"/>
        <v>0</v>
      </c>
      <c r="DH81" s="46">
        <f t="shared" si="77"/>
        <v>0</v>
      </c>
      <c r="DI81" s="46">
        <f t="shared" si="77"/>
        <v>0</v>
      </c>
      <c r="DJ81" s="46">
        <f t="shared" si="77"/>
        <v>0</v>
      </c>
      <c r="DK81" s="46">
        <f t="shared" si="87"/>
        <v>0</v>
      </c>
      <c r="DL81" s="46">
        <f t="shared" si="87"/>
        <v>0</v>
      </c>
      <c r="DM81" s="46">
        <f t="shared" si="87"/>
        <v>0</v>
      </c>
      <c r="DN81" s="46">
        <f t="shared" si="87"/>
        <v>0</v>
      </c>
      <c r="DO81" s="46">
        <f t="shared" si="87"/>
        <v>0</v>
      </c>
      <c r="DP81" s="46">
        <f t="shared" si="87"/>
        <v>0</v>
      </c>
      <c r="DQ81" s="46">
        <f t="shared" si="87"/>
        <v>0</v>
      </c>
      <c r="DR81" s="46">
        <f t="shared" si="87"/>
        <v>0</v>
      </c>
      <c r="DS81" s="46">
        <f t="shared" si="87"/>
        <v>0</v>
      </c>
      <c r="DT81" s="46">
        <f t="shared" si="87"/>
        <v>0</v>
      </c>
      <c r="DU81" s="46">
        <f t="shared" si="87"/>
        <v>0</v>
      </c>
      <c r="DV81" s="46">
        <f t="shared" si="87"/>
        <v>0</v>
      </c>
      <c r="DW81" s="46">
        <f t="shared" si="87"/>
        <v>0</v>
      </c>
      <c r="DX81" s="46">
        <f t="shared" si="87"/>
        <v>0</v>
      </c>
      <c r="DY81" s="46">
        <f t="shared" si="87"/>
        <v>0</v>
      </c>
      <c r="DZ81" s="46">
        <f t="shared" si="87"/>
        <v>0</v>
      </c>
      <c r="EA81" s="46">
        <f t="shared" si="78"/>
        <v>0</v>
      </c>
      <c r="EB81" s="46">
        <f t="shared" si="78"/>
        <v>0</v>
      </c>
      <c r="EC81" s="46">
        <f t="shared" si="78"/>
        <v>0</v>
      </c>
      <c r="ED81" s="46">
        <f t="shared" si="78"/>
        <v>0</v>
      </c>
      <c r="EE81" s="46">
        <f t="shared" si="78"/>
        <v>0</v>
      </c>
      <c r="EF81" s="46">
        <f t="shared" si="78"/>
        <v>0</v>
      </c>
      <c r="EG81" s="46">
        <f t="shared" si="78"/>
        <v>0</v>
      </c>
      <c r="EH81" s="46">
        <f t="shared" si="78"/>
        <v>0</v>
      </c>
      <c r="EI81" s="46">
        <f t="shared" si="78"/>
        <v>0</v>
      </c>
      <c r="EJ81" s="46">
        <f t="shared" si="78"/>
        <v>0</v>
      </c>
      <c r="EK81" s="46">
        <f t="shared" si="78"/>
        <v>0</v>
      </c>
      <c r="EL81" s="46">
        <f t="shared" si="78"/>
        <v>0</v>
      </c>
      <c r="EM81" s="46">
        <f t="shared" si="78"/>
        <v>0</v>
      </c>
      <c r="EN81" s="46">
        <f t="shared" si="78"/>
        <v>0</v>
      </c>
      <c r="EO81" s="46">
        <f t="shared" si="78"/>
        <v>0</v>
      </c>
      <c r="EP81" s="46">
        <f t="shared" si="78"/>
        <v>0</v>
      </c>
      <c r="EQ81" s="46">
        <f t="shared" si="88"/>
        <v>0</v>
      </c>
      <c r="ER81" s="46">
        <f t="shared" si="88"/>
        <v>0</v>
      </c>
      <c r="ES81" s="46">
        <f t="shared" si="88"/>
        <v>0</v>
      </c>
      <c r="ET81" s="46">
        <f t="shared" si="88"/>
        <v>0</v>
      </c>
      <c r="EU81" s="46">
        <f t="shared" si="88"/>
        <v>0</v>
      </c>
      <c r="EV81" s="46">
        <f t="shared" si="88"/>
        <v>0</v>
      </c>
      <c r="EW81" s="46">
        <f t="shared" si="88"/>
        <v>0</v>
      </c>
      <c r="EX81" s="46">
        <f t="shared" si="88"/>
        <v>0</v>
      </c>
      <c r="EY81" s="46">
        <f t="shared" si="88"/>
        <v>0</v>
      </c>
      <c r="EZ81" s="46">
        <f t="shared" si="88"/>
        <v>0</v>
      </c>
      <c r="FA81" s="46">
        <f t="shared" si="88"/>
        <v>0</v>
      </c>
      <c r="FB81" s="46">
        <f t="shared" si="88"/>
        <v>0</v>
      </c>
      <c r="FC81" s="46">
        <f t="shared" si="88"/>
        <v>0</v>
      </c>
      <c r="FD81" s="46">
        <f t="shared" si="88"/>
        <v>0</v>
      </c>
      <c r="FE81" s="46">
        <f t="shared" si="88"/>
        <v>0</v>
      </c>
      <c r="FF81" s="46">
        <f t="shared" si="88"/>
        <v>0</v>
      </c>
      <c r="FG81" s="46">
        <f t="shared" si="79"/>
        <v>0</v>
      </c>
      <c r="FH81" s="46">
        <f t="shared" si="79"/>
        <v>0</v>
      </c>
      <c r="FI81" s="46">
        <f t="shared" si="79"/>
        <v>0</v>
      </c>
      <c r="FJ81" s="46">
        <f t="shared" si="79"/>
        <v>0</v>
      </c>
      <c r="FK81" s="46">
        <f t="shared" si="79"/>
        <v>0</v>
      </c>
      <c r="FL81" s="46">
        <f t="shared" si="79"/>
        <v>0</v>
      </c>
      <c r="FM81" s="46">
        <f t="shared" si="79"/>
        <v>0</v>
      </c>
      <c r="FN81" s="46">
        <f t="shared" si="79"/>
        <v>0</v>
      </c>
      <c r="FO81" s="46">
        <f t="shared" si="79"/>
        <v>0</v>
      </c>
      <c r="FP81" s="46">
        <f t="shared" si="79"/>
        <v>0</v>
      </c>
      <c r="FQ81" s="46">
        <f t="shared" si="79"/>
        <v>0</v>
      </c>
      <c r="FR81" s="46">
        <f t="shared" si="79"/>
        <v>0</v>
      </c>
      <c r="FS81" s="46">
        <f t="shared" si="79"/>
        <v>0</v>
      </c>
      <c r="FT81" s="46">
        <f t="shared" si="79"/>
        <v>0</v>
      </c>
      <c r="FU81" s="46">
        <f t="shared" si="79"/>
        <v>0</v>
      </c>
      <c r="FV81" s="46">
        <f t="shared" si="79"/>
        <v>0</v>
      </c>
      <c r="FW81" s="46">
        <f t="shared" si="89"/>
        <v>0</v>
      </c>
      <c r="FX81" s="46">
        <f t="shared" si="89"/>
        <v>0</v>
      </c>
      <c r="FY81" s="46">
        <f t="shared" si="89"/>
        <v>0</v>
      </c>
      <c r="FZ81" s="46">
        <f t="shared" si="89"/>
        <v>0</v>
      </c>
      <c r="GA81" s="46">
        <f t="shared" si="89"/>
        <v>0</v>
      </c>
      <c r="GB81" s="46">
        <f t="shared" si="89"/>
        <v>0</v>
      </c>
      <c r="GC81" s="46">
        <f t="shared" si="89"/>
        <v>0</v>
      </c>
      <c r="GD81" s="46">
        <f t="shared" si="89"/>
        <v>0</v>
      </c>
      <c r="GE81" s="46">
        <f t="shared" si="89"/>
        <v>0</v>
      </c>
      <c r="GF81" s="46">
        <f t="shared" si="89"/>
        <v>0</v>
      </c>
      <c r="GG81" s="46">
        <f t="shared" si="89"/>
        <v>0</v>
      </c>
      <c r="GH81" s="46">
        <f t="shared" si="89"/>
        <v>0</v>
      </c>
      <c r="GI81" s="46">
        <f t="shared" si="89"/>
        <v>0</v>
      </c>
      <c r="GJ81" s="46">
        <f t="shared" si="89"/>
        <v>0</v>
      </c>
      <c r="GK81" s="46">
        <f t="shared" si="89"/>
        <v>0</v>
      </c>
      <c r="GL81" s="46">
        <f t="shared" si="89"/>
        <v>0</v>
      </c>
      <c r="GM81" s="46">
        <f t="shared" si="80"/>
        <v>0</v>
      </c>
      <c r="GN81" s="46">
        <f t="shared" si="80"/>
        <v>0</v>
      </c>
      <c r="GO81" s="46">
        <f t="shared" si="80"/>
        <v>0</v>
      </c>
      <c r="GP81" s="46">
        <f t="shared" si="80"/>
        <v>0</v>
      </c>
      <c r="GQ81" s="46">
        <f t="shared" si="80"/>
        <v>0</v>
      </c>
      <c r="GR81" s="46">
        <f t="shared" si="80"/>
        <v>0</v>
      </c>
      <c r="GS81" s="46">
        <f t="shared" si="80"/>
        <v>0</v>
      </c>
      <c r="GT81" s="46">
        <f t="shared" si="80"/>
        <v>0</v>
      </c>
      <c r="GU81" s="46">
        <f t="shared" si="80"/>
        <v>0</v>
      </c>
      <c r="GV81" s="46">
        <f t="shared" si="80"/>
        <v>0</v>
      </c>
      <c r="GW81" s="46">
        <f t="shared" si="80"/>
        <v>0</v>
      </c>
      <c r="GX81" s="46">
        <f t="shared" si="80"/>
        <v>0</v>
      </c>
      <c r="GY81" s="46">
        <f t="shared" si="80"/>
        <v>0</v>
      </c>
      <c r="GZ81" s="46">
        <f t="shared" si="80"/>
        <v>0</v>
      </c>
      <c r="HA81" s="46">
        <f t="shared" si="80"/>
        <v>0</v>
      </c>
      <c r="HB81" s="46">
        <f t="shared" si="80"/>
        <v>0</v>
      </c>
      <c r="HC81" s="46">
        <f t="shared" si="90"/>
        <v>0</v>
      </c>
      <c r="HD81" s="46">
        <f t="shared" si="90"/>
        <v>0</v>
      </c>
      <c r="HE81" s="46">
        <f t="shared" si="90"/>
        <v>0</v>
      </c>
      <c r="HF81" s="46">
        <f t="shared" si="90"/>
        <v>0</v>
      </c>
      <c r="HG81" s="46">
        <f t="shared" si="90"/>
        <v>0</v>
      </c>
      <c r="HH81" s="46">
        <f t="shared" si="90"/>
        <v>0</v>
      </c>
      <c r="HI81" s="46">
        <f t="shared" si="90"/>
        <v>0</v>
      </c>
      <c r="HJ81" s="46">
        <f t="shared" si="90"/>
        <v>0</v>
      </c>
      <c r="HK81" s="46">
        <f t="shared" si="90"/>
        <v>0</v>
      </c>
      <c r="HL81" s="46">
        <f t="shared" si="90"/>
        <v>0</v>
      </c>
      <c r="HM81" s="46">
        <f t="shared" si="90"/>
        <v>0</v>
      </c>
      <c r="HN81" s="46">
        <f t="shared" si="90"/>
        <v>0</v>
      </c>
      <c r="HO81" s="46">
        <f t="shared" si="90"/>
        <v>0</v>
      </c>
      <c r="HP81" s="46">
        <f t="shared" si="90"/>
        <v>0</v>
      </c>
      <c r="HQ81" s="46">
        <f t="shared" si="90"/>
        <v>0</v>
      </c>
      <c r="HR81" s="46">
        <f t="shared" si="90"/>
        <v>0</v>
      </c>
      <c r="HS81" s="46">
        <f t="shared" si="81"/>
        <v>0</v>
      </c>
      <c r="HT81" s="46">
        <f t="shared" si="81"/>
        <v>0</v>
      </c>
      <c r="HU81" s="46">
        <f t="shared" si="81"/>
        <v>0</v>
      </c>
      <c r="HV81" s="46">
        <f t="shared" si="81"/>
        <v>0</v>
      </c>
      <c r="HW81" s="46">
        <f t="shared" si="81"/>
        <v>0</v>
      </c>
      <c r="HX81" s="46">
        <f t="shared" si="81"/>
        <v>0</v>
      </c>
      <c r="HY81" s="46">
        <f t="shared" si="81"/>
        <v>0</v>
      </c>
      <c r="HZ81" s="46">
        <f t="shared" si="81"/>
        <v>0</v>
      </c>
      <c r="IA81" s="46">
        <f t="shared" si="81"/>
        <v>0</v>
      </c>
      <c r="IB81" s="46">
        <f t="shared" si="81"/>
        <v>0</v>
      </c>
      <c r="IC81" s="46">
        <f t="shared" si="81"/>
        <v>0</v>
      </c>
      <c r="ID81" s="46">
        <f t="shared" si="81"/>
        <v>0</v>
      </c>
      <c r="IE81" s="46">
        <f t="shared" si="81"/>
        <v>0</v>
      </c>
      <c r="IF81" s="46">
        <f t="shared" si="81"/>
        <v>0</v>
      </c>
      <c r="IG81" s="46">
        <f t="shared" si="81"/>
        <v>0</v>
      </c>
      <c r="IH81" s="46">
        <f t="shared" si="81"/>
        <v>0</v>
      </c>
      <c r="II81" s="46">
        <f t="shared" si="91"/>
        <v>0</v>
      </c>
      <c r="IJ81" s="46">
        <f t="shared" si="91"/>
        <v>0</v>
      </c>
      <c r="IK81" s="46">
        <f t="shared" si="91"/>
        <v>0</v>
      </c>
      <c r="IL81" s="46">
        <f t="shared" si="91"/>
        <v>0</v>
      </c>
      <c r="IM81" s="46">
        <f t="shared" si="91"/>
        <v>0</v>
      </c>
      <c r="IN81" s="46">
        <f t="shared" si="91"/>
        <v>0</v>
      </c>
      <c r="IO81" s="46">
        <f t="shared" si="91"/>
        <v>0</v>
      </c>
      <c r="IP81" s="46">
        <f t="shared" si="91"/>
        <v>0</v>
      </c>
      <c r="IQ81" s="46">
        <f t="shared" si="91"/>
        <v>0</v>
      </c>
      <c r="IR81" s="46">
        <f t="shared" si="91"/>
        <v>0</v>
      </c>
      <c r="IS81" s="46">
        <f t="shared" si="91"/>
        <v>0</v>
      </c>
      <c r="IT81" s="46">
        <f t="shared" si="91"/>
        <v>0</v>
      </c>
      <c r="IU81" s="46">
        <f t="shared" si="91"/>
        <v>0</v>
      </c>
      <c r="IV81" s="46">
        <f t="shared" si="91"/>
        <v>0</v>
      </c>
      <c r="IW81" s="46">
        <f t="shared" si="91"/>
        <v>0</v>
      </c>
      <c r="IX81" s="46">
        <f t="shared" si="91"/>
        <v>0</v>
      </c>
      <c r="IY81" s="46">
        <f t="shared" si="82"/>
        <v>0</v>
      </c>
      <c r="IZ81" s="46">
        <f t="shared" si="82"/>
        <v>0</v>
      </c>
      <c r="JA81" s="46">
        <f t="shared" si="82"/>
        <v>0</v>
      </c>
      <c r="JB81" s="46">
        <f t="shared" si="82"/>
        <v>0</v>
      </c>
      <c r="JC81" s="46">
        <f t="shared" si="82"/>
        <v>0</v>
      </c>
      <c r="JD81" s="46">
        <f t="shared" si="82"/>
        <v>0</v>
      </c>
      <c r="JE81" s="46">
        <f t="shared" si="82"/>
        <v>0</v>
      </c>
      <c r="JF81" s="46">
        <f t="shared" si="82"/>
        <v>0</v>
      </c>
      <c r="JG81" s="46">
        <f t="shared" si="82"/>
        <v>0</v>
      </c>
      <c r="JH81" s="46">
        <f t="shared" si="82"/>
        <v>0</v>
      </c>
      <c r="JI81" s="46">
        <f t="shared" si="82"/>
        <v>0</v>
      </c>
      <c r="JJ81" s="46">
        <f t="shared" si="82"/>
        <v>0</v>
      </c>
      <c r="JK81" s="46">
        <f t="shared" si="82"/>
        <v>0</v>
      </c>
      <c r="JL81" s="46">
        <f t="shared" si="82"/>
        <v>0</v>
      </c>
      <c r="JM81" s="46">
        <f t="shared" si="82"/>
        <v>0</v>
      </c>
      <c r="JN81" s="46">
        <f t="shared" si="82"/>
        <v>0</v>
      </c>
      <c r="JO81" s="46">
        <f t="shared" si="92"/>
        <v>0</v>
      </c>
      <c r="JP81" s="46">
        <f t="shared" si="92"/>
        <v>0</v>
      </c>
      <c r="JQ81" s="46">
        <f t="shared" si="92"/>
        <v>0</v>
      </c>
      <c r="JR81" s="46">
        <f t="shared" si="92"/>
        <v>0</v>
      </c>
      <c r="JS81" s="46">
        <f t="shared" si="92"/>
        <v>0</v>
      </c>
      <c r="JT81" s="46">
        <f t="shared" si="92"/>
        <v>0</v>
      </c>
      <c r="JU81" s="46">
        <f t="shared" si="92"/>
        <v>0</v>
      </c>
      <c r="JV81" s="46">
        <f t="shared" si="92"/>
        <v>0</v>
      </c>
      <c r="JW81" s="46">
        <f t="shared" si="92"/>
        <v>0</v>
      </c>
      <c r="JX81" s="46">
        <f t="shared" si="92"/>
        <v>0</v>
      </c>
      <c r="JY81" s="46">
        <f t="shared" si="92"/>
        <v>0</v>
      </c>
      <c r="JZ81" s="46">
        <f t="shared" si="92"/>
        <v>0</v>
      </c>
      <c r="KA81" s="46">
        <f t="shared" si="92"/>
        <v>0</v>
      </c>
      <c r="KB81" s="46">
        <f t="shared" si="92"/>
        <v>0</v>
      </c>
      <c r="KC81" s="46">
        <f t="shared" si="92"/>
        <v>0</v>
      </c>
      <c r="KD81" s="46">
        <f t="shared" si="92"/>
        <v>0</v>
      </c>
      <c r="KE81" s="46">
        <f t="shared" si="83"/>
        <v>0</v>
      </c>
      <c r="KF81" s="46">
        <f t="shared" si="83"/>
        <v>0</v>
      </c>
      <c r="KG81" s="46">
        <f t="shared" si="83"/>
        <v>0</v>
      </c>
      <c r="KH81" s="46">
        <f t="shared" si="83"/>
        <v>0</v>
      </c>
      <c r="KI81" s="46">
        <f t="shared" si="83"/>
        <v>0</v>
      </c>
      <c r="KJ81" s="46">
        <f t="shared" si="83"/>
        <v>0</v>
      </c>
      <c r="KK81" s="46">
        <f t="shared" si="83"/>
        <v>0</v>
      </c>
      <c r="KL81" s="46">
        <f t="shared" si="83"/>
        <v>0</v>
      </c>
      <c r="KM81" s="46">
        <f t="shared" si="83"/>
        <v>0</v>
      </c>
      <c r="KN81" s="46">
        <f t="shared" si="83"/>
        <v>0</v>
      </c>
      <c r="KO81" s="46">
        <f t="shared" si="83"/>
        <v>0</v>
      </c>
      <c r="KP81" s="46">
        <f t="shared" si="83"/>
        <v>0</v>
      </c>
      <c r="KQ81" s="46">
        <f t="shared" si="83"/>
        <v>0</v>
      </c>
      <c r="KR81" s="46">
        <f t="shared" si="83"/>
        <v>0</v>
      </c>
      <c r="KS81" s="46">
        <f t="shared" si="83"/>
        <v>0</v>
      </c>
      <c r="KT81" s="46">
        <f t="shared" si="83"/>
        <v>0</v>
      </c>
      <c r="KU81" s="46">
        <f t="shared" si="84"/>
        <v>0</v>
      </c>
      <c r="KV81" s="46">
        <f t="shared" si="84"/>
        <v>0</v>
      </c>
      <c r="KW81" s="46">
        <f t="shared" si="84"/>
        <v>0</v>
      </c>
      <c r="KX81" s="46">
        <f t="shared" si="84"/>
        <v>0</v>
      </c>
      <c r="KY81" s="46">
        <f t="shared" si="84"/>
        <v>0</v>
      </c>
      <c r="KZ81" s="46">
        <f t="shared" si="84"/>
        <v>0</v>
      </c>
      <c r="LA81" s="46">
        <f t="shared" si="84"/>
        <v>0</v>
      </c>
      <c r="LB81" s="46">
        <f t="shared" si="84"/>
        <v>0</v>
      </c>
      <c r="LC81" s="46">
        <f t="shared" si="84"/>
        <v>0</v>
      </c>
      <c r="LD81" s="46">
        <f t="shared" si="84"/>
        <v>0</v>
      </c>
      <c r="LE81" s="46">
        <f t="shared" si="84"/>
        <v>0</v>
      </c>
      <c r="LF81" s="46">
        <f t="shared" si="84"/>
        <v>0</v>
      </c>
      <c r="LG81" s="46">
        <f t="shared" si="84"/>
        <v>0</v>
      </c>
      <c r="LH81" s="46">
        <f t="shared" si="84"/>
        <v>0</v>
      </c>
      <c r="LI81" s="46">
        <f t="shared" si="84"/>
        <v>0</v>
      </c>
      <c r="LJ81" s="46">
        <f t="shared" si="84"/>
        <v>0</v>
      </c>
      <c r="LK81" s="46">
        <f t="shared" si="85"/>
        <v>0</v>
      </c>
      <c r="LL81" s="46">
        <f t="shared" si="85"/>
        <v>0</v>
      </c>
      <c r="LM81" s="46">
        <f t="shared" si="85"/>
        <v>0</v>
      </c>
      <c r="LN81" s="46">
        <f t="shared" si="85"/>
        <v>0</v>
      </c>
      <c r="LO81" s="46">
        <f t="shared" si="85"/>
        <v>0</v>
      </c>
      <c r="LP81" s="46">
        <f t="shared" si="85"/>
        <v>0</v>
      </c>
      <c r="LQ81" s="46">
        <f t="shared" si="85"/>
        <v>0</v>
      </c>
      <c r="LR81" s="46">
        <f t="shared" si="85"/>
        <v>0</v>
      </c>
      <c r="LS81" s="46">
        <f t="shared" si="85"/>
        <v>0</v>
      </c>
      <c r="LT81" s="46">
        <f t="shared" si="85"/>
        <v>0</v>
      </c>
    </row>
    <row r="82" spans="1:332" ht="24.6" hidden="1" customHeight="1">
      <c r="A82" s="121">
        <v>21</v>
      </c>
      <c r="B82" s="19"/>
      <c r="C82" s="21"/>
      <c r="D82" s="21"/>
      <c r="E82" s="215" t="str">
        <f t="shared" si="25"/>
        <v/>
      </c>
      <c r="F82" s="215">
        <f t="shared" si="26"/>
        <v>0</v>
      </c>
      <c r="G82" s="218"/>
      <c r="H82" s="217" t="str">
        <f t="shared" si="27"/>
        <v>Falta(n) Fecha(s)</v>
      </c>
      <c r="I82" s="72"/>
      <c r="J82" s="72"/>
      <c r="K82" s="72"/>
      <c r="L82" s="72"/>
      <c r="M82" s="72"/>
      <c r="N82" s="72"/>
      <c r="O82" s="72"/>
      <c r="P82" s="72"/>
      <c r="Q82" s="210" t="str" cm="1">
        <f t="array" ref="Q82">IF(SUM(COUNTIF(J82:P82,{"SI","NO APLICA"}))=0,
   "",
   IF(SUM(COUNTIF(J82:P82,{"SI","NO APLICA"}))=COLUMNS(J82:P82),
      "CUMPLE",
      "NO CUMPLE"))</f>
        <v/>
      </c>
      <c r="R82" s="72"/>
      <c r="S82" s="19"/>
      <c r="T82" s="72"/>
      <c r="U82" s="19"/>
      <c r="V82" s="72"/>
      <c r="W82" s="72"/>
      <c r="X82" s="72"/>
      <c r="Y82" s="210" t="str">
        <f t="shared" si="74"/>
        <v/>
      </c>
      <c r="Z82" s="211" t="str">
        <f t="shared" si="70"/>
        <v/>
      </c>
      <c r="AA82" s="476"/>
      <c r="AB82" s="477"/>
      <c r="AD82" s="122" t="str">
        <f t="shared" si="28"/>
        <v/>
      </c>
      <c r="AE82" s="122" t="str">
        <f t="shared" si="28"/>
        <v/>
      </c>
      <c r="AF82" s="123">
        <f t="shared" si="28"/>
        <v>0</v>
      </c>
      <c r="AG82" s="122" t="str">
        <f t="shared" si="29"/>
        <v/>
      </c>
      <c r="AH82" s="122" t="str">
        <f t="shared" si="29"/>
        <v/>
      </c>
      <c r="AI82" s="123">
        <f t="shared" si="29"/>
        <v>0</v>
      </c>
      <c r="AW82" s="46" t="str">
        <f t="shared" si="30"/>
        <v/>
      </c>
      <c r="AX82" s="46">
        <f t="shared" si="30"/>
        <v>1</v>
      </c>
      <c r="AY82" s="96">
        <v>21</v>
      </c>
      <c r="AZ82" s="47" t="str">
        <f t="shared" si="31"/>
        <v/>
      </c>
      <c r="BA82" s="47">
        <f t="shared" si="32"/>
        <v>0</v>
      </c>
      <c r="BB82" s="90" t="str">
        <f t="shared" si="33"/>
        <v/>
      </c>
      <c r="BC82" s="124">
        <v>21</v>
      </c>
      <c r="BD82" s="125">
        <f t="shared" si="34"/>
        <v>1</v>
      </c>
      <c r="BE82" s="126">
        <f t="shared" si="35"/>
        <v>1</v>
      </c>
      <c r="BF82" s="90">
        <f t="shared" si="36"/>
        <v>0</v>
      </c>
      <c r="BG82" s="90">
        <f t="shared" si="75"/>
        <v>0</v>
      </c>
      <c r="BH82" s="90" t="str">
        <f t="shared" si="71"/>
        <v/>
      </c>
      <c r="BI82" s="90" t="e">
        <f t="shared" si="37"/>
        <v>#NUM!</v>
      </c>
      <c r="BJ82" s="90" t="str">
        <f t="shared" si="38"/>
        <v/>
      </c>
      <c r="BK82" s="127">
        <f t="shared" si="39"/>
        <v>0</v>
      </c>
      <c r="BL82" s="128" t="e">
        <f t="shared" si="40"/>
        <v>#NUM!</v>
      </c>
      <c r="BM82" s="128" t="e">
        <f t="shared" si="41"/>
        <v>#NUM!</v>
      </c>
      <c r="BN82" s="128" t="str">
        <f t="shared" si="42"/>
        <v/>
      </c>
      <c r="BO82" s="128" t="str">
        <f t="shared" si="72"/>
        <v/>
      </c>
      <c r="BP82" s="90">
        <f t="shared" si="43"/>
        <v>0</v>
      </c>
      <c r="BQ82" s="90">
        <f t="shared" si="44"/>
        <v>0</v>
      </c>
      <c r="BR82" s="90">
        <f t="shared" si="76"/>
        <v>0</v>
      </c>
      <c r="BS82" s="90" t="str">
        <f t="shared" si="45"/>
        <v/>
      </c>
      <c r="BT82" s="90" t="e">
        <f t="shared" si="46"/>
        <v>#NUM!</v>
      </c>
      <c r="BU82" s="90" t="e">
        <f t="shared" si="47"/>
        <v>#NUM!</v>
      </c>
      <c r="BV82" s="127">
        <f t="shared" si="48"/>
        <v>0</v>
      </c>
      <c r="BW82" s="128" t="e">
        <f t="shared" si="49"/>
        <v>#NUM!</v>
      </c>
      <c r="BX82" s="128" t="e">
        <f t="shared" si="50"/>
        <v>#NUM!</v>
      </c>
      <c r="BY82" s="128" t="str">
        <f t="shared" si="51"/>
        <v/>
      </c>
      <c r="BZ82" s="128" t="str">
        <f t="shared" si="73"/>
        <v/>
      </c>
      <c r="CA82" s="90">
        <f t="shared" si="52"/>
        <v>0</v>
      </c>
      <c r="CB82" s="90"/>
      <c r="CC82" s="90"/>
      <c r="CD82" s="129"/>
      <c r="CE82" s="130">
        <f t="shared" si="53"/>
        <v>0</v>
      </c>
      <c r="CF82" s="46">
        <f t="shared" si="86"/>
        <v>0</v>
      </c>
      <c r="CG82" s="46">
        <f t="shared" si="86"/>
        <v>0</v>
      </c>
      <c r="CH82" s="46">
        <f t="shared" si="86"/>
        <v>0</v>
      </c>
      <c r="CI82" s="46">
        <f t="shared" si="86"/>
        <v>0</v>
      </c>
      <c r="CJ82" s="46">
        <f t="shared" si="86"/>
        <v>0</v>
      </c>
      <c r="CK82" s="46">
        <f t="shared" si="86"/>
        <v>0</v>
      </c>
      <c r="CL82" s="46">
        <f t="shared" si="86"/>
        <v>0</v>
      </c>
      <c r="CM82" s="46">
        <f t="shared" si="86"/>
        <v>0</v>
      </c>
      <c r="CN82" s="46">
        <f t="shared" si="86"/>
        <v>0</v>
      </c>
      <c r="CO82" s="46">
        <f t="shared" si="86"/>
        <v>0</v>
      </c>
      <c r="CP82" s="46">
        <f t="shared" si="86"/>
        <v>0</v>
      </c>
      <c r="CQ82" s="46">
        <f t="shared" si="86"/>
        <v>0</v>
      </c>
      <c r="CR82" s="46">
        <f t="shared" si="86"/>
        <v>0</v>
      </c>
      <c r="CS82" s="46">
        <f t="shared" si="86"/>
        <v>0</v>
      </c>
      <c r="CT82" s="46">
        <f t="shared" si="86"/>
        <v>0</v>
      </c>
      <c r="CU82" s="46">
        <f t="shared" si="86"/>
        <v>0</v>
      </c>
      <c r="CV82" s="46">
        <f t="shared" si="77"/>
        <v>0</v>
      </c>
      <c r="CW82" s="46">
        <f t="shared" si="77"/>
        <v>0</v>
      </c>
      <c r="CX82" s="46">
        <f t="shared" si="77"/>
        <v>0</v>
      </c>
      <c r="CY82" s="46">
        <f t="shared" si="77"/>
        <v>0</v>
      </c>
      <c r="CZ82" s="46">
        <f t="shared" si="77"/>
        <v>0</v>
      </c>
      <c r="DA82" s="46">
        <f t="shared" si="77"/>
        <v>0</v>
      </c>
      <c r="DB82" s="46">
        <f t="shared" si="77"/>
        <v>0</v>
      </c>
      <c r="DC82" s="46">
        <f t="shared" si="77"/>
        <v>0</v>
      </c>
      <c r="DD82" s="46">
        <f t="shared" si="77"/>
        <v>0</v>
      </c>
      <c r="DE82" s="46">
        <f t="shared" si="77"/>
        <v>0</v>
      </c>
      <c r="DF82" s="46">
        <f t="shared" si="77"/>
        <v>0</v>
      </c>
      <c r="DG82" s="46">
        <f t="shared" si="77"/>
        <v>0</v>
      </c>
      <c r="DH82" s="46">
        <f t="shared" si="77"/>
        <v>0</v>
      </c>
      <c r="DI82" s="46">
        <f t="shared" si="77"/>
        <v>0</v>
      </c>
      <c r="DJ82" s="46">
        <f t="shared" si="77"/>
        <v>0</v>
      </c>
      <c r="DK82" s="46">
        <f t="shared" si="87"/>
        <v>0</v>
      </c>
      <c r="DL82" s="46">
        <f t="shared" si="87"/>
        <v>0</v>
      </c>
      <c r="DM82" s="46">
        <f t="shared" si="87"/>
        <v>0</v>
      </c>
      <c r="DN82" s="46">
        <f t="shared" si="87"/>
        <v>0</v>
      </c>
      <c r="DO82" s="46">
        <f t="shared" si="87"/>
        <v>0</v>
      </c>
      <c r="DP82" s="46">
        <f t="shared" si="87"/>
        <v>0</v>
      </c>
      <c r="DQ82" s="46">
        <f t="shared" si="87"/>
        <v>0</v>
      </c>
      <c r="DR82" s="46">
        <f t="shared" si="87"/>
        <v>0</v>
      </c>
      <c r="DS82" s="46">
        <f t="shared" si="87"/>
        <v>0</v>
      </c>
      <c r="DT82" s="46">
        <f t="shared" si="87"/>
        <v>0</v>
      </c>
      <c r="DU82" s="46">
        <f t="shared" si="87"/>
        <v>0</v>
      </c>
      <c r="DV82" s="46">
        <f t="shared" si="87"/>
        <v>0</v>
      </c>
      <c r="DW82" s="46">
        <f t="shared" si="87"/>
        <v>0</v>
      </c>
      <c r="DX82" s="46">
        <f t="shared" si="87"/>
        <v>0</v>
      </c>
      <c r="DY82" s="46">
        <f t="shared" si="87"/>
        <v>0</v>
      </c>
      <c r="DZ82" s="46">
        <f t="shared" si="87"/>
        <v>0</v>
      </c>
      <c r="EA82" s="46">
        <f t="shared" si="78"/>
        <v>0</v>
      </c>
      <c r="EB82" s="46">
        <f t="shared" si="78"/>
        <v>0</v>
      </c>
      <c r="EC82" s="46">
        <f t="shared" si="78"/>
        <v>0</v>
      </c>
      <c r="ED82" s="46">
        <f t="shared" si="78"/>
        <v>0</v>
      </c>
      <c r="EE82" s="46">
        <f t="shared" si="78"/>
        <v>0</v>
      </c>
      <c r="EF82" s="46">
        <f t="shared" si="78"/>
        <v>0</v>
      </c>
      <c r="EG82" s="46">
        <f t="shared" si="78"/>
        <v>0</v>
      </c>
      <c r="EH82" s="46">
        <f t="shared" si="78"/>
        <v>0</v>
      </c>
      <c r="EI82" s="46">
        <f t="shared" si="78"/>
        <v>0</v>
      </c>
      <c r="EJ82" s="46">
        <f t="shared" si="78"/>
        <v>0</v>
      </c>
      <c r="EK82" s="46">
        <f t="shared" si="78"/>
        <v>0</v>
      </c>
      <c r="EL82" s="46">
        <f t="shared" si="78"/>
        <v>0</v>
      </c>
      <c r="EM82" s="46">
        <f t="shared" si="78"/>
        <v>0</v>
      </c>
      <c r="EN82" s="46">
        <f t="shared" si="78"/>
        <v>0</v>
      </c>
      <c r="EO82" s="46">
        <f t="shared" si="78"/>
        <v>0</v>
      </c>
      <c r="EP82" s="46">
        <f t="shared" si="78"/>
        <v>0</v>
      </c>
      <c r="EQ82" s="46">
        <f t="shared" si="88"/>
        <v>0</v>
      </c>
      <c r="ER82" s="46">
        <f t="shared" si="88"/>
        <v>0</v>
      </c>
      <c r="ES82" s="46">
        <f t="shared" si="88"/>
        <v>0</v>
      </c>
      <c r="ET82" s="46">
        <f t="shared" si="88"/>
        <v>0</v>
      </c>
      <c r="EU82" s="46">
        <f t="shared" si="88"/>
        <v>0</v>
      </c>
      <c r="EV82" s="46">
        <f t="shared" si="88"/>
        <v>0</v>
      </c>
      <c r="EW82" s="46">
        <f t="shared" si="88"/>
        <v>0</v>
      </c>
      <c r="EX82" s="46">
        <f t="shared" si="88"/>
        <v>0</v>
      </c>
      <c r="EY82" s="46">
        <f t="shared" si="88"/>
        <v>0</v>
      </c>
      <c r="EZ82" s="46">
        <f t="shared" si="88"/>
        <v>0</v>
      </c>
      <c r="FA82" s="46">
        <f t="shared" si="88"/>
        <v>0</v>
      </c>
      <c r="FB82" s="46">
        <f t="shared" si="88"/>
        <v>0</v>
      </c>
      <c r="FC82" s="46">
        <f t="shared" si="88"/>
        <v>0</v>
      </c>
      <c r="FD82" s="46">
        <f t="shared" si="88"/>
        <v>0</v>
      </c>
      <c r="FE82" s="46">
        <f t="shared" si="88"/>
        <v>0</v>
      </c>
      <c r="FF82" s="46">
        <f t="shared" si="88"/>
        <v>0</v>
      </c>
      <c r="FG82" s="46">
        <f t="shared" si="79"/>
        <v>0</v>
      </c>
      <c r="FH82" s="46">
        <f t="shared" si="79"/>
        <v>0</v>
      </c>
      <c r="FI82" s="46">
        <f t="shared" si="79"/>
        <v>0</v>
      </c>
      <c r="FJ82" s="46">
        <f t="shared" si="79"/>
        <v>0</v>
      </c>
      <c r="FK82" s="46">
        <f t="shared" si="79"/>
        <v>0</v>
      </c>
      <c r="FL82" s="46">
        <f t="shared" si="79"/>
        <v>0</v>
      </c>
      <c r="FM82" s="46">
        <f t="shared" si="79"/>
        <v>0</v>
      </c>
      <c r="FN82" s="46">
        <f t="shared" si="79"/>
        <v>0</v>
      </c>
      <c r="FO82" s="46">
        <f t="shared" si="79"/>
        <v>0</v>
      </c>
      <c r="FP82" s="46">
        <f t="shared" si="79"/>
        <v>0</v>
      </c>
      <c r="FQ82" s="46">
        <f t="shared" si="79"/>
        <v>0</v>
      </c>
      <c r="FR82" s="46">
        <f t="shared" si="79"/>
        <v>0</v>
      </c>
      <c r="FS82" s="46">
        <f t="shared" si="79"/>
        <v>0</v>
      </c>
      <c r="FT82" s="46">
        <f t="shared" si="79"/>
        <v>0</v>
      </c>
      <c r="FU82" s="46">
        <f t="shared" si="79"/>
        <v>0</v>
      </c>
      <c r="FV82" s="46">
        <f t="shared" si="79"/>
        <v>0</v>
      </c>
      <c r="FW82" s="46">
        <f t="shared" si="89"/>
        <v>0</v>
      </c>
      <c r="FX82" s="46">
        <f t="shared" si="89"/>
        <v>0</v>
      </c>
      <c r="FY82" s="46">
        <f t="shared" si="89"/>
        <v>0</v>
      </c>
      <c r="FZ82" s="46">
        <f t="shared" si="89"/>
        <v>0</v>
      </c>
      <c r="GA82" s="46">
        <f t="shared" si="89"/>
        <v>0</v>
      </c>
      <c r="GB82" s="46">
        <f t="shared" si="89"/>
        <v>0</v>
      </c>
      <c r="GC82" s="46">
        <f t="shared" si="89"/>
        <v>0</v>
      </c>
      <c r="GD82" s="46">
        <f t="shared" si="89"/>
        <v>0</v>
      </c>
      <c r="GE82" s="46">
        <f t="shared" si="89"/>
        <v>0</v>
      </c>
      <c r="GF82" s="46">
        <f t="shared" si="89"/>
        <v>0</v>
      </c>
      <c r="GG82" s="46">
        <f t="shared" si="89"/>
        <v>0</v>
      </c>
      <c r="GH82" s="46">
        <f t="shared" si="89"/>
        <v>0</v>
      </c>
      <c r="GI82" s="46">
        <f t="shared" si="89"/>
        <v>0</v>
      </c>
      <c r="GJ82" s="46">
        <f t="shared" si="89"/>
        <v>0</v>
      </c>
      <c r="GK82" s="46">
        <f t="shared" si="89"/>
        <v>0</v>
      </c>
      <c r="GL82" s="46">
        <f t="shared" si="89"/>
        <v>0</v>
      </c>
      <c r="GM82" s="46">
        <f t="shared" si="80"/>
        <v>0</v>
      </c>
      <c r="GN82" s="46">
        <f t="shared" si="80"/>
        <v>0</v>
      </c>
      <c r="GO82" s="46">
        <f t="shared" si="80"/>
        <v>0</v>
      </c>
      <c r="GP82" s="46">
        <f t="shared" si="80"/>
        <v>0</v>
      </c>
      <c r="GQ82" s="46">
        <f t="shared" si="80"/>
        <v>0</v>
      </c>
      <c r="GR82" s="46">
        <f t="shared" si="80"/>
        <v>0</v>
      </c>
      <c r="GS82" s="46">
        <f t="shared" si="80"/>
        <v>0</v>
      </c>
      <c r="GT82" s="46">
        <f t="shared" si="80"/>
        <v>0</v>
      </c>
      <c r="GU82" s="46">
        <f t="shared" si="80"/>
        <v>0</v>
      </c>
      <c r="GV82" s="46">
        <f t="shared" si="80"/>
        <v>0</v>
      </c>
      <c r="GW82" s="46">
        <f t="shared" si="80"/>
        <v>0</v>
      </c>
      <c r="GX82" s="46">
        <f t="shared" si="80"/>
        <v>0</v>
      </c>
      <c r="GY82" s="46">
        <f t="shared" si="80"/>
        <v>0</v>
      </c>
      <c r="GZ82" s="46">
        <f t="shared" si="80"/>
        <v>0</v>
      </c>
      <c r="HA82" s="46">
        <f t="shared" si="80"/>
        <v>0</v>
      </c>
      <c r="HB82" s="46">
        <f t="shared" si="80"/>
        <v>0</v>
      </c>
      <c r="HC82" s="46">
        <f t="shared" si="90"/>
        <v>0</v>
      </c>
      <c r="HD82" s="46">
        <f t="shared" si="90"/>
        <v>0</v>
      </c>
      <c r="HE82" s="46">
        <f t="shared" si="90"/>
        <v>0</v>
      </c>
      <c r="HF82" s="46">
        <f t="shared" si="90"/>
        <v>0</v>
      </c>
      <c r="HG82" s="46">
        <f t="shared" si="90"/>
        <v>0</v>
      </c>
      <c r="HH82" s="46">
        <f t="shared" si="90"/>
        <v>0</v>
      </c>
      <c r="HI82" s="46">
        <f t="shared" si="90"/>
        <v>0</v>
      </c>
      <c r="HJ82" s="46">
        <f t="shared" si="90"/>
        <v>0</v>
      </c>
      <c r="HK82" s="46">
        <f t="shared" si="90"/>
        <v>0</v>
      </c>
      <c r="HL82" s="46">
        <f t="shared" si="90"/>
        <v>0</v>
      </c>
      <c r="HM82" s="46">
        <f t="shared" si="90"/>
        <v>0</v>
      </c>
      <c r="HN82" s="46">
        <f t="shared" si="90"/>
        <v>0</v>
      </c>
      <c r="HO82" s="46">
        <f t="shared" si="90"/>
        <v>0</v>
      </c>
      <c r="HP82" s="46">
        <f t="shared" si="90"/>
        <v>0</v>
      </c>
      <c r="HQ82" s="46">
        <f t="shared" si="90"/>
        <v>0</v>
      </c>
      <c r="HR82" s="46">
        <f t="shared" si="90"/>
        <v>0</v>
      </c>
      <c r="HS82" s="46">
        <f t="shared" si="81"/>
        <v>0</v>
      </c>
      <c r="HT82" s="46">
        <f t="shared" si="81"/>
        <v>0</v>
      </c>
      <c r="HU82" s="46">
        <f t="shared" si="81"/>
        <v>0</v>
      </c>
      <c r="HV82" s="46">
        <f t="shared" si="81"/>
        <v>0</v>
      </c>
      <c r="HW82" s="46">
        <f t="shared" si="81"/>
        <v>0</v>
      </c>
      <c r="HX82" s="46">
        <f t="shared" si="81"/>
        <v>0</v>
      </c>
      <c r="HY82" s="46">
        <f t="shared" si="81"/>
        <v>0</v>
      </c>
      <c r="HZ82" s="46">
        <f t="shared" si="81"/>
        <v>0</v>
      </c>
      <c r="IA82" s="46">
        <f t="shared" si="81"/>
        <v>0</v>
      </c>
      <c r="IB82" s="46">
        <f t="shared" si="81"/>
        <v>0</v>
      </c>
      <c r="IC82" s="46">
        <f t="shared" si="81"/>
        <v>0</v>
      </c>
      <c r="ID82" s="46">
        <f t="shared" si="81"/>
        <v>0</v>
      </c>
      <c r="IE82" s="46">
        <f t="shared" si="81"/>
        <v>0</v>
      </c>
      <c r="IF82" s="46">
        <f t="shared" si="81"/>
        <v>0</v>
      </c>
      <c r="IG82" s="46">
        <f t="shared" si="81"/>
        <v>0</v>
      </c>
      <c r="IH82" s="46">
        <f t="shared" si="81"/>
        <v>0</v>
      </c>
      <c r="II82" s="46">
        <f t="shared" si="91"/>
        <v>0</v>
      </c>
      <c r="IJ82" s="46">
        <f t="shared" si="91"/>
        <v>0</v>
      </c>
      <c r="IK82" s="46">
        <f t="shared" si="91"/>
        <v>0</v>
      </c>
      <c r="IL82" s="46">
        <f t="shared" si="91"/>
        <v>0</v>
      </c>
      <c r="IM82" s="46">
        <f t="shared" si="91"/>
        <v>0</v>
      </c>
      <c r="IN82" s="46">
        <f t="shared" si="91"/>
        <v>0</v>
      </c>
      <c r="IO82" s="46">
        <f t="shared" si="91"/>
        <v>0</v>
      </c>
      <c r="IP82" s="46">
        <f t="shared" si="91"/>
        <v>0</v>
      </c>
      <c r="IQ82" s="46">
        <f t="shared" si="91"/>
        <v>0</v>
      </c>
      <c r="IR82" s="46">
        <f t="shared" si="91"/>
        <v>0</v>
      </c>
      <c r="IS82" s="46">
        <f t="shared" si="91"/>
        <v>0</v>
      </c>
      <c r="IT82" s="46">
        <f t="shared" si="91"/>
        <v>0</v>
      </c>
      <c r="IU82" s="46">
        <f t="shared" si="91"/>
        <v>0</v>
      </c>
      <c r="IV82" s="46">
        <f t="shared" si="91"/>
        <v>0</v>
      </c>
      <c r="IW82" s="46">
        <f t="shared" si="91"/>
        <v>0</v>
      </c>
      <c r="IX82" s="46">
        <f t="shared" si="91"/>
        <v>0</v>
      </c>
      <c r="IY82" s="46">
        <f t="shared" si="82"/>
        <v>0</v>
      </c>
      <c r="IZ82" s="46">
        <f t="shared" si="82"/>
        <v>0</v>
      </c>
      <c r="JA82" s="46">
        <f t="shared" si="82"/>
        <v>0</v>
      </c>
      <c r="JB82" s="46">
        <f t="shared" si="82"/>
        <v>0</v>
      </c>
      <c r="JC82" s="46">
        <f t="shared" si="82"/>
        <v>0</v>
      </c>
      <c r="JD82" s="46">
        <f t="shared" si="82"/>
        <v>0</v>
      </c>
      <c r="JE82" s="46">
        <f t="shared" si="82"/>
        <v>0</v>
      </c>
      <c r="JF82" s="46">
        <f t="shared" si="82"/>
        <v>0</v>
      </c>
      <c r="JG82" s="46">
        <f t="shared" si="82"/>
        <v>0</v>
      </c>
      <c r="JH82" s="46">
        <f t="shared" si="82"/>
        <v>0</v>
      </c>
      <c r="JI82" s="46">
        <f t="shared" si="82"/>
        <v>0</v>
      </c>
      <c r="JJ82" s="46">
        <f t="shared" si="82"/>
        <v>0</v>
      </c>
      <c r="JK82" s="46">
        <f t="shared" si="82"/>
        <v>0</v>
      </c>
      <c r="JL82" s="46">
        <f t="shared" si="82"/>
        <v>0</v>
      </c>
      <c r="JM82" s="46">
        <f t="shared" si="82"/>
        <v>0</v>
      </c>
      <c r="JN82" s="46">
        <f t="shared" si="82"/>
        <v>0</v>
      </c>
      <c r="JO82" s="46">
        <f t="shared" si="92"/>
        <v>0</v>
      </c>
      <c r="JP82" s="46">
        <f t="shared" si="92"/>
        <v>0</v>
      </c>
      <c r="JQ82" s="46">
        <f t="shared" si="92"/>
        <v>0</v>
      </c>
      <c r="JR82" s="46">
        <f t="shared" si="92"/>
        <v>0</v>
      </c>
      <c r="JS82" s="46">
        <f t="shared" si="92"/>
        <v>0</v>
      </c>
      <c r="JT82" s="46">
        <f t="shared" si="92"/>
        <v>0</v>
      </c>
      <c r="JU82" s="46">
        <f t="shared" si="92"/>
        <v>0</v>
      </c>
      <c r="JV82" s="46">
        <f t="shared" si="92"/>
        <v>0</v>
      </c>
      <c r="JW82" s="46">
        <f t="shared" si="92"/>
        <v>0</v>
      </c>
      <c r="JX82" s="46">
        <f t="shared" si="92"/>
        <v>0</v>
      </c>
      <c r="JY82" s="46">
        <f t="shared" si="92"/>
        <v>0</v>
      </c>
      <c r="JZ82" s="46">
        <f t="shared" si="92"/>
        <v>0</v>
      </c>
      <c r="KA82" s="46">
        <f t="shared" si="92"/>
        <v>0</v>
      </c>
      <c r="KB82" s="46">
        <f t="shared" si="92"/>
        <v>0</v>
      </c>
      <c r="KC82" s="46">
        <f t="shared" si="92"/>
        <v>0</v>
      </c>
      <c r="KD82" s="46">
        <f t="shared" si="92"/>
        <v>0</v>
      </c>
      <c r="KE82" s="46">
        <f t="shared" si="83"/>
        <v>0</v>
      </c>
      <c r="KF82" s="46">
        <f t="shared" si="83"/>
        <v>0</v>
      </c>
      <c r="KG82" s="46">
        <f t="shared" si="83"/>
        <v>0</v>
      </c>
      <c r="KH82" s="46">
        <f t="shared" si="83"/>
        <v>0</v>
      </c>
      <c r="KI82" s="46">
        <f t="shared" si="83"/>
        <v>0</v>
      </c>
      <c r="KJ82" s="46">
        <f t="shared" si="83"/>
        <v>0</v>
      </c>
      <c r="KK82" s="46">
        <f t="shared" si="83"/>
        <v>0</v>
      </c>
      <c r="KL82" s="46">
        <f t="shared" si="83"/>
        <v>0</v>
      </c>
      <c r="KM82" s="46">
        <f t="shared" si="83"/>
        <v>0</v>
      </c>
      <c r="KN82" s="46">
        <f t="shared" si="83"/>
        <v>0</v>
      </c>
      <c r="KO82" s="46">
        <f t="shared" si="83"/>
        <v>0</v>
      </c>
      <c r="KP82" s="46">
        <f t="shared" si="83"/>
        <v>0</v>
      </c>
      <c r="KQ82" s="46">
        <f t="shared" si="83"/>
        <v>0</v>
      </c>
      <c r="KR82" s="46">
        <f t="shared" si="83"/>
        <v>0</v>
      </c>
      <c r="KS82" s="46">
        <f t="shared" si="83"/>
        <v>0</v>
      </c>
      <c r="KT82" s="46">
        <f t="shared" si="83"/>
        <v>0</v>
      </c>
      <c r="KU82" s="46">
        <f t="shared" si="84"/>
        <v>0</v>
      </c>
      <c r="KV82" s="46">
        <f t="shared" si="84"/>
        <v>0</v>
      </c>
      <c r="KW82" s="46">
        <f t="shared" si="84"/>
        <v>0</v>
      </c>
      <c r="KX82" s="46">
        <f t="shared" si="84"/>
        <v>0</v>
      </c>
      <c r="KY82" s="46">
        <f t="shared" si="84"/>
        <v>0</v>
      </c>
      <c r="KZ82" s="46">
        <f t="shared" si="84"/>
        <v>0</v>
      </c>
      <c r="LA82" s="46">
        <f t="shared" si="84"/>
        <v>0</v>
      </c>
      <c r="LB82" s="46">
        <f t="shared" si="84"/>
        <v>0</v>
      </c>
      <c r="LC82" s="46">
        <f t="shared" si="84"/>
        <v>0</v>
      </c>
      <c r="LD82" s="46">
        <f t="shared" si="84"/>
        <v>0</v>
      </c>
      <c r="LE82" s="46">
        <f t="shared" si="84"/>
        <v>0</v>
      </c>
      <c r="LF82" s="46">
        <f t="shared" si="84"/>
        <v>0</v>
      </c>
      <c r="LG82" s="46">
        <f t="shared" si="84"/>
        <v>0</v>
      </c>
      <c r="LH82" s="46">
        <f t="shared" si="84"/>
        <v>0</v>
      </c>
      <c r="LI82" s="46">
        <f t="shared" si="84"/>
        <v>0</v>
      </c>
      <c r="LJ82" s="46">
        <f t="shared" si="84"/>
        <v>0</v>
      </c>
      <c r="LK82" s="46">
        <f t="shared" si="85"/>
        <v>0</v>
      </c>
      <c r="LL82" s="46">
        <f t="shared" si="85"/>
        <v>0</v>
      </c>
      <c r="LM82" s="46">
        <f t="shared" si="85"/>
        <v>0</v>
      </c>
      <c r="LN82" s="46">
        <f t="shared" si="85"/>
        <v>0</v>
      </c>
      <c r="LO82" s="46">
        <f t="shared" si="85"/>
        <v>0</v>
      </c>
      <c r="LP82" s="46">
        <f t="shared" si="85"/>
        <v>0</v>
      </c>
      <c r="LQ82" s="46">
        <f t="shared" si="85"/>
        <v>0</v>
      </c>
      <c r="LR82" s="46">
        <f t="shared" si="85"/>
        <v>0</v>
      </c>
      <c r="LS82" s="46">
        <f t="shared" si="85"/>
        <v>0</v>
      </c>
      <c r="LT82" s="46">
        <f t="shared" si="85"/>
        <v>0</v>
      </c>
    </row>
    <row r="83" spans="1:332" ht="24.6" hidden="1" customHeight="1">
      <c r="A83" s="121">
        <v>22</v>
      </c>
      <c r="B83" s="19"/>
      <c r="C83" s="21"/>
      <c r="D83" s="21"/>
      <c r="E83" s="215" t="str">
        <f t="shared" si="25"/>
        <v/>
      </c>
      <c r="F83" s="215">
        <f t="shared" si="26"/>
        <v>0</v>
      </c>
      <c r="G83" s="218"/>
      <c r="H83" s="217" t="str">
        <f t="shared" si="27"/>
        <v>Falta(n) Fecha(s)</v>
      </c>
      <c r="I83" s="72"/>
      <c r="J83" s="72"/>
      <c r="K83" s="72"/>
      <c r="L83" s="72"/>
      <c r="M83" s="72"/>
      <c r="N83" s="72"/>
      <c r="O83" s="72"/>
      <c r="P83" s="72"/>
      <c r="Q83" s="210" t="str" cm="1">
        <f t="array" ref="Q83">IF(SUM(COUNTIF(J83:P83,{"SI","NO APLICA"}))=0,
   "",
   IF(SUM(COUNTIF(J83:P83,{"SI","NO APLICA"}))=COLUMNS(J83:P83),
      "CUMPLE",
      "NO CUMPLE"))</f>
        <v/>
      </c>
      <c r="R83" s="72"/>
      <c r="S83" s="19"/>
      <c r="T83" s="72"/>
      <c r="U83" s="19"/>
      <c r="V83" s="72"/>
      <c r="W83" s="72"/>
      <c r="X83" s="72"/>
      <c r="Y83" s="210" t="str">
        <f t="shared" si="74"/>
        <v/>
      </c>
      <c r="Z83" s="211" t="str">
        <f t="shared" si="70"/>
        <v/>
      </c>
      <c r="AA83" s="476"/>
      <c r="AB83" s="477"/>
      <c r="AD83" s="122" t="str">
        <f t="shared" si="28"/>
        <v/>
      </c>
      <c r="AE83" s="122" t="str">
        <f t="shared" si="28"/>
        <v/>
      </c>
      <c r="AF83" s="123">
        <f t="shared" si="28"/>
        <v>0</v>
      </c>
      <c r="AG83" s="122" t="str">
        <f t="shared" si="29"/>
        <v/>
      </c>
      <c r="AH83" s="122" t="str">
        <f t="shared" si="29"/>
        <v/>
      </c>
      <c r="AI83" s="123">
        <f t="shared" si="29"/>
        <v>0</v>
      </c>
      <c r="AW83" s="46" t="str">
        <f t="shared" si="30"/>
        <v/>
      </c>
      <c r="AX83" s="46">
        <f t="shared" si="30"/>
        <v>1</v>
      </c>
      <c r="AY83" s="96">
        <v>22</v>
      </c>
      <c r="AZ83" s="47" t="str">
        <f t="shared" si="31"/>
        <v/>
      </c>
      <c r="BA83" s="47">
        <f t="shared" si="32"/>
        <v>0</v>
      </c>
      <c r="BB83" s="90" t="str">
        <f t="shared" si="33"/>
        <v/>
      </c>
      <c r="BC83" s="124">
        <v>22</v>
      </c>
      <c r="BD83" s="125">
        <f t="shared" si="34"/>
        <v>1</v>
      </c>
      <c r="BE83" s="126">
        <f t="shared" si="35"/>
        <v>1</v>
      </c>
      <c r="BF83" s="90">
        <f t="shared" si="36"/>
        <v>0</v>
      </c>
      <c r="BG83" s="90">
        <f t="shared" si="75"/>
        <v>0</v>
      </c>
      <c r="BH83" s="90" t="str">
        <f t="shared" si="71"/>
        <v/>
      </c>
      <c r="BI83" s="90" t="e">
        <f t="shared" si="37"/>
        <v>#NUM!</v>
      </c>
      <c r="BJ83" s="90" t="str">
        <f t="shared" si="38"/>
        <v/>
      </c>
      <c r="BK83" s="127">
        <f t="shared" si="39"/>
        <v>0</v>
      </c>
      <c r="BL83" s="128" t="e">
        <f t="shared" si="40"/>
        <v>#NUM!</v>
      </c>
      <c r="BM83" s="128" t="e">
        <f t="shared" si="41"/>
        <v>#NUM!</v>
      </c>
      <c r="BN83" s="128" t="str">
        <f t="shared" si="42"/>
        <v/>
      </c>
      <c r="BO83" s="128" t="str">
        <f t="shared" si="72"/>
        <v/>
      </c>
      <c r="BP83" s="90">
        <f t="shared" si="43"/>
        <v>0</v>
      </c>
      <c r="BQ83" s="90">
        <f t="shared" si="44"/>
        <v>0</v>
      </c>
      <c r="BR83" s="90">
        <f t="shared" si="76"/>
        <v>0</v>
      </c>
      <c r="BS83" s="90" t="str">
        <f t="shared" si="45"/>
        <v/>
      </c>
      <c r="BT83" s="90" t="e">
        <f t="shared" si="46"/>
        <v>#NUM!</v>
      </c>
      <c r="BU83" s="90" t="e">
        <f t="shared" si="47"/>
        <v>#NUM!</v>
      </c>
      <c r="BV83" s="127">
        <f t="shared" si="48"/>
        <v>0</v>
      </c>
      <c r="BW83" s="128" t="e">
        <f t="shared" si="49"/>
        <v>#NUM!</v>
      </c>
      <c r="BX83" s="128" t="e">
        <f t="shared" si="50"/>
        <v>#NUM!</v>
      </c>
      <c r="BY83" s="128" t="str">
        <f t="shared" si="51"/>
        <v/>
      </c>
      <c r="BZ83" s="128" t="str">
        <f t="shared" si="73"/>
        <v/>
      </c>
      <c r="CA83" s="90">
        <f t="shared" si="52"/>
        <v>0</v>
      </c>
      <c r="CB83" s="90"/>
      <c r="CC83" s="90"/>
      <c r="CD83" s="129"/>
      <c r="CE83" s="130">
        <f t="shared" si="53"/>
        <v>0</v>
      </c>
      <c r="CF83" s="46">
        <f t="shared" si="86"/>
        <v>0</v>
      </c>
      <c r="CG83" s="46">
        <f t="shared" si="86"/>
        <v>0</v>
      </c>
      <c r="CH83" s="46">
        <f t="shared" si="86"/>
        <v>0</v>
      </c>
      <c r="CI83" s="46">
        <f t="shared" si="86"/>
        <v>0</v>
      </c>
      <c r="CJ83" s="46">
        <f t="shared" si="86"/>
        <v>0</v>
      </c>
      <c r="CK83" s="46">
        <f t="shared" si="86"/>
        <v>0</v>
      </c>
      <c r="CL83" s="46">
        <f t="shared" si="86"/>
        <v>0</v>
      </c>
      <c r="CM83" s="46">
        <f t="shared" si="86"/>
        <v>0</v>
      </c>
      <c r="CN83" s="46">
        <f t="shared" si="86"/>
        <v>0</v>
      </c>
      <c r="CO83" s="46">
        <f t="shared" si="86"/>
        <v>0</v>
      </c>
      <c r="CP83" s="46">
        <f t="shared" si="86"/>
        <v>0</v>
      </c>
      <c r="CQ83" s="46">
        <f t="shared" si="86"/>
        <v>0</v>
      </c>
      <c r="CR83" s="46">
        <f t="shared" si="86"/>
        <v>0</v>
      </c>
      <c r="CS83" s="46">
        <f t="shared" si="86"/>
        <v>0</v>
      </c>
      <c r="CT83" s="46">
        <f t="shared" si="86"/>
        <v>0</v>
      </c>
      <c r="CU83" s="46">
        <f t="shared" si="86"/>
        <v>0</v>
      </c>
      <c r="CV83" s="46">
        <f t="shared" si="77"/>
        <v>0</v>
      </c>
      <c r="CW83" s="46">
        <f t="shared" si="77"/>
        <v>0</v>
      </c>
      <c r="CX83" s="46">
        <f t="shared" si="77"/>
        <v>0</v>
      </c>
      <c r="CY83" s="46">
        <f t="shared" si="77"/>
        <v>0</v>
      </c>
      <c r="CZ83" s="46">
        <f t="shared" si="77"/>
        <v>0</v>
      </c>
      <c r="DA83" s="46">
        <f t="shared" si="77"/>
        <v>0</v>
      </c>
      <c r="DB83" s="46">
        <f t="shared" si="77"/>
        <v>0</v>
      </c>
      <c r="DC83" s="46">
        <f t="shared" si="77"/>
        <v>0</v>
      </c>
      <c r="DD83" s="46">
        <f t="shared" si="77"/>
        <v>0</v>
      </c>
      <c r="DE83" s="46">
        <f t="shared" si="77"/>
        <v>0</v>
      </c>
      <c r="DF83" s="46">
        <f t="shared" si="77"/>
        <v>0</v>
      </c>
      <c r="DG83" s="46">
        <f t="shared" si="77"/>
        <v>0</v>
      </c>
      <c r="DH83" s="46">
        <f t="shared" si="77"/>
        <v>0</v>
      </c>
      <c r="DI83" s="46">
        <f t="shared" si="77"/>
        <v>0</v>
      </c>
      <c r="DJ83" s="46">
        <f t="shared" si="77"/>
        <v>0</v>
      </c>
      <c r="DK83" s="46">
        <f t="shared" si="87"/>
        <v>0</v>
      </c>
      <c r="DL83" s="46">
        <f t="shared" si="87"/>
        <v>0</v>
      </c>
      <c r="DM83" s="46">
        <f t="shared" si="87"/>
        <v>0</v>
      </c>
      <c r="DN83" s="46">
        <f t="shared" si="87"/>
        <v>0</v>
      </c>
      <c r="DO83" s="46">
        <f t="shared" si="87"/>
        <v>0</v>
      </c>
      <c r="DP83" s="46">
        <f t="shared" si="87"/>
        <v>0</v>
      </c>
      <c r="DQ83" s="46">
        <f t="shared" si="87"/>
        <v>0</v>
      </c>
      <c r="DR83" s="46">
        <f t="shared" si="87"/>
        <v>0</v>
      </c>
      <c r="DS83" s="46">
        <f t="shared" si="87"/>
        <v>0</v>
      </c>
      <c r="DT83" s="46">
        <f t="shared" si="87"/>
        <v>0</v>
      </c>
      <c r="DU83" s="46">
        <f t="shared" si="87"/>
        <v>0</v>
      </c>
      <c r="DV83" s="46">
        <f t="shared" si="87"/>
        <v>0</v>
      </c>
      <c r="DW83" s="46">
        <f t="shared" si="87"/>
        <v>0</v>
      </c>
      <c r="DX83" s="46">
        <f t="shared" si="87"/>
        <v>0</v>
      </c>
      <c r="DY83" s="46">
        <f t="shared" si="87"/>
        <v>0</v>
      </c>
      <c r="DZ83" s="46">
        <f t="shared" si="87"/>
        <v>0</v>
      </c>
      <c r="EA83" s="46">
        <f t="shared" si="78"/>
        <v>0</v>
      </c>
      <c r="EB83" s="46">
        <f t="shared" si="78"/>
        <v>0</v>
      </c>
      <c r="EC83" s="46">
        <f t="shared" si="78"/>
        <v>0</v>
      </c>
      <c r="ED83" s="46">
        <f t="shared" si="78"/>
        <v>0</v>
      </c>
      <c r="EE83" s="46">
        <f t="shared" si="78"/>
        <v>0</v>
      </c>
      <c r="EF83" s="46">
        <f t="shared" si="78"/>
        <v>0</v>
      </c>
      <c r="EG83" s="46">
        <f t="shared" si="78"/>
        <v>0</v>
      </c>
      <c r="EH83" s="46">
        <f t="shared" si="78"/>
        <v>0</v>
      </c>
      <c r="EI83" s="46">
        <f t="shared" si="78"/>
        <v>0</v>
      </c>
      <c r="EJ83" s="46">
        <f t="shared" si="78"/>
        <v>0</v>
      </c>
      <c r="EK83" s="46">
        <f t="shared" si="78"/>
        <v>0</v>
      </c>
      <c r="EL83" s="46">
        <f t="shared" si="78"/>
        <v>0</v>
      </c>
      <c r="EM83" s="46">
        <f t="shared" si="78"/>
        <v>0</v>
      </c>
      <c r="EN83" s="46">
        <f t="shared" si="78"/>
        <v>0</v>
      </c>
      <c r="EO83" s="46">
        <f t="shared" si="78"/>
        <v>0</v>
      </c>
      <c r="EP83" s="46">
        <f t="shared" si="78"/>
        <v>0</v>
      </c>
      <c r="EQ83" s="46">
        <f t="shared" si="88"/>
        <v>0</v>
      </c>
      <c r="ER83" s="46">
        <f t="shared" si="88"/>
        <v>0</v>
      </c>
      <c r="ES83" s="46">
        <f t="shared" si="88"/>
        <v>0</v>
      </c>
      <c r="ET83" s="46">
        <f t="shared" si="88"/>
        <v>0</v>
      </c>
      <c r="EU83" s="46">
        <f t="shared" si="88"/>
        <v>0</v>
      </c>
      <c r="EV83" s="46">
        <f t="shared" si="88"/>
        <v>0</v>
      </c>
      <c r="EW83" s="46">
        <f t="shared" si="88"/>
        <v>0</v>
      </c>
      <c r="EX83" s="46">
        <f t="shared" si="88"/>
        <v>0</v>
      </c>
      <c r="EY83" s="46">
        <f t="shared" si="88"/>
        <v>0</v>
      </c>
      <c r="EZ83" s="46">
        <f t="shared" si="88"/>
        <v>0</v>
      </c>
      <c r="FA83" s="46">
        <f t="shared" si="88"/>
        <v>0</v>
      </c>
      <c r="FB83" s="46">
        <f t="shared" si="88"/>
        <v>0</v>
      </c>
      <c r="FC83" s="46">
        <f t="shared" si="88"/>
        <v>0</v>
      </c>
      <c r="FD83" s="46">
        <f t="shared" si="88"/>
        <v>0</v>
      </c>
      <c r="FE83" s="46">
        <f t="shared" si="88"/>
        <v>0</v>
      </c>
      <c r="FF83" s="46">
        <f t="shared" si="88"/>
        <v>0</v>
      </c>
      <c r="FG83" s="46">
        <f t="shared" si="79"/>
        <v>0</v>
      </c>
      <c r="FH83" s="46">
        <f t="shared" si="79"/>
        <v>0</v>
      </c>
      <c r="FI83" s="46">
        <f t="shared" si="79"/>
        <v>0</v>
      </c>
      <c r="FJ83" s="46">
        <f t="shared" si="79"/>
        <v>0</v>
      </c>
      <c r="FK83" s="46">
        <f t="shared" si="79"/>
        <v>0</v>
      </c>
      <c r="FL83" s="46">
        <f t="shared" si="79"/>
        <v>0</v>
      </c>
      <c r="FM83" s="46">
        <f t="shared" si="79"/>
        <v>0</v>
      </c>
      <c r="FN83" s="46">
        <f t="shared" si="79"/>
        <v>0</v>
      </c>
      <c r="FO83" s="46">
        <f t="shared" si="79"/>
        <v>0</v>
      </c>
      <c r="FP83" s="46">
        <f t="shared" si="79"/>
        <v>0</v>
      </c>
      <c r="FQ83" s="46">
        <f t="shared" si="79"/>
        <v>0</v>
      </c>
      <c r="FR83" s="46">
        <f t="shared" si="79"/>
        <v>0</v>
      </c>
      <c r="FS83" s="46">
        <f t="shared" si="79"/>
        <v>0</v>
      </c>
      <c r="FT83" s="46">
        <f t="shared" si="79"/>
        <v>0</v>
      </c>
      <c r="FU83" s="46">
        <f t="shared" si="79"/>
        <v>0</v>
      </c>
      <c r="FV83" s="46">
        <f t="shared" si="79"/>
        <v>0</v>
      </c>
      <c r="FW83" s="46">
        <f t="shared" si="89"/>
        <v>0</v>
      </c>
      <c r="FX83" s="46">
        <f t="shared" si="89"/>
        <v>0</v>
      </c>
      <c r="FY83" s="46">
        <f t="shared" si="89"/>
        <v>0</v>
      </c>
      <c r="FZ83" s="46">
        <f t="shared" si="89"/>
        <v>0</v>
      </c>
      <c r="GA83" s="46">
        <f t="shared" si="89"/>
        <v>0</v>
      </c>
      <c r="GB83" s="46">
        <f t="shared" si="89"/>
        <v>0</v>
      </c>
      <c r="GC83" s="46">
        <f t="shared" si="89"/>
        <v>0</v>
      </c>
      <c r="GD83" s="46">
        <f t="shared" si="89"/>
        <v>0</v>
      </c>
      <c r="GE83" s="46">
        <f t="shared" si="89"/>
        <v>0</v>
      </c>
      <c r="GF83" s="46">
        <f t="shared" si="89"/>
        <v>0</v>
      </c>
      <c r="GG83" s="46">
        <f t="shared" si="89"/>
        <v>0</v>
      </c>
      <c r="GH83" s="46">
        <f t="shared" si="89"/>
        <v>0</v>
      </c>
      <c r="GI83" s="46">
        <f t="shared" si="89"/>
        <v>0</v>
      </c>
      <c r="GJ83" s="46">
        <f t="shared" si="89"/>
        <v>0</v>
      </c>
      <c r="GK83" s="46">
        <f t="shared" si="89"/>
        <v>0</v>
      </c>
      <c r="GL83" s="46">
        <f t="shared" si="89"/>
        <v>0</v>
      </c>
      <c r="GM83" s="46">
        <f t="shared" si="80"/>
        <v>0</v>
      </c>
      <c r="GN83" s="46">
        <f t="shared" si="80"/>
        <v>0</v>
      </c>
      <c r="GO83" s="46">
        <f t="shared" si="80"/>
        <v>0</v>
      </c>
      <c r="GP83" s="46">
        <f t="shared" si="80"/>
        <v>0</v>
      </c>
      <c r="GQ83" s="46">
        <f t="shared" si="80"/>
        <v>0</v>
      </c>
      <c r="GR83" s="46">
        <f t="shared" si="80"/>
        <v>0</v>
      </c>
      <c r="GS83" s="46">
        <f t="shared" si="80"/>
        <v>0</v>
      </c>
      <c r="GT83" s="46">
        <f t="shared" si="80"/>
        <v>0</v>
      </c>
      <c r="GU83" s="46">
        <f t="shared" si="80"/>
        <v>0</v>
      </c>
      <c r="GV83" s="46">
        <f t="shared" si="80"/>
        <v>0</v>
      </c>
      <c r="GW83" s="46">
        <f t="shared" si="80"/>
        <v>0</v>
      </c>
      <c r="GX83" s="46">
        <f t="shared" si="80"/>
        <v>0</v>
      </c>
      <c r="GY83" s="46">
        <f t="shared" si="80"/>
        <v>0</v>
      </c>
      <c r="GZ83" s="46">
        <f t="shared" si="80"/>
        <v>0</v>
      </c>
      <c r="HA83" s="46">
        <f t="shared" si="80"/>
        <v>0</v>
      </c>
      <c r="HB83" s="46">
        <f t="shared" si="80"/>
        <v>0</v>
      </c>
      <c r="HC83" s="46">
        <f t="shared" si="90"/>
        <v>0</v>
      </c>
      <c r="HD83" s="46">
        <f t="shared" si="90"/>
        <v>0</v>
      </c>
      <c r="HE83" s="46">
        <f t="shared" si="90"/>
        <v>0</v>
      </c>
      <c r="HF83" s="46">
        <f t="shared" si="90"/>
        <v>0</v>
      </c>
      <c r="HG83" s="46">
        <f t="shared" si="90"/>
        <v>0</v>
      </c>
      <c r="HH83" s="46">
        <f t="shared" si="90"/>
        <v>0</v>
      </c>
      <c r="HI83" s="46">
        <f t="shared" si="90"/>
        <v>0</v>
      </c>
      <c r="HJ83" s="46">
        <f t="shared" si="90"/>
        <v>0</v>
      </c>
      <c r="HK83" s="46">
        <f t="shared" si="90"/>
        <v>0</v>
      </c>
      <c r="HL83" s="46">
        <f t="shared" si="90"/>
        <v>0</v>
      </c>
      <c r="HM83" s="46">
        <f t="shared" si="90"/>
        <v>0</v>
      </c>
      <c r="HN83" s="46">
        <f t="shared" si="90"/>
        <v>0</v>
      </c>
      <c r="HO83" s="46">
        <f t="shared" si="90"/>
        <v>0</v>
      </c>
      <c r="HP83" s="46">
        <f t="shared" si="90"/>
        <v>0</v>
      </c>
      <c r="HQ83" s="46">
        <f t="shared" si="90"/>
        <v>0</v>
      </c>
      <c r="HR83" s="46">
        <f t="shared" si="90"/>
        <v>0</v>
      </c>
      <c r="HS83" s="46">
        <f t="shared" si="81"/>
        <v>0</v>
      </c>
      <c r="HT83" s="46">
        <f t="shared" si="81"/>
        <v>0</v>
      </c>
      <c r="HU83" s="46">
        <f t="shared" si="81"/>
        <v>0</v>
      </c>
      <c r="HV83" s="46">
        <f t="shared" si="81"/>
        <v>0</v>
      </c>
      <c r="HW83" s="46">
        <f t="shared" si="81"/>
        <v>0</v>
      </c>
      <c r="HX83" s="46">
        <f t="shared" si="81"/>
        <v>0</v>
      </c>
      <c r="HY83" s="46">
        <f t="shared" si="81"/>
        <v>0</v>
      </c>
      <c r="HZ83" s="46">
        <f t="shared" si="81"/>
        <v>0</v>
      </c>
      <c r="IA83" s="46">
        <f t="shared" si="81"/>
        <v>0</v>
      </c>
      <c r="IB83" s="46">
        <f t="shared" si="81"/>
        <v>0</v>
      </c>
      <c r="IC83" s="46">
        <f t="shared" si="81"/>
        <v>0</v>
      </c>
      <c r="ID83" s="46">
        <f t="shared" si="81"/>
        <v>0</v>
      </c>
      <c r="IE83" s="46">
        <f t="shared" si="81"/>
        <v>0</v>
      </c>
      <c r="IF83" s="46">
        <f t="shared" si="81"/>
        <v>0</v>
      </c>
      <c r="IG83" s="46">
        <f t="shared" si="81"/>
        <v>0</v>
      </c>
      <c r="IH83" s="46">
        <f t="shared" si="81"/>
        <v>0</v>
      </c>
      <c r="II83" s="46">
        <f t="shared" si="91"/>
        <v>0</v>
      </c>
      <c r="IJ83" s="46">
        <f t="shared" si="91"/>
        <v>0</v>
      </c>
      <c r="IK83" s="46">
        <f t="shared" si="91"/>
        <v>0</v>
      </c>
      <c r="IL83" s="46">
        <f t="shared" si="91"/>
        <v>0</v>
      </c>
      <c r="IM83" s="46">
        <f t="shared" si="91"/>
        <v>0</v>
      </c>
      <c r="IN83" s="46">
        <f t="shared" si="91"/>
        <v>0</v>
      </c>
      <c r="IO83" s="46">
        <f t="shared" si="91"/>
        <v>0</v>
      </c>
      <c r="IP83" s="46">
        <f t="shared" si="91"/>
        <v>0</v>
      </c>
      <c r="IQ83" s="46">
        <f t="shared" si="91"/>
        <v>0</v>
      </c>
      <c r="IR83" s="46">
        <f t="shared" si="91"/>
        <v>0</v>
      </c>
      <c r="IS83" s="46">
        <f t="shared" si="91"/>
        <v>0</v>
      </c>
      <c r="IT83" s="46">
        <f t="shared" si="91"/>
        <v>0</v>
      </c>
      <c r="IU83" s="46">
        <f t="shared" si="91"/>
        <v>0</v>
      </c>
      <c r="IV83" s="46">
        <f t="shared" si="91"/>
        <v>0</v>
      </c>
      <c r="IW83" s="46">
        <f t="shared" si="91"/>
        <v>0</v>
      </c>
      <c r="IX83" s="46">
        <f t="shared" si="91"/>
        <v>0</v>
      </c>
      <c r="IY83" s="46">
        <f t="shared" si="82"/>
        <v>0</v>
      </c>
      <c r="IZ83" s="46">
        <f t="shared" si="82"/>
        <v>0</v>
      </c>
      <c r="JA83" s="46">
        <f t="shared" si="82"/>
        <v>0</v>
      </c>
      <c r="JB83" s="46">
        <f t="shared" si="82"/>
        <v>0</v>
      </c>
      <c r="JC83" s="46">
        <f t="shared" si="82"/>
        <v>0</v>
      </c>
      <c r="JD83" s="46">
        <f t="shared" si="82"/>
        <v>0</v>
      </c>
      <c r="JE83" s="46">
        <f t="shared" si="82"/>
        <v>0</v>
      </c>
      <c r="JF83" s="46">
        <f t="shared" si="82"/>
        <v>0</v>
      </c>
      <c r="JG83" s="46">
        <f t="shared" si="82"/>
        <v>0</v>
      </c>
      <c r="JH83" s="46">
        <f t="shared" si="82"/>
        <v>0</v>
      </c>
      <c r="JI83" s="46">
        <f t="shared" si="82"/>
        <v>0</v>
      </c>
      <c r="JJ83" s="46">
        <f t="shared" si="82"/>
        <v>0</v>
      </c>
      <c r="JK83" s="46">
        <f t="shared" si="82"/>
        <v>0</v>
      </c>
      <c r="JL83" s="46">
        <f t="shared" si="82"/>
        <v>0</v>
      </c>
      <c r="JM83" s="46">
        <f t="shared" si="82"/>
        <v>0</v>
      </c>
      <c r="JN83" s="46">
        <f t="shared" si="82"/>
        <v>0</v>
      </c>
      <c r="JO83" s="46">
        <f t="shared" si="92"/>
        <v>0</v>
      </c>
      <c r="JP83" s="46">
        <f t="shared" si="92"/>
        <v>0</v>
      </c>
      <c r="JQ83" s="46">
        <f t="shared" si="92"/>
        <v>0</v>
      </c>
      <c r="JR83" s="46">
        <f t="shared" si="92"/>
        <v>0</v>
      </c>
      <c r="JS83" s="46">
        <f t="shared" si="92"/>
        <v>0</v>
      </c>
      <c r="JT83" s="46">
        <f t="shared" si="92"/>
        <v>0</v>
      </c>
      <c r="JU83" s="46">
        <f t="shared" si="92"/>
        <v>0</v>
      </c>
      <c r="JV83" s="46">
        <f t="shared" si="92"/>
        <v>0</v>
      </c>
      <c r="JW83" s="46">
        <f t="shared" si="92"/>
        <v>0</v>
      </c>
      <c r="JX83" s="46">
        <f t="shared" si="92"/>
        <v>0</v>
      </c>
      <c r="JY83" s="46">
        <f t="shared" si="92"/>
        <v>0</v>
      </c>
      <c r="JZ83" s="46">
        <f t="shared" si="92"/>
        <v>0</v>
      </c>
      <c r="KA83" s="46">
        <f t="shared" si="92"/>
        <v>0</v>
      </c>
      <c r="KB83" s="46">
        <f t="shared" si="92"/>
        <v>0</v>
      </c>
      <c r="KC83" s="46">
        <f t="shared" si="92"/>
        <v>0</v>
      </c>
      <c r="KD83" s="46">
        <f t="shared" si="92"/>
        <v>0</v>
      </c>
      <c r="KE83" s="46">
        <f t="shared" si="83"/>
        <v>0</v>
      </c>
      <c r="KF83" s="46">
        <f t="shared" si="83"/>
        <v>0</v>
      </c>
      <c r="KG83" s="46">
        <f t="shared" si="83"/>
        <v>0</v>
      </c>
      <c r="KH83" s="46">
        <f t="shared" si="83"/>
        <v>0</v>
      </c>
      <c r="KI83" s="46">
        <f t="shared" si="83"/>
        <v>0</v>
      </c>
      <c r="KJ83" s="46">
        <f t="shared" si="83"/>
        <v>0</v>
      </c>
      <c r="KK83" s="46">
        <f t="shared" si="83"/>
        <v>0</v>
      </c>
      <c r="KL83" s="46">
        <f t="shared" si="83"/>
        <v>0</v>
      </c>
      <c r="KM83" s="46">
        <f t="shared" si="83"/>
        <v>0</v>
      </c>
      <c r="KN83" s="46">
        <f t="shared" si="83"/>
        <v>0</v>
      </c>
      <c r="KO83" s="46">
        <f t="shared" si="83"/>
        <v>0</v>
      </c>
      <c r="KP83" s="46">
        <f t="shared" si="83"/>
        <v>0</v>
      </c>
      <c r="KQ83" s="46">
        <f t="shared" si="83"/>
        <v>0</v>
      </c>
      <c r="KR83" s="46">
        <f t="shared" si="83"/>
        <v>0</v>
      </c>
      <c r="KS83" s="46">
        <f t="shared" si="83"/>
        <v>0</v>
      </c>
      <c r="KT83" s="46">
        <f t="shared" si="83"/>
        <v>0</v>
      </c>
      <c r="KU83" s="46">
        <f t="shared" si="84"/>
        <v>0</v>
      </c>
      <c r="KV83" s="46">
        <f t="shared" si="84"/>
        <v>0</v>
      </c>
      <c r="KW83" s="46">
        <f t="shared" si="84"/>
        <v>0</v>
      </c>
      <c r="KX83" s="46">
        <f t="shared" si="84"/>
        <v>0</v>
      </c>
      <c r="KY83" s="46">
        <f t="shared" si="84"/>
        <v>0</v>
      </c>
      <c r="KZ83" s="46">
        <f t="shared" si="84"/>
        <v>0</v>
      </c>
      <c r="LA83" s="46">
        <f t="shared" si="84"/>
        <v>0</v>
      </c>
      <c r="LB83" s="46">
        <f t="shared" si="84"/>
        <v>0</v>
      </c>
      <c r="LC83" s="46">
        <f t="shared" si="84"/>
        <v>0</v>
      </c>
      <c r="LD83" s="46">
        <f t="shared" si="84"/>
        <v>0</v>
      </c>
      <c r="LE83" s="46">
        <f t="shared" si="84"/>
        <v>0</v>
      </c>
      <c r="LF83" s="46">
        <f t="shared" si="84"/>
        <v>0</v>
      </c>
      <c r="LG83" s="46">
        <f t="shared" si="84"/>
        <v>0</v>
      </c>
      <c r="LH83" s="46">
        <f t="shared" si="84"/>
        <v>0</v>
      </c>
      <c r="LI83" s="46">
        <f t="shared" si="84"/>
        <v>0</v>
      </c>
      <c r="LJ83" s="46">
        <f t="shared" si="84"/>
        <v>0</v>
      </c>
      <c r="LK83" s="46">
        <f t="shared" si="85"/>
        <v>0</v>
      </c>
      <c r="LL83" s="46">
        <f t="shared" si="85"/>
        <v>0</v>
      </c>
      <c r="LM83" s="46">
        <f t="shared" si="85"/>
        <v>0</v>
      </c>
      <c r="LN83" s="46">
        <f t="shared" si="85"/>
        <v>0</v>
      </c>
      <c r="LO83" s="46">
        <f t="shared" si="85"/>
        <v>0</v>
      </c>
      <c r="LP83" s="46">
        <f t="shared" si="85"/>
        <v>0</v>
      </c>
      <c r="LQ83" s="46">
        <f t="shared" si="85"/>
        <v>0</v>
      </c>
      <c r="LR83" s="46">
        <f t="shared" si="85"/>
        <v>0</v>
      </c>
      <c r="LS83" s="46">
        <f t="shared" si="85"/>
        <v>0</v>
      </c>
      <c r="LT83" s="46">
        <f t="shared" si="85"/>
        <v>0</v>
      </c>
    </row>
    <row r="84" spans="1:332" ht="24.6" hidden="1" customHeight="1">
      <c r="A84" s="121">
        <v>23</v>
      </c>
      <c r="B84" s="19"/>
      <c r="C84" s="21"/>
      <c r="D84" s="21"/>
      <c r="E84" s="215" t="str">
        <f t="shared" si="25"/>
        <v/>
      </c>
      <c r="F84" s="215">
        <f t="shared" si="26"/>
        <v>0</v>
      </c>
      <c r="G84" s="218"/>
      <c r="H84" s="217" t="str">
        <f t="shared" si="27"/>
        <v>Falta(n) Fecha(s)</v>
      </c>
      <c r="I84" s="72"/>
      <c r="J84" s="72"/>
      <c r="K84" s="72"/>
      <c r="L84" s="72"/>
      <c r="M84" s="72"/>
      <c r="N84" s="72"/>
      <c r="O84" s="72"/>
      <c r="P84" s="72"/>
      <c r="Q84" s="210" t="str" cm="1">
        <f t="array" ref="Q84">IF(SUM(COUNTIF(J84:P84,{"SI","NO APLICA"}))=0,
   "",
   IF(SUM(COUNTIF(J84:P84,{"SI","NO APLICA"}))=COLUMNS(J84:P84),
      "CUMPLE",
      "NO CUMPLE"))</f>
        <v/>
      </c>
      <c r="R84" s="72"/>
      <c r="S84" s="19"/>
      <c r="T84" s="72"/>
      <c r="U84" s="19"/>
      <c r="V84" s="72"/>
      <c r="W84" s="72"/>
      <c r="X84" s="72"/>
      <c r="Y84" s="210" t="str">
        <f t="shared" si="74"/>
        <v/>
      </c>
      <c r="Z84" s="211" t="str">
        <f t="shared" si="70"/>
        <v/>
      </c>
      <c r="AA84" s="476"/>
      <c r="AB84" s="477"/>
      <c r="AD84" s="122" t="str">
        <f t="shared" si="28"/>
        <v/>
      </c>
      <c r="AE84" s="122" t="str">
        <f t="shared" si="28"/>
        <v/>
      </c>
      <c r="AF84" s="123">
        <f t="shared" si="28"/>
        <v>0</v>
      </c>
      <c r="AG84" s="122" t="str">
        <f t="shared" si="29"/>
        <v/>
      </c>
      <c r="AH84" s="122" t="str">
        <f t="shared" si="29"/>
        <v/>
      </c>
      <c r="AI84" s="123">
        <f t="shared" si="29"/>
        <v>0</v>
      </c>
      <c r="AW84" s="46" t="str">
        <f t="shared" si="30"/>
        <v/>
      </c>
      <c r="AX84" s="46">
        <f t="shared" si="30"/>
        <v>1</v>
      </c>
      <c r="AY84" s="96">
        <v>23</v>
      </c>
      <c r="AZ84" s="47" t="str">
        <f t="shared" si="31"/>
        <v/>
      </c>
      <c r="BA84" s="47">
        <f t="shared" si="32"/>
        <v>0</v>
      </c>
      <c r="BB84" s="90" t="str">
        <f t="shared" si="33"/>
        <v/>
      </c>
      <c r="BC84" s="124">
        <v>23</v>
      </c>
      <c r="BD84" s="125">
        <f t="shared" si="34"/>
        <v>1</v>
      </c>
      <c r="BE84" s="126">
        <f t="shared" si="35"/>
        <v>1</v>
      </c>
      <c r="BF84" s="90">
        <f t="shared" si="36"/>
        <v>0</v>
      </c>
      <c r="BG84" s="90">
        <f t="shared" si="75"/>
        <v>0</v>
      </c>
      <c r="BH84" s="90" t="str">
        <f t="shared" si="71"/>
        <v/>
      </c>
      <c r="BI84" s="90" t="e">
        <f t="shared" si="37"/>
        <v>#NUM!</v>
      </c>
      <c r="BJ84" s="90" t="str">
        <f t="shared" si="38"/>
        <v/>
      </c>
      <c r="BK84" s="127">
        <f t="shared" si="39"/>
        <v>0</v>
      </c>
      <c r="BL84" s="128" t="e">
        <f t="shared" si="40"/>
        <v>#NUM!</v>
      </c>
      <c r="BM84" s="128" t="e">
        <f t="shared" si="41"/>
        <v>#NUM!</v>
      </c>
      <c r="BN84" s="128" t="str">
        <f t="shared" si="42"/>
        <v/>
      </c>
      <c r="BO84" s="128" t="str">
        <f t="shared" si="72"/>
        <v/>
      </c>
      <c r="BP84" s="90">
        <f t="shared" si="43"/>
        <v>0</v>
      </c>
      <c r="BQ84" s="90">
        <f t="shared" si="44"/>
        <v>0</v>
      </c>
      <c r="BR84" s="90">
        <f t="shared" si="76"/>
        <v>0</v>
      </c>
      <c r="BS84" s="90" t="str">
        <f t="shared" si="45"/>
        <v/>
      </c>
      <c r="BT84" s="90" t="e">
        <f t="shared" si="46"/>
        <v>#NUM!</v>
      </c>
      <c r="BU84" s="90" t="e">
        <f t="shared" si="47"/>
        <v>#NUM!</v>
      </c>
      <c r="BV84" s="127">
        <f t="shared" si="48"/>
        <v>0</v>
      </c>
      <c r="BW84" s="128" t="e">
        <f t="shared" si="49"/>
        <v>#NUM!</v>
      </c>
      <c r="BX84" s="128" t="e">
        <f t="shared" si="50"/>
        <v>#NUM!</v>
      </c>
      <c r="BY84" s="128" t="str">
        <f t="shared" si="51"/>
        <v/>
      </c>
      <c r="BZ84" s="128" t="str">
        <f t="shared" si="73"/>
        <v/>
      </c>
      <c r="CA84" s="90">
        <f t="shared" si="52"/>
        <v>0</v>
      </c>
      <c r="CB84" s="90"/>
      <c r="CC84" s="90"/>
      <c r="CD84" s="129"/>
      <c r="CE84" s="130">
        <f t="shared" si="53"/>
        <v>0</v>
      </c>
      <c r="CF84" s="46">
        <f t="shared" si="86"/>
        <v>0</v>
      </c>
      <c r="CG84" s="46">
        <f t="shared" si="86"/>
        <v>0</v>
      </c>
      <c r="CH84" s="46">
        <f t="shared" si="86"/>
        <v>0</v>
      </c>
      <c r="CI84" s="46">
        <f t="shared" si="86"/>
        <v>0</v>
      </c>
      <c r="CJ84" s="46">
        <f t="shared" si="86"/>
        <v>0</v>
      </c>
      <c r="CK84" s="46">
        <f t="shared" si="86"/>
        <v>0</v>
      </c>
      <c r="CL84" s="46">
        <f t="shared" si="86"/>
        <v>0</v>
      </c>
      <c r="CM84" s="46">
        <f t="shared" si="86"/>
        <v>0</v>
      </c>
      <c r="CN84" s="46">
        <f t="shared" si="86"/>
        <v>0</v>
      </c>
      <c r="CO84" s="46">
        <f t="shared" si="86"/>
        <v>0</v>
      </c>
      <c r="CP84" s="46">
        <f t="shared" si="86"/>
        <v>0</v>
      </c>
      <c r="CQ84" s="46">
        <f t="shared" si="86"/>
        <v>0</v>
      </c>
      <c r="CR84" s="46">
        <f t="shared" si="86"/>
        <v>0</v>
      </c>
      <c r="CS84" s="46">
        <f t="shared" si="86"/>
        <v>0</v>
      </c>
      <c r="CT84" s="46">
        <f t="shared" si="86"/>
        <v>0</v>
      </c>
      <c r="CU84" s="46">
        <f t="shared" si="86"/>
        <v>0</v>
      </c>
      <c r="CV84" s="46">
        <f t="shared" si="77"/>
        <v>0</v>
      </c>
      <c r="CW84" s="46">
        <f t="shared" si="77"/>
        <v>0</v>
      </c>
      <c r="CX84" s="46">
        <f t="shared" si="77"/>
        <v>0</v>
      </c>
      <c r="CY84" s="46">
        <f t="shared" si="77"/>
        <v>0</v>
      </c>
      <c r="CZ84" s="46">
        <f t="shared" si="77"/>
        <v>0</v>
      </c>
      <c r="DA84" s="46">
        <f t="shared" si="77"/>
        <v>0</v>
      </c>
      <c r="DB84" s="46">
        <f t="shared" si="77"/>
        <v>0</v>
      </c>
      <c r="DC84" s="46">
        <f t="shared" si="77"/>
        <v>0</v>
      </c>
      <c r="DD84" s="46">
        <f t="shared" si="77"/>
        <v>0</v>
      </c>
      <c r="DE84" s="46">
        <f t="shared" si="77"/>
        <v>0</v>
      </c>
      <c r="DF84" s="46">
        <f t="shared" si="77"/>
        <v>0</v>
      </c>
      <c r="DG84" s="46">
        <f t="shared" si="77"/>
        <v>0</v>
      </c>
      <c r="DH84" s="46">
        <f t="shared" si="77"/>
        <v>0</v>
      </c>
      <c r="DI84" s="46">
        <f t="shared" si="77"/>
        <v>0</v>
      </c>
      <c r="DJ84" s="46">
        <f t="shared" si="77"/>
        <v>0</v>
      </c>
      <c r="DK84" s="46">
        <f t="shared" si="87"/>
        <v>0</v>
      </c>
      <c r="DL84" s="46">
        <f t="shared" si="87"/>
        <v>0</v>
      </c>
      <c r="DM84" s="46">
        <f t="shared" si="87"/>
        <v>0</v>
      </c>
      <c r="DN84" s="46">
        <f t="shared" si="87"/>
        <v>0</v>
      </c>
      <c r="DO84" s="46">
        <f t="shared" si="87"/>
        <v>0</v>
      </c>
      <c r="DP84" s="46">
        <f t="shared" si="87"/>
        <v>0</v>
      </c>
      <c r="DQ84" s="46">
        <f t="shared" si="87"/>
        <v>0</v>
      </c>
      <c r="DR84" s="46">
        <f t="shared" si="87"/>
        <v>0</v>
      </c>
      <c r="DS84" s="46">
        <f t="shared" si="87"/>
        <v>0</v>
      </c>
      <c r="DT84" s="46">
        <f t="shared" si="87"/>
        <v>0</v>
      </c>
      <c r="DU84" s="46">
        <f t="shared" si="87"/>
        <v>0</v>
      </c>
      <c r="DV84" s="46">
        <f t="shared" si="87"/>
        <v>0</v>
      </c>
      <c r="DW84" s="46">
        <f t="shared" si="87"/>
        <v>0</v>
      </c>
      <c r="DX84" s="46">
        <f t="shared" si="87"/>
        <v>0</v>
      </c>
      <c r="DY84" s="46">
        <f t="shared" si="87"/>
        <v>0</v>
      </c>
      <c r="DZ84" s="46">
        <f t="shared" si="87"/>
        <v>0</v>
      </c>
      <c r="EA84" s="46">
        <f t="shared" si="78"/>
        <v>0</v>
      </c>
      <c r="EB84" s="46">
        <f t="shared" si="78"/>
        <v>0</v>
      </c>
      <c r="EC84" s="46">
        <f t="shared" si="78"/>
        <v>0</v>
      </c>
      <c r="ED84" s="46">
        <f t="shared" si="78"/>
        <v>0</v>
      </c>
      <c r="EE84" s="46">
        <f t="shared" si="78"/>
        <v>0</v>
      </c>
      <c r="EF84" s="46">
        <f t="shared" si="78"/>
        <v>0</v>
      </c>
      <c r="EG84" s="46">
        <f t="shared" si="78"/>
        <v>0</v>
      </c>
      <c r="EH84" s="46">
        <f t="shared" si="78"/>
        <v>0</v>
      </c>
      <c r="EI84" s="46">
        <f t="shared" si="78"/>
        <v>0</v>
      </c>
      <c r="EJ84" s="46">
        <f t="shared" si="78"/>
        <v>0</v>
      </c>
      <c r="EK84" s="46">
        <f t="shared" si="78"/>
        <v>0</v>
      </c>
      <c r="EL84" s="46">
        <f t="shared" si="78"/>
        <v>0</v>
      </c>
      <c r="EM84" s="46">
        <f t="shared" si="78"/>
        <v>0</v>
      </c>
      <c r="EN84" s="46">
        <f t="shared" si="78"/>
        <v>0</v>
      </c>
      <c r="EO84" s="46">
        <f t="shared" si="78"/>
        <v>0</v>
      </c>
      <c r="EP84" s="46">
        <f t="shared" si="78"/>
        <v>0</v>
      </c>
      <c r="EQ84" s="46">
        <f t="shared" si="88"/>
        <v>0</v>
      </c>
      <c r="ER84" s="46">
        <f t="shared" si="88"/>
        <v>0</v>
      </c>
      <c r="ES84" s="46">
        <f t="shared" si="88"/>
        <v>0</v>
      </c>
      <c r="ET84" s="46">
        <f t="shared" si="88"/>
        <v>0</v>
      </c>
      <c r="EU84" s="46">
        <f t="shared" si="88"/>
        <v>0</v>
      </c>
      <c r="EV84" s="46">
        <f t="shared" si="88"/>
        <v>0</v>
      </c>
      <c r="EW84" s="46">
        <f t="shared" si="88"/>
        <v>0</v>
      </c>
      <c r="EX84" s="46">
        <f t="shared" si="88"/>
        <v>0</v>
      </c>
      <c r="EY84" s="46">
        <f t="shared" si="88"/>
        <v>0</v>
      </c>
      <c r="EZ84" s="46">
        <f t="shared" si="88"/>
        <v>0</v>
      </c>
      <c r="FA84" s="46">
        <f t="shared" si="88"/>
        <v>0</v>
      </c>
      <c r="FB84" s="46">
        <f t="shared" si="88"/>
        <v>0</v>
      </c>
      <c r="FC84" s="46">
        <f t="shared" si="88"/>
        <v>0</v>
      </c>
      <c r="FD84" s="46">
        <f t="shared" si="88"/>
        <v>0</v>
      </c>
      <c r="FE84" s="46">
        <f t="shared" si="88"/>
        <v>0</v>
      </c>
      <c r="FF84" s="46">
        <f t="shared" si="88"/>
        <v>0</v>
      </c>
      <c r="FG84" s="46">
        <f t="shared" si="79"/>
        <v>0</v>
      </c>
      <c r="FH84" s="46">
        <f t="shared" si="79"/>
        <v>0</v>
      </c>
      <c r="FI84" s="46">
        <f t="shared" si="79"/>
        <v>0</v>
      </c>
      <c r="FJ84" s="46">
        <f t="shared" si="79"/>
        <v>0</v>
      </c>
      <c r="FK84" s="46">
        <f t="shared" si="79"/>
        <v>0</v>
      </c>
      <c r="FL84" s="46">
        <f t="shared" si="79"/>
        <v>0</v>
      </c>
      <c r="FM84" s="46">
        <f t="shared" si="79"/>
        <v>0</v>
      </c>
      <c r="FN84" s="46">
        <f t="shared" si="79"/>
        <v>0</v>
      </c>
      <c r="FO84" s="46">
        <f t="shared" si="79"/>
        <v>0</v>
      </c>
      <c r="FP84" s="46">
        <f t="shared" si="79"/>
        <v>0</v>
      </c>
      <c r="FQ84" s="46">
        <f t="shared" si="79"/>
        <v>0</v>
      </c>
      <c r="FR84" s="46">
        <f t="shared" si="79"/>
        <v>0</v>
      </c>
      <c r="FS84" s="46">
        <f t="shared" si="79"/>
        <v>0</v>
      </c>
      <c r="FT84" s="46">
        <f t="shared" si="79"/>
        <v>0</v>
      </c>
      <c r="FU84" s="46">
        <f t="shared" si="79"/>
        <v>0</v>
      </c>
      <c r="FV84" s="46">
        <f t="shared" si="79"/>
        <v>0</v>
      </c>
      <c r="FW84" s="46">
        <f t="shared" si="89"/>
        <v>0</v>
      </c>
      <c r="FX84" s="46">
        <f t="shared" si="89"/>
        <v>0</v>
      </c>
      <c r="FY84" s="46">
        <f t="shared" si="89"/>
        <v>0</v>
      </c>
      <c r="FZ84" s="46">
        <f t="shared" si="89"/>
        <v>0</v>
      </c>
      <c r="GA84" s="46">
        <f t="shared" si="89"/>
        <v>0</v>
      </c>
      <c r="GB84" s="46">
        <f t="shared" si="89"/>
        <v>0</v>
      </c>
      <c r="GC84" s="46">
        <f t="shared" si="89"/>
        <v>0</v>
      </c>
      <c r="GD84" s="46">
        <f t="shared" si="89"/>
        <v>0</v>
      </c>
      <c r="GE84" s="46">
        <f t="shared" si="89"/>
        <v>0</v>
      </c>
      <c r="GF84" s="46">
        <f t="shared" si="89"/>
        <v>0</v>
      </c>
      <c r="GG84" s="46">
        <f t="shared" si="89"/>
        <v>0</v>
      </c>
      <c r="GH84" s="46">
        <f t="shared" si="89"/>
        <v>0</v>
      </c>
      <c r="GI84" s="46">
        <f t="shared" si="89"/>
        <v>0</v>
      </c>
      <c r="GJ84" s="46">
        <f t="shared" si="89"/>
        <v>0</v>
      </c>
      <c r="GK84" s="46">
        <f t="shared" si="89"/>
        <v>0</v>
      </c>
      <c r="GL84" s="46">
        <f t="shared" si="89"/>
        <v>0</v>
      </c>
      <c r="GM84" s="46">
        <f t="shared" si="80"/>
        <v>0</v>
      </c>
      <c r="GN84" s="46">
        <f t="shared" si="80"/>
        <v>0</v>
      </c>
      <c r="GO84" s="46">
        <f t="shared" si="80"/>
        <v>0</v>
      </c>
      <c r="GP84" s="46">
        <f t="shared" si="80"/>
        <v>0</v>
      </c>
      <c r="GQ84" s="46">
        <f t="shared" si="80"/>
        <v>0</v>
      </c>
      <c r="GR84" s="46">
        <f t="shared" si="80"/>
        <v>0</v>
      </c>
      <c r="GS84" s="46">
        <f t="shared" si="80"/>
        <v>0</v>
      </c>
      <c r="GT84" s="46">
        <f t="shared" si="80"/>
        <v>0</v>
      </c>
      <c r="GU84" s="46">
        <f t="shared" si="80"/>
        <v>0</v>
      </c>
      <c r="GV84" s="46">
        <f t="shared" si="80"/>
        <v>0</v>
      </c>
      <c r="GW84" s="46">
        <f t="shared" si="80"/>
        <v>0</v>
      </c>
      <c r="GX84" s="46">
        <f t="shared" si="80"/>
        <v>0</v>
      </c>
      <c r="GY84" s="46">
        <f t="shared" si="80"/>
        <v>0</v>
      </c>
      <c r="GZ84" s="46">
        <f t="shared" si="80"/>
        <v>0</v>
      </c>
      <c r="HA84" s="46">
        <f t="shared" si="80"/>
        <v>0</v>
      </c>
      <c r="HB84" s="46">
        <f t="shared" si="80"/>
        <v>0</v>
      </c>
      <c r="HC84" s="46">
        <f t="shared" si="90"/>
        <v>0</v>
      </c>
      <c r="HD84" s="46">
        <f t="shared" si="90"/>
        <v>0</v>
      </c>
      <c r="HE84" s="46">
        <f t="shared" si="90"/>
        <v>0</v>
      </c>
      <c r="HF84" s="46">
        <f t="shared" si="90"/>
        <v>0</v>
      </c>
      <c r="HG84" s="46">
        <f t="shared" si="90"/>
        <v>0</v>
      </c>
      <c r="HH84" s="46">
        <f t="shared" si="90"/>
        <v>0</v>
      </c>
      <c r="HI84" s="46">
        <f t="shared" si="90"/>
        <v>0</v>
      </c>
      <c r="HJ84" s="46">
        <f t="shared" si="90"/>
        <v>0</v>
      </c>
      <c r="HK84" s="46">
        <f t="shared" si="90"/>
        <v>0</v>
      </c>
      <c r="HL84" s="46">
        <f t="shared" si="90"/>
        <v>0</v>
      </c>
      <c r="HM84" s="46">
        <f t="shared" si="90"/>
        <v>0</v>
      </c>
      <c r="HN84" s="46">
        <f t="shared" si="90"/>
        <v>0</v>
      </c>
      <c r="HO84" s="46">
        <f t="shared" si="90"/>
        <v>0</v>
      </c>
      <c r="HP84" s="46">
        <f t="shared" si="90"/>
        <v>0</v>
      </c>
      <c r="HQ84" s="46">
        <f t="shared" si="90"/>
        <v>0</v>
      </c>
      <c r="HR84" s="46">
        <f t="shared" si="90"/>
        <v>0</v>
      </c>
      <c r="HS84" s="46">
        <f t="shared" si="81"/>
        <v>0</v>
      </c>
      <c r="HT84" s="46">
        <f t="shared" si="81"/>
        <v>0</v>
      </c>
      <c r="HU84" s="46">
        <f t="shared" si="81"/>
        <v>0</v>
      </c>
      <c r="HV84" s="46">
        <f t="shared" si="81"/>
        <v>0</v>
      </c>
      <c r="HW84" s="46">
        <f t="shared" si="81"/>
        <v>0</v>
      </c>
      <c r="HX84" s="46">
        <f t="shared" si="81"/>
        <v>0</v>
      </c>
      <c r="HY84" s="46">
        <f t="shared" si="81"/>
        <v>0</v>
      </c>
      <c r="HZ84" s="46">
        <f t="shared" si="81"/>
        <v>0</v>
      </c>
      <c r="IA84" s="46">
        <f t="shared" si="81"/>
        <v>0</v>
      </c>
      <c r="IB84" s="46">
        <f t="shared" si="81"/>
        <v>0</v>
      </c>
      <c r="IC84" s="46">
        <f t="shared" si="81"/>
        <v>0</v>
      </c>
      <c r="ID84" s="46">
        <f t="shared" si="81"/>
        <v>0</v>
      </c>
      <c r="IE84" s="46">
        <f t="shared" si="81"/>
        <v>0</v>
      </c>
      <c r="IF84" s="46">
        <f t="shared" si="81"/>
        <v>0</v>
      </c>
      <c r="IG84" s="46">
        <f t="shared" si="81"/>
        <v>0</v>
      </c>
      <c r="IH84" s="46">
        <f t="shared" si="81"/>
        <v>0</v>
      </c>
      <c r="II84" s="46">
        <f t="shared" si="91"/>
        <v>0</v>
      </c>
      <c r="IJ84" s="46">
        <f t="shared" si="91"/>
        <v>0</v>
      </c>
      <c r="IK84" s="46">
        <f t="shared" si="91"/>
        <v>0</v>
      </c>
      <c r="IL84" s="46">
        <f t="shared" si="91"/>
        <v>0</v>
      </c>
      <c r="IM84" s="46">
        <f t="shared" si="91"/>
        <v>0</v>
      </c>
      <c r="IN84" s="46">
        <f t="shared" si="91"/>
        <v>0</v>
      </c>
      <c r="IO84" s="46">
        <f t="shared" si="91"/>
        <v>0</v>
      </c>
      <c r="IP84" s="46">
        <f t="shared" si="91"/>
        <v>0</v>
      </c>
      <c r="IQ84" s="46">
        <f t="shared" si="91"/>
        <v>0</v>
      </c>
      <c r="IR84" s="46">
        <f t="shared" si="91"/>
        <v>0</v>
      </c>
      <c r="IS84" s="46">
        <f t="shared" si="91"/>
        <v>0</v>
      </c>
      <c r="IT84" s="46">
        <f t="shared" si="91"/>
        <v>0</v>
      </c>
      <c r="IU84" s="46">
        <f t="shared" si="91"/>
        <v>0</v>
      </c>
      <c r="IV84" s="46">
        <f t="shared" si="91"/>
        <v>0</v>
      </c>
      <c r="IW84" s="46">
        <f t="shared" si="91"/>
        <v>0</v>
      </c>
      <c r="IX84" s="46">
        <f t="shared" si="91"/>
        <v>0</v>
      </c>
      <c r="IY84" s="46">
        <f t="shared" si="82"/>
        <v>0</v>
      </c>
      <c r="IZ84" s="46">
        <f t="shared" si="82"/>
        <v>0</v>
      </c>
      <c r="JA84" s="46">
        <f t="shared" si="82"/>
        <v>0</v>
      </c>
      <c r="JB84" s="46">
        <f t="shared" si="82"/>
        <v>0</v>
      </c>
      <c r="JC84" s="46">
        <f t="shared" si="82"/>
        <v>0</v>
      </c>
      <c r="JD84" s="46">
        <f t="shared" si="82"/>
        <v>0</v>
      </c>
      <c r="JE84" s="46">
        <f t="shared" si="82"/>
        <v>0</v>
      </c>
      <c r="JF84" s="46">
        <f t="shared" si="82"/>
        <v>0</v>
      </c>
      <c r="JG84" s="46">
        <f t="shared" si="82"/>
        <v>0</v>
      </c>
      <c r="JH84" s="46">
        <f t="shared" si="82"/>
        <v>0</v>
      </c>
      <c r="JI84" s="46">
        <f t="shared" si="82"/>
        <v>0</v>
      </c>
      <c r="JJ84" s="46">
        <f t="shared" si="82"/>
        <v>0</v>
      </c>
      <c r="JK84" s="46">
        <f t="shared" si="82"/>
        <v>0</v>
      </c>
      <c r="JL84" s="46">
        <f t="shared" si="82"/>
        <v>0</v>
      </c>
      <c r="JM84" s="46">
        <f t="shared" si="82"/>
        <v>0</v>
      </c>
      <c r="JN84" s="46">
        <f t="shared" si="82"/>
        <v>0</v>
      </c>
      <c r="JO84" s="46">
        <f t="shared" si="92"/>
        <v>0</v>
      </c>
      <c r="JP84" s="46">
        <f t="shared" si="92"/>
        <v>0</v>
      </c>
      <c r="JQ84" s="46">
        <f t="shared" si="92"/>
        <v>0</v>
      </c>
      <c r="JR84" s="46">
        <f t="shared" si="92"/>
        <v>0</v>
      </c>
      <c r="JS84" s="46">
        <f t="shared" si="92"/>
        <v>0</v>
      </c>
      <c r="JT84" s="46">
        <f t="shared" si="92"/>
        <v>0</v>
      </c>
      <c r="JU84" s="46">
        <f t="shared" si="92"/>
        <v>0</v>
      </c>
      <c r="JV84" s="46">
        <f t="shared" si="92"/>
        <v>0</v>
      </c>
      <c r="JW84" s="46">
        <f t="shared" si="92"/>
        <v>0</v>
      </c>
      <c r="JX84" s="46">
        <f t="shared" si="92"/>
        <v>0</v>
      </c>
      <c r="JY84" s="46">
        <f t="shared" si="92"/>
        <v>0</v>
      </c>
      <c r="JZ84" s="46">
        <f t="shared" si="92"/>
        <v>0</v>
      </c>
      <c r="KA84" s="46">
        <f t="shared" si="92"/>
        <v>0</v>
      </c>
      <c r="KB84" s="46">
        <f t="shared" si="92"/>
        <v>0</v>
      </c>
      <c r="KC84" s="46">
        <f t="shared" si="92"/>
        <v>0</v>
      </c>
      <c r="KD84" s="46">
        <f t="shared" si="92"/>
        <v>0</v>
      </c>
      <c r="KE84" s="46">
        <f t="shared" si="83"/>
        <v>0</v>
      </c>
      <c r="KF84" s="46">
        <f t="shared" si="83"/>
        <v>0</v>
      </c>
      <c r="KG84" s="46">
        <f t="shared" si="83"/>
        <v>0</v>
      </c>
      <c r="KH84" s="46">
        <f t="shared" si="83"/>
        <v>0</v>
      </c>
      <c r="KI84" s="46">
        <f t="shared" si="83"/>
        <v>0</v>
      </c>
      <c r="KJ84" s="46">
        <f t="shared" si="83"/>
        <v>0</v>
      </c>
      <c r="KK84" s="46">
        <f t="shared" si="83"/>
        <v>0</v>
      </c>
      <c r="KL84" s="46">
        <f t="shared" si="83"/>
        <v>0</v>
      </c>
      <c r="KM84" s="46">
        <f t="shared" si="83"/>
        <v>0</v>
      </c>
      <c r="KN84" s="46">
        <f t="shared" si="83"/>
        <v>0</v>
      </c>
      <c r="KO84" s="46">
        <f t="shared" si="83"/>
        <v>0</v>
      </c>
      <c r="KP84" s="46">
        <f t="shared" si="83"/>
        <v>0</v>
      </c>
      <c r="KQ84" s="46">
        <f t="shared" si="83"/>
        <v>0</v>
      </c>
      <c r="KR84" s="46">
        <f t="shared" si="83"/>
        <v>0</v>
      </c>
      <c r="KS84" s="46">
        <f t="shared" si="83"/>
        <v>0</v>
      </c>
      <c r="KT84" s="46">
        <f t="shared" si="83"/>
        <v>0</v>
      </c>
      <c r="KU84" s="46">
        <f t="shared" si="84"/>
        <v>0</v>
      </c>
      <c r="KV84" s="46">
        <f t="shared" si="84"/>
        <v>0</v>
      </c>
      <c r="KW84" s="46">
        <f t="shared" si="84"/>
        <v>0</v>
      </c>
      <c r="KX84" s="46">
        <f t="shared" si="84"/>
        <v>0</v>
      </c>
      <c r="KY84" s="46">
        <f t="shared" si="84"/>
        <v>0</v>
      </c>
      <c r="KZ84" s="46">
        <f t="shared" si="84"/>
        <v>0</v>
      </c>
      <c r="LA84" s="46">
        <f t="shared" si="84"/>
        <v>0</v>
      </c>
      <c r="LB84" s="46">
        <f t="shared" si="84"/>
        <v>0</v>
      </c>
      <c r="LC84" s="46">
        <f t="shared" si="84"/>
        <v>0</v>
      </c>
      <c r="LD84" s="46">
        <f t="shared" si="84"/>
        <v>0</v>
      </c>
      <c r="LE84" s="46">
        <f t="shared" si="84"/>
        <v>0</v>
      </c>
      <c r="LF84" s="46">
        <f t="shared" si="84"/>
        <v>0</v>
      </c>
      <c r="LG84" s="46">
        <f t="shared" si="84"/>
        <v>0</v>
      </c>
      <c r="LH84" s="46">
        <f t="shared" si="84"/>
        <v>0</v>
      </c>
      <c r="LI84" s="46">
        <f t="shared" si="84"/>
        <v>0</v>
      </c>
      <c r="LJ84" s="46">
        <f t="shared" si="84"/>
        <v>0</v>
      </c>
      <c r="LK84" s="46">
        <f t="shared" si="85"/>
        <v>0</v>
      </c>
      <c r="LL84" s="46">
        <f t="shared" si="85"/>
        <v>0</v>
      </c>
      <c r="LM84" s="46">
        <f t="shared" si="85"/>
        <v>0</v>
      </c>
      <c r="LN84" s="46">
        <f t="shared" si="85"/>
        <v>0</v>
      </c>
      <c r="LO84" s="46">
        <f t="shared" si="85"/>
        <v>0</v>
      </c>
      <c r="LP84" s="46">
        <f t="shared" si="85"/>
        <v>0</v>
      </c>
      <c r="LQ84" s="46">
        <f t="shared" si="85"/>
        <v>0</v>
      </c>
      <c r="LR84" s="46">
        <f t="shared" si="85"/>
        <v>0</v>
      </c>
      <c r="LS84" s="46">
        <f t="shared" si="85"/>
        <v>0</v>
      </c>
      <c r="LT84" s="46">
        <f t="shared" si="85"/>
        <v>0</v>
      </c>
    </row>
    <row r="85" spans="1:332" ht="24.6" hidden="1" customHeight="1">
      <c r="A85" s="121">
        <v>24</v>
      </c>
      <c r="B85" s="19"/>
      <c r="C85" s="21"/>
      <c r="D85" s="21"/>
      <c r="E85" s="215" t="str">
        <f t="shared" si="25"/>
        <v/>
      </c>
      <c r="F85" s="215">
        <f t="shared" si="26"/>
        <v>0</v>
      </c>
      <c r="G85" s="218"/>
      <c r="H85" s="217" t="str">
        <f t="shared" si="27"/>
        <v>Falta(n) Fecha(s)</v>
      </c>
      <c r="I85" s="72"/>
      <c r="J85" s="72"/>
      <c r="K85" s="72"/>
      <c r="L85" s="72"/>
      <c r="M85" s="72"/>
      <c r="N85" s="72"/>
      <c r="O85" s="72"/>
      <c r="P85" s="72"/>
      <c r="Q85" s="210" t="str" cm="1">
        <f t="array" ref="Q85">IF(SUM(COUNTIF(J85:P85,{"SI","NO APLICA"}))=0,
   "",
   IF(SUM(COUNTIF(J85:P85,{"SI","NO APLICA"}))=COLUMNS(J85:P85),
      "CUMPLE",
      "NO CUMPLE"))</f>
        <v/>
      </c>
      <c r="R85" s="72"/>
      <c r="S85" s="19"/>
      <c r="T85" s="72"/>
      <c r="U85" s="19"/>
      <c r="V85" s="72"/>
      <c r="W85" s="72"/>
      <c r="X85" s="72"/>
      <c r="Y85" s="210" t="str">
        <f t="shared" si="74"/>
        <v/>
      </c>
      <c r="Z85" s="211" t="str">
        <f t="shared" si="70"/>
        <v/>
      </c>
      <c r="AA85" s="476"/>
      <c r="AB85" s="477"/>
      <c r="AD85" s="122" t="str">
        <f t="shared" si="28"/>
        <v/>
      </c>
      <c r="AE85" s="122" t="str">
        <f t="shared" si="28"/>
        <v/>
      </c>
      <c r="AF85" s="123">
        <f t="shared" si="28"/>
        <v>0</v>
      </c>
      <c r="AG85" s="122" t="str">
        <f t="shared" si="29"/>
        <v/>
      </c>
      <c r="AH85" s="122" t="str">
        <f t="shared" si="29"/>
        <v/>
      </c>
      <c r="AI85" s="123">
        <f t="shared" si="29"/>
        <v>0</v>
      </c>
      <c r="AW85" s="46" t="str">
        <f t="shared" si="30"/>
        <v/>
      </c>
      <c r="AX85" s="46">
        <f t="shared" si="30"/>
        <v>1</v>
      </c>
      <c r="AY85" s="96">
        <v>24</v>
      </c>
      <c r="AZ85" s="47" t="str">
        <f t="shared" si="31"/>
        <v/>
      </c>
      <c r="BA85" s="47">
        <f t="shared" si="32"/>
        <v>0</v>
      </c>
      <c r="BB85" s="90" t="str">
        <f t="shared" si="33"/>
        <v/>
      </c>
      <c r="BC85" s="124">
        <v>24</v>
      </c>
      <c r="BD85" s="125">
        <f t="shared" si="34"/>
        <v>1</v>
      </c>
      <c r="BE85" s="126">
        <f t="shared" si="35"/>
        <v>1</v>
      </c>
      <c r="BF85" s="90">
        <f t="shared" si="36"/>
        <v>0</v>
      </c>
      <c r="BG85" s="90">
        <f t="shared" si="75"/>
        <v>0</v>
      </c>
      <c r="BH85" s="90" t="str">
        <f t="shared" si="71"/>
        <v/>
      </c>
      <c r="BI85" s="90" t="e">
        <f t="shared" si="37"/>
        <v>#NUM!</v>
      </c>
      <c r="BJ85" s="90" t="str">
        <f t="shared" si="38"/>
        <v/>
      </c>
      <c r="BK85" s="127">
        <f t="shared" si="39"/>
        <v>0</v>
      </c>
      <c r="BL85" s="128" t="e">
        <f t="shared" si="40"/>
        <v>#NUM!</v>
      </c>
      <c r="BM85" s="128" t="e">
        <f t="shared" si="41"/>
        <v>#NUM!</v>
      </c>
      <c r="BN85" s="128" t="str">
        <f t="shared" si="42"/>
        <v/>
      </c>
      <c r="BO85" s="128" t="str">
        <f t="shared" si="72"/>
        <v/>
      </c>
      <c r="BP85" s="90">
        <f t="shared" si="43"/>
        <v>0</v>
      </c>
      <c r="BQ85" s="90">
        <f t="shared" si="44"/>
        <v>0</v>
      </c>
      <c r="BR85" s="90">
        <f t="shared" si="76"/>
        <v>0</v>
      </c>
      <c r="BS85" s="90" t="str">
        <f t="shared" si="45"/>
        <v/>
      </c>
      <c r="BT85" s="90" t="e">
        <f t="shared" si="46"/>
        <v>#NUM!</v>
      </c>
      <c r="BU85" s="90" t="e">
        <f t="shared" si="47"/>
        <v>#NUM!</v>
      </c>
      <c r="BV85" s="127">
        <f t="shared" si="48"/>
        <v>0</v>
      </c>
      <c r="BW85" s="128" t="e">
        <f t="shared" si="49"/>
        <v>#NUM!</v>
      </c>
      <c r="BX85" s="128" t="e">
        <f t="shared" si="50"/>
        <v>#NUM!</v>
      </c>
      <c r="BY85" s="128" t="str">
        <f t="shared" si="51"/>
        <v/>
      </c>
      <c r="BZ85" s="128" t="str">
        <f t="shared" si="73"/>
        <v/>
      </c>
      <c r="CA85" s="90">
        <f t="shared" si="52"/>
        <v>0</v>
      </c>
      <c r="CB85" s="90"/>
      <c r="CC85" s="90"/>
      <c r="CD85" s="129"/>
      <c r="CE85" s="130">
        <f t="shared" si="53"/>
        <v>0</v>
      </c>
      <c r="CF85" s="46">
        <f t="shared" si="86"/>
        <v>0</v>
      </c>
      <c r="CG85" s="46">
        <f t="shared" si="86"/>
        <v>0</v>
      </c>
      <c r="CH85" s="46">
        <f t="shared" si="86"/>
        <v>0</v>
      </c>
      <c r="CI85" s="46">
        <f t="shared" si="86"/>
        <v>0</v>
      </c>
      <c r="CJ85" s="46">
        <f t="shared" si="86"/>
        <v>0</v>
      </c>
      <c r="CK85" s="46">
        <f t="shared" si="86"/>
        <v>0</v>
      </c>
      <c r="CL85" s="46">
        <f t="shared" si="86"/>
        <v>0</v>
      </c>
      <c r="CM85" s="46">
        <f t="shared" si="86"/>
        <v>0</v>
      </c>
      <c r="CN85" s="46">
        <f t="shared" si="86"/>
        <v>0</v>
      </c>
      <c r="CO85" s="46">
        <f t="shared" si="86"/>
        <v>0</v>
      </c>
      <c r="CP85" s="46">
        <f t="shared" si="86"/>
        <v>0</v>
      </c>
      <c r="CQ85" s="46">
        <f t="shared" si="86"/>
        <v>0</v>
      </c>
      <c r="CR85" s="46">
        <f t="shared" si="86"/>
        <v>0</v>
      </c>
      <c r="CS85" s="46">
        <f t="shared" si="86"/>
        <v>0</v>
      </c>
      <c r="CT85" s="46">
        <f t="shared" si="86"/>
        <v>0</v>
      </c>
      <c r="CU85" s="46">
        <f t="shared" si="86"/>
        <v>0</v>
      </c>
      <c r="CV85" s="46">
        <f t="shared" si="77"/>
        <v>0</v>
      </c>
      <c r="CW85" s="46">
        <f t="shared" si="77"/>
        <v>0</v>
      </c>
      <c r="CX85" s="46">
        <f t="shared" si="77"/>
        <v>0</v>
      </c>
      <c r="CY85" s="46">
        <f t="shared" si="77"/>
        <v>0</v>
      </c>
      <c r="CZ85" s="46">
        <f t="shared" si="77"/>
        <v>0</v>
      </c>
      <c r="DA85" s="46">
        <f t="shared" si="77"/>
        <v>0</v>
      </c>
      <c r="DB85" s="46">
        <f t="shared" si="77"/>
        <v>0</v>
      </c>
      <c r="DC85" s="46">
        <f t="shared" si="77"/>
        <v>0</v>
      </c>
      <c r="DD85" s="46">
        <f t="shared" si="77"/>
        <v>0</v>
      </c>
      <c r="DE85" s="46">
        <f t="shared" si="77"/>
        <v>0</v>
      </c>
      <c r="DF85" s="46">
        <f t="shared" si="77"/>
        <v>0</v>
      </c>
      <c r="DG85" s="46">
        <f t="shared" si="77"/>
        <v>0</v>
      </c>
      <c r="DH85" s="46">
        <f t="shared" si="77"/>
        <v>0</v>
      </c>
      <c r="DI85" s="46">
        <f t="shared" si="77"/>
        <v>0</v>
      </c>
      <c r="DJ85" s="46">
        <f t="shared" si="77"/>
        <v>0</v>
      </c>
      <c r="DK85" s="46">
        <f t="shared" si="87"/>
        <v>0</v>
      </c>
      <c r="DL85" s="46">
        <f t="shared" si="87"/>
        <v>0</v>
      </c>
      <c r="DM85" s="46">
        <f t="shared" si="87"/>
        <v>0</v>
      </c>
      <c r="DN85" s="46">
        <f t="shared" si="87"/>
        <v>0</v>
      </c>
      <c r="DO85" s="46">
        <f t="shared" si="87"/>
        <v>0</v>
      </c>
      <c r="DP85" s="46">
        <f t="shared" si="87"/>
        <v>0</v>
      </c>
      <c r="DQ85" s="46">
        <f t="shared" si="87"/>
        <v>0</v>
      </c>
      <c r="DR85" s="46">
        <f t="shared" si="87"/>
        <v>0</v>
      </c>
      <c r="DS85" s="46">
        <f t="shared" si="87"/>
        <v>0</v>
      </c>
      <c r="DT85" s="46">
        <f t="shared" si="87"/>
        <v>0</v>
      </c>
      <c r="DU85" s="46">
        <f t="shared" si="87"/>
        <v>0</v>
      </c>
      <c r="DV85" s="46">
        <f t="shared" si="87"/>
        <v>0</v>
      </c>
      <c r="DW85" s="46">
        <f t="shared" si="87"/>
        <v>0</v>
      </c>
      <c r="DX85" s="46">
        <f t="shared" si="87"/>
        <v>0</v>
      </c>
      <c r="DY85" s="46">
        <f t="shared" si="87"/>
        <v>0</v>
      </c>
      <c r="DZ85" s="46">
        <f t="shared" si="87"/>
        <v>0</v>
      </c>
      <c r="EA85" s="46">
        <f t="shared" si="78"/>
        <v>0</v>
      </c>
      <c r="EB85" s="46">
        <f t="shared" si="78"/>
        <v>0</v>
      </c>
      <c r="EC85" s="46">
        <f t="shared" si="78"/>
        <v>0</v>
      </c>
      <c r="ED85" s="46">
        <f t="shared" si="78"/>
        <v>0</v>
      </c>
      <c r="EE85" s="46">
        <f t="shared" si="78"/>
        <v>0</v>
      </c>
      <c r="EF85" s="46">
        <f t="shared" si="78"/>
        <v>0</v>
      </c>
      <c r="EG85" s="46">
        <f t="shared" si="78"/>
        <v>0</v>
      </c>
      <c r="EH85" s="46">
        <f t="shared" si="78"/>
        <v>0</v>
      </c>
      <c r="EI85" s="46">
        <f t="shared" si="78"/>
        <v>0</v>
      </c>
      <c r="EJ85" s="46">
        <f t="shared" si="78"/>
        <v>0</v>
      </c>
      <c r="EK85" s="46">
        <f t="shared" si="78"/>
        <v>0</v>
      </c>
      <c r="EL85" s="46">
        <f t="shared" si="78"/>
        <v>0</v>
      </c>
      <c r="EM85" s="46">
        <f t="shared" si="78"/>
        <v>0</v>
      </c>
      <c r="EN85" s="46">
        <f t="shared" si="78"/>
        <v>0</v>
      </c>
      <c r="EO85" s="46">
        <f t="shared" si="78"/>
        <v>0</v>
      </c>
      <c r="EP85" s="46">
        <f t="shared" si="78"/>
        <v>0</v>
      </c>
      <c r="EQ85" s="46">
        <f t="shared" si="88"/>
        <v>0</v>
      </c>
      <c r="ER85" s="46">
        <f t="shared" si="88"/>
        <v>0</v>
      </c>
      <c r="ES85" s="46">
        <f t="shared" si="88"/>
        <v>0</v>
      </c>
      <c r="ET85" s="46">
        <f t="shared" si="88"/>
        <v>0</v>
      </c>
      <c r="EU85" s="46">
        <f t="shared" si="88"/>
        <v>0</v>
      </c>
      <c r="EV85" s="46">
        <f t="shared" si="88"/>
        <v>0</v>
      </c>
      <c r="EW85" s="46">
        <f t="shared" si="88"/>
        <v>0</v>
      </c>
      <c r="EX85" s="46">
        <f t="shared" si="88"/>
        <v>0</v>
      </c>
      <c r="EY85" s="46">
        <f t="shared" si="88"/>
        <v>0</v>
      </c>
      <c r="EZ85" s="46">
        <f t="shared" si="88"/>
        <v>0</v>
      </c>
      <c r="FA85" s="46">
        <f t="shared" si="88"/>
        <v>0</v>
      </c>
      <c r="FB85" s="46">
        <f t="shared" si="88"/>
        <v>0</v>
      </c>
      <c r="FC85" s="46">
        <f t="shared" si="88"/>
        <v>0</v>
      </c>
      <c r="FD85" s="46">
        <f t="shared" si="88"/>
        <v>0</v>
      </c>
      <c r="FE85" s="46">
        <f t="shared" si="88"/>
        <v>0</v>
      </c>
      <c r="FF85" s="46">
        <f t="shared" si="88"/>
        <v>0</v>
      </c>
      <c r="FG85" s="46">
        <f t="shared" si="79"/>
        <v>0</v>
      </c>
      <c r="FH85" s="46">
        <f t="shared" si="79"/>
        <v>0</v>
      </c>
      <c r="FI85" s="46">
        <f t="shared" si="79"/>
        <v>0</v>
      </c>
      <c r="FJ85" s="46">
        <f t="shared" si="79"/>
        <v>0</v>
      </c>
      <c r="FK85" s="46">
        <f t="shared" si="79"/>
        <v>0</v>
      </c>
      <c r="FL85" s="46">
        <f t="shared" si="79"/>
        <v>0</v>
      </c>
      <c r="FM85" s="46">
        <f t="shared" si="79"/>
        <v>0</v>
      </c>
      <c r="FN85" s="46">
        <f t="shared" si="79"/>
        <v>0</v>
      </c>
      <c r="FO85" s="46">
        <f t="shared" si="79"/>
        <v>0</v>
      </c>
      <c r="FP85" s="46">
        <f t="shared" si="79"/>
        <v>0</v>
      </c>
      <c r="FQ85" s="46">
        <f t="shared" si="79"/>
        <v>0</v>
      </c>
      <c r="FR85" s="46">
        <f t="shared" si="79"/>
        <v>0</v>
      </c>
      <c r="FS85" s="46">
        <f t="shared" si="79"/>
        <v>0</v>
      </c>
      <c r="FT85" s="46">
        <f t="shared" si="79"/>
        <v>0</v>
      </c>
      <c r="FU85" s="46">
        <f t="shared" si="79"/>
        <v>0</v>
      </c>
      <c r="FV85" s="46">
        <f t="shared" si="79"/>
        <v>0</v>
      </c>
      <c r="FW85" s="46">
        <f t="shared" si="89"/>
        <v>0</v>
      </c>
      <c r="FX85" s="46">
        <f t="shared" si="89"/>
        <v>0</v>
      </c>
      <c r="FY85" s="46">
        <f t="shared" si="89"/>
        <v>0</v>
      </c>
      <c r="FZ85" s="46">
        <f t="shared" si="89"/>
        <v>0</v>
      </c>
      <c r="GA85" s="46">
        <f t="shared" si="89"/>
        <v>0</v>
      </c>
      <c r="GB85" s="46">
        <f t="shared" si="89"/>
        <v>0</v>
      </c>
      <c r="GC85" s="46">
        <f t="shared" si="89"/>
        <v>0</v>
      </c>
      <c r="GD85" s="46">
        <f t="shared" si="89"/>
        <v>0</v>
      </c>
      <c r="GE85" s="46">
        <f t="shared" si="89"/>
        <v>0</v>
      </c>
      <c r="GF85" s="46">
        <f t="shared" si="89"/>
        <v>0</v>
      </c>
      <c r="GG85" s="46">
        <f t="shared" si="89"/>
        <v>0</v>
      </c>
      <c r="GH85" s="46">
        <f t="shared" si="89"/>
        <v>0</v>
      </c>
      <c r="GI85" s="46">
        <f t="shared" si="89"/>
        <v>0</v>
      </c>
      <c r="GJ85" s="46">
        <f t="shared" si="89"/>
        <v>0</v>
      </c>
      <c r="GK85" s="46">
        <f t="shared" si="89"/>
        <v>0</v>
      </c>
      <c r="GL85" s="46">
        <f t="shared" si="89"/>
        <v>0</v>
      </c>
      <c r="GM85" s="46">
        <f t="shared" si="80"/>
        <v>0</v>
      </c>
      <c r="GN85" s="46">
        <f t="shared" si="80"/>
        <v>0</v>
      </c>
      <c r="GO85" s="46">
        <f t="shared" si="80"/>
        <v>0</v>
      </c>
      <c r="GP85" s="46">
        <f t="shared" si="80"/>
        <v>0</v>
      </c>
      <c r="GQ85" s="46">
        <f t="shared" si="80"/>
        <v>0</v>
      </c>
      <c r="GR85" s="46">
        <f t="shared" si="80"/>
        <v>0</v>
      </c>
      <c r="GS85" s="46">
        <f t="shared" si="80"/>
        <v>0</v>
      </c>
      <c r="GT85" s="46">
        <f t="shared" si="80"/>
        <v>0</v>
      </c>
      <c r="GU85" s="46">
        <f t="shared" si="80"/>
        <v>0</v>
      </c>
      <c r="GV85" s="46">
        <f t="shared" si="80"/>
        <v>0</v>
      </c>
      <c r="GW85" s="46">
        <f t="shared" si="80"/>
        <v>0</v>
      </c>
      <c r="GX85" s="46">
        <f t="shared" si="80"/>
        <v>0</v>
      </c>
      <c r="GY85" s="46">
        <f t="shared" si="80"/>
        <v>0</v>
      </c>
      <c r="GZ85" s="46">
        <f t="shared" si="80"/>
        <v>0</v>
      </c>
      <c r="HA85" s="46">
        <f t="shared" si="80"/>
        <v>0</v>
      </c>
      <c r="HB85" s="46">
        <f t="shared" si="80"/>
        <v>0</v>
      </c>
      <c r="HC85" s="46">
        <f t="shared" si="90"/>
        <v>0</v>
      </c>
      <c r="HD85" s="46">
        <f t="shared" si="90"/>
        <v>0</v>
      </c>
      <c r="HE85" s="46">
        <f t="shared" si="90"/>
        <v>0</v>
      </c>
      <c r="HF85" s="46">
        <f t="shared" si="90"/>
        <v>0</v>
      </c>
      <c r="HG85" s="46">
        <f t="shared" si="90"/>
        <v>0</v>
      </c>
      <c r="HH85" s="46">
        <f t="shared" si="90"/>
        <v>0</v>
      </c>
      <c r="HI85" s="46">
        <f t="shared" si="90"/>
        <v>0</v>
      </c>
      <c r="HJ85" s="46">
        <f t="shared" si="90"/>
        <v>0</v>
      </c>
      <c r="HK85" s="46">
        <f t="shared" si="90"/>
        <v>0</v>
      </c>
      <c r="HL85" s="46">
        <f t="shared" si="90"/>
        <v>0</v>
      </c>
      <c r="HM85" s="46">
        <f t="shared" si="90"/>
        <v>0</v>
      </c>
      <c r="HN85" s="46">
        <f t="shared" si="90"/>
        <v>0</v>
      </c>
      <c r="HO85" s="46">
        <f t="shared" si="90"/>
        <v>0</v>
      </c>
      <c r="HP85" s="46">
        <f t="shared" si="90"/>
        <v>0</v>
      </c>
      <c r="HQ85" s="46">
        <f t="shared" si="90"/>
        <v>0</v>
      </c>
      <c r="HR85" s="46">
        <f t="shared" si="90"/>
        <v>0</v>
      </c>
      <c r="HS85" s="46">
        <f t="shared" si="81"/>
        <v>0</v>
      </c>
      <c r="HT85" s="46">
        <f t="shared" si="81"/>
        <v>0</v>
      </c>
      <c r="HU85" s="46">
        <f t="shared" si="81"/>
        <v>0</v>
      </c>
      <c r="HV85" s="46">
        <f t="shared" si="81"/>
        <v>0</v>
      </c>
      <c r="HW85" s="46">
        <f t="shared" si="81"/>
        <v>0</v>
      </c>
      <c r="HX85" s="46">
        <f t="shared" si="81"/>
        <v>0</v>
      </c>
      <c r="HY85" s="46">
        <f t="shared" si="81"/>
        <v>0</v>
      </c>
      <c r="HZ85" s="46">
        <f t="shared" si="81"/>
        <v>0</v>
      </c>
      <c r="IA85" s="46">
        <f t="shared" si="81"/>
        <v>0</v>
      </c>
      <c r="IB85" s="46">
        <f t="shared" si="81"/>
        <v>0</v>
      </c>
      <c r="IC85" s="46">
        <f t="shared" si="81"/>
        <v>0</v>
      </c>
      <c r="ID85" s="46">
        <f t="shared" si="81"/>
        <v>0</v>
      </c>
      <c r="IE85" s="46">
        <f t="shared" si="81"/>
        <v>0</v>
      </c>
      <c r="IF85" s="46">
        <f t="shared" si="81"/>
        <v>0</v>
      </c>
      <c r="IG85" s="46">
        <f t="shared" si="81"/>
        <v>0</v>
      </c>
      <c r="IH85" s="46">
        <f t="shared" si="81"/>
        <v>0</v>
      </c>
      <c r="II85" s="46">
        <f t="shared" si="91"/>
        <v>0</v>
      </c>
      <c r="IJ85" s="46">
        <f t="shared" si="91"/>
        <v>0</v>
      </c>
      <c r="IK85" s="46">
        <f t="shared" si="91"/>
        <v>0</v>
      </c>
      <c r="IL85" s="46">
        <f t="shared" si="91"/>
        <v>0</v>
      </c>
      <c r="IM85" s="46">
        <f t="shared" si="91"/>
        <v>0</v>
      </c>
      <c r="IN85" s="46">
        <f t="shared" si="91"/>
        <v>0</v>
      </c>
      <c r="IO85" s="46">
        <f t="shared" si="91"/>
        <v>0</v>
      </c>
      <c r="IP85" s="46">
        <f t="shared" si="91"/>
        <v>0</v>
      </c>
      <c r="IQ85" s="46">
        <f t="shared" si="91"/>
        <v>0</v>
      </c>
      <c r="IR85" s="46">
        <f t="shared" si="91"/>
        <v>0</v>
      </c>
      <c r="IS85" s="46">
        <f t="shared" si="91"/>
        <v>0</v>
      </c>
      <c r="IT85" s="46">
        <f t="shared" si="91"/>
        <v>0</v>
      </c>
      <c r="IU85" s="46">
        <f t="shared" si="91"/>
        <v>0</v>
      </c>
      <c r="IV85" s="46">
        <f t="shared" si="91"/>
        <v>0</v>
      </c>
      <c r="IW85" s="46">
        <f t="shared" si="91"/>
        <v>0</v>
      </c>
      <c r="IX85" s="46">
        <f t="shared" si="91"/>
        <v>0</v>
      </c>
      <c r="IY85" s="46">
        <f t="shared" si="82"/>
        <v>0</v>
      </c>
      <c r="IZ85" s="46">
        <f t="shared" si="82"/>
        <v>0</v>
      </c>
      <c r="JA85" s="46">
        <f t="shared" si="82"/>
        <v>0</v>
      </c>
      <c r="JB85" s="46">
        <f t="shared" si="82"/>
        <v>0</v>
      </c>
      <c r="JC85" s="46">
        <f t="shared" si="82"/>
        <v>0</v>
      </c>
      <c r="JD85" s="46">
        <f t="shared" si="82"/>
        <v>0</v>
      </c>
      <c r="JE85" s="46">
        <f t="shared" si="82"/>
        <v>0</v>
      </c>
      <c r="JF85" s="46">
        <f t="shared" si="82"/>
        <v>0</v>
      </c>
      <c r="JG85" s="46">
        <f t="shared" si="82"/>
        <v>0</v>
      </c>
      <c r="JH85" s="46">
        <f t="shared" si="82"/>
        <v>0</v>
      </c>
      <c r="JI85" s="46">
        <f t="shared" si="82"/>
        <v>0</v>
      </c>
      <c r="JJ85" s="46">
        <f t="shared" si="82"/>
        <v>0</v>
      </c>
      <c r="JK85" s="46">
        <f t="shared" si="82"/>
        <v>0</v>
      </c>
      <c r="JL85" s="46">
        <f t="shared" si="82"/>
        <v>0</v>
      </c>
      <c r="JM85" s="46">
        <f t="shared" si="82"/>
        <v>0</v>
      </c>
      <c r="JN85" s="46">
        <f t="shared" si="82"/>
        <v>0</v>
      </c>
      <c r="JO85" s="46">
        <f t="shared" si="92"/>
        <v>0</v>
      </c>
      <c r="JP85" s="46">
        <f t="shared" si="92"/>
        <v>0</v>
      </c>
      <c r="JQ85" s="46">
        <f t="shared" si="92"/>
        <v>0</v>
      </c>
      <c r="JR85" s="46">
        <f t="shared" si="92"/>
        <v>0</v>
      </c>
      <c r="JS85" s="46">
        <f t="shared" si="92"/>
        <v>0</v>
      </c>
      <c r="JT85" s="46">
        <f t="shared" si="92"/>
        <v>0</v>
      </c>
      <c r="JU85" s="46">
        <f t="shared" si="92"/>
        <v>0</v>
      </c>
      <c r="JV85" s="46">
        <f t="shared" si="92"/>
        <v>0</v>
      </c>
      <c r="JW85" s="46">
        <f t="shared" si="92"/>
        <v>0</v>
      </c>
      <c r="JX85" s="46">
        <f t="shared" si="92"/>
        <v>0</v>
      </c>
      <c r="JY85" s="46">
        <f t="shared" si="92"/>
        <v>0</v>
      </c>
      <c r="JZ85" s="46">
        <f t="shared" si="92"/>
        <v>0</v>
      </c>
      <c r="KA85" s="46">
        <f t="shared" si="92"/>
        <v>0</v>
      </c>
      <c r="KB85" s="46">
        <f t="shared" si="92"/>
        <v>0</v>
      </c>
      <c r="KC85" s="46">
        <f t="shared" si="92"/>
        <v>0</v>
      </c>
      <c r="KD85" s="46">
        <f t="shared" si="92"/>
        <v>0</v>
      </c>
      <c r="KE85" s="46">
        <f t="shared" si="83"/>
        <v>0</v>
      </c>
      <c r="KF85" s="46">
        <f t="shared" si="83"/>
        <v>0</v>
      </c>
      <c r="KG85" s="46">
        <f t="shared" si="83"/>
        <v>0</v>
      </c>
      <c r="KH85" s="46">
        <f t="shared" si="83"/>
        <v>0</v>
      </c>
      <c r="KI85" s="46">
        <f t="shared" si="83"/>
        <v>0</v>
      </c>
      <c r="KJ85" s="46">
        <f t="shared" si="83"/>
        <v>0</v>
      </c>
      <c r="KK85" s="46">
        <f t="shared" si="83"/>
        <v>0</v>
      </c>
      <c r="KL85" s="46">
        <f t="shared" si="83"/>
        <v>0</v>
      </c>
      <c r="KM85" s="46">
        <f t="shared" si="83"/>
        <v>0</v>
      </c>
      <c r="KN85" s="46">
        <f t="shared" si="83"/>
        <v>0</v>
      </c>
      <c r="KO85" s="46">
        <f t="shared" si="83"/>
        <v>0</v>
      </c>
      <c r="KP85" s="46">
        <f t="shared" si="83"/>
        <v>0</v>
      </c>
      <c r="KQ85" s="46">
        <f t="shared" si="83"/>
        <v>0</v>
      </c>
      <c r="KR85" s="46">
        <f t="shared" si="83"/>
        <v>0</v>
      </c>
      <c r="KS85" s="46">
        <f t="shared" si="83"/>
        <v>0</v>
      </c>
      <c r="KT85" s="46">
        <f t="shared" si="83"/>
        <v>0</v>
      </c>
      <c r="KU85" s="46">
        <f t="shared" si="84"/>
        <v>0</v>
      </c>
      <c r="KV85" s="46">
        <f t="shared" si="84"/>
        <v>0</v>
      </c>
      <c r="KW85" s="46">
        <f t="shared" si="84"/>
        <v>0</v>
      </c>
      <c r="KX85" s="46">
        <f t="shared" si="84"/>
        <v>0</v>
      </c>
      <c r="KY85" s="46">
        <f t="shared" si="84"/>
        <v>0</v>
      </c>
      <c r="KZ85" s="46">
        <f t="shared" si="84"/>
        <v>0</v>
      </c>
      <c r="LA85" s="46">
        <f t="shared" si="84"/>
        <v>0</v>
      </c>
      <c r="LB85" s="46">
        <f t="shared" si="84"/>
        <v>0</v>
      </c>
      <c r="LC85" s="46">
        <f t="shared" si="84"/>
        <v>0</v>
      </c>
      <c r="LD85" s="46">
        <f t="shared" si="84"/>
        <v>0</v>
      </c>
      <c r="LE85" s="46">
        <f t="shared" si="84"/>
        <v>0</v>
      </c>
      <c r="LF85" s="46">
        <f t="shared" si="84"/>
        <v>0</v>
      </c>
      <c r="LG85" s="46">
        <f t="shared" si="84"/>
        <v>0</v>
      </c>
      <c r="LH85" s="46">
        <f t="shared" si="84"/>
        <v>0</v>
      </c>
      <c r="LI85" s="46">
        <f t="shared" si="84"/>
        <v>0</v>
      </c>
      <c r="LJ85" s="46">
        <f t="shared" si="84"/>
        <v>0</v>
      </c>
      <c r="LK85" s="46">
        <f t="shared" si="85"/>
        <v>0</v>
      </c>
      <c r="LL85" s="46">
        <f t="shared" si="85"/>
        <v>0</v>
      </c>
      <c r="LM85" s="46">
        <f t="shared" si="85"/>
        <v>0</v>
      </c>
      <c r="LN85" s="46">
        <f t="shared" si="85"/>
        <v>0</v>
      </c>
      <c r="LO85" s="46">
        <f t="shared" si="85"/>
        <v>0</v>
      </c>
      <c r="LP85" s="46">
        <f t="shared" si="85"/>
        <v>0</v>
      </c>
      <c r="LQ85" s="46">
        <f t="shared" si="85"/>
        <v>0</v>
      </c>
      <c r="LR85" s="46">
        <f t="shared" si="85"/>
        <v>0</v>
      </c>
      <c r="LS85" s="46">
        <f t="shared" si="85"/>
        <v>0</v>
      </c>
      <c r="LT85" s="46">
        <f t="shared" si="85"/>
        <v>0</v>
      </c>
    </row>
    <row r="86" spans="1:332" ht="24.6" hidden="1" customHeight="1">
      <c r="A86" s="121">
        <v>25</v>
      </c>
      <c r="B86" s="19"/>
      <c r="C86" s="21"/>
      <c r="D86" s="21"/>
      <c r="E86" s="215" t="str">
        <f t="shared" si="25"/>
        <v/>
      </c>
      <c r="F86" s="215">
        <f t="shared" si="26"/>
        <v>0</v>
      </c>
      <c r="G86" s="218"/>
      <c r="H86" s="217" t="str">
        <f t="shared" si="27"/>
        <v>Falta(n) Fecha(s)</v>
      </c>
      <c r="I86" s="72"/>
      <c r="J86" s="72"/>
      <c r="K86" s="72"/>
      <c r="L86" s="72"/>
      <c r="M86" s="72"/>
      <c r="N86" s="72"/>
      <c r="O86" s="72"/>
      <c r="P86" s="72"/>
      <c r="Q86" s="210" t="str" cm="1">
        <f t="array" ref="Q86">IF(SUM(COUNTIF(J86:P86,{"SI","NO APLICA"}))=0,
   "",
   IF(SUM(COUNTIF(J86:P86,{"SI","NO APLICA"}))=COLUMNS(J86:P86),
      "CUMPLE",
      "NO CUMPLE"))</f>
        <v/>
      </c>
      <c r="R86" s="72"/>
      <c r="S86" s="19"/>
      <c r="T86" s="72"/>
      <c r="U86" s="19"/>
      <c r="V86" s="72"/>
      <c r="W86" s="72"/>
      <c r="X86" s="72"/>
      <c r="Y86" s="210" t="str">
        <f t="shared" si="74"/>
        <v/>
      </c>
      <c r="Z86" s="211" t="str">
        <f t="shared" si="70"/>
        <v/>
      </c>
      <c r="AA86" s="476"/>
      <c r="AB86" s="477"/>
      <c r="AD86" s="122" t="str">
        <f t="shared" si="28"/>
        <v/>
      </c>
      <c r="AE86" s="122" t="str">
        <f t="shared" si="28"/>
        <v/>
      </c>
      <c r="AF86" s="123">
        <f t="shared" si="28"/>
        <v>0</v>
      </c>
      <c r="AG86" s="122" t="str">
        <f t="shared" si="29"/>
        <v/>
      </c>
      <c r="AH86" s="122" t="str">
        <f t="shared" si="29"/>
        <v/>
      </c>
      <c r="AI86" s="123">
        <f t="shared" si="29"/>
        <v>0</v>
      </c>
      <c r="AW86" s="46" t="str">
        <f t="shared" si="30"/>
        <v/>
      </c>
      <c r="AX86" s="46">
        <f t="shared" si="30"/>
        <v>1</v>
      </c>
      <c r="AY86" s="96">
        <v>25</v>
      </c>
      <c r="AZ86" s="47" t="str">
        <f t="shared" si="31"/>
        <v/>
      </c>
      <c r="BA86" s="47">
        <f t="shared" si="32"/>
        <v>0</v>
      </c>
      <c r="BB86" s="90" t="str">
        <f t="shared" si="33"/>
        <v/>
      </c>
      <c r="BC86" s="124">
        <v>25</v>
      </c>
      <c r="BD86" s="125">
        <f t="shared" si="34"/>
        <v>1</v>
      </c>
      <c r="BE86" s="126">
        <f t="shared" si="35"/>
        <v>1</v>
      </c>
      <c r="BF86" s="90">
        <f t="shared" si="36"/>
        <v>0</v>
      </c>
      <c r="BG86" s="90">
        <f t="shared" si="75"/>
        <v>0</v>
      </c>
      <c r="BH86" s="90" t="str">
        <f t="shared" si="71"/>
        <v/>
      </c>
      <c r="BI86" s="90" t="e">
        <f t="shared" si="37"/>
        <v>#NUM!</v>
      </c>
      <c r="BJ86" s="90" t="str">
        <f t="shared" si="38"/>
        <v/>
      </c>
      <c r="BK86" s="127">
        <f t="shared" si="39"/>
        <v>0</v>
      </c>
      <c r="BL86" s="128" t="e">
        <f t="shared" si="40"/>
        <v>#NUM!</v>
      </c>
      <c r="BM86" s="128" t="e">
        <f t="shared" si="41"/>
        <v>#NUM!</v>
      </c>
      <c r="BN86" s="128" t="str">
        <f t="shared" si="42"/>
        <v/>
      </c>
      <c r="BO86" s="128" t="str">
        <f t="shared" si="72"/>
        <v/>
      </c>
      <c r="BP86" s="90">
        <f t="shared" si="43"/>
        <v>0</v>
      </c>
      <c r="BQ86" s="90">
        <f t="shared" si="44"/>
        <v>0</v>
      </c>
      <c r="BR86" s="90">
        <f t="shared" si="76"/>
        <v>0</v>
      </c>
      <c r="BS86" s="90" t="str">
        <f t="shared" si="45"/>
        <v/>
      </c>
      <c r="BT86" s="90" t="e">
        <f t="shared" si="46"/>
        <v>#NUM!</v>
      </c>
      <c r="BU86" s="90" t="e">
        <f t="shared" si="47"/>
        <v>#NUM!</v>
      </c>
      <c r="BV86" s="127">
        <f t="shared" si="48"/>
        <v>0</v>
      </c>
      <c r="BW86" s="128" t="e">
        <f t="shared" si="49"/>
        <v>#NUM!</v>
      </c>
      <c r="BX86" s="128" t="e">
        <f t="shared" si="50"/>
        <v>#NUM!</v>
      </c>
      <c r="BY86" s="128" t="str">
        <f t="shared" si="51"/>
        <v/>
      </c>
      <c r="BZ86" s="128" t="str">
        <f t="shared" si="73"/>
        <v/>
      </c>
      <c r="CA86" s="90">
        <f t="shared" si="52"/>
        <v>0</v>
      </c>
      <c r="CB86" s="90"/>
      <c r="CC86" s="90"/>
      <c r="CD86" s="129"/>
      <c r="CE86" s="130">
        <f t="shared" si="53"/>
        <v>0</v>
      </c>
      <c r="CF86" s="46">
        <f t="shared" si="86"/>
        <v>0</v>
      </c>
      <c r="CG86" s="46">
        <f t="shared" si="86"/>
        <v>0</v>
      </c>
      <c r="CH86" s="46">
        <f t="shared" si="86"/>
        <v>0</v>
      </c>
      <c r="CI86" s="46">
        <f t="shared" si="86"/>
        <v>0</v>
      </c>
      <c r="CJ86" s="46">
        <f t="shared" si="86"/>
        <v>0</v>
      </c>
      <c r="CK86" s="46">
        <f t="shared" si="86"/>
        <v>0</v>
      </c>
      <c r="CL86" s="46">
        <f t="shared" si="86"/>
        <v>0</v>
      </c>
      <c r="CM86" s="46">
        <f t="shared" si="86"/>
        <v>0</v>
      </c>
      <c r="CN86" s="46">
        <f t="shared" si="86"/>
        <v>0</v>
      </c>
      <c r="CO86" s="46">
        <f t="shared" si="86"/>
        <v>0</v>
      </c>
      <c r="CP86" s="46">
        <f t="shared" si="86"/>
        <v>0</v>
      </c>
      <c r="CQ86" s="46">
        <f t="shared" si="86"/>
        <v>0</v>
      </c>
      <c r="CR86" s="46">
        <f t="shared" si="86"/>
        <v>0</v>
      </c>
      <c r="CS86" s="46">
        <f t="shared" si="86"/>
        <v>0</v>
      </c>
      <c r="CT86" s="46">
        <f t="shared" si="86"/>
        <v>0</v>
      </c>
      <c r="CU86" s="46">
        <f t="shared" si="86"/>
        <v>0</v>
      </c>
      <c r="CV86" s="46">
        <f t="shared" si="77"/>
        <v>0</v>
      </c>
      <c r="CW86" s="46">
        <f t="shared" si="77"/>
        <v>0</v>
      </c>
      <c r="CX86" s="46">
        <f t="shared" si="77"/>
        <v>0</v>
      </c>
      <c r="CY86" s="46">
        <f t="shared" si="77"/>
        <v>0</v>
      </c>
      <c r="CZ86" s="46">
        <f t="shared" si="77"/>
        <v>0</v>
      </c>
      <c r="DA86" s="46">
        <f t="shared" si="77"/>
        <v>0</v>
      </c>
      <c r="DB86" s="46">
        <f t="shared" si="77"/>
        <v>0</v>
      </c>
      <c r="DC86" s="46">
        <f t="shared" si="77"/>
        <v>0</v>
      </c>
      <c r="DD86" s="46">
        <f t="shared" si="77"/>
        <v>0</v>
      </c>
      <c r="DE86" s="46">
        <f t="shared" si="77"/>
        <v>0</v>
      </c>
      <c r="DF86" s="46">
        <f t="shared" si="77"/>
        <v>0</v>
      </c>
      <c r="DG86" s="46">
        <f t="shared" si="77"/>
        <v>0</v>
      </c>
      <c r="DH86" s="46">
        <f t="shared" si="77"/>
        <v>0</v>
      </c>
      <c r="DI86" s="46">
        <f t="shared" si="77"/>
        <v>0</v>
      </c>
      <c r="DJ86" s="46">
        <f t="shared" si="77"/>
        <v>0</v>
      </c>
      <c r="DK86" s="46">
        <f t="shared" si="87"/>
        <v>0</v>
      </c>
      <c r="DL86" s="46">
        <f t="shared" si="87"/>
        <v>0</v>
      </c>
      <c r="DM86" s="46">
        <f t="shared" si="87"/>
        <v>0</v>
      </c>
      <c r="DN86" s="46">
        <f t="shared" si="87"/>
        <v>0</v>
      </c>
      <c r="DO86" s="46">
        <f t="shared" si="87"/>
        <v>0</v>
      </c>
      <c r="DP86" s="46">
        <f t="shared" si="87"/>
        <v>0</v>
      </c>
      <c r="DQ86" s="46">
        <f t="shared" si="87"/>
        <v>0</v>
      </c>
      <c r="DR86" s="46">
        <f t="shared" si="87"/>
        <v>0</v>
      </c>
      <c r="DS86" s="46">
        <f t="shared" si="87"/>
        <v>0</v>
      </c>
      <c r="DT86" s="46">
        <f t="shared" si="87"/>
        <v>0</v>
      </c>
      <c r="DU86" s="46">
        <f t="shared" si="87"/>
        <v>0</v>
      </c>
      <c r="DV86" s="46">
        <f t="shared" si="87"/>
        <v>0</v>
      </c>
      <c r="DW86" s="46">
        <f t="shared" si="87"/>
        <v>0</v>
      </c>
      <c r="DX86" s="46">
        <f t="shared" si="87"/>
        <v>0</v>
      </c>
      <c r="DY86" s="46">
        <f t="shared" si="87"/>
        <v>0</v>
      </c>
      <c r="DZ86" s="46">
        <f t="shared" si="87"/>
        <v>0</v>
      </c>
      <c r="EA86" s="46">
        <f t="shared" si="78"/>
        <v>0</v>
      </c>
      <c r="EB86" s="46">
        <f t="shared" si="78"/>
        <v>0</v>
      </c>
      <c r="EC86" s="46">
        <f t="shared" si="78"/>
        <v>0</v>
      </c>
      <c r="ED86" s="46">
        <f t="shared" si="78"/>
        <v>0</v>
      </c>
      <c r="EE86" s="46">
        <f t="shared" si="78"/>
        <v>0</v>
      </c>
      <c r="EF86" s="46">
        <f t="shared" si="78"/>
        <v>0</v>
      </c>
      <c r="EG86" s="46">
        <f t="shared" si="78"/>
        <v>0</v>
      </c>
      <c r="EH86" s="46">
        <f t="shared" si="78"/>
        <v>0</v>
      </c>
      <c r="EI86" s="46">
        <f t="shared" si="78"/>
        <v>0</v>
      </c>
      <c r="EJ86" s="46">
        <f t="shared" si="78"/>
        <v>0</v>
      </c>
      <c r="EK86" s="46">
        <f t="shared" si="78"/>
        <v>0</v>
      </c>
      <c r="EL86" s="46">
        <f t="shared" si="78"/>
        <v>0</v>
      </c>
      <c r="EM86" s="46">
        <f t="shared" si="78"/>
        <v>0</v>
      </c>
      <c r="EN86" s="46">
        <f t="shared" si="78"/>
        <v>0</v>
      </c>
      <c r="EO86" s="46">
        <f t="shared" si="78"/>
        <v>0</v>
      </c>
      <c r="EP86" s="46">
        <f t="shared" si="78"/>
        <v>0</v>
      </c>
      <c r="EQ86" s="46">
        <f t="shared" si="88"/>
        <v>0</v>
      </c>
      <c r="ER86" s="46">
        <f t="shared" si="88"/>
        <v>0</v>
      </c>
      <c r="ES86" s="46">
        <f t="shared" si="88"/>
        <v>0</v>
      </c>
      <c r="ET86" s="46">
        <f t="shared" si="88"/>
        <v>0</v>
      </c>
      <c r="EU86" s="46">
        <f t="shared" si="88"/>
        <v>0</v>
      </c>
      <c r="EV86" s="46">
        <f t="shared" si="88"/>
        <v>0</v>
      </c>
      <c r="EW86" s="46">
        <f t="shared" si="88"/>
        <v>0</v>
      </c>
      <c r="EX86" s="46">
        <f t="shared" si="88"/>
        <v>0</v>
      </c>
      <c r="EY86" s="46">
        <f t="shared" si="88"/>
        <v>0</v>
      </c>
      <c r="EZ86" s="46">
        <f t="shared" si="88"/>
        <v>0</v>
      </c>
      <c r="FA86" s="46">
        <f t="shared" si="88"/>
        <v>0</v>
      </c>
      <c r="FB86" s="46">
        <f t="shared" si="88"/>
        <v>0</v>
      </c>
      <c r="FC86" s="46">
        <f t="shared" si="88"/>
        <v>0</v>
      </c>
      <c r="FD86" s="46">
        <f t="shared" si="88"/>
        <v>0</v>
      </c>
      <c r="FE86" s="46">
        <f t="shared" si="88"/>
        <v>0</v>
      </c>
      <c r="FF86" s="46">
        <f t="shared" si="88"/>
        <v>0</v>
      </c>
      <c r="FG86" s="46">
        <f t="shared" si="79"/>
        <v>0</v>
      </c>
      <c r="FH86" s="46">
        <f t="shared" si="79"/>
        <v>0</v>
      </c>
      <c r="FI86" s="46">
        <f t="shared" si="79"/>
        <v>0</v>
      </c>
      <c r="FJ86" s="46">
        <f t="shared" si="79"/>
        <v>0</v>
      </c>
      <c r="FK86" s="46">
        <f t="shared" si="79"/>
        <v>0</v>
      </c>
      <c r="FL86" s="46">
        <f t="shared" si="79"/>
        <v>0</v>
      </c>
      <c r="FM86" s="46">
        <f t="shared" si="79"/>
        <v>0</v>
      </c>
      <c r="FN86" s="46">
        <f t="shared" si="79"/>
        <v>0</v>
      </c>
      <c r="FO86" s="46">
        <f t="shared" si="79"/>
        <v>0</v>
      </c>
      <c r="FP86" s="46">
        <f t="shared" si="79"/>
        <v>0</v>
      </c>
      <c r="FQ86" s="46">
        <f t="shared" si="79"/>
        <v>0</v>
      </c>
      <c r="FR86" s="46">
        <f t="shared" si="79"/>
        <v>0</v>
      </c>
      <c r="FS86" s="46">
        <f t="shared" si="79"/>
        <v>0</v>
      </c>
      <c r="FT86" s="46">
        <f t="shared" si="79"/>
        <v>0</v>
      </c>
      <c r="FU86" s="46">
        <f t="shared" si="79"/>
        <v>0</v>
      </c>
      <c r="FV86" s="46">
        <f t="shared" si="79"/>
        <v>0</v>
      </c>
      <c r="FW86" s="46">
        <f t="shared" si="89"/>
        <v>0</v>
      </c>
      <c r="FX86" s="46">
        <f t="shared" si="89"/>
        <v>0</v>
      </c>
      <c r="FY86" s="46">
        <f t="shared" si="89"/>
        <v>0</v>
      </c>
      <c r="FZ86" s="46">
        <f t="shared" si="89"/>
        <v>0</v>
      </c>
      <c r="GA86" s="46">
        <f t="shared" si="89"/>
        <v>0</v>
      </c>
      <c r="GB86" s="46">
        <f t="shared" si="89"/>
        <v>0</v>
      </c>
      <c r="GC86" s="46">
        <f t="shared" si="89"/>
        <v>0</v>
      </c>
      <c r="GD86" s="46">
        <f t="shared" si="89"/>
        <v>0</v>
      </c>
      <c r="GE86" s="46">
        <f t="shared" si="89"/>
        <v>0</v>
      </c>
      <c r="GF86" s="46">
        <f t="shared" si="89"/>
        <v>0</v>
      </c>
      <c r="GG86" s="46">
        <f t="shared" si="89"/>
        <v>0</v>
      </c>
      <c r="GH86" s="46">
        <f t="shared" si="89"/>
        <v>0</v>
      </c>
      <c r="GI86" s="46">
        <f t="shared" si="89"/>
        <v>0</v>
      </c>
      <c r="GJ86" s="46">
        <f t="shared" si="89"/>
        <v>0</v>
      </c>
      <c r="GK86" s="46">
        <f t="shared" si="89"/>
        <v>0</v>
      </c>
      <c r="GL86" s="46">
        <f t="shared" si="89"/>
        <v>0</v>
      </c>
      <c r="GM86" s="46">
        <f t="shared" si="80"/>
        <v>0</v>
      </c>
      <c r="GN86" s="46">
        <f t="shared" si="80"/>
        <v>0</v>
      </c>
      <c r="GO86" s="46">
        <f t="shared" si="80"/>
        <v>0</v>
      </c>
      <c r="GP86" s="46">
        <f t="shared" si="80"/>
        <v>0</v>
      </c>
      <c r="GQ86" s="46">
        <f t="shared" si="80"/>
        <v>0</v>
      </c>
      <c r="GR86" s="46">
        <f t="shared" si="80"/>
        <v>0</v>
      </c>
      <c r="GS86" s="46">
        <f t="shared" si="80"/>
        <v>0</v>
      </c>
      <c r="GT86" s="46">
        <f t="shared" si="80"/>
        <v>0</v>
      </c>
      <c r="GU86" s="46">
        <f t="shared" si="80"/>
        <v>0</v>
      </c>
      <c r="GV86" s="46">
        <f t="shared" si="80"/>
        <v>0</v>
      </c>
      <c r="GW86" s="46">
        <f t="shared" si="80"/>
        <v>0</v>
      </c>
      <c r="GX86" s="46">
        <f t="shared" si="80"/>
        <v>0</v>
      </c>
      <c r="GY86" s="46">
        <f t="shared" si="80"/>
        <v>0</v>
      </c>
      <c r="GZ86" s="46">
        <f t="shared" si="80"/>
        <v>0</v>
      </c>
      <c r="HA86" s="46">
        <f t="shared" si="80"/>
        <v>0</v>
      </c>
      <c r="HB86" s="46">
        <f t="shared" si="80"/>
        <v>0</v>
      </c>
      <c r="HC86" s="46">
        <f t="shared" si="90"/>
        <v>0</v>
      </c>
      <c r="HD86" s="46">
        <f t="shared" si="90"/>
        <v>0</v>
      </c>
      <c r="HE86" s="46">
        <f t="shared" si="90"/>
        <v>0</v>
      </c>
      <c r="HF86" s="46">
        <f t="shared" si="90"/>
        <v>0</v>
      </c>
      <c r="HG86" s="46">
        <f t="shared" si="90"/>
        <v>0</v>
      </c>
      <c r="HH86" s="46">
        <f t="shared" si="90"/>
        <v>0</v>
      </c>
      <c r="HI86" s="46">
        <f t="shared" si="90"/>
        <v>0</v>
      </c>
      <c r="HJ86" s="46">
        <f t="shared" si="90"/>
        <v>0</v>
      </c>
      <c r="HK86" s="46">
        <f t="shared" si="90"/>
        <v>0</v>
      </c>
      <c r="HL86" s="46">
        <f t="shared" si="90"/>
        <v>0</v>
      </c>
      <c r="HM86" s="46">
        <f t="shared" si="90"/>
        <v>0</v>
      </c>
      <c r="HN86" s="46">
        <f t="shared" si="90"/>
        <v>0</v>
      </c>
      <c r="HO86" s="46">
        <f t="shared" si="90"/>
        <v>0</v>
      </c>
      <c r="HP86" s="46">
        <f t="shared" si="90"/>
        <v>0</v>
      </c>
      <c r="HQ86" s="46">
        <f t="shared" si="90"/>
        <v>0</v>
      </c>
      <c r="HR86" s="46">
        <f t="shared" si="90"/>
        <v>0</v>
      </c>
      <c r="HS86" s="46">
        <f t="shared" si="81"/>
        <v>0</v>
      </c>
      <c r="HT86" s="46">
        <f t="shared" si="81"/>
        <v>0</v>
      </c>
      <c r="HU86" s="46">
        <f t="shared" si="81"/>
        <v>0</v>
      </c>
      <c r="HV86" s="46">
        <f t="shared" si="81"/>
        <v>0</v>
      </c>
      <c r="HW86" s="46">
        <f t="shared" si="81"/>
        <v>0</v>
      </c>
      <c r="HX86" s="46">
        <f t="shared" si="81"/>
        <v>0</v>
      </c>
      <c r="HY86" s="46">
        <f t="shared" si="81"/>
        <v>0</v>
      </c>
      <c r="HZ86" s="46">
        <f t="shared" si="81"/>
        <v>0</v>
      </c>
      <c r="IA86" s="46">
        <f t="shared" si="81"/>
        <v>0</v>
      </c>
      <c r="IB86" s="46">
        <f t="shared" si="81"/>
        <v>0</v>
      </c>
      <c r="IC86" s="46">
        <f t="shared" si="81"/>
        <v>0</v>
      </c>
      <c r="ID86" s="46">
        <f t="shared" si="81"/>
        <v>0</v>
      </c>
      <c r="IE86" s="46">
        <f t="shared" si="81"/>
        <v>0</v>
      </c>
      <c r="IF86" s="46">
        <f t="shared" si="81"/>
        <v>0</v>
      </c>
      <c r="IG86" s="46">
        <f t="shared" si="81"/>
        <v>0</v>
      </c>
      <c r="IH86" s="46">
        <f t="shared" si="81"/>
        <v>0</v>
      </c>
      <c r="II86" s="46">
        <f t="shared" si="91"/>
        <v>0</v>
      </c>
      <c r="IJ86" s="46">
        <f t="shared" si="91"/>
        <v>0</v>
      </c>
      <c r="IK86" s="46">
        <f t="shared" si="91"/>
        <v>0</v>
      </c>
      <c r="IL86" s="46">
        <f t="shared" si="91"/>
        <v>0</v>
      </c>
      <c r="IM86" s="46">
        <f t="shared" si="91"/>
        <v>0</v>
      </c>
      <c r="IN86" s="46">
        <f t="shared" si="91"/>
        <v>0</v>
      </c>
      <c r="IO86" s="46">
        <f t="shared" si="91"/>
        <v>0</v>
      </c>
      <c r="IP86" s="46">
        <f t="shared" si="91"/>
        <v>0</v>
      </c>
      <c r="IQ86" s="46">
        <f t="shared" si="91"/>
        <v>0</v>
      </c>
      <c r="IR86" s="46">
        <f t="shared" si="91"/>
        <v>0</v>
      </c>
      <c r="IS86" s="46">
        <f t="shared" si="91"/>
        <v>0</v>
      </c>
      <c r="IT86" s="46">
        <f t="shared" si="91"/>
        <v>0</v>
      </c>
      <c r="IU86" s="46">
        <f t="shared" si="91"/>
        <v>0</v>
      </c>
      <c r="IV86" s="46">
        <f t="shared" si="91"/>
        <v>0</v>
      </c>
      <c r="IW86" s="46">
        <f t="shared" si="91"/>
        <v>0</v>
      </c>
      <c r="IX86" s="46">
        <f t="shared" si="91"/>
        <v>0</v>
      </c>
      <c r="IY86" s="46">
        <f t="shared" si="82"/>
        <v>0</v>
      </c>
      <c r="IZ86" s="46">
        <f t="shared" si="82"/>
        <v>0</v>
      </c>
      <c r="JA86" s="46">
        <f t="shared" si="82"/>
        <v>0</v>
      </c>
      <c r="JB86" s="46">
        <f t="shared" si="82"/>
        <v>0</v>
      </c>
      <c r="JC86" s="46">
        <f t="shared" si="82"/>
        <v>0</v>
      </c>
      <c r="JD86" s="46">
        <f t="shared" si="82"/>
        <v>0</v>
      </c>
      <c r="JE86" s="46">
        <f t="shared" si="82"/>
        <v>0</v>
      </c>
      <c r="JF86" s="46">
        <f t="shared" si="82"/>
        <v>0</v>
      </c>
      <c r="JG86" s="46">
        <f t="shared" si="82"/>
        <v>0</v>
      </c>
      <c r="JH86" s="46">
        <f t="shared" si="82"/>
        <v>0</v>
      </c>
      <c r="JI86" s="46">
        <f t="shared" si="82"/>
        <v>0</v>
      </c>
      <c r="JJ86" s="46">
        <f t="shared" si="82"/>
        <v>0</v>
      </c>
      <c r="JK86" s="46">
        <f t="shared" si="82"/>
        <v>0</v>
      </c>
      <c r="JL86" s="46">
        <f t="shared" si="82"/>
        <v>0</v>
      </c>
      <c r="JM86" s="46">
        <f t="shared" si="82"/>
        <v>0</v>
      </c>
      <c r="JN86" s="46">
        <f t="shared" si="82"/>
        <v>0</v>
      </c>
      <c r="JO86" s="46">
        <f t="shared" si="92"/>
        <v>0</v>
      </c>
      <c r="JP86" s="46">
        <f t="shared" si="92"/>
        <v>0</v>
      </c>
      <c r="JQ86" s="46">
        <f t="shared" si="92"/>
        <v>0</v>
      </c>
      <c r="JR86" s="46">
        <f t="shared" si="92"/>
        <v>0</v>
      </c>
      <c r="JS86" s="46">
        <f t="shared" si="92"/>
        <v>0</v>
      </c>
      <c r="JT86" s="46">
        <f t="shared" si="92"/>
        <v>0</v>
      </c>
      <c r="JU86" s="46">
        <f t="shared" si="92"/>
        <v>0</v>
      </c>
      <c r="JV86" s="46">
        <f t="shared" si="92"/>
        <v>0</v>
      </c>
      <c r="JW86" s="46">
        <f t="shared" si="92"/>
        <v>0</v>
      </c>
      <c r="JX86" s="46">
        <f t="shared" si="92"/>
        <v>0</v>
      </c>
      <c r="JY86" s="46">
        <f t="shared" si="92"/>
        <v>0</v>
      </c>
      <c r="JZ86" s="46">
        <f t="shared" si="92"/>
        <v>0</v>
      </c>
      <c r="KA86" s="46">
        <f t="shared" si="92"/>
        <v>0</v>
      </c>
      <c r="KB86" s="46">
        <f t="shared" si="92"/>
        <v>0</v>
      </c>
      <c r="KC86" s="46">
        <f t="shared" si="92"/>
        <v>0</v>
      </c>
      <c r="KD86" s="46">
        <f t="shared" si="92"/>
        <v>0</v>
      </c>
      <c r="KE86" s="46">
        <f t="shared" si="83"/>
        <v>0</v>
      </c>
      <c r="KF86" s="46">
        <f t="shared" si="83"/>
        <v>0</v>
      </c>
      <c r="KG86" s="46">
        <f t="shared" si="83"/>
        <v>0</v>
      </c>
      <c r="KH86" s="46">
        <f t="shared" si="83"/>
        <v>0</v>
      </c>
      <c r="KI86" s="46">
        <f t="shared" si="83"/>
        <v>0</v>
      </c>
      <c r="KJ86" s="46">
        <f t="shared" si="83"/>
        <v>0</v>
      </c>
      <c r="KK86" s="46">
        <f t="shared" si="83"/>
        <v>0</v>
      </c>
      <c r="KL86" s="46">
        <f t="shared" si="83"/>
        <v>0</v>
      </c>
      <c r="KM86" s="46">
        <f t="shared" si="83"/>
        <v>0</v>
      </c>
      <c r="KN86" s="46">
        <f t="shared" si="83"/>
        <v>0</v>
      </c>
      <c r="KO86" s="46">
        <f t="shared" si="83"/>
        <v>0</v>
      </c>
      <c r="KP86" s="46">
        <f t="shared" si="83"/>
        <v>0</v>
      </c>
      <c r="KQ86" s="46">
        <f t="shared" si="83"/>
        <v>0</v>
      </c>
      <c r="KR86" s="46">
        <f t="shared" si="83"/>
        <v>0</v>
      </c>
      <c r="KS86" s="46">
        <f t="shared" si="83"/>
        <v>0</v>
      </c>
      <c r="KT86" s="46">
        <f t="shared" si="83"/>
        <v>0</v>
      </c>
      <c r="KU86" s="46">
        <f t="shared" si="84"/>
        <v>0</v>
      </c>
      <c r="KV86" s="46">
        <f t="shared" si="84"/>
        <v>0</v>
      </c>
      <c r="KW86" s="46">
        <f t="shared" si="84"/>
        <v>0</v>
      </c>
      <c r="KX86" s="46">
        <f t="shared" si="84"/>
        <v>0</v>
      </c>
      <c r="KY86" s="46">
        <f t="shared" si="84"/>
        <v>0</v>
      </c>
      <c r="KZ86" s="46">
        <f t="shared" si="84"/>
        <v>0</v>
      </c>
      <c r="LA86" s="46">
        <f t="shared" si="84"/>
        <v>0</v>
      </c>
      <c r="LB86" s="46">
        <f t="shared" si="84"/>
        <v>0</v>
      </c>
      <c r="LC86" s="46">
        <f t="shared" si="84"/>
        <v>0</v>
      </c>
      <c r="LD86" s="46">
        <f t="shared" si="84"/>
        <v>0</v>
      </c>
      <c r="LE86" s="46">
        <f t="shared" si="84"/>
        <v>0</v>
      </c>
      <c r="LF86" s="46">
        <f t="shared" si="84"/>
        <v>0</v>
      </c>
      <c r="LG86" s="46">
        <f t="shared" si="84"/>
        <v>0</v>
      </c>
      <c r="LH86" s="46">
        <f t="shared" si="84"/>
        <v>0</v>
      </c>
      <c r="LI86" s="46">
        <f t="shared" si="84"/>
        <v>0</v>
      </c>
      <c r="LJ86" s="46">
        <f t="shared" si="84"/>
        <v>0</v>
      </c>
      <c r="LK86" s="46">
        <f t="shared" si="85"/>
        <v>0</v>
      </c>
      <c r="LL86" s="46">
        <f t="shared" si="85"/>
        <v>0</v>
      </c>
      <c r="LM86" s="46">
        <f t="shared" si="85"/>
        <v>0</v>
      </c>
      <c r="LN86" s="46">
        <f t="shared" si="85"/>
        <v>0</v>
      </c>
      <c r="LO86" s="46">
        <f t="shared" si="85"/>
        <v>0</v>
      </c>
      <c r="LP86" s="46">
        <f t="shared" si="85"/>
        <v>0</v>
      </c>
      <c r="LQ86" s="46">
        <f t="shared" si="85"/>
        <v>0</v>
      </c>
      <c r="LR86" s="46">
        <f t="shared" si="85"/>
        <v>0</v>
      </c>
      <c r="LS86" s="46">
        <f t="shared" si="85"/>
        <v>0</v>
      </c>
      <c r="LT86" s="46">
        <f t="shared" si="85"/>
        <v>0</v>
      </c>
    </row>
    <row r="87" spans="1:332" ht="24.6" hidden="1" customHeight="1">
      <c r="A87" s="121">
        <v>26</v>
      </c>
      <c r="B87" s="19"/>
      <c r="C87" s="21"/>
      <c r="D87" s="21"/>
      <c r="E87" s="215" t="str">
        <f t="shared" si="25"/>
        <v/>
      </c>
      <c r="F87" s="215">
        <f t="shared" si="26"/>
        <v>0</v>
      </c>
      <c r="G87" s="218"/>
      <c r="H87" s="217" t="str">
        <f t="shared" si="27"/>
        <v>Falta(n) Fecha(s)</v>
      </c>
      <c r="I87" s="72"/>
      <c r="J87" s="72"/>
      <c r="K87" s="72"/>
      <c r="L87" s="72"/>
      <c r="M87" s="72"/>
      <c r="N87" s="72"/>
      <c r="O87" s="72"/>
      <c r="P87" s="72"/>
      <c r="Q87" s="210" t="str" cm="1">
        <f t="array" ref="Q87">IF(SUM(COUNTIF(J87:P87,{"SI","NO APLICA"}))=0,
   "",
   IF(SUM(COUNTIF(J87:P87,{"SI","NO APLICA"}))=COLUMNS(J87:P87),
      "CUMPLE",
      "NO CUMPLE"))</f>
        <v/>
      </c>
      <c r="R87" s="72"/>
      <c r="S87" s="19"/>
      <c r="T87" s="72"/>
      <c r="U87" s="19"/>
      <c r="V87" s="72"/>
      <c r="W87" s="72"/>
      <c r="X87" s="72"/>
      <c r="Y87" s="210" t="str">
        <f t="shared" si="74"/>
        <v/>
      </c>
      <c r="Z87" s="211" t="str">
        <f t="shared" si="70"/>
        <v/>
      </c>
      <c r="AA87" s="476"/>
      <c r="AB87" s="477"/>
      <c r="AD87" s="122" t="str">
        <f t="shared" si="28"/>
        <v/>
      </c>
      <c r="AE87" s="122" t="str">
        <f t="shared" si="28"/>
        <v/>
      </c>
      <c r="AF87" s="123">
        <f t="shared" si="28"/>
        <v>0</v>
      </c>
      <c r="AG87" s="122" t="str">
        <f t="shared" si="29"/>
        <v/>
      </c>
      <c r="AH87" s="122" t="str">
        <f t="shared" si="29"/>
        <v/>
      </c>
      <c r="AI87" s="123">
        <f t="shared" si="29"/>
        <v>0</v>
      </c>
      <c r="AW87" s="46" t="str">
        <f t="shared" si="30"/>
        <v/>
      </c>
      <c r="AX87" s="46">
        <f t="shared" si="30"/>
        <v>1</v>
      </c>
      <c r="AY87" s="96">
        <v>26</v>
      </c>
      <c r="AZ87" s="47" t="str">
        <f t="shared" si="31"/>
        <v/>
      </c>
      <c r="BA87" s="47">
        <f t="shared" si="32"/>
        <v>0</v>
      </c>
      <c r="BB87" s="90" t="str">
        <f t="shared" si="33"/>
        <v/>
      </c>
      <c r="BC87" s="124">
        <v>26</v>
      </c>
      <c r="BD87" s="125">
        <f t="shared" si="34"/>
        <v>1</v>
      </c>
      <c r="BE87" s="126">
        <f t="shared" si="35"/>
        <v>1</v>
      </c>
      <c r="BF87" s="90">
        <f t="shared" si="36"/>
        <v>0</v>
      </c>
      <c r="BG87" s="90">
        <f t="shared" si="75"/>
        <v>0</v>
      </c>
      <c r="BH87" s="90" t="str">
        <f t="shared" si="71"/>
        <v/>
      </c>
      <c r="BI87" s="90" t="e">
        <f t="shared" si="37"/>
        <v>#NUM!</v>
      </c>
      <c r="BJ87" s="90" t="str">
        <f t="shared" si="38"/>
        <v/>
      </c>
      <c r="BK87" s="127">
        <f t="shared" si="39"/>
        <v>0</v>
      </c>
      <c r="BL87" s="128" t="e">
        <f t="shared" si="40"/>
        <v>#NUM!</v>
      </c>
      <c r="BM87" s="128" t="e">
        <f t="shared" si="41"/>
        <v>#NUM!</v>
      </c>
      <c r="BN87" s="128" t="str">
        <f t="shared" si="42"/>
        <v/>
      </c>
      <c r="BO87" s="128" t="str">
        <f t="shared" si="72"/>
        <v/>
      </c>
      <c r="BP87" s="90">
        <f t="shared" si="43"/>
        <v>0</v>
      </c>
      <c r="BQ87" s="90">
        <f t="shared" si="44"/>
        <v>0</v>
      </c>
      <c r="BR87" s="90">
        <f t="shared" si="76"/>
        <v>0</v>
      </c>
      <c r="BS87" s="90" t="str">
        <f t="shared" si="45"/>
        <v/>
      </c>
      <c r="BT87" s="90" t="e">
        <f t="shared" si="46"/>
        <v>#NUM!</v>
      </c>
      <c r="BU87" s="90" t="e">
        <f t="shared" si="47"/>
        <v>#NUM!</v>
      </c>
      <c r="BV87" s="127">
        <f t="shared" si="48"/>
        <v>0</v>
      </c>
      <c r="BW87" s="128" t="e">
        <f t="shared" si="49"/>
        <v>#NUM!</v>
      </c>
      <c r="BX87" s="128" t="e">
        <f t="shared" si="50"/>
        <v>#NUM!</v>
      </c>
      <c r="BY87" s="128" t="str">
        <f t="shared" si="51"/>
        <v/>
      </c>
      <c r="BZ87" s="128" t="str">
        <f t="shared" si="73"/>
        <v/>
      </c>
      <c r="CA87" s="90">
        <f t="shared" si="52"/>
        <v>0</v>
      </c>
      <c r="CB87" s="90"/>
      <c r="CC87" s="90"/>
      <c r="CD87" s="129"/>
      <c r="CE87" s="130">
        <f t="shared" si="53"/>
        <v>0</v>
      </c>
      <c r="CF87" s="46">
        <f t="shared" si="86"/>
        <v>0</v>
      </c>
      <c r="CG87" s="46">
        <f t="shared" si="86"/>
        <v>0</v>
      </c>
      <c r="CH87" s="46">
        <f t="shared" si="86"/>
        <v>0</v>
      </c>
      <c r="CI87" s="46">
        <f t="shared" si="86"/>
        <v>0</v>
      </c>
      <c r="CJ87" s="46">
        <f t="shared" si="86"/>
        <v>0</v>
      </c>
      <c r="CK87" s="46">
        <f t="shared" si="86"/>
        <v>0</v>
      </c>
      <c r="CL87" s="46">
        <f t="shared" si="86"/>
        <v>0</v>
      </c>
      <c r="CM87" s="46">
        <f t="shared" si="86"/>
        <v>0</v>
      </c>
      <c r="CN87" s="46">
        <f t="shared" si="86"/>
        <v>0</v>
      </c>
      <c r="CO87" s="46">
        <f t="shared" si="86"/>
        <v>0</v>
      </c>
      <c r="CP87" s="46">
        <f t="shared" si="86"/>
        <v>0</v>
      </c>
      <c r="CQ87" s="46">
        <f t="shared" si="86"/>
        <v>0</v>
      </c>
      <c r="CR87" s="46">
        <f t="shared" si="86"/>
        <v>0</v>
      </c>
      <c r="CS87" s="46">
        <f t="shared" si="86"/>
        <v>0</v>
      </c>
      <c r="CT87" s="46">
        <f t="shared" si="86"/>
        <v>0</v>
      </c>
      <c r="CU87" s="46">
        <f t="shared" si="86"/>
        <v>0</v>
      </c>
      <c r="CV87" s="46">
        <f t="shared" si="77"/>
        <v>0</v>
      </c>
      <c r="CW87" s="46">
        <f t="shared" si="77"/>
        <v>0</v>
      </c>
      <c r="CX87" s="46">
        <f t="shared" si="77"/>
        <v>0</v>
      </c>
      <c r="CY87" s="46">
        <f t="shared" si="77"/>
        <v>0</v>
      </c>
      <c r="CZ87" s="46">
        <f t="shared" si="77"/>
        <v>0</v>
      </c>
      <c r="DA87" s="46">
        <f t="shared" si="77"/>
        <v>0</v>
      </c>
      <c r="DB87" s="46">
        <f t="shared" si="77"/>
        <v>0</v>
      </c>
      <c r="DC87" s="46">
        <f t="shared" si="77"/>
        <v>0</v>
      </c>
      <c r="DD87" s="46">
        <f t="shared" si="77"/>
        <v>0</v>
      </c>
      <c r="DE87" s="46">
        <f t="shared" si="77"/>
        <v>0</v>
      </c>
      <c r="DF87" s="46">
        <f t="shared" si="77"/>
        <v>0</v>
      </c>
      <c r="DG87" s="46">
        <f t="shared" si="77"/>
        <v>0</v>
      </c>
      <c r="DH87" s="46">
        <f t="shared" si="77"/>
        <v>0</v>
      </c>
      <c r="DI87" s="46">
        <f t="shared" si="77"/>
        <v>0</v>
      </c>
      <c r="DJ87" s="46">
        <f t="shared" si="77"/>
        <v>0</v>
      </c>
      <c r="DK87" s="46">
        <f t="shared" si="87"/>
        <v>0</v>
      </c>
      <c r="DL87" s="46">
        <f t="shared" si="87"/>
        <v>0</v>
      </c>
      <c r="DM87" s="46">
        <f t="shared" si="87"/>
        <v>0</v>
      </c>
      <c r="DN87" s="46">
        <f t="shared" si="87"/>
        <v>0</v>
      </c>
      <c r="DO87" s="46">
        <f t="shared" si="87"/>
        <v>0</v>
      </c>
      <c r="DP87" s="46">
        <f t="shared" si="87"/>
        <v>0</v>
      </c>
      <c r="DQ87" s="46">
        <f t="shared" si="87"/>
        <v>0</v>
      </c>
      <c r="DR87" s="46">
        <f t="shared" si="87"/>
        <v>0</v>
      </c>
      <c r="DS87" s="46">
        <f t="shared" si="87"/>
        <v>0</v>
      </c>
      <c r="DT87" s="46">
        <f t="shared" si="87"/>
        <v>0</v>
      </c>
      <c r="DU87" s="46">
        <f t="shared" si="87"/>
        <v>0</v>
      </c>
      <c r="DV87" s="46">
        <f t="shared" si="87"/>
        <v>0</v>
      </c>
      <c r="DW87" s="46">
        <f t="shared" si="87"/>
        <v>0</v>
      </c>
      <c r="DX87" s="46">
        <f t="shared" si="87"/>
        <v>0</v>
      </c>
      <c r="DY87" s="46">
        <f t="shared" si="87"/>
        <v>0</v>
      </c>
      <c r="DZ87" s="46">
        <f t="shared" si="87"/>
        <v>0</v>
      </c>
      <c r="EA87" s="46">
        <f t="shared" si="78"/>
        <v>0</v>
      </c>
      <c r="EB87" s="46">
        <f t="shared" si="78"/>
        <v>0</v>
      </c>
      <c r="EC87" s="46">
        <f t="shared" si="78"/>
        <v>0</v>
      </c>
      <c r="ED87" s="46">
        <f t="shared" si="78"/>
        <v>0</v>
      </c>
      <c r="EE87" s="46">
        <f t="shared" si="78"/>
        <v>0</v>
      </c>
      <c r="EF87" s="46">
        <f t="shared" si="78"/>
        <v>0</v>
      </c>
      <c r="EG87" s="46">
        <f t="shared" si="78"/>
        <v>0</v>
      </c>
      <c r="EH87" s="46">
        <f t="shared" si="78"/>
        <v>0</v>
      </c>
      <c r="EI87" s="46">
        <f t="shared" si="78"/>
        <v>0</v>
      </c>
      <c r="EJ87" s="46">
        <f t="shared" si="78"/>
        <v>0</v>
      </c>
      <c r="EK87" s="46">
        <f t="shared" si="78"/>
        <v>0</v>
      </c>
      <c r="EL87" s="46">
        <f t="shared" si="78"/>
        <v>0</v>
      </c>
      <c r="EM87" s="46">
        <f t="shared" si="78"/>
        <v>0</v>
      </c>
      <c r="EN87" s="46">
        <f t="shared" si="78"/>
        <v>0</v>
      </c>
      <c r="EO87" s="46">
        <f t="shared" si="78"/>
        <v>0</v>
      </c>
      <c r="EP87" s="46">
        <f t="shared" si="78"/>
        <v>0</v>
      </c>
      <c r="EQ87" s="46">
        <f t="shared" si="88"/>
        <v>0</v>
      </c>
      <c r="ER87" s="46">
        <f t="shared" si="88"/>
        <v>0</v>
      </c>
      <c r="ES87" s="46">
        <f t="shared" si="88"/>
        <v>0</v>
      </c>
      <c r="ET87" s="46">
        <f t="shared" si="88"/>
        <v>0</v>
      </c>
      <c r="EU87" s="46">
        <f t="shared" si="88"/>
        <v>0</v>
      </c>
      <c r="EV87" s="46">
        <f t="shared" si="88"/>
        <v>0</v>
      </c>
      <c r="EW87" s="46">
        <f t="shared" si="88"/>
        <v>0</v>
      </c>
      <c r="EX87" s="46">
        <f t="shared" si="88"/>
        <v>0</v>
      </c>
      <c r="EY87" s="46">
        <f t="shared" si="88"/>
        <v>0</v>
      </c>
      <c r="EZ87" s="46">
        <f t="shared" si="88"/>
        <v>0</v>
      </c>
      <c r="FA87" s="46">
        <f t="shared" si="88"/>
        <v>0</v>
      </c>
      <c r="FB87" s="46">
        <f t="shared" si="88"/>
        <v>0</v>
      </c>
      <c r="FC87" s="46">
        <f t="shared" si="88"/>
        <v>0</v>
      </c>
      <c r="FD87" s="46">
        <f t="shared" si="88"/>
        <v>0</v>
      </c>
      <c r="FE87" s="46">
        <f t="shared" si="88"/>
        <v>0</v>
      </c>
      <c r="FF87" s="46">
        <f t="shared" si="88"/>
        <v>0</v>
      </c>
      <c r="FG87" s="46">
        <f t="shared" si="79"/>
        <v>0</v>
      </c>
      <c r="FH87" s="46">
        <f t="shared" si="79"/>
        <v>0</v>
      </c>
      <c r="FI87" s="46">
        <f t="shared" si="79"/>
        <v>0</v>
      </c>
      <c r="FJ87" s="46">
        <f t="shared" si="79"/>
        <v>0</v>
      </c>
      <c r="FK87" s="46">
        <f t="shared" si="79"/>
        <v>0</v>
      </c>
      <c r="FL87" s="46">
        <f t="shared" si="79"/>
        <v>0</v>
      </c>
      <c r="FM87" s="46">
        <f t="shared" si="79"/>
        <v>0</v>
      </c>
      <c r="FN87" s="46">
        <f t="shared" si="79"/>
        <v>0</v>
      </c>
      <c r="FO87" s="46">
        <f t="shared" si="79"/>
        <v>0</v>
      </c>
      <c r="FP87" s="46">
        <f t="shared" si="79"/>
        <v>0</v>
      </c>
      <c r="FQ87" s="46">
        <f t="shared" si="79"/>
        <v>0</v>
      </c>
      <c r="FR87" s="46">
        <f t="shared" si="79"/>
        <v>0</v>
      </c>
      <c r="FS87" s="46">
        <f t="shared" si="79"/>
        <v>0</v>
      </c>
      <c r="FT87" s="46">
        <f t="shared" si="79"/>
        <v>0</v>
      </c>
      <c r="FU87" s="46">
        <f t="shared" si="79"/>
        <v>0</v>
      </c>
      <c r="FV87" s="46">
        <f t="shared" si="79"/>
        <v>0</v>
      </c>
      <c r="FW87" s="46">
        <f t="shared" si="89"/>
        <v>0</v>
      </c>
      <c r="FX87" s="46">
        <f t="shared" si="89"/>
        <v>0</v>
      </c>
      <c r="FY87" s="46">
        <f t="shared" si="89"/>
        <v>0</v>
      </c>
      <c r="FZ87" s="46">
        <f t="shared" si="89"/>
        <v>0</v>
      </c>
      <c r="GA87" s="46">
        <f t="shared" si="89"/>
        <v>0</v>
      </c>
      <c r="GB87" s="46">
        <f t="shared" si="89"/>
        <v>0</v>
      </c>
      <c r="GC87" s="46">
        <f t="shared" si="89"/>
        <v>0</v>
      </c>
      <c r="GD87" s="46">
        <f t="shared" si="89"/>
        <v>0</v>
      </c>
      <c r="GE87" s="46">
        <f t="shared" si="89"/>
        <v>0</v>
      </c>
      <c r="GF87" s="46">
        <f t="shared" si="89"/>
        <v>0</v>
      </c>
      <c r="GG87" s="46">
        <f t="shared" si="89"/>
        <v>0</v>
      </c>
      <c r="GH87" s="46">
        <f t="shared" si="89"/>
        <v>0</v>
      </c>
      <c r="GI87" s="46">
        <f t="shared" si="89"/>
        <v>0</v>
      </c>
      <c r="GJ87" s="46">
        <f t="shared" si="89"/>
        <v>0</v>
      </c>
      <c r="GK87" s="46">
        <f t="shared" si="89"/>
        <v>0</v>
      </c>
      <c r="GL87" s="46">
        <f t="shared" si="89"/>
        <v>0</v>
      </c>
      <c r="GM87" s="46">
        <f t="shared" si="80"/>
        <v>0</v>
      </c>
      <c r="GN87" s="46">
        <f t="shared" si="80"/>
        <v>0</v>
      </c>
      <c r="GO87" s="46">
        <f t="shared" si="80"/>
        <v>0</v>
      </c>
      <c r="GP87" s="46">
        <f t="shared" si="80"/>
        <v>0</v>
      </c>
      <c r="GQ87" s="46">
        <f t="shared" si="80"/>
        <v>0</v>
      </c>
      <c r="GR87" s="46">
        <f t="shared" si="80"/>
        <v>0</v>
      </c>
      <c r="GS87" s="46">
        <f t="shared" si="80"/>
        <v>0</v>
      </c>
      <c r="GT87" s="46">
        <f t="shared" si="80"/>
        <v>0</v>
      </c>
      <c r="GU87" s="46">
        <f t="shared" si="80"/>
        <v>0</v>
      </c>
      <c r="GV87" s="46">
        <f t="shared" si="80"/>
        <v>0</v>
      </c>
      <c r="GW87" s="46">
        <f t="shared" si="80"/>
        <v>0</v>
      </c>
      <c r="GX87" s="46">
        <f t="shared" si="80"/>
        <v>0</v>
      </c>
      <c r="GY87" s="46">
        <f t="shared" si="80"/>
        <v>0</v>
      </c>
      <c r="GZ87" s="46">
        <f t="shared" si="80"/>
        <v>0</v>
      </c>
      <c r="HA87" s="46">
        <f t="shared" si="80"/>
        <v>0</v>
      </c>
      <c r="HB87" s="46">
        <f t="shared" si="80"/>
        <v>0</v>
      </c>
      <c r="HC87" s="46">
        <f t="shared" si="90"/>
        <v>0</v>
      </c>
      <c r="HD87" s="46">
        <f t="shared" si="90"/>
        <v>0</v>
      </c>
      <c r="HE87" s="46">
        <f t="shared" si="90"/>
        <v>0</v>
      </c>
      <c r="HF87" s="46">
        <f t="shared" si="90"/>
        <v>0</v>
      </c>
      <c r="HG87" s="46">
        <f t="shared" si="90"/>
        <v>0</v>
      </c>
      <c r="HH87" s="46">
        <f t="shared" si="90"/>
        <v>0</v>
      </c>
      <c r="HI87" s="46">
        <f t="shared" si="90"/>
        <v>0</v>
      </c>
      <c r="HJ87" s="46">
        <f t="shared" si="90"/>
        <v>0</v>
      </c>
      <c r="HK87" s="46">
        <f t="shared" si="90"/>
        <v>0</v>
      </c>
      <c r="HL87" s="46">
        <f t="shared" si="90"/>
        <v>0</v>
      </c>
      <c r="HM87" s="46">
        <f t="shared" si="90"/>
        <v>0</v>
      </c>
      <c r="HN87" s="46">
        <f t="shared" si="90"/>
        <v>0</v>
      </c>
      <c r="HO87" s="46">
        <f t="shared" si="90"/>
        <v>0</v>
      </c>
      <c r="HP87" s="46">
        <f t="shared" si="90"/>
        <v>0</v>
      </c>
      <c r="HQ87" s="46">
        <f t="shared" si="90"/>
        <v>0</v>
      </c>
      <c r="HR87" s="46">
        <f t="shared" si="90"/>
        <v>0</v>
      </c>
      <c r="HS87" s="46">
        <f t="shared" si="81"/>
        <v>0</v>
      </c>
      <c r="HT87" s="46">
        <f t="shared" si="81"/>
        <v>0</v>
      </c>
      <c r="HU87" s="46">
        <f t="shared" si="81"/>
        <v>0</v>
      </c>
      <c r="HV87" s="46">
        <f t="shared" si="81"/>
        <v>0</v>
      </c>
      <c r="HW87" s="46">
        <f t="shared" si="81"/>
        <v>0</v>
      </c>
      <c r="HX87" s="46">
        <f t="shared" si="81"/>
        <v>0</v>
      </c>
      <c r="HY87" s="46">
        <f t="shared" si="81"/>
        <v>0</v>
      </c>
      <c r="HZ87" s="46">
        <f t="shared" si="81"/>
        <v>0</v>
      </c>
      <c r="IA87" s="46">
        <f t="shared" si="81"/>
        <v>0</v>
      </c>
      <c r="IB87" s="46">
        <f t="shared" si="81"/>
        <v>0</v>
      </c>
      <c r="IC87" s="46">
        <f t="shared" si="81"/>
        <v>0</v>
      </c>
      <c r="ID87" s="46">
        <f t="shared" si="81"/>
        <v>0</v>
      </c>
      <c r="IE87" s="46">
        <f t="shared" si="81"/>
        <v>0</v>
      </c>
      <c r="IF87" s="46">
        <f t="shared" si="81"/>
        <v>0</v>
      </c>
      <c r="IG87" s="46">
        <f t="shared" si="81"/>
        <v>0</v>
      </c>
      <c r="IH87" s="46">
        <f t="shared" si="81"/>
        <v>0</v>
      </c>
      <c r="II87" s="46">
        <f t="shared" si="91"/>
        <v>0</v>
      </c>
      <c r="IJ87" s="46">
        <f t="shared" si="91"/>
        <v>0</v>
      </c>
      <c r="IK87" s="46">
        <f t="shared" si="91"/>
        <v>0</v>
      </c>
      <c r="IL87" s="46">
        <f t="shared" si="91"/>
        <v>0</v>
      </c>
      <c r="IM87" s="46">
        <f t="shared" si="91"/>
        <v>0</v>
      </c>
      <c r="IN87" s="46">
        <f t="shared" si="91"/>
        <v>0</v>
      </c>
      <c r="IO87" s="46">
        <f t="shared" si="91"/>
        <v>0</v>
      </c>
      <c r="IP87" s="46">
        <f t="shared" si="91"/>
        <v>0</v>
      </c>
      <c r="IQ87" s="46">
        <f t="shared" si="91"/>
        <v>0</v>
      </c>
      <c r="IR87" s="46">
        <f t="shared" si="91"/>
        <v>0</v>
      </c>
      <c r="IS87" s="46">
        <f t="shared" si="91"/>
        <v>0</v>
      </c>
      <c r="IT87" s="46">
        <f t="shared" si="91"/>
        <v>0</v>
      </c>
      <c r="IU87" s="46">
        <f t="shared" si="91"/>
        <v>0</v>
      </c>
      <c r="IV87" s="46">
        <f t="shared" si="91"/>
        <v>0</v>
      </c>
      <c r="IW87" s="46">
        <f t="shared" si="91"/>
        <v>0</v>
      </c>
      <c r="IX87" s="46">
        <f t="shared" si="91"/>
        <v>0</v>
      </c>
      <c r="IY87" s="46">
        <f t="shared" si="82"/>
        <v>0</v>
      </c>
      <c r="IZ87" s="46">
        <f t="shared" si="82"/>
        <v>0</v>
      </c>
      <c r="JA87" s="46">
        <f t="shared" si="82"/>
        <v>0</v>
      </c>
      <c r="JB87" s="46">
        <f t="shared" si="82"/>
        <v>0</v>
      </c>
      <c r="JC87" s="46">
        <f t="shared" si="82"/>
        <v>0</v>
      </c>
      <c r="JD87" s="46">
        <f t="shared" si="82"/>
        <v>0</v>
      </c>
      <c r="JE87" s="46">
        <f t="shared" si="82"/>
        <v>0</v>
      </c>
      <c r="JF87" s="46">
        <f t="shared" si="82"/>
        <v>0</v>
      </c>
      <c r="JG87" s="46">
        <f t="shared" si="82"/>
        <v>0</v>
      </c>
      <c r="JH87" s="46">
        <f t="shared" si="82"/>
        <v>0</v>
      </c>
      <c r="JI87" s="46">
        <f t="shared" si="82"/>
        <v>0</v>
      </c>
      <c r="JJ87" s="46">
        <f t="shared" si="82"/>
        <v>0</v>
      </c>
      <c r="JK87" s="46">
        <f t="shared" si="82"/>
        <v>0</v>
      </c>
      <c r="JL87" s="46">
        <f t="shared" si="82"/>
        <v>0</v>
      </c>
      <c r="JM87" s="46">
        <f t="shared" si="82"/>
        <v>0</v>
      </c>
      <c r="JN87" s="46">
        <f t="shared" si="82"/>
        <v>0</v>
      </c>
      <c r="JO87" s="46">
        <f t="shared" si="92"/>
        <v>0</v>
      </c>
      <c r="JP87" s="46">
        <f t="shared" si="92"/>
        <v>0</v>
      </c>
      <c r="JQ87" s="46">
        <f t="shared" si="92"/>
        <v>0</v>
      </c>
      <c r="JR87" s="46">
        <f t="shared" si="92"/>
        <v>0</v>
      </c>
      <c r="JS87" s="46">
        <f t="shared" si="92"/>
        <v>0</v>
      </c>
      <c r="JT87" s="46">
        <f t="shared" si="92"/>
        <v>0</v>
      </c>
      <c r="JU87" s="46">
        <f t="shared" si="92"/>
        <v>0</v>
      </c>
      <c r="JV87" s="46">
        <f t="shared" si="92"/>
        <v>0</v>
      </c>
      <c r="JW87" s="46">
        <f t="shared" si="92"/>
        <v>0</v>
      </c>
      <c r="JX87" s="46">
        <f t="shared" si="92"/>
        <v>0</v>
      </c>
      <c r="JY87" s="46">
        <f t="shared" si="92"/>
        <v>0</v>
      </c>
      <c r="JZ87" s="46">
        <f t="shared" si="92"/>
        <v>0</v>
      </c>
      <c r="KA87" s="46">
        <f t="shared" si="92"/>
        <v>0</v>
      </c>
      <c r="KB87" s="46">
        <f t="shared" si="92"/>
        <v>0</v>
      </c>
      <c r="KC87" s="46">
        <f t="shared" si="92"/>
        <v>0</v>
      </c>
      <c r="KD87" s="46">
        <f t="shared" si="92"/>
        <v>0</v>
      </c>
      <c r="KE87" s="46">
        <f t="shared" si="83"/>
        <v>0</v>
      </c>
      <c r="KF87" s="46">
        <f t="shared" si="83"/>
        <v>0</v>
      </c>
      <c r="KG87" s="46">
        <f t="shared" si="83"/>
        <v>0</v>
      </c>
      <c r="KH87" s="46">
        <f t="shared" si="83"/>
        <v>0</v>
      </c>
      <c r="KI87" s="46">
        <f t="shared" si="83"/>
        <v>0</v>
      </c>
      <c r="KJ87" s="46">
        <f t="shared" si="83"/>
        <v>0</v>
      </c>
      <c r="KK87" s="46">
        <f t="shared" si="83"/>
        <v>0</v>
      </c>
      <c r="KL87" s="46">
        <f t="shared" si="83"/>
        <v>0</v>
      </c>
      <c r="KM87" s="46">
        <f t="shared" si="83"/>
        <v>0</v>
      </c>
      <c r="KN87" s="46">
        <f t="shared" si="83"/>
        <v>0</v>
      </c>
      <c r="KO87" s="46">
        <f t="shared" si="83"/>
        <v>0</v>
      </c>
      <c r="KP87" s="46">
        <f t="shared" si="83"/>
        <v>0</v>
      </c>
      <c r="KQ87" s="46">
        <f t="shared" si="83"/>
        <v>0</v>
      </c>
      <c r="KR87" s="46">
        <f t="shared" si="83"/>
        <v>0</v>
      </c>
      <c r="KS87" s="46">
        <f t="shared" si="83"/>
        <v>0</v>
      </c>
      <c r="KT87" s="46">
        <f t="shared" si="83"/>
        <v>0</v>
      </c>
      <c r="KU87" s="46">
        <f t="shared" si="84"/>
        <v>0</v>
      </c>
      <c r="KV87" s="46">
        <f t="shared" si="84"/>
        <v>0</v>
      </c>
      <c r="KW87" s="46">
        <f t="shared" si="84"/>
        <v>0</v>
      </c>
      <c r="KX87" s="46">
        <f t="shared" si="84"/>
        <v>0</v>
      </c>
      <c r="KY87" s="46">
        <f t="shared" si="84"/>
        <v>0</v>
      </c>
      <c r="KZ87" s="46">
        <f t="shared" si="84"/>
        <v>0</v>
      </c>
      <c r="LA87" s="46">
        <f t="shared" si="84"/>
        <v>0</v>
      </c>
      <c r="LB87" s="46">
        <f t="shared" si="84"/>
        <v>0</v>
      </c>
      <c r="LC87" s="46">
        <f t="shared" si="84"/>
        <v>0</v>
      </c>
      <c r="LD87" s="46">
        <f t="shared" si="84"/>
        <v>0</v>
      </c>
      <c r="LE87" s="46">
        <f t="shared" si="84"/>
        <v>0</v>
      </c>
      <c r="LF87" s="46">
        <f t="shared" si="84"/>
        <v>0</v>
      </c>
      <c r="LG87" s="46">
        <f t="shared" si="84"/>
        <v>0</v>
      </c>
      <c r="LH87" s="46">
        <f t="shared" si="84"/>
        <v>0</v>
      </c>
      <c r="LI87" s="46">
        <f t="shared" si="84"/>
        <v>0</v>
      </c>
      <c r="LJ87" s="46">
        <f t="shared" si="84"/>
        <v>0</v>
      </c>
      <c r="LK87" s="46">
        <f t="shared" si="85"/>
        <v>0</v>
      </c>
      <c r="LL87" s="46">
        <f t="shared" si="85"/>
        <v>0</v>
      </c>
      <c r="LM87" s="46">
        <f t="shared" si="85"/>
        <v>0</v>
      </c>
      <c r="LN87" s="46">
        <f t="shared" si="85"/>
        <v>0</v>
      </c>
      <c r="LO87" s="46">
        <f t="shared" si="85"/>
        <v>0</v>
      </c>
      <c r="LP87" s="46">
        <f t="shared" si="85"/>
        <v>0</v>
      </c>
      <c r="LQ87" s="46">
        <f t="shared" si="85"/>
        <v>0</v>
      </c>
      <c r="LR87" s="46">
        <f t="shared" si="85"/>
        <v>0</v>
      </c>
      <c r="LS87" s="46">
        <f t="shared" si="85"/>
        <v>0</v>
      </c>
      <c r="LT87" s="46">
        <f t="shared" si="85"/>
        <v>0</v>
      </c>
    </row>
    <row r="88" spans="1:332" ht="24.6" hidden="1" customHeight="1">
      <c r="A88" s="121">
        <v>27</v>
      </c>
      <c r="B88" s="19"/>
      <c r="C88" s="21"/>
      <c r="D88" s="21"/>
      <c r="E88" s="215" t="str">
        <f t="shared" si="25"/>
        <v/>
      </c>
      <c r="F88" s="215">
        <f t="shared" si="26"/>
        <v>0</v>
      </c>
      <c r="G88" s="218"/>
      <c r="H88" s="217" t="str">
        <f t="shared" si="27"/>
        <v>Falta(n) Fecha(s)</v>
      </c>
      <c r="I88" s="72"/>
      <c r="J88" s="72"/>
      <c r="K88" s="72"/>
      <c r="L88" s="72"/>
      <c r="M88" s="72"/>
      <c r="N88" s="72"/>
      <c r="O88" s="72"/>
      <c r="P88" s="72"/>
      <c r="Q88" s="210" t="str" cm="1">
        <f t="array" ref="Q88">IF(SUM(COUNTIF(J88:P88,{"SI","NO APLICA"}))=0,
   "",
   IF(SUM(COUNTIF(J88:P88,{"SI","NO APLICA"}))=COLUMNS(J88:P88),
      "CUMPLE",
      "NO CUMPLE"))</f>
        <v/>
      </c>
      <c r="R88" s="72"/>
      <c r="S88" s="19"/>
      <c r="T88" s="72"/>
      <c r="U88" s="19"/>
      <c r="V88" s="72"/>
      <c r="W88" s="72"/>
      <c r="X88" s="72"/>
      <c r="Y88" s="210" t="str">
        <f t="shared" si="74"/>
        <v/>
      </c>
      <c r="Z88" s="211" t="str">
        <f t="shared" si="70"/>
        <v/>
      </c>
      <c r="AA88" s="476"/>
      <c r="AB88" s="477"/>
      <c r="AD88" s="122" t="str">
        <f t="shared" si="28"/>
        <v/>
      </c>
      <c r="AE88" s="122" t="str">
        <f t="shared" si="28"/>
        <v/>
      </c>
      <c r="AF88" s="123">
        <f t="shared" si="28"/>
        <v>0</v>
      </c>
      <c r="AG88" s="122" t="str">
        <f t="shared" si="29"/>
        <v/>
      </c>
      <c r="AH88" s="122" t="str">
        <f t="shared" si="29"/>
        <v/>
      </c>
      <c r="AI88" s="123">
        <f t="shared" si="29"/>
        <v>0</v>
      </c>
      <c r="AW88" s="46" t="str">
        <f t="shared" si="30"/>
        <v/>
      </c>
      <c r="AX88" s="46">
        <f t="shared" si="30"/>
        <v>1</v>
      </c>
      <c r="AY88" s="96">
        <v>27</v>
      </c>
      <c r="AZ88" s="47" t="str">
        <f t="shared" si="31"/>
        <v/>
      </c>
      <c r="BA88" s="47">
        <f t="shared" si="32"/>
        <v>0</v>
      </c>
      <c r="BB88" s="90" t="str">
        <f t="shared" si="33"/>
        <v/>
      </c>
      <c r="BC88" s="124">
        <v>27</v>
      </c>
      <c r="BD88" s="125">
        <f t="shared" si="34"/>
        <v>1</v>
      </c>
      <c r="BE88" s="126">
        <f t="shared" si="35"/>
        <v>1</v>
      </c>
      <c r="BF88" s="90">
        <f t="shared" si="36"/>
        <v>0</v>
      </c>
      <c r="BG88" s="90">
        <f t="shared" si="75"/>
        <v>0</v>
      </c>
      <c r="BH88" s="90" t="str">
        <f t="shared" si="71"/>
        <v/>
      </c>
      <c r="BI88" s="90" t="e">
        <f t="shared" si="37"/>
        <v>#NUM!</v>
      </c>
      <c r="BJ88" s="90" t="str">
        <f t="shared" si="38"/>
        <v/>
      </c>
      <c r="BK88" s="127">
        <f t="shared" si="39"/>
        <v>0</v>
      </c>
      <c r="BL88" s="128" t="e">
        <f t="shared" si="40"/>
        <v>#NUM!</v>
      </c>
      <c r="BM88" s="128" t="e">
        <f t="shared" si="41"/>
        <v>#NUM!</v>
      </c>
      <c r="BN88" s="128" t="str">
        <f t="shared" si="42"/>
        <v/>
      </c>
      <c r="BO88" s="128" t="str">
        <f t="shared" si="72"/>
        <v/>
      </c>
      <c r="BP88" s="90">
        <f t="shared" si="43"/>
        <v>0</v>
      </c>
      <c r="BQ88" s="90">
        <f t="shared" si="44"/>
        <v>0</v>
      </c>
      <c r="BR88" s="90">
        <f t="shared" si="76"/>
        <v>0</v>
      </c>
      <c r="BS88" s="90" t="str">
        <f t="shared" si="45"/>
        <v/>
      </c>
      <c r="BT88" s="90" t="e">
        <f t="shared" si="46"/>
        <v>#NUM!</v>
      </c>
      <c r="BU88" s="90" t="e">
        <f t="shared" si="47"/>
        <v>#NUM!</v>
      </c>
      <c r="BV88" s="127">
        <f t="shared" si="48"/>
        <v>0</v>
      </c>
      <c r="BW88" s="128" t="e">
        <f t="shared" si="49"/>
        <v>#NUM!</v>
      </c>
      <c r="BX88" s="128" t="e">
        <f t="shared" si="50"/>
        <v>#NUM!</v>
      </c>
      <c r="BY88" s="128" t="str">
        <f t="shared" si="51"/>
        <v/>
      </c>
      <c r="BZ88" s="128" t="str">
        <f t="shared" si="73"/>
        <v/>
      </c>
      <c r="CA88" s="90">
        <f t="shared" si="52"/>
        <v>0</v>
      </c>
      <c r="CB88" s="90"/>
      <c r="CC88" s="90"/>
      <c r="CD88" s="129"/>
      <c r="CE88" s="130">
        <f t="shared" si="53"/>
        <v>0</v>
      </c>
      <c r="CF88" s="46">
        <f t="shared" si="86"/>
        <v>0</v>
      </c>
      <c r="CG88" s="46">
        <f t="shared" si="86"/>
        <v>0</v>
      </c>
      <c r="CH88" s="46">
        <f t="shared" si="86"/>
        <v>0</v>
      </c>
      <c r="CI88" s="46">
        <f t="shared" si="86"/>
        <v>0</v>
      </c>
      <c r="CJ88" s="46">
        <f t="shared" si="86"/>
        <v>0</v>
      </c>
      <c r="CK88" s="46">
        <f t="shared" si="86"/>
        <v>0</v>
      </c>
      <c r="CL88" s="46">
        <f t="shared" si="86"/>
        <v>0</v>
      </c>
      <c r="CM88" s="46">
        <f t="shared" si="86"/>
        <v>0</v>
      </c>
      <c r="CN88" s="46">
        <f t="shared" si="86"/>
        <v>0</v>
      </c>
      <c r="CO88" s="46">
        <f t="shared" si="86"/>
        <v>0</v>
      </c>
      <c r="CP88" s="46">
        <f t="shared" si="86"/>
        <v>0</v>
      </c>
      <c r="CQ88" s="46">
        <f t="shared" si="86"/>
        <v>0</v>
      </c>
      <c r="CR88" s="46">
        <f t="shared" si="86"/>
        <v>0</v>
      </c>
      <c r="CS88" s="46">
        <f t="shared" si="86"/>
        <v>0</v>
      </c>
      <c r="CT88" s="46">
        <f t="shared" si="86"/>
        <v>0</v>
      </c>
      <c r="CU88" s="46">
        <f t="shared" si="86"/>
        <v>0</v>
      </c>
      <c r="CV88" s="46">
        <f t="shared" si="77"/>
        <v>0</v>
      </c>
      <c r="CW88" s="46">
        <f t="shared" si="77"/>
        <v>0</v>
      </c>
      <c r="CX88" s="46">
        <f t="shared" si="77"/>
        <v>0</v>
      </c>
      <c r="CY88" s="46">
        <f t="shared" si="77"/>
        <v>0</v>
      </c>
      <c r="CZ88" s="46">
        <f t="shared" si="77"/>
        <v>0</v>
      </c>
      <c r="DA88" s="46">
        <f t="shared" si="77"/>
        <v>0</v>
      </c>
      <c r="DB88" s="46">
        <f t="shared" si="77"/>
        <v>0</v>
      </c>
      <c r="DC88" s="46">
        <f t="shared" si="77"/>
        <v>0</v>
      </c>
      <c r="DD88" s="46">
        <f t="shared" si="77"/>
        <v>0</v>
      </c>
      <c r="DE88" s="46">
        <f t="shared" si="77"/>
        <v>0</v>
      </c>
      <c r="DF88" s="46">
        <f t="shared" si="77"/>
        <v>0</v>
      </c>
      <c r="DG88" s="46">
        <f t="shared" si="77"/>
        <v>0</v>
      </c>
      <c r="DH88" s="46">
        <f t="shared" si="77"/>
        <v>0</v>
      </c>
      <c r="DI88" s="46">
        <f t="shared" si="77"/>
        <v>0</v>
      </c>
      <c r="DJ88" s="46">
        <f t="shared" si="77"/>
        <v>0</v>
      </c>
      <c r="DK88" s="46">
        <f t="shared" si="87"/>
        <v>0</v>
      </c>
      <c r="DL88" s="46">
        <f t="shared" si="87"/>
        <v>0</v>
      </c>
      <c r="DM88" s="46">
        <f t="shared" si="87"/>
        <v>0</v>
      </c>
      <c r="DN88" s="46">
        <f t="shared" si="87"/>
        <v>0</v>
      </c>
      <c r="DO88" s="46">
        <f t="shared" si="87"/>
        <v>0</v>
      </c>
      <c r="DP88" s="46">
        <f t="shared" si="87"/>
        <v>0</v>
      </c>
      <c r="DQ88" s="46">
        <f t="shared" si="87"/>
        <v>0</v>
      </c>
      <c r="DR88" s="46">
        <f t="shared" si="87"/>
        <v>0</v>
      </c>
      <c r="DS88" s="46">
        <f t="shared" si="87"/>
        <v>0</v>
      </c>
      <c r="DT88" s="46">
        <f t="shared" si="87"/>
        <v>0</v>
      </c>
      <c r="DU88" s="46">
        <f t="shared" si="87"/>
        <v>0</v>
      </c>
      <c r="DV88" s="46">
        <f t="shared" si="87"/>
        <v>0</v>
      </c>
      <c r="DW88" s="46">
        <f t="shared" si="87"/>
        <v>0</v>
      </c>
      <c r="DX88" s="46">
        <f t="shared" si="87"/>
        <v>0</v>
      </c>
      <c r="DY88" s="46">
        <f t="shared" si="87"/>
        <v>0</v>
      </c>
      <c r="DZ88" s="46">
        <f t="shared" si="87"/>
        <v>0</v>
      </c>
      <c r="EA88" s="46">
        <f t="shared" si="78"/>
        <v>0</v>
      </c>
      <c r="EB88" s="46">
        <f t="shared" si="78"/>
        <v>0</v>
      </c>
      <c r="EC88" s="46">
        <f t="shared" si="78"/>
        <v>0</v>
      </c>
      <c r="ED88" s="46">
        <f t="shared" si="78"/>
        <v>0</v>
      </c>
      <c r="EE88" s="46">
        <f t="shared" si="78"/>
        <v>0</v>
      </c>
      <c r="EF88" s="46">
        <f t="shared" si="78"/>
        <v>0</v>
      </c>
      <c r="EG88" s="46">
        <f t="shared" si="78"/>
        <v>0</v>
      </c>
      <c r="EH88" s="46">
        <f t="shared" si="78"/>
        <v>0</v>
      </c>
      <c r="EI88" s="46">
        <f t="shared" si="78"/>
        <v>0</v>
      </c>
      <c r="EJ88" s="46">
        <f t="shared" si="78"/>
        <v>0</v>
      </c>
      <c r="EK88" s="46">
        <f t="shared" si="78"/>
        <v>0</v>
      </c>
      <c r="EL88" s="46">
        <f t="shared" si="78"/>
        <v>0</v>
      </c>
      <c r="EM88" s="46">
        <f t="shared" si="78"/>
        <v>0</v>
      </c>
      <c r="EN88" s="46">
        <f t="shared" si="78"/>
        <v>0</v>
      </c>
      <c r="EO88" s="46">
        <f t="shared" si="78"/>
        <v>0</v>
      </c>
      <c r="EP88" s="46">
        <f t="shared" si="78"/>
        <v>0</v>
      </c>
      <c r="EQ88" s="46">
        <f t="shared" si="88"/>
        <v>0</v>
      </c>
      <c r="ER88" s="46">
        <f t="shared" si="88"/>
        <v>0</v>
      </c>
      <c r="ES88" s="46">
        <f t="shared" si="88"/>
        <v>0</v>
      </c>
      <c r="ET88" s="46">
        <f t="shared" si="88"/>
        <v>0</v>
      </c>
      <c r="EU88" s="46">
        <f t="shared" si="88"/>
        <v>0</v>
      </c>
      <c r="EV88" s="46">
        <f t="shared" si="88"/>
        <v>0</v>
      </c>
      <c r="EW88" s="46">
        <f t="shared" si="88"/>
        <v>0</v>
      </c>
      <c r="EX88" s="46">
        <f t="shared" si="88"/>
        <v>0</v>
      </c>
      <c r="EY88" s="46">
        <f t="shared" si="88"/>
        <v>0</v>
      </c>
      <c r="EZ88" s="46">
        <f t="shared" si="88"/>
        <v>0</v>
      </c>
      <c r="FA88" s="46">
        <f t="shared" si="88"/>
        <v>0</v>
      </c>
      <c r="FB88" s="46">
        <f t="shared" si="88"/>
        <v>0</v>
      </c>
      <c r="FC88" s="46">
        <f t="shared" si="88"/>
        <v>0</v>
      </c>
      <c r="FD88" s="46">
        <f t="shared" si="88"/>
        <v>0</v>
      </c>
      <c r="FE88" s="46">
        <f t="shared" si="88"/>
        <v>0</v>
      </c>
      <c r="FF88" s="46">
        <f t="shared" si="88"/>
        <v>0</v>
      </c>
      <c r="FG88" s="46">
        <f t="shared" si="79"/>
        <v>0</v>
      </c>
      <c r="FH88" s="46">
        <f t="shared" si="79"/>
        <v>0</v>
      </c>
      <c r="FI88" s="46">
        <f t="shared" si="79"/>
        <v>0</v>
      </c>
      <c r="FJ88" s="46">
        <f t="shared" si="79"/>
        <v>0</v>
      </c>
      <c r="FK88" s="46">
        <f t="shared" si="79"/>
        <v>0</v>
      </c>
      <c r="FL88" s="46">
        <f t="shared" si="79"/>
        <v>0</v>
      </c>
      <c r="FM88" s="46">
        <f t="shared" si="79"/>
        <v>0</v>
      </c>
      <c r="FN88" s="46">
        <f t="shared" si="79"/>
        <v>0</v>
      </c>
      <c r="FO88" s="46">
        <f t="shared" si="79"/>
        <v>0</v>
      </c>
      <c r="FP88" s="46">
        <f t="shared" si="79"/>
        <v>0</v>
      </c>
      <c r="FQ88" s="46">
        <f t="shared" si="79"/>
        <v>0</v>
      </c>
      <c r="FR88" s="46">
        <f t="shared" si="79"/>
        <v>0</v>
      </c>
      <c r="FS88" s="46">
        <f t="shared" si="79"/>
        <v>0</v>
      </c>
      <c r="FT88" s="46">
        <f t="shared" si="79"/>
        <v>0</v>
      </c>
      <c r="FU88" s="46">
        <f t="shared" si="79"/>
        <v>0</v>
      </c>
      <c r="FV88" s="46">
        <f t="shared" si="79"/>
        <v>0</v>
      </c>
      <c r="FW88" s="46">
        <f t="shared" si="89"/>
        <v>0</v>
      </c>
      <c r="FX88" s="46">
        <f t="shared" si="89"/>
        <v>0</v>
      </c>
      <c r="FY88" s="46">
        <f t="shared" si="89"/>
        <v>0</v>
      </c>
      <c r="FZ88" s="46">
        <f t="shared" si="89"/>
        <v>0</v>
      </c>
      <c r="GA88" s="46">
        <f t="shared" si="89"/>
        <v>0</v>
      </c>
      <c r="GB88" s="46">
        <f t="shared" si="89"/>
        <v>0</v>
      </c>
      <c r="GC88" s="46">
        <f t="shared" si="89"/>
        <v>0</v>
      </c>
      <c r="GD88" s="46">
        <f t="shared" si="89"/>
        <v>0</v>
      </c>
      <c r="GE88" s="46">
        <f t="shared" si="89"/>
        <v>0</v>
      </c>
      <c r="GF88" s="46">
        <f t="shared" si="89"/>
        <v>0</v>
      </c>
      <c r="GG88" s="46">
        <f t="shared" si="89"/>
        <v>0</v>
      </c>
      <c r="GH88" s="46">
        <f t="shared" si="89"/>
        <v>0</v>
      </c>
      <c r="GI88" s="46">
        <f t="shared" si="89"/>
        <v>0</v>
      </c>
      <c r="GJ88" s="46">
        <f t="shared" si="89"/>
        <v>0</v>
      </c>
      <c r="GK88" s="46">
        <f t="shared" si="89"/>
        <v>0</v>
      </c>
      <c r="GL88" s="46">
        <f t="shared" si="89"/>
        <v>0</v>
      </c>
      <c r="GM88" s="46">
        <f t="shared" si="80"/>
        <v>0</v>
      </c>
      <c r="GN88" s="46">
        <f t="shared" si="80"/>
        <v>0</v>
      </c>
      <c r="GO88" s="46">
        <f t="shared" si="80"/>
        <v>0</v>
      </c>
      <c r="GP88" s="46">
        <f t="shared" si="80"/>
        <v>0</v>
      </c>
      <c r="GQ88" s="46">
        <f t="shared" si="80"/>
        <v>0</v>
      </c>
      <c r="GR88" s="46">
        <f t="shared" si="80"/>
        <v>0</v>
      </c>
      <c r="GS88" s="46">
        <f t="shared" si="80"/>
        <v>0</v>
      </c>
      <c r="GT88" s="46">
        <f t="shared" si="80"/>
        <v>0</v>
      </c>
      <c r="GU88" s="46">
        <f t="shared" si="80"/>
        <v>0</v>
      </c>
      <c r="GV88" s="46">
        <f t="shared" si="80"/>
        <v>0</v>
      </c>
      <c r="GW88" s="46">
        <f t="shared" si="80"/>
        <v>0</v>
      </c>
      <c r="GX88" s="46">
        <f t="shared" si="80"/>
        <v>0</v>
      </c>
      <c r="GY88" s="46">
        <f t="shared" si="80"/>
        <v>0</v>
      </c>
      <c r="GZ88" s="46">
        <f t="shared" si="80"/>
        <v>0</v>
      </c>
      <c r="HA88" s="46">
        <f t="shared" si="80"/>
        <v>0</v>
      </c>
      <c r="HB88" s="46">
        <f t="shared" si="80"/>
        <v>0</v>
      </c>
      <c r="HC88" s="46">
        <f t="shared" si="90"/>
        <v>0</v>
      </c>
      <c r="HD88" s="46">
        <f t="shared" si="90"/>
        <v>0</v>
      </c>
      <c r="HE88" s="46">
        <f t="shared" si="90"/>
        <v>0</v>
      </c>
      <c r="HF88" s="46">
        <f t="shared" si="90"/>
        <v>0</v>
      </c>
      <c r="HG88" s="46">
        <f t="shared" si="90"/>
        <v>0</v>
      </c>
      <c r="HH88" s="46">
        <f t="shared" si="90"/>
        <v>0</v>
      </c>
      <c r="HI88" s="46">
        <f t="shared" si="90"/>
        <v>0</v>
      </c>
      <c r="HJ88" s="46">
        <f t="shared" si="90"/>
        <v>0</v>
      </c>
      <c r="HK88" s="46">
        <f t="shared" si="90"/>
        <v>0</v>
      </c>
      <c r="HL88" s="46">
        <f t="shared" si="90"/>
        <v>0</v>
      </c>
      <c r="HM88" s="46">
        <f t="shared" si="90"/>
        <v>0</v>
      </c>
      <c r="HN88" s="46">
        <f t="shared" si="90"/>
        <v>0</v>
      </c>
      <c r="HO88" s="46">
        <f t="shared" si="90"/>
        <v>0</v>
      </c>
      <c r="HP88" s="46">
        <f t="shared" si="90"/>
        <v>0</v>
      </c>
      <c r="HQ88" s="46">
        <f t="shared" si="90"/>
        <v>0</v>
      </c>
      <c r="HR88" s="46">
        <f t="shared" si="90"/>
        <v>0</v>
      </c>
      <c r="HS88" s="46">
        <f t="shared" si="81"/>
        <v>0</v>
      </c>
      <c r="HT88" s="46">
        <f t="shared" si="81"/>
        <v>0</v>
      </c>
      <c r="HU88" s="46">
        <f t="shared" si="81"/>
        <v>0</v>
      </c>
      <c r="HV88" s="46">
        <f t="shared" si="81"/>
        <v>0</v>
      </c>
      <c r="HW88" s="46">
        <f t="shared" si="81"/>
        <v>0</v>
      </c>
      <c r="HX88" s="46">
        <f t="shared" si="81"/>
        <v>0</v>
      </c>
      <c r="HY88" s="46">
        <f t="shared" si="81"/>
        <v>0</v>
      </c>
      <c r="HZ88" s="46">
        <f t="shared" si="81"/>
        <v>0</v>
      </c>
      <c r="IA88" s="46">
        <f t="shared" si="81"/>
        <v>0</v>
      </c>
      <c r="IB88" s="46">
        <f t="shared" si="81"/>
        <v>0</v>
      </c>
      <c r="IC88" s="46">
        <f t="shared" si="81"/>
        <v>0</v>
      </c>
      <c r="ID88" s="46">
        <f t="shared" si="81"/>
        <v>0</v>
      </c>
      <c r="IE88" s="46">
        <f t="shared" si="81"/>
        <v>0</v>
      </c>
      <c r="IF88" s="46">
        <f t="shared" si="81"/>
        <v>0</v>
      </c>
      <c r="IG88" s="46">
        <f t="shared" si="81"/>
        <v>0</v>
      </c>
      <c r="IH88" s="46">
        <f t="shared" si="81"/>
        <v>0</v>
      </c>
      <c r="II88" s="46">
        <f t="shared" si="91"/>
        <v>0</v>
      </c>
      <c r="IJ88" s="46">
        <f t="shared" si="91"/>
        <v>0</v>
      </c>
      <c r="IK88" s="46">
        <f t="shared" si="91"/>
        <v>0</v>
      </c>
      <c r="IL88" s="46">
        <f t="shared" si="91"/>
        <v>0</v>
      </c>
      <c r="IM88" s="46">
        <f t="shared" si="91"/>
        <v>0</v>
      </c>
      <c r="IN88" s="46">
        <f t="shared" si="91"/>
        <v>0</v>
      </c>
      <c r="IO88" s="46">
        <f t="shared" si="91"/>
        <v>0</v>
      </c>
      <c r="IP88" s="46">
        <f t="shared" si="91"/>
        <v>0</v>
      </c>
      <c r="IQ88" s="46">
        <f t="shared" si="91"/>
        <v>0</v>
      </c>
      <c r="IR88" s="46">
        <f t="shared" si="91"/>
        <v>0</v>
      </c>
      <c r="IS88" s="46">
        <f t="shared" si="91"/>
        <v>0</v>
      </c>
      <c r="IT88" s="46">
        <f t="shared" si="91"/>
        <v>0</v>
      </c>
      <c r="IU88" s="46">
        <f t="shared" si="91"/>
        <v>0</v>
      </c>
      <c r="IV88" s="46">
        <f t="shared" si="91"/>
        <v>0</v>
      </c>
      <c r="IW88" s="46">
        <f t="shared" si="91"/>
        <v>0</v>
      </c>
      <c r="IX88" s="46">
        <f t="shared" si="91"/>
        <v>0</v>
      </c>
      <c r="IY88" s="46">
        <f t="shared" si="82"/>
        <v>0</v>
      </c>
      <c r="IZ88" s="46">
        <f t="shared" si="82"/>
        <v>0</v>
      </c>
      <c r="JA88" s="46">
        <f t="shared" si="82"/>
        <v>0</v>
      </c>
      <c r="JB88" s="46">
        <f t="shared" si="82"/>
        <v>0</v>
      </c>
      <c r="JC88" s="46">
        <f t="shared" si="82"/>
        <v>0</v>
      </c>
      <c r="JD88" s="46">
        <f t="shared" si="82"/>
        <v>0</v>
      </c>
      <c r="JE88" s="46">
        <f t="shared" si="82"/>
        <v>0</v>
      </c>
      <c r="JF88" s="46">
        <f t="shared" si="82"/>
        <v>0</v>
      </c>
      <c r="JG88" s="46">
        <f t="shared" si="82"/>
        <v>0</v>
      </c>
      <c r="JH88" s="46">
        <f t="shared" si="82"/>
        <v>0</v>
      </c>
      <c r="JI88" s="46">
        <f t="shared" si="82"/>
        <v>0</v>
      </c>
      <c r="JJ88" s="46">
        <f t="shared" si="82"/>
        <v>0</v>
      </c>
      <c r="JK88" s="46">
        <f t="shared" si="82"/>
        <v>0</v>
      </c>
      <c r="JL88" s="46">
        <f t="shared" si="82"/>
        <v>0</v>
      </c>
      <c r="JM88" s="46">
        <f t="shared" si="82"/>
        <v>0</v>
      </c>
      <c r="JN88" s="46">
        <f t="shared" si="82"/>
        <v>0</v>
      </c>
      <c r="JO88" s="46">
        <f t="shared" si="92"/>
        <v>0</v>
      </c>
      <c r="JP88" s="46">
        <f t="shared" si="92"/>
        <v>0</v>
      </c>
      <c r="JQ88" s="46">
        <f t="shared" si="92"/>
        <v>0</v>
      </c>
      <c r="JR88" s="46">
        <f t="shared" si="92"/>
        <v>0</v>
      </c>
      <c r="JS88" s="46">
        <f t="shared" si="92"/>
        <v>0</v>
      </c>
      <c r="JT88" s="46">
        <f t="shared" si="92"/>
        <v>0</v>
      </c>
      <c r="JU88" s="46">
        <f t="shared" si="92"/>
        <v>0</v>
      </c>
      <c r="JV88" s="46">
        <f t="shared" si="92"/>
        <v>0</v>
      </c>
      <c r="JW88" s="46">
        <f t="shared" si="92"/>
        <v>0</v>
      </c>
      <c r="JX88" s="46">
        <f t="shared" si="92"/>
        <v>0</v>
      </c>
      <c r="JY88" s="46">
        <f t="shared" si="92"/>
        <v>0</v>
      </c>
      <c r="JZ88" s="46">
        <f t="shared" si="92"/>
        <v>0</v>
      </c>
      <c r="KA88" s="46">
        <f t="shared" si="92"/>
        <v>0</v>
      </c>
      <c r="KB88" s="46">
        <f t="shared" si="92"/>
        <v>0</v>
      </c>
      <c r="KC88" s="46">
        <f t="shared" si="92"/>
        <v>0</v>
      </c>
      <c r="KD88" s="46">
        <f t="shared" si="92"/>
        <v>0</v>
      </c>
      <c r="KE88" s="46">
        <f t="shared" si="83"/>
        <v>0</v>
      </c>
      <c r="KF88" s="46">
        <f t="shared" si="83"/>
        <v>0</v>
      </c>
      <c r="KG88" s="46">
        <f t="shared" si="83"/>
        <v>0</v>
      </c>
      <c r="KH88" s="46">
        <f t="shared" si="83"/>
        <v>0</v>
      </c>
      <c r="KI88" s="46">
        <f t="shared" si="83"/>
        <v>0</v>
      </c>
      <c r="KJ88" s="46">
        <f t="shared" si="83"/>
        <v>0</v>
      </c>
      <c r="KK88" s="46">
        <f t="shared" si="83"/>
        <v>0</v>
      </c>
      <c r="KL88" s="46">
        <f t="shared" si="83"/>
        <v>0</v>
      </c>
      <c r="KM88" s="46">
        <f t="shared" si="83"/>
        <v>0</v>
      </c>
      <c r="KN88" s="46">
        <f t="shared" si="83"/>
        <v>0</v>
      </c>
      <c r="KO88" s="46">
        <f t="shared" si="83"/>
        <v>0</v>
      </c>
      <c r="KP88" s="46">
        <f t="shared" si="83"/>
        <v>0</v>
      </c>
      <c r="KQ88" s="46">
        <f t="shared" si="83"/>
        <v>0</v>
      </c>
      <c r="KR88" s="46">
        <f t="shared" si="83"/>
        <v>0</v>
      </c>
      <c r="KS88" s="46">
        <f t="shared" si="83"/>
        <v>0</v>
      </c>
      <c r="KT88" s="46">
        <f t="shared" si="83"/>
        <v>0</v>
      </c>
      <c r="KU88" s="46">
        <f t="shared" si="84"/>
        <v>0</v>
      </c>
      <c r="KV88" s="46">
        <f t="shared" si="84"/>
        <v>0</v>
      </c>
      <c r="KW88" s="46">
        <f t="shared" si="84"/>
        <v>0</v>
      </c>
      <c r="KX88" s="46">
        <f t="shared" si="84"/>
        <v>0</v>
      </c>
      <c r="KY88" s="46">
        <f t="shared" si="84"/>
        <v>0</v>
      </c>
      <c r="KZ88" s="46">
        <f t="shared" si="84"/>
        <v>0</v>
      </c>
      <c r="LA88" s="46">
        <f t="shared" si="84"/>
        <v>0</v>
      </c>
      <c r="LB88" s="46">
        <f t="shared" si="84"/>
        <v>0</v>
      </c>
      <c r="LC88" s="46">
        <f t="shared" si="84"/>
        <v>0</v>
      </c>
      <c r="LD88" s="46">
        <f t="shared" si="84"/>
        <v>0</v>
      </c>
      <c r="LE88" s="46">
        <f t="shared" si="84"/>
        <v>0</v>
      </c>
      <c r="LF88" s="46">
        <f t="shared" si="84"/>
        <v>0</v>
      </c>
      <c r="LG88" s="46">
        <f t="shared" si="84"/>
        <v>0</v>
      </c>
      <c r="LH88" s="46">
        <f t="shared" si="84"/>
        <v>0</v>
      </c>
      <c r="LI88" s="46">
        <f t="shared" si="84"/>
        <v>0</v>
      </c>
      <c r="LJ88" s="46">
        <f t="shared" si="84"/>
        <v>0</v>
      </c>
      <c r="LK88" s="46">
        <f t="shared" si="85"/>
        <v>0</v>
      </c>
      <c r="LL88" s="46">
        <f t="shared" si="85"/>
        <v>0</v>
      </c>
      <c r="LM88" s="46">
        <f t="shared" si="85"/>
        <v>0</v>
      </c>
      <c r="LN88" s="46">
        <f t="shared" si="85"/>
        <v>0</v>
      </c>
      <c r="LO88" s="46">
        <f t="shared" si="85"/>
        <v>0</v>
      </c>
      <c r="LP88" s="46">
        <f t="shared" si="85"/>
        <v>0</v>
      </c>
      <c r="LQ88" s="46">
        <f t="shared" si="85"/>
        <v>0</v>
      </c>
      <c r="LR88" s="46">
        <f t="shared" si="85"/>
        <v>0</v>
      </c>
      <c r="LS88" s="46">
        <f t="shared" si="85"/>
        <v>0</v>
      </c>
      <c r="LT88" s="46">
        <f t="shared" si="85"/>
        <v>0</v>
      </c>
    </row>
    <row r="89" spans="1:332" ht="24.6" hidden="1" customHeight="1">
      <c r="A89" s="121">
        <v>28</v>
      </c>
      <c r="B89" s="19"/>
      <c r="C89" s="21"/>
      <c r="D89" s="21"/>
      <c r="E89" s="215" t="str">
        <f t="shared" si="25"/>
        <v/>
      </c>
      <c r="F89" s="215">
        <f t="shared" si="26"/>
        <v>0</v>
      </c>
      <c r="G89" s="218"/>
      <c r="H89" s="217" t="str">
        <f t="shared" si="27"/>
        <v>Falta(n) Fecha(s)</v>
      </c>
      <c r="I89" s="72"/>
      <c r="J89" s="72"/>
      <c r="K89" s="72"/>
      <c r="L89" s="72"/>
      <c r="M89" s="72"/>
      <c r="N89" s="72"/>
      <c r="O89" s="72"/>
      <c r="P89" s="72"/>
      <c r="Q89" s="210" t="str" cm="1">
        <f t="array" ref="Q89">IF(SUM(COUNTIF(J89:P89,{"SI","NO APLICA"}))=0,
   "",
   IF(SUM(COUNTIF(J89:P89,{"SI","NO APLICA"}))=COLUMNS(J89:P89),
      "CUMPLE",
      "NO CUMPLE"))</f>
        <v/>
      </c>
      <c r="R89" s="72"/>
      <c r="S89" s="19"/>
      <c r="T89" s="72"/>
      <c r="U89" s="19"/>
      <c r="V89" s="72"/>
      <c r="W89" s="72"/>
      <c r="X89" s="72"/>
      <c r="Y89" s="210" t="str">
        <f t="shared" si="74"/>
        <v/>
      </c>
      <c r="Z89" s="211" t="str">
        <f t="shared" si="70"/>
        <v/>
      </c>
      <c r="AA89" s="476"/>
      <c r="AB89" s="477"/>
      <c r="AD89" s="122" t="str">
        <f t="shared" si="28"/>
        <v/>
      </c>
      <c r="AE89" s="122" t="str">
        <f t="shared" si="28"/>
        <v/>
      </c>
      <c r="AF89" s="123">
        <f t="shared" si="28"/>
        <v>0</v>
      </c>
      <c r="AG89" s="122" t="str">
        <f t="shared" si="29"/>
        <v/>
      </c>
      <c r="AH89" s="122" t="str">
        <f t="shared" si="29"/>
        <v/>
      </c>
      <c r="AI89" s="123">
        <f t="shared" si="29"/>
        <v>0</v>
      </c>
      <c r="AW89" s="46" t="str">
        <f t="shared" si="30"/>
        <v/>
      </c>
      <c r="AX89" s="46">
        <f t="shared" si="30"/>
        <v>1</v>
      </c>
      <c r="AY89" s="96">
        <v>28</v>
      </c>
      <c r="AZ89" s="47" t="str">
        <f t="shared" si="31"/>
        <v/>
      </c>
      <c r="BA89" s="47">
        <f t="shared" si="32"/>
        <v>0</v>
      </c>
      <c r="BB89" s="90" t="str">
        <f t="shared" si="33"/>
        <v/>
      </c>
      <c r="BC89" s="124">
        <v>28</v>
      </c>
      <c r="BD89" s="125">
        <f t="shared" si="34"/>
        <v>1</v>
      </c>
      <c r="BE89" s="126">
        <f t="shared" si="35"/>
        <v>1</v>
      </c>
      <c r="BF89" s="90">
        <f t="shared" si="36"/>
        <v>0</v>
      </c>
      <c r="BG89" s="90">
        <f t="shared" si="75"/>
        <v>0</v>
      </c>
      <c r="BH89" s="90" t="str">
        <f t="shared" si="71"/>
        <v/>
      </c>
      <c r="BI89" s="90" t="e">
        <f t="shared" si="37"/>
        <v>#NUM!</v>
      </c>
      <c r="BJ89" s="90" t="str">
        <f t="shared" si="38"/>
        <v/>
      </c>
      <c r="BK89" s="127">
        <f t="shared" si="39"/>
        <v>0</v>
      </c>
      <c r="BL89" s="128" t="e">
        <f t="shared" si="40"/>
        <v>#NUM!</v>
      </c>
      <c r="BM89" s="128" t="e">
        <f t="shared" si="41"/>
        <v>#NUM!</v>
      </c>
      <c r="BN89" s="128" t="str">
        <f t="shared" si="42"/>
        <v/>
      </c>
      <c r="BO89" s="128" t="str">
        <f t="shared" si="72"/>
        <v/>
      </c>
      <c r="BP89" s="90">
        <f t="shared" si="43"/>
        <v>0</v>
      </c>
      <c r="BQ89" s="90">
        <f t="shared" si="44"/>
        <v>0</v>
      </c>
      <c r="BR89" s="90">
        <f t="shared" si="76"/>
        <v>0</v>
      </c>
      <c r="BS89" s="90" t="str">
        <f t="shared" si="45"/>
        <v/>
      </c>
      <c r="BT89" s="90" t="e">
        <f t="shared" si="46"/>
        <v>#NUM!</v>
      </c>
      <c r="BU89" s="90" t="e">
        <f t="shared" si="47"/>
        <v>#NUM!</v>
      </c>
      <c r="BV89" s="127">
        <f t="shared" si="48"/>
        <v>0</v>
      </c>
      <c r="BW89" s="128" t="e">
        <f t="shared" si="49"/>
        <v>#NUM!</v>
      </c>
      <c r="BX89" s="128" t="e">
        <f t="shared" si="50"/>
        <v>#NUM!</v>
      </c>
      <c r="BY89" s="128" t="str">
        <f t="shared" si="51"/>
        <v/>
      </c>
      <c r="BZ89" s="128" t="str">
        <f t="shared" si="73"/>
        <v/>
      </c>
      <c r="CA89" s="90">
        <f t="shared" si="52"/>
        <v>0</v>
      </c>
      <c r="CB89" s="90"/>
      <c r="CC89" s="90"/>
      <c r="CD89" s="129"/>
      <c r="CE89" s="130">
        <f t="shared" si="53"/>
        <v>0</v>
      </c>
      <c r="CF89" s="46">
        <f t="shared" si="86"/>
        <v>0</v>
      </c>
      <c r="CG89" s="46">
        <f t="shared" si="86"/>
        <v>0</v>
      </c>
      <c r="CH89" s="46">
        <f t="shared" si="86"/>
        <v>0</v>
      </c>
      <c r="CI89" s="46">
        <f t="shared" si="86"/>
        <v>0</v>
      </c>
      <c r="CJ89" s="46">
        <f t="shared" si="86"/>
        <v>0</v>
      </c>
      <c r="CK89" s="46">
        <f t="shared" si="86"/>
        <v>0</v>
      </c>
      <c r="CL89" s="46">
        <f t="shared" si="86"/>
        <v>0</v>
      </c>
      <c r="CM89" s="46">
        <f t="shared" si="86"/>
        <v>0</v>
      </c>
      <c r="CN89" s="46">
        <f t="shared" si="86"/>
        <v>0</v>
      </c>
      <c r="CO89" s="46">
        <f t="shared" si="86"/>
        <v>0</v>
      </c>
      <c r="CP89" s="46">
        <f t="shared" si="86"/>
        <v>0</v>
      </c>
      <c r="CQ89" s="46">
        <f t="shared" si="86"/>
        <v>0</v>
      </c>
      <c r="CR89" s="46">
        <f t="shared" si="86"/>
        <v>0</v>
      </c>
      <c r="CS89" s="46">
        <f t="shared" si="86"/>
        <v>0</v>
      </c>
      <c r="CT89" s="46">
        <f t="shared" si="86"/>
        <v>0</v>
      </c>
      <c r="CU89" s="46">
        <f t="shared" si="86"/>
        <v>0</v>
      </c>
      <c r="CV89" s="46">
        <f t="shared" si="77"/>
        <v>0</v>
      </c>
      <c r="CW89" s="46">
        <f t="shared" si="77"/>
        <v>0</v>
      </c>
      <c r="CX89" s="46">
        <f t="shared" si="77"/>
        <v>0</v>
      </c>
      <c r="CY89" s="46">
        <f t="shared" si="77"/>
        <v>0</v>
      </c>
      <c r="CZ89" s="46">
        <f t="shared" si="77"/>
        <v>0</v>
      </c>
      <c r="DA89" s="46">
        <f t="shared" si="77"/>
        <v>0</v>
      </c>
      <c r="DB89" s="46">
        <f t="shared" si="77"/>
        <v>0</v>
      </c>
      <c r="DC89" s="46">
        <f t="shared" si="77"/>
        <v>0</v>
      </c>
      <c r="DD89" s="46">
        <f t="shared" si="77"/>
        <v>0</v>
      </c>
      <c r="DE89" s="46">
        <f t="shared" si="77"/>
        <v>0</v>
      </c>
      <c r="DF89" s="46">
        <f t="shared" si="77"/>
        <v>0</v>
      </c>
      <c r="DG89" s="46">
        <f t="shared" si="77"/>
        <v>0</v>
      </c>
      <c r="DH89" s="46">
        <f t="shared" si="77"/>
        <v>0</v>
      </c>
      <c r="DI89" s="46">
        <f t="shared" si="77"/>
        <v>0</v>
      </c>
      <c r="DJ89" s="46">
        <f t="shared" si="77"/>
        <v>0</v>
      </c>
      <c r="DK89" s="46">
        <f t="shared" si="87"/>
        <v>0</v>
      </c>
      <c r="DL89" s="46">
        <f t="shared" si="87"/>
        <v>0</v>
      </c>
      <c r="DM89" s="46">
        <f t="shared" si="87"/>
        <v>0</v>
      </c>
      <c r="DN89" s="46">
        <f t="shared" si="87"/>
        <v>0</v>
      </c>
      <c r="DO89" s="46">
        <f t="shared" si="87"/>
        <v>0</v>
      </c>
      <c r="DP89" s="46">
        <f t="shared" si="87"/>
        <v>0</v>
      </c>
      <c r="DQ89" s="46">
        <f t="shared" si="87"/>
        <v>0</v>
      </c>
      <c r="DR89" s="46">
        <f t="shared" si="87"/>
        <v>0</v>
      </c>
      <c r="DS89" s="46">
        <f t="shared" si="87"/>
        <v>0</v>
      </c>
      <c r="DT89" s="46">
        <f t="shared" si="87"/>
        <v>0</v>
      </c>
      <c r="DU89" s="46">
        <f t="shared" si="87"/>
        <v>0</v>
      </c>
      <c r="DV89" s="46">
        <f t="shared" si="87"/>
        <v>0</v>
      </c>
      <c r="DW89" s="46">
        <f t="shared" si="87"/>
        <v>0</v>
      </c>
      <c r="DX89" s="46">
        <f t="shared" si="87"/>
        <v>0</v>
      </c>
      <c r="DY89" s="46">
        <f t="shared" si="87"/>
        <v>0</v>
      </c>
      <c r="DZ89" s="46">
        <f t="shared" si="87"/>
        <v>0</v>
      </c>
      <c r="EA89" s="46">
        <f t="shared" si="78"/>
        <v>0</v>
      </c>
      <c r="EB89" s="46">
        <f t="shared" si="78"/>
        <v>0</v>
      </c>
      <c r="EC89" s="46">
        <f t="shared" si="78"/>
        <v>0</v>
      </c>
      <c r="ED89" s="46">
        <f t="shared" si="78"/>
        <v>0</v>
      </c>
      <c r="EE89" s="46">
        <f t="shared" si="78"/>
        <v>0</v>
      </c>
      <c r="EF89" s="46">
        <f t="shared" si="78"/>
        <v>0</v>
      </c>
      <c r="EG89" s="46">
        <f t="shared" si="78"/>
        <v>0</v>
      </c>
      <c r="EH89" s="46">
        <f t="shared" si="78"/>
        <v>0</v>
      </c>
      <c r="EI89" s="46">
        <f t="shared" si="78"/>
        <v>0</v>
      </c>
      <c r="EJ89" s="46">
        <f t="shared" si="78"/>
        <v>0</v>
      </c>
      <c r="EK89" s="46">
        <f t="shared" si="78"/>
        <v>0</v>
      </c>
      <c r="EL89" s="46">
        <f t="shared" si="78"/>
        <v>0</v>
      </c>
      <c r="EM89" s="46">
        <f t="shared" si="78"/>
        <v>0</v>
      </c>
      <c r="EN89" s="46">
        <f t="shared" si="78"/>
        <v>0</v>
      </c>
      <c r="EO89" s="46">
        <f t="shared" si="78"/>
        <v>0</v>
      </c>
      <c r="EP89" s="46">
        <f t="shared" si="78"/>
        <v>0</v>
      </c>
      <c r="EQ89" s="46">
        <f t="shared" si="88"/>
        <v>0</v>
      </c>
      <c r="ER89" s="46">
        <f t="shared" si="88"/>
        <v>0</v>
      </c>
      <c r="ES89" s="46">
        <f t="shared" si="88"/>
        <v>0</v>
      </c>
      <c r="ET89" s="46">
        <f t="shared" si="88"/>
        <v>0</v>
      </c>
      <c r="EU89" s="46">
        <f t="shared" si="88"/>
        <v>0</v>
      </c>
      <c r="EV89" s="46">
        <f t="shared" si="88"/>
        <v>0</v>
      </c>
      <c r="EW89" s="46">
        <f t="shared" si="88"/>
        <v>0</v>
      </c>
      <c r="EX89" s="46">
        <f t="shared" si="88"/>
        <v>0</v>
      </c>
      <c r="EY89" s="46">
        <f t="shared" si="88"/>
        <v>0</v>
      </c>
      <c r="EZ89" s="46">
        <f t="shared" si="88"/>
        <v>0</v>
      </c>
      <c r="FA89" s="46">
        <f t="shared" si="88"/>
        <v>0</v>
      </c>
      <c r="FB89" s="46">
        <f t="shared" si="88"/>
        <v>0</v>
      </c>
      <c r="FC89" s="46">
        <f t="shared" si="88"/>
        <v>0</v>
      </c>
      <c r="FD89" s="46">
        <f t="shared" si="88"/>
        <v>0</v>
      </c>
      <c r="FE89" s="46">
        <f t="shared" si="88"/>
        <v>0</v>
      </c>
      <c r="FF89" s="46">
        <f t="shared" si="88"/>
        <v>0</v>
      </c>
      <c r="FG89" s="46">
        <f t="shared" si="79"/>
        <v>0</v>
      </c>
      <c r="FH89" s="46">
        <f t="shared" si="79"/>
        <v>0</v>
      </c>
      <c r="FI89" s="46">
        <f t="shared" si="79"/>
        <v>0</v>
      </c>
      <c r="FJ89" s="46">
        <f t="shared" si="79"/>
        <v>0</v>
      </c>
      <c r="FK89" s="46">
        <f t="shared" si="79"/>
        <v>0</v>
      </c>
      <c r="FL89" s="46">
        <f t="shared" si="79"/>
        <v>0</v>
      </c>
      <c r="FM89" s="46">
        <f t="shared" si="79"/>
        <v>0</v>
      </c>
      <c r="FN89" s="46">
        <f t="shared" si="79"/>
        <v>0</v>
      </c>
      <c r="FO89" s="46">
        <f t="shared" si="79"/>
        <v>0</v>
      </c>
      <c r="FP89" s="46">
        <f t="shared" si="79"/>
        <v>0</v>
      </c>
      <c r="FQ89" s="46">
        <f t="shared" si="79"/>
        <v>0</v>
      </c>
      <c r="FR89" s="46">
        <f t="shared" si="79"/>
        <v>0</v>
      </c>
      <c r="FS89" s="46">
        <f t="shared" si="79"/>
        <v>0</v>
      </c>
      <c r="FT89" s="46">
        <f t="shared" si="79"/>
        <v>0</v>
      </c>
      <c r="FU89" s="46">
        <f t="shared" si="79"/>
        <v>0</v>
      </c>
      <c r="FV89" s="46">
        <f t="shared" si="79"/>
        <v>0</v>
      </c>
      <c r="FW89" s="46">
        <f t="shared" si="89"/>
        <v>0</v>
      </c>
      <c r="FX89" s="46">
        <f t="shared" si="89"/>
        <v>0</v>
      </c>
      <c r="FY89" s="46">
        <f t="shared" si="89"/>
        <v>0</v>
      </c>
      <c r="FZ89" s="46">
        <f t="shared" si="89"/>
        <v>0</v>
      </c>
      <c r="GA89" s="46">
        <f t="shared" si="89"/>
        <v>0</v>
      </c>
      <c r="GB89" s="46">
        <f t="shared" si="89"/>
        <v>0</v>
      </c>
      <c r="GC89" s="46">
        <f t="shared" si="89"/>
        <v>0</v>
      </c>
      <c r="GD89" s="46">
        <f t="shared" si="89"/>
        <v>0</v>
      </c>
      <c r="GE89" s="46">
        <f t="shared" si="89"/>
        <v>0</v>
      </c>
      <c r="GF89" s="46">
        <f t="shared" si="89"/>
        <v>0</v>
      </c>
      <c r="GG89" s="46">
        <f t="shared" si="89"/>
        <v>0</v>
      </c>
      <c r="GH89" s="46">
        <f t="shared" si="89"/>
        <v>0</v>
      </c>
      <c r="GI89" s="46">
        <f t="shared" si="89"/>
        <v>0</v>
      </c>
      <c r="GJ89" s="46">
        <f t="shared" si="89"/>
        <v>0</v>
      </c>
      <c r="GK89" s="46">
        <f t="shared" si="89"/>
        <v>0</v>
      </c>
      <c r="GL89" s="46">
        <f t="shared" si="89"/>
        <v>0</v>
      </c>
      <c r="GM89" s="46">
        <f t="shared" si="80"/>
        <v>0</v>
      </c>
      <c r="GN89" s="46">
        <f t="shared" si="80"/>
        <v>0</v>
      </c>
      <c r="GO89" s="46">
        <f t="shared" si="80"/>
        <v>0</v>
      </c>
      <c r="GP89" s="46">
        <f t="shared" si="80"/>
        <v>0</v>
      </c>
      <c r="GQ89" s="46">
        <f t="shared" si="80"/>
        <v>0</v>
      </c>
      <c r="GR89" s="46">
        <f t="shared" si="80"/>
        <v>0</v>
      </c>
      <c r="GS89" s="46">
        <f t="shared" si="80"/>
        <v>0</v>
      </c>
      <c r="GT89" s="46">
        <f t="shared" si="80"/>
        <v>0</v>
      </c>
      <c r="GU89" s="46">
        <f t="shared" si="80"/>
        <v>0</v>
      </c>
      <c r="GV89" s="46">
        <f t="shared" si="80"/>
        <v>0</v>
      </c>
      <c r="GW89" s="46">
        <f t="shared" si="80"/>
        <v>0</v>
      </c>
      <c r="GX89" s="46">
        <f t="shared" si="80"/>
        <v>0</v>
      </c>
      <c r="GY89" s="46">
        <f t="shared" si="80"/>
        <v>0</v>
      </c>
      <c r="GZ89" s="46">
        <f t="shared" si="80"/>
        <v>0</v>
      </c>
      <c r="HA89" s="46">
        <f t="shared" si="80"/>
        <v>0</v>
      </c>
      <c r="HB89" s="46">
        <f t="shared" si="80"/>
        <v>0</v>
      </c>
      <c r="HC89" s="46">
        <f t="shared" si="90"/>
        <v>0</v>
      </c>
      <c r="HD89" s="46">
        <f t="shared" si="90"/>
        <v>0</v>
      </c>
      <c r="HE89" s="46">
        <f t="shared" si="90"/>
        <v>0</v>
      </c>
      <c r="HF89" s="46">
        <f t="shared" si="90"/>
        <v>0</v>
      </c>
      <c r="HG89" s="46">
        <f t="shared" si="90"/>
        <v>0</v>
      </c>
      <c r="HH89" s="46">
        <f t="shared" si="90"/>
        <v>0</v>
      </c>
      <c r="HI89" s="46">
        <f t="shared" si="90"/>
        <v>0</v>
      </c>
      <c r="HJ89" s="46">
        <f t="shared" si="90"/>
        <v>0</v>
      </c>
      <c r="HK89" s="46">
        <f t="shared" si="90"/>
        <v>0</v>
      </c>
      <c r="HL89" s="46">
        <f t="shared" si="90"/>
        <v>0</v>
      </c>
      <c r="HM89" s="46">
        <f t="shared" si="90"/>
        <v>0</v>
      </c>
      <c r="HN89" s="46">
        <f t="shared" si="90"/>
        <v>0</v>
      </c>
      <c r="HO89" s="46">
        <f t="shared" si="90"/>
        <v>0</v>
      </c>
      <c r="HP89" s="46">
        <f t="shared" si="90"/>
        <v>0</v>
      </c>
      <c r="HQ89" s="46">
        <f t="shared" si="90"/>
        <v>0</v>
      </c>
      <c r="HR89" s="46">
        <f t="shared" si="90"/>
        <v>0</v>
      </c>
      <c r="HS89" s="46">
        <f t="shared" si="81"/>
        <v>0</v>
      </c>
      <c r="HT89" s="46">
        <f t="shared" si="81"/>
        <v>0</v>
      </c>
      <c r="HU89" s="46">
        <f t="shared" si="81"/>
        <v>0</v>
      </c>
      <c r="HV89" s="46">
        <f t="shared" si="81"/>
        <v>0</v>
      </c>
      <c r="HW89" s="46">
        <f t="shared" si="81"/>
        <v>0</v>
      </c>
      <c r="HX89" s="46">
        <f t="shared" si="81"/>
        <v>0</v>
      </c>
      <c r="HY89" s="46">
        <f t="shared" si="81"/>
        <v>0</v>
      </c>
      <c r="HZ89" s="46">
        <f t="shared" si="81"/>
        <v>0</v>
      </c>
      <c r="IA89" s="46">
        <f t="shared" si="81"/>
        <v>0</v>
      </c>
      <c r="IB89" s="46">
        <f t="shared" si="81"/>
        <v>0</v>
      </c>
      <c r="IC89" s="46">
        <f t="shared" si="81"/>
        <v>0</v>
      </c>
      <c r="ID89" s="46">
        <f t="shared" si="81"/>
        <v>0</v>
      </c>
      <c r="IE89" s="46">
        <f t="shared" si="81"/>
        <v>0</v>
      </c>
      <c r="IF89" s="46">
        <f t="shared" si="81"/>
        <v>0</v>
      </c>
      <c r="IG89" s="46">
        <f t="shared" si="81"/>
        <v>0</v>
      </c>
      <c r="IH89" s="46">
        <f t="shared" si="81"/>
        <v>0</v>
      </c>
      <c r="II89" s="46">
        <f t="shared" si="91"/>
        <v>0</v>
      </c>
      <c r="IJ89" s="46">
        <f t="shared" si="91"/>
        <v>0</v>
      </c>
      <c r="IK89" s="46">
        <f t="shared" si="91"/>
        <v>0</v>
      </c>
      <c r="IL89" s="46">
        <f t="shared" si="91"/>
        <v>0</v>
      </c>
      <c r="IM89" s="46">
        <f t="shared" si="91"/>
        <v>0</v>
      </c>
      <c r="IN89" s="46">
        <f t="shared" si="91"/>
        <v>0</v>
      </c>
      <c r="IO89" s="46">
        <f t="shared" si="91"/>
        <v>0</v>
      </c>
      <c r="IP89" s="46">
        <f t="shared" si="91"/>
        <v>0</v>
      </c>
      <c r="IQ89" s="46">
        <f t="shared" si="91"/>
        <v>0</v>
      </c>
      <c r="IR89" s="46">
        <f t="shared" si="91"/>
        <v>0</v>
      </c>
      <c r="IS89" s="46">
        <f t="shared" si="91"/>
        <v>0</v>
      </c>
      <c r="IT89" s="46">
        <f t="shared" si="91"/>
        <v>0</v>
      </c>
      <c r="IU89" s="46">
        <f t="shared" si="91"/>
        <v>0</v>
      </c>
      <c r="IV89" s="46">
        <f t="shared" si="91"/>
        <v>0</v>
      </c>
      <c r="IW89" s="46">
        <f t="shared" si="91"/>
        <v>0</v>
      </c>
      <c r="IX89" s="46">
        <f t="shared" si="91"/>
        <v>0</v>
      </c>
      <c r="IY89" s="46">
        <f t="shared" si="82"/>
        <v>0</v>
      </c>
      <c r="IZ89" s="46">
        <f t="shared" si="82"/>
        <v>0</v>
      </c>
      <c r="JA89" s="46">
        <f t="shared" si="82"/>
        <v>0</v>
      </c>
      <c r="JB89" s="46">
        <f t="shared" si="82"/>
        <v>0</v>
      </c>
      <c r="JC89" s="46">
        <f t="shared" si="82"/>
        <v>0</v>
      </c>
      <c r="JD89" s="46">
        <f t="shared" si="82"/>
        <v>0</v>
      </c>
      <c r="JE89" s="46">
        <f t="shared" si="82"/>
        <v>0</v>
      </c>
      <c r="JF89" s="46">
        <f t="shared" si="82"/>
        <v>0</v>
      </c>
      <c r="JG89" s="46">
        <f t="shared" si="82"/>
        <v>0</v>
      </c>
      <c r="JH89" s="46">
        <f t="shared" si="82"/>
        <v>0</v>
      </c>
      <c r="JI89" s="46">
        <f t="shared" si="82"/>
        <v>0</v>
      </c>
      <c r="JJ89" s="46">
        <f t="shared" si="82"/>
        <v>0</v>
      </c>
      <c r="JK89" s="46">
        <f t="shared" si="82"/>
        <v>0</v>
      </c>
      <c r="JL89" s="46">
        <f t="shared" si="82"/>
        <v>0</v>
      </c>
      <c r="JM89" s="46">
        <f t="shared" si="82"/>
        <v>0</v>
      </c>
      <c r="JN89" s="46">
        <f t="shared" si="82"/>
        <v>0</v>
      </c>
      <c r="JO89" s="46">
        <f t="shared" si="92"/>
        <v>0</v>
      </c>
      <c r="JP89" s="46">
        <f t="shared" si="92"/>
        <v>0</v>
      </c>
      <c r="JQ89" s="46">
        <f t="shared" si="92"/>
        <v>0</v>
      </c>
      <c r="JR89" s="46">
        <f t="shared" si="92"/>
        <v>0</v>
      </c>
      <c r="JS89" s="46">
        <f t="shared" si="92"/>
        <v>0</v>
      </c>
      <c r="JT89" s="46">
        <f t="shared" si="92"/>
        <v>0</v>
      </c>
      <c r="JU89" s="46">
        <f t="shared" si="92"/>
        <v>0</v>
      </c>
      <c r="JV89" s="46">
        <f t="shared" si="92"/>
        <v>0</v>
      </c>
      <c r="JW89" s="46">
        <f t="shared" si="92"/>
        <v>0</v>
      </c>
      <c r="JX89" s="46">
        <f t="shared" si="92"/>
        <v>0</v>
      </c>
      <c r="JY89" s="46">
        <f t="shared" si="92"/>
        <v>0</v>
      </c>
      <c r="JZ89" s="46">
        <f t="shared" si="92"/>
        <v>0</v>
      </c>
      <c r="KA89" s="46">
        <f t="shared" si="92"/>
        <v>0</v>
      </c>
      <c r="KB89" s="46">
        <f t="shared" si="92"/>
        <v>0</v>
      </c>
      <c r="KC89" s="46">
        <f t="shared" si="92"/>
        <v>0</v>
      </c>
      <c r="KD89" s="46">
        <f t="shared" si="92"/>
        <v>0</v>
      </c>
      <c r="KE89" s="46">
        <f t="shared" si="83"/>
        <v>0</v>
      </c>
      <c r="KF89" s="46">
        <f t="shared" si="83"/>
        <v>0</v>
      </c>
      <c r="KG89" s="46">
        <f t="shared" si="83"/>
        <v>0</v>
      </c>
      <c r="KH89" s="46">
        <f t="shared" si="83"/>
        <v>0</v>
      </c>
      <c r="KI89" s="46">
        <f t="shared" si="83"/>
        <v>0</v>
      </c>
      <c r="KJ89" s="46">
        <f t="shared" si="83"/>
        <v>0</v>
      </c>
      <c r="KK89" s="46">
        <f t="shared" si="83"/>
        <v>0</v>
      </c>
      <c r="KL89" s="46">
        <f t="shared" si="83"/>
        <v>0</v>
      </c>
      <c r="KM89" s="46">
        <f t="shared" si="83"/>
        <v>0</v>
      </c>
      <c r="KN89" s="46">
        <f t="shared" si="83"/>
        <v>0</v>
      </c>
      <c r="KO89" s="46">
        <f t="shared" si="83"/>
        <v>0</v>
      </c>
      <c r="KP89" s="46">
        <f t="shared" si="83"/>
        <v>0</v>
      </c>
      <c r="KQ89" s="46">
        <f t="shared" si="83"/>
        <v>0</v>
      </c>
      <c r="KR89" s="46">
        <f t="shared" si="83"/>
        <v>0</v>
      </c>
      <c r="KS89" s="46">
        <f t="shared" si="83"/>
        <v>0</v>
      </c>
      <c r="KT89" s="46">
        <f t="shared" si="83"/>
        <v>0</v>
      </c>
      <c r="KU89" s="46">
        <f t="shared" si="84"/>
        <v>0</v>
      </c>
      <c r="KV89" s="46">
        <f t="shared" si="84"/>
        <v>0</v>
      </c>
      <c r="KW89" s="46">
        <f t="shared" si="84"/>
        <v>0</v>
      </c>
      <c r="KX89" s="46">
        <f t="shared" si="84"/>
        <v>0</v>
      </c>
      <c r="KY89" s="46">
        <f t="shared" si="84"/>
        <v>0</v>
      </c>
      <c r="KZ89" s="46">
        <f t="shared" si="84"/>
        <v>0</v>
      </c>
      <c r="LA89" s="46">
        <f t="shared" si="84"/>
        <v>0</v>
      </c>
      <c r="LB89" s="46">
        <f t="shared" si="84"/>
        <v>0</v>
      </c>
      <c r="LC89" s="46">
        <f t="shared" si="84"/>
        <v>0</v>
      </c>
      <c r="LD89" s="46">
        <f t="shared" si="84"/>
        <v>0</v>
      </c>
      <c r="LE89" s="46">
        <f t="shared" si="84"/>
        <v>0</v>
      </c>
      <c r="LF89" s="46">
        <f t="shared" si="84"/>
        <v>0</v>
      </c>
      <c r="LG89" s="46">
        <f t="shared" si="84"/>
        <v>0</v>
      </c>
      <c r="LH89" s="46">
        <f t="shared" si="84"/>
        <v>0</v>
      </c>
      <c r="LI89" s="46">
        <f t="shared" si="84"/>
        <v>0</v>
      </c>
      <c r="LJ89" s="46">
        <f t="shared" si="84"/>
        <v>0</v>
      </c>
      <c r="LK89" s="46">
        <f t="shared" si="85"/>
        <v>0</v>
      </c>
      <c r="LL89" s="46">
        <f t="shared" si="85"/>
        <v>0</v>
      </c>
      <c r="LM89" s="46">
        <f t="shared" si="85"/>
        <v>0</v>
      </c>
      <c r="LN89" s="46">
        <f t="shared" si="85"/>
        <v>0</v>
      </c>
      <c r="LO89" s="46">
        <f t="shared" si="85"/>
        <v>0</v>
      </c>
      <c r="LP89" s="46">
        <f t="shared" si="85"/>
        <v>0</v>
      </c>
      <c r="LQ89" s="46">
        <f t="shared" si="85"/>
        <v>0</v>
      </c>
      <c r="LR89" s="46">
        <f t="shared" si="85"/>
        <v>0</v>
      </c>
      <c r="LS89" s="46">
        <f t="shared" si="85"/>
        <v>0</v>
      </c>
      <c r="LT89" s="46">
        <f t="shared" si="85"/>
        <v>0</v>
      </c>
    </row>
    <row r="90" spans="1:332" ht="24.6" hidden="1" customHeight="1">
      <c r="A90" s="121">
        <v>29</v>
      </c>
      <c r="B90" s="19"/>
      <c r="C90" s="21"/>
      <c r="D90" s="21"/>
      <c r="E90" s="215" t="str">
        <f t="shared" si="25"/>
        <v/>
      </c>
      <c r="F90" s="215">
        <f t="shared" si="26"/>
        <v>0</v>
      </c>
      <c r="G90" s="218"/>
      <c r="H90" s="217" t="str">
        <f t="shared" si="27"/>
        <v>Falta(n) Fecha(s)</v>
      </c>
      <c r="I90" s="72"/>
      <c r="J90" s="72"/>
      <c r="K90" s="72"/>
      <c r="L90" s="72"/>
      <c r="M90" s="72"/>
      <c r="N90" s="72"/>
      <c r="O90" s="72"/>
      <c r="P90" s="72"/>
      <c r="Q90" s="210" t="str" cm="1">
        <f t="array" ref="Q90">IF(SUM(COUNTIF(J90:P90,{"SI","NO APLICA"}))=0,
   "",
   IF(SUM(COUNTIF(J90:P90,{"SI","NO APLICA"}))=COLUMNS(J90:P90),
      "CUMPLE",
      "NO CUMPLE"))</f>
        <v/>
      </c>
      <c r="R90" s="72"/>
      <c r="S90" s="19"/>
      <c r="T90" s="72"/>
      <c r="U90" s="19"/>
      <c r="V90" s="72"/>
      <c r="W90" s="72"/>
      <c r="X90" s="72"/>
      <c r="Y90" s="210" t="str">
        <f t="shared" si="74"/>
        <v/>
      </c>
      <c r="Z90" s="211" t="str">
        <f t="shared" si="70"/>
        <v/>
      </c>
      <c r="AA90" s="476"/>
      <c r="AB90" s="477"/>
      <c r="AD90" s="122" t="str">
        <f t="shared" si="28"/>
        <v/>
      </c>
      <c r="AE90" s="122" t="str">
        <f t="shared" si="28"/>
        <v/>
      </c>
      <c r="AF90" s="123">
        <f t="shared" si="28"/>
        <v>0</v>
      </c>
      <c r="AG90" s="122" t="str">
        <f t="shared" si="29"/>
        <v/>
      </c>
      <c r="AH90" s="122" t="str">
        <f t="shared" si="29"/>
        <v/>
      </c>
      <c r="AI90" s="123">
        <f t="shared" si="29"/>
        <v>0</v>
      </c>
      <c r="AW90" s="46" t="str">
        <f t="shared" si="30"/>
        <v/>
      </c>
      <c r="AX90" s="46">
        <f t="shared" si="30"/>
        <v>1</v>
      </c>
      <c r="AY90" s="96">
        <v>29</v>
      </c>
      <c r="AZ90" s="47" t="str">
        <f t="shared" si="31"/>
        <v/>
      </c>
      <c r="BA90" s="47">
        <f t="shared" si="32"/>
        <v>0</v>
      </c>
      <c r="BB90" s="90" t="str">
        <f t="shared" si="33"/>
        <v/>
      </c>
      <c r="BC90" s="124">
        <v>29</v>
      </c>
      <c r="BD90" s="125">
        <f t="shared" si="34"/>
        <v>1</v>
      </c>
      <c r="BE90" s="126">
        <f t="shared" si="35"/>
        <v>1</v>
      </c>
      <c r="BF90" s="90">
        <f t="shared" si="36"/>
        <v>0</v>
      </c>
      <c r="BG90" s="90">
        <f t="shared" si="75"/>
        <v>0</v>
      </c>
      <c r="BH90" s="90" t="str">
        <f t="shared" si="71"/>
        <v/>
      </c>
      <c r="BI90" s="90" t="e">
        <f t="shared" si="37"/>
        <v>#NUM!</v>
      </c>
      <c r="BJ90" s="90" t="str">
        <f t="shared" si="38"/>
        <v/>
      </c>
      <c r="BK90" s="127">
        <f t="shared" si="39"/>
        <v>0</v>
      </c>
      <c r="BL90" s="128" t="e">
        <f t="shared" si="40"/>
        <v>#NUM!</v>
      </c>
      <c r="BM90" s="128" t="e">
        <f t="shared" si="41"/>
        <v>#NUM!</v>
      </c>
      <c r="BN90" s="128" t="str">
        <f t="shared" si="42"/>
        <v/>
      </c>
      <c r="BO90" s="128" t="str">
        <f t="shared" si="72"/>
        <v/>
      </c>
      <c r="BP90" s="90">
        <f t="shared" si="43"/>
        <v>0</v>
      </c>
      <c r="BQ90" s="90">
        <f t="shared" si="44"/>
        <v>0</v>
      </c>
      <c r="BR90" s="90">
        <f t="shared" si="76"/>
        <v>0</v>
      </c>
      <c r="BS90" s="90" t="str">
        <f t="shared" si="45"/>
        <v/>
      </c>
      <c r="BT90" s="90" t="e">
        <f t="shared" si="46"/>
        <v>#NUM!</v>
      </c>
      <c r="BU90" s="90" t="e">
        <f t="shared" si="47"/>
        <v>#NUM!</v>
      </c>
      <c r="BV90" s="127">
        <f t="shared" si="48"/>
        <v>0</v>
      </c>
      <c r="BW90" s="128" t="e">
        <f t="shared" si="49"/>
        <v>#NUM!</v>
      </c>
      <c r="BX90" s="128" t="e">
        <f t="shared" si="50"/>
        <v>#NUM!</v>
      </c>
      <c r="BY90" s="128" t="str">
        <f t="shared" si="51"/>
        <v/>
      </c>
      <c r="BZ90" s="128" t="str">
        <f t="shared" si="73"/>
        <v/>
      </c>
      <c r="CA90" s="90">
        <f t="shared" si="52"/>
        <v>0</v>
      </c>
      <c r="CB90" s="90"/>
      <c r="CC90" s="90"/>
      <c r="CD90" s="129"/>
      <c r="CE90" s="130">
        <f t="shared" si="53"/>
        <v>0</v>
      </c>
      <c r="CF90" s="46">
        <f t="shared" si="86"/>
        <v>0</v>
      </c>
      <c r="CG90" s="46">
        <f t="shared" si="86"/>
        <v>0</v>
      </c>
      <c r="CH90" s="46">
        <f t="shared" si="86"/>
        <v>0</v>
      </c>
      <c r="CI90" s="46">
        <f t="shared" si="86"/>
        <v>0</v>
      </c>
      <c r="CJ90" s="46">
        <f t="shared" si="86"/>
        <v>0</v>
      </c>
      <c r="CK90" s="46">
        <f t="shared" si="86"/>
        <v>0</v>
      </c>
      <c r="CL90" s="46">
        <f t="shared" si="86"/>
        <v>0</v>
      </c>
      <c r="CM90" s="46">
        <f t="shared" si="86"/>
        <v>0</v>
      </c>
      <c r="CN90" s="46">
        <f t="shared" si="86"/>
        <v>0</v>
      </c>
      <c r="CO90" s="46">
        <f t="shared" si="86"/>
        <v>0</v>
      </c>
      <c r="CP90" s="46">
        <f t="shared" si="86"/>
        <v>0</v>
      </c>
      <c r="CQ90" s="46">
        <f t="shared" si="86"/>
        <v>0</v>
      </c>
      <c r="CR90" s="46">
        <f t="shared" si="86"/>
        <v>0</v>
      </c>
      <c r="CS90" s="46">
        <f t="shared" si="86"/>
        <v>0</v>
      </c>
      <c r="CT90" s="46">
        <f t="shared" si="86"/>
        <v>0</v>
      </c>
      <c r="CU90" s="46">
        <f t="shared" si="86"/>
        <v>0</v>
      </c>
      <c r="CV90" s="46">
        <f t="shared" si="77"/>
        <v>0</v>
      </c>
      <c r="CW90" s="46">
        <f t="shared" si="77"/>
        <v>0</v>
      </c>
      <c r="CX90" s="46">
        <f t="shared" si="77"/>
        <v>0</v>
      </c>
      <c r="CY90" s="46">
        <f t="shared" si="77"/>
        <v>0</v>
      </c>
      <c r="CZ90" s="46">
        <f t="shared" si="77"/>
        <v>0</v>
      </c>
      <c r="DA90" s="46">
        <f t="shared" si="77"/>
        <v>0</v>
      </c>
      <c r="DB90" s="46">
        <f t="shared" si="77"/>
        <v>0</v>
      </c>
      <c r="DC90" s="46">
        <f t="shared" si="77"/>
        <v>0</v>
      </c>
      <c r="DD90" s="46">
        <f t="shared" si="77"/>
        <v>0</v>
      </c>
      <c r="DE90" s="46">
        <f t="shared" si="77"/>
        <v>0</v>
      </c>
      <c r="DF90" s="46">
        <f t="shared" si="77"/>
        <v>0</v>
      </c>
      <c r="DG90" s="46">
        <f t="shared" si="77"/>
        <v>0</v>
      </c>
      <c r="DH90" s="46">
        <f t="shared" si="77"/>
        <v>0</v>
      </c>
      <c r="DI90" s="46">
        <f t="shared" si="77"/>
        <v>0</v>
      </c>
      <c r="DJ90" s="46">
        <f t="shared" si="77"/>
        <v>0</v>
      </c>
      <c r="DK90" s="46">
        <f t="shared" si="87"/>
        <v>0</v>
      </c>
      <c r="DL90" s="46">
        <f t="shared" si="87"/>
        <v>0</v>
      </c>
      <c r="DM90" s="46">
        <f t="shared" si="87"/>
        <v>0</v>
      </c>
      <c r="DN90" s="46">
        <f t="shared" si="87"/>
        <v>0</v>
      </c>
      <c r="DO90" s="46">
        <f t="shared" si="87"/>
        <v>0</v>
      </c>
      <c r="DP90" s="46">
        <f t="shared" si="87"/>
        <v>0</v>
      </c>
      <c r="DQ90" s="46">
        <f t="shared" si="87"/>
        <v>0</v>
      </c>
      <c r="DR90" s="46">
        <f t="shared" si="87"/>
        <v>0</v>
      </c>
      <c r="DS90" s="46">
        <f t="shared" si="87"/>
        <v>0</v>
      </c>
      <c r="DT90" s="46">
        <f t="shared" si="87"/>
        <v>0</v>
      </c>
      <c r="DU90" s="46">
        <f t="shared" si="87"/>
        <v>0</v>
      </c>
      <c r="DV90" s="46">
        <f t="shared" si="87"/>
        <v>0</v>
      </c>
      <c r="DW90" s="46">
        <f t="shared" si="87"/>
        <v>0</v>
      </c>
      <c r="DX90" s="46">
        <f t="shared" si="87"/>
        <v>0</v>
      </c>
      <c r="DY90" s="46">
        <f t="shared" si="87"/>
        <v>0</v>
      </c>
      <c r="DZ90" s="46">
        <f t="shared" si="87"/>
        <v>0</v>
      </c>
      <c r="EA90" s="46">
        <f t="shared" si="78"/>
        <v>0</v>
      </c>
      <c r="EB90" s="46">
        <f t="shared" si="78"/>
        <v>0</v>
      </c>
      <c r="EC90" s="46">
        <f t="shared" si="78"/>
        <v>0</v>
      </c>
      <c r="ED90" s="46">
        <f t="shared" si="78"/>
        <v>0</v>
      </c>
      <c r="EE90" s="46">
        <f t="shared" si="78"/>
        <v>0</v>
      </c>
      <c r="EF90" s="46">
        <f t="shared" si="78"/>
        <v>0</v>
      </c>
      <c r="EG90" s="46">
        <f t="shared" si="78"/>
        <v>0</v>
      </c>
      <c r="EH90" s="46">
        <f t="shared" si="78"/>
        <v>0</v>
      </c>
      <c r="EI90" s="46">
        <f t="shared" si="78"/>
        <v>0</v>
      </c>
      <c r="EJ90" s="46">
        <f t="shared" si="78"/>
        <v>0</v>
      </c>
      <c r="EK90" s="46">
        <f t="shared" si="78"/>
        <v>0</v>
      </c>
      <c r="EL90" s="46">
        <f t="shared" si="78"/>
        <v>0</v>
      </c>
      <c r="EM90" s="46">
        <f t="shared" si="78"/>
        <v>0</v>
      </c>
      <c r="EN90" s="46">
        <f t="shared" si="78"/>
        <v>0</v>
      </c>
      <c r="EO90" s="46">
        <f t="shared" si="78"/>
        <v>0</v>
      </c>
      <c r="EP90" s="46">
        <f t="shared" si="78"/>
        <v>0</v>
      </c>
      <c r="EQ90" s="46">
        <f t="shared" si="88"/>
        <v>0</v>
      </c>
      <c r="ER90" s="46">
        <f t="shared" si="88"/>
        <v>0</v>
      </c>
      <c r="ES90" s="46">
        <f t="shared" si="88"/>
        <v>0</v>
      </c>
      <c r="ET90" s="46">
        <f t="shared" si="88"/>
        <v>0</v>
      </c>
      <c r="EU90" s="46">
        <f t="shared" si="88"/>
        <v>0</v>
      </c>
      <c r="EV90" s="46">
        <f t="shared" si="88"/>
        <v>0</v>
      </c>
      <c r="EW90" s="46">
        <f t="shared" si="88"/>
        <v>0</v>
      </c>
      <c r="EX90" s="46">
        <f t="shared" si="88"/>
        <v>0</v>
      </c>
      <c r="EY90" s="46">
        <f t="shared" si="88"/>
        <v>0</v>
      </c>
      <c r="EZ90" s="46">
        <f t="shared" si="88"/>
        <v>0</v>
      </c>
      <c r="FA90" s="46">
        <f t="shared" si="88"/>
        <v>0</v>
      </c>
      <c r="FB90" s="46">
        <f t="shared" si="88"/>
        <v>0</v>
      </c>
      <c r="FC90" s="46">
        <f t="shared" si="88"/>
        <v>0</v>
      </c>
      <c r="FD90" s="46">
        <f t="shared" si="88"/>
        <v>0</v>
      </c>
      <c r="FE90" s="46">
        <f t="shared" si="88"/>
        <v>0</v>
      </c>
      <c r="FF90" s="46">
        <f t="shared" si="88"/>
        <v>0</v>
      </c>
      <c r="FG90" s="46">
        <f t="shared" si="79"/>
        <v>0</v>
      </c>
      <c r="FH90" s="46">
        <f t="shared" si="79"/>
        <v>0</v>
      </c>
      <c r="FI90" s="46">
        <f t="shared" si="79"/>
        <v>0</v>
      </c>
      <c r="FJ90" s="46">
        <f t="shared" si="79"/>
        <v>0</v>
      </c>
      <c r="FK90" s="46">
        <f t="shared" si="79"/>
        <v>0</v>
      </c>
      <c r="FL90" s="46">
        <f t="shared" si="79"/>
        <v>0</v>
      </c>
      <c r="FM90" s="46">
        <f t="shared" si="79"/>
        <v>0</v>
      </c>
      <c r="FN90" s="46">
        <f t="shared" si="79"/>
        <v>0</v>
      </c>
      <c r="FO90" s="46">
        <f t="shared" si="79"/>
        <v>0</v>
      </c>
      <c r="FP90" s="46">
        <f t="shared" si="79"/>
        <v>0</v>
      </c>
      <c r="FQ90" s="46">
        <f t="shared" si="79"/>
        <v>0</v>
      </c>
      <c r="FR90" s="46">
        <f t="shared" si="79"/>
        <v>0</v>
      </c>
      <c r="FS90" s="46">
        <f t="shared" si="79"/>
        <v>0</v>
      </c>
      <c r="FT90" s="46">
        <f t="shared" si="79"/>
        <v>0</v>
      </c>
      <c r="FU90" s="46">
        <f t="shared" si="79"/>
        <v>0</v>
      </c>
      <c r="FV90" s="46">
        <f t="shared" si="79"/>
        <v>0</v>
      </c>
      <c r="FW90" s="46">
        <f t="shared" si="89"/>
        <v>0</v>
      </c>
      <c r="FX90" s="46">
        <f t="shared" si="89"/>
        <v>0</v>
      </c>
      <c r="FY90" s="46">
        <f t="shared" si="89"/>
        <v>0</v>
      </c>
      <c r="FZ90" s="46">
        <f t="shared" si="89"/>
        <v>0</v>
      </c>
      <c r="GA90" s="46">
        <f t="shared" si="89"/>
        <v>0</v>
      </c>
      <c r="GB90" s="46">
        <f t="shared" si="89"/>
        <v>0</v>
      </c>
      <c r="GC90" s="46">
        <f t="shared" si="89"/>
        <v>0</v>
      </c>
      <c r="GD90" s="46">
        <f t="shared" si="89"/>
        <v>0</v>
      </c>
      <c r="GE90" s="46">
        <f t="shared" si="89"/>
        <v>0</v>
      </c>
      <c r="GF90" s="46">
        <f t="shared" si="89"/>
        <v>0</v>
      </c>
      <c r="GG90" s="46">
        <f t="shared" si="89"/>
        <v>0</v>
      </c>
      <c r="GH90" s="46">
        <f t="shared" si="89"/>
        <v>0</v>
      </c>
      <c r="GI90" s="46">
        <f t="shared" si="89"/>
        <v>0</v>
      </c>
      <c r="GJ90" s="46">
        <f t="shared" si="89"/>
        <v>0</v>
      </c>
      <c r="GK90" s="46">
        <f t="shared" si="89"/>
        <v>0</v>
      </c>
      <c r="GL90" s="46">
        <f t="shared" si="89"/>
        <v>0</v>
      </c>
      <c r="GM90" s="46">
        <f t="shared" si="80"/>
        <v>0</v>
      </c>
      <c r="GN90" s="46">
        <f t="shared" si="80"/>
        <v>0</v>
      </c>
      <c r="GO90" s="46">
        <f t="shared" si="80"/>
        <v>0</v>
      </c>
      <c r="GP90" s="46">
        <f t="shared" si="80"/>
        <v>0</v>
      </c>
      <c r="GQ90" s="46">
        <f t="shared" si="80"/>
        <v>0</v>
      </c>
      <c r="GR90" s="46">
        <f t="shared" si="80"/>
        <v>0</v>
      </c>
      <c r="GS90" s="46">
        <f t="shared" si="80"/>
        <v>0</v>
      </c>
      <c r="GT90" s="46">
        <f t="shared" si="80"/>
        <v>0</v>
      </c>
      <c r="GU90" s="46">
        <f t="shared" si="80"/>
        <v>0</v>
      </c>
      <c r="GV90" s="46">
        <f t="shared" si="80"/>
        <v>0</v>
      </c>
      <c r="GW90" s="46">
        <f t="shared" si="80"/>
        <v>0</v>
      </c>
      <c r="GX90" s="46">
        <f t="shared" si="80"/>
        <v>0</v>
      </c>
      <c r="GY90" s="46">
        <f t="shared" si="80"/>
        <v>0</v>
      </c>
      <c r="GZ90" s="46">
        <f t="shared" si="80"/>
        <v>0</v>
      </c>
      <c r="HA90" s="46">
        <f t="shared" si="80"/>
        <v>0</v>
      </c>
      <c r="HB90" s="46">
        <f t="shared" si="80"/>
        <v>0</v>
      </c>
      <c r="HC90" s="46">
        <f t="shared" si="90"/>
        <v>0</v>
      </c>
      <c r="HD90" s="46">
        <f t="shared" si="90"/>
        <v>0</v>
      </c>
      <c r="HE90" s="46">
        <f t="shared" si="90"/>
        <v>0</v>
      </c>
      <c r="HF90" s="46">
        <f t="shared" si="90"/>
        <v>0</v>
      </c>
      <c r="HG90" s="46">
        <f t="shared" si="90"/>
        <v>0</v>
      </c>
      <c r="HH90" s="46">
        <f t="shared" si="90"/>
        <v>0</v>
      </c>
      <c r="HI90" s="46">
        <f t="shared" si="90"/>
        <v>0</v>
      </c>
      <c r="HJ90" s="46">
        <f t="shared" si="90"/>
        <v>0</v>
      </c>
      <c r="HK90" s="46">
        <f t="shared" si="90"/>
        <v>0</v>
      </c>
      <c r="HL90" s="46">
        <f t="shared" si="90"/>
        <v>0</v>
      </c>
      <c r="HM90" s="46">
        <f t="shared" si="90"/>
        <v>0</v>
      </c>
      <c r="HN90" s="46">
        <f t="shared" si="90"/>
        <v>0</v>
      </c>
      <c r="HO90" s="46">
        <f t="shared" si="90"/>
        <v>0</v>
      </c>
      <c r="HP90" s="46">
        <f t="shared" si="90"/>
        <v>0</v>
      </c>
      <c r="HQ90" s="46">
        <f t="shared" si="90"/>
        <v>0</v>
      </c>
      <c r="HR90" s="46">
        <f t="shared" si="90"/>
        <v>0</v>
      </c>
      <c r="HS90" s="46">
        <f t="shared" si="81"/>
        <v>0</v>
      </c>
      <c r="HT90" s="46">
        <f t="shared" si="81"/>
        <v>0</v>
      </c>
      <c r="HU90" s="46">
        <f t="shared" si="81"/>
        <v>0</v>
      </c>
      <c r="HV90" s="46">
        <f t="shared" si="81"/>
        <v>0</v>
      </c>
      <c r="HW90" s="46">
        <f t="shared" si="81"/>
        <v>0</v>
      </c>
      <c r="HX90" s="46">
        <f t="shared" si="81"/>
        <v>0</v>
      </c>
      <c r="HY90" s="46">
        <f t="shared" si="81"/>
        <v>0</v>
      </c>
      <c r="HZ90" s="46">
        <f t="shared" si="81"/>
        <v>0</v>
      </c>
      <c r="IA90" s="46">
        <f t="shared" si="81"/>
        <v>0</v>
      </c>
      <c r="IB90" s="46">
        <f t="shared" si="81"/>
        <v>0</v>
      </c>
      <c r="IC90" s="46">
        <f t="shared" si="81"/>
        <v>0</v>
      </c>
      <c r="ID90" s="46">
        <f t="shared" si="81"/>
        <v>0</v>
      </c>
      <c r="IE90" s="46">
        <f t="shared" si="81"/>
        <v>0</v>
      </c>
      <c r="IF90" s="46">
        <f t="shared" si="81"/>
        <v>0</v>
      </c>
      <c r="IG90" s="46">
        <f t="shared" si="81"/>
        <v>0</v>
      </c>
      <c r="IH90" s="46">
        <f t="shared" si="81"/>
        <v>0</v>
      </c>
      <c r="II90" s="46">
        <f t="shared" si="91"/>
        <v>0</v>
      </c>
      <c r="IJ90" s="46">
        <f t="shared" si="91"/>
        <v>0</v>
      </c>
      <c r="IK90" s="46">
        <f t="shared" si="91"/>
        <v>0</v>
      </c>
      <c r="IL90" s="46">
        <f t="shared" si="91"/>
        <v>0</v>
      </c>
      <c r="IM90" s="46">
        <f t="shared" si="91"/>
        <v>0</v>
      </c>
      <c r="IN90" s="46">
        <f t="shared" si="91"/>
        <v>0</v>
      </c>
      <c r="IO90" s="46">
        <f t="shared" si="91"/>
        <v>0</v>
      </c>
      <c r="IP90" s="46">
        <f t="shared" si="91"/>
        <v>0</v>
      </c>
      <c r="IQ90" s="46">
        <f t="shared" si="91"/>
        <v>0</v>
      </c>
      <c r="IR90" s="46">
        <f t="shared" si="91"/>
        <v>0</v>
      </c>
      <c r="IS90" s="46">
        <f t="shared" si="91"/>
        <v>0</v>
      </c>
      <c r="IT90" s="46">
        <f t="shared" si="91"/>
        <v>0</v>
      </c>
      <c r="IU90" s="46">
        <f t="shared" si="91"/>
        <v>0</v>
      </c>
      <c r="IV90" s="46">
        <f t="shared" si="91"/>
        <v>0</v>
      </c>
      <c r="IW90" s="46">
        <f t="shared" si="91"/>
        <v>0</v>
      </c>
      <c r="IX90" s="46">
        <f t="shared" si="91"/>
        <v>0</v>
      </c>
      <c r="IY90" s="46">
        <f t="shared" si="82"/>
        <v>0</v>
      </c>
      <c r="IZ90" s="46">
        <f t="shared" si="82"/>
        <v>0</v>
      </c>
      <c r="JA90" s="46">
        <f t="shared" si="82"/>
        <v>0</v>
      </c>
      <c r="JB90" s="46">
        <f t="shared" si="82"/>
        <v>0</v>
      </c>
      <c r="JC90" s="46">
        <f t="shared" si="82"/>
        <v>0</v>
      </c>
      <c r="JD90" s="46">
        <f t="shared" si="82"/>
        <v>0</v>
      </c>
      <c r="JE90" s="46">
        <f t="shared" si="82"/>
        <v>0</v>
      </c>
      <c r="JF90" s="46">
        <f t="shared" si="82"/>
        <v>0</v>
      </c>
      <c r="JG90" s="46">
        <f t="shared" si="82"/>
        <v>0</v>
      </c>
      <c r="JH90" s="46">
        <f t="shared" si="82"/>
        <v>0</v>
      </c>
      <c r="JI90" s="46">
        <f t="shared" si="82"/>
        <v>0</v>
      </c>
      <c r="JJ90" s="46">
        <f t="shared" si="82"/>
        <v>0</v>
      </c>
      <c r="JK90" s="46">
        <f t="shared" si="82"/>
        <v>0</v>
      </c>
      <c r="JL90" s="46">
        <f t="shared" si="82"/>
        <v>0</v>
      </c>
      <c r="JM90" s="46">
        <f t="shared" si="82"/>
        <v>0</v>
      </c>
      <c r="JN90" s="46">
        <f t="shared" si="82"/>
        <v>0</v>
      </c>
      <c r="JO90" s="46">
        <f t="shared" si="92"/>
        <v>0</v>
      </c>
      <c r="JP90" s="46">
        <f t="shared" si="92"/>
        <v>0</v>
      </c>
      <c r="JQ90" s="46">
        <f t="shared" si="92"/>
        <v>0</v>
      </c>
      <c r="JR90" s="46">
        <f t="shared" si="92"/>
        <v>0</v>
      </c>
      <c r="JS90" s="46">
        <f t="shared" si="92"/>
        <v>0</v>
      </c>
      <c r="JT90" s="46">
        <f t="shared" si="92"/>
        <v>0</v>
      </c>
      <c r="JU90" s="46">
        <f t="shared" si="92"/>
        <v>0</v>
      </c>
      <c r="JV90" s="46">
        <f t="shared" si="92"/>
        <v>0</v>
      </c>
      <c r="JW90" s="46">
        <f t="shared" si="92"/>
        <v>0</v>
      </c>
      <c r="JX90" s="46">
        <f t="shared" si="92"/>
        <v>0</v>
      </c>
      <c r="JY90" s="46">
        <f t="shared" si="92"/>
        <v>0</v>
      </c>
      <c r="JZ90" s="46">
        <f t="shared" si="92"/>
        <v>0</v>
      </c>
      <c r="KA90" s="46">
        <f t="shared" si="92"/>
        <v>0</v>
      </c>
      <c r="KB90" s="46">
        <f t="shared" si="92"/>
        <v>0</v>
      </c>
      <c r="KC90" s="46">
        <f t="shared" si="92"/>
        <v>0</v>
      </c>
      <c r="KD90" s="46">
        <f t="shared" si="92"/>
        <v>0</v>
      </c>
      <c r="KE90" s="46">
        <f t="shared" si="83"/>
        <v>0</v>
      </c>
      <c r="KF90" s="46">
        <f t="shared" si="83"/>
        <v>0</v>
      </c>
      <c r="KG90" s="46">
        <f t="shared" si="83"/>
        <v>0</v>
      </c>
      <c r="KH90" s="46">
        <f t="shared" si="83"/>
        <v>0</v>
      </c>
      <c r="KI90" s="46">
        <f t="shared" si="83"/>
        <v>0</v>
      </c>
      <c r="KJ90" s="46">
        <f t="shared" si="83"/>
        <v>0</v>
      </c>
      <c r="KK90" s="46">
        <f t="shared" si="83"/>
        <v>0</v>
      </c>
      <c r="KL90" s="46">
        <f t="shared" si="83"/>
        <v>0</v>
      </c>
      <c r="KM90" s="46">
        <f t="shared" si="83"/>
        <v>0</v>
      </c>
      <c r="KN90" s="46">
        <f t="shared" si="83"/>
        <v>0</v>
      </c>
      <c r="KO90" s="46">
        <f t="shared" si="83"/>
        <v>0</v>
      </c>
      <c r="KP90" s="46">
        <f t="shared" si="83"/>
        <v>0</v>
      </c>
      <c r="KQ90" s="46">
        <f t="shared" si="83"/>
        <v>0</v>
      </c>
      <c r="KR90" s="46">
        <f t="shared" si="83"/>
        <v>0</v>
      </c>
      <c r="KS90" s="46">
        <f t="shared" si="83"/>
        <v>0</v>
      </c>
      <c r="KT90" s="46">
        <f t="shared" si="83"/>
        <v>0</v>
      </c>
      <c r="KU90" s="46">
        <f t="shared" si="84"/>
        <v>0</v>
      </c>
      <c r="KV90" s="46">
        <f t="shared" si="84"/>
        <v>0</v>
      </c>
      <c r="KW90" s="46">
        <f t="shared" si="84"/>
        <v>0</v>
      </c>
      <c r="KX90" s="46">
        <f t="shared" si="84"/>
        <v>0</v>
      </c>
      <c r="KY90" s="46">
        <f t="shared" si="84"/>
        <v>0</v>
      </c>
      <c r="KZ90" s="46">
        <f t="shared" si="84"/>
        <v>0</v>
      </c>
      <c r="LA90" s="46">
        <f t="shared" si="84"/>
        <v>0</v>
      </c>
      <c r="LB90" s="46">
        <f t="shared" si="84"/>
        <v>0</v>
      </c>
      <c r="LC90" s="46">
        <f t="shared" si="84"/>
        <v>0</v>
      </c>
      <c r="LD90" s="46">
        <f t="shared" si="84"/>
        <v>0</v>
      </c>
      <c r="LE90" s="46">
        <f t="shared" si="84"/>
        <v>0</v>
      </c>
      <c r="LF90" s="46">
        <f t="shared" si="84"/>
        <v>0</v>
      </c>
      <c r="LG90" s="46">
        <f t="shared" si="84"/>
        <v>0</v>
      </c>
      <c r="LH90" s="46">
        <f t="shared" si="84"/>
        <v>0</v>
      </c>
      <c r="LI90" s="46">
        <f t="shared" si="84"/>
        <v>0</v>
      </c>
      <c r="LJ90" s="46">
        <f t="shared" si="84"/>
        <v>0</v>
      </c>
      <c r="LK90" s="46">
        <f t="shared" si="85"/>
        <v>0</v>
      </c>
      <c r="LL90" s="46">
        <f t="shared" si="85"/>
        <v>0</v>
      </c>
      <c r="LM90" s="46">
        <f t="shared" si="85"/>
        <v>0</v>
      </c>
      <c r="LN90" s="46">
        <f t="shared" si="85"/>
        <v>0</v>
      </c>
      <c r="LO90" s="46">
        <f t="shared" si="85"/>
        <v>0</v>
      </c>
      <c r="LP90" s="46">
        <f t="shared" si="85"/>
        <v>0</v>
      </c>
      <c r="LQ90" s="46">
        <f t="shared" si="85"/>
        <v>0</v>
      </c>
      <c r="LR90" s="46">
        <f t="shared" si="85"/>
        <v>0</v>
      </c>
      <c r="LS90" s="46">
        <f t="shared" si="85"/>
        <v>0</v>
      </c>
      <c r="LT90" s="46">
        <f t="shared" si="85"/>
        <v>0</v>
      </c>
    </row>
    <row r="91" spans="1:332" ht="24.6" hidden="1" customHeight="1">
      <c r="A91" s="121">
        <v>30</v>
      </c>
      <c r="B91" s="19"/>
      <c r="C91" s="21"/>
      <c r="D91" s="21"/>
      <c r="E91" s="215" t="str">
        <f t="shared" si="25"/>
        <v/>
      </c>
      <c r="F91" s="215">
        <f t="shared" si="26"/>
        <v>0</v>
      </c>
      <c r="G91" s="218"/>
      <c r="H91" s="217" t="str">
        <f t="shared" si="27"/>
        <v>Falta(n) Fecha(s)</v>
      </c>
      <c r="I91" s="72"/>
      <c r="J91" s="72"/>
      <c r="K91" s="72"/>
      <c r="L91" s="72"/>
      <c r="M91" s="72"/>
      <c r="N91" s="72"/>
      <c r="O91" s="72"/>
      <c r="P91" s="72"/>
      <c r="Q91" s="210" t="str" cm="1">
        <f t="array" ref="Q91">IF(SUM(COUNTIF(J91:P91,{"SI","NO APLICA"}))=0,
   "",
   IF(SUM(COUNTIF(J91:P91,{"SI","NO APLICA"}))=COLUMNS(J91:P91),
      "CUMPLE",
      "NO CUMPLE"))</f>
        <v/>
      </c>
      <c r="R91" s="72"/>
      <c r="S91" s="19"/>
      <c r="T91" s="72"/>
      <c r="U91" s="19"/>
      <c r="V91" s="72"/>
      <c r="W91" s="72"/>
      <c r="X91" s="72"/>
      <c r="Y91" s="210" t="str">
        <f t="shared" si="74"/>
        <v/>
      </c>
      <c r="Z91" s="211" t="str">
        <f t="shared" si="70"/>
        <v/>
      </c>
      <c r="AA91" s="476"/>
      <c r="AB91" s="477"/>
      <c r="AD91" s="122" t="str">
        <f t="shared" si="28"/>
        <v/>
      </c>
      <c r="AE91" s="122" t="str">
        <f t="shared" si="28"/>
        <v/>
      </c>
      <c r="AF91" s="123">
        <f t="shared" si="28"/>
        <v>0</v>
      </c>
      <c r="AG91" s="122" t="str">
        <f t="shared" si="29"/>
        <v/>
      </c>
      <c r="AH91" s="122" t="str">
        <f t="shared" si="29"/>
        <v/>
      </c>
      <c r="AI91" s="123">
        <f t="shared" si="29"/>
        <v>0</v>
      </c>
      <c r="AW91" s="46" t="str">
        <f t="shared" si="30"/>
        <v/>
      </c>
      <c r="AX91" s="46">
        <f t="shared" si="30"/>
        <v>1</v>
      </c>
      <c r="AY91" s="96">
        <v>30</v>
      </c>
      <c r="AZ91" s="47" t="str">
        <f t="shared" si="31"/>
        <v/>
      </c>
      <c r="BA91" s="47">
        <f t="shared" si="32"/>
        <v>0</v>
      </c>
      <c r="BB91" s="90" t="str">
        <f t="shared" si="33"/>
        <v/>
      </c>
      <c r="BC91" s="124">
        <v>30</v>
      </c>
      <c r="BD91" s="125">
        <f t="shared" si="34"/>
        <v>1</v>
      </c>
      <c r="BE91" s="126">
        <f t="shared" si="35"/>
        <v>1</v>
      </c>
      <c r="BF91" s="90">
        <f t="shared" si="36"/>
        <v>0</v>
      </c>
      <c r="BG91" s="90">
        <f t="shared" si="75"/>
        <v>0</v>
      </c>
      <c r="BH91" s="90" t="str">
        <f t="shared" si="71"/>
        <v/>
      </c>
      <c r="BI91" s="90" t="e">
        <f t="shared" si="37"/>
        <v>#NUM!</v>
      </c>
      <c r="BJ91" s="90" t="str">
        <f t="shared" si="38"/>
        <v/>
      </c>
      <c r="BK91" s="127">
        <f t="shared" si="39"/>
        <v>0</v>
      </c>
      <c r="BL91" s="128" t="e">
        <f t="shared" si="40"/>
        <v>#NUM!</v>
      </c>
      <c r="BM91" s="128" t="e">
        <f t="shared" si="41"/>
        <v>#NUM!</v>
      </c>
      <c r="BN91" s="128" t="str">
        <f t="shared" si="42"/>
        <v/>
      </c>
      <c r="BO91" s="128" t="str">
        <f t="shared" si="72"/>
        <v/>
      </c>
      <c r="BP91" s="90">
        <f t="shared" si="43"/>
        <v>0</v>
      </c>
      <c r="BQ91" s="90">
        <f t="shared" si="44"/>
        <v>0</v>
      </c>
      <c r="BR91" s="90">
        <f t="shared" si="76"/>
        <v>0</v>
      </c>
      <c r="BS91" s="90" t="str">
        <f t="shared" si="45"/>
        <v/>
      </c>
      <c r="BT91" s="90" t="e">
        <f t="shared" si="46"/>
        <v>#NUM!</v>
      </c>
      <c r="BU91" s="90" t="e">
        <f t="shared" si="47"/>
        <v>#NUM!</v>
      </c>
      <c r="BV91" s="127">
        <f t="shared" si="48"/>
        <v>0</v>
      </c>
      <c r="BW91" s="128" t="e">
        <f t="shared" si="49"/>
        <v>#NUM!</v>
      </c>
      <c r="BX91" s="128" t="e">
        <f t="shared" si="50"/>
        <v>#NUM!</v>
      </c>
      <c r="BY91" s="128" t="str">
        <f t="shared" si="51"/>
        <v/>
      </c>
      <c r="BZ91" s="128" t="str">
        <f t="shared" si="73"/>
        <v/>
      </c>
      <c r="CA91" s="90">
        <f t="shared" si="52"/>
        <v>0</v>
      </c>
      <c r="CB91" s="90"/>
      <c r="CC91" s="90"/>
      <c r="CD91" s="129"/>
      <c r="CE91" s="130">
        <f t="shared" si="53"/>
        <v>0</v>
      </c>
      <c r="CF91" s="46">
        <f t="shared" si="86"/>
        <v>0</v>
      </c>
      <c r="CG91" s="46">
        <f t="shared" si="86"/>
        <v>0</v>
      </c>
      <c r="CH91" s="46">
        <f t="shared" si="86"/>
        <v>0</v>
      </c>
      <c r="CI91" s="46">
        <f t="shared" si="86"/>
        <v>0</v>
      </c>
      <c r="CJ91" s="46">
        <f t="shared" si="86"/>
        <v>0</v>
      </c>
      <c r="CK91" s="46">
        <f t="shared" si="86"/>
        <v>0</v>
      </c>
      <c r="CL91" s="46">
        <f t="shared" si="86"/>
        <v>0</v>
      </c>
      <c r="CM91" s="46">
        <f t="shared" si="86"/>
        <v>0</v>
      </c>
      <c r="CN91" s="46">
        <f t="shared" si="86"/>
        <v>0</v>
      </c>
      <c r="CO91" s="46">
        <f t="shared" si="86"/>
        <v>0</v>
      </c>
      <c r="CP91" s="46">
        <f t="shared" si="86"/>
        <v>0</v>
      </c>
      <c r="CQ91" s="46">
        <f t="shared" si="86"/>
        <v>0</v>
      </c>
      <c r="CR91" s="46">
        <f t="shared" si="86"/>
        <v>0</v>
      </c>
      <c r="CS91" s="46">
        <f t="shared" si="86"/>
        <v>0</v>
      </c>
      <c r="CT91" s="46">
        <f t="shared" si="86"/>
        <v>0</v>
      </c>
      <c r="CU91" s="46">
        <f t="shared" si="86"/>
        <v>0</v>
      </c>
      <c r="CV91" s="46">
        <f t="shared" si="77"/>
        <v>0</v>
      </c>
      <c r="CW91" s="46">
        <f t="shared" si="77"/>
        <v>0</v>
      </c>
      <c r="CX91" s="46">
        <f t="shared" si="77"/>
        <v>0</v>
      </c>
      <c r="CY91" s="46">
        <f t="shared" si="77"/>
        <v>0</v>
      </c>
      <c r="CZ91" s="46">
        <f t="shared" si="77"/>
        <v>0</v>
      </c>
      <c r="DA91" s="46">
        <f t="shared" si="77"/>
        <v>0</v>
      </c>
      <c r="DB91" s="46">
        <f t="shared" si="77"/>
        <v>0</v>
      </c>
      <c r="DC91" s="46">
        <f t="shared" si="77"/>
        <v>0</v>
      </c>
      <c r="DD91" s="46">
        <f t="shared" si="77"/>
        <v>0</v>
      </c>
      <c r="DE91" s="46">
        <f t="shared" si="77"/>
        <v>0</v>
      </c>
      <c r="DF91" s="46">
        <f t="shared" si="77"/>
        <v>0</v>
      </c>
      <c r="DG91" s="46">
        <f t="shared" si="77"/>
        <v>0</v>
      </c>
      <c r="DH91" s="46">
        <f t="shared" si="77"/>
        <v>0</v>
      </c>
      <c r="DI91" s="46">
        <f t="shared" si="77"/>
        <v>0</v>
      </c>
      <c r="DJ91" s="46">
        <f t="shared" si="77"/>
        <v>0</v>
      </c>
      <c r="DK91" s="46">
        <f t="shared" si="87"/>
        <v>0</v>
      </c>
      <c r="DL91" s="46">
        <f t="shared" si="87"/>
        <v>0</v>
      </c>
      <c r="DM91" s="46">
        <f t="shared" si="87"/>
        <v>0</v>
      </c>
      <c r="DN91" s="46">
        <f t="shared" si="87"/>
        <v>0</v>
      </c>
      <c r="DO91" s="46">
        <f t="shared" si="87"/>
        <v>0</v>
      </c>
      <c r="DP91" s="46">
        <f t="shared" si="87"/>
        <v>0</v>
      </c>
      <c r="DQ91" s="46">
        <f t="shared" si="87"/>
        <v>0</v>
      </c>
      <c r="DR91" s="46">
        <f t="shared" si="87"/>
        <v>0</v>
      </c>
      <c r="DS91" s="46">
        <f t="shared" si="87"/>
        <v>0</v>
      </c>
      <c r="DT91" s="46">
        <f t="shared" si="87"/>
        <v>0</v>
      </c>
      <c r="DU91" s="46">
        <f t="shared" si="87"/>
        <v>0</v>
      </c>
      <c r="DV91" s="46">
        <f t="shared" si="87"/>
        <v>0</v>
      </c>
      <c r="DW91" s="46">
        <f t="shared" si="87"/>
        <v>0</v>
      </c>
      <c r="DX91" s="46">
        <f t="shared" si="87"/>
        <v>0</v>
      </c>
      <c r="DY91" s="46">
        <f t="shared" si="87"/>
        <v>0</v>
      </c>
      <c r="DZ91" s="46">
        <f t="shared" si="87"/>
        <v>0</v>
      </c>
      <c r="EA91" s="46">
        <f t="shared" si="78"/>
        <v>0</v>
      </c>
      <c r="EB91" s="46">
        <f t="shared" si="78"/>
        <v>0</v>
      </c>
      <c r="EC91" s="46">
        <f t="shared" si="78"/>
        <v>0</v>
      </c>
      <c r="ED91" s="46">
        <f t="shared" si="78"/>
        <v>0</v>
      </c>
      <c r="EE91" s="46">
        <f t="shared" si="78"/>
        <v>0</v>
      </c>
      <c r="EF91" s="46">
        <f t="shared" si="78"/>
        <v>0</v>
      </c>
      <c r="EG91" s="46">
        <f t="shared" si="78"/>
        <v>0</v>
      </c>
      <c r="EH91" s="46">
        <f t="shared" si="78"/>
        <v>0</v>
      </c>
      <c r="EI91" s="46">
        <f t="shared" si="78"/>
        <v>0</v>
      </c>
      <c r="EJ91" s="46">
        <f t="shared" si="78"/>
        <v>0</v>
      </c>
      <c r="EK91" s="46">
        <f t="shared" si="78"/>
        <v>0</v>
      </c>
      <c r="EL91" s="46">
        <f t="shared" si="78"/>
        <v>0</v>
      </c>
      <c r="EM91" s="46">
        <f t="shared" si="78"/>
        <v>0</v>
      </c>
      <c r="EN91" s="46">
        <f t="shared" si="78"/>
        <v>0</v>
      </c>
      <c r="EO91" s="46">
        <f t="shared" si="78"/>
        <v>0</v>
      </c>
      <c r="EP91" s="46">
        <f t="shared" si="78"/>
        <v>0</v>
      </c>
      <c r="EQ91" s="46">
        <f t="shared" si="88"/>
        <v>0</v>
      </c>
      <c r="ER91" s="46">
        <f t="shared" si="88"/>
        <v>0</v>
      </c>
      <c r="ES91" s="46">
        <f t="shared" si="88"/>
        <v>0</v>
      </c>
      <c r="ET91" s="46">
        <f t="shared" si="88"/>
        <v>0</v>
      </c>
      <c r="EU91" s="46">
        <f t="shared" si="88"/>
        <v>0</v>
      </c>
      <c r="EV91" s="46">
        <f t="shared" si="88"/>
        <v>0</v>
      </c>
      <c r="EW91" s="46">
        <f t="shared" si="88"/>
        <v>0</v>
      </c>
      <c r="EX91" s="46">
        <f t="shared" si="88"/>
        <v>0</v>
      </c>
      <c r="EY91" s="46">
        <f t="shared" si="88"/>
        <v>0</v>
      </c>
      <c r="EZ91" s="46">
        <f t="shared" si="88"/>
        <v>0</v>
      </c>
      <c r="FA91" s="46">
        <f t="shared" si="88"/>
        <v>0</v>
      </c>
      <c r="FB91" s="46">
        <f t="shared" si="88"/>
        <v>0</v>
      </c>
      <c r="FC91" s="46">
        <f t="shared" si="88"/>
        <v>0</v>
      </c>
      <c r="FD91" s="46">
        <f t="shared" si="88"/>
        <v>0</v>
      </c>
      <c r="FE91" s="46">
        <f t="shared" si="88"/>
        <v>0</v>
      </c>
      <c r="FF91" s="46">
        <f t="shared" si="88"/>
        <v>0</v>
      </c>
      <c r="FG91" s="46">
        <f t="shared" si="79"/>
        <v>0</v>
      </c>
      <c r="FH91" s="46">
        <f t="shared" si="79"/>
        <v>0</v>
      </c>
      <c r="FI91" s="46">
        <f t="shared" si="79"/>
        <v>0</v>
      </c>
      <c r="FJ91" s="46">
        <f t="shared" si="79"/>
        <v>0</v>
      </c>
      <c r="FK91" s="46">
        <f t="shared" si="79"/>
        <v>0</v>
      </c>
      <c r="FL91" s="46">
        <f t="shared" si="79"/>
        <v>0</v>
      </c>
      <c r="FM91" s="46">
        <f t="shared" si="79"/>
        <v>0</v>
      </c>
      <c r="FN91" s="46">
        <f t="shared" si="79"/>
        <v>0</v>
      </c>
      <c r="FO91" s="46">
        <f t="shared" si="79"/>
        <v>0</v>
      </c>
      <c r="FP91" s="46">
        <f t="shared" si="79"/>
        <v>0</v>
      </c>
      <c r="FQ91" s="46">
        <f t="shared" si="79"/>
        <v>0</v>
      </c>
      <c r="FR91" s="46">
        <f t="shared" si="79"/>
        <v>0</v>
      </c>
      <c r="FS91" s="46">
        <f t="shared" si="79"/>
        <v>0</v>
      </c>
      <c r="FT91" s="46">
        <f t="shared" si="79"/>
        <v>0</v>
      </c>
      <c r="FU91" s="46">
        <f t="shared" si="79"/>
        <v>0</v>
      </c>
      <c r="FV91" s="46">
        <f t="shared" si="79"/>
        <v>0</v>
      </c>
      <c r="FW91" s="46">
        <f t="shared" si="89"/>
        <v>0</v>
      </c>
      <c r="FX91" s="46">
        <f t="shared" si="89"/>
        <v>0</v>
      </c>
      <c r="FY91" s="46">
        <f t="shared" si="89"/>
        <v>0</v>
      </c>
      <c r="FZ91" s="46">
        <f t="shared" si="89"/>
        <v>0</v>
      </c>
      <c r="GA91" s="46">
        <f t="shared" si="89"/>
        <v>0</v>
      </c>
      <c r="GB91" s="46">
        <f t="shared" si="89"/>
        <v>0</v>
      </c>
      <c r="GC91" s="46">
        <f t="shared" si="89"/>
        <v>0</v>
      </c>
      <c r="GD91" s="46">
        <f t="shared" si="89"/>
        <v>0</v>
      </c>
      <c r="GE91" s="46">
        <f t="shared" si="89"/>
        <v>0</v>
      </c>
      <c r="GF91" s="46">
        <f t="shared" si="89"/>
        <v>0</v>
      </c>
      <c r="GG91" s="46">
        <f t="shared" si="89"/>
        <v>0</v>
      </c>
      <c r="GH91" s="46">
        <f t="shared" si="89"/>
        <v>0</v>
      </c>
      <c r="GI91" s="46">
        <f t="shared" si="89"/>
        <v>0</v>
      </c>
      <c r="GJ91" s="46">
        <f t="shared" si="89"/>
        <v>0</v>
      </c>
      <c r="GK91" s="46">
        <f t="shared" si="89"/>
        <v>0</v>
      </c>
      <c r="GL91" s="46">
        <f t="shared" si="89"/>
        <v>0</v>
      </c>
      <c r="GM91" s="46">
        <f t="shared" si="80"/>
        <v>0</v>
      </c>
      <c r="GN91" s="46">
        <f t="shared" si="80"/>
        <v>0</v>
      </c>
      <c r="GO91" s="46">
        <f t="shared" si="80"/>
        <v>0</v>
      </c>
      <c r="GP91" s="46">
        <f t="shared" si="80"/>
        <v>0</v>
      </c>
      <c r="GQ91" s="46">
        <f t="shared" si="80"/>
        <v>0</v>
      </c>
      <c r="GR91" s="46">
        <f t="shared" si="80"/>
        <v>0</v>
      </c>
      <c r="GS91" s="46">
        <f t="shared" si="80"/>
        <v>0</v>
      </c>
      <c r="GT91" s="46">
        <f t="shared" si="80"/>
        <v>0</v>
      </c>
      <c r="GU91" s="46">
        <f t="shared" si="80"/>
        <v>0</v>
      </c>
      <c r="GV91" s="46">
        <f t="shared" si="80"/>
        <v>0</v>
      </c>
      <c r="GW91" s="46">
        <f t="shared" si="80"/>
        <v>0</v>
      </c>
      <c r="GX91" s="46">
        <f t="shared" si="80"/>
        <v>0</v>
      </c>
      <c r="GY91" s="46">
        <f t="shared" si="80"/>
        <v>0</v>
      </c>
      <c r="GZ91" s="46">
        <f t="shared" si="80"/>
        <v>0</v>
      </c>
      <c r="HA91" s="46">
        <f t="shared" si="80"/>
        <v>0</v>
      </c>
      <c r="HB91" s="46">
        <f t="shared" si="80"/>
        <v>0</v>
      </c>
      <c r="HC91" s="46">
        <f t="shared" si="90"/>
        <v>0</v>
      </c>
      <c r="HD91" s="46">
        <f t="shared" si="90"/>
        <v>0</v>
      </c>
      <c r="HE91" s="46">
        <f t="shared" si="90"/>
        <v>0</v>
      </c>
      <c r="HF91" s="46">
        <f t="shared" si="90"/>
        <v>0</v>
      </c>
      <c r="HG91" s="46">
        <f t="shared" si="90"/>
        <v>0</v>
      </c>
      <c r="HH91" s="46">
        <f t="shared" si="90"/>
        <v>0</v>
      </c>
      <c r="HI91" s="46">
        <f t="shared" si="90"/>
        <v>0</v>
      </c>
      <c r="HJ91" s="46">
        <f t="shared" si="90"/>
        <v>0</v>
      </c>
      <c r="HK91" s="46">
        <f t="shared" si="90"/>
        <v>0</v>
      </c>
      <c r="HL91" s="46">
        <f t="shared" si="90"/>
        <v>0</v>
      </c>
      <c r="HM91" s="46">
        <f t="shared" si="90"/>
        <v>0</v>
      </c>
      <c r="HN91" s="46">
        <f t="shared" si="90"/>
        <v>0</v>
      </c>
      <c r="HO91" s="46">
        <f t="shared" si="90"/>
        <v>0</v>
      </c>
      <c r="HP91" s="46">
        <f t="shared" si="90"/>
        <v>0</v>
      </c>
      <c r="HQ91" s="46">
        <f t="shared" si="90"/>
        <v>0</v>
      </c>
      <c r="HR91" s="46">
        <f t="shared" si="90"/>
        <v>0</v>
      </c>
      <c r="HS91" s="46">
        <f t="shared" si="81"/>
        <v>0</v>
      </c>
      <c r="HT91" s="46">
        <f t="shared" si="81"/>
        <v>0</v>
      </c>
      <c r="HU91" s="46">
        <f t="shared" si="81"/>
        <v>0</v>
      </c>
      <c r="HV91" s="46">
        <f t="shared" si="81"/>
        <v>0</v>
      </c>
      <c r="HW91" s="46">
        <f t="shared" si="81"/>
        <v>0</v>
      </c>
      <c r="HX91" s="46">
        <f t="shared" si="81"/>
        <v>0</v>
      </c>
      <c r="HY91" s="46">
        <f t="shared" si="81"/>
        <v>0</v>
      </c>
      <c r="HZ91" s="46">
        <f t="shared" si="81"/>
        <v>0</v>
      </c>
      <c r="IA91" s="46">
        <f t="shared" si="81"/>
        <v>0</v>
      </c>
      <c r="IB91" s="46">
        <f t="shared" si="81"/>
        <v>0</v>
      </c>
      <c r="IC91" s="46">
        <f t="shared" si="81"/>
        <v>0</v>
      </c>
      <c r="ID91" s="46">
        <f t="shared" si="81"/>
        <v>0</v>
      </c>
      <c r="IE91" s="46">
        <f t="shared" si="81"/>
        <v>0</v>
      </c>
      <c r="IF91" s="46">
        <f t="shared" si="81"/>
        <v>0</v>
      </c>
      <c r="IG91" s="46">
        <f t="shared" si="81"/>
        <v>0</v>
      </c>
      <c r="IH91" s="46">
        <f t="shared" si="81"/>
        <v>0</v>
      </c>
      <c r="II91" s="46">
        <f t="shared" si="91"/>
        <v>0</v>
      </c>
      <c r="IJ91" s="46">
        <f t="shared" si="91"/>
        <v>0</v>
      </c>
      <c r="IK91" s="46">
        <f t="shared" si="91"/>
        <v>0</v>
      </c>
      <c r="IL91" s="46">
        <f t="shared" si="91"/>
        <v>0</v>
      </c>
      <c r="IM91" s="46">
        <f t="shared" si="91"/>
        <v>0</v>
      </c>
      <c r="IN91" s="46">
        <f t="shared" si="91"/>
        <v>0</v>
      </c>
      <c r="IO91" s="46">
        <f t="shared" si="91"/>
        <v>0</v>
      </c>
      <c r="IP91" s="46">
        <f t="shared" si="91"/>
        <v>0</v>
      </c>
      <c r="IQ91" s="46">
        <f t="shared" si="91"/>
        <v>0</v>
      </c>
      <c r="IR91" s="46">
        <f t="shared" si="91"/>
        <v>0</v>
      </c>
      <c r="IS91" s="46">
        <f t="shared" si="91"/>
        <v>0</v>
      </c>
      <c r="IT91" s="46">
        <f t="shared" si="91"/>
        <v>0</v>
      </c>
      <c r="IU91" s="46">
        <f t="shared" si="91"/>
        <v>0</v>
      </c>
      <c r="IV91" s="46">
        <f t="shared" si="91"/>
        <v>0</v>
      </c>
      <c r="IW91" s="46">
        <f t="shared" si="91"/>
        <v>0</v>
      </c>
      <c r="IX91" s="46">
        <f t="shared" si="91"/>
        <v>0</v>
      </c>
      <c r="IY91" s="46">
        <f t="shared" si="82"/>
        <v>0</v>
      </c>
      <c r="IZ91" s="46">
        <f t="shared" si="82"/>
        <v>0</v>
      </c>
      <c r="JA91" s="46">
        <f t="shared" si="82"/>
        <v>0</v>
      </c>
      <c r="JB91" s="46">
        <f t="shared" si="82"/>
        <v>0</v>
      </c>
      <c r="JC91" s="46">
        <f t="shared" si="82"/>
        <v>0</v>
      </c>
      <c r="JD91" s="46">
        <f t="shared" si="82"/>
        <v>0</v>
      </c>
      <c r="JE91" s="46">
        <f t="shared" si="82"/>
        <v>0</v>
      </c>
      <c r="JF91" s="46">
        <f t="shared" si="82"/>
        <v>0</v>
      </c>
      <c r="JG91" s="46">
        <f t="shared" si="82"/>
        <v>0</v>
      </c>
      <c r="JH91" s="46">
        <f t="shared" si="82"/>
        <v>0</v>
      </c>
      <c r="JI91" s="46">
        <f t="shared" si="82"/>
        <v>0</v>
      </c>
      <c r="JJ91" s="46">
        <f t="shared" si="82"/>
        <v>0</v>
      </c>
      <c r="JK91" s="46">
        <f t="shared" si="82"/>
        <v>0</v>
      </c>
      <c r="JL91" s="46">
        <f t="shared" si="82"/>
        <v>0</v>
      </c>
      <c r="JM91" s="46">
        <f t="shared" si="82"/>
        <v>0</v>
      </c>
      <c r="JN91" s="46">
        <f t="shared" si="82"/>
        <v>0</v>
      </c>
      <c r="JO91" s="46">
        <f t="shared" si="92"/>
        <v>0</v>
      </c>
      <c r="JP91" s="46">
        <f t="shared" si="92"/>
        <v>0</v>
      </c>
      <c r="JQ91" s="46">
        <f t="shared" si="92"/>
        <v>0</v>
      </c>
      <c r="JR91" s="46">
        <f t="shared" si="92"/>
        <v>0</v>
      </c>
      <c r="JS91" s="46">
        <f t="shared" si="92"/>
        <v>0</v>
      </c>
      <c r="JT91" s="46">
        <f t="shared" si="92"/>
        <v>0</v>
      </c>
      <c r="JU91" s="46">
        <f t="shared" si="92"/>
        <v>0</v>
      </c>
      <c r="JV91" s="46">
        <f t="shared" si="92"/>
        <v>0</v>
      </c>
      <c r="JW91" s="46">
        <f t="shared" si="92"/>
        <v>0</v>
      </c>
      <c r="JX91" s="46">
        <f t="shared" si="92"/>
        <v>0</v>
      </c>
      <c r="JY91" s="46">
        <f t="shared" si="92"/>
        <v>0</v>
      </c>
      <c r="JZ91" s="46">
        <f t="shared" si="92"/>
        <v>0</v>
      </c>
      <c r="KA91" s="46">
        <f t="shared" si="92"/>
        <v>0</v>
      </c>
      <c r="KB91" s="46">
        <f t="shared" si="92"/>
        <v>0</v>
      </c>
      <c r="KC91" s="46">
        <f t="shared" si="92"/>
        <v>0</v>
      </c>
      <c r="KD91" s="46">
        <f t="shared" si="92"/>
        <v>0</v>
      </c>
      <c r="KE91" s="46">
        <f t="shared" si="83"/>
        <v>0</v>
      </c>
      <c r="KF91" s="46">
        <f t="shared" si="83"/>
        <v>0</v>
      </c>
      <c r="KG91" s="46">
        <f t="shared" si="83"/>
        <v>0</v>
      </c>
      <c r="KH91" s="46">
        <f t="shared" si="83"/>
        <v>0</v>
      </c>
      <c r="KI91" s="46">
        <f t="shared" si="83"/>
        <v>0</v>
      </c>
      <c r="KJ91" s="46">
        <f t="shared" si="83"/>
        <v>0</v>
      </c>
      <c r="KK91" s="46">
        <f t="shared" si="83"/>
        <v>0</v>
      </c>
      <c r="KL91" s="46">
        <f t="shared" si="83"/>
        <v>0</v>
      </c>
      <c r="KM91" s="46">
        <f t="shared" si="83"/>
        <v>0</v>
      </c>
      <c r="KN91" s="46">
        <f t="shared" si="83"/>
        <v>0</v>
      </c>
      <c r="KO91" s="46">
        <f t="shared" si="83"/>
        <v>0</v>
      </c>
      <c r="KP91" s="46">
        <f t="shared" si="83"/>
        <v>0</v>
      </c>
      <c r="KQ91" s="46">
        <f t="shared" si="83"/>
        <v>0</v>
      </c>
      <c r="KR91" s="46">
        <f t="shared" si="83"/>
        <v>0</v>
      </c>
      <c r="KS91" s="46">
        <f t="shared" si="83"/>
        <v>0</v>
      </c>
      <c r="KT91" s="46">
        <f t="shared" si="83"/>
        <v>0</v>
      </c>
      <c r="KU91" s="46">
        <f t="shared" si="84"/>
        <v>0</v>
      </c>
      <c r="KV91" s="46">
        <f t="shared" si="84"/>
        <v>0</v>
      </c>
      <c r="KW91" s="46">
        <f t="shared" si="84"/>
        <v>0</v>
      </c>
      <c r="KX91" s="46">
        <f t="shared" si="84"/>
        <v>0</v>
      </c>
      <c r="KY91" s="46">
        <f t="shared" si="84"/>
        <v>0</v>
      </c>
      <c r="KZ91" s="46">
        <f t="shared" si="84"/>
        <v>0</v>
      </c>
      <c r="LA91" s="46">
        <f t="shared" si="84"/>
        <v>0</v>
      </c>
      <c r="LB91" s="46">
        <f t="shared" si="84"/>
        <v>0</v>
      </c>
      <c r="LC91" s="46">
        <f t="shared" si="84"/>
        <v>0</v>
      </c>
      <c r="LD91" s="46">
        <f t="shared" si="84"/>
        <v>0</v>
      </c>
      <c r="LE91" s="46">
        <f t="shared" si="84"/>
        <v>0</v>
      </c>
      <c r="LF91" s="46">
        <f t="shared" si="84"/>
        <v>0</v>
      </c>
      <c r="LG91" s="46">
        <f t="shared" si="84"/>
        <v>0</v>
      </c>
      <c r="LH91" s="46">
        <f t="shared" si="84"/>
        <v>0</v>
      </c>
      <c r="LI91" s="46">
        <f t="shared" si="84"/>
        <v>0</v>
      </c>
      <c r="LJ91" s="46">
        <f t="shared" si="84"/>
        <v>0</v>
      </c>
      <c r="LK91" s="46">
        <f t="shared" si="85"/>
        <v>0</v>
      </c>
      <c r="LL91" s="46">
        <f t="shared" si="85"/>
        <v>0</v>
      </c>
      <c r="LM91" s="46">
        <f t="shared" si="85"/>
        <v>0</v>
      </c>
      <c r="LN91" s="46">
        <f t="shared" si="85"/>
        <v>0</v>
      </c>
      <c r="LO91" s="46">
        <f t="shared" si="85"/>
        <v>0</v>
      </c>
      <c r="LP91" s="46">
        <f t="shared" si="85"/>
        <v>0</v>
      </c>
      <c r="LQ91" s="46">
        <f t="shared" si="85"/>
        <v>0</v>
      </c>
      <c r="LR91" s="46">
        <f t="shared" si="85"/>
        <v>0</v>
      </c>
      <c r="LS91" s="46">
        <f t="shared" si="85"/>
        <v>0</v>
      </c>
      <c r="LT91" s="46">
        <f t="shared" si="85"/>
        <v>0</v>
      </c>
    </row>
    <row r="92" spans="1:332" ht="24.6" hidden="1" customHeight="1">
      <c r="A92" s="121">
        <v>31</v>
      </c>
      <c r="B92" s="19"/>
      <c r="C92" s="21"/>
      <c r="D92" s="21"/>
      <c r="E92" s="215" t="str">
        <f t="shared" si="25"/>
        <v/>
      </c>
      <c r="F92" s="215">
        <f t="shared" si="26"/>
        <v>0</v>
      </c>
      <c r="G92" s="218"/>
      <c r="H92" s="217" t="str">
        <f t="shared" si="27"/>
        <v>Falta(n) Fecha(s)</v>
      </c>
      <c r="I92" s="72"/>
      <c r="J92" s="72"/>
      <c r="K92" s="72"/>
      <c r="L92" s="72"/>
      <c r="M92" s="72"/>
      <c r="N92" s="72"/>
      <c r="O92" s="72"/>
      <c r="P92" s="72"/>
      <c r="Q92" s="210" t="str" cm="1">
        <f t="array" ref="Q92">IF(SUM(COUNTIF(J92:P92,{"SI","NO APLICA"}))=0,
   "",
   IF(SUM(COUNTIF(J92:P92,{"SI","NO APLICA"}))=COLUMNS(J92:P92),
      "CUMPLE",
      "NO CUMPLE"))</f>
        <v/>
      </c>
      <c r="R92" s="72"/>
      <c r="S92" s="19"/>
      <c r="T92" s="72"/>
      <c r="U92" s="19"/>
      <c r="V92" s="72"/>
      <c r="W92" s="72"/>
      <c r="X92" s="72"/>
      <c r="Y92" s="210" t="str">
        <f t="shared" si="74"/>
        <v/>
      </c>
      <c r="Z92" s="211" t="str">
        <f t="shared" si="70"/>
        <v/>
      </c>
      <c r="AA92" s="476"/>
      <c r="AB92" s="477"/>
      <c r="AD92" s="122" t="str">
        <f t="shared" si="28"/>
        <v/>
      </c>
      <c r="AE92" s="122" t="str">
        <f t="shared" si="28"/>
        <v/>
      </c>
      <c r="AF92" s="123">
        <f t="shared" si="28"/>
        <v>0</v>
      </c>
      <c r="AG92" s="122" t="str">
        <f t="shared" si="29"/>
        <v/>
      </c>
      <c r="AH92" s="122" t="str">
        <f t="shared" si="29"/>
        <v/>
      </c>
      <c r="AI92" s="123">
        <f t="shared" si="29"/>
        <v>0</v>
      </c>
      <c r="AW92" s="46" t="str">
        <f t="shared" si="30"/>
        <v/>
      </c>
      <c r="AX92" s="46">
        <f t="shared" si="30"/>
        <v>1</v>
      </c>
      <c r="AY92" s="96">
        <v>31</v>
      </c>
      <c r="AZ92" s="47" t="str">
        <f t="shared" si="31"/>
        <v/>
      </c>
      <c r="BA92" s="47">
        <f t="shared" si="32"/>
        <v>0</v>
      </c>
      <c r="BB92" s="90" t="str">
        <f t="shared" si="33"/>
        <v/>
      </c>
      <c r="BC92" s="124">
        <v>31</v>
      </c>
      <c r="BD92" s="125">
        <f t="shared" si="34"/>
        <v>1</v>
      </c>
      <c r="BE92" s="126">
        <f t="shared" si="35"/>
        <v>1</v>
      </c>
      <c r="BF92" s="90">
        <f t="shared" si="36"/>
        <v>0</v>
      </c>
      <c r="BG92" s="90">
        <f t="shared" si="75"/>
        <v>0</v>
      </c>
      <c r="BH92" s="90" t="str">
        <f t="shared" si="71"/>
        <v/>
      </c>
      <c r="BI92" s="90" t="e">
        <f t="shared" si="37"/>
        <v>#NUM!</v>
      </c>
      <c r="BJ92" s="90" t="str">
        <f t="shared" si="38"/>
        <v/>
      </c>
      <c r="BK92" s="127">
        <f t="shared" si="39"/>
        <v>0</v>
      </c>
      <c r="BL92" s="128" t="e">
        <f t="shared" si="40"/>
        <v>#NUM!</v>
      </c>
      <c r="BM92" s="128" t="e">
        <f t="shared" si="41"/>
        <v>#NUM!</v>
      </c>
      <c r="BN92" s="128" t="str">
        <f t="shared" si="42"/>
        <v/>
      </c>
      <c r="BO92" s="128" t="str">
        <f t="shared" si="72"/>
        <v/>
      </c>
      <c r="BP92" s="90">
        <f t="shared" si="43"/>
        <v>0</v>
      </c>
      <c r="BQ92" s="90">
        <f t="shared" si="44"/>
        <v>0</v>
      </c>
      <c r="BR92" s="90">
        <f t="shared" si="76"/>
        <v>0</v>
      </c>
      <c r="BS92" s="90" t="str">
        <f t="shared" si="45"/>
        <v/>
      </c>
      <c r="BT92" s="90" t="e">
        <f t="shared" si="46"/>
        <v>#NUM!</v>
      </c>
      <c r="BU92" s="90" t="e">
        <f t="shared" si="47"/>
        <v>#NUM!</v>
      </c>
      <c r="BV92" s="127">
        <f t="shared" si="48"/>
        <v>0</v>
      </c>
      <c r="BW92" s="128" t="e">
        <f t="shared" si="49"/>
        <v>#NUM!</v>
      </c>
      <c r="BX92" s="128" t="e">
        <f t="shared" si="50"/>
        <v>#NUM!</v>
      </c>
      <c r="BY92" s="128" t="str">
        <f t="shared" si="51"/>
        <v/>
      </c>
      <c r="BZ92" s="128" t="str">
        <f t="shared" si="73"/>
        <v/>
      </c>
      <c r="CA92" s="90">
        <f t="shared" si="52"/>
        <v>0</v>
      </c>
      <c r="CB92" s="90"/>
      <c r="CC92" s="90"/>
      <c r="CD92" s="129"/>
      <c r="CE92" s="130">
        <f t="shared" si="53"/>
        <v>0</v>
      </c>
      <c r="CF92" s="46">
        <f t="shared" si="86"/>
        <v>0</v>
      </c>
      <c r="CG92" s="46">
        <f t="shared" si="86"/>
        <v>0</v>
      </c>
      <c r="CH92" s="46">
        <f t="shared" si="86"/>
        <v>0</v>
      </c>
      <c r="CI92" s="46">
        <f t="shared" si="86"/>
        <v>0</v>
      </c>
      <c r="CJ92" s="46">
        <f t="shared" si="86"/>
        <v>0</v>
      </c>
      <c r="CK92" s="46">
        <f t="shared" si="86"/>
        <v>0</v>
      </c>
      <c r="CL92" s="46">
        <f t="shared" si="86"/>
        <v>0</v>
      </c>
      <c r="CM92" s="46">
        <f t="shared" si="86"/>
        <v>0</v>
      </c>
      <c r="CN92" s="46">
        <f t="shared" si="86"/>
        <v>0</v>
      </c>
      <c r="CO92" s="46">
        <f t="shared" si="86"/>
        <v>0</v>
      </c>
      <c r="CP92" s="46">
        <f t="shared" si="86"/>
        <v>0</v>
      </c>
      <c r="CQ92" s="46">
        <f t="shared" si="86"/>
        <v>0</v>
      </c>
      <c r="CR92" s="46">
        <f t="shared" si="86"/>
        <v>0</v>
      </c>
      <c r="CS92" s="46">
        <f t="shared" si="86"/>
        <v>0</v>
      </c>
      <c r="CT92" s="46">
        <f t="shared" si="86"/>
        <v>0</v>
      </c>
      <c r="CU92" s="46">
        <f t="shared" si="86"/>
        <v>0</v>
      </c>
      <c r="CV92" s="46">
        <f t="shared" si="77"/>
        <v>0</v>
      </c>
      <c r="CW92" s="46">
        <f t="shared" si="77"/>
        <v>0</v>
      </c>
      <c r="CX92" s="46">
        <f t="shared" si="77"/>
        <v>0</v>
      </c>
      <c r="CY92" s="46">
        <f t="shared" si="77"/>
        <v>0</v>
      </c>
      <c r="CZ92" s="46">
        <f t="shared" si="77"/>
        <v>0</v>
      </c>
      <c r="DA92" s="46">
        <f t="shared" si="77"/>
        <v>0</v>
      </c>
      <c r="DB92" s="46">
        <f t="shared" si="77"/>
        <v>0</v>
      </c>
      <c r="DC92" s="46">
        <f t="shared" si="77"/>
        <v>0</v>
      </c>
      <c r="DD92" s="46">
        <f t="shared" si="77"/>
        <v>0</v>
      </c>
      <c r="DE92" s="46">
        <f t="shared" si="77"/>
        <v>0</v>
      </c>
      <c r="DF92" s="46">
        <f t="shared" si="77"/>
        <v>0</v>
      </c>
      <c r="DG92" s="46">
        <f t="shared" si="77"/>
        <v>0</v>
      </c>
      <c r="DH92" s="46">
        <f t="shared" si="77"/>
        <v>0</v>
      </c>
      <c r="DI92" s="46">
        <f t="shared" si="77"/>
        <v>0</v>
      </c>
      <c r="DJ92" s="46">
        <f t="shared" si="77"/>
        <v>0</v>
      </c>
      <c r="DK92" s="46">
        <f t="shared" si="87"/>
        <v>0</v>
      </c>
      <c r="DL92" s="46">
        <f t="shared" si="87"/>
        <v>0</v>
      </c>
      <c r="DM92" s="46">
        <f t="shared" si="87"/>
        <v>0</v>
      </c>
      <c r="DN92" s="46">
        <f t="shared" si="87"/>
        <v>0</v>
      </c>
      <c r="DO92" s="46">
        <f t="shared" si="87"/>
        <v>0</v>
      </c>
      <c r="DP92" s="46">
        <f t="shared" si="87"/>
        <v>0</v>
      </c>
      <c r="DQ92" s="46">
        <f t="shared" si="87"/>
        <v>0</v>
      </c>
      <c r="DR92" s="46">
        <f t="shared" si="87"/>
        <v>0</v>
      </c>
      <c r="DS92" s="46">
        <f t="shared" si="87"/>
        <v>0</v>
      </c>
      <c r="DT92" s="46">
        <f t="shared" si="87"/>
        <v>0</v>
      </c>
      <c r="DU92" s="46">
        <f t="shared" si="87"/>
        <v>0</v>
      </c>
      <c r="DV92" s="46">
        <f t="shared" si="87"/>
        <v>0</v>
      </c>
      <c r="DW92" s="46">
        <f t="shared" si="87"/>
        <v>0</v>
      </c>
      <c r="DX92" s="46">
        <f t="shared" si="87"/>
        <v>0</v>
      </c>
      <c r="DY92" s="46">
        <f t="shared" si="87"/>
        <v>0</v>
      </c>
      <c r="DZ92" s="46">
        <f t="shared" si="87"/>
        <v>0</v>
      </c>
      <c r="EA92" s="46">
        <f t="shared" si="78"/>
        <v>0</v>
      </c>
      <c r="EB92" s="46">
        <f t="shared" si="78"/>
        <v>0</v>
      </c>
      <c r="EC92" s="46">
        <f t="shared" si="78"/>
        <v>0</v>
      </c>
      <c r="ED92" s="46">
        <f t="shared" si="78"/>
        <v>0</v>
      </c>
      <c r="EE92" s="46">
        <f t="shared" si="78"/>
        <v>0</v>
      </c>
      <c r="EF92" s="46">
        <f t="shared" si="78"/>
        <v>0</v>
      </c>
      <c r="EG92" s="46">
        <f t="shared" si="78"/>
        <v>0</v>
      </c>
      <c r="EH92" s="46">
        <f t="shared" si="78"/>
        <v>0</v>
      </c>
      <c r="EI92" s="46">
        <f t="shared" si="78"/>
        <v>0</v>
      </c>
      <c r="EJ92" s="46">
        <f t="shared" si="78"/>
        <v>0</v>
      </c>
      <c r="EK92" s="46">
        <f t="shared" si="78"/>
        <v>0</v>
      </c>
      <c r="EL92" s="46">
        <f t="shared" si="78"/>
        <v>0</v>
      </c>
      <c r="EM92" s="46">
        <f t="shared" si="78"/>
        <v>0</v>
      </c>
      <c r="EN92" s="46">
        <f t="shared" si="78"/>
        <v>0</v>
      </c>
      <c r="EO92" s="46">
        <f t="shared" si="78"/>
        <v>0</v>
      </c>
      <c r="EP92" s="46">
        <f>IF(OR($AZ92="",$BA92=""),0,MAX(MIN(EP$61-1,$BA92)-MAX(EQ$61,$AZ92)+1,0))</f>
        <v>0</v>
      </c>
      <c r="EQ92" s="46">
        <f t="shared" si="88"/>
        <v>0</v>
      </c>
      <c r="ER92" s="46">
        <f t="shared" si="88"/>
        <v>0</v>
      </c>
      <c r="ES92" s="46">
        <f t="shared" si="88"/>
        <v>0</v>
      </c>
      <c r="ET92" s="46">
        <f t="shared" si="88"/>
        <v>0</v>
      </c>
      <c r="EU92" s="46">
        <f t="shared" si="88"/>
        <v>0</v>
      </c>
      <c r="EV92" s="46">
        <f t="shared" si="88"/>
        <v>0</v>
      </c>
      <c r="EW92" s="46">
        <f t="shared" si="88"/>
        <v>0</v>
      </c>
      <c r="EX92" s="46">
        <f t="shared" si="88"/>
        <v>0</v>
      </c>
      <c r="EY92" s="46">
        <f t="shared" si="88"/>
        <v>0</v>
      </c>
      <c r="EZ92" s="46">
        <f t="shared" si="88"/>
        <v>0</v>
      </c>
      <c r="FA92" s="46">
        <f t="shared" si="88"/>
        <v>0</v>
      </c>
      <c r="FB92" s="46">
        <f t="shared" si="88"/>
        <v>0</v>
      </c>
      <c r="FC92" s="46">
        <f t="shared" si="88"/>
        <v>0</v>
      </c>
      <c r="FD92" s="46">
        <f t="shared" si="88"/>
        <v>0</v>
      </c>
      <c r="FE92" s="46">
        <f t="shared" si="88"/>
        <v>0</v>
      </c>
      <c r="FF92" s="46">
        <f t="shared" si="88"/>
        <v>0</v>
      </c>
      <c r="FG92" s="46">
        <f t="shared" si="79"/>
        <v>0</v>
      </c>
      <c r="FH92" s="46">
        <f t="shared" si="79"/>
        <v>0</v>
      </c>
      <c r="FI92" s="46">
        <f t="shared" si="79"/>
        <v>0</v>
      </c>
      <c r="FJ92" s="46">
        <f t="shared" si="79"/>
        <v>0</v>
      </c>
      <c r="FK92" s="46">
        <f t="shared" si="79"/>
        <v>0</v>
      </c>
      <c r="FL92" s="46">
        <f t="shared" si="79"/>
        <v>0</v>
      </c>
      <c r="FM92" s="46">
        <f t="shared" si="79"/>
        <v>0</v>
      </c>
      <c r="FN92" s="46">
        <f t="shared" si="79"/>
        <v>0</v>
      </c>
      <c r="FO92" s="46">
        <f t="shared" si="79"/>
        <v>0</v>
      </c>
      <c r="FP92" s="46">
        <f t="shared" si="79"/>
        <v>0</v>
      </c>
      <c r="FQ92" s="46">
        <f t="shared" si="79"/>
        <v>0</v>
      </c>
      <c r="FR92" s="46">
        <f t="shared" si="79"/>
        <v>0</v>
      </c>
      <c r="FS92" s="46">
        <f t="shared" si="79"/>
        <v>0</v>
      </c>
      <c r="FT92" s="46">
        <f t="shared" si="79"/>
        <v>0</v>
      </c>
      <c r="FU92" s="46">
        <f t="shared" si="79"/>
        <v>0</v>
      </c>
      <c r="FV92" s="46">
        <f t="shared" ref="FV92:GK96" si="93">IF(OR($AZ92="",$BA92=""),0,MAX(MIN(FV$61-1,$BA92)-MAX(FW$61,$AZ92)+1,0))</f>
        <v>0</v>
      </c>
      <c r="FW92" s="46">
        <f t="shared" si="93"/>
        <v>0</v>
      </c>
      <c r="FX92" s="46">
        <f t="shared" si="93"/>
        <v>0</v>
      </c>
      <c r="FY92" s="46">
        <f t="shared" si="93"/>
        <v>0</v>
      </c>
      <c r="FZ92" s="46">
        <f t="shared" si="93"/>
        <v>0</v>
      </c>
      <c r="GA92" s="46">
        <f t="shared" si="93"/>
        <v>0</v>
      </c>
      <c r="GB92" s="46">
        <f t="shared" si="93"/>
        <v>0</v>
      </c>
      <c r="GC92" s="46">
        <f t="shared" si="93"/>
        <v>0</v>
      </c>
      <c r="GD92" s="46">
        <f t="shared" si="93"/>
        <v>0</v>
      </c>
      <c r="GE92" s="46">
        <f t="shared" si="93"/>
        <v>0</v>
      </c>
      <c r="GF92" s="46">
        <f t="shared" si="93"/>
        <v>0</v>
      </c>
      <c r="GG92" s="46">
        <f t="shared" si="93"/>
        <v>0</v>
      </c>
      <c r="GH92" s="46">
        <f t="shared" si="93"/>
        <v>0</v>
      </c>
      <c r="GI92" s="46">
        <f t="shared" si="93"/>
        <v>0</v>
      </c>
      <c r="GJ92" s="46">
        <f t="shared" si="93"/>
        <v>0</v>
      </c>
      <c r="GK92" s="46">
        <f t="shared" si="93"/>
        <v>0</v>
      </c>
      <c r="GL92" s="46">
        <f t="shared" si="89"/>
        <v>0</v>
      </c>
      <c r="GM92" s="46">
        <f t="shared" si="80"/>
        <v>0</v>
      </c>
      <c r="GN92" s="46">
        <f t="shared" si="80"/>
        <v>0</v>
      </c>
      <c r="GO92" s="46">
        <f t="shared" si="80"/>
        <v>0</v>
      </c>
      <c r="GP92" s="46">
        <f t="shared" si="80"/>
        <v>0</v>
      </c>
      <c r="GQ92" s="46">
        <f t="shared" si="80"/>
        <v>0</v>
      </c>
      <c r="GR92" s="46">
        <f t="shared" si="80"/>
        <v>0</v>
      </c>
      <c r="GS92" s="46">
        <f t="shared" si="80"/>
        <v>0</v>
      </c>
      <c r="GT92" s="46">
        <f t="shared" si="80"/>
        <v>0</v>
      </c>
      <c r="GU92" s="46">
        <f t="shared" si="80"/>
        <v>0</v>
      </c>
      <c r="GV92" s="46">
        <f t="shared" si="80"/>
        <v>0</v>
      </c>
      <c r="GW92" s="46">
        <f t="shared" si="80"/>
        <v>0</v>
      </c>
      <c r="GX92" s="46">
        <f t="shared" si="80"/>
        <v>0</v>
      </c>
      <c r="GY92" s="46">
        <f t="shared" si="80"/>
        <v>0</v>
      </c>
      <c r="GZ92" s="46">
        <f t="shared" si="80"/>
        <v>0</v>
      </c>
      <c r="HA92" s="46">
        <f t="shared" si="80"/>
        <v>0</v>
      </c>
      <c r="HB92" s="46">
        <f t="shared" ref="HB92" si="94">IF(OR($AZ92="",$BA92=""),0,MAX(MIN(HB$61-1,$BA92)-MAX(HC$61,$AZ92)+1,0))</f>
        <v>0</v>
      </c>
      <c r="HC92" s="46">
        <f t="shared" si="90"/>
        <v>0</v>
      </c>
      <c r="HD92" s="46">
        <f t="shared" si="90"/>
        <v>0</v>
      </c>
      <c r="HE92" s="46">
        <f t="shared" si="90"/>
        <v>0</v>
      </c>
      <c r="HF92" s="46">
        <f t="shared" si="90"/>
        <v>0</v>
      </c>
      <c r="HG92" s="46">
        <f t="shared" si="90"/>
        <v>0</v>
      </c>
      <c r="HH92" s="46">
        <f t="shared" si="90"/>
        <v>0</v>
      </c>
      <c r="HI92" s="46">
        <f t="shared" si="90"/>
        <v>0</v>
      </c>
      <c r="HJ92" s="46">
        <f t="shared" si="90"/>
        <v>0</v>
      </c>
      <c r="HK92" s="46">
        <f t="shared" si="90"/>
        <v>0</v>
      </c>
      <c r="HL92" s="46">
        <f t="shared" si="90"/>
        <v>0</v>
      </c>
      <c r="HM92" s="46">
        <f t="shared" si="90"/>
        <v>0</v>
      </c>
      <c r="HN92" s="46">
        <f t="shared" si="90"/>
        <v>0</v>
      </c>
      <c r="HO92" s="46">
        <f t="shared" si="90"/>
        <v>0</v>
      </c>
      <c r="HP92" s="46">
        <f t="shared" si="90"/>
        <v>0</v>
      </c>
      <c r="HQ92" s="46">
        <f t="shared" si="90"/>
        <v>0</v>
      </c>
      <c r="HR92" s="46">
        <f t="shared" si="90"/>
        <v>0</v>
      </c>
      <c r="HS92" s="46">
        <f t="shared" si="81"/>
        <v>0</v>
      </c>
      <c r="HT92" s="46">
        <f t="shared" si="81"/>
        <v>0</v>
      </c>
      <c r="HU92" s="46">
        <f t="shared" si="81"/>
        <v>0</v>
      </c>
      <c r="HV92" s="46">
        <f t="shared" si="81"/>
        <v>0</v>
      </c>
      <c r="HW92" s="46">
        <f t="shared" si="81"/>
        <v>0</v>
      </c>
      <c r="HX92" s="46">
        <f t="shared" si="81"/>
        <v>0</v>
      </c>
      <c r="HY92" s="46">
        <f t="shared" si="81"/>
        <v>0</v>
      </c>
      <c r="HZ92" s="46">
        <f t="shared" si="81"/>
        <v>0</v>
      </c>
      <c r="IA92" s="46">
        <f t="shared" si="81"/>
        <v>0</v>
      </c>
      <c r="IB92" s="46">
        <f t="shared" si="81"/>
        <v>0</v>
      </c>
      <c r="IC92" s="46">
        <f t="shared" si="81"/>
        <v>0</v>
      </c>
      <c r="ID92" s="46">
        <f t="shared" si="81"/>
        <v>0</v>
      </c>
      <c r="IE92" s="46">
        <f t="shared" si="81"/>
        <v>0</v>
      </c>
      <c r="IF92" s="46">
        <f t="shared" si="81"/>
        <v>0</v>
      </c>
      <c r="IG92" s="46">
        <f t="shared" si="81"/>
        <v>0</v>
      </c>
      <c r="IH92" s="46">
        <f t="shared" ref="IH92:IW96" si="95">IF(OR($AZ92="",$BA92=""),0,MAX(MIN(IH$61-1,$BA92)-MAX(II$61,$AZ92)+1,0))</f>
        <v>0</v>
      </c>
      <c r="II92" s="46">
        <f t="shared" si="95"/>
        <v>0</v>
      </c>
      <c r="IJ92" s="46">
        <f t="shared" si="95"/>
        <v>0</v>
      </c>
      <c r="IK92" s="46">
        <f t="shared" si="95"/>
        <v>0</v>
      </c>
      <c r="IL92" s="46">
        <f t="shared" si="95"/>
        <v>0</v>
      </c>
      <c r="IM92" s="46">
        <f t="shared" si="95"/>
        <v>0</v>
      </c>
      <c r="IN92" s="46">
        <f t="shared" si="95"/>
        <v>0</v>
      </c>
      <c r="IO92" s="46">
        <f t="shared" si="95"/>
        <v>0</v>
      </c>
      <c r="IP92" s="46">
        <f t="shared" si="95"/>
        <v>0</v>
      </c>
      <c r="IQ92" s="46">
        <f t="shared" si="95"/>
        <v>0</v>
      </c>
      <c r="IR92" s="46">
        <f t="shared" si="95"/>
        <v>0</v>
      </c>
      <c r="IS92" s="46">
        <f t="shared" si="95"/>
        <v>0</v>
      </c>
      <c r="IT92" s="46">
        <f t="shared" si="95"/>
        <v>0</v>
      </c>
      <c r="IU92" s="46">
        <f t="shared" si="95"/>
        <v>0</v>
      </c>
      <c r="IV92" s="46">
        <f t="shared" si="95"/>
        <v>0</v>
      </c>
      <c r="IW92" s="46">
        <f t="shared" si="95"/>
        <v>0</v>
      </c>
      <c r="IX92" s="46">
        <f t="shared" si="91"/>
        <v>0</v>
      </c>
      <c r="IY92" s="46">
        <f t="shared" si="82"/>
        <v>0</v>
      </c>
      <c r="IZ92" s="46">
        <f t="shared" si="82"/>
        <v>0</v>
      </c>
      <c r="JA92" s="46">
        <f t="shared" si="82"/>
        <v>0</v>
      </c>
      <c r="JB92" s="46">
        <f t="shared" si="82"/>
        <v>0</v>
      </c>
      <c r="JC92" s="46">
        <f t="shared" si="82"/>
        <v>0</v>
      </c>
      <c r="JD92" s="46">
        <f t="shared" si="82"/>
        <v>0</v>
      </c>
      <c r="JE92" s="46">
        <f t="shared" si="82"/>
        <v>0</v>
      </c>
      <c r="JF92" s="46">
        <f t="shared" si="82"/>
        <v>0</v>
      </c>
      <c r="JG92" s="46">
        <f t="shared" si="82"/>
        <v>0</v>
      </c>
      <c r="JH92" s="46">
        <f t="shared" si="82"/>
        <v>0</v>
      </c>
      <c r="JI92" s="46">
        <f t="shared" si="82"/>
        <v>0</v>
      </c>
      <c r="JJ92" s="46">
        <f t="shared" si="82"/>
        <v>0</v>
      </c>
      <c r="JK92" s="46">
        <f t="shared" si="82"/>
        <v>0</v>
      </c>
      <c r="JL92" s="46">
        <f t="shared" si="82"/>
        <v>0</v>
      </c>
      <c r="JM92" s="46">
        <f t="shared" si="82"/>
        <v>0</v>
      </c>
      <c r="JN92" s="46">
        <f t="shared" ref="JN92" si="96">IF(OR($AZ92="",$BA92=""),0,MAX(MIN(JN$61-1,$BA92)-MAX(JO$61,$AZ92)+1,0))</f>
        <v>0</v>
      </c>
      <c r="JO92" s="46">
        <f t="shared" si="92"/>
        <v>0</v>
      </c>
      <c r="JP92" s="46">
        <f t="shared" si="92"/>
        <v>0</v>
      </c>
      <c r="JQ92" s="46">
        <f t="shared" si="92"/>
        <v>0</v>
      </c>
      <c r="JR92" s="46">
        <f t="shared" si="92"/>
        <v>0</v>
      </c>
      <c r="JS92" s="46">
        <f t="shared" si="92"/>
        <v>0</v>
      </c>
      <c r="JT92" s="46">
        <f t="shared" si="92"/>
        <v>0</v>
      </c>
      <c r="JU92" s="46">
        <f t="shared" si="92"/>
        <v>0</v>
      </c>
      <c r="JV92" s="46">
        <f t="shared" si="92"/>
        <v>0</v>
      </c>
      <c r="JW92" s="46">
        <f t="shared" si="92"/>
        <v>0</v>
      </c>
      <c r="JX92" s="46">
        <f t="shared" si="92"/>
        <v>0</v>
      </c>
      <c r="JY92" s="46">
        <f t="shared" si="92"/>
        <v>0</v>
      </c>
      <c r="JZ92" s="46">
        <f t="shared" si="92"/>
        <v>0</v>
      </c>
      <c r="KA92" s="46">
        <f t="shared" si="92"/>
        <v>0</v>
      </c>
      <c r="KB92" s="46">
        <f t="shared" si="92"/>
        <v>0</v>
      </c>
      <c r="KC92" s="46">
        <f t="shared" si="92"/>
        <v>0</v>
      </c>
      <c r="KD92" s="46">
        <f t="shared" si="92"/>
        <v>0</v>
      </c>
      <c r="KE92" s="46">
        <f t="shared" si="83"/>
        <v>0</v>
      </c>
      <c r="KF92" s="46">
        <f t="shared" si="83"/>
        <v>0</v>
      </c>
      <c r="KG92" s="46">
        <f t="shared" si="83"/>
        <v>0</v>
      </c>
      <c r="KH92" s="46">
        <f t="shared" si="83"/>
        <v>0</v>
      </c>
      <c r="KI92" s="46">
        <f t="shared" si="83"/>
        <v>0</v>
      </c>
      <c r="KJ92" s="46">
        <f t="shared" si="83"/>
        <v>0</v>
      </c>
      <c r="KK92" s="46">
        <f t="shared" si="83"/>
        <v>0</v>
      </c>
      <c r="KL92" s="46">
        <f t="shared" si="83"/>
        <v>0</v>
      </c>
      <c r="KM92" s="46">
        <f t="shared" si="83"/>
        <v>0</v>
      </c>
      <c r="KN92" s="46">
        <f t="shared" si="83"/>
        <v>0</v>
      </c>
      <c r="KO92" s="46">
        <f t="shared" si="83"/>
        <v>0</v>
      </c>
      <c r="KP92" s="46">
        <f t="shared" si="83"/>
        <v>0</v>
      </c>
      <c r="KQ92" s="46">
        <f t="shared" si="83"/>
        <v>0</v>
      </c>
      <c r="KR92" s="46">
        <f t="shared" si="83"/>
        <v>0</v>
      </c>
      <c r="KS92" s="46">
        <f t="shared" si="83"/>
        <v>0</v>
      </c>
      <c r="KT92" s="46">
        <f t="shared" si="83"/>
        <v>0</v>
      </c>
      <c r="KU92" s="46">
        <f t="shared" si="84"/>
        <v>0</v>
      </c>
      <c r="KV92" s="46">
        <f t="shared" si="84"/>
        <v>0</v>
      </c>
      <c r="KW92" s="46">
        <f t="shared" si="84"/>
        <v>0</v>
      </c>
      <c r="KX92" s="46">
        <f t="shared" si="84"/>
        <v>0</v>
      </c>
      <c r="KY92" s="46">
        <f t="shared" si="84"/>
        <v>0</v>
      </c>
      <c r="KZ92" s="46">
        <f t="shared" si="84"/>
        <v>0</v>
      </c>
      <c r="LA92" s="46">
        <f t="shared" si="84"/>
        <v>0</v>
      </c>
      <c r="LB92" s="46">
        <f t="shared" si="84"/>
        <v>0</v>
      </c>
      <c r="LC92" s="46">
        <f t="shared" si="84"/>
        <v>0</v>
      </c>
      <c r="LD92" s="46">
        <f t="shared" si="84"/>
        <v>0</v>
      </c>
      <c r="LE92" s="46">
        <f t="shared" si="84"/>
        <v>0</v>
      </c>
      <c r="LF92" s="46">
        <f t="shared" si="84"/>
        <v>0</v>
      </c>
      <c r="LG92" s="46">
        <f t="shared" si="84"/>
        <v>0</v>
      </c>
      <c r="LH92" s="46">
        <f t="shared" si="84"/>
        <v>0</v>
      </c>
      <c r="LI92" s="46">
        <f t="shared" si="84"/>
        <v>0</v>
      </c>
      <c r="LJ92" s="46">
        <f t="shared" si="84"/>
        <v>0</v>
      </c>
      <c r="LK92" s="46">
        <f t="shared" si="85"/>
        <v>0</v>
      </c>
      <c r="LL92" s="46">
        <f t="shared" si="85"/>
        <v>0</v>
      </c>
      <c r="LM92" s="46">
        <f t="shared" si="85"/>
        <v>0</v>
      </c>
      <c r="LN92" s="46">
        <f t="shared" si="85"/>
        <v>0</v>
      </c>
      <c r="LO92" s="46">
        <f t="shared" si="85"/>
        <v>0</v>
      </c>
      <c r="LP92" s="46">
        <f t="shared" si="85"/>
        <v>0</v>
      </c>
      <c r="LQ92" s="46">
        <f t="shared" si="85"/>
        <v>0</v>
      </c>
      <c r="LR92" s="46">
        <f t="shared" si="85"/>
        <v>0</v>
      </c>
      <c r="LS92" s="46">
        <f t="shared" si="85"/>
        <v>0</v>
      </c>
      <c r="LT92" s="46">
        <f t="shared" si="85"/>
        <v>0</v>
      </c>
    </row>
    <row r="93" spans="1:332" ht="24.6" hidden="1" customHeight="1">
      <c r="A93" s="121">
        <v>32</v>
      </c>
      <c r="B93" s="19"/>
      <c r="C93" s="21"/>
      <c r="D93" s="21"/>
      <c r="E93" s="215" t="str">
        <f t="shared" si="25"/>
        <v/>
      </c>
      <c r="F93" s="215">
        <f t="shared" si="26"/>
        <v>0</v>
      </c>
      <c r="G93" s="218"/>
      <c r="H93" s="217" t="str">
        <f t="shared" si="27"/>
        <v>Falta(n) Fecha(s)</v>
      </c>
      <c r="I93" s="72"/>
      <c r="J93" s="72"/>
      <c r="K93" s="72"/>
      <c r="L93" s="72"/>
      <c r="M93" s="72"/>
      <c r="N93" s="72"/>
      <c r="O93" s="72"/>
      <c r="P93" s="72"/>
      <c r="Q93" s="210" t="str" cm="1">
        <f t="array" ref="Q93">IF(SUM(COUNTIF(J93:P93,{"SI","NO APLICA"}))=0,
   "",
   IF(SUM(COUNTIF(J93:P93,{"SI","NO APLICA"}))=COLUMNS(J93:P93),
      "CUMPLE",
      "NO CUMPLE"))</f>
        <v/>
      </c>
      <c r="R93" s="72"/>
      <c r="S93" s="19"/>
      <c r="T93" s="72"/>
      <c r="U93" s="19"/>
      <c r="V93" s="72"/>
      <c r="W93" s="72"/>
      <c r="X93" s="72"/>
      <c r="Y93" s="210" t="str">
        <f t="shared" si="74"/>
        <v/>
      </c>
      <c r="Z93" s="211" t="str">
        <f t="shared" si="70"/>
        <v/>
      </c>
      <c r="AA93" s="476"/>
      <c r="AB93" s="477"/>
      <c r="AD93" s="122" t="str">
        <f t="shared" si="28"/>
        <v/>
      </c>
      <c r="AE93" s="122" t="str">
        <f t="shared" si="28"/>
        <v/>
      </c>
      <c r="AF93" s="123">
        <f t="shared" si="28"/>
        <v>0</v>
      </c>
      <c r="AG93" s="122" t="str">
        <f t="shared" si="29"/>
        <v/>
      </c>
      <c r="AH93" s="122" t="str">
        <f t="shared" si="29"/>
        <v/>
      </c>
      <c r="AI93" s="123">
        <f t="shared" si="29"/>
        <v>0</v>
      </c>
      <c r="AW93" s="46" t="str">
        <f t="shared" si="30"/>
        <v/>
      </c>
      <c r="AX93" s="46">
        <f t="shared" si="30"/>
        <v>1</v>
      </c>
      <c r="AY93" s="96">
        <v>32</v>
      </c>
      <c r="AZ93" s="47" t="str">
        <f t="shared" si="31"/>
        <v/>
      </c>
      <c r="BA93" s="47">
        <f t="shared" si="32"/>
        <v>0</v>
      </c>
      <c r="BB93" s="90" t="str">
        <f t="shared" si="33"/>
        <v/>
      </c>
      <c r="BC93" s="124">
        <v>32</v>
      </c>
      <c r="BD93" s="125">
        <f t="shared" si="34"/>
        <v>1</v>
      </c>
      <c r="BE93" s="126">
        <f t="shared" si="35"/>
        <v>1</v>
      </c>
      <c r="BF93" s="90">
        <f t="shared" si="36"/>
        <v>0</v>
      </c>
      <c r="BG93" s="90">
        <f t="shared" si="75"/>
        <v>0</v>
      </c>
      <c r="BH93" s="90" t="str">
        <f t="shared" si="71"/>
        <v/>
      </c>
      <c r="BI93" s="90" t="e">
        <f t="shared" si="37"/>
        <v>#NUM!</v>
      </c>
      <c r="BJ93" s="90" t="str">
        <f t="shared" si="38"/>
        <v/>
      </c>
      <c r="BK93" s="127">
        <f t="shared" si="39"/>
        <v>0</v>
      </c>
      <c r="BL93" s="128" t="e">
        <f t="shared" si="40"/>
        <v>#NUM!</v>
      </c>
      <c r="BM93" s="128" t="e">
        <f t="shared" si="41"/>
        <v>#NUM!</v>
      </c>
      <c r="BN93" s="128" t="str">
        <f t="shared" si="42"/>
        <v/>
      </c>
      <c r="BO93" s="128" t="str">
        <f t="shared" si="72"/>
        <v/>
      </c>
      <c r="BP93" s="90">
        <f t="shared" si="43"/>
        <v>0</v>
      </c>
      <c r="BQ93" s="90">
        <f t="shared" si="44"/>
        <v>0</v>
      </c>
      <c r="BR93" s="90">
        <f t="shared" si="76"/>
        <v>0</v>
      </c>
      <c r="BS93" s="90" t="str">
        <f t="shared" si="45"/>
        <v/>
      </c>
      <c r="BT93" s="90" t="e">
        <f t="shared" si="46"/>
        <v>#NUM!</v>
      </c>
      <c r="BU93" s="90" t="e">
        <f t="shared" si="47"/>
        <v>#NUM!</v>
      </c>
      <c r="BV93" s="127">
        <f t="shared" si="48"/>
        <v>0</v>
      </c>
      <c r="BW93" s="128" t="e">
        <f t="shared" si="49"/>
        <v>#NUM!</v>
      </c>
      <c r="BX93" s="128" t="e">
        <f t="shared" si="50"/>
        <v>#NUM!</v>
      </c>
      <c r="BY93" s="128" t="str">
        <f t="shared" si="51"/>
        <v/>
      </c>
      <c r="BZ93" s="128" t="str">
        <f t="shared" si="73"/>
        <v/>
      </c>
      <c r="CA93" s="90">
        <f t="shared" si="52"/>
        <v>0</v>
      </c>
      <c r="CB93" s="90"/>
      <c r="CC93" s="90"/>
      <c r="CD93" s="129"/>
      <c r="CE93" s="130">
        <f t="shared" si="53"/>
        <v>0</v>
      </c>
      <c r="CF93" s="46">
        <f t="shared" si="86"/>
        <v>0</v>
      </c>
      <c r="CG93" s="46">
        <f t="shared" si="86"/>
        <v>0</v>
      </c>
      <c r="CH93" s="46">
        <f t="shared" si="86"/>
        <v>0</v>
      </c>
      <c r="CI93" s="46">
        <f t="shared" si="86"/>
        <v>0</v>
      </c>
      <c r="CJ93" s="46">
        <f t="shared" si="86"/>
        <v>0</v>
      </c>
      <c r="CK93" s="46">
        <f t="shared" si="86"/>
        <v>0</v>
      </c>
      <c r="CL93" s="46">
        <f t="shared" si="86"/>
        <v>0</v>
      </c>
      <c r="CM93" s="46">
        <f t="shared" si="86"/>
        <v>0</v>
      </c>
      <c r="CN93" s="46">
        <f t="shared" si="86"/>
        <v>0</v>
      </c>
      <c r="CO93" s="46">
        <f t="shared" si="86"/>
        <v>0</v>
      </c>
      <c r="CP93" s="46">
        <f t="shared" si="86"/>
        <v>0</v>
      </c>
      <c r="CQ93" s="46">
        <f t="shared" si="86"/>
        <v>0</v>
      </c>
      <c r="CR93" s="46">
        <f t="shared" si="86"/>
        <v>0</v>
      </c>
      <c r="CS93" s="46">
        <f t="shared" si="86"/>
        <v>0</v>
      </c>
      <c r="CT93" s="46">
        <f t="shared" si="86"/>
        <v>0</v>
      </c>
      <c r="CU93" s="46">
        <f t="shared" ref="CU93:DJ96" si="97">IF(OR($AZ93="",$BA93=""),0,MAX(MIN(CU$61-1,$BA93)-MAX(CV$61,$AZ93)+1,0))</f>
        <v>0</v>
      </c>
      <c r="CV93" s="46">
        <f t="shared" si="97"/>
        <v>0</v>
      </c>
      <c r="CW93" s="46">
        <f t="shared" si="97"/>
        <v>0</v>
      </c>
      <c r="CX93" s="46">
        <f t="shared" si="97"/>
        <v>0</v>
      </c>
      <c r="CY93" s="46">
        <f t="shared" si="97"/>
        <v>0</v>
      </c>
      <c r="CZ93" s="46">
        <f t="shared" si="97"/>
        <v>0</v>
      </c>
      <c r="DA93" s="46">
        <f t="shared" si="97"/>
        <v>0</v>
      </c>
      <c r="DB93" s="46">
        <f t="shared" si="97"/>
        <v>0</v>
      </c>
      <c r="DC93" s="46">
        <f t="shared" si="97"/>
        <v>0</v>
      </c>
      <c r="DD93" s="46">
        <f t="shared" si="97"/>
        <v>0</v>
      </c>
      <c r="DE93" s="46">
        <f t="shared" si="97"/>
        <v>0</v>
      </c>
      <c r="DF93" s="46">
        <f t="shared" si="97"/>
        <v>0</v>
      </c>
      <c r="DG93" s="46">
        <f t="shared" si="97"/>
        <v>0</v>
      </c>
      <c r="DH93" s="46">
        <f t="shared" si="97"/>
        <v>0</v>
      </c>
      <c r="DI93" s="46">
        <f t="shared" si="97"/>
        <v>0</v>
      </c>
      <c r="DJ93" s="46">
        <f t="shared" si="97"/>
        <v>0</v>
      </c>
      <c r="DK93" s="46">
        <f t="shared" si="87"/>
        <v>0</v>
      </c>
      <c r="DL93" s="46">
        <f t="shared" si="87"/>
        <v>0</v>
      </c>
      <c r="DM93" s="46">
        <f t="shared" si="87"/>
        <v>0</v>
      </c>
      <c r="DN93" s="46">
        <f t="shared" si="87"/>
        <v>0</v>
      </c>
      <c r="DO93" s="46">
        <f t="shared" si="87"/>
        <v>0</v>
      </c>
      <c r="DP93" s="46">
        <f t="shared" si="87"/>
        <v>0</v>
      </c>
      <c r="DQ93" s="46">
        <f t="shared" si="87"/>
        <v>0</v>
      </c>
      <c r="DR93" s="46">
        <f t="shared" si="87"/>
        <v>0</v>
      </c>
      <c r="DS93" s="46">
        <f t="shared" si="87"/>
        <v>0</v>
      </c>
      <c r="DT93" s="46">
        <f t="shared" si="87"/>
        <v>0</v>
      </c>
      <c r="DU93" s="46">
        <f t="shared" si="87"/>
        <v>0</v>
      </c>
      <c r="DV93" s="46">
        <f t="shared" si="87"/>
        <v>0</v>
      </c>
      <c r="DW93" s="46">
        <f t="shared" si="87"/>
        <v>0</v>
      </c>
      <c r="DX93" s="46">
        <f t="shared" si="87"/>
        <v>0</v>
      </c>
      <c r="DY93" s="46">
        <f t="shared" si="87"/>
        <v>0</v>
      </c>
      <c r="DZ93" s="46">
        <f t="shared" ref="DZ93:EO96" si="98">IF(OR($AZ93="",$BA93=""),0,MAX(MIN(DZ$61-1,$BA93)-MAX(EA$61,$AZ93)+1,0))</f>
        <v>0</v>
      </c>
      <c r="EA93" s="46">
        <f t="shared" si="98"/>
        <v>0</v>
      </c>
      <c r="EB93" s="46">
        <f t="shared" si="98"/>
        <v>0</v>
      </c>
      <c r="EC93" s="46">
        <f t="shared" si="98"/>
        <v>0</v>
      </c>
      <c r="ED93" s="46">
        <f t="shared" si="98"/>
        <v>0</v>
      </c>
      <c r="EE93" s="46">
        <f t="shared" si="98"/>
        <v>0</v>
      </c>
      <c r="EF93" s="46">
        <f t="shared" si="98"/>
        <v>0</v>
      </c>
      <c r="EG93" s="46">
        <f t="shared" si="98"/>
        <v>0</v>
      </c>
      <c r="EH93" s="46">
        <f t="shared" si="98"/>
        <v>0</v>
      </c>
      <c r="EI93" s="46">
        <f t="shared" si="98"/>
        <v>0</v>
      </c>
      <c r="EJ93" s="46">
        <f t="shared" si="98"/>
        <v>0</v>
      </c>
      <c r="EK93" s="46">
        <f t="shared" si="98"/>
        <v>0</v>
      </c>
      <c r="EL93" s="46">
        <f t="shared" si="98"/>
        <v>0</v>
      </c>
      <c r="EM93" s="46">
        <f t="shared" si="98"/>
        <v>0</v>
      </c>
      <c r="EN93" s="46">
        <f t="shared" si="98"/>
        <v>0</v>
      </c>
      <c r="EO93" s="46">
        <f t="shared" si="98"/>
        <v>0</v>
      </c>
      <c r="EP93" s="46">
        <f>IF(OR($AZ93="",$BA93=""),0,MAX(MIN(EP$61-1,$BA93)-MAX(EQ$61,$AZ93)+1,0))</f>
        <v>0</v>
      </c>
      <c r="EQ93" s="46">
        <f t="shared" si="88"/>
        <v>0</v>
      </c>
      <c r="ER93" s="46">
        <f t="shared" si="88"/>
        <v>0</v>
      </c>
      <c r="ES93" s="46">
        <f t="shared" si="88"/>
        <v>0</v>
      </c>
      <c r="ET93" s="46">
        <f t="shared" si="88"/>
        <v>0</v>
      </c>
      <c r="EU93" s="46">
        <f t="shared" si="88"/>
        <v>0</v>
      </c>
      <c r="EV93" s="46">
        <f t="shared" si="88"/>
        <v>0</v>
      </c>
      <c r="EW93" s="46">
        <f t="shared" si="88"/>
        <v>0</v>
      </c>
      <c r="EX93" s="46">
        <f t="shared" si="88"/>
        <v>0</v>
      </c>
      <c r="EY93" s="46">
        <f t="shared" si="88"/>
        <v>0</v>
      </c>
      <c r="EZ93" s="46">
        <f t="shared" si="88"/>
        <v>0</v>
      </c>
      <c r="FA93" s="46">
        <f t="shared" si="88"/>
        <v>0</v>
      </c>
      <c r="FB93" s="46">
        <f t="shared" si="88"/>
        <v>0</v>
      </c>
      <c r="FC93" s="46">
        <f t="shared" si="88"/>
        <v>0</v>
      </c>
      <c r="FD93" s="46">
        <f t="shared" si="88"/>
        <v>0</v>
      </c>
      <c r="FE93" s="46">
        <f t="shared" si="88"/>
        <v>0</v>
      </c>
      <c r="FF93" s="46">
        <f t="shared" ref="FF93:FU96" si="99">IF(OR($AZ93="",$BA93=""),0,MAX(MIN(FF$61-1,$BA93)-MAX(FG$61,$AZ93)+1,0))</f>
        <v>0</v>
      </c>
      <c r="FG93" s="46">
        <f t="shared" si="99"/>
        <v>0</v>
      </c>
      <c r="FH93" s="46">
        <f t="shared" si="99"/>
        <v>0</v>
      </c>
      <c r="FI93" s="46">
        <f t="shared" si="99"/>
        <v>0</v>
      </c>
      <c r="FJ93" s="46">
        <f t="shared" si="99"/>
        <v>0</v>
      </c>
      <c r="FK93" s="46">
        <f t="shared" si="99"/>
        <v>0</v>
      </c>
      <c r="FL93" s="46">
        <f t="shared" si="99"/>
        <v>0</v>
      </c>
      <c r="FM93" s="46">
        <f t="shared" si="99"/>
        <v>0</v>
      </c>
      <c r="FN93" s="46">
        <f t="shared" si="99"/>
        <v>0</v>
      </c>
      <c r="FO93" s="46">
        <f t="shared" si="99"/>
        <v>0</v>
      </c>
      <c r="FP93" s="46">
        <f t="shared" si="99"/>
        <v>0</v>
      </c>
      <c r="FQ93" s="46">
        <f t="shared" si="99"/>
        <v>0</v>
      </c>
      <c r="FR93" s="46">
        <f t="shared" si="99"/>
        <v>0</v>
      </c>
      <c r="FS93" s="46">
        <f t="shared" si="99"/>
        <v>0</v>
      </c>
      <c r="FT93" s="46">
        <f t="shared" si="99"/>
        <v>0</v>
      </c>
      <c r="FU93" s="46">
        <f t="shared" si="99"/>
        <v>0</v>
      </c>
      <c r="FV93" s="46">
        <f t="shared" si="93"/>
        <v>0</v>
      </c>
      <c r="FW93" s="46">
        <f t="shared" si="93"/>
        <v>0</v>
      </c>
      <c r="FX93" s="46">
        <f t="shared" si="93"/>
        <v>0</v>
      </c>
      <c r="FY93" s="46">
        <f t="shared" si="93"/>
        <v>0</v>
      </c>
      <c r="FZ93" s="46">
        <f t="shared" si="93"/>
        <v>0</v>
      </c>
      <c r="GA93" s="46">
        <f t="shared" si="93"/>
        <v>0</v>
      </c>
      <c r="GB93" s="46">
        <f t="shared" si="93"/>
        <v>0</v>
      </c>
      <c r="GC93" s="46">
        <f t="shared" si="93"/>
        <v>0</v>
      </c>
      <c r="GD93" s="46">
        <f t="shared" si="93"/>
        <v>0</v>
      </c>
      <c r="GE93" s="46">
        <f t="shared" si="93"/>
        <v>0</v>
      </c>
      <c r="GF93" s="46">
        <f t="shared" si="93"/>
        <v>0</v>
      </c>
      <c r="GG93" s="46">
        <f t="shared" si="93"/>
        <v>0</v>
      </c>
      <c r="GH93" s="46">
        <f t="shared" si="93"/>
        <v>0</v>
      </c>
      <c r="GI93" s="46">
        <f t="shared" si="93"/>
        <v>0</v>
      </c>
      <c r="GJ93" s="46">
        <f t="shared" si="93"/>
        <v>0</v>
      </c>
      <c r="GK93" s="46">
        <f t="shared" si="93"/>
        <v>0</v>
      </c>
      <c r="GL93" s="46">
        <f t="shared" si="89"/>
        <v>0</v>
      </c>
      <c r="GM93" s="46">
        <f t="shared" ref="GM93:HB96" si="100">IF(OR($AZ93="",$BA93=""),0,MAX(MIN(GM$61-1,$BA93)-MAX(GN$61,$AZ93)+1,0))</f>
        <v>0</v>
      </c>
      <c r="GN93" s="46">
        <f t="shared" si="100"/>
        <v>0</v>
      </c>
      <c r="GO93" s="46">
        <f t="shared" si="100"/>
        <v>0</v>
      </c>
      <c r="GP93" s="46">
        <f t="shared" si="100"/>
        <v>0</v>
      </c>
      <c r="GQ93" s="46">
        <f t="shared" si="100"/>
        <v>0</v>
      </c>
      <c r="GR93" s="46">
        <f t="shared" si="100"/>
        <v>0</v>
      </c>
      <c r="GS93" s="46">
        <f t="shared" si="100"/>
        <v>0</v>
      </c>
      <c r="GT93" s="46">
        <f t="shared" si="100"/>
        <v>0</v>
      </c>
      <c r="GU93" s="46">
        <f t="shared" si="100"/>
        <v>0</v>
      </c>
      <c r="GV93" s="46">
        <f t="shared" si="100"/>
        <v>0</v>
      </c>
      <c r="GW93" s="46">
        <f t="shared" si="100"/>
        <v>0</v>
      </c>
      <c r="GX93" s="46">
        <f t="shared" si="100"/>
        <v>0</v>
      </c>
      <c r="GY93" s="46">
        <f t="shared" si="100"/>
        <v>0</v>
      </c>
      <c r="GZ93" s="46">
        <f t="shared" si="100"/>
        <v>0</v>
      </c>
      <c r="HA93" s="46">
        <f t="shared" si="100"/>
        <v>0</v>
      </c>
      <c r="HB93" s="46">
        <f t="shared" si="100"/>
        <v>0</v>
      </c>
      <c r="HC93" s="46">
        <f t="shared" si="90"/>
        <v>0</v>
      </c>
      <c r="HD93" s="46">
        <f t="shared" si="90"/>
        <v>0</v>
      </c>
      <c r="HE93" s="46">
        <f t="shared" si="90"/>
        <v>0</v>
      </c>
      <c r="HF93" s="46">
        <f t="shared" si="90"/>
        <v>0</v>
      </c>
      <c r="HG93" s="46">
        <f t="shared" si="90"/>
        <v>0</v>
      </c>
      <c r="HH93" s="46">
        <f t="shared" si="90"/>
        <v>0</v>
      </c>
      <c r="HI93" s="46">
        <f t="shared" si="90"/>
        <v>0</v>
      </c>
      <c r="HJ93" s="46">
        <f t="shared" si="90"/>
        <v>0</v>
      </c>
      <c r="HK93" s="46">
        <f t="shared" si="90"/>
        <v>0</v>
      </c>
      <c r="HL93" s="46">
        <f t="shared" si="90"/>
        <v>0</v>
      </c>
      <c r="HM93" s="46">
        <f t="shared" si="90"/>
        <v>0</v>
      </c>
      <c r="HN93" s="46">
        <f t="shared" si="90"/>
        <v>0</v>
      </c>
      <c r="HO93" s="46">
        <f t="shared" si="90"/>
        <v>0</v>
      </c>
      <c r="HP93" s="46">
        <f t="shared" si="90"/>
        <v>0</v>
      </c>
      <c r="HQ93" s="46">
        <f t="shared" si="90"/>
        <v>0</v>
      </c>
      <c r="HR93" s="46">
        <f t="shared" ref="HR93:IG96" si="101">IF(OR($AZ93="",$BA93=""),0,MAX(MIN(HR$61-1,$BA93)-MAX(HS$61,$AZ93)+1,0))</f>
        <v>0</v>
      </c>
      <c r="HS93" s="46">
        <f t="shared" si="101"/>
        <v>0</v>
      </c>
      <c r="HT93" s="46">
        <f t="shared" si="101"/>
        <v>0</v>
      </c>
      <c r="HU93" s="46">
        <f t="shared" si="101"/>
        <v>0</v>
      </c>
      <c r="HV93" s="46">
        <f t="shared" si="101"/>
        <v>0</v>
      </c>
      <c r="HW93" s="46">
        <f t="shared" si="101"/>
        <v>0</v>
      </c>
      <c r="HX93" s="46">
        <f t="shared" si="101"/>
        <v>0</v>
      </c>
      <c r="HY93" s="46">
        <f t="shared" si="101"/>
        <v>0</v>
      </c>
      <c r="HZ93" s="46">
        <f t="shared" si="101"/>
        <v>0</v>
      </c>
      <c r="IA93" s="46">
        <f t="shared" si="101"/>
        <v>0</v>
      </c>
      <c r="IB93" s="46">
        <f t="shared" si="101"/>
        <v>0</v>
      </c>
      <c r="IC93" s="46">
        <f t="shared" si="101"/>
        <v>0</v>
      </c>
      <c r="ID93" s="46">
        <f t="shared" si="101"/>
        <v>0</v>
      </c>
      <c r="IE93" s="46">
        <f t="shared" si="101"/>
        <v>0</v>
      </c>
      <c r="IF93" s="46">
        <f t="shared" si="101"/>
        <v>0</v>
      </c>
      <c r="IG93" s="46">
        <f t="shared" si="101"/>
        <v>0</v>
      </c>
      <c r="IH93" s="46">
        <f t="shared" si="95"/>
        <v>0</v>
      </c>
      <c r="II93" s="46">
        <f t="shared" si="95"/>
        <v>0</v>
      </c>
      <c r="IJ93" s="46">
        <f t="shared" si="95"/>
        <v>0</v>
      </c>
      <c r="IK93" s="46">
        <f t="shared" si="95"/>
        <v>0</v>
      </c>
      <c r="IL93" s="46">
        <f t="shared" si="95"/>
        <v>0</v>
      </c>
      <c r="IM93" s="46">
        <f t="shared" si="95"/>
        <v>0</v>
      </c>
      <c r="IN93" s="46">
        <f t="shared" si="95"/>
        <v>0</v>
      </c>
      <c r="IO93" s="46">
        <f t="shared" si="95"/>
        <v>0</v>
      </c>
      <c r="IP93" s="46">
        <f t="shared" si="95"/>
        <v>0</v>
      </c>
      <c r="IQ93" s="46">
        <f t="shared" si="95"/>
        <v>0</v>
      </c>
      <c r="IR93" s="46">
        <f t="shared" si="95"/>
        <v>0</v>
      </c>
      <c r="IS93" s="46">
        <f t="shared" si="95"/>
        <v>0</v>
      </c>
      <c r="IT93" s="46">
        <f t="shared" si="95"/>
        <v>0</v>
      </c>
      <c r="IU93" s="46">
        <f t="shared" si="95"/>
        <v>0</v>
      </c>
      <c r="IV93" s="46">
        <f t="shared" si="95"/>
        <v>0</v>
      </c>
      <c r="IW93" s="46">
        <f t="shared" si="95"/>
        <v>0</v>
      </c>
      <c r="IX93" s="46">
        <f t="shared" si="91"/>
        <v>0</v>
      </c>
      <c r="IY93" s="46">
        <f t="shared" ref="IY93:JN95" si="102">IF(OR($AZ93="",$BA93=""),0,MAX(MIN(IY$61-1,$BA93)-MAX(IZ$61,$AZ93)+1,0))</f>
        <v>0</v>
      </c>
      <c r="IZ93" s="46">
        <f t="shared" si="102"/>
        <v>0</v>
      </c>
      <c r="JA93" s="46">
        <f t="shared" si="102"/>
        <v>0</v>
      </c>
      <c r="JB93" s="46">
        <f t="shared" si="102"/>
        <v>0</v>
      </c>
      <c r="JC93" s="46">
        <f t="shared" si="102"/>
        <v>0</v>
      </c>
      <c r="JD93" s="46">
        <f t="shared" si="102"/>
        <v>0</v>
      </c>
      <c r="JE93" s="46">
        <f t="shared" si="102"/>
        <v>0</v>
      </c>
      <c r="JF93" s="46">
        <f t="shared" si="102"/>
        <v>0</v>
      </c>
      <c r="JG93" s="46">
        <f t="shared" si="102"/>
        <v>0</v>
      </c>
      <c r="JH93" s="46">
        <f t="shared" si="102"/>
        <v>0</v>
      </c>
      <c r="JI93" s="46">
        <f t="shared" si="102"/>
        <v>0</v>
      </c>
      <c r="JJ93" s="46">
        <f t="shared" si="102"/>
        <v>0</v>
      </c>
      <c r="JK93" s="46">
        <f t="shared" si="102"/>
        <v>0</v>
      </c>
      <c r="JL93" s="46">
        <f t="shared" si="102"/>
        <v>0</v>
      </c>
      <c r="JM93" s="46">
        <f t="shared" si="102"/>
        <v>0</v>
      </c>
      <c r="JN93" s="46">
        <f t="shared" si="102"/>
        <v>0</v>
      </c>
      <c r="JO93" s="46">
        <f t="shared" si="92"/>
        <v>0</v>
      </c>
      <c r="JP93" s="46">
        <f t="shared" si="92"/>
        <v>0</v>
      </c>
      <c r="JQ93" s="46">
        <f t="shared" si="92"/>
        <v>0</v>
      </c>
      <c r="JR93" s="46">
        <f t="shared" si="92"/>
        <v>0</v>
      </c>
      <c r="JS93" s="46">
        <f t="shared" si="92"/>
        <v>0</v>
      </c>
      <c r="JT93" s="46">
        <f t="shared" si="92"/>
        <v>0</v>
      </c>
      <c r="JU93" s="46">
        <f t="shared" si="92"/>
        <v>0</v>
      </c>
      <c r="JV93" s="46">
        <f t="shared" si="92"/>
        <v>0</v>
      </c>
      <c r="JW93" s="46">
        <f t="shared" si="92"/>
        <v>0</v>
      </c>
      <c r="JX93" s="46">
        <f t="shared" si="92"/>
        <v>0</v>
      </c>
      <c r="JY93" s="46">
        <f t="shared" si="92"/>
        <v>0</v>
      </c>
      <c r="JZ93" s="46">
        <f t="shared" si="92"/>
        <v>0</v>
      </c>
      <c r="KA93" s="46">
        <f t="shared" si="92"/>
        <v>0</v>
      </c>
      <c r="KB93" s="46">
        <f t="shared" si="92"/>
        <v>0</v>
      </c>
      <c r="KC93" s="46">
        <f t="shared" si="92"/>
        <v>0</v>
      </c>
      <c r="KD93" s="46">
        <f t="shared" ref="KD93:KS96" si="103">IF(OR($AZ93="",$BA93=""),0,MAX(MIN(KD$61-1,$BA93)-MAX(KE$61,$AZ93)+1,0))</f>
        <v>0</v>
      </c>
      <c r="KE93" s="46">
        <f t="shared" si="103"/>
        <v>0</v>
      </c>
      <c r="KF93" s="46">
        <f t="shared" si="103"/>
        <v>0</v>
      </c>
      <c r="KG93" s="46">
        <f t="shared" si="103"/>
        <v>0</v>
      </c>
      <c r="KH93" s="46">
        <f t="shared" si="103"/>
        <v>0</v>
      </c>
      <c r="KI93" s="46">
        <f t="shared" si="103"/>
        <v>0</v>
      </c>
      <c r="KJ93" s="46">
        <f t="shared" si="103"/>
        <v>0</v>
      </c>
      <c r="KK93" s="46">
        <f t="shared" si="103"/>
        <v>0</v>
      </c>
      <c r="KL93" s="46">
        <f t="shared" si="103"/>
        <v>0</v>
      </c>
      <c r="KM93" s="46">
        <f t="shared" si="103"/>
        <v>0</v>
      </c>
      <c r="KN93" s="46">
        <f t="shared" si="103"/>
        <v>0</v>
      </c>
      <c r="KO93" s="46">
        <f t="shared" si="103"/>
        <v>0</v>
      </c>
      <c r="KP93" s="46">
        <f t="shared" si="103"/>
        <v>0</v>
      </c>
      <c r="KQ93" s="46">
        <f t="shared" si="103"/>
        <v>0</v>
      </c>
      <c r="KR93" s="46">
        <f t="shared" si="103"/>
        <v>0</v>
      </c>
      <c r="KS93" s="46">
        <f t="shared" si="103"/>
        <v>0</v>
      </c>
      <c r="KT93" s="46">
        <f t="shared" ref="KT93:LI96" si="104">IF(OR($AZ93="",$BA93=""),0,MAX(MIN(KT$61-1,$BA93)-MAX(KU$61,$AZ93)+1,0))</f>
        <v>0</v>
      </c>
      <c r="KU93" s="46">
        <f t="shared" si="104"/>
        <v>0</v>
      </c>
      <c r="KV93" s="46">
        <f t="shared" si="104"/>
        <v>0</v>
      </c>
      <c r="KW93" s="46">
        <f t="shared" si="104"/>
        <v>0</v>
      </c>
      <c r="KX93" s="46">
        <f t="shared" si="104"/>
        <v>0</v>
      </c>
      <c r="KY93" s="46">
        <f t="shared" si="104"/>
        <v>0</v>
      </c>
      <c r="KZ93" s="46">
        <f t="shared" si="104"/>
        <v>0</v>
      </c>
      <c r="LA93" s="46">
        <f t="shared" si="104"/>
        <v>0</v>
      </c>
      <c r="LB93" s="46">
        <f t="shared" si="104"/>
        <v>0</v>
      </c>
      <c r="LC93" s="46">
        <f t="shared" si="104"/>
        <v>0</v>
      </c>
      <c r="LD93" s="46">
        <f t="shared" si="104"/>
        <v>0</v>
      </c>
      <c r="LE93" s="46">
        <f t="shared" si="104"/>
        <v>0</v>
      </c>
      <c r="LF93" s="46">
        <f t="shared" si="104"/>
        <v>0</v>
      </c>
      <c r="LG93" s="46">
        <f t="shared" si="104"/>
        <v>0</v>
      </c>
      <c r="LH93" s="46">
        <f t="shared" si="104"/>
        <v>0</v>
      </c>
      <c r="LI93" s="46">
        <f t="shared" si="104"/>
        <v>0</v>
      </c>
      <c r="LJ93" s="46">
        <f t="shared" ref="LJ93:LT96" si="105">IF(OR($AZ93="",$BA93=""),0,MAX(MIN(LJ$61-1,$BA93)-MAX(LK$61,$AZ93)+1,0))</f>
        <v>0</v>
      </c>
      <c r="LK93" s="46">
        <f t="shared" si="105"/>
        <v>0</v>
      </c>
      <c r="LL93" s="46">
        <f t="shared" si="105"/>
        <v>0</v>
      </c>
      <c r="LM93" s="46">
        <f t="shared" si="105"/>
        <v>0</v>
      </c>
      <c r="LN93" s="46">
        <f t="shared" si="105"/>
        <v>0</v>
      </c>
      <c r="LO93" s="46">
        <f t="shared" si="105"/>
        <v>0</v>
      </c>
      <c r="LP93" s="46">
        <f t="shared" si="105"/>
        <v>0</v>
      </c>
      <c r="LQ93" s="46">
        <f t="shared" si="105"/>
        <v>0</v>
      </c>
      <c r="LR93" s="46">
        <f t="shared" si="105"/>
        <v>0</v>
      </c>
      <c r="LS93" s="46">
        <f t="shared" si="105"/>
        <v>0</v>
      </c>
      <c r="LT93" s="46">
        <f t="shared" si="105"/>
        <v>0</v>
      </c>
    </row>
    <row r="94" spans="1:332" ht="24.6" hidden="1" customHeight="1">
      <c r="A94" s="121">
        <v>33</v>
      </c>
      <c r="B94" s="19"/>
      <c r="C94" s="21"/>
      <c r="D94" s="21"/>
      <c r="E94" s="215" t="str">
        <f t="shared" si="25"/>
        <v/>
      </c>
      <c r="F94" s="215">
        <f t="shared" si="26"/>
        <v>0</v>
      </c>
      <c r="G94" s="218"/>
      <c r="H94" s="217" t="str">
        <f t="shared" si="27"/>
        <v>Falta(n) Fecha(s)</v>
      </c>
      <c r="I94" s="72"/>
      <c r="J94" s="72"/>
      <c r="K94" s="72"/>
      <c r="L94" s="72"/>
      <c r="M94" s="72"/>
      <c r="N94" s="72"/>
      <c r="O94" s="72"/>
      <c r="P94" s="72"/>
      <c r="Q94" s="210" t="str" cm="1">
        <f t="array" ref="Q94">IF(SUM(COUNTIF(J94:P94,{"SI","NO APLICA"}))=0,
   "",
   IF(SUM(COUNTIF(J94:P94,{"SI","NO APLICA"}))=COLUMNS(J94:P94),
      "CUMPLE",
      "NO CUMPLE"))</f>
        <v/>
      </c>
      <c r="R94" s="72"/>
      <c r="S94" s="19"/>
      <c r="T94" s="72"/>
      <c r="U94" s="19"/>
      <c r="V94" s="72"/>
      <c r="W94" s="72"/>
      <c r="X94" s="72"/>
      <c r="Y94" s="210" t="str">
        <f t="shared" si="74"/>
        <v/>
      </c>
      <c r="Z94" s="211" t="str">
        <f t="shared" si="70"/>
        <v/>
      </c>
      <c r="AA94" s="476"/>
      <c r="AB94" s="477"/>
      <c r="AD94" s="122" t="str">
        <f t="shared" si="28"/>
        <v/>
      </c>
      <c r="AE94" s="122" t="str">
        <f t="shared" si="28"/>
        <v/>
      </c>
      <c r="AF94" s="123">
        <f t="shared" si="28"/>
        <v>0</v>
      </c>
      <c r="AG94" s="122" t="str">
        <f t="shared" si="29"/>
        <v/>
      </c>
      <c r="AH94" s="122" t="str">
        <f t="shared" si="29"/>
        <v/>
      </c>
      <c r="AI94" s="123">
        <f t="shared" si="29"/>
        <v>0</v>
      </c>
      <c r="AW94" s="46" t="str">
        <f t="shared" si="30"/>
        <v/>
      </c>
      <c r="AX94" s="46">
        <f t="shared" si="30"/>
        <v>1</v>
      </c>
      <c r="AY94" s="96">
        <v>33</v>
      </c>
      <c r="AZ94" s="47" t="str">
        <f t="shared" si="31"/>
        <v/>
      </c>
      <c r="BA94" s="47">
        <f t="shared" si="32"/>
        <v>0</v>
      </c>
      <c r="BB94" s="90" t="str">
        <f t="shared" si="33"/>
        <v/>
      </c>
      <c r="BC94" s="124">
        <v>33</v>
      </c>
      <c r="BD94" s="125">
        <f t="shared" si="34"/>
        <v>1</v>
      </c>
      <c r="BE94" s="126">
        <f t="shared" si="35"/>
        <v>1</v>
      </c>
      <c r="BF94" s="90">
        <f t="shared" si="36"/>
        <v>0</v>
      </c>
      <c r="BG94" s="90">
        <f t="shared" si="75"/>
        <v>0</v>
      </c>
      <c r="BH94" s="90" t="str">
        <f t="shared" si="71"/>
        <v/>
      </c>
      <c r="BI94" s="90" t="e">
        <f t="shared" si="37"/>
        <v>#NUM!</v>
      </c>
      <c r="BJ94" s="90" t="str">
        <f t="shared" si="38"/>
        <v/>
      </c>
      <c r="BK94" s="127">
        <f t="shared" si="39"/>
        <v>0</v>
      </c>
      <c r="BL94" s="128" t="e">
        <f t="shared" si="40"/>
        <v>#NUM!</v>
      </c>
      <c r="BM94" s="128" t="e">
        <f t="shared" si="41"/>
        <v>#NUM!</v>
      </c>
      <c r="BN94" s="128" t="str">
        <f t="shared" si="42"/>
        <v/>
      </c>
      <c r="BO94" s="128" t="str">
        <f t="shared" si="72"/>
        <v/>
      </c>
      <c r="BP94" s="90">
        <f t="shared" si="43"/>
        <v>0</v>
      </c>
      <c r="BQ94" s="90">
        <f t="shared" si="44"/>
        <v>0</v>
      </c>
      <c r="BR94" s="90">
        <f t="shared" si="76"/>
        <v>0</v>
      </c>
      <c r="BS94" s="90" t="str">
        <f t="shared" si="45"/>
        <v/>
      </c>
      <c r="BT94" s="90" t="e">
        <f t="shared" si="46"/>
        <v>#NUM!</v>
      </c>
      <c r="BU94" s="90" t="e">
        <f t="shared" si="47"/>
        <v>#NUM!</v>
      </c>
      <c r="BV94" s="127">
        <f t="shared" si="48"/>
        <v>0</v>
      </c>
      <c r="BW94" s="128" t="e">
        <f t="shared" si="49"/>
        <v>#NUM!</v>
      </c>
      <c r="BX94" s="128" t="e">
        <f t="shared" si="50"/>
        <v>#NUM!</v>
      </c>
      <c r="BY94" s="128" t="str">
        <f t="shared" si="51"/>
        <v/>
      </c>
      <c r="BZ94" s="128" t="str">
        <f t="shared" si="73"/>
        <v/>
      </c>
      <c r="CA94" s="90">
        <f t="shared" si="52"/>
        <v>0</v>
      </c>
      <c r="CB94" s="90"/>
      <c r="CC94" s="90"/>
      <c r="CD94" s="129"/>
      <c r="CE94" s="130">
        <f t="shared" si="53"/>
        <v>0</v>
      </c>
      <c r="CF94" s="46">
        <f t="shared" ref="CF94:CU96" si="106">IF(OR($AZ94="",$BA94=""),0,MAX(MIN(CF$61-1,$BA94)-MAX(CG$61,$AZ94)+1,0))</f>
        <v>0</v>
      </c>
      <c r="CG94" s="46">
        <f t="shared" si="106"/>
        <v>0</v>
      </c>
      <c r="CH94" s="46">
        <f t="shared" si="106"/>
        <v>0</v>
      </c>
      <c r="CI94" s="46">
        <f t="shared" si="106"/>
        <v>0</v>
      </c>
      <c r="CJ94" s="46">
        <f t="shared" si="106"/>
        <v>0</v>
      </c>
      <c r="CK94" s="46">
        <f t="shared" si="106"/>
        <v>0</v>
      </c>
      <c r="CL94" s="46">
        <f t="shared" si="106"/>
        <v>0</v>
      </c>
      <c r="CM94" s="46">
        <f t="shared" si="106"/>
        <v>0</v>
      </c>
      <c r="CN94" s="46">
        <f t="shared" si="106"/>
        <v>0</v>
      </c>
      <c r="CO94" s="46">
        <f t="shared" si="106"/>
        <v>0</v>
      </c>
      <c r="CP94" s="46">
        <f t="shared" si="106"/>
        <v>0</v>
      </c>
      <c r="CQ94" s="46">
        <f t="shared" si="106"/>
        <v>0</v>
      </c>
      <c r="CR94" s="46">
        <f t="shared" si="106"/>
        <v>0</v>
      </c>
      <c r="CS94" s="46">
        <f t="shared" si="106"/>
        <v>0</v>
      </c>
      <c r="CT94" s="46">
        <f t="shared" si="106"/>
        <v>0</v>
      </c>
      <c r="CU94" s="46">
        <f t="shared" si="106"/>
        <v>0</v>
      </c>
      <c r="CV94" s="46">
        <f t="shared" si="97"/>
        <v>0</v>
      </c>
      <c r="CW94" s="46">
        <f t="shared" si="97"/>
        <v>0</v>
      </c>
      <c r="CX94" s="46">
        <f t="shared" si="97"/>
        <v>0</v>
      </c>
      <c r="CY94" s="46">
        <f t="shared" si="97"/>
        <v>0</v>
      </c>
      <c r="CZ94" s="46">
        <f t="shared" si="97"/>
        <v>0</v>
      </c>
      <c r="DA94" s="46">
        <f t="shared" si="97"/>
        <v>0</v>
      </c>
      <c r="DB94" s="46">
        <f t="shared" si="97"/>
        <v>0</v>
      </c>
      <c r="DC94" s="46">
        <f t="shared" si="97"/>
        <v>0</v>
      </c>
      <c r="DD94" s="46">
        <f t="shared" si="97"/>
        <v>0</v>
      </c>
      <c r="DE94" s="46">
        <f t="shared" si="97"/>
        <v>0</v>
      </c>
      <c r="DF94" s="46">
        <f t="shared" si="97"/>
        <v>0</v>
      </c>
      <c r="DG94" s="46">
        <f t="shared" si="97"/>
        <v>0</v>
      </c>
      <c r="DH94" s="46">
        <f t="shared" si="97"/>
        <v>0</v>
      </c>
      <c r="DI94" s="46">
        <f t="shared" si="97"/>
        <v>0</v>
      </c>
      <c r="DJ94" s="46">
        <f t="shared" si="97"/>
        <v>0</v>
      </c>
      <c r="DK94" s="46">
        <f t="shared" ref="DK94:DZ96" si="107">IF(OR($AZ94="",$BA94=""),0,MAX(MIN(DK$61-1,$BA94)-MAX(DL$61,$AZ94)+1,0))</f>
        <v>0</v>
      </c>
      <c r="DL94" s="46">
        <f t="shared" si="107"/>
        <v>0</v>
      </c>
      <c r="DM94" s="46">
        <f t="shared" si="107"/>
        <v>0</v>
      </c>
      <c r="DN94" s="46">
        <f t="shared" si="107"/>
        <v>0</v>
      </c>
      <c r="DO94" s="46">
        <f t="shared" si="107"/>
        <v>0</v>
      </c>
      <c r="DP94" s="46">
        <f t="shared" si="107"/>
        <v>0</v>
      </c>
      <c r="DQ94" s="46">
        <f t="shared" si="107"/>
        <v>0</v>
      </c>
      <c r="DR94" s="46">
        <f t="shared" si="107"/>
        <v>0</v>
      </c>
      <c r="DS94" s="46">
        <f t="shared" si="107"/>
        <v>0</v>
      </c>
      <c r="DT94" s="46">
        <f t="shared" si="107"/>
        <v>0</v>
      </c>
      <c r="DU94" s="46">
        <f t="shared" si="107"/>
        <v>0</v>
      </c>
      <c r="DV94" s="46">
        <f t="shared" si="107"/>
        <v>0</v>
      </c>
      <c r="DW94" s="46">
        <f t="shared" si="107"/>
        <v>0</v>
      </c>
      <c r="DX94" s="46">
        <f t="shared" si="107"/>
        <v>0</v>
      </c>
      <c r="DY94" s="46">
        <f t="shared" si="107"/>
        <v>0</v>
      </c>
      <c r="DZ94" s="46">
        <f t="shared" si="107"/>
        <v>0</v>
      </c>
      <c r="EA94" s="46">
        <f t="shared" si="98"/>
        <v>0</v>
      </c>
      <c r="EB94" s="46">
        <f t="shared" si="98"/>
        <v>0</v>
      </c>
      <c r="EC94" s="46">
        <f t="shared" si="98"/>
        <v>0</v>
      </c>
      <c r="ED94" s="46">
        <f t="shared" si="98"/>
        <v>0</v>
      </c>
      <c r="EE94" s="46">
        <f t="shared" si="98"/>
        <v>0</v>
      </c>
      <c r="EF94" s="46">
        <f t="shared" si="98"/>
        <v>0</v>
      </c>
      <c r="EG94" s="46">
        <f t="shared" si="98"/>
        <v>0</v>
      </c>
      <c r="EH94" s="46">
        <f t="shared" si="98"/>
        <v>0</v>
      </c>
      <c r="EI94" s="46">
        <f t="shared" si="98"/>
        <v>0</v>
      </c>
      <c r="EJ94" s="46">
        <f t="shared" si="98"/>
        <v>0</v>
      </c>
      <c r="EK94" s="46">
        <f t="shared" si="98"/>
        <v>0</v>
      </c>
      <c r="EL94" s="46">
        <f t="shared" si="98"/>
        <v>0</v>
      </c>
      <c r="EM94" s="46">
        <f t="shared" si="98"/>
        <v>0</v>
      </c>
      <c r="EN94" s="46">
        <f t="shared" si="98"/>
        <v>0</v>
      </c>
      <c r="EO94" s="46">
        <f t="shared" si="98"/>
        <v>0</v>
      </c>
      <c r="EP94" s="46">
        <f>IF(OR($AZ94="",$BA94=""),0,MAX(MIN(EP$61-1,$BA94)-MAX(EQ$61,$AZ94)+1,0))</f>
        <v>0</v>
      </c>
      <c r="EQ94" s="46">
        <f t="shared" ref="EQ94:FF96" si="108">IF(OR($AZ94="",$BA94=""),0,MAX(MIN(EQ$61-1,$BA94)-MAX(ER$61,$AZ94)+1,0))</f>
        <v>0</v>
      </c>
      <c r="ER94" s="46">
        <f t="shared" si="108"/>
        <v>0</v>
      </c>
      <c r="ES94" s="46">
        <f t="shared" si="108"/>
        <v>0</v>
      </c>
      <c r="ET94" s="46">
        <f t="shared" si="108"/>
        <v>0</v>
      </c>
      <c r="EU94" s="46">
        <f t="shared" si="108"/>
        <v>0</v>
      </c>
      <c r="EV94" s="46">
        <f t="shared" si="108"/>
        <v>0</v>
      </c>
      <c r="EW94" s="46">
        <f t="shared" si="108"/>
        <v>0</v>
      </c>
      <c r="EX94" s="46">
        <f t="shared" si="108"/>
        <v>0</v>
      </c>
      <c r="EY94" s="46">
        <f t="shared" si="108"/>
        <v>0</v>
      </c>
      <c r="EZ94" s="46">
        <f t="shared" si="108"/>
        <v>0</v>
      </c>
      <c r="FA94" s="46">
        <f t="shared" si="108"/>
        <v>0</v>
      </c>
      <c r="FB94" s="46">
        <f t="shared" si="108"/>
        <v>0</v>
      </c>
      <c r="FC94" s="46">
        <f t="shared" si="108"/>
        <v>0</v>
      </c>
      <c r="FD94" s="46">
        <f t="shared" si="108"/>
        <v>0</v>
      </c>
      <c r="FE94" s="46">
        <f t="shared" si="108"/>
        <v>0</v>
      </c>
      <c r="FF94" s="46">
        <f t="shared" si="108"/>
        <v>0</v>
      </c>
      <c r="FG94" s="46">
        <f t="shared" si="99"/>
        <v>0</v>
      </c>
      <c r="FH94" s="46">
        <f t="shared" si="99"/>
        <v>0</v>
      </c>
      <c r="FI94" s="46">
        <f t="shared" si="99"/>
        <v>0</v>
      </c>
      <c r="FJ94" s="46">
        <f t="shared" si="99"/>
        <v>0</v>
      </c>
      <c r="FK94" s="46">
        <f t="shared" si="99"/>
        <v>0</v>
      </c>
      <c r="FL94" s="46">
        <f t="shared" si="99"/>
        <v>0</v>
      </c>
      <c r="FM94" s="46">
        <f t="shared" si="99"/>
        <v>0</v>
      </c>
      <c r="FN94" s="46">
        <f t="shared" si="99"/>
        <v>0</v>
      </c>
      <c r="FO94" s="46">
        <f t="shared" si="99"/>
        <v>0</v>
      </c>
      <c r="FP94" s="46">
        <f t="shared" si="99"/>
        <v>0</v>
      </c>
      <c r="FQ94" s="46">
        <f t="shared" si="99"/>
        <v>0</v>
      </c>
      <c r="FR94" s="46">
        <f t="shared" si="99"/>
        <v>0</v>
      </c>
      <c r="FS94" s="46">
        <f t="shared" si="99"/>
        <v>0</v>
      </c>
      <c r="FT94" s="46">
        <f t="shared" si="99"/>
        <v>0</v>
      </c>
      <c r="FU94" s="46">
        <f t="shared" si="99"/>
        <v>0</v>
      </c>
      <c r="FV94" s="46">
        <f t="shared" si="93"/>
        <v>0</v>
      </c>
      <c r="FW94" s="46">
        <f t="shared" si="93"/>
        <v>0</v>
      </c>
      <c r="FX94" s="46">
        <f t="shared" si="93"/>
        <v>0</v>
      </c>
      <c r="FY94" s="46">
        <f t="shared" si="93"/>
        <v>0</v>
      </c>
      <c r="FZ94" s="46">
        <f t="shared" si="93"/>
        <v>0</v>
      </c>
      <c r="GA94" s="46">
        <f t="shared" si="93"/>
        <v>0</v>
      </c>
      <c r="GB94" s="46">
        <f t="shared" si="93"/>
        <v>0</v>
      </c>
      <c r="GC94" s="46">
        <f t="shared" si="93"/>
        <v>0</v>
      </c>
      <c r="GD94" s="46">
        <f t="shared" si="93"/>
        <v>0</v>
      </c>
      <c r="GE94" s="46">
        <f t="shared" si="93"/>
        <v>0</v>
      </c>
      <c r="GF94" s="46">
        <f t="shared" si="93"/>
        <v>0</v>
      </c>
      <c r="GG94" s="46">
        <f t="shared" si="93"/>
        <v>0</v>
      </c>
      <c r="GH94" s="46">
        <f t="shared" si="93"/>
        <v>0</v>
      </c>
      <c r="GI94" s="46">
        <f t="shared" si="93"/>
        <v>0</v>
      </c>
      <c r="GJ94" s="46">
        <f t="shared" si="93"/>
        <v>0</v>
      </c>
      <c r="GK94" s="46">
        <f t="shared" si="93"/>
        <v>0</v>
      </c>
      <c r="GL94" s="46">
        <f t="shared" ref="GL94:HA96" si="109">IF(OR($AZ94="",$BA94=""),0,MAX(MIN(GL$61-1,$BA94)-MAX(GM$61,$AZ94)+1,0))</f>
        <v>0</v>
      </c>
      <c r="GM94" s="46">
        <f t="shared" si="109"/>
        <v>0</v>
      </c>
      <c r="GN94" s="46">
        <f t="shared" si="109"/>
        <v>0</v>
      </c>
      <c r="GO94" s="46">
        <f t="shared" si="109"/>
        <v>0</v>
      </c>
      <c r="GP94" s="46">
        <f t="shared" si="109"/>
        <v>0</v>
      </c>
      <c r="GQ94" s="46">
        <f t="shared" si="109"/>
        <v>0</v>
      </c>
      <c r="GR94" s="46">
        <f t="shared" si="109"/>
        <v>0</v>
      </c>
      <c r="GS94" s="46">
        <f t="shared" si="109"/>
        <v>0</v>
      </c>
      <c r="GT94" s="46">
        <f t="shared" si="109"/>
        <v>0</v>
      </c>
      <c r="GU94" s="46">
        <f t="shared" si="109"/>
        <v>0</v>
      </c>
      <c r="GV94" s="46">
        <f t="shared" si="109"/>
        <v>0</v>
      </c>
      <c r="GW94" s="46">
        <f t="shared" si="109"/>
        <v>0</v>
      </c>
      <c r="GX94" s="46">
        <f t="shared" si="109"/>
        <v>0</v>
      </c>
      <c r="GY94" s="46">
        <f t="shared" si="109"/>
        <v>0</v>
      </c>
      <c r="GZ94" s="46">
        <f t="shared" si="109"/>
        <v>0</v>
      </c>
      <c r="HA94" s="46">
        <f t="shared" si="109"/>
        <v>0</v>
      </c>
      <c r="HB94" s="46">
        <f t="shared" si="100"/>
        <v>0</v>
      </c>
      <c r="HC94" s="46">
        <f t="shared" ref="HC94:HR96" si="110">IF(OR($AZ94="",$BA94=""),0,MAX(MIN(HC$61-1,$BA94)-MAX(HD$61,$AZ94)+1,0))</f>
        <v>0</v>
      </c>
      <c r="HD94" s="46">
        <f t="shared" si="110"/>
        <v>0</v>
      </c>
      <c r="HE94" s="46">
        <f t="shared" si="110"/>
        <v>0</v>
      </c>
      <c r="HF94" s="46">
        <f t="shared" si="110"/>
        <v>0</v>
      </c>
      <c r="HG94" s="46">
        <f t="shared" si="110"/>
        <v>0</v>
      </c>
      <c r="HH94" s="46">
        <f t="shared" si="110"/>
        <v>0</v>
      </c>
      <c r="HI94" s="46">
        <f t="shared" si="110"/>
        <v>0</v>
      </c>
      <c r="HJ94" s="46">
        <f t="shared" si="110"/>
        <v>0</v>
      </c>
      <c r="HK94" s="46">
        <f t="shared" si="110"/>
        <v>0</v>
      </c>
      <c r="HL94" s="46">
        <f t="shared" si="110"/>
        <v>0</v>
      </c>
      <c r="HM94" s="46">
        <f t="shared" si="110"/>
        <v>0</v>
      </c>
      <c r="HN94" s="46">
        <f t="shared" si="110"/>
        <v>0</v>
      </c>
      <c r="HO94" s="46">
        <f t="shared" si="110"/>
        <v>0</v>
      </c>
      <c r="HP94" s="46">
        <f t="shared" si="110"/>
        <v>0</v>
      </c>
      <c r="HQ94" s="46">
        <f t="shared" si="110"/>
        <v>0</v>
      </c>
      <c r="HR94" s="46">
        <f t="shared" si="110"/>
        <v>0</v>
      </c>
      <c r="HS94" s="46">
        <f t="shared" si="101"/>
        <v>0</v>
      </c>
      <c r="HT94" s="46">
        <f t="shared" si="101"/>
        <v>0</v>
      </c>
      <c r="HU94" s="46">
        <f t="shared" si="101"/>
        <v>0</v>
      </c>
      <c r="HV94" s="46">
        <f t="shared" si="101"/>
        <v>0</v>
      </c>
      <c r="HW94" s="46">
        <f t="shared" si="101"/>
        <v>0</v>
      </c>
      <c r="HX94" s="46">
        <f t="shared" si="101"/>
        <v>0</v>
      </c>
      <c r="HY94" s="46">
        <f t="shared" si="101"/>
        <v>0</v>
      </c>
      <c r="HZ94" s="46">
        <f t="shared" si="101"/>
        <v>0</v>
      </c>
      <c r="IA94" s="46">
        <f t="shared" si="101"/>
        <v>0</v>
      </c>
      <c r="IB94" s="46">
        <f t="shared" si="101"/>
        <v>0</v>
      </c>
      <c r="IC94" s="46">
        <f t="shared" si="101"/>
        <v>0</v>
      </c>
      <c r="ID94" s="46">
        <f t="shared" si="101"/>
        <v>0</v>
      </c>
      <c r="IE94" s="46">
        <f t="shared" si="101"/>
        <v>0</v>
      </c>
      <c r="IF94" s="46">
        <f t="shared" si="101"/>
        <v>0</v>
      </c>
      <c r="IG94" s="46">
        <f t="shared" si="101"/>
        <v>0</v>
      </c>
      <c r="IH94" s="46">
        <f t="shared" si="95"/>
        <v>0</v>
      </c>
      <c r="II94" s="46">
        <f t="shared" si="95"/>
        <v>0</v>
      </c>
      <c r="IJ94" s="46">
        <f t="shared" si="95"/>
        <v>0</v>
      </c>
      <c r="IK94" s="46">
        <f t="shared" si="95"/>
        <v>0</v>
      </c>
      <c r="IL94" s="46">
        <f t="shared" si="95"/>
        <v>0</v>
      </c>
      <c r="IM94" s="46">
        <f t="shared" si="95"/>
        <v>0</v>
      </c>
      <c r="IN94" s="46">
        <f t="shared" si="95"/>
        <v>0</v>
      </c>
      <c r="IO94" s="46">
        <f t="shared" si="95"/>
        <v>0</v>
      </c>
      <c r="IP94" s="46">
        <f t="shared" si="95"/>
        <v>0</v>
      </c>
      <c r="IQ94" s="46">
        <f t="shared" si="95"/>
        <v>0</v>
      </c>
      <c r="IR94" s="46">
        <f t="shared" si="95"/>
        <v>0</v>
      </c>
      <c r="IS94" s="46">
        <f t="shared" si="95"/>
        <v>0</v>
      </c>
      <c r="IT94" s="46">
        <f t="shared" si="95"/>
        <v>0</v>
      </c>
      <c r="IU94" s="46">
        <f t="shared" si="95"/>
        <v>0</v>
      </c>
      <c r="IV94" s="46">
        <f t="shared" si="95"/>
        <v>0</v>
      </c>
      <c r="IW94" s="46">
        <f t="shared" si="95"/>
        <v>0</v>
      </c>
      <c r="IX94" s="46">
        <f t="shared" ref="IX94:JM96" si="111">IF(OR($AZ94="",$BA94=""),0,MAX(MIN(IX$61-1,$BA94)-MAX(IY$61,$AZ94)+1,0))</f>
        <v>0</v>
      </c>
      <c r="IY94" s="46">
        <f t="shared" si="111"/>
        <v>0</v>
      </c>
      <c r="IZ94" s="46">
        <f t="shared" si="111"/>
        <v>0</v>
      </c>
      <c r="JA94" s="46">
        <f t="shared" si="111"/>
        <v>0</v>
      </c>
      <c r="JB94" s="46">
        <f t="shared" si="111"/>
        <v>0</v>
      </c>
      <c r="JC94" s="46">
        <f t="shared" si="111"/>
        <v>0</v>
      </c>
      <c r="JD94" s="46">
        <f t="shared" si="111"/>
        <v>0</v>
      </c>
      <c r="JE94" s="46">
        <f t="shared" si="111"/>
        <v>0</v>
      </c>
      <c r="JF94" s="46">
        <f t="shared" si="111"/>
        <v>0</v>
      </c>
      <c r="JG94" s="46">
        <f t="shared" si="111"/>
        <v>0</v>
      </c>
      <c r="JH94" s="46">
        <f t="shared" si="111"/>
        <v>0</v>
      </c>
      <c r="JI94" s="46">
        <f t="shared" si="111"/>
        <v>0</v>
      </c>
      <c r="JJ94" s="46">
        <f t="shared" si="111"/>
        <v>0</v>
      </c>
      <c r="JK94" s="46">
        <f t="shared" si="111"/>
        <v>0</v>
      </c>
      <c r="JL94" s="46">
        <f t="shared" si="111"/>
        <v>0</v>
      </c>
      <c r="JM94" s="46">
        <f t="shared" si="111"/>
        <v>0</v>
      </c>
      <c r="JN94" s="46">
        <f t="shared" si="102"/>
        <v>0</v>
      </c>
      <c r="JO94" s="46">
        <f t="shared" ref="JO94:KD96" si="112">IF(OR($AZ94="",$BA94=""),0,MAX(MIN(JO$61-1,$BA94)-MAX(JP$61,$AZ94)+1,0))</f>
        <v>0</v>
      </c>
      <c r="JP94" s="46">
        <f t="shared" si="112"/>
        <v>0</v>
      </c>
      <c r="JQ94" s="46">
        <f t="shared" si="112"/>
        <v>0</v>
      </c>
      <c r="JR94" s="46">
        <f t="shared" si="112"/>
        <v>0</v>
      </c>
      <c r="JS94" s="46">
        <f t="shared" si="112"/>
        <v>0</v>
      </c>
      <c r="JT94" s="46">
        <f t="shared" si="112"/>
        <v>0</v>
      </c>
      <c r="JU94" s="46">
        <f t="shared" si="112"/>
        <v>0</v>
      </c>
      <c r="JV94" s="46">
        <f t="shared" si="112"/>
        <v>0</v>
      </c>
      <c r="JW94" s="46">
        <f t="shared" si="112"/>
        <v>0</v>
      </c>
      <c r="JX94" s="46">
        <f t="shared" si="112"/>
        <v>0</v>
      </c>
      <c r="JY94" s="46">
        <f t="shared" si="112"/>
        <v>0</v>
      </c>
      <c r="JZ94" s="46">
        <f t="shared" si="112"/>
        <v>0</v>
      </c>
      <c r="KA94" s="46">
        <f t="shared" si="112"/>
        <v>0</v>
      </c>
      <c r="KB94" s="46">
        <f t="shared" si="112"/>
        <v>0</v>
      </c>
      <c r="KC94" s="46">
        <f t="shared" si="112"/>
        <v>0</v>
      </c>
      <c r="KD94" s="46">
        <f t="shared" si="112"/>
        <v>0</v>
      </c>
      <c r="KE94" s="46">
        <f t="shared" si="103"/>
        <v>0</v>
      </c>
      <c r="KF94" s="46">
        <f t="shared" si="103"/>
        <v>0</v>
      </c>
      <c r="KG94" s="46">
        <f t="shared" si="103"/>
        <v>0</v>
      </c>
      <c r="KH94" s="46">
        <f t="shared" si="103"/>
        <v>0</v>
      </c>
      <c r="KI94" s="46">
        <f t="shared" si="103"/>
        <v>0</v>
      </c>
      <c r="KJ94" s="46">
        <f t="shared" si="103"/>
        <v>0</v>
      </c>
      <c r="KK94" s="46">
        <f t="shared" si="103"/>
        <v>0</v>
      </c>
      <c r="KL94" s="46">
        <f t="shared" si="103"/>
        <v>0</v>
      </c>
      <c r="KM94" s="46">
        <f t="shared" si="103"/>
        <v>0</v>
      </c>
      <c r="KN94" s="46">
        <f t="shared" si="103"/>
        <v>0</v>
      </c>
      <c r="KO94" s="46">
        <f t="shared" si="103"/>
        <v>0</v>
      </c>
      <c r="KP94" s="46">
        <f t="shared" si="103"/>
        <v>0</v>
      </c>
      <c r="KQ94" s="46">
        <f t="shared" si="103"/>
        <v>0</v>
      </c>
      <c r="KR94" s="46">
        <f t="shared" si="103"/>
        <v>0</v>
      </c>
      <c r="KS94" s="46">
        <f t="shared" si="103"/>
        <v>0</v>
      </c>
      <c r="KT94" s="46">
        <f t="shared" si="104"/>
        <v>0</v>
      </c>
      <c r="KU94" s="46">
        <f t="shared" si="104"/>
        <v>0</v>
      </c>
      <c r="KV94" s="46">
        <f t="shared" si="104"/>
        <v>0</v>
      </c>
      <c r="KW94" s="46">
        <f t="shared" si="104"/>
        <v>0</v>
      </c>
      <c r="KX94" s="46">
        <f t="shared" si="104"/>
        <v>0</v>
      </c>
      <c r="KY94" s="46">
        <f t="shared" si="104"/>
        <v>0</v>
      </c>
      <c r="KZ94" s="46">
        <f t="shared" si="104"/>
        <v>0</v>
      </c>
      <c r="LA94" s="46">
        <f t="shared" si="104"/>
        <v>0</v>
      </c>
      <c r="LB94" s="46">
        <f t="shared" si="104"/>
        <v>0</v>
      </c>
      <c r="LC94" s="46">
        <f t="shared" si="104"/>
        <v>0</v>
      </c>
      <c r="LD94" s="46">
        <f t="shared" si="104"/>
        <v>0</v>
      </c>
      <c r="LE94" s="46">
        <f t="shared" si="104"/>
        <v>0</v>
      </c>
      <c r="LF94" s="46">
        <f t="shared" si="104"/>
        <v>0</v>
      </c>
      <c r="LG94" s="46">
        <f t="shared" si="104"/>
        <v>0</v>
      </c>
      <c r="LH94" s="46">
        <f t="shared" si="104"/>
        <v>0</v>
      </c>
      <c r="LI94" s="46">
        <f t="shared" si="104"/>
        <v>0</v>
      </c>
      <c r="LJ94" s="46">
        <f t="shared" si="105"/>
        <v>0</v>
      </c>
      <c r="LK94" s="46">
        <f t="shared" si="105"/>
        <v>0</v>
      </c>
      <c r="LL94" s="46">
        <f t="shared" si="105"/>
        <v>0</v>
      </c>
      <c r="LM94" s="46">
        <f t="shared" si="105"/>
        <v>0</v>
      </c>
      <c r="LN94" s="46">
        <f t="shared" si="105"/>
        <v>0</v>
      </c>
      <c r="LO94" s="46">
        <f t="shared" si="105"/>
        <v>0</v>
      </c>
      <c r="LP94" s="46">
        <f t="shared" si="105"/>
        <v>0</v>
      </c>
      <c r="LQ94" s="46">
        <f t="shared" si="105"/>
        <v>0</v>
      </c>
      <c r="LR94" s="46">
        <f t="shared" si="105"/>
        <v>0</v>
      </c>
      <c r="LS94" s="46">
        <f t="shared" si="105"/>
        <v>0</v>
      </c>
      <c r="LT94" s="46">
        <f t="shared" si="105"/>
        <v>0</v>
      </c>
    </row>
    <row r="95" spans="1:332" ht="24.6" hidden="1" customHeight="1">
      <c r="A95" s="121">
        <v>34</v>
      </c>
      <c r="B95" s="19"/>
      <c r="C95" s="21"/>
      <c r="D95" s="21"/>
      <c r="E95" s="215" t="str">
        <f t="shared" si="25"/>
        <v/>
      </c>
      <c r="F95" s="215">
        <f t="shared" si="26"/>
        <v>0</v>
      </c>
      <c r="G95" s="218"/>
      <c r="H95" s="217" t="str">
        <f t="shared" si="27"/>
        <v>Falta(n) Fecha(s)</v>
      </c>
      <c r="I95" s="72"/>
      <c r="J95" s="72"/>
      <c r="K95" s="72"/>
      <c r="L95" s="72"/>
      <c r="M95" s="72"/>
      <c r="N95" s="72"/>
      <c r="O95" s="72"/>
      <c r="P95" s="72"/>
      <c r="Q95" s="210" t="str" cm="1">
        <f t="array" ref="Q95">IF(SUM(COUNTIF(J95:P95,{"SI","NO APLICA"}))=0,
   "",
   IF(SUM(COUNTIF(J95:P95,{"SI","NO APLICA"}))=COLUMNS(J95:P95),
      "CUMPLE",
      "NO CUMPLE"))</f>
        <v/>
      </c>
      <c r="R95" s="72"/>
      <c r="S95" s="19"/>
      <c r="T95" s="72"/>
      <c r="U95" s="19"/>
      <c r="V95" s="72"/>
      <c r="W95" s="72"/>
      <c r="X95" s="72"/>
      <c r="Y95" s="210" t="str">
        <f t="shared" si="74"/>
        <v/>
      </c>
      <c r="Z95" s="211" t="str">
        <f t="shared" si="70"/>
        <v/>
      </c>
      <c r="AA95" s="476"/>
      <c r="AB95" s="477"/>
      <c r="AD95" s="122" t="str">
        <f t="shared" si="28"/>
        <v/>
      </c>
      <c r="AE95" s="122" t="str">
        <f t="shared" si="28"/>
        <v/>
      </c>
      <c r="AF95" s="123">
        <f t="shared" si="28"/>
        <v>0</v>
      </c>
      <c r="AG95" s="122" t="str">
        <f t="shared" si="29"/>
        <v/>
      </c>
      <c r="AH95" s="122" t="str">
        <f t="shared" si="29"/>
        <v/>
      </c>
      <c r="AI95" s="123">
        <f t="shared" si="29"/>
        <v>0</v>
      </c>
      <c r="AW95" s="46" t="str">
        <f t="shared" si="30"/>
        <v/>
      </c>
      <c r="AX95" s="46">
        <f t="shared" si="30"/>
        <v>1</v>
      </c>
      <c r="AY95" s="96">
        <v>34</v>
      </c>
      <c r="AZ95" s="47" t="str">
        <f t="shared" si="31"/>
        <v/>
      </c>
      <c r="BA95" s="47">
        <f t="shared" si="32"/>
        <v>0</v>
      </c>
      <c r="BB95" s="90" t="str">
        <f t="shared" si="33"/>
        <v/>
      </c>
      <c r="BC95" s="124">
        <v>34</v>
      </c>
      <c r="BD95" s="125">
        <f t="shared" si="34"/>
        <v>1</v>
      </c>
      <c r="BE95" s="126">
        <f t="shared" si="35"/>
        <v>1</v>
      </c>
      <c r="BF95" s="90">
        <f t="shared" si="36"/>
        <v>0</v>
      </c>
      <c r="BG95" s="90">
        <f t="shared" si="75"/>
        <v>0</v>
      </c>
      <c r="BH95" s="90" t="str">
        <f t="shared" si="71"/>
        <v/>
      </c>
      <c r="BI95" s="90" t="e">
        <f t="shared" si="37"/>
        <v>#NUM!</v>
      </c>
      <c r="BJ95" s="90" t="str">
        <f t="shared" si="38"/>
        <v/>
      </c>
      <c r="BK95" s="127">
        <f t="shared" si="39"/>
        <v>0</v>
      </c>
      <c r="BL95" s="128" t="e">
        <f t="shared" si="40"/>
        <v>#NUM!</v>
      </c>
      <c r="BM95" s="128" t="e">
        <f t="shared" si="41"/>
        <v>#NUM!</v>
      </c>
      <c r="BN95" s="128" t="str">
        <f t="shared" si="42"/>
        <v/>
      </c>
      <c r="BO95" s="128" t="str">
        <f t="shared" si="72"/>
        <v/>
      </c>
      <c r="BP95" s="90">
        <f t="shared" si="43"/>
        <v>0</v>
      </c>
      <c r="BQ95" s="90">
        <f t="shared" si="44"/>
        <v>0</v>
      </c>
      <c r="BR95" s="90">
        <f t="shared" si="76"/>
        <v>0</v>
      </c>
      <c r="BS95" s="90" t="str">
        <f t="shared" si="45"/>
        <v/>
      </c>
      <c r="BT95" s="90" t="e">
        <f t="shared" si="46"/>
        <v>#NUM!</v>
      </c>
      <c r="BU95" s="90" t="e">
        <f t="shared" si="47"/>
        <v>#NUM!</v>
      </c>
      <c r="BV95" s="127">
        <f t="shared" si="48"/>
        <v>0</v>
      </c>
      <c r="BW95" s="128" t="e">
        <f t="shared" si="49"/>
        <v>#NUM!</v>
      </c>
      <c r="BX95" s="128" t="e">
        <f t="shared" si="50"/>
        <v>#NUM!</v>
      </c>
      <c r="BY95" s="128" t="str">
        <f t="shared" si="51"/>
        <v/>
      </c>
      <c r="BZ95" s="128" t="str">
        <f t="shared" si="73"/>
        <v/>
      </c>
      <c r="CA95" s="90">
        <f t="shared" si="52"/>
        <v>0</v>
      </c>
      <c r="CB95" s="90"/>
      <c r="CC95" s="90"/>
      <c r="CD95" s="129"/>
      <c r="CE95" s="130">
        <f t="shared" si="53"/>
        <v>0</v>
      </c>
      <c r="CF95" s="46">
        <f t="shared" si="106"/>
        <v>0</v>
      </c>
      <c r="CG95" s="46">
        <f t="shared" si="106"/>
        <v>0</v>
      </c>
      <c r="CH95" s="46">
        <f t="shared" si="106"/>
        <v>0</v>
      </c>
      <c r="CI95" s="46">
        <f t="shared" si="106"/>
        <v>0</v>
      </c>
      <c r="CJ95" s="46">
        <f t="shared" si="106"/>
        <v>0</v>
      </c>
      <c r="CK95" s="46">
        <f t="shared" si="106"/>
        <v>0</v>
      </c>
      <c r="CL95" s="46">
        <f t="shared" si="106"/>
        <v>0</v>
      </c>
      <c r="CM95" s="46">
        <f t="shared" si="106"/>
        <v>0</v>
      </c>
      <c r="CN95" s="46">
        <f t="shared" si="106"/>
        <v>0</v>
      </c>
      <c r="CO95" s="46">
        <f t="shared" si="106"/>
        <v>0</v>
      </c>
      <c r="CP95" s="46">
        <f t="shared" si="106"/>
        <v>0</v>
      </c>
      <c r="CQ95" s="46">
        <f t="shared" si="106"/>
        <v>0</v>
      </c>
      <c r="CR95" s="46">
        <f t="shared" si="106"/>
        <v>0</v>
      </c>
      <c r="CS95" s="46">
        <f t="shared" si="106"/>
        <v>0</v>
      </c>
      <c r="CT95" s="46">
        <f t="shared" si="106"/>
        <v>0</v>
      </c>
      <c r="CU95" s="46">
        <f t="shared" si="106"/>
        <v>0</v>
      </c>
      <c r="CV95" s="46">
        <f t="shared" si="97"/>
        <v>0</v>
      </c>
      <c r="CW95" s="46">
        <f t="shared" si="97"/>
        <v>0</v>
      </c>
      <c r="CX95" s="46">
        <f t="shared" si="97"/>
        <v>0</v>
      </c>
      <c r="CY95" s="46">
        <f t="shared" si="97"/>
        <v>0</v>
      </c>
      <c r="CZ95" s="46">
        <f t="shared" si="97"/>
        <v>0</v>
      </c>
      <c r="DA95" s="46">
        <f t="shared" si="97"/>
        <v>0</v>
      </c>
      <c r="DB95" s="46">
        <f t="shared" si="97"/>
        <v>0</v>
      </c>
      <c r="DC95" s="46">
        <f t="shared" si="97"/>
        <v>0</v>
      </c>
      <c r="DD95" s="46">
        <f t="shared" si="97"/>
        <v>0</v>
      </c>
      <c r="DE95" s="46">
        <f t="shared" si="97"/>
        <v>0</v>
      </c>
      <c r="DF95" s="46">
        <f t="shared" si="97"/>
        <v>0</v>
      </c>
      <c r="DG95" s="46">
        <f t="shared" si="97"/>
        <v>0</v>
      </c>
      <c r="DH95" s="46">
        <f t="shared" si="97"/>
        <v>0</v>
      </c>
      <c r="DI95" s="46">
        <f t="shared" si="97"/>
        <v>0</v>
      </c>
      <c r="DJ95" s="46">
        <f t="shared" si="97"/>
        <v>0</v>
      </c>
      <c r="DK95" s="46">
        <f t="shared" si="107"/>
        <v>0</v>
      </c>
      <c r="DL95" s="46">
        <f t="shared" si="107"/>
        <v>0</v>
      </c>
      <c r="DM95" s="46">
        <f t="shared" si="107"/>
        <v>0</v>
      </c>
      <c r="DN95" s="46">
        <f t="shared" si="107"/>
        <v>0</v>
      </c>
      <c r="DO95" s="46">
        <f t="shared" si="107"/>
        <v>0</v>
      </c>
      <c r="DP95" s="46">
        <f t="shared" si="107"/>
        <v>0</v>
      </c>
      <c r="DQ95" s="46">
        <f t="shared" si="107"/>
        <v>0</v>
      </c>
      <c r="DR95" s="46">
        <f t="shared" si="107"/>
        <v>0</v>
      </c>
      <c r="DS95" s="46">
        <f t="shared" si="107"/>
        <v>0</v>
      </c>
      <c r="DT95" s="46">
        <f t="shared" si="107"/>
        <v>0</v>
      </c>
      <c r="DU95" s="46">
        <f t="shared" si="107"/>
        <v>0</v>
      </c>
      <c r="DV95" s="46">
        <f t="shared" si="107"/>
        <v>0</v>
      </c>
      <c r="DW95" s="46">
        <f t="shared" si="107"/>
        <v>0</v>
      </c>
      <c r="DX95" s="46">
        <f t="shared" si="107"/>
        <v>0</v>
      </c>
      <c r="DY95" s="46">
        <f t="shared" si="107"/>
        <v>0</v>
      </c>
      <c r="DZ95" s="46">
        <f t="shared" si="107"/>
        <v>0</v>
      </c>
      <c r="EA95" s="46">
        <f t="shared" si="98"/>
        <v>0</v>
      </c>
      <c r="EB95" s="46">
        <f t="shared" si="98"/>
        <v>0</v>
      </c>
      <c r="EC95" s="46">
        <f t="shared" si="98"/>
        <v>0</v>
      </c>
      <c r="ED95" s="46">
        <f t="shared" si="98"/>
        <v>0</v>
      </c>
      <c r="EE95" s="46">
        <f t="shared" si="98"/>
        <v>0</v>
      </c>
      <c r="EF95" s="46">
        <f t="shared" si="98"/>
        <v>0</v>
      </c>
      <c r="EG95" s="46">
        <f t="shared" si="98"/>
        <v>0</v>
      </c>
      <c r="EH95" s="46">
        <f t="shared" si="98"/>
        <v>0</v>
      </c>
      <c r="EI95" s="46">
        <f t="shared" si="98"/>
        <v>0</v>
      </c>
      <c r="EJ95" s="46">
        <f t="shared" si="98"/>
        <v>0</v>
      </c>
      <c r="EK95" s="46">
        <f t="shared" si="98"/>
        <v>0</v>
      </c>
      <c r="EL95" s="46">
        <f t="shared" si="98"/>
        <v>0</v>
      </c>
      <c r="EM95" s="46">
        <f t="shared" si="98"/>
        <v>0</v>
      </c>
      <c r="EN95" s="46">
        <f t="shared" si="98"/>
        <v>0</v>
      </c>
      <c r="EO95" s="46">
        <f t="shared" si="98"/>
        <v>0</v>
      </c>
      <c r="EP95" s="46">
        <f>IF(OR($AZ95="",$BA95=""),0,MAX(MIN(EP$61-1,$BA95)-MAX(EQ$61,$AZ95)+1,0))</f>
        <v>0</v>
      </c>
      <c r="EQ95" s="46">
        <f t="shared" si="108"/>
        <v>0</v>
      </c>
      <c r="ER95" s="46">
        <f t="shared" si="108"/>
        <v>0</v>
      </c>
      <c r="ES95" s="46">
        <f t="shared" si="108"/>
        <v>0</v>
      </c>
      <c r="ET95" s="46">
        <f t="shared" si="108"/>
        <v>0</v>
      </c>
      <c r="EU95" s="46">
        <f t="shared" si="108"/>
        <v>0</v>
      </c>
      <c r="EV95" s="46">
        <f t="shared" si="108"/>
        <v>0</v>
      </c>
      <c r="EW95" s="46">
        <f t="shared" si="108"/>
        <v>0</v>
      </c>
      <c r="EX95" s="46">
        <f t="shared" si="108"/>
        <v>0</v>
      </c>
      <c r="EY95" s="46">
        <f t="shared" si="108"/>
        <v>0</v>
      </c>
      <c r="EZ95" s="46">
        <f t="shared" si="108"/>
        <v>0</v>
      </c>
      <c r="FA95" s="46">
        <f t="shared" si="108"/>
        <v>0</v>
      </c>
      <c r="FB95" s="46">
        <f t="shared" si="108"/>
        <v>0</v>
      </c>
      <c r="FC95" s="46">
        <f t="shared" si="108"/>
        <v>0</v>
      </c>
      <c r="FD95" s="46">
        <f t="shared" si="108"/>
        <v>0</v>
      </c>
      <c r="FE95" s="46">
        <f t="shared" si="108"/>
        <v>0</v>
      </c>
      <c r="FF95" s="46">
        <f t="shared" si="108"/>
        <v>0</v>
      </c>
      <c r="FG95" s="46">
        <f t="shared" si="99"/>
        <v>0</v>
      </c>
      <c r="FH95" s="46">
        <f t="shared" si="99"/>
        <v>0</v>
      </c>
      <c r="FI95" s="46">
        <f t="shared" si="99"/>
        <v>0</v>
      </c>
      <c r="FJ95" s="46">
        <f t="shared" si="99"/>
        <v>0</v>
      </c>
      <c r="FK95" s="46">
        <f t="shared" si="99"/>
        <v>0</v>
      </c>
      <c r="FL95" s="46">
        <f t="shared" si="99"/>
        <v>0</v>
      </c>
      <c r="FM95" s="46">
        <f t="shared" si="99"/>
        <v>0</v>
      </c>
      <c r="FN95" s="46">
        <f t="shared" si="99"/>
        <v>0</v>
      </c>
      <c r="FO95" s="46">
        <f t="shared" si="99"/>
        <v>0</v>
      </c>
      <c r="FP95" s="46">
        <f t="shared" si="99"/>
        <v>0</v>
      </c>
      <c r="FQ95" s="46">
        <f t="shared" si="99"/>
        <v>0</v>
      </c>
      <c r="FR95" s="46">
        <f t="shared" si="99"/>
        <v>0</v>
      </c>
      <c r="FS95" s="46">
        <f t="shared" si="99"/>
        <v>0</v>
      </c>
      <c r="FT95" s="46">
        <f t="shared" si="99"/>
        <v>0</v>
      </c>
      <c r="FU95" s="46">
        <f t="shared" si="99"/>
        <v>0</v>
      </c>
      <c r="FV95" s="46">
        <f t="shared" si="93"/>
        <v>0</v>
      </c>
      <c r="FW95" s="46">
        <f t="shared" si="93"/>
        <v>0</v>
      </c>
      <c r="FX95" s="46">
        <f t="shared" si="93"/>
        <v>0</v>
      </c>
      <c r="FY95" s="46">
        <f t="shared" si="93"/>
        <v>0</v>
      </c>
      <c r="FZ95" s="46">
        <f t="shared" si="93"/>
        <v>0</v>
      </c>
      <c r="GA95" s="46">
        <f t="shared" si="93"/>
        <v>0</v>
      </c>
      <c r="GB95" s="46">
        <f t="shared" si="93"/>
        <v>0</v>
      </c>
      <c r="GC95" s="46">
        <f t="shared" si="93"/>
        <v>0</v>
      </c>
      <c r="GD95" s="46">
        <f t="shared" si="93"/>
        <v>0</v>
      </c>
      <c r="GE95" s="46">
        <f t="shared" si="93"/>
        <v>0</v>
      </c>
      <c r="GF95" s="46">
        <f t="shared" si="93"/>
        <v>0</v>
      </c>
      <c r="GG95" s="46">
        <f t="shared" si="93"/>
        <v>0</v>
      </c>
      <c r="GH95" s="46">
        <f t="shared" si="93"/>
        <v>0</v>
      </c>
      <c r="GI95" s="46">
        <f t="shared" si="93"/>
        <v>0</v>
      </c>
      <c r="GJ95" s="46">
        <f t="shared" si="93"/>
        <v>0</v>
      </c>
      <c r="GK95" s="46">
        <f t="shared" si="93"/>
        <v>0</v>
      </c>
      <c r="GL95" s="46">
        <f t="shared" si="109"/>
        <v>0</v>
      </c>
      <c r="GM95" s="46">
        <f t="shared" si="109"/>
        <v>0</v>
      </c>
      <c r="GN95" s="46">
        <f t="shared" si="109"/>
        <v>0</v>
      </c>
      <c r="GO95" s="46">
        <f t="shared" si="109"/>
        <v>0</v>
      </c>
      <c r="GP95" s="46">
        <f t="shared" si="109"/>
        <v>0</v>
      </c>
      <c r="GQ95" s="46">
        <f t="shared" si="109"/>
        <v>0</v>
      </c>
      <c r="GR95" s="46">
        <f t="shared" si="109"/>
        <v>0</v>
      </c>
      <c r="GS95" s="46">
        <f t="shared" si="109"/>
        <v>0</v>
      </c>
      <c r="GT95" s="46">
        <f t="shared" si="109"/>
        <v>0</v>
      </c>
      <c r="GU95" s="46">
        <f t="shared" si="109"/>
        <v>0</v>
      </c>
      <c r="GV95" s="46">
        <f t="shared" si="109"/>
        <v>0</v>
      </c>
      <c r="GW95" s="46">
        <f t="shared" si="109"/>
        <v>0</v>
      </c>
      <c r="GX95" s="46">
        <f t="shared" si="109"/>
        <v>0</v>
      </c>
      <c r="GY95" s="46">
        <f t="shared" si="109"/>
        <v>0</v>
      </c>
      <c r="GZ95" s="46">
        <f t="shared" si="109"/>
        <v>0</v>
      </c>
      <c r="HA95" s="46">
        <f t="shared" si="109"/>
        <v>0</v>
      </c>
      <c r="HB95" s="46">
        <f t="shared" si="100"/>
        <v>0</v>
      </c>
      <c r="HC95" s="46">
        <f t="shared" si="110"/>
        <v>0</v>
      </c>
      <c r="HD95" s="46">
        <f t="shared" si="110"/>
        <v>0</v>
      </c>
      <c r="HE95" s="46">
        <f t="shared" si="110"/>
        <v>0</v>
      </c>
      <c r="HF95" s="46">
        <f t="shared" si="110"/>
        <v>0</v>
      </c>
      <c r="HG95" s="46">
        <f t="shared" si="110"/>
        <v>0</v>
      </c>
      <c r="HH95" s="46">
        <f t="shared" si="110"/>
        <v>0</v>
      </c>
      <c r="HI95" s="46">
        <f t="shared" si="110"/>
        <v>0</v>
      </c>
      <c r="HJ95" s="46">
        <f t="shared" si="110"/>
        <v>0</v>
      </c>
      <c r="HK95" s="46">
        <f t="shared" si="110"/>
        <v>0</v>
      </c>
      <c r="HL95" s="46">
        <f t="shared" si="110"/>
        <v>0</v>
      </c>
      <c r="HM95" s="46">
        <f t="shared" si="110"/>
        <v>0</v>
      </c>
      <c r="HN95" s="46">
        <f t="shared" si="110"/>
        <v>0</v>
      </c>
      <c r="HO95" s="46">
        <f t="shared" si="110"/>
        <v>0</v>
      </c>
      <c r="HP95" s="46">
        <f t="shared" si="110"/>
        <v>0</v>
      </c>
      <c r="HQ95" s="46">
        <f t="shared" si="110"/>
        <v>0</v>
      </c>
      <c r="HR95" s="46">
        <f t="shared" si="110"/>
        <v>0</v>
      </c>
      <c r="HS95" s="46">
        <f t="shared" si="101"/>
        <v>0</v>
      </c>
      <c r="HT95" s="46">
        <f t="shared" si="101"/>
        <v>0</v>
      </c>
      <c r="HU95" s="46">
        <f t="shared" si="101"/>
        <v>0</v>
      </c>
      <c r="HV95" s="46">
        <f t="shared" si="101"/>
        <v>0</v>
      </c>
      <c r="HW95" s="46">
        <f t="shared" si="101"/>
        <v>0</v>
      </c>
      <c r="HX95" s="46">
        <f t="shared" si="101"/>
        <v>0</v>
      </c>
      <c r="HY95" s="46">
        <f t="shared" si="101"/>
        <v>0</v>
      </c>
      <c r="HZ95" s="46">
        <f t="shared" si="101"/>
        <v>0</v>
      </c>
      <c r="IA95" s="46">
        <f t="shared" si="101"/>
        <v>0</v>
      </c>
      <c r="IB95" s="46">
        <f t="shared" si="101"/>
        <v>0</v>
      </c>
      <c r="IC95" s="46">
        <f t="shared" si="101"/>
        <v>0</v>
      </c>
      <c r="ID95" s="46">
        <f t="shared" si="101"/>
        <v>0</v>
      </c>
      <c r="IE95" s="46">
        <f t="shared" si="101"/>
        <v>0</v>
      </c>
      <c r="IF95" s="46">
        <f t="shared" si="101"/>
        <v>0</v>
      </c>
      <c r="IG95" s="46">
        <f t="shared" si="101"/>
        <v>0</v>
      </c>
      <c r="IH95" s="46">
        <f t="shared" si="95"/>
        <v>0</v>
      </c>
      <c r="II95" s="46">
        <f t="shared" si="95"/>
        <v>0</v>
      </c>
      <c r="IJ95" s="46">
        <f t="shared" si="95"/>
        <v>0</v>
      </c>
      <c r="IK95" s="46">
        <f t="shared" si="95"/>
        <v>0</v>
      </c>
      <c r="IL95" s="46">
        <f t="shared" si="95"/>
        <v>0</v>
      </c>
      <c r="IM95" s="46">
        <f t="shared" si="95"/>
        <v>0</v>
      </c>
      <c r="IN95" s="46">
        <f t="shared" si="95"/>
        <v>0</v>
      </c>
      <c r="IO95" s="46">
        <f t="shared" si="95"/>
        <v>0</v>
      </c>
      <c r="IP95" s="46">
        <f t="shared" si="95"/>
        <v>0</v>
      </c>
      <c r="IQ95" s="46">
        <f t="shared" si="95"/>
        <v>0</v>
      </c>
      <c r="IR95" s="46">
        <f t="shared" si="95"/>
        <v>0</v>
      </c>
      <c r="IS95" s="46">
        <f t="shared" si="95"/>
        <v>0</v>
      </c>
      <c r="IT95" s="46">
        <f t="shared" si="95"/>
        <v>0</v>
      </c>
      <c r="IU95" s="46">
        <f t="shared" si="95"/>
        <v>0</v>
      </c>
      <c r="IV95" s="46">
        <f t="shared" si="95"/>
        <v>0</v>
      </c>
      <c r="IW95" s="46">
        <f t="shared" si="95"/>
        <v>0</v>
      </c>
      <c r="IX95" s="46">
        <f t="shared" si="111"/>
        <v>0</v>
      </c>
      <c r="IY95" s="46">
        <f t="shared" si="111"/>
        <v>0</v>
      </c>
      <c r="IZ95" s="46">
        <f t="shared" si="111"/>
        <v>0</v>
      </c>
      <c r="JA95" s="46">
        <f t="shared" si="111"/>
        <v>0</v>
      </c>
      <c r="JB95" s="46">
        <f t="shared" si="111"/>
        <v>0</v>
      </c>
      <c r="JC95" s="46">
        <f t="shared" si="111"/>
        <v>0</v>
      </c>
      <c r="JD95" s="46">
        <f t="shared" si="111"/>
        <v>0</v>
      </c>
      <c r="JE95" s="46">
        <f t="shared" si="111"/>
        <v>0</v>
      </c>
      <c r="JF95" s="46">
        <f t="shared" si="111"/>
        <v>0</v>
      </c>
      <c r="JG95" s="46">
        <f t="shared" si="111"/>
        <v>0</v>
      </c>
      <c r="JH95" s="46">
        <f t="shared" si="111"/>
        <v>0</v>
      </c>
      <c r="JI95" s="46">
        <f t="shared" si="111"/>
        <v>0</v>
      </c>
      <c r="JJ95" s="46">
        <f t="shared" si="111"/>
        <v>0</v>
      </c>
      <c r="JK95" s="46">
        <f t="shared" si="111"/>
        <v>0</v>
      </c>
      <c r="JL95" s="46">
        <f t="shared" si="111"/>
        <v>0</v>
      </c>
      <c r="JM95" s="46">
        <f t="shared" si="111"/>
        <v>0</v>
      </c>
      <c r="JN95" s="46">
        <f t="shared" si="102"/>
        <v>0</v>
      </c>
      <c r="JO95" s="46">
        <f t="shared" si="112"/>
        <v>0</v>
      </c>
      <c r="JP95" s="46">
        <f t="shared" si="112"/>
        <v>0</v>
      </c>
      <c r="JQ95" s="46">
        <f t="shared" si="112"/>
        <v>0</v>
      </c>
      <c r="JR95" s="46">
        <f t="shared" si="112"/>
        <v>0</v>
      </c>
      <c r="JS95" s="46">
        <f t="shared" si="112"/>
        <v>0</v>
      </c>
      <c r="JT95" s="46">
        <f t="shared" si="112"/>
        <v>0</v>
      </c>
      <c r="JU95" s="46">
        <f t="shared" si="112"/>
        <v>0</v>
      </c>
      <c r="JV95" s="46">
        <f t="shared" si="112"/>
        <v>0</v>
      </c>
      <c r="JW95" s="46">
        <f t="shared" si="112"/>
        <v>0</v>
      </c>
      <c r="JX95" s="46">
        <f t="shared" si="112"/>
        <v>0</v>
      </c>
      <c r="JY95" s="46">
        <f t="shared" si="112"/>
        <v>0</v>
      </c>
      <c r="JZ95" s="46">
        <f t="shared" si="112"/>
        <v>0</v>
      </c>
      <c r="KA95" s="46">
        <f t="shared" si="112"/>
        <v>0</v>
      </c>
      <c r="KB95" s="46">
        <f t="shared" si="112"/>
        <v>0</v>
      </c>
      <c r="KC95" s="46">
        <f t="shared" si="112"/>
        <v>0</v>
      </c>
      <c r="KD95" s="46">
        <f t="shared" si="112"/>
        <v>0</v>
      </c>
      <c r="KE95" s="46">
        <f t="shared" si="103"/>
        <v>0</v>
      </c>
      <c r="KF95" s="46">
        <f t="shared" si="103"/>
        <v>0</v>
      </c>
      <c r="KG95" s="46">
        <f t="shared" si="103"/>
        <v>0</v>
      </c>
      <c r="KH95" s="46">
        <f t="shared" si="103"/>
        <v>0</v>
      </c>
      <c r="KI95" s="46">
        <f t="shared" si="103"/>
        <v>0</v>
      </c>
      <c r="KJ95" s="46">
        <f t="shared" si="103"/>
        <v>0</v>
      </c>
      <c r="KK95" s="46">
        <f t="shared" si="103"/>
        <v>0</v>
      </c>
      <c r="KL95" s="46">
        <f t="shared" si="103"/>
        <v>0</v>
      </c>
      <c r="KM95" s="46">
        <f t="shared" si="103"/>
        <v>0</v>
      </c>
      <c r="KN95" s="46">
        <f t="shared" si="103"/>
        <v>0</v>
      </c>
      <c r="KO95" s="46">
        <f t="shared" si="103"/>
        <v>0</v>
      </c>
      <c r="KP95" s="46">
        <f t="shared" si="103"/>
        <v>0</v>
      </c>
      <c r="KQ95" s="46">
        <f t="shared" si="103"/>
        <v>0</v>
      </c>
      <c r="KR95" s="46">
        <f t="shared" si="103"/>
        <v>0</v>
      </c>
      <c r="KS95" s="46">
        <f t="shared" si="103"/>
        <v>0</v>
      </c>
      <c r="KT95" s="46">
        <f t="shared" si="104"/>
        <v>0</v>
      </c>
      <c r="KU95" s="46">
        <f t="shared" si="104"/>
        <v>0</v>
      </c>
      <c r="KV95" s="46">
        <f t="shared" si="104"/>
        <v>0</v>
      </c>
      <c r="KW95" s="46">
        <f t="shared" si="104"/>
        <v>0</v>
      </c>
      <c r="KX95" s="46">
        <f t="shared" si="104"/>
        <v>0</v>
      </c>
      <c r="KY95" s="46">
        <f t="shared" si="104"/>
        <v>0</v>
      </c>
      <c r="KZ95" s="46">
        <f t="shared" si="104"/>
        <v>0</v>
      </c>
      <c r="LA95" s="46">
        <f t="shared" si="104"/>
        <v>0</v>
      </c>
      <c r="LB95" s="46">
        <f t="shared" si="104"/>
        <v>0</v>
      </c>
      <c r="LC95" s="46">
        <f t="shared" si="104"/>
        <v>0</v>
      </c>
      <c r="LD95" s="46">
        <f t="shared" si="104"/>
        <v>0</v>
      </c>
      <c r="LE95" s="46">
        <f t="shared" si="104"/>
        <v>0</v>
      </c>
      <c r="LF95" s="46">
        <f t="shared" si="104"/>
        <v>0</v>
      </c>
      <c r="LG95" s="46">
        <f t="shared" si="104"/>
        <v>0</v>
      </c>
      <c r="LH95" s="46">
        <f t="shared" si="104"/>
        <v>0</v>
      </c>
      <c r="LI95" s="46">
        <f t="shared" si="104"/>
        <v>0</v>
      </c>
      <c r="LJ95" s="46">
        <f t="shared" si="105"/>
        <v>0</v>
      </c>
      <c r="LK95" s="46">
        <f t="shared" si="105"/>
        <v>0</v>
      </c>
      <c r="LL95" s="46">
        <f t="shared" si="105"/>
        <v>0</v>
      </c>
      <c r="LM95" s="46">
        <f t="shared" si="105"/>
        <v>0</v>
      </c>
      <c r="LN95" s="46">
        <f t="shared" si="105"/>
        <v>0</v>
      </c>
      <c r="LO95" s="46">
        <f t="shared" si="105"/>
        <v>0</v>
      </c>
      <c r="LP95" s="46">
        <f t="shared" si="105"/>
        <v>0</v>
      </c>
      <c r="LQ95" s="46">
        <f t="shared" si="105"/>
        <v>0</v>
      </c>
      <c r="LR95" s="46">
        <f t="shared" si="105"/>
        <v>0</v>
      </c>
      <c r="LS95" s="46">
        <f t="shared" si="105"/>
        <v>0</v>
      </c>
      <c r="LT95" s="46">
        <f t="shared" si="105"/>
        <v>0</v>
      </c>
    </row>
    <row r="96" spans="1:332" ht="24.6" hidden="1" customHeight="1" thickBot="1">
      <c r="A96" s="131">
        <v>35</v>
      </c>
      <c r="B96" s="23"/>
      <c r="C96" s="24"/>
      <c r="D96" s="24"/>
      <c r="E96" s="219" t="str">
        <f t="shared" si="25"/>
        <v/>
      </c>
      <c r="F96" s="219">
        <f t="shared" si="26"/>
        <v>0</v>
      </c>
      <c r="G96" s="220"/>
      <c r="H96" s="221" t="str">
        <f t="shared" si="27"/>
        <v>Falta(n) Fecha(s)</v>
      </c>
      <c r="I96" s="132"/>
      <c r="J96" s="132"/>
      <c r="K96" s="132"/>
      <c r="L96" s="132"/>
      <c r="M96" s="132"/>
      <c r="N96" s="132"/>
      <c r="O96" s="132"/>
      <c r="P96" s="132"/>
      <c r="Q96" s="212" t="str" cm="1">
        <f t="array" ref="Q96">IF(SUM(COUNTIF(J96:P96,{"SI","NO APLICA"}))=0,
   "",
   IF(SUM(COUNTIF(J96:P96,{"SI","NO APLICA"}))=COLUMNS(J96:P96),
      "CUMPLE",
      "NO CUMPLE"))</f>
        <v/>
      </c>
      <c r="R96" s="132"/>
      <c r="S96" s="23"/>
      <c r="T96" s="132"/>
      <c r="U96" s="23"/>
      <c r="V96" s="132"/>
      <c r="W96" s="132"/>
      <c r="X96" s="132"/>
      <c r="Y96" s="212" t="str">
        <f t="shared" si="74"/>
        <v/>
      </c>
      <c r="Z96" s="213" t="str">
        <f t="shared" si="70"/>
        <v/>
      </c>
      <c r="AA96" s="485"/>
      <c r="AB96" s="486"/>
      <c r="AD96" s="122" t="str">
        <f t="shared" si="28"/>
        <v/>
      </c>
      <c r="AE96" s="122" t="str">
        <f t="shared" si="28"/>
        <v/>
      </c>
      <c r="AF96" s="123">
        <f t="shared" si="28"/>
        <v>0</v>
      </c>
      <c r="AG96" s="122" t="str">
        <f t="shared" si="29"/>
        <v/>
      </c>
      <c r="AH96" s="122" t="str">
        <f t="shared" si="29"/>
        <v/>
      </c>
      <c r="AI96" s="123">
        <f t="shared" si="29"/>
        <v>0</v>
      </c>
      <c r="AW96" s="46" t="str">
        <f t="shared" si="30"/>
        <v/>
      </c>
      <c r="AX96" s="46">
        <f t="shared" si="30"/>
        <v>1</v>
      </c>
      <c r="AY96" s="96">
        <v>35</v>
      </c>
      <c r="AZ96" s="47" t="str">
        <f t="shared" si="31"/>
        <v/>
      </c>
      <c r="BA96" s="47">
        <f t="shared" si="32"/>
        <v>0</v>
      </c>
      <c r="BB96" s="90" t="str">
        <f t="shared" si="33"/>
        <v/>
      </c>
      <c r="BC96" s="124">
        <v>35</v>
      </c>
      <c r="BD96" s="125">
        <f t="shared" si="34"/>
        <v>1</v>
      </c>
      <c r="BE96" s="126">
        <f t="shared" si="35"/>
        <v>1</v>
      </c>
      <c r="BF96" s="90">
        <f t="shared" si="36"/>
        <v>0</v>
      </c>
      <c r="BG96" s="90">
        <f t="shared" si="75"/>
        <v>0</v>
      </c>
      <c r="BH96" s="90" t="str">
        <f t="shared" si="71"/>
        <v/>
      </c>
      <c r="BI96" s="90" t="e">
        <f t="shared" si="37"/>
        <v>#NUM!</v>
      </c>
      <c r="BJ96" s="90" t="str">
        <f t="shared" si="38"/>
        <v/>
      </c>
      <c r="BK96" s="127">
        <f t="shared" si="39"/>
        <v>0</v>
      </c>
      <c r="BL96" s="128" t="e">
        <f t="shared" si="40"/>
        <v>#NUM!</v>
      </c>
      <c r="BM96" s="128" t="e">
        <f t="shared" si="41"/>
        <v>#NUM!</v>
      </c>
      <c r="BN96" s="128" t="str">
        <f t="shared" si="42"/>
        <v/>
      </c>
      <c r="BO96" s="128" t="str">
        <f t="shared" si="72"/>
        <v/>
      </c>
      <c r="BP96" s="90">
        <f t="shared" si="43"/>
        <v>0</v>
      </c>
      <c r="BQ96" s="90">
        <f t="shared" si="44"/>
        <v>0</v>
      </c>
      <c r="BR96" s="90">
        <f t="shared" si="76"/>
        <v>0</v>
      </c>
      <c r="BS96" s="90" t="str">
        <f t="shared" si="45"/>
        <v/>
      </c>
      <c r="BT96" s="90" t="e">
        <f t="shared" si="46"/>
        <v>#NUM!</v>
      </c>
      <c r="BU96" s="90" t="e">
        <f t="shared" si="47"/>
        <v>#NUM!</v>
      </c>
      <c r="BV96" s="127">
        <f t="shared" si="48"/>
        <v>0</v>
      </c>
      <c r="BW96" s="128" t="e">
        <f t="shared" si="49"/>
        <v>#NUM!</v>
      </c>
      <c r="BX96" s="128" t="e">
        <f t="shared" si="50"/>
        <v>#NUM!</v>
      </c>
      <c r="BY96" s="128" t="str">
        <f t="shared" si="51"/>
        <v/>
      </c>
      <c r="BZ96" s="128" t="str">
        <f t="shared" si="73"/>
        <v/>
      </c>
      <c r="CA96" s="90">
        <f t="shared" si="52"/>
        <v>0</v>
      </c>
      <c r="CB96" s="90"/>
      <c r="CC96" s="90"/>
      <c r="CD96" s="129"/>
      <c r="CE96" s="130">
        <f t="shared" si="53"/>
        <v>0</v>
      </c>
      <c r="CF96" s="46">
        <f t="shared" si="106"/>
        <v>0</v>
      </c>
      <c r="CG96" s="46">
        <f t="shared" si="106"/>
        <v>0</v>
      </c>
      <c r="CH96" s="46">
        <f t="shared" si="106"/>
        <v>0</v>
      </c>
      <c r="CI96" s="46">
        <f t="shared" si="106"/>
        <v>0</v>
      </c>
      <c r="CJ96" s="46">
        <f t="shared" si="106"/>
        <v>0</v>
      </c>
      <c r="CK96" s="46">
        <f t="shared" si="106"/>
        <v>0</v>
      </c>
      <c r="CL96" s="46">
        <f t="shared" si="106"/>
        <v>0</v>
      </c>
      <c r="CM96" s="46">
        <f t="shared" si="106"/>
        <v>0</v>
      </c>
      <c r="CN96" s="46">
        <f t="shared" si="106"/>
        <v>0</v>
      </c>
      <c r="CO96" s="46">
        <f t="shared" si="106"/>
        <v>0</v>
      </c>
      <c r="CP96" s="46">
        <f t="shared" si="106"/>
        <v>0</v>
      </c>
      <c r="CQ96" s="46">
        <f t="shared" si="106"/>
        <v>0</v>
      </c>
      <c r="CR96" s="46">
        <f t="shared" si="106"/>
        <v>0</v>
      </c>
      <c r="CS96" s="46">
        <f t="shared" si="106"/>
        <v>0</v>
      </c>
      <c r="CT96" s="46">
        <f t="shared" si="106"/>
        <v>0</v>
      </c>
      <c r="CU96" s="46">
        <f t="shared" si="106"/>
        <v>0</v>
      </c>
      <c r="CV96" s="46">
        <f t="shared" si="97"/>
        <v>0</v>
      </c>
      <c r="CW96" s="46">
        <f t="shared" si="97"/>
        <v>0</v>
      </c>
      <c r="CX96" s="46">
        <f t="shared" si="97"/>
        <v>0</v>
      </c>
      <c r="CY96" s="46">
        <f t="shared" si="97"/>
        <v>0</v>
      </c>
      <c r="CZ96" s="46">
        <f t="shared" si="97"/>
        <v>0</v>
      </c>
      <c r="DA96" s="46">
        <f t="shared" si="97"/>
        <v>0</v>
      </c>
      <c r="DB96" s="46">
        <f t="shared" si="97"/>
        <v>0</v>
      </c>
      <c r="DC96" s="46">
        <f t="shared" si="97"/>
        <v>0</v>
      </c>
      <c r="DD96" s="46">
        <f t="shared" si="97"/>
        <v>0</v>
      </c>
      <c r="DE96" s="46">
        <f t="shared" si="97"/>
        <v>0</v>
      </c>
      <c r="DF96" s="46">
        <f t="shared" si="97"/>
        <v>0</v>
      </c>
      <c r="DG96" s="46">
        <f t="shared" si="97"/>
        <v>0</v>
      </c>
      <c r="DH96" s="46">
        <f t="shared" si="97"/>
        <v>0</v>
      </c>
      <c r="DI96" s="46">
        <f t="shared" si="97"/>
        <v>0</v>
      </c>
      <c r="DJ96" s="46">
        <f t="shared" si="97"/>
        <v>0</v>
      </c>
      <c r="DK96" s="46">
        <f t="shared" si="107"/>
        <v>0</v>
      </c>
      <c r="DL96" s="46">
        <f t="shared" si="107"/>
        <v>0</v>
      </c>
      <c r="DM96" s="46">
        <f t="shared" si="107"/>
        <v>0</v>
      </c>
      <c r="DN96" s="46">
        <f t="shared" si="107"/>
        <v>0</v>
      </c>
      <c r="DO96" s="46">
        <f t="shared" si="107"/>
        <v>0</v>
      </c>
      <c r="DP96" s="46">
        <f t="shared" si="107"/>
        <v>0</v>
      </c>
      <c r="DQ96" s="46">
        <f t="shared" si="107"/>
        <v>0</v>
      </c>
      <c r="DR96" s="46">
        <f t="shared" si="107"/>
        <v>0</v>
      </c>
      <c r="DS96" s="46">
        <f t="shared" si="107"/>
        <v>0</v>
      </c>
      <c r="DT96" s="46">
        <f t="shared" si="107"/>
        <v>0</v>
      </c>
      <c r="DU96" s="46">
        <f t="shared" si="107"/>
        <v>0</v>
      </c>
      <c r="DV96" s="46">
        <f t="shared" si="107"/>
        <v>0</v>
      </c>
      <c r="DW96" s="46">
        <f t="shared" si="107"/>
        <v>0</v>
      </c>
      <c r="DX96" s="46">
        <f t="shared" si="107"/>
        <v>0</v>
      </c>
      <c r="DY96" s="46">
        <f t="shared" si="107"/>
        <v>0</v>
      </c>
      <c r="DZ96" s="46">
        <f t="shared" si="107"/>
        <v>0</v>
      </c>
      <c r="EA96" s="46">
        <f t="shared" si="98"/>
        <v>0</v>
      </c>
      <c r="EB96" s="46">
        <f t="shared" si="98"/>
        <v>0</v>
      </c>
      <c r="EC96" s="46">
        <f t="shared" si="98"/>
        <v>0</v>
      </c>
      <c r="ED96" s="46">
        <f t="shared" si="98"/>
        <v>0</v>
      </c>
      <c r="EE96" s="46">
        <f t="shared" si="98"/>
        <v>0</v>
      </c>
      <c r="EF96" s="46">
        <f t="shared" si="98"/>
        <v>0</v>
      </c>
      <c r="EG96" s="46">
        <f t="shared" si="98"/>
        <v>0</v>
      </c>
      <c r="EH96" s="46">
        <f t="shared" si="98"/>
        <v>0</v>
      </c>
      <c r="EI96" s="46">
        <f t="shared" si="98"/>
        <v>0</v>
      </c>
      <c r="EJ96" s="46">
        <f t="shared" si="98"/>
        <v>0</v>
      </c>
      <c r="EK96" s="46">
        <f t="shared" si="98"/>
        <v>0</v>
      </c>
      <c r="EL96" s="46">
        <f t="shared" si="98"/>
        <v>0</v>
      </c>
      <c r="EM96" s="46">
        <f t="shared" si="98"/>
        <v>0</v>
      </c>
      <c r="EN96" s="46">
        <f t="shared" si="98"/>
        <v>0</v>
      </c>
      <c r="EO96" s="46">
        <f t="shared" si="98"/>
        <v>0</v>
      </c>
      <c r="EP96" s="46">
        <f>IF(OR($AZ96="",$BA96=""),0,MAX(MIN(EP$61-1,$BA96)-MAX(EQ$61,$AZ96)+1,0))</f>
        <v>0</v>
      </c>
      <c r="EQ96" s="46">
        <f t="shared" si="108"/>
        <v>0</v>
      </c>
      <c r="ER96" s="46">
        <f t="shared" si="108"/>
        <v>0</v>
      </c>
      <c r="ES96" s="46">
        <f t="shared" si="108"/>
        <v>0</v>
      </c>
      <c r="ET96" s="46">
        <f t="shared" si="108"/>
        <v>0</v>
      </c>
      <c r="EU96" s="46">
        <f t="shared" si="108"/>
        <v>0</v>
      </c>
      <c r="EV96" s="46">
        <f t="shared" si="108"/>
        <v>0</v>
      </c>
      <c r="EW96" s="46">
        <f t="shared" si="108"/>
        <v>0</v>
      </c>
      <c r="EX96" s="46">
        <f t="shared" si="108"/>
        <v>0</v>
      </c>
      <c r="EY96" s="46">
        <f t="shared" si="108"/>
        <v>0</v>
      </c>
      <c r="EZ96" s="46">
        <f t="shared" si="108"/>
        <v>0</v>
      </c>
      <c r="FA96" s="46">
        <f t="shared" si="108"/>
        <v>0</v>
      </c>
      <c r="FB96" s="46">
        <f t="shared" si="108"/>
        <v>0</v>
      </c>
      <c r="FC96" s="46">
        <f t="shared" si="108"/>
        <v>0</v>
      </c>
      <c r="FD96" s="46">
        <f t="shared" si="108"/>
        <v>0</v>
      </c>
      <c r="FE96" s="46">
        <f t="shared" si="108"/>
        <v>0</v>
      </c>
      <c r="FF96" s="46">
        <f t="shared" si="108"/>
        <v>0</v>
      </c>
      <c r="FG96" s="46">
        <f t="shared" si="99"/>
        <v>0</v>
      </c>
      <c r="FH96" s="46">
        <f t="shared" si="99"/>
        <v>0</v>
      </c>
      <c r="FI96" s="46">
        <f t="shared" si="99"/>
        <v>0</v>
      </c>
      <c r="FJ96" s="46">
        <f t="shared" si="99"/>
        <v>0</v>
      </c>
      <c r="FK96" s="46">
        <f t="shared" si="99"/>
        <v>0</v>
      </c>
      <c r="FL96" s="46">
        <f t="shared" si="99"/>
        <v>0</v>
      </c>
      <c r="FM96" s="46">
        <f t="shared" si="99"/>
        <v>0</v>
      </c>
      <c r="FN96" s="46">
        <f t="shared" si="99"/>
        <v>0</v>
      </c>
      <c r="FO96" s="46">
        <f t="shared" si="99"/>
        <v>0</v>
      </c>
      <c r="FP96" s="46">
        <f t="shared" si="99"/>
        <v>0</v>
      </c>
      <c r="FQ96" s="46">
        <f t="shared" si="99"/>
        <v>0</v>
      </c>
      <c r="FR96" s="46">
        <f t="shared" si="99"/>
        <v>0</v>
      </c>
      <c r="FS96" s="46">
        <f t="shared" si="99"/>
        <v>0</v>
      </c>
      <c r="FT96" s="46">
        <f t="shared" si="99"/>
        <v>0</v>
      </c>
      <c r="FU96" s="46">
        <f t="shared" si="99"/>
        <v>0</v>
      </c>
      <c r="FV96" s="46">
        <f t="shared" si="93"/>
        <v>0</v>
      </c>
      <c r="FW96" s="46">
        <f t="shared" si="93"/>
        <v>0</v>
      </c>
      <c r="FX96" s="46">
        <f t="shared" si="93"/>
        <v>0</v>
      </c>
      <c r="FY96" s="46">
        <f t="shared" si="93"/>
        <v>0</v>
      </c>
      <c r="FZ96" s="46">
        <f t="shared" si="93"/>
        <v>0</v>
      </c>
      <c r="GA96" s="46">
        <f t="shared" si="93"/>
        <v>0</v>
      </c>
      <c r="GB96" s="46">
        <f t="shared" si="93"/>
        <v>0</v>
      </c>
      <c r="GC96" s="46">
        <f t="shared" si="93"/>
        <v>0</v>
      </c>
      <c r="GD96" s="46">
        <f t="shared" si="93"/>
        <v>0</v>
      </c>
      <c r="GE96" s="46">
        <f t="shared" si="93"/>
        <v>0</v>
      </c>
      <c r="GF96" s="46">
        <f t="shared" si="93"/>
        <v>0</v>
      </c>
      <c r="GG96" s="46">
        <f t="shared" si="93"/>
        <v>0</v>
      </c>
      <c r="GH96" s="46">
        <f t="shared" si="93"/>
        <v>0</v>
      </c>
      <c r="GI96" s="46">
        <f t="shared" si="93"/>
        <v>0</v>
      </c>
      <c r="GJ96" s="46">
        <f t="shared" si="93"/>
        <v>0</v>
      </c>
      <c r="GK96" s="46">
        <f t="shared" si="93"/>
        <v>0</v>
      </c>
      <c r="GL96" s="46">
        <f t="shared" si="109"/>
        <v>0</v>
      </c>
      <c r="GM96" s="46">
        <f t="shared" si="109"/>
        <v>0</v>
      </c>
      <c r="GN96" s="46">
        <f t="shared" si="109"/>
        <v>0</v>
      </c>
      <c r="GO96" s="46">
        <f t="shared" si="109"/>
        <v>0</v>
      </c>
      <c r="GP96" s="46">
        <f t="shared" si="109"/>
        <v>0</v>
      </c>
      <c r="GQ96" s="46">
        <f t="shared" si="109"/>
        <v>0</v>
      </c>
      <c r="GR96" s="46">
        <f t="shared" si="109"/>
        <v>0</v>
      </c>
      <c r="GS96" s="46">
        <f t="shared" si="109"/>
        <v>0</v>
      </c>
      <c r="GT96" s="46">
        <f t="shared" si="109"/>
        <v>0</v>
      </c>
      <c r="GU96" s="46">
        <f t="shared" si="109"/>
        <v>0</v>
      </c>
      <c r="GV96" s="46">
        <f t="shared" si="109"/>
        <v>0</v>
      </c>
      <c r="GW96" s="46">
        <f t="shared" si="109"/>
        <v>0</v>
      </c>
      <c r="GX96" s="46">
        <f t="shared" si="109"/>
        <v>0</v>
      </c>
      <c r="GY96" s="46">
        <f t="shared" si="109"/>
        <v>0</v>
      </c>
      <c r="GZ96" s="46">
        <f t="shared" si="109"/>
        <v>0</v>
      </c>
      <c r="HA96" s="46">
        <f t="shared" si="109"/>
        <v>0</v>
      </c>
      <c r="HB96" s="46">
        <f t="shared" si="100"/>
        <v>0</v>
      </c>
      <c r="HC96" s="46">
        <f t="shared" si="110"/>
        <v>0</v>
      </c>
      <c r="HD96" s="46">
        <f t="shared" si="110"/>
        <v>0</v>
      </c>
      <c r="HE96" s="46">
        <f t="shared" si="110"/>
        <v>0</v>
      </c>
      <c r="HF96" s="46">
        <f t="shared" si="110"/>
        <v>0</v>
      </c>
      <c r="HG96" s="46">
        <f t="shared" si="110"/>
        <v>0</v>
      </c>
      <c r="HH96" s="46">
        <f t="shared" si="110"/>
        <v>0</v>
      </c>
      <c r="HI96" s="46">
        <f t="shared" si="110"/>
        <v>0</v>
      </c>
      <c r="HJ96" s="46">
        <f t="shared" si="110"/>
        <v>0</v>
      </c>
      <c r="HK96" s="46">
        <f t="shared" si="110"/>
        <v>0</v>
      </c>
      <c r="HL96" s="46">
        <f t="shared" si="110"/>
        <v>0</v>
      </c>
      <c r="HM96" s="46">
        <f t="shared" si="110"/>
        <v>0</v>
      </c>
      <c r="HN96" s="46">
        <f t="shared" si="110"/>
        <v>0</v>
      </c>
      <c r="HO96" s="46">
        <f t="shared" si="110"/>
        <v>0</v>
      </c>
      <c r="HP96" s="46">
        <f t="shared" si="110"/>
        <v>0</v>
      </c>
      <c r="HQ96" s="46">
        <f t="shared" si="110"/>
        <v>0</v>
      </c>
      <c r="HR96" s="46">
        <f t="shared" si="110"/>
        <v>0</v>
      </c>
      <c r="HS96" s="46">
        <f t="shared" si="101"/>
        <v>0</v>
      </c>
      <c r="HT96" s="46">
        <f t="shared" si="101"/>
        <v>0</v>
      </c>
      <c r="HU96" s="46">
        <f t="shared" si="101"/>
        <v>0</v>
      </c>
      <c r="HV96" s="46">
        <f t="shared" si="101"/>
        <v>0</v>
      </c>
      <c r="HW96" s="46">
        <f t="shared" si="101"/>
        <v>0</v>
      </c>
      <c r="HX96" s="46">
        <f t="shared" si="101"/>
        <v>0</v>
      </c>
      <c r="HY96" s="46">
        <f t="shared" si="101"/>
        <v>0</v>
      </c>
      <c r="HZ96" s="46">
        <f t="shared" si="101"/>
        <v>0</v>
      </c>
      <c r="IA96" s="46">
        <f t="shared" si="101"/>
        <v>0</v>
      </c>
      <c r="IB96" s="46">
        <f t="shared" si="101"/>
        <v>0</v>
      </c>
      <c r="IC96" s="46">
        <f t="shared" si="101"/>
        <v>0</v>
      </c>
      <c r="ID96" s="46">
        <f t="shared" si="101"/>
        <v>0</v>
      </c>
      <c r="IE96" s="46">
        <f t="shared" si="101"/>
        <v>0</v>
      </c>
      <c r="IF96" s="46">
        <f t="shared" si="101"/>
        <v>0</v>
      </c>
      <c r="IG96" s="46">
        <f t="shared" si="101"/>
        <v>0</v>
      </c>
      <c r="IH96" s="46">
        <f t="shared" si="95"/>
        <v>0</v>
      </c>
      <c r="II96" s="46">
        <f t="shared" si="95"/>
        <v>0</v>
      </c>
      <c r="IJ96" s="46">
        <f t="shared" si="95"/>
        <v>0</v>
      </c>
      <c r="IK96" s="46">
        <f t="shared" si="95"/>
        <v>0</v>
      </c>
      <c r="IL96" s="46">
        <f t="shared" si="95"/>
        <v>0</v>
      </c>
      <c r="IM96" s="46">
        <f t="shared" si="95"/>
        <v>0</v>
      </c>
      <c r="IN96" s="46">
        <f t="shared" si="95"/>
        <v>0</v>
      </c>
      <c r="IO96" s="46">
        <f t="shared" si="95"/>
        <v>0</v>
      </c>
      <c r="IP96" s="46">
        <f t="shared" si="95"/>
        <v>0</v>
      </c>
      <c r="IQ96" s="46">
        <f t="shared" si="95"/>
        <v>0</v>
      </c>
      <c r="IR96" s="46">
        <f t="shared" si="95"/>
        <v>0</v>
      </c>
      <c r="IS96" s="46">
        <f t="shared" si="95"/>
        <v>0</v>
      </c>
      <c r="IT96" s="46">
        <f t="shared" si="95"/>
        <v>0</v>
      </c>
      <c r="IU96" s="46">
        <f t="shared" si="95"/>
        <v>0</v>
      </c>
      <c r="IV96" s="46">
        <f t="shared" si="95"/>
        <v>0</v>
      </c>
      <c r="IW96" s="46">
        <f t="shared" si="95"/>
        <v>0</v>
      </c>
      <c r="IX96" s="46">
        <f t="shared" si="111"/>
        <v>0</v>
      </c>
      <c r="IY96" s="46">
        <f t="shared" si="111"/>
        <v>0</v>
      </c>
      <c r="IZ96" s="46">
        <f t="shared" si="111"/>
        <v>0</v>
      </c>
      <c r="JA96" s="46">
        <f t="shared" si="111"/>
        <v>0</v>
      </c>
      <c r="JB96" s="46">
        <f t="shared" si="111"/>
        <v>0</v>
      </c>
      <c r="JC96" s="46">
        <f t="shared" si="111"/>
        <v>0</v>
      </c>
      <c r="JD96" s="46">
        <f t="shared" si="111"/>
        <v>0</v>
      </c>
      <c r="JE96" s="46">
        <f t="shared" si="111"/>
        <v>0</v>
      </c>
      <c r="JF96" s="46">
        <f t="shared" si="111"/>
        <v>0</v>
      </c>
      <c r="JG96" s="46">
        <f t="shared" si="111"/>
        <v>0</v>
      </c>
      <c r="JH96" s="46">
        <f t="shared" si="111"/>
        <v>0</v>
      </c>
      <c r="JI96" s="46">
        <f t="shared" si="111"/>
        <v>0</v>
      </c>
      <c r="JJ96" s="46">
        <f t="shared" si="111"/>
        <v>0</v>
      </c>
      <c r="JK96" s="46">
        <f t="shared" si="111"/>
        <v>0</v>
      </c>
      <c r="JL96" s="46">
        <f t="shared" si="111"/>
        <v>0</v>
      </c>
      <c r="JM96" s="46">
        <f>IF(OR($AZ96="",$BA96=""),0,MAX(MIN(JM$61-1,$BA96)-MAX(JN$61,$AZ96)+1,0))</f>
        <v>0</v>
      </c>
      <c r="JN96" s="46">
        <f>IF(OR($AZ96="",$BA96=""),0,MAX(MIN(JN$61-1,$BA96)-MAX(JO$61,$AZ96)+1,0))</f>
        <v>0</v>
      </c>
      <c r="JO96" s="46">
        <f t="shared" si="112"/>
        <v>0</v>
      </c>
      <c r="JP96" s="46">
        <f t="shared" si="112"/>
        <v>0</v>
      </c>
      <c r="JQ96" s="46">
        <f t="shared" si="112"/>
        <v>0</v>
      </c>
      <c r="JR96" s="46">
        <f t="shared" si="112"/>
        <v>0</v>
      </c>
      <c r="JS96" s="46">
        <f t="shared" si="112"/>
        <v>0</v>
      </c>
      <c r="JT96" s="46">
        <f t="shared" si="112"/>
        <v>0</v>
      </c>
      <c r="JU96" s="46">
        <f t="shared" si="112"/>
        <v>0</v>
      </c>
      <c r="JV96" s="46">
        <f t="shared" si="112"/>
        <v>0</v>
      </c>
      <c r="JW96" s="46">
        <f t="shared" si="112"/>
        <v>0</v>
      </c>
      <c r="JX96" s="46">
        <f t="shared" si="112"/>
        <v>0</v>
      </c>
      <c r="JY96" s="46">
        <f t="shared" si="112"/>
        <v>0</v>
      </c>
      <c r="JZ96" s="46">
        <f t="shared" si="112"/>
        <v>0</v>
      </c>
      <c r="KA96" s="46">
        <f t="shared" si="112"/>
        <v>0</v>
      </c>
      <c r="KB96" s="46">
        <f t="shared" si="112"/>
        <v>0</v>
      </c>
      <c r="KC96" s="46">
        <f t="shared" si="112"/>
        <v>0</v>
      </c>
      <c r="KD96" s="46">
        <f t="shared" si="112"/>
        <v>0</v>
      </c>
      <c r="KE96" s="46">
        <f t="shared" si="103"/>
        <v>0</v>
      </c>
      <c r="KF96" s="46">
        <f t="shared" si="103"/>
        <v>0</v>
      </c>
      <c r="KG96" s="46">
        <f t="shared" si="103"/>
        <v>0</v>
      </c>
      <c r="KH96" s="46">
        <f t="shared" si="103"/>
        <v>0</v>
      </c>
      <c r="KI96" s="46">
        <f t="shared" si="103"/>
        <v>0</v>
      </c>
      <c r="KJ96" s="46">
        <f t="shared" si="103"/>
        <v>0</v>
      </c>
      <c r="KK96" s="46">
        <f t="shared" si="103"/>
        <v>0</v>
      </c>
      <c r="KL96" s="46">
        <f t="shared" si="103"/>
        <v>0</v>
      </c>
      <c r="KM96" s="46">
        <f t="shared" si="103"/>
        <v>0</v>
      </c>
      <c r="KN96" s="46">
        <f t="shared" si="103"/>
        <v>0</v>
      </c>
      <c r="KO96" s="46">
        <f t="shared" si="103"/>
        <v>0</v>
      </c>
      <c r="KP96" s="46">
        <f t="shared" si="103"/>
        <v>0</v>
      </c>
      <c r="KQ96" s="46">
        <f t="shared" si="103"/>
        <v>0</v>
      </c>
      <c r="KR96" s="46">
        <f t="shared" si="103"/>
        <v>0</v>
      </c>
      <c r="KS96" s="46">
        <f t="shared" si="103"/>
        <v>0</v>
      </c>
      <c r="KT96" s="46">
        <f t="shared" si="104"/>
        <v>0</v>
      </c>
      <c r="KU96" s="46">
        <f t="shared" si="104"/>
        <v>0</v>
      </c>
      <c r="KV96" s="46">
        <f t="shared" si="104"/>
        <v>0</v>
      </c>
      <c r="KW96" s="46">
        <f t="shared" si="104"/>
        <v>0</v>
      </c>
      <c r="KX96" s="46">
        <f t="shared" si="104"/>
        <v>0</v>
      </c>
      <c r="KY96" s="46">
        <f t="shared" si="104"/>
        <v>0</v>
      </c>
      <c r="KZ96" s="46">
        <f t="shared" si="104"/>
        <v>0</v>
      </c>
      <c r="LA96" s="46">
        <f t="shared" si="104"/>
        <v>0</v>
      </c>
      <c r="LB96" s="46">
        <f t="shared" si="104"/>
        <v>0</v>
      </c>
      <c r="LC96" s="46">
        <f t="shared" si="104"/>
        <v>0</v>
      </c>
      <c r="LD96" s="46">
        <f t="shared" si="104"/>
        <v>0</v>
      </c>
      <c r="LE96" s="46">
        <f t="shared" si="104"/>
        <v>0</v>
      </c>
      <c r="LF96" s="46">
        <f t="shared" si="104"/>
        <v>0</v>
      </c>
      <c r="LG96" s="46">
        <f t="shared" si="104"/>
        <v>0</v>
      </c>
      <c r="LH96" s="46">
        <f t="shared" si="104"/>
        <v>0</v>
      </c>
      <c r="LI96" s="46">
        <f t="shared" si="104"/>
        <v>0</v>
      </c>
      <c r="LJ96" s="46">
        <f t="shared" si="105"/>
        <v>0</v>
      </c>
      <c r="LK96" s="46">
        <f t="shared" si="105"/>
        <v>0</v>
      </c>
      <c r="LL96" s="46">
        <f t="shared" si="105"/>
        <v>0</v>
      </c>
      <c r="LM96" s="46">
        <f t="shared" si="105"/>
        <v>0</v>
      </c>
      <c r="LN96" s="46">
        <f t="shared" si="105"/>
        <v>0</v>
      </c>
      <c r="LO96" s="46">
        <f t="shared" si="105"/>
        <v>0</v>
      </c>
      <c r="LP96" s="46">
        <f t="shared" si="105"/>
        <v>0</v>
      </c>
      <c r="LQ96" s="46">
        <f t="shared" si="105"/>
        <v>0</v>
      </c>
      <c r="LR96" s="46">
        <f t="shared" si="105"/>
        <v>0</v>
      </c>
      <c r="LS96" s="46">
        <f t="shared" si="105"/>
        <v>0</v>
      </c>
      <c r="LT96" s="46">
        <f t="shared" si="105"/>
        <v>0</v>
      </c>
    </row>
    <row r="97" spans="1:333">
      <c r="BC97" s="124">
        <v>126</v>
      </c>
      <c r="BD97" s="125">
        <f t="shared" si="34"/>
        <v>1</v>
      </c>
      <c r="BE97" s="126">
        <f t="shared" si="35"/>
        <v>1</v>
      </c>
      <c r="BF97" s="90">
        <f t="shared" si="36"/>
        <v>0</v>
      </c>
      <c r="BG97" s="90">
        <f>IF(OR(BD97=1,BE97=1),0,IF(AND(#REF!=1,(#REF!-#REF!)&lt;&gt;1),BF97+1,IF(AND(BF97=1,(BE97-BD97&lt;&gt;1)),0,BF97)))</f>
        <v>0</v>
      </c>
      <c r="BH97" s="90" t="str">
        <f t="shared" si="71"/>
        <v/>
      </c>
      <c r="BI97" s="90" t="e">
        <f t="shared" si="37"/>
        <v>#NUM!</v>
      </c>
      <c r="BJ97" s="90" t="str">
        <f>IFERROR(IF(#REF!=BL97,#REF!,#REF!+1),"")</f>
        <v/>
      </c>
      <c r="BK97" s="127">
        <f t="shared" si="39"/>
        <v>0</v>
      </c>
      <c r="BL97" s="128" t="e">
        <f t="shared" si="40"/>
        <v>#NUM!</v>
      </c>
      <c r="BM97" s="128" t="e">
        <f t="shared" si="41"/>
        <v>#NUM!</v>
      </c>
      <c r="BN97" s="128" t="str">
        <f t="shared" si="42"/>
        <v/>
      </c>
      <c r="BO97" s="128" t="str">
        <f t="shared" si="72"/>
        <v/>
      </c>
      <c r="BP97" s="90">
        <f t="shared" si="43"/>
        <v>0</v>
      </c>
      <c r="BQ97" s="90">
        <f t="shared" si="44"/>
        <v>0</v>
      </c>
      <c r="BR97" s="90">
        <f>IF(OR(BD97=1,BE97=1),0,IF(AND(#REF!=1,(#REF!-#REF!)&lt;&gt;1),BQ97+1,IF(AND(BQ97=1,(BE97-BD97&lt;&gt;1)),0,BQ97)))</f>
        <v>0</v>
      </c>
      <c r="BS97" s="90" t="str">
        <f t="shared" si="45"/>
        <v/>
      </c>
      <c r="BT97" s="90" t="e">
        <f t="shared" si="46"/>
        <v>#NUM!</v>
      </c>
      <c r="BU97" s="90" t="e">
        <f>IF(#REF!=BW97,#REF!,#REF!+1)</f>
        <v>#REF!</v>
      </c>
      <c r="BV97" s="127">
        <f t="shared" si="48"/>
        <v>0</v>
      </c>
      <c r="BW97" s="128" t="e">
        <f t="shared" si="49"/>
        <v>#NUM!</v>
      </c>
      <c r="BX97" s="128" t="e">
        <f t="shared" si="50"/>
        <v>#NUM!</v>
      </c>
      <c r="BY97" s="128" t="str">
        <f t="shared" si="51"/>
        <v/>
      </c>
      <c r="BZ97" s="128" t="str">
        <f t="shared" si="73"/>
        <v/>
      </c>
      <c r="CA97" s="90">
        <f t="shared" si="52"/>
        <v>0</v>
      </c>
      <c r="CB97" s="90"/>
      <c r="CC97" s="90"/>
      <c r="CD97" s="129"/>
      <c r="CE97" s="133">
        <f t="shared" ref="CE97:EP97" si="113">COUNTIF(CE62:CE96,"&gt;1")</f>
        <v>0</v>
      </c>
      <c r="CF97" s="134">
        <f t="shared" si="113"/>
        <v>0</v>
      </c>
      <c r="CG97" s="134">
        <f t="shared" si="113"/>
        <v>0</v>
      </c>
      <c r="CH97" s="134">
        <f t="shared" si="113"/>
        <v>0</v>
      </c>
      <c r="CI97" s="134">
        <f t="shared" si="113"/>
        <v>0</v>
      </c>
      <c r="CJ97" s="134">
        <f t="shared" si="113"/>
        <v>0</v>
      </c>
      <c r="CK97" s="134">
        <f t="shared" si="113"/>
        <v>0</v>
      </c>
      <c r="CL97" s="134">
        <f t="shared" si="113"/>
        <v>0</v>
      </c>
      <c r="CM97" s="134">
        <f t="shared" si="113"/>
        <v>0</v>
      </c>
      <c r="CN97" s="134">
        <f t="shared" si="113"/>
        <v>0</v>
      </c>
      <c r="CO97" s="134">
        <f t="shared" si="113"/>
        <v>0</v>
      </c>
      <c r="CP97" s="134">
        <f t="shared" si="113"/>
        <v>0</v>
      </c>
      <c r="CQ97" s="134">
        <f t="shared" si="113"/>
        <v>0</v>
      </c>
      <c r="CR97" s="134">
        <f t="shared" si="113"/>
        <v>0</v>
      </c>
      <c r="CS97" s="134">
        <f t="shared" si="113"/>
        <v>0</v>
      </c>
      <c r="CT97" s="134">
        <f t="shared" si="113"/>
        <v>0</v>
      </c>
      <c r="CU97" s="134">
        <f t="shared" si="113"/>
        <v>0</v>
      </c>
      <c r="CV97" s="134">
        <f t="shared" si="113"/>
        <v>0</v>
      </c>
      <c r="CW97" s="134">
        <f t="shared" si="113"/>
        <v>0</v>
      </c>
      <c r="CX97" s="134">
        <f t="shared" si="113"/>
        <v>0</v>
      </c>
      <c r="CY97" s="134">
        <f t="shared" si="113"/>
        <v>0</v>
      </c>
      <c r="CZ97" s="134">
        <f t="shared" si="113"/>
        <v>0</v>
      </c>
      <c r="DA97" s="134">
        <f t="shared" si="113"/>
        <v>0</v>
      </c>
      <c r="DB97" s="134">
        <f t="shared" si="113"/>
        <v>0</v>
      </c>
      <c r="DC97" s="134">
        <f t="shared" si="113"/>
        <v>0</v>
      </c>
      <c r="DD97" s="134">
        <f t="shared" si="113"/>
        <v>0</v>
      </c>
      <c r="DE97" s="134">
        <f t="shared" si="113"/>
        <v>0</v>
      </c>
      <c r="DF97" s="134">
        <f t="shared" si="113"/>
        <v>0</v>
      </c>
      <c r="DG97" s="134">
        <f t="shared" si="113"/>
        <v>0</v>
      </c>
      <c r="DH97" s="134">
        <f t="shared" si="113"/>
        <v>0</v>
      </c>
      <c r="DI97" s="134">
        <f t="shared" si="113"/>
        <v>0</v>
      </c>
      <c r="DJ97" s="134">
        <f t="shared" si="113"/>
        <v>0</v>
      </c>
      <c r="DK97" s="134">
        <f t="shared" si="113"/>
        <v>0</v>
      </c>
      <c r="DL97" s="134">
        <f t="shared" si="113"/>
        <v>0</v>
      </c>
      <c r="DM97" s="134">
        <f t="shared" si="113"/>
        <v>0</v>
      </c>
      <c r="DN97" s="134">
        <f t="shared" si="113"/>
        <v>0</v>
      </c>
      <c r="DO97" s="134">
        <f t="shared" si="113"/>
        <v>0</v>
      </c>
      <c r="DP97" s="134">
        <f t="shared" si="113"/>
        <v>0</v>
      </c>
      <c r="DQ97" s="134">
        <f t="shared" si="113"/>
        <v>0</v>
      </c>
      <c r="DR97" s="134">
        <f t="shared" si="113"/>
        <v>0</v>
      </c>
      <c r="DS97" s="134">
        <f t="shared" si="113"/>
        <v>0</v>
      </c>
      <c r="DT97" s="134">
        <f t="shared" si="113"/>
        <v>0</v>
      </c>
      <c r="DU97" s="134">
        <f t="shared" si="113"/>
        <v>0</v>
      </c>
      <c r="DV97" s="134">
        <f t="shared" si="113"/>
        <v>0</v>
      </c>
      <c r="DW97" s="134">
        <f t="shared" si="113"/>
        <v>0</v>
      </c>
      <c r="DX97" s="134">
        <f t="shared" si="113"/>
        <v>0</v>
      </c>
      <c r="DY97" s="134">
        <f t="shared" si="113"/>
        <v>0</v>
      </c>
      <c r="DZ97" s="134">
        <f t="shared" si="113"/>
        <v>0</v>
      </c>
      <c r="EA97" s="134">
        <f t="shared" si="113"/>
        <v>0</v>
      </c>
      <c r="EB97" s="134">
        <f t="shared" si="113"/>
        <v>0</v>
      </c>
      <c r="EC97" s="134">
        <f t="shared" si="113"/>
        <v>0</v>
      </c>
      <c r="ED97" s="134">
        <f t="shared" si="113"/>
        <v>0</v>
      </c>
      <c r="EE97" s="134">
        <f t="shared" si="113"/>
        <v>0</v>
      </c>
      <c r="EF97" s="134">
        <f t="shared" si="113"/>
        <v>0</v>
      </c>
      <c r="EG97" s="134">
        <f t="shared" si="113"/>
        <v>0</v>
      </c>
      <c r="EH97" s="134">
        <f t="shared" si="113"/>
        <v>0</v>
      </c>
      <c r="EI97" s="134">
        <f t="shared" si="113"/>
        <v>0</v>
      </c>
      <c r="EJ97" s="134">
        <f t="shared" si="113"/>
        <v>0</v>
      </c>
      <c r="EK97" s="134">
        <f t="shared" si="113"/>
        <v>0</v>
      </c>
      <c r="EL97" s="134">
        <f t="shared" si="113"/>
        <v>0</v>
      </c>
      <c r="EM97" s="134">
        <f t="shared" si="113"/>
        <v>0</v>
      </c>
      <c r="EN97" s="134">
        <f t="shared" si="113"/>
        <v>0</v>
      </c>
      <c r="EO97" s="134">
        <f t="shared" si="113"/>
        <v>0</v>
      </c>
      <c r="EP97" s="134">
        <f t="shared" si="113"/>
        <v>0</v>
      </c>
      <c r="EQ97" s="134">
        <f t="shared" ref="EQ97:HB97" si="114">COUNTIF(EQ62:EQ96,"&gt;1")</f>
        <v>0</v>
      </c>
      <c r="ER97" s="134">
        <f t="shared" si="114"/>
        <v>0</v>
      </c>
      <c r="ES97" s="134">
        <f t="shared" si="114"/>
        <v>0</v>
      </c>
      <c r="ET97" s="134">
        <f t="shared" si="114"/>
        <v>0</v>
      </c>
      <c r="EU97" s="134">
        <f t="shared" si="114"/>
        <v>0</v>
      </c>
      <c r="EV97" s="134">
        <f t="shared" si="114"/>
        <v>0</v>
      </c>
      <c r="EW97" s="134">
        <f t="shared" si="114"/>
        <v>0</v>
      </c>
      <c r="EX97" s="134">
        <f t="shared" si="114"/>
        <v>0</v>
      </c>
      <c r="EY97" s="134">
        <f t="shared" si="114"/>
        <v>0</v>
      </c>
      <c r="EZ97" s="134">
        <f t="shared" si="114"/>
        <v>0</v>
      </c>
      <c r="FA97" s="134">
        <f t="shared" si="114"/>
        <v>0</v>
      </c>
      <c r="FB97" s="134">
        <f t="shared" si="114"/>
        <v>0</v>
      </c>
      <c r="FC97" s="134">
        <f t="shared" si="114"/>
        <v>0</v>
      </c>
      <c r="FD97" s="134">
        <f t="shared" si="114"/>
        <v>0</v>
      </c>
      <c r="FE97" s="134">
        <f t="shared" si="114"/>
        <v>0</v>
      </c>
      <c r="FF97" s="134">
        <f t="shared" si="114"/>
        <v>0</v>
      </c>
      <c r="FG97" s="134">
        <f t="shared" si="114"/>
        <v>0</v>
      </c>
      <c r="FH97" s="134">
        <f t="shared" si="114"/>
        <v>0</v>
      </c>
      <c r="FI97" s="134">
        <f t="shared" si="114"/>
        <v>0</v>
      </c>
      <c r="FJ97" s="134">
        <f t="shared" si="114"/>
        <v>0</v>
      </c>
      <c r="FK97" s="134">
        <f t="shared" si="114"/>
        <v>0</v>
      </c>
      <c r="FL97" s="134">
        <f t="shared" si="114"/>
        <v>0</v>
      </c>
      <c r="FM97" s="134">
        <f t="shared" si="114"/>
        <v>0</v>
      </c>
      <c r="FN97" s="134">
        <f t="shared" si="114"/>
        <v>0</v>
      </c>
      <c r="FO97" s="134">
        <f t="shared" si="114"/>
        <v>0</v>
      </c>
      <c r="FP97" s="134">
        <f t="shared" si="114"/>
        <v>0</v>
      </c>
      <c r="FQ97" s="134">
        <f t="shared" si="114"/>
        <v>0</v>
      </c>
      <c r="FR97" s="134">
        <f t="shared" si="114"/>
        <v>0</v>
      </c>
      <c r="FS97" s="134">
        <f t="shared" si="114"/>
        <v>0</v>
      </c>
      <c r="FT97" s="134">
        <f t="shared" si="114"/>
        <v>0</v>
      </c>
      <c r="FU97" s="134">
        <f t="shared" si="114"/>
        <v>0</v>
      </c>
      <c r="FV97" s="134">
        <f t="shared" si="114"/>
        <v>0</v>
      </c>
      <c r="FW97" s="134">
        <f t="shared" si="114"/>
        <v>0</v>
      </c>
      <c r="FX97" s="134">
        <f t="shared" si="114"/>
        <v>0</v>
      </c>
      <c r="FY97" s="134">
        <f t="shared" si="114"/>
        <v>0</v>
      </c>
      <c r="FZ97" s="134">
        <f t="shared" si="114"/>
        <v>0</v>
      </c>
      <c r="GA97" s="134">
        <f t="shared" si="114"/>
        <v>0</v>
      </c>
      <c r="GB97" s="134">
        <f t="shared" si="114"/>
        <v>0</v>
      </c>
      <c r="GC97" s="134">
        <f t="shared" si="114"/>
        <v>0</v>
      </c>
      <c r="GD97" s="134">
        <f t="shared" si="114"/>
        <v>0</v>
      </c>
      <c r="GE97" s="134">
        <f t="shared" si="114"/>
        <v>0</v>
      </c>
      <c r="GF97" s="134">
        <f t="shared" si="114"/>
        <v>0</v>
      </c>
      <c r="GG97" s="134">
        <f t="shared" si="114"/>
        <v>0</v>
      </c>
      <c r="GH97" s="134">
        <f t="shared" si="114"/>
        <v>0</v>
      </c>
      <c r="GI97" s="134">
        <f t="shared" si="114"/>
        <v>0</v>
      </c>
      <c r="GJ97" s="134">
        <f t="shared" si="114"/>
        <v>0</v>
      </c>
      <c r="GK97" s="134">
        <f t="shared" si="114"/>
        <v>0</v>
      </c>
      <c r="GL97" s="134">
        <f t="shared" si="114"/>
        <v>0</v>
      </c>
      <c r="GM97" s="134">
        <f t="shared" si="114"/>
        <v>0</v>
      </c>
      <c r="GN97" s="134">
        <f t="shared" si="114"/>
        <v>0</v>
      </c>
      <c r="GO97" s="134">
        <f t="shared" si="114"/>
        <v>0</v>
      </c>
      <c r="GP97" s="134">
        <f t="shared" si="114"/>
        <v>0</v>
      </c>
      <c r="GQ97" s="134">
        <f t="shared" si="114"/>
        <v>0</v>
      </c>
      <c r="GR97" s="134">
        <f t="shared" si="114"/>
        <v>0</v>
      </c>
      <c r="GS97" s="134">
        <f t="shared" si="114"/>
        <v>0</v>
      </c>
      <c r="GT97" s="134">
        <f t="shared" si="114"/>
        <v>0</v>
      </c>
      <c r="GU97" s="134">
        <f t="shared" si="114"/>
        <v>0</v>
      </c>
      <c r="GV97" s="134">
        <f t="shared" si="114"/>
        <v>0</v>
      </c>
      <c r="GW97" s="134">
        <f t="shared" si="114"/>
        <v>0</v>
      </c>
      <c r="GX97" s="134">
        <f t="shared" si="114"/>
        <v>0</v>
      </c>
      <c r="GY97" s="134">
        <f t="shared" si="114"/>
        <v>0</v>
      </c>
      <c r="GZ97" s="134">
        <f t="shared" si="114"/>
        <v>0</v>
      </c>
      <c r="HA97" s="134">
        <f t="shared" si="114"/>
        <v>0</v>
      </c>
      <c r="HB97" s="134">
        <f t="shared" si="114"/>
        <v>0</v>
      </c>
      <c r="HC97" s="134">
        <f t="shared" ref="HC97:JN97" si="115">COUNTIF(HC62:HC96,"&gt;1")</f>
        <v>0</v>
      </c>
      <c r="HD97" s="134">
        <f t="shared" si="115"/>
        <v>0</v>
      </c>
      <c r="HE97" s="134">
        <f t="shared" si="115"/>
        <v>0</v>
      </c>
      <c r="HF97" s="134">
        <f t="shared" si="115"/>
        <v>0</v>
      </c>
      <c r="HG97" s="134">
        <f t="shared" si="115"/>
        <v>0</v>
      </c>
      <c r="HH97" s="134">
        <f t="shared" si="115"/>
        <v>0</v>
      </c>
      <c r="HI97" s="134">
        <f t="shared" si="115"/>
        <v>0</v>
      </c>
      <c r="HJ97" s="134">
        <f t="shared" si="115"/>
        <v>0</v>
      </c>
      <c r="HK97" s="134">
        <f t="shared" si="115"/>
        <v>0</v>
      </c>
      <c r="HL97" s="134">
        <f t="shared" si="115"/>
        <v>0</v>
      </c>
      <c r="HM97" s="134">
        <f t="shared" si="115"/>
        <v>0</v>
      </c>
      <c r="HN97" s="134">
        <f t="shared" si="115"/>
        <v>0</v>
      </c>
      <c r="HO97" s="134">
        <f t="shared" si="115"/>
        <v>0</v>
      </c>
      <c r="HP97" s="134">
        <f t="shared" si="115"/>
        <v>0</v>
      </c>
      <c r="HQ97" s="134">
        <f t="shared" si="115"/>
        <v>0</v>
      </c>
      <c r="HR97" s="134">
        <f t="shared" si="115"/>
        <v>0</v>
      </c>
      <c r="HS97" s="134">
        <f t="shared" si="115"/>
        <v>0</v>
      </c>
      <c r="HT97" s="134">
        <f t="shared" si="115"/>
        <v>0</v>
      </c>
      <c r="HU97" s="134">
        <f t="shared" si="115"/>
        <v>0</v>
      </c>
      <c r="HV97" s="134">
        <f t="shared" si="115"/>
        <v>0</v>
      </c>
      <c r="HW97" s="134">
        <f t="shared" si="115"/>
        <v>0</v>
      </c>
      <c r="HX97" s="134">
        <f t="shared" si="115"/>
        <v>0</v>
      </c>
      <c r="HY97" s="134">
        <f t="shared" si="115"/>
        <v>0</v>
      </c>
      <c r="HZ97" s="134">
        <f t="shared" si="115"/>
        <v>0</v>
      </c>
      <c r="IA97" s="134">
        <f t="shared" si="115"/>
        <v>0</v>
      </c>
      <c r="IB97" s="134">
        <f t="shared" si="115"/>
        <v>0</v>
      </c>
      <c r="IC97" s="134">
        <f t="shared" si="115"/>
        <v>0</v>
      </c>
      <c r="ID97" s="134">
        <f t="shared" si="115"/>
        <v>0</v>
      </c>
      <c r="IE97" s="134">
        <f t="shared" si="115"/>
        <v>0</v>
      </c>
      <c r="IF97" s="134">
        <f t="shared" si="115"/>
        <v>0</v>
      </c>
      <c r="IG97" s="134">
        <f t="shared" si="115"/>
        <v>0</v>
      </c>
      <c r="IH97" s="134">
        <f t="shared" si="115"/>
        <v>0</v>
      </c>
      <c r="II97" s="134">
        <f t="shared" si="115"/>
        <v>0</v>
      </c>
      <c r="IJ97" s="134">
        <f t="shared" si="115"/>
        <v>0</v>
      </c>
      <c r="IK97" s="134">
        <f t="shared" si="115"/>
        <v>0</v>
      </c>
      <c r="IL97" s="134">
        <f t="shared" si="115"/>
        <v>0</v>
      </c>
      <c r="IM97" s="134">
        <f t="shared" si="115"/>
        <v>0</v>
      </c>
      <c r="IN97" s="134">
        <f t="shared" si="115"/>
        <v>0</v>
      </c>
      <c r="IO97" s="134">
        <f t="shared" si="115"/>
        <v>0</v>
      </c>
      <c r="IP97" s="134">
        <f t="shared" si="115"/>
        <v>0</v>
      </c>
      <c r="IQ97" s="134">
        <f t="shared" si="115"/>
        <v>0</v>
      </c>
      <c r="IR97" s="134">
        <f t="shared" si="115"/>
        <v>0</v>
      </c>
      <c r="IS97" s="134">
        <f t="shared" si="115"/>
        <v>0</v>
      </c>
      <c r="IT97" s="134">
        <f t="shared" si="115"/>
        <v>0</v>
      </c>
      <c r="IU97" s="134">
        <f t="shared" si="115"/>
        <v>0</v>
      </c>
      <c r="IV97" s="134">
        <f t="shared" si="115"/>
        <v>0</v>
      </c>
      <c r="IW97" s="134">
        <f t="shared" si="115"/>
        <v>0</v>
      </c>
      <c r="IX97" s="134">
        <f t="shared" si="115"/>
        <v>0</v>
      </c>
      <c r="IY97" s="134">
        <f t="shared" si="115"/>
        <v>0</v>
      </c>
      <c r="IZ97" s="134">
        <f t="shared" si="115"/>
        <v>0</v>
      </c>
      <c r="JA97" s="134">
        <f t="shared" si="115"/>
        <v>0</v>
      </c>
      <c r="JB97" s="134">
        <f t="shared" si="115"/>
        <v>0</v>
      </c>
      <c r="JC97" s="134">
        <f t="shared" si="115"/>
        <v>0</v>
      </c>
      <c r="JD97" s="134">
        <f t="shared" si="115"/>
        <v>0</v>
      </c>
      <c r="JE97" s="134">
        <f t="shared" si="115"/>
        <v>0</v>
      </c>
      <c r="JF97" s="134">
        <f t="shared" si="115"/>
        <v>0</v>
      </c>
      <c r="JG97" s="134">
        <f t="shared" si="115"/>
        <v>0</v>
      </c>
      <c r="JH97" s="134">
        <f t="shared" si="115"/>
        <v>0</v>
      </c>
      <c r="JI97" s="134">
        <f t="shared" si="115"/>
        <v>0</v>
      </c>
      <c r="JJ97" s="134">
        <f t="shared" si="115"/>
        <v>0</v>
      </c>
      <c r="JK97" s="134">
        <f t="shared" si="115"/>
        <v>0</v>
      </c>
      <c r="JL97" s="134">
        <f t="shared" si="115"/>
        <v>0</v>
      </c>
      <c r="JM97" s="134">
        <f t="shared" si="115"/>
        <v>0</v>
      </c>
      <c r="JN97" s="134">
        <f t="shared" si="115"/>
        <v>0</v>
      </c>
      <c r="JO97" s="134">
        <f t="shared" ref="JO97:LT97" si="116">COUNTIF(JO62:JO96,"&gt;1")</f>
        <v>0</v>
      </c>
      <c r="JP97" s="134">
        <f t="shared" si="116"/>
        <v>0</v>
      </c>
      <c r="JQ97" s="134">
        <f t="shared" si="116"/>
        <v>0</v>
      </c>
      <c r="JR97" s="134">
        <f t="shared" si="116"/>
        <v>0</v>
      </c>
      <c r="JS97" s="134">
        <f t="shared" si="116"/>
        <v>0</v>
      </c>
      <c r="JT97" s="134">
        <f t="shared" si="116"/>
        <v>0</v>
      </c>
      <c r="JU97" s="134">
        <f t="shared" si="116"/>
        <v>0</v>
      </c>
      <c r="JV97" s="134">
        <f t="shared" si="116"/>
        <v>0</v>
      </c>
      <c r="JW97" s="134">
        <f t="shared" si="116"/>
        <v>0</v>
      </c>
      <c r="JX97" s="134">
        <f t="shared" si="116"/>
        <v>0</v>
      </c>
      <c r="JY97" s="134">
        <f t="shared" si="116"/>
        <v>0</v>
      </c>
      <c r="JZ97" s="134">
        <f t="shared" si="116"/>
        <v>0</v>
      </c>
      <c r="KA97" s="134">
        <f t="shared" si="116"/>
        <v>0</v>
      </c>
      <c r="KB97" s="134">
        <f t="shared" si="116"/>
        <v>0</v>
      </c>
      <c r="KC97" s="134">
        <f t="shared" si="116"/>
        <v>0</v>
      </c>
      <c r="KD97" s="134">
        <f t="shared" si="116"/>
        <v>0</v>
      </c>
      <c r="KE97" s="134">
        <f t="shared" si="116"/>
        <v>0</v>
      </c>
      <c r="KF97" s="134">
        <f t="shared" si="116"/>
        <v>0</v>
      </c>
      <c r="KG97" s="134">
        <f t="shared" si="116"/>
        <v>0</v>
      </c>
      <c r="KH97" s="134">
        <f t="shared" si="116"/>
        <v>0</v>
      </c>
      <c r="KI97" s="134">
        <f t="shared" si="116"/>
        <v>0</v>
      </c>
      <c r="KJ97" s="134">
        <f t="shared" si="116"/>
        <v>0</v>
      </c>
      <c r="KK97" s="134">
        <f t="shared" si="116"/>
        <v>0</v>
      </c>
      <c r="KL97" s="134">
        <f t="shared" si="116"/>
        <v>0</v>
      </c>
      <c r="KM97" s="134">
        <f t="shared" si="116"/>
        <v>0</v>
      </c>
      <c r="KN97" s="134">
        <f t="shared" si="116"/>
        <v>0</v>
      </c>
      <c r="KO97" s="134">
        <f t="shared" si="116"/>
        <v>0</v>
      </c>
      <c r="KP97" s="134">
        <f t="shared" si="116"/>
        <v>0</v>
      </c>
      <c r="KQ97" s="134">
        <f t="shared" si="116"/>
        <v>0</v>
      </c>
      <c r="KR97" s="134">
        <f t="shared" si="116"/>
        <v>0</v>
      </c>
      <c r="KS97" s="134">
        <f t="shared" si="116"/>
        <v>0</v>
      </c>
      <c r="KT97" s="134">
        <f t="shared" si="116"/>
        <v>0</v>
      </c>
      <c r="KU97" s="134">
        <f t="shared" si="116"/>
        <v>0</v>
      </c>
      <c r="KV97" s="134">
        <f t="shared" si="116"/>
        <v>0</v>
      </c>
      <c r="KW97" s="134">
        <f t="shared" si="116"/>
        <v>0</v>
      </c>
      <c r="KX97" s="134">
        <f t="shared" si="116"/>
        <v>0</v>
      </c>
      <c r="KY97" s="134">
        <f t="shared" si="116"/>
        <v>0</v>
      </c>
      <c r="KZ97" s="134">
        <f t="shared" si="116"/>
        <v>0</v>
      </c>
      <c r="LA97" s="134">
        <f t="shared" si="116"/>
        <v>0</v>
      </c>
      <c r="LB97" s="134">
        <f t="shared" si="116"/>
        <v>0</v>
      </c>
      <c r="LC97" s="134">
        <f t="shared" si="116"/>
        <v>0</v>
      </c>
      <c r="LD97" s="134">
        <f t="shared" si="116"/>
        <v>0</v>
      </c>
      <c r="LE97" s="134">
        <f t="shared" si="116"/>
        <v>0</v>
      </c>
      <c r="LF97" s="134">
        <f t="shared" si="116"/>
        <v>0</v>
      </c>
      <c r="LG97" s="134">
        <f t="shared" si="116"/>
        <v>0</v>
      </c>
      <c r="LH97" s="134">
        <f t="shared" si="116"/>
        <v>0</v>
      </c>
      <c r="LI97" s="134">
        <f t="shared" si="116"/>
        <v>0</v>
      </c>
      <c r="LJ97" s="134">
        <f t="shared" si="116"/>
        <v>0</v>
      </c>
      <c r="LK97" s="134">
        <f t="shared" si="116"/>
        <v>0</v>
      </c>
      <c r="LL97" s="134">
        <f t="shared" si="116"/>
        <v>0</v>
      </c>
      <c r="LM97" s="134">
        <f t="shared" si="116"/>
        <v>0</v>
      </c>
      <c r="LN97" s="134">
        <f t="shared" si="116"/>
        <v>0</v>
      </c>
      <c r="LO97" s="134">
        <f t="shared" si="116"/>
        <v>0</v>
      </c>
      <c r="LP97" s="134">
        <f t="shared" si="116"/>
        <v>0</v>
      </c>
      <c r="LQ97" s="134">
        <f t="shared" si="116"/>
        <v>0</v>
      </c>
      <c r="LR97" s="134">
        <f t="shared" si="116"/>
        <v>0</v>
      </c>
      <c r="LS97" s="134">
        <f t="shared" si="116"/>
        <v>0</v>
      </c>
      <c r="LT97" s="134">
        <f t="shared" si="116"/>
        <v>0</v>
      </c>
      <c r="LU97" s="134"/>
    </row>
    <row r="98" spans="1:333" ht="14.1" thickBot="1">
      <c r="BC98" s="124">
        <v>127</v>
      </c>
      <c r="BD98" s="125">
        <f t="shared" si="34"/>
        <v>1</v>
      </c>
      <c r="BE98" s="126">
        <f t="shared" si="35"/>
        <v>1</v>
      </c>
      <c r="BF98" s="90">
        <f t="shared" si="36"/>
        <v>0</v>
      </c>
      <c r="BG98" s="90">
        <f t="shared" ref="BG98:BG163" si="117">IF(OR(BD98=1,BE98=1),0,IF(AND(BF97=1,(BE97-BD97)&lt;&gt;1),BF98+1,IF(AND(BF98=1,(BE98-BD98&lt;&gt;1)),0,BF98)))</f>
        <v>0</v>
      </c>
      <c r="BH98" s="90" t="str">
        <f t="shared" si="71"/>
        <v/>
      </c>
      <c r="BI98" s="90" t="e">
        <f t="shared" si="37"/>
        <v>#NUM!</v>
      </c>
      <c r="BJ98" s="90" t="str">
        <f t="shared" ref="BJ98:BJ161" si="118">IFERROR(IF(BM97=BL98,BJ97,BJ97+1),"")</f>
        <v/>
      </c>
      <c r="BK98" s="127">
        <f t="shared" si="39"/>
        <v>0</v>
      </c>
      <c r="BL98" s="128" t="e">
        <f t="shared" si="40"/>
        <v>#NUM!</v>
      </c>
      <c r="BM98" s="128" t="e">
        <f t="shared" si="41"/>
        <v>#NUM!</v>
      </c>
      <c r="BN98" s="128" t="str">
        <f t="shared" si="42"/>
        <v/>
      </c>
      <c r="BO98" s="128" t="str">
        <f t="shared" si="72"/>
        <v/>
      </c>
      <c r="BP98" s="90">
        <f t="shared" si="43"/>
        <v>0</v>
      </c>
      <c r="BQ98" s="90">
        <f t="shared" si="44"/>
        <v>0</v>
      </c>
      <c r="BR98" s="90">
        <f t="shared" ref="BR98:BR163" si="119">IF(OR(BD98=1,BE98=1),0,IF(AND(BQ97=1,(BE97-BD97)&lt;&gt;1),BQ98+1,IF(AND(BQ98=1,(BE98-BD98&lt;&gt;1)),0,BQ98)))</f>
        <v>0</v>
      </c>
      <c r="BS98" s="90" t="str">
        <f t="shared" si="45"/>
        <v/>
      </c>
      <c r="BT98" s="90" t="e">
        <f t="shared" si="46"/>
        <v>#NUM!</v>
      </c>
      <c r="BU98" s="90" t="e">
        <f t="shared" ref="BU98:BU161" si="120">IF(BX97=BW98,BU97,BU97+1)</f>
        <v>#NUM!</v>
      </c>
      <c r="BV98" s="127">
        <f t="shared" si="48"/>
        <v>0</v>
      </c>
      <c r="BW98" s="128" t="e">
        <f t="shared" si="49"/>
        <v>#NUM!</v>
      </c>
      <c r="BX98" s="128" t="e">
        <f t="shared" si="50"/>
        <v>#NUM!</v>
      </c>
      <c r="BY98" s="128" t="str">
        <f t="shared" si="51"/>
        <v/>
      </c>
      <c r="BZ98" s="128" t="str">
        <f t="shared" si="73"/>
        <v/>
      </c>
      <c r="CA98" s="90">
        <f t="shared" si="52"/>
        <v>0</v>
      </c>
      <c r="CB98" s="90"/>
      <c r="CC98" s="90"/>
      <c r="CD98" s="129"/>
    </row>
    <row r="99" spans="1:333" ht="39.6" customHeight="1" thickTop="1" thickBot="1">
      <c r="A99" s="487" t="s">
        <v>296</v>
      </c>
      <c r="B99" s="488"/>
      <c r="BC99" s="124">
        <v>128</v>
      </c>
      <c r="BD99" s="125">
        <f t="shared" si="34"/>
        <v>1</v>
      </c>
      <c r="BE99" s="126">
        <f t="shared" si="35"/>
        <v>1</v>
      </c>
      <c r="BF99" s="90">
        <f t="shared" si="36"/>
        <v>0</v>
      </c>
      <c r="BG99" s="90">
        <f t="shared" si="117"/>
        <v>0</v>
      </c>
      <c r="BH99" s="90" t="str">
        <f t="shared" si="71"/>
        <v/>
      </c>
      <c r="BI99" s="90" t="e">
        <f t="shared" si="37"/>
        <v>#NUM!</v>
      </c>
      <c r="BJ99" s="90" t="str">
        <f t="shared" si="118"/>
        <v/>
      </c>
      <c r="BK99" s="127">
        <f t="shared" si="39"/>
        <v>0</v>
      </c>
      <c r="BL99" s="128" t="e">
        <f t="shared" si="40"/>
        <v>#NUM!</v>
      </c>
      <c r="BM99" s="128" t="e">
        <f t="shared" si="41"/>
        <v>#NUM!</v>
      </c>
      <c r="BN99" s="128" t="str">
        <f t="shared" si="42"/>
        <v/>
      </c>
      <c r="BO99" s="128" t="str">
        <f t="shared" si="72"/>
        <v/>
      </c>
      <c r="BP99" s="90">
        <f t="shared" si="43"/>
        <v>0</v>
      </c>
      <c r="BQ99" s="90">
        <f t="shared" si="44"/>
        <v>0</v>
      </c>
      <c r="BR99" s="90">
        <f t="shared" si="119"/>
        <v>0</v>
      </c>
      <c r="BS99" s="90" t="str">
        <f t="shared" si="45"/>
        <v/>
      </c>
      <c r="BT99" s="90" t="e">
        <f t="shared" si="46"/>
        <v>#NUM!</v>
      </c>
      <c r="BU99" s="90" t="e">
        <f t="shared" si="120"/>
        <v>#NUM!</v>
      </c>
      <c r="BV99" s="127">
        <f t="shared" si="48"/>
        <v>0</v>
      </c>
      <c r="BW99" s="128" t="e">
        <f t="shared" si="49"/>
        <v>#NUM!</v>
      </c>
      <c r="BX99" s="128" t="e">
        <f t="shared" si="50"/>
        <v>#NUM!</v>
      </c>
      <c r="BY99" s="128" t="str">
        <f t="shared" si="51"/>
        <v/>
      </c>
      <c r="BZ99" s="128" t="str">
        <f t="shared" si="73"/>
        <v/>
      </c>
      <c r="CA99" s="90">
        <f t="shared" si="52"/>
        <v>0</v>
      </c>
      <c r="CB99" s="90"/>
      <c r="CC99" s="90"/>
      <c r="CD99" s="129"/>
    </row>
    <row r="100" spans="1:333" ht="67.349999999999994" customHeight="1" thickTop="1" thickBot="1">
      <c r="A100" s="140" t="s">
        <v>297</v>
      </c>
      <c r="B100" s="141" t="str">
        <f>IF(D38="CUMPLE","CUMPLE","NO CUMPLE")</f>
        <v>CUMPLE</v>
      </c>
      <c r="BC100" s="124"/>
      <c r="BD100" s="125"/>
      <c r="BE100" s="126"/>
      <c r="BF100" s="90"/>
      <c r="BG100" s="90"/>
      <c r="BH100" s="90"/>
      <c r="BI100" s="90"/>
      <c r="BJ100" s="90"/>
      <c r="BK100" s="127"/>
      <c r="BL100" s="128"/>
      <c r="BM100" s="128"/>
      <c r="BN100" s="128"/>
      <c r="BO100" s="128"/>
      <c r="BP100" s="90"/>
      <c r="BQ100" s="90"/>
      <c r="BR100" s="90"/>
      <c r="BS100" s="90"/>
      <c r="BT100" s="90"/>
      <c r="BU100" s="90"/>
      <c r="BV100" s="127"/>
      <c r="BW100" s="128"/>
      <c r="BX100" s="128"/>
      <c r="BY100" s="128"/>
      <c r="BZ100" s="128"/>
      <c r="CA100" s="90"/>
      <c r="CB100" s="90"/>
      <c r="CC100" s="90"/>
      <c r="CD100" s="129"/>
    </row>
    <row r="101" spans="1:333" ht="39.6" customHeight="1" thickTop="1">
      <c r="A101" s="481" t="s">
        <v>298</v>
      </c>
      <c r="B101" s="482"/>
      <c r="BC101" s="124">
        <v>129</v>
      </c>
      <c r="BD101" s="125">
        <f>HLOOKUP(BC101+1,$CE$60:$LU$61,2,FALSE)</f>
        <v>1</v>
      </c>
      <c r="BE101" s="126">
        <f>HLOOKUP(BC101,$CE$60:$LU$61,2,FALSE)</f>
        <v>1</v>
      </c>
      <c r="BF101" s="90">
        <f t="shared" ref="BF101:BF165" si="121">HLOOKUP(BE101,$CE$53:$LT$55,3,FALSE)</f>
        <v>0</v>
      </c>
      <c r="BG101" s="90">
        <f>IF(OR(BD101=1,BE101=1),0,IF(AND(BF99=1,(BE99-BD99)&lt;&gt;1),BF101+1,IF(AND(BF101=1,(BE101-BD101&lt;&gt;1)),0,BF101)))</f>
        <v>0</v>
      </c>
      <c r="BH101" s="90" t="str">
        <f t="shared" si="71"/>
        <v/>
      </c>
      <c r="BI101" s="90" t="e">
        <f>LARGE($BH$62:$BH$223,$BC101)</f>
        <v>#NUM!</v>
      </c>
      <c r="BJ101" s="90" t="str">
        <f>IFERROR(IF(BM99=BL101,BJ99,BJ99+1),"")</f>
        <v/>
      </c>
      <c r="BK101" s="127">
        <f>IFERROR(VLOOKUP(BI101,$BC$62:$BG$223,5,FALSE),0)</f>
        <v>0</v>
      </c>
      <c r="BL101" s="128" t="e">
        <f>VLOOKUP(BI101,$BC$62:$BE$223,2,FALSE)</f>
        <v>#NUM!</v>
      </c>
      <c r="BM101" s="128" t="e">
        <f>VLOOKUP(BI101,$BC$62:$BE$223,3,FALSE)</f>
        <v>#NUM!</v>
      </c>
      <c r="BN101" s="128" t="str">
        <f>IFERROR(VLOOKUP($BC101,BJ$62:BL$223,3,FALSE),"")</f>
        <v/>
      </c>
      <c r="BO101" s="128" t="str">
        <f t="shared" si="72"/>
        <v/>
      </c>
      <c r="BP101" s="90">
        <f>SUMIF($BJ$62:$BJ$223,$BC101,$BK$62:$BK$223)</f>
        <v>0</v>
      </c>
      <c r="BQ101" s="90">
        <f t="shared" ref="BQ101:BQ165" si="122">HLOOKUP(BE101,$CE$53:$LT$55,2,FALSE)</f>
        <v>0</v>
      </c>
      <c r="BR101" s="90">
        <f>IF(OR(BD101=1,BE101=1),0,IF(AND(BQ99=1,(BE99-BD99)&lt;&gt;1),BQ101+1,IF(AND(BQ101=1,(BE101-BD101&lt;&gt;1)),0,BQ101)))</f>
        <v>0</v>
      </c>
      <c r="BS101" s="90" t="str">
        <f t="shared" si="45"/>
        <v/>
      </c>
      <c r="BT101" s="90" t="e">
        <f>LARGE($BS$62:$BS$223,$BC101)</f>
        <v>#NUM!</v>
      </c>
      <c r="BU101" s="90" t="e">
        <f>IF(BX99=BW101,BU99,BU99+1)</f>
        <v>#NUM!</v>
      </c>
      <c r="BV101" s="127">
        <f>IFERROR(VLOOKUP(BT101,$BC$62:$BR$223,16,FALSE),0)</f>
        <v>0</v>
      </c>
      <c r="BW101" s="128" t="e">
        <f>VLOOKUP(BT101,$BC$62:$BE$223,2,FALSE)</f>
        <v>#NUM!</v>
      </c>
      <c r="BX101" s="128" t="e">
        <f>VLOOKUP(BT101,$BC$62:$BE$223,3,FALSE)</f>
        <v>#NUM!</v>
      </c>
      <c r="BY101" s="128" t="str">
        <f>IFERROR(VLOOKUP($BC101,BU$62:BW$223,3,FALSE),"")</f>
        <v/>
      </c>
      <c r="BZ101" s="128" t="str">
        <f t="shared" si="73"/>
        <v/>
      </c>
      <c r="CA101" s="90">
        <f>SUMIF($BU$62:$BU$223,$BC101,$BV$62:$BV$223)</f>
        <v>0</v>
      </c>
      <c r="CB101" s="90"/>
      <c r="CC101" s="90"/>
      <c r="CD101" s="129"/>
    </row>
    <row r="102" spans="1:333" ht="39.6" customHeight="1">
      <c r="A102" s="142" t="s">
        <v>299</v>
      </c>
      <c r="B102" s="141" t="str">
        <f>IF(B45="SI",IF(AND(D43="CUMPLE",D44="CUMPLE",D45="CUMPLE"),"CUMPLE","NO CUMPLE"),IF(AND(D43="CUMPLE",D44="CUMPLE"),"CUMPLE","NO CUMPLE"))</f>
        <v>CUMPLE</v>
      </c>
      <c r="BC102" s="124"/>
      <c r="BD102" s="125"/>
      <c r="BE102" s="126"/>
      <c r="BF102" s="90"/>
      <c r="BG102" s="90"/>
      <c r="BH102" s="90"/>
      <c r="BI102" s="90"/>
      <c r="BJ102" s="90"/>
      <c r="BK102" s="127"/>
      <c r="BL102" s="128"/>
      <c r="BM102" s="128"/>
      <c r="BN102" s="128"/>
      <c r="BO102" s="128"/>
      <c r="BP102" s="90"/>
      <c r="BQ102" s="90"/>
      <c r="BR102" s="90"/>
      <c r="BS102" s="90"/>
      <c r="BT102" s="90"/>
      <c r="BU102" s="90"/>
      <c r="BV102" s="127"/>
      <c r="BW102" s="128"/>
      <c r="BX102" s="128"/>
      <c r="BY102" s="128"/>
      <c r="BZ102" s="128"/>
      <c r="CA102" s="90"/>
      <c r="CB102" s="90"/>
      <c r="CC102" s="90"/>
      <c r="CD102" s="129"/>
    </row>
    <row r="103" spans="1:333" ht="39.6" customHeight="1">
      <c r="A103" s="143" t="s">
        <v>300</v>
      </c>
      <c r="B103" s="144">
        <f>IF(D34="NO HABILITADO",0,IF(B100="CUMPLE",IF(B102="CUMPLE",10,0),0))</f>
        <v>10</v>
      </c>
      <c r="C103" s="130"/>
      <c r="BC103" s="124">
        <v>130</v>
      </c>
      <c r="BD103" s="125">
        <f t="shared" ref="BD103:BD166" si="123">HLOOKUP(BC103+1,$CE$60:$LU$61,2,FALSE)</f>
        <v>1</v>
      </c>
      <c r="BE103" s="126">
        <f t="shared" ref="BE103:BE166" si="124">HLOOKUP(BC103,$CE$60:$LU$61,2,FALSE)</f>
        <v>1</v>
      </c>
      <c r="BF103" s="90">
        <f t="shared" si="121"/>
        <v>0</v>
      </c>
      <c r="BG103" s="90">
        <f>IF(OR(BD103=1,BE103=1),0,IF(AND(BF101=1,(BE101-BD101)&lt;&gt;1),BF103+1,IF(AND(BF103=1,(BE103-BD103&lt;&gt;1)),0,BF103)))</f>
        <v>0</v>
      </c>
      <c r="BH103" s="90" t="str">
        <f t="shared" si="71"/>
        <v/>
      </c>
      <c r="BI103" s="90" t="e">
        <f t="shared" ref="BI103:BI166" si="125">LARGE($BH$62:$BH$223,$BC103)</f>
        <v>#NUM!</v>
      </c>
      <c r="BJ103" s="90" t="str">
        <f>IFERROR(IF(BM101=BL103,BJ101,BJ101+1),"")</f>
        <v/>
      </c>
      <c r="BK103" s="127">
        <f t="shared" ref="BK103:BK166" si="126">IFERROR(VLOOKUP(BI103,$BC$62:$BG$223,5,FALSE),0)</f>
        <v>0</v>
      </c>
      <c r="BL103" s="128" t="e">
        <f t="shared" ref="BL103:BL166" si="127">VLOOKUP(BI103,$BC$62:$BE$223,2,FALSE)</f>
        <v>#NUM!</v>
      </c>
      <c r="BM103" s="128" t="e">
        <f t="shared" ref="BM103:BM166" si="128">VLOOKUP(BI103,$BC$62:$BE$223,3,FALSE)</f>
        <v>#NUM!</v>
      </c>
      <c r="BN103" s="128" t="str">
        <f t="shared" ref="BN103:BN166" si="129">IFERROR(VLOOKUP($BC103,BJ$62:BL$223,3,FALSE),"")</f>
        <v/>
      </c>
      <c r="BO103" s="128" t="str">
        <f t="shared" si="72"/>
        <v/>
      </c>
      <c r="BP103" s="90">
        <f t="shared" ref="BP103:BP166" si="130">SUMIF($BJ$62:$BJ$223,$BC103,$BK$62:$BK$223)</f>
        <v>0</v>
      </c>
      <c r="BQ103" s="90">
        <f t="shared" si="122"/>
        <v>0</v>
      </c>
      <c r="BR103" s="90">
        <f>IF(OR(BD103=1,BE103=1),0,IF(AND(BQ101=1,(BE101-BD101)&lt;&gt;1),BQ103+1,IF(AND(BQ103=1,(BE103-BD103&lt;&gt;1)),0,BQ103)))</f>
        <v>0</v>
      </c>
      <c r="BS103" s="90" t="str">
        <f t="shared" si="45"/>
        <v/>
      </c>
      <c r="BT103" s="90" t="e">
        <f t="shared" ref="BT103:BT166" si="131">LARGE($BS$62:$BS$223,$BC103)</f>
        <v>#NUM!</v>
      </c>
      <c r="BU103" s="90" t="e">
        <f>IF(BX101=BW103,BU101,BU101+1)</f>
        <v>#NUM!</v>
      </c>
      <c r="BV103" s="127">
        <f t="shared" ref="BV103:BV166" si="132">IFERROR(VLOOKUP(BT103,$BC$62:$BR$223,16,FALSE),0)</f>
        <v>0</v>
      </c>
      <c r="BW103" s="128" t="e">
        <f t="shared" ref="BW103:BW166" si="133">VLOOKUP(BT103,$BC$62:$BE$223,2,FALSE)</f>
        <v>#NUM!</v>
      </c>
      <c r="BX103" s="128" t="e">
        <f t="shared" ref="BX103:BX166" si="134">VLOOKUP(BT103,$BC$62:$BE$223,3,FALSE)</f>
        <v>#NUM!</v>
      </c>
      <c r="BY103" s="128" t="str">
        <f t="shared" ref="BY103:BY166" si="135">IFERROR(VLOOKUP($BC103,BU$62:BW$223,3,FALSE),"")</f>
        <v/>
      </c>
      <c r="BZ103" s="128" t="str">
        <f t="shared" si="73"/>
        <v/>
      </c>
      <c r="CA103" s="90">
        <f t="shared" ref="CA103:CA166" si="136">SUMIF($BU$62:$BU$223,$BC103,$BV$62:$BV$223)</f>
        <v>0</v>
      </c>
      <c r="CB103" s="90"/>
      <c r="CC103" s="90"/>
      <c r="CD103" s="129"/>
    </row>
    <row r="104" spans="1:333" ht="39.6" hidden="1" customHeight="1" thickBot="1">
      <c r="A104" s="483" t="s">
        <v>301</v>
      </c>
      <c r="B104" s="484"/>
      <c r="BC104" s="124">
        <v>131</v>
      </c>
      <c r="BD104" s="125">
        <f t="shared" si="123"/>
        <v>1</v>
      </c>
      <c r="BE104" s="126">
        <f t="shared" si="124"/>
        <v>1</v>
      </c>
      <c r="BF104" s="90">
        <f t="shared" si="121"/>
        <v>0</v>
      </c>
      <c r="BG104" s="90">
        <f t="shared" si="117"/>
        <v>0</v>
      </c>
      <c r="BH104" s="90" t="str">
        <f t="shared" si="71"/>
        <v/>
      </c>
      <c r="BI104" s="90" t="e">
        <f t="shared" si="125"/>
        <v>#NUM!</v>
      </c>
      <c r="BJ104" s="90" t="str">
        <f t="shared" si="118"/>
        <v/>
      </c>
      <c r="BK104" s="127">
        <f t="shared" si="126"/>
        <v>0</v>
      </c>
      <c r="BL104" s="128" t="e">
        <f t="shared" si="127"/>
        <v>#NUM!</v>
      </c>
      <c r="BM104" s="128" t="e">
        <f t="shared" si="128"/>
        <v>#NUM!</v>
      </c>
      <c r="BN104" s="128" t="str">
        <f t="shared" si="129"/>
        <v/>
      </c>
      <c r="BO104" s="128" t="str">
        <f t="shared" si="72"/>
        <v/>
      </c>
      <c r="BP104" s="90">
        <f t="shared" si="130"/>
        <v>0</v>
      </c>
      <c r="BQ104" s="90">
        <f t="shared" si="122"/>
        <v>0</v>
      </c>
      <c r="BR104" s="90">
        <f t="shared" si="119"/>
        <v>0</v>
      </c>
      <c r="BS104" s="90" t="str">
        <f t="shared" si="45"/>
        <v/>
      </c>
      <c r="BT104" s="90" t="e">
        <f t="shared" si="131"/>
        <v>#NUM!</v>
      </c>
      <c r="BU104" s="90" t="e">
        <f t="shared" si="120"/>
        <v>#NUM!</v>
      </c>
      <c r="BV104" s="127">
        <f t="shared" si="132"/>
        <v>0</v>
      </c>
      <c r="BW104" s="128" t="e">
        <f t="shared" si="133"/>
        <v>#NUM!</v>
      </c>
      <c r="BX104" s="128" t="e">
        <f t="shared" si="134"/>
        <v>#NUM!</v>
      </c>
      <c r="BY104" s="128" t="str">
        <f t="shared" si="135"/>
        <v/>
      </c>
      <c r="BZ104" s="128" t="str">
        <f t="shared" si="73"/>
        <v/>
      </c>
      <c r="CA104" s="90">
        <f t="shared" si="136"/>
        <v>0</v>
      </c>
      <c r="CB104" s="90"/>
      <c r="CC104" s="90"/>
      <c r="CD104" s="129"/>
    </row>
    <row r="105" spans="1:333" ht="39.6" hidden="1" customHeight="1" thickTop="1">
      <c r="A105" s="145" t="s">
        <v>302</v>
      </c>
      <c r="B105" s="135" t="s">
        <v>86</v>
      </c>
      <c r="BC105" s="124">
        <v>132</v>
      </c>
      <c r="BD105" s="125">
        <f t="shared" si="123"/>
        <v>1</v>
      </c>
      <c r="BE105" s="126">
        <f t="shared" si="124"/>
        <v>1</v>
      </c>
      <c r="BF105" s="90">
        <f t="shared" si="121"/>
        <v>0</v>
      </c>
      <c r="BG105" s="90">
        <f t="shared" si="117"/>
        <v>0</v>
      </c>
      <c r="BH105" s="90" t="str">
        <f t="shared" si="71"/>
        <v/>
      </c>
      <c r="BI105" s="90" t="e">
        <f t="shared" si="125"/>
        <v>#NUM!</v>
      </c>
      <c r="BJ105" s="90" t="str">
        <f t="shared" si="118"/>
        <v/>
      </c>
      <c r="BK105" s="127">
        <f t="shared" si="126"/>
        <v>0</v>
      </c>
      <c r="BL105" s="128" t="e">
        <f t="shared" si="127"/>
        <v>#NUM!</v>
      </c>
      <c r="BM105" s="128" t="e">
        <f t="shared" si="128"/>
        <v>#NUM!</v>
      </c>
      <c r="BN105" s="128" t="str">
        <f t="shared" si="129"/>
        <v/>
      </c>
      <c r="BO105" s="128" t="str">
        <f t="shared" si="72"/>
        <v/>
      </c>
      <c r="BP105" s="90">
        <f t="shared" si="130"/>
        <v>0</v>
      </c>
      <c r="BQ105" s="90">
        <f t="shared" si="122"/>
        <v>0</v>
      </c>
      <c r="BR105" s="90">
        <f t="shared" si="119"/>
        <v>0</v>
      </c>
      <c r="BS105" s="90" t="str">
        <f t="shared" si="45"/>
        <v/>
      </c>
      <c r="BT105" s="90" t="e">
        <f t="shared" si="131"/>
        <v>#NUM!</v>
      </c>
      <c r="BU105" s="90" t="e">
        <f t="shared" si="120"/>
        <v>#NUM!</v>
      </c>
      <c r="BV105" s="127">
        <f t="shared" si="132"/>
        <v>0</v>
      </c>
      <c r="BW105" s="128" t="e">
        <f t="shared" si="133"/>
        <v>#NUM!</v>
      </c>
      <c r="BX105" s="128" t="e">
        <f t="shared" si="134"/>
        <v>#NUM!</v>
      </c>
      <c r="BY105" s="128" t="str">
        <f t="shared" si="135"/>
        <v/>
      </c>
      <c r="BZ105" s="128" t="str">
        <f t="shared" si="73"/>
        <v/>
      </c>
      <c r="CA105" s="90">
        <f t="shared" si="136"/>
        <v>0</v>
      </c>
      <c r="CB105" s="90"/>
      <c r="CC105" s="90"/>
      <c r="CD105" s="129"/>
    </row>
    <row r="106" spans="1:333" ht="39.6" hidden="1" customHeight="1" thickBot="1">
      <c r="A106" s="146" t="s">
        <v>300</v>
      </c>
      <c r="B106" s="147">
        <f>IF(D34="NO HABILITADO",0,IF(B105="CUMPLE",12.5,0))</f>
        <v>0</v>
      </c>
      <c r="BC106" s="124">
        <v>133</v>
      </c>
      <c r="BD106" s="125">
        <f t="shared" si="123"/>
        <v>1</v>
      </c>
      <c r="BE106" s="126">
        <f t="shared" si="124"/>
        <v>1</v>
      </c>
      <c r="BF106" s="90">
        <f t="shared" si="121"/>
        <v>0</v>
      </c>
      <c r="BG106" s="90">
        <f t="shared" si="117"/>
        <v>0</v>
      </c>
      <c r="BH106" s="90" t="str">
        <f t="shared" si="71"/>
        <v/>
      </c>
      <c r="BI106" s="90" t="e">
        <f t="shared" si="125"/>
        <v>#NUM!</v>
      </c>
      <c r="BJ106" s="90" t="str">
        <f t="shared" si="118"/>
        <v/>
      </c>
      <c r="BK106" s="127">
        <f t="shared" si="126"/>
        <v>0</v>
      </c>
      <c r="BL106" s="128" t="e">
        <f t="shared" si="127"/>
        <v>#NUM!</v>
      </c>
      <c r="BM106" s="128" t="e">
        <f t="shared" si="128"/>
        <v>#NUM!</v>
      </c>
      <c r="BN106" s="128" t="str">
        <f t="shared" si="129"/>
        <v/>
      </c>
      <c r="BO106" s="128" t="str">
        <f t="shared" si="72"/>
        <v/>
      </c>
      <c r="BP106" s="90">
        <f t="shared" si="130"/>
        <v>0</v>
      </c>
      <c r="BQ106" s="90">
        <f t="shared" si="122"/>
        <v>0</v>
      </c>
      <c r="BR106" s="90">
        <f t="shared" si="119"/>
        <v>0</v>
      </c>
      <c r="BS106" s="90" t="str">
        <f t="shared" si="45"/>
        <v/>
      </c>
      <c r="BT106" s="90" t="e">
        <f t="shared" si="131"/>
        <v>#NUM!</v>
      </c>
      <c r="BU106" s="90" t="e">
        <f t="shared" si="120"/>
        <v>#NUM!</v>
      </c>
      <c r="BV106" s="127">
        <f t="shared" si="132"/>
        <v>0</v>
      </c>
      <c r="BW106" s="128" t="e">
        <f t="shared" si="133"/>
        <v>#NUM!</v>
      </c>
      <c r="BX106" s="128" t="e">
        <f t="shared" si="134"/>
        <v>#NUM!</v>
      </c>
      <c r="BY106" s="128" t="str">
        <f t="shared" si="135"/>
        <v/>
      </c>
      <c r="BZ106" s="128" t="str">
        <f t="shared" si="73"/>
        <v/>
      </c>
      <c r="CA106" s="90">
        <f t="shared" si="136"/>
        <v>0</v>
      </c>
      <c r="CB106" s="90"/>
      <c r="CC106" s="90"/>
      <c r="CD106" s="129"/>
    </row>
    <row r="107" spans="1:333" ht="36" customHeight="1" thickTop="1">
      <c r="BC107" s="124">
        <v>134</v>
      </c>
      <c r="BD107" s="125">
        <f t="shared" si="123"/>
        <v>1</v>
      </c>
      <c r="BE107" s="126">
        <f t="shared" si="124"/>
        <v>1</v>
      </c>
      <c r="BF107" s="90">
        <f t="shared" si="121"/>
        <v>0</v>
      </c>
      <c r="BG107" s="90">
        <f t="shared" si="117"/>
        <v>0</v>
      </c>
      <c r="BH107" s="90" t="str">
        <f t="shared" si="71"/>
        <v/>
      </c>
      <c r="BI107" s="90" t="e">
        <f t="shared" si="125"/>
        <v>#NUM!</v>
      </c>
      <c r="BJ107" s="90" t="str">
        <f t="shared" si="118"/>
        <v/>
      </c>
      <c r="BK107" s="127">
        <f t="shared" si="126"/>
        <v>0</v>
      </c>
      <c r="BL107" s="128" t="e">
        <f t="shared" si="127"/>
        <v>#NUM!</v>
      </c>
      <c r="BM107" s="128" t="e">
        <f t="shared" si="128"/>
        <v>#NUM!</v>
      </c>
      <c r="BN107" s="128" t="str">
        <f t="shared" si="129"/>
        <v/>
      </c>
      <c r="BO107" s="128" t="str">
        <f t="shared" si="72"/>
        <v/>
      </c>
      <c r="BP107" s="90">
        <f t="shared" si="130"/>
        <v>0</v>
      </c>
      <c r="BQ107" s="90">
        <f t="shared" si="122"/>
        <v>0</v>
      </c>
      <c r="BR107" s="90">
        <f t="shared" si="119"/>
        <v>0</v>
      </c>
      <c r="BS107" s="90" t="str">
        <f t="shared" si="45"/>
        <v/>
      </c>
      <c r="BT107" s="90" t="e">
        <f t="shared" si="131"/>
        <v>#NUM!</v>
      </c>
      <c r="BU107" s="90" t="e">
        <f t="shared" si="120"/>
        <v>#NUM!</v>
      </c>
      <c r="BV107" s="127">
        <f t="shared" si="132"/>
        <v>0</v>
      </c>
      <c r="BW107" s="128" t="e">
        <f t="shared" si="133"/>
        <v>#NUM!</v>
      </c>
      <c r="BX107" s="128" t="e">
        <f t="shared" si="134"/>
        <v>#NUM!</v>
      </c>
      <c r="BY107" s="128" t="str">
        <f t="shared" si="135"/>
        <v/>
      </c>
      <c r="BZ107" s="128" t="str">
        <f t="shared" si="73"/>
        <v/>
      </c>
      <c r="CA107" s="90">
        <f t="shared" si="136"/>
        <v>0</v>
      </c>
      <c r="CB107" s="90"/>
      <c r="CC107" s="90"/>
      <c r="CD107" s="129"/>
    </row>
    <row r="108" spans="1:333">
      <c r="A108" s="136"/>
      <c r="B108" s="62"/>
      <c r="BC108" s="124">
        <v>135</v>
      </c>
      <c r="BD108" s="125">
        <f t="shared" si="123"/>
        <v>1</v>
      </c>
      <c r="BE108" s="126">
        <f t="shared" si="124"/>
        <v>1</v>
      </c>
      <c r="BF108" s="90">
        <f t="shared" si="121"/>
        <v>0</v>
      </c>
      <c r="BG108" s="90">
        <f t="shared" si="117"/>
        <v>0</v>
      </c>
      <c r="BH108" s="90" t="str">
        <f t="shared" si="71"/>
        <v/>
      </c>
      <c r="BI108" s="90" t="e">
        <f t="shared" si="125"/>
        <v>#NUM!</v>
      </c>
      <c r="BJ108" s="90" t="str">
        <f t="shared" si="118"/>
        <v/>
      </c>
      <c r="BK108" s="127">
        <f t="shared" si="126"/>
        <v>0</v>
      </c>
      <c r="BL108" s="128" t="e">
        <f t="shared" si="127"/>
        <v>#NUM!</v>
      </c>
      <c r="BM108" s="128" t="e">
        <f t="shared" si="128"/>
        <v>#NUM!</v>
      </c>
      <c r="BN108" s="128" t="str">
        <f t="shared" si="129"/>
        <v/>
      </c>
      <c r="BO108" s="128" t="str">
        <f t="shared" si="72"/>
        <v/>
      </c>
      <c r="BP108" s="90">
        <f t="shared" si="130"/>
        <v>0</v>
      </c>
      <c r="BQ108" s="90">
        <f t="shared" si="122"/>
        <v>0</v>
      </c>
      <c r="BR108" s="90">
        <f t="shared" si="119"/>
        <v>0</v>
      </c>
      <c r="BS108" s="90" t="str">
        <f t="shared" si="45"/>
        <v/>
      </c>
      <c r="BT108" s="90" t="e">
        <f t="shared" si="131"/>
        <v>#NUM!</v>
      </c>
      <c r="BU108" s="90" t="e">
        <f t="shared" si="120"/>
        <v>#NUM!</v>
      </c>
      <c r="BV108" s="127">
        <f t="shared" si="132"/>
        <v>0</v>
      </c>
      <c r="BW108" s="128" t="e">
        <f t="shared" si="133"/>
        <v>#NUM!</v>
      </c>
      <c r="BX108" s="128" t="e">
        <f t="shared" si="134"/>
        <v>#NUM!</v>
      </c>
      <c r="BY108" s="128" t="str">
        <f t="shared" si="135"/>
        <v/>
      </c>
      <c r="BZ108" s="128" t="str">
        <f t="shared" si="73"/>
        <v/>
      </c>
      <c r="CA108" s="90">
        <f t="shared" si="136"/>
        <v>0</v>
      </c>
      <c r="CB108" s="90"/>
      <c r="CC108" s="90"/>
      <c r="CD108" s="129"/>
    </row>
    <row r="109" spans="1:333">
      <c r="A109" s="137"/>
      <c r="B109" s="138"/>
      <c r="C109" s="7"/>
      <c r="BC109" s="124">
        <v>136</v>
      </c>
      <c r="BD109" s="125">
        <f t="shared" si="123"/>
        <v>1</v>
      </c>
      <c r="BE109" s="126">
        <f t="shared" si="124"/>
        <v>1</v>
      </c>
      <c r="BF109" s="90">
        <f t="shared" si="121"/>
        <v>0</v>
      </c>
      <c r="BG109" s="90">
        <f t="shared" si="117"/>
        <v>0</v>
      </c>
      <c r="BH109" s="90" t="str">
        <f t="shared" si="71"/>
        <v/>
      </c>
      <c r="BI109" s="90" t="e">
        <f t="shared" si="125"/>
        <v>#NUM!</v>
      </c>
      <c r="BJ109" s="90" t="str">
        <f t="shared" si="118"/>
        <v/>
      </c>
      <c r="BK109" s="127">
        <f t="shared" si="126"/>
        <v>0</v>
      </c>
      <c r="BL109" s="128" t="e">
        <f t="shared" si="127"/>
        <v>#NUM!</v>
      </c>
      <c r="BM109" s="128" t="e">
        <f t="shared" si="128"/>
        <v>#NUM!</v>
      </c>
      <c r="BN109" s="128" t="str">
        <f t="shared" si="129"/>
        <v/>
      </c>
      <c r="BO109" s="128" t="str">
        <f t="shared" si="72"/>
        <v/>
      </c>
      <c r="BP109" s="90">
        <f t="shared" si="130"/>
        <v>0</v>
      </c>
      <c r="BQ109" s="90">
        <f t="shared" si="122"/>
        <v>0</v>
      </c>
      <c r="BR109" s="90">
        <f t="shared" si="119"/>
        <v>0</v>
      </c>
      <c r="BS109" s="90" t="str">
        <f t="shared" si="45"/>
        <v/>
      </c>
      <c r="BT109" s="90" t="e">
        <f t="shared" si="131"/>
        <v>#NUM!</v>
      </c>
      <c r="BU109" s="90" t="e">
        <f t="shared" si="120"/>
        <v>#NUM!</v>
      </c>
      <c r="BV109" s="127">
        <f t="shared" si="132"/>
        <v>0</v>
      </c>
      <c r="BW109" s="128" t="e">
        <f t="shared" si="133"/>
        <v>#NUM!</v>
      </c>
      <c r="BX109" s="128" t="e">
        <f t="shared" si="134"/>
        <v>#NUM!</v>
      </c>
      <c r="BY109" s="128" t="str">
        <f t="shared" si="135"/>
        <v/>
      </c>
      <c r="BZ109" s="128" t="str">
        <f t="shared" si="73"/>
        <v/>
      </c>
      <c r="CA109" s="90">
        <f t="shared" si="136"/>
        <v>0</v>
      </c>
      <c r="CB109" s="90"/>
      <c r="CC109" s="90"/>
      <c r="CD109" s="129"/>
    </row>
    <row r="110" spans="1:333">
      <c r="C110" s="60"/>
      <c r="BC110" s="124">
        <v>137</v>
      </c>
      <c r="BD110" s="125">
        <f t="shared" si="123"/>
        <v>1</v>
      </c>
      <c r="BE110" s="126">
        <f t="shared" si="124"/>
        <v>1</v>
      </c>
      <c r="BF110" s="90">
        <f t="shared" si="121"/>
        <v>0</v>
      </c>
      <c r="BG110" s="90">
        <f t="shared" si="117"/>
        <v>0</v>
      </c>
      <c r="BH110" s="90" t="str">
        <f t="shared" si="71"/>
        <v/>
      </c>
      <c r="BI110" s="90" t="e">
        <f t="shared" si="125"/>
        <v>#NUM!</v>
      </c>
      <c r="BJ110" s="90" t="str">
        <f t="shared" si="118"/>
        <v/>
      </c>
      <c r="BK110" s="127">
        <f t="shared" si="126"/>
        <v>0</v>
      </c>
      <c r="BL110" s="128" t="e">
        <f t="shared" si="127"/>
        <v>#NUM!</v>
      </c>
      <c r="BM110" s="128" t="e">
        <f t="shared" si="128"/>
        <v>#NUM!</v>
      </c>
      <c r="BN110" s="128" t="str">
        <f t="shared" si="129"/>
        <v/>
      </c>
      <c r="BO110" s="128" t="str">
        <f t="shared" si="72"/>
        <v/>
      </c>
      <c r="BP110" s="90">
        <f t="shared" si="130"/>
        <v>0</v>
      </c>
      <c r="BQ110" s="90">
        <f t="shared" si="122"/>
        <v>0</v>
      </c>
      <c r="BR110" s="90">
        <f t="shared" si="119"/>
        <v>0</v>
      </c>
      <c r="BS110" s="90" t="str">
        <f t="shared" si="45"/>
        <v/>
      </c>
      <c r="BT110" s="90" t="e">
        <f t="shared" si="131"/>
        <v>#NUM!</v>
      </c>
      <c r="BU110" s="90" t="e">
        <f t="shared" si="120"/>
        <v>#NUM!</v>
      </c>
      <c r="BV110" s="127">
        <f t="shared" si="132"/>
        <v>0</v>
      </c>
      <c r="BW110" s="128" t="e">
        <f t="shared" si="133"/>
        <v>#NUM!</v>
      </c>
      <c r="BX110" s="128" t="e">
        <f t="shared" si="134"/>
        <v>#NUM!</v>
      </c>
      <c r="BY110" s="128" t="str">
        <f t="shared" si="135"/>
        <v/>
      </c>
      <c r="BZ110" s="128" t="str">
        <f t="shared" si="73"/>
        <v/>
      </c>
      <c r="CA110" s="90">
        <f t="shared" si="136"/>
        <v>0</v>
      </c>
      <c r="CB110" s="90"/>
      <c r="CC110" s="90"/>
      <c r="CD110" s="129"/>
    </row>
    <row r="111" spans="1:333">
      <c r="C111" s="62"/>
      <c r="BC111" s="124">
        <v>138</v>
      </c>
      <c r="BD111" s="125">
        <f t="shared" si="123"/>
        <v>1</v>
      </c>
      <c r="BE111" s="126">
        <f t="shared" si="124"/>
        <v>1</v>
      </c>
      <c r="BF111" s="90">
        <f t="shared" si="121"/>
        <v>0</v>
      </c>
      <c r="BG111" s="90">
        <f t="shared" si="117"/>
        <v>0</v>
      </c>
      <c r="BH111" s="90" t="str">
        <f t="shared" si="71"/>
        <v/>
      </c>
      <c r="BI111" s="90" t="e">
        <f t="shared" si="125"/>
        <v>#NUM!</v>
      </c>
      <c r="BJ111" s="90" t="str">
        <f t="shared" si="118"/>
        <v/>
      </c>
      <c r="BK111" s="127">
        <f t="shared" si="126"/>
        <v>0</v>
      </c>
      <c r="BL111" s="128" t="e">
        <f t="shared" si="127"/>
        <v>#NUM!</v>
      </c>
      <c r="BM111" s="128" t="e">
        <f t="shared" si="128"/>
        <v>#NUM!</v>
      </c>
      <c r="BN111" s="128" t="str">
        <f t="shared" si="129"/>
        <v/>
      </c>
      <c r="BO111" s="128" t="str">
        <f t="shared" si="72"/>
        <v/>
      </c>
      <c r="BP111" s="90">
        <f t="shared" si="130"/>
        <v>0</v>
      </c>
      <c r="BQ111" s="90">
        <f t="shared" si="122"/>
        <v>0</v>
      </c>
      <c r="BR111" s="90">
        <f t="shared" si="119"/>
        <v>0</v>
      </c>
      <c r="BS111" s="90" t="str">
        <f t="shared" si="45"/>
        <v/>
      </c>
      <c r="BT111" s="90" t="e">
        <f t="shared" si="131"/>
        <v>#NUM!</v>
      </c>
      <c r="BU111" s="90" t="e">
        <f t="shared" si="120"/>
        <v>#NUM!</v>
      </c>
      <c r="BV111" s="127">
        <f t="shared" si="132"/>
        <v>0</v>
      </c>
      <c r="BW111" s="128" t="e">
        <f t="shared" si="133"/>
        <v>#NUM!</v>
      </c>
      <c r="BX111" s="128" t="e">
        <f t="shared" si="134"/>
        <v>#NUM!</v>
      </c>
      <c r="BY111" s="128" t="str">
        <f t="shared" si="135"/>
        <v/>
      </c>
      <c r="BZ111" s="128" t="str">
        <f t="shared" si="73"/>
        <v/>
      </c>
      <c r="CA111" s="90">
        <f t="shared" si="136"/>
        <v>0</v>
      </c>
      <c r="CB111" s="90"/>
      <c r="CC111" s="90"/>
      <c r="CD111" s="129"/>
    </row>
    <row r="112" spans="1:333">
      <c r="C112" s="64"/>
      <c r="BC112" s="124">
        <v>139</v>
      </c>
      <c r="BD112" s="125">
        <f t="shared" si="123"/>
        <v>1</v>
      </c>
      <c r="BE112" s="126">
        <f t="shared" si="124"/>
        <v>1</v>
      </c>
      <c r="BF112" s="90">
        <f t="shared" si="121"/>
        <v>0</v>
      </c>
      <c r="BG112" s="90">
        <f t="shared" si="117"/>
        <v>0</v>
      </c>
      <c r="BH112" s="90" t="str">
        <f t="shared" si="71"/>
        <v/>
      </c>
      <c r="BI112" s="90" t="e">
        <f t="shared" si="125"/>
        <v>#NUM!</v>
      </c>
      <c r="BJ112" s="90" t="str">
        <f t="shared" si="118"/>
        <v/>
      </c>
      <c r="BK112" s="127">
        <f t="shared" si="126"/>
        <v>0</v>
      </c>
      <c r="BL112" s="128" t="e">
        <f t="shared" si="127"/>
        <v>#NUM!</v>
      </c>
      <c r="BM112" s="128" t="e">
        <f t="shared" si="128"/>
        <v>#NUM!</v>
      </c>
      <c r="BN112" s="128" t="str">
        <f t="shared" si="129"/>
        <v/>
      </c>
      <c r="BO112" s="128" t="str">
        <f t="shared" si="72"/>
        <v/>
      </c>
      <c r="BP112" s="90">
        <f t="shared" si="130"/>
        <v>0</v>
      </c>
      <c r="BQ112" s="90">
        <f t="shared" si="122"/>
        <v>0</v>
      </c>
      <c r="BR112" s="90">
        <f t="shared" si="119"/>
        <v>0</v>
      </c>
      <c r="BS112" s="90" t="str">
        <f t="shared" si="45"/>
        <v/>
      </c>
      <c r="BT112" s="90" t="e">
        <f t="shared" si="131"/>
        <v>#NUM!</v>
      </c>
      <c r="BU112" s="90" t="e">
        <f t="shared" si="120"/>
        <v>#NUM!</v>
      </c>
      <c r="BV112" s="127">
        <f t="shared" si="132"/>
        <v>0</v>
      </c>
      <c r="BW112" s="128" t="e">
        <f t="shared" si="133"/>
        <v>#NUM!</v>
      </c>
      <c r="BX112" s="128" t="e">
        <f t="shared" si="134"/>
        <v>#NUM!</v>
      </c>
      <c r="BY112" s="128" t="str">
        <f t="shared" si="135"/>
        <v/>
      </c>
      <c r="BZ112" s="128" t="str">
        <f t="shared" si="73"/>
        <v/>
      </c>
      <c r="CA112" s="90">
        <f t="shared" si="136"/>
        <v>0</v>
      </c>
      <c r="CB112" s="90"/>
      <c r="CC112" s="90"/>
      <c r="CD112" s="129"/>
    </row>
    <row r="113" spans="55:82">
      <c r="BC113" s="124">
        <v>140</v>
      </c>
      <c r="BD113" s="125">
        <f t="shared" si="123"/>
        <v>1</v>
      </c>
      <c r="BE113" s="126">
        <f t="shared" si="124"/>
        <v>1</v>
      </c>
      <c r="BF113" s="90">
        <f t="shared" si="121"/>
        <v>0</v>
      </c>
      <c r="BG113" s="90">
        <f t="shared" si="117"/>
        <v>0</v>
      </c>
      <c r="BH113" s="90" t="str">
        <f t="shared" si="71"/>
        <v/>
      </c>
      <c r="BI113" s="90" t="e">
        <f t="shared" si="125"/>
        <v>#NUM!</v>
      </c>
      <c r="BJ113" s="90" t="str">
        <f t="shared" si="118"/>
        <v/>
      </c>
      <c r="BK113" s="127">
        <f t="shared" si="126"/>
        <v>0</v>
      </c>
      <c r="BL113" s="128" t="e">
        <f t="shared" si="127"/>
        <v>#NUM!</v>
      </c>
      <c r="BM113" s="128" t="e">
        <f t="shared" si="128"/>
        <v>#NUM!</v>
      </c>
      <c r="BN113" s="128" t="str">
        <f t="shared" si="129"/>
        <v/>
      </c>
      <c r="BO113" s="128" t="str">
        <f t="shared" si="72"/>
        <v/>
      </c>
      <c r="BP113" s="90">
        <f t="shared" si="130"/>
        <v>0</v>
      </c>
      <c r="BQ113" s="90">
        <f t="shared" si="122"/>
        <v>0</v>
      </c>
      <c r="BR113" s="90">
        <f t="shared" si="119"/>
        <v>0</v>
      </c>
      <c r="BS113" s="90" t="str">
        <f t="shared" si="45"/>
        <v/>
      </c>
      <c r="BT113" s="90" t="e">
        <f t="shared" si="131"/>
        <v>#NUM!</v>
      </c>
      <c r="BU113" s="90" t="e">
        <f t="shared" si="120"/>
        <v>#NUM!</v>
      </c>
      <c r="BV113" s="127">
        <f t="shared" si="132"/>
        <v>0</v>
      </c>
      <c r="BW113" s="128" t="e">
        <f t="shared" si="133"/>
        <v>#NUM!</v>
      </c>
      <c r="BX113" s="128" t="e">
        <f t="shared" si="134"/>
        <v>#NUM!</v>
      </c>
      <c r="BY113" s="128" t="str">
        <f t="shared" si="135"/>
        <v/>
      </c>
      <c r="BZ113" s="128" t="str">
        <f t="shared" si="73"/>
        <v/>
      </c>
      <c r="CA113" s="90">
        <f t="shared" si="136"/>
        <v>0</v>
      </c>
      <c r="CB113" s="90"/>
      <c r="CC113" s="90"/>
      <c r="CD113" s="129"/>
    </row>
    <row r="114" spans="55:82">
      <c r="BC114" s="124">
        <v>141</v>
      </c>
      <c r="BD114" s="125">
        <f t="shared" si="123"/>
        <v>1</v>
      </c>
      <c r="BE114" s="126">
        <f t="shared" si="124"/>
        <v>1</v>
      </c>
      <c r="BF114" s="90">
        <f t="shared" si="121"/>
        <v>0</v>
      </c>
      <c r="BG114" s="90">
        <f t="shared" si="117"/>
        <v>0</v>
      </c>
      <c r="BH114" s="90" t="str">
        <f t="shared" si="71"/>
        <v/>
      </c>
      <c r="BI114" s="90" t="e">
        <f t="shared" si="125"/>
        <v>#NUM!</v>
      </c>
      <c r="BJ114" s="90" t="str">
        <f t="shared" si="118"/>
        <v/>
      </c>
      <c r="BK114" s="127">
        <f t="shared" si="126"/>
        <v>0</v>
      </c>
      <c r="BL114" s="128" t="e">
        <f t="shared" si="127"/>
        <v>#NUM!</v>
      </c>
      <c r="BM114" s="128" t="e">
        <f t="shared" si="128"/>
        <v>#NUM!</v>
      </c>
      <c r="BN114" s="128" t="str">
        <f t="shared" si="129"/>
        <v/>
      </c>
      <c r="BO114" s="128" t="str">
        <f t="shared" si="72"/>
        <v/>
      </c>
      <c r="BP114" s="90">
        <f t="shared" si="130"/>
        <v>0</v>
      </c>
      <c r="BQ114" s="90">
        <f t="shared" si="122"/>
        <v>0</v>
      </c>
      <c r="BR114" s="90">
        <f t="shared" si="119"/>
        <v>0</v>
      </c>
      <c r="BS114" s="90" t="str">
        <f t="shared" si="45"/>
        <v/>
      </c>
      <c r="BT114" s="90" t="e">
        <f t="shared" si="131"/>
        <v>#NUM!</v>
      </c>
      <c r="BU114" s="90" t="e">
        <f t="shared" si="120"/>
        <v>#NUM!</v>
      </c>
      <c r="BV114" s="127">
        <f t="shared" si="132"/>
        <v>0</v>
      </c>
      <c r="BW114" s="128" t="e">
        <f t="shared" si="133"/>
        <v>#NUM!</v>
      </c>
      <c r="BX114" s="128" t="e">
        <f t="shared" si="134"/>
        <v>#NUM!</v>
      </c>
      <c r="BY114" s="128" t="str">
        <f t="shared" si="135"/>
        <v/>
      </c>
      <c r="BZ114" s="128" t="str">
        <f t="shared" si="73"/>
        <v/>
      </c>
      <c r="CA114" s="90">
        <f t="shared" si="136"/>
        <v>0</v>
      </c>
      <c r="CB114" s="90"/>
      <c r="CC114" s="90"/>
      <c r="CD114" s="129"/>
    </row>
    <row r="115" spans="55:82">
      <c r="BC115" s="124">
        <v>142</v>
      </c>
      <c r="BD115" s="125">
        <f t="shared" si="123"/>
        <v>1</v>
      </c>
      <c r="BE115" s="126">
        <f t="shared" si="124"/>
        <v>1</v>
      </c>
      <c r="BF115" s="90">
        <f t="shared" si="121"/>
        <v>0</v>
      </c>
      <c r="BG115" s="90">
        <f t="shared" si="117"/>
        <v>0</v>
      </c>
      <c r="BH115" s="90" t="str">
        <f t="shared" si="71"/>
        <v/>
      </c>
      <c r="BI115" s="90" t="e">
        <f t="shared" si="125"/>
        <v>#NUM!</v>
      </c>
      <c r="BJ115" s="90" t="str">
        <f t="shared" si="118"/>
        <v/>
      </c>
      <c r="BK115" s="127">
        <f t="shared" si="126"/>
        <v>0</v>
      </c>
      <c r="BL115" s="128" t="e">
        <f t="shared" si="127"/>
        <v>#NUM!</v>
      </c>
      <c r="BM115" s="128" t="e">
        <f t="shared" si="128"/>
        <v>#NUM!</v>
      </c>
      <c r="BN115" s="128" t="str">
        <f t="shared" si="129"/>
        <v/>
      </c>
      <c r="BO115" s="128" t="str">
        <f t="shared" si="72"/>
        <v/>
      </c>
      <c r="BP115" s="90">
        <f t="shared" si="130"/>
        <v>0</v>
      </c>
      <c r="BQ115" s="90">
        <f t="shared" si="122"/>
        <v>0</v>
      </c>
      <c r="BR115" s="90">
        <f t="shared" si="119"/>
        <v>0</v>
      </c>
      <c r="BS115" s="90" t="str">
        <f t="shared" si="45"/>
        <v/>
      </c>
      <c r="BT115" s="90" t="e">
        <f t="shared" si="131"/>
        <v>#NUM!</v>
      </c>
      <c r="BU115" s="90" t="e">
        <f t="shared" si="120"/>
        <v>#NUM!</v>
      </c>
      <c r="BV115" s="127">
        <f t="shared" si="132"/>
        <v>0</v>
      </c>
      <c r="BW115" s="128" t="e">
        <f t="shared" si="133"/>
        <v>#NUM!</v>
      </c>
      <c r="BX115" s="128" t="e">
        <f t="shared" si="134"/>
        <v>#NUM!</v>
      </c>
      <c r="BY115" s="128" t="str">
        <f t="shared" si="135"/>
        <v/>
      </c>
      <c r="BZ115" s="128" t="str">
        <f t="shared" si="73"/>
        <v/>
      </c>
      <c r="CA115" s="90">
        <f t="shared" si="136"/>
        <v>0</v>
      </c>
      <c r="CB115" s="90"/>
      <c r="CC115" s="90"/>
      <c r="CD115" s="129"/>
    </row>
    <row r="116" spans="55:82">
      <c r="BC116" s="124">
        <v>143</v>
      </c>
      <c r="BD116" s="125">
        <f t="shared" si="123"/>
        <v>1</v>
      </c>
      <c r="BE116" s="126">
        <f t="shared" si="124"/>
        <v>1</v>
      </c>
      <c r="BF116" s="90">
        <f t="shared" si="121"/>
        <v>0</v>
      </c>
      <c r="BG116" s="90">
        <f t="shared" si="117"/>
        <v>0</v>
      </c>
      <c r="BH116" s="90" t="str">
        <f t="shared" si="71"/>
        <v/>
      </c>
      <c r="BI116" s="90" t="e">
        <f t="shared" si="125"/>
        <v>#NUM!</v>
      </c>
      <c r="BJ116" s="90" t="str">
        <f t="shared" si="118"/>
        <v/>
      </c>
      <c r="BK116" s="127">
        <f t="shared" si="126"/>
        <v>0</v>
      </c>
      <c r="BL116" s="128" t="e">
        <f t="shared" si="127"/>
        <v>#NUM!</v>
      </c>
      <c r="BM116" s="128" t="e">
        <f t="shared" si="128"/>
        <v>#NUM!</v>
      </c>
      <c r="BN116" s="128" t="str">
        <f t="shared" si="129"/>
        <v/>
      </c>
      <c r="BO116" s="128" t="str">
        <f t="shared" si="72"/>
        <v/>
      </c>
      <c r="BP116" s="90">
        <f t="shared" si="130"/>
        <v>0</v>
      </c>
      <c r="BQ116" s="90">
        <f t="shared" si="122"/>
        <v>0</v>
      </c>
      <c r="BR116" s="90">
        <f t="shared" si="119"/>
        <v>0</v>
      </c>
      <c r="BS116" s="90" t="str">
        <f t="shared" si="45"/>
        <v/>
      </c>
      <c r="BT116" s="90" t="e">
        <f t="shared" si="131"/>
        <v>#NUM!</v>
      </c>
      <c r="BU116" s="90" t="e">
        <f t="shared" si="120"/>
        <v>#NUM!</v>
      </c>
      <c r="BV116" s="127">
        <f t="shared" si="132"/>
        <v>0</v>
      </c>
      <c r="BW116" s="128" t="e">
        <f t="shared" si="133"/>
        <v>#NUM!</v>
      </c>
      <c r="BX116" s="128" t="e">
        <f t="shared" si="134"/>
        <v>#NUM!</v>
      </c>
      <c r="BY116" s="128" t="str">
        <f t="shared" si="135"/>
        <v/>
      </c>
      <c r="BZ116" s="128" t="str">
        <f t="shared" si="73"/>
        <v/>
      </c>
      <c r="CA116" s="90">
        <f t="shared" si="136"/>
        <v>0</v>
      </c>
      <c r="CB116" s="90"/>
      <c r="CC116" s="90"/>
      <c r="CD116" s="129"/>
    </row>
    <row r="117" spans="55:82">
      <c r="BC117" s="124">
        <v>144</v>
      </c>
      <c r="BD117" s="125">
        <f t="shared" si="123"/>
        <v>1</v>
      </c>
      <c r="BE117" s="126">
        <f t="shared" si="124"/>
        <v>1</v>
      </c>
      <c r="BF117" s="90">
        <f t="shared" si="121"/>
        <v>0</v>
      </c>
      <c r="BG117" s="90">
        <f t="shared" si="117"/>
        <v>0</v>
      </c>
      <c r="BH117" s="90" t="str">
        <f t="shared" si="71"/>
        <v/>
      </c>
      <c r="BI117" s="90" t="e">
        <f t="shared" si="125"/>
        <v>#NUM!</v>
      </c>
      <c r="BJ117" s="90" t="str">
        <f t="shared" si="118"/>
        <v/>
      </c>
      <c r="BK117" s="127">
        <f t="shared" si="126"/>
        <v>0</v>
      </c>
      <c r="BL117" s="128" t="e">
        <f t="shared" si="127"/>
        <v>#NUM!</v>
      </c>
      <c r="BM117" s="128" t="e">
        <f t="shared" si="128"/>
        <v>#NUM!</v>
      </c>
      <c r="BN117" s="128" t="str">
        <f t="shared" si="129"/>
        <v/>
      </c>
      <c r="BO117" s="128" t="str">
        <f t="shared" si="72"/>
        <v/>
      </c>
      <c r="BP117" s="90">
        <f t="shared" si="130"/>
        <v>0</v>
      </c>
      <c r="BQ117" s="90">
        <f t="shared" si="122"/>
        <v>0</v>
      </c>
      <c r="BR117" s="90">
        <f t="shared" si="119"/>
        <v>0</v>
      </c>
      <c r="BS117" s="90" t="str">
        <f t="shared" si="45"/>
        <v/>
      </c>
      <c r="BT117" s="90" t="e">
        <f t="shared" si="131"/>
        <v>#NUM!</v>
      </c>
      <c r="BU117" s="90" t="e">
        <f t="shared" si="120"/>
        <v>#NUM!</v>
      </c>
      <c r="BV117" s="127">
        <f t="shared" si="132"/>
        <v>0</v>
      </c>
      <c r="BW117" s="128" t="e">
        <f t="shared" si="133"/>
        <v>#NUM!</v>
      </c>
      <c r="BX117" s="128" t="e">
        <f t="shared" si="134"/>
        <v>#NUM!</v>
      </c>
      <c r="BY117" s="128" t="str">
        <f t="shared" si="135"/>
        <v/>
      </c>
      <c r="BZ117" s="128" t="str">
        <f t="shared" si="73"/>
        <v/>
      </c>
      <c r="CA117" s="90">
        <f t="shared" si="136"/>
        <v>0</v>
      </c>
      <c r="CB117" s="90"/>
      <c r="CC117" s="90"/>
      <c r="CD117" s="129"/>
    </row>
    <row r="118" spans="55:82">
      <c r="BC118" s="124">
        <v>145</v>
      </c>
      <c r="BD118" s="125">
        <f t="shared" si="123"/>
        <v>1</v>
      </c>
      <c r="BE118" s="126">
        <f t="shared" si="124"/>
        <v>1</v>
      </c>
      <c r="BF118" s="90">
        <f t="shared" si="121"/>
        <v>0</v>
      </c>
      <c r="BG118" s="90">
        <f t="shared" si="117"/>
        <v>0</v>
      </c>
      <c r="BH118" s="90" t="str">
        <f t="shared" si="71"/>
        <v/>
      </c>
      <c r="BI118" s="90" t="e">
        <f t="shared" si="125"/>
        <v>#NUM!</v>
      </c>
      <c r="BJ118" s="90" t="str">
        <f t="shared" si="118"/>
        <v/>
      </c>
      <c r="BK118" s="127">
        <f t="shared" si="126"/>
        <v>0</v>
      </c>
      <c r="BL118" s="128" t="e">
        <f t="shared" si="127"/>
        <v>#NUM!</v>
      </c>
      <c r="BM118" s="128" t="e">
        <f t="shared" si="128"/>
        <v>#NUM!</v>
      </c>
      <c r="BN118" s="128" t="str">
        <f t="shared" si="129"/>
        <v/>
      </c>
      <c r="BO118" s="128" t="str">
        <f t="shared" si="72"/>
        <v/>
      </c>
      <c r="BP118" s="90">
        <f t="shared" si="130"/>
        <v>0</v>
      </c>
      <c r="BQ118" s="90">
        <f t="shared" si="122"/>
        <v>0</v>
      </c>
      <c r="BR118" s="90">
        <f t="shared" si="119"/>
        <v>0</v>
      </c>
      <c r="BS118" s="90" t="str">
        <f t="shared" si="45"/>
        <v/>
      </c>
      <c r="BT118" s="90" t="e">
        <f t="shared" si="131"/>
        <v>#NUM!</v>
      </c>
      <c r="BU118" s="90" t="e">
        <f t="shared" si="120"/>
        <v>#NUM!</v>
      </c>
      <c r="BV118" s="127">
        <f t="shared" si="132"/>
        <v>0</v>
      </c>
      <c r="BW118" s="128" t="e">
        <f t="shared" si="133"/>
        <v>#NUM!</v>
      </c>
      <c r="BX118" s="128" t="e">
        <f t="shared" si="134"/>
        <v>#NUM!</v>
      </c>
      <c r="BY118" s="128" t="str">
        <f t="shared" si="135"/>
        <v/>
      </c>
      <c r="BZ118" s="128" t="str">
        <f t="shared" si="73"/>
        <v/>
      </c>
      <c r="CA118" s="90">
        <f t="shared" si="136"/>
        <v>0</v>
      </c>
      <c r="CB118" s="90"/>
      <c r="CC118" s="90"/>
      <c r="CD118" s="129"/>
    </row>
    <row r="119" spans="55:82">
      <c r="BC119" s="124">
        <v>146</v>
      </c>
      <c r="BD119" s="125">
        <f t="shared" si="123"/>
        <v>1</v>
      </c>
      <c r="BE119" s="126">
        <f t="shared" si="124"/>
        <v>1</v>
      </c>
      <c r="BF119" s="90">
        <f t="shared" si="121"/>
        <v>0</v>
      </c>
      <c r="BG119" s="90">
        <f t="shared" si="117"/>
        <v>0</v>
      </c>
      <c r="BH119" s="90" t="str">
        <f t="shared" si="71"/>
        <v/>
      </c>
      <c r="BI119" s="90" t="e">
        <f t="shared" si="125"/>
        <v>#NUM!</v>
      </c>
      <c r="BJ119" s="90" t="str">
        <f t="shared" si="118"/>
        <v/>
      </c>
      <c r="BK119" s="127">
        <f t="shared" si="126"/>
        <v>0</v>
      </c>
      <c r="BL119" s="128" t="e">
        <f t="shared" si="127"/>
        <v>#NUM!</v>
      </c>
      <c r="BM119" s="128" t="e">
        <f t="shared" si="128"/>
        <v>#NUM!</v>
      </c>
      <c r="BN119" s="128" t="str">
        <f t="shared" si="129"/>
        <v/>
      </c>
      <c r="BO119" s="128" t="str">
        <f t="shared" si="72"/>
        <v/>
      </c>
      <c r="BP119" s="90">
        <f t="shared" si="130"/>
        <v>0</v>
      </c>
      <c r="BQ119" s="90">
        <f t="shared" si="122"/>
        <v>0</v>
      </c>
      <c r="BR119" s="90">
        <f t="shared" si="119"/>
        <v>0</v>
      </c>
      <c r="BS119" s="90" t="str">
        <f t="shared" si="45"/>
        <v/>
      </c>
      <c r="BT119" s="90" t="e">
        <f t="shared" si="131"/>
        <v>#NUM!</v>
      </c>
      <c r="BU119" s="90" t="e">
        <f t="shared" si="120"/>
        <v>#NUM!</v>
      </c>
      <c r="BV119" s="127">
        <f t="shared" si="132"/>
        <v>0</v>
      </c>
      <c r="BW119" s="128" t="e">
        <f t="shared" si="133"/>
        <v>#NUM!</v>
      </c>
      <c r="BX119" s="128" t="e">
        <f t="shared" si="134"/>
        <v>#NUM!</v>
      </c>
      <c r="BY119" s="128" t="str">
        <f t="shared" si="135"/>
        <v/>
      </c>
      <c r="BZ119" s="128" t="str">
        <f t="shared" si="73"/>
        <v/>
      </c>
      <c r="CA119" s="90">
        <f t="shared" si="136"/>
        <v>0</v>
      </c>
      <c r="CB119" s="90"/>
      <c r="CC119" s="90"/>
      <c r="CD119" s="129"/>
    </row>
    <row r="120" spans="55:82">
      <c r="BC120" s="124">
        <v>147</v>
      </c>
      <c r="BD120" s="125">
        <f t="shared" si="123"/>
        <v>1</v>
      </c>
      <c r="BE120" s="126">
        <f t="shared" si="124"/>
        <v>1</v>
      </c>
      <c r="BF120" s="90">
        <f t="shared" si="121"/>
        <v>0</v>
      </c>
      <c r="BG120" s="90">
        <f t="shared" si="117"/>
        <v>0</v>
      </c>
      <c r="BH120" s="90" t="str">
        <f t="shared" si="71"/>
        <v/>
      </c>
      <c r="BI120" s="90" t="e">
        <f t="shared" si="125"/>
        <v>#NUM!</v>
      </c>
      <c r="BJ120" s="90" t="str">
        <f t="shared" si="118"/>
        <v/>
      </c>
      <c r="BK120" s="127">
        <f t="shared" si="126"/>
        <v>0</v>
      </c>
      <c r="BL120" s="128" t="e">
        <f t="shared" si="127"/>
        <v>#NUM!</v>
      </c>
      <c r="BM120" s="128" t="e">
        <f t="shared" si="128"/>
        <v>#NUM!</v>
      </c>
      <c r="BN120" s="128" t="str">
        <f t="shared" si="129"/>
        <v/>
      </c>
      <c r="BO120" s="128" t="str">
        <f t="shared" si="72"/>
        <v/>
      </c>
      <c r="BP120" s="90">
        <f t="shared" si="130"/>
        <v>0</v>
      </c>
      <c r="BQ120" s="90">
        <f t="shared" si="122"/>
        <v>0</v>
      </c>
      <c r="BR120" s="90">
        <f t="shared" si="119"/>
        <v>0</v>
      </c>
      <c r="BS120" s="90" t="str">
        <f t="shared" si="45"/>
        <v/>
      </c>
      <c r="BT120" s="90" t="e">
        <f t="shared" si="131"/>
        <v>#NUM!</v>
      </c>
      <c r="BU120" s="90" t="e">
        <f t="shared" si="120"/>
        <v>#NUM!</v>
      </c>
      <c r="BV120" s="127">
        <f t="shared" si="132"/>
        <v>0</v>
      </c>
      <c r="BW120" s="128" t="e">
        <f t="shared" si="133"/>
        <v>#NUM!</v>
      </c>
      <c r="BX120" s="128" t="e">
        <f t="shared" si="134"/>
        <v>#NUM!</v>
      </c>
      <c r="BY120" s="128" t="str">
        <f t="shared" si="135"/>
        <v/>
      </c>
      <c r="BZ120" s="128" t="str">
        <f t="shared" si="73"/>
        <v/>
      </c>
      <c r="CA120" s="90">
        <f t="shared" si="136"/>
        <v>0</v>
      </c>
      <c r="CB120" s="90"/>
      <c r="CC120" s="90"/>
      <c r="CD120" s="129"/>
    </row>
    <row r="121" spans="55:82">
      <c r="BC121" s="124">
        <v>148</v>
      </c>
      <c r="BD121" s="125">
        <f t="shared" si="123"/>
        <v>1</v>
      </c>
      <c r="BE121" s="126">
        <f t="shared" si="124"/>
        <v>1</v>
      </c>
      <c r="BF121" s="90">
        <f t="shared" si="121"/>
        <v>0</v>
      </c>
      <c r="BG121" s="90">
        <f t="shared" si="117"/>
        <v>0</v>
      </c>
      <c r="BH121" s="90" t="str">
        <f t="shared" si="71"/>
        <v/>
      </c>
      <c r="BI121" s="90" t="e">
        <f t="shared" si="125"/>
        <v>#NUM!</v>
      </c>
      <c r="BJ121" s="90" t="str">
        <f t="shared" si="118"/>
        <v/>
      </c>
      <c r="BK121" s="127">
        <f t="shared" si="126"/>
        <v>0</v>
      </c>
      <c r="BL121" s="128" t="e">
        <f t="shared" si="127"/>
        <v>#NUM!</v>
      </c>
      <c r="BM121" s="128" t="e">
        <f t="shared" si="128"/>
        <v>#NUM!</v>
      </c>
      <c r="BN121" s="128" t="str">
        <f t="shared" si="129"/>
        <v/>
      </c>
      <c r="BO121" s="128" t="str">
        <f t="shared" si="72"/>
        <v/>
      </c>
      <c r="BP121" s="90">
        <f t="shared" si="130"/>
        <v>0</v>
      </c>
      <c r="BQ121" s="90">
        <f t="shared" si="122"/>
        <v>0</v>
      </c>
      <c r="BR121" s="90">
        <f t="shared" si="119"/>
        <v>0</v>
      </c>
      <c r="BS121" s="90" t="str">
        <f t="shared" si="45"/>
        <v/>
      </c>
      <c r="BT121" s="90" t="e">
        <f t="shared" si="131"/>
        <v>#NUM!</v>
      </c>
      <c r="BU121" s="90" t="e">
        <f t="shared" si="120"/>
        <v>#NUM!</v>
      </c>
      <c r="BV121" s="127">
        <f t="shared" si="132"/>
        <v>0</v>
      </c>
      <c r="BW121" s="128" t="e">
        <f t="shared" si="133"/>
        <v>#NUM!</v>
      </c>
      <c r="BX121" s="128" t="e">
        <f t="shared" si="134"/>
        <v>#NUM!</v>
      </c>
      <c r="BY121" s="128" t="str">
        <f t="shared" si="135"/>
        <v/>
      </c>
      <c r="BZ121" s="128" t="str">
        <f t="shared" si="73"/>
        <v/>
      </c>
      <c r="CA121" s="90">
        <f t="shared" si="136"/>
        <v>0</v>
      </c>
      <c r="CB121" s="90"/>
      <c r="CC121" s="90"/>
      <c r="CD121" s="129"/>
    </row>
    <row r="122" spans="55:82">
      <c r="BC122" s="124">
        <v>149</v>
      </c>
      <c r="BD122" s="125">
        <f t="shared" si="123"/>
        <v>1</v>
      </c>
      <c r="BE122" s="126">
        <f t="shared" si="124"/>
        <v>1</v>
      </c>
      <c r="BF122" s="90">
        <f t="shared" si="121"/>
        <v>0</v>
      </c>
      <c r="BG122" s="90">
        <f t="shared" si="117"/>
        <v>0</v>
      </c>
      <c r="BH122" s="90" t="str">
        <f t="shared" si="71"/>
        <v/>
      </c>
      <c r="BI122" s="90" t="e">
        <f t="shared" si="125"/>
        <v>#NUM!</v>
      </c>
      <c r="BJ122" s="90" t="str">
        <f t="shared" si="118"/>
        <v/>
      </c>
      <c r="BK122" s="127">
        <f t="shared" si="126"/>
        <v>0</v>
      </c>
      <c r="BL122" s="128" t="e">
        <f t="shared" si="127"/>
        <v>#NUM!</v>
      </c>
      <c r="BM122" s="128" t="e">
        <f t="shared" si="128"/>
        <v>#NUM!</v>
      </c>
      <c r="BN122" s="128" t="str">
        <f t="shared" si="129"/>
        <v/>
      </c>
      <c r="BO122" s="128" t="str">
        <f t="shared" si="72"/>
        <v/>
      </c>
      <c r="BP122" s="90">
        <f t="shared" si="130"/>
        <v>0</v>
      </c>
      <c r="BQ122" s="90">
        <f t="shared" si="122"/>
        <v>0</v>
      </c>
      <c r="BR122" s="90">
        <f t="shared" si="119"/>
        <v>0</v>
      </c>
      <c r="BS122" s="90" t="str">
        <f t="shared" si="45"/>
        <v/>
      </c>
      <c r="BT122" s="90" t="e">
        <f t="shared" si="131"/>
        <v>#NUM!</v>
      </c>
      <c r="BU122" s="90" t="e">
        <f t="shared" si="120"/>
        <v>#NUM!</v>
      </c>
      <c r="BV122" s="127">
        <f t="shared" si="132"/>
        <v>0</v>
      </c>
      <c r="BW122" s="128" t="e">
        <f t="shared" si="133"/>
        <v>#NUM!</v>
      </c>
      <c r="BX122" s="128" t="e">
        <f t="shared" si="134"/>
        <v>#NUM!</v>
      </c>
      <c r="BY122" s="128" t="str">
        <f t="shared" si="135"/>
        <v/>
      </c>
      <c r="BZ122" s="128" t="str">
        <f t="shared" si="73"/>
        <v/>
      </c>
      <c r="CA122" s="90">
        <f t="shared" si="136"/>
        <v>0</v>
      </c>
      <c r="CB122" s="90"/>
      <c r="CC122" s="90"/>
      <c r="CD122" s="129"/>
    </row>
    <row r="123" spans="55:82">
      <c r="BC123" s="124">
        <v>150</v>
      </c>
      <c r="BD123" s="125">
        <f t="shared" si="123"/>
        <v>1</v>
      </c>
      <c r="BE123" s="126">
        <f t="shared" si="124"/>
        <v>1</v>
      </c>
      <c r="BF123" s="90">
        <f t="shared" si="121"/>
        <v>0</v>
      </c>
      <c r="BG123" s="90">
        <f t="shared" si="117"/>
        <v>0</v>
      </c>
      <c r="BH123" s="90" t="str">
        <f t="shared" si="71"/>
        <v/>
      </c>
      <c r="BI123" s="90" t="e">
        <f t="shared" si="125"/>
        <v>#NUM!</v>
      </c>
      <c r="BJ123" s="90" t="str">
        <f t="shared" si="118"/>
        <v/>
      </c>
      <c r="BK123" s="127">
        <f t="shared" si="126"/>
        <v>0</v>
      </c>
      <c r="BL123" s="128" t="e">
        <f t="shared" si="127"/>
        <v>#NUM!</v>
      </c>
      <c r="BM123" s="128" t="e">
        <f t="shared" si="128"/>
        <v>#NUM!</v>
      </c>
      <c r="BN123" s="128" t="str">
        <f t="shared" si="129"/>
        <v/>
      </c>
      <c r="BO123" s="128" t="str">
        <f t="shared" si="72"/>
        <v/>
      </c>
      <c r="BP123" s="90">
        <f t="shared" si="130"/>
        <v>0</v>
      </c>
      <c r="BQ123" s="90">
        <f t="shared" si="122"/>
        <v>0</v>
      </c>
      <c r="BR123" s="90">
        <f t="shared" si="119"/>
        <v>0</v>
      </c>
      <c r="BS123" s="90" t="str">
        <f t="shared" si="45"/>
        <v/>
      </c>
      <c r="BT123" s="90" t="e">
        <f t="shared" si="131"/>
        <v>#NUM!</v>
      </c>
      <c r="BU123" s="90" t="e">
        <f t="shared" si="120"/>
        <v>#NUM!</v>
      </c>
      <c r="BV123" s="127">
        <f t="shared" si="132"/>
        <v>0</v>
      </c>
      <c r="BW123" s="128" t="e">
        <f t="shared" si="133"/>
        <v>#NUM!</v>
      </c>
      <c r="BX123" s="128" t="e">
        <f t="shared" si="134"/>
        <v>#NUM!</v>
      </c>
      <c r="BY123" s="128" t="str">
        <f t="shared" si="135"/>
        <v/>
      </c>
      <c r="BZ123" s="128" t="str">
        <f t="shared" si="73"/>
        <v/>
      </c>
      <c r="CA123" s="90">
        <f t="shared" si="136"/>
        <v>0</v>
      </c>
      <c r="CB123" s="90"/>
      <c r="CC123" s="90"/>
      <c r="CD123" s="129"/>
    </row>
    <row r="124" spans="55:82">
      <c r="BC124" s="124">
        <v>151</v>
      </c>
      <c r="BD124" s="125">
        <f t="shared" si="123"/>
        <v>1</v>
      </c>
      <c r="BE124" s="126">
        <f t="shared" si="124"/>
        <v>1</v>
      </c>
      <c r="BF124" s="90">
        <f t="shared" si="121"/>
        <v>0</v>
      </c>
      <c r="BG124" s="90">
        <f t="shared" si="117"/>
        <v>0</v>
      </c>
      <c r="BH124" s="90" t="str">
        <f t="shared" si="71"/>
        <v/>
      </c>
      <c r="BI124" s="90" t="e">
        <f t="shared" si="125"/>
        <v>#NUM!</v>
      </c>
      <c r="BJ124" s="90" t="str">
        <f t="shared" si="118"/>
        <v/>
      </c>
      <c r="BK124" s="127">
        <f t="shared" si="126"/>
        <v>0</v>
      </c>
      <c r="BL124" s="128" t="e">
        <f t="shared" si="127"/>
        <v>#NUM!</v>
      </c>
      <c r="BM124" s="128" t="e">
        <f t="shared" si="128"/>
        <v>#NUM!</v>
      </c>
      <c r="BN124" s="128" t="str">
        <f t="shared" si="129"/>
        <v/>
      </c>
      <c r="BO124" s="128" t="str">
        <f t="shared" si="72"/>
        <v/>
      </c>
      <c r="BP124" s="90">
        <f t="shared" si="130"/>
        <v>0</v>
      </c>
      <c r="BQ124" s="90">
        <f t="shared" si="122"/>
        <v>0</v>
      </c>
      <c r="BR124" s="90">
        <f t="shared" si="119"/>
        <v>0</v>
      </c>
      <c r="BS124" s="90" t="str">
        <f t="shared" si="45"/>
        <v/>
      </c>
      <c r="BT124" s="90" t="e">
        <f t="shared" si="131"/>
        <v>#NUM!</v>
      </c>
      <c r="BU124" s="90" t="e">
        <f t="shared" si="120"/>
        <v>#NUM!</v>
      </c>
      <c r="BV124" s="127">
        <f t="shared" si="132"/>
        <v>0</v>
      </c>
      <c r="BW124" s="128" t="e">
        <f t="shared" si="133"/>
        <v>#NUM!</v>
      </c>
      <c r="BX124" s="128" t="e">
        <f t="shared" si="134"/>
        <v>#NUM!</v>
      </c>
      <c r="BY124" s="128" t="str">
        <f t="shared" si="135"/>
        <v/>
      </c>
      <c r="BZ124" s="128" t="str">
        <f t="shared" si="73"/>
        <v/>
      </c>
      <c r="CA124" s="90">
        <f t="shared" si="136"/>
        <v>0</v>
      </c>
      <c r="CB124" s="90"/>
      <c r="CC124" s="90"/>
      <c r="CD124" s="129"/>
    </row>
    <row r="125" spans="55:82">
      <c r="BC125" s="124">
        <v>152</v>
      </c>
      <c r="BD125" s="125">
        <f t="shared" si="123"/>
        <v>1</v>
      </c>
      <c r="BE125" s="126">
        <f t="shared" si="124"/>
        <v>1</v>
      </c>
      <c r="BF125" s="90">
        <f t="shared" si="121"/>
        <v>0</v>
      </c>
      <c r="BG125" s="90">
        <f t="shared" si="117"/>
        <v>0</v>
      </c>
      <c r="BH125" s="90" t="str">
        <f t="shared" si="71"/>
        <v/>
      </c>
      <c r="BI125" s="90" t="e">
        <f t="shared" si="125"/>
        <v>#NUM!</v>
      </c>
      <c r="BJ125" s="90" t="str">
        <f t="shared" si="118"/>
        <v/>
      </c>
      <c r="BK125" s="127">
        <f t="shared" si="126"/>
        <v>0</v>
      </c>
      <c r="BL125" s="128" t="e">
        <f t="shared" si="127"/>
        <v>#NUM!</v>
      </c>
      <c r="BM125" s="128" t="e">
        <f t="shared" si="128"/>
        <v>#NUM!</v>
      </c>
      <c r="BN125" s="128" t="str">
        <f t="shared" si="129"/>
        <v/>
      </c>
      <c r="BO125" s="128" t="str">
        <f t="shared" si="72"/>
        <v/>
      </c>
      <c r="BP125" s="90">
        <f t="shared" si="130"/>
        <v>0</v>
      </c>
      <c r="BQ125" s="90">
        <f t="shared" si="122"/>
        <v>0</v>
      </c>
      <c r="BR125" s="90">
        <f t="shared" si="119"/>
        <v>0</v>
      </c>
      <c r="BS125" s="90" t="str">
        <f t="shared" si="45"/>
        <v/>
      </c>
      <c r="BT125" s="90" t="e">
        <f t="shared" si="131"/>
        <v>#NUM!</v>
      </c>
      <c r="BU125" s="90" t="e">
        <f t="shared" si="120"/>
        <v>#NUM!</v>
      </c>
      <c r="BV125" s="127">
        <f t="shared" si="132"/>
        <v>0</v>
      </c>
      <c r="BW125" s="128" t="e">
        <f t="shared" si="133"/>
        <v>#NUM!</v>
      </c>
      <c r="BX125" s="128" t="e">
        <f t="shared" si="134"/>
        <v>#NUM!</v>
      </c>
      <c r="BY125" s="128" t="str">
        <f t="shared" si="135"/>
        <v/>
      </c>
      <c r="BZ125" s="128" t="str">
        <f t="shared" si="73"/>
        <v/>
      </c>
      <c r="CA125" s="90">
        <f t="shared" si="136"/>
        <v>0</v>
      </c>
      <c r="CB125" s="90"/>
      <c r="CC125" s="90"/>
      <c r="CD125" s="129"/>
    </row>
    <row r="126" spans="55:82">
      <c r="BC126" s="124">
        <v>153</v>
      </c>
      <c r="BD126" s="125">
        <f t="shared" si="123"/>
        <v>1</v>
      </c>
      <c r="BE126" s="126">
        <f t="shared" si="124"/>
        <v>1</v>
      </c>
      <c r="BF126" s="90">
        <f t="shared" si="121"/>
        <v>0</v>
      </c>
      <c r="BG126" s="90">
        <f t="shared" si="117"/>
        <v>0</v>
      </c>
      <c r="BH126" s="90" t="str">
        <f t="shared" si="71"/>
        <v/>
      </c>
      <c r="BI126" s="90" t="e">
        <f t="shared" si="125"/>
        <v>#NUM!</v>
      </c>
      <c r="BJ126" s="90" t="str">
        <f t="shared" si="118"/>
        <v/>
      </c>
      <c r="BK126" s="127">
        <f t="shared" si="126"/>
        <v>0</v>
      </c>
      <c r="BL126" s="128" t="e">
        <f t="shared" si="127"/>
        <v>#NUM!</v>
      </c>
      <c r="BM126" s="128" t="e">
        <f t="shared" si="128"/>
        <v>#NUM!</v>
      </c>
      <c r="BN126" s="128" t="str">
        <f t="shared" si="129"/>
        <v/>
      </c>
      <c r="BO126" s="128" t="str">
        <f t="shared" si="72"/>
        <v/>
      </c>
      <c r="BP126" s="90">
        <f t="shared" si="130"/>
        <v>0</v>
      </c>
      <c r="BQ126" s="90">
        <f t="shared" si="122"/>
        <v>0</v>
      </c>
      <c r="BR126" s="90">
        <f t="shared" si="119"/>
        <v>0</v>
      </c>
      <c r="BS126" s="90" t="str">
        <f t="shared" si="45"/>
        <v/>
      </c>
      <c r="BT126" s="90" t="e">
        <f t="shared" si="131"/>
        <v>#NUM!</v>
      </c>
      <c r="BU126" s="90" t="e">
        <f t="shared" si="120"/>
        <v>#NUM!</v>
      </c>
      <c r="BV126" s="127">
        <f t="shared" si="132"/>
        <v>0</v>
      </c>
      <c r="BW126" s="128" t="e">
        <f t="shared" si="133"/>
        <v>#NUM!</v>
      </c>
      <c r="BX126" s="128" t="e">
        <f t="shared" si="134"/>
        <v>#NUM!</v>
      </c>
      <c r="BY126" s="128" t="str">
        <f t="shared" si="135"/>
        <v/>
      </c>
      <c r="BZ126" s="128" t="str">
        <f t="shared" si="73"/>
        <v/>
      </c>
      <c r="CA126" s="90">
        <f t="shared" si="136"/>
        <v>0</v>
      </c>
      <c r="CB126" s="90"/>
      <c r="CC126" s="90"/>
      <c r="CD126" s="129"/>
    </row>
    <row r="127" spans="55:82">
      <c r="BC127" s="124">
        <v>154</v>
      </c>
      <c r="BD127" s="125">
        <f t="shared" si="123"/>
        <v>1</v>
      </c>
      <c r="BE127" s="126">
        <f t="shared" si="124"/>
        <v>1</v>
      </c>
      <c r="BF127" s="90">
        <f t="shared" si="121"/>
        <v>0</v>
      </c>
      <c r="BG127" s="90">
        <f t="shared" si="117"/>
        <v>0</v>
      </c>
      <c r="BH127" s="90" t="str">
        <f t="shared" si="71"/>
        <v/>
      </c>
      <c r="BI127" s="90" t="e">
        <f t="shared" si="125"/>
        <v>#NUM!</v>
      </c>
      <c r="BJ127" s="90" t="str">
        <f t="shared" si="118"/>
        <v/>
      </c>
      <c r="BK127" s="127">
        <f t="shared" si="126"/>
        <v>0</v>
      </c>
      <c r="BL127" s="128" t="e">
        <f t="shared" si="127"/>
        <v>#NUM!</v>
      </c>
      <c r="BM127" s="128" t="e">
        <f t="shared" si="128"/>
        <v>#NUM!</v>
      </c>
      <c r="BN127" s="128" t="str">
        <f t="shared" si="129"/>
        <v/>
      </c>
      <c r="BO127" s="128" t="str">
        <f t="shared" si="72"/>
        <v/>
      </c>
      <c r="BP127" s="90">
        <f t="shared" si="130"/>
        <v>0</v>
      </c>
      <c r="BQ127" s="90">
        <f t="shared" si="122"/>
        <v>0</v>
      </c>
      <c r="BR127" s="90">
        <f t="shared" si="119"/>
        <v>0</v>
      </c>
      <c r="BS127" s="90" t="str">
        <f t="shared" si="45"/>
        <v/>
      </c>
      <c r="BT127" s="90" t="e">
        <f t="shared" si="131"/>
        <v>#NUM!</v>
      </c>
      <c r="BU127" s="90" t="e">
        <f t="shared" si="120"/>
        <v>#NUM!</v>
      </c>
      <c r="BV127" s="127">
        <f t="shared" si="132"/>
        <v>0</v>
      </c>
      <c r="BW127" s="128" t="e">
        <f t="shared" si="133"/>
        <v>#NUM!</v>
      </c>
      <c r="BX127" s="128" t="e">
        <f t="shared" si="134"/>
        <v>#NUM!</v>
      </c>
      <c r="BY127" s="128" t="str">
        <f t="shared" si="135"/>
        <v/>
      </c>
      <c r="BZ127" s="128" t="str">
        <f t="shared" si="73"/>
        <v/>
      </c>
      <c r="CA127" s="90">
        <f t="shared" si="136"/>
        <v>0</v>
      </c>
      <c r="CB127" s="90"/>
      <c r="CC127" s="90"/>
      <c r="CD127" s="129"/>
    </row>
    <row r="128" spans="55:82">
      <c r="BC128" s="124">
        <v>155</v>
      </c>
      <c r="BD128" s="125">
        <f t="shared" si="123"/>
        <v>1</v>
      </c>
      <c r="BE128" s="126">
        <f t="shared" si="124"/>
        <v>1</v>
      </c>
      <c r="BF128" s="90">
        <f t="shared" si="121"/>
        <v>0</v>
      </c>
      <c r="BG128" s="90">
        <f t="shared" si="117"/>
        <v>0</v>
      </c>
      <c r="BH128" s="90" t="str">
        <f t="shared" si="71"/>
        <v/>
      </c>
      <c r="BI128" s="90" t="e">
        <f t="shared" si="125"/>
        <v>#NUM!</v>
      </c>
      <c r="BJ128" s="90" t="str">
        <f t="shared" si="118"/>
        <v/>
      </c>
      <c r="BK128" s="127">
        <f t="shared" si="126"/>
        <v>0</v>
      </c>
      <c r="BL128" s="128" t="e">
        <f t="shared" si="127"/>
        <v>#NUM!</v>
      </c>
      <c r="BM128" s="128" t="e">
        <f t="shared" si="128"/>
        <v>#NUM!</v>
      </c>
      <c r="BN128" s="128" t="str">
        <f t="shared" si="129"/>
        <v/>
      </c>
      <c r="BO128" s="128" t="str">
        <f t="shared" si="72"/>
        <v/>
      </c>
      <c r="BP128" s="90">
        <f t="shared" si="130"/>
        <v>0</v>
      </c>
      <c r="BQ128" s="90">
        <f t="shared" si="122"/>
        <v>0</v>
      </c>
      <c r="BR128" s="90">
        <f t="shared" si="119"/>
        <v>0</v>
      </c>
      <c r="BS128" s="90" t="str">
        <f t="shared" ref="BS128:BS191" si="137">IF(BR128=0,"",$BC128)</f>
        <v/>
      </c>
      <c r="BT128" s="90" t="e">
        <f t="shared" si="131"/>
        <v>#NUM!</v>
      </c>
      <c r="BU128" s="90" t="e">
        <f t="shared" si="120"/>
        <v>#NUM!</v>
      </c>
      <c r="BV128" s="127">
        <f t="shared" si="132"/>
        <v>0</v>
      </c>
      <c r="BW128" s="128" t="e">
        <f t="shared" si="133"/>
        <v>#NUM!</v>
      </c>
      <c r="BX128" s="128" t="e">
        <f t="shared" si="134"/>
        <v>#NUM!</v>
      </c>
      <c r="BY128" s="128" t="str">
        <f t="shared" si="135"/>
        <v/>
      </c>
      <c r="BZ128" s="128" t="str">
        <f t="shared" si="73"/>
        <v/>
      </c>
      <c r="CA128" s="90">
        <f t="shared" si="136"/>
        <v>0</v>
      </c>
      <c r="CB128" s="90"/>
      <c r="CC128" s="90"/>
      <c r="CD128" s="129"/>
    </row>
    <row r="129" spans="55:82">
      <c r="BC129" s="124">
        <v>156</v>
      </c>
      <c r="BD129" s="125">
        <f t="shared" si="123"/>
        <v>1</v>
      </c>
      <c r="BE129" s="126">
        <f t="shared" si="124"/>
        <v>1</v>
      </c>
      <c r="BF129" s="90">
        <f t="shared" si="121"/>
        <v>0</v>
      </c>
      <c r="BG129" s="90">
        <f t="shared" si="117"/>
        <v>0</v>
      </c>
      <c r="BH129" s="90" t="str">
        <f t="shared" ref="BH129:BH192" si="138">IF(BG129=0,"",$BC129)</f>
        <v/>
      </c>
      <c r="BI129" s="90" t="e">
        <f t="shared" si="125"/>
        <v>#NUM!</v>
      </c>
      <c r="BJ129" s="90" t="str">
        <f t="shared" si="118"/>
        <v/>
      </c>
      <c r="BK129" s="127">
        <f t="shared" si="126"/>
        <v>0</v>
      </c>
      <c r="BL129" s="128" t="e">
        <f t="shared" si="127"/>
        <v>#NUM!</v>
      </c>
      <c r="BM129" s="128" t="e">
        <f t="shared" si="128"/>
        <v>#NUM!</v>
      </c>
      <c r="BN129" s="128" t="str">
        <f t="shared" si="129"/>
        <v/>
      </c>
      <c r="BO129" s="128" t="str">
        <f t="shared" ref="BO129:BO192" si="139">IFERROR(BN129+BP129-1,"")</f>
        <v/>
      </c>
      <c r="BP129" s="90">
        <f t="shared" si="130"/>
        <v>0</v>
      </c>
      <c r="BQ129" s="90">
        <f t="shared" si="122"/>
        <v>0</v>
      </c>
      <c r="BR129" s="90">
        <f t="shared" si="119"/>
        <v>0</v>
      </c>
      <c r="BS129" s="90" t="str">
        <f t="shared" si="137"/>
        <v/>
      </c>
      <c r="BT129" s="90" t="e">
        <f t="shared" si="131"/>
        <v>#NUM!</v>
      </c>
      <c r="BU129" s="90" t="e">
        <f t="shared" si="120"/>
        <v>#NUM!</v>
      </c>
      <c r="BV129" s="127">
        <f t="shared" si="132"/>
        <v>0</v>
      </c>
      <c r="BW129" s="128" t="e">
        <f t="shared" si="133"/>
        <v>#NUM!</v>
      </c>
      <c r="BX129" s="128" t="e">
        <f t="shared" si="134"/>
        <v>#NUM!</v>
      </c>
      <c r="BY129" s="128" t="str">
        <f t="shared" si="135"/>
        <v/>
      </c>
      <c r="BZ129" s="128" t="str">
        <f t="shared" ref="BZ129:BZ192" si="140">IFERROR(BY129+CA129-1,"")</f>
        <v/>
      </c>
      <c r="CA129" s="90">
        <f t="shared" si="136"/>
        <v>0</v>
      </c>
      <c r="CB129" s="90"/>
      <c r="CC129" s="90"/>
      <c r="CD129" s="129"/>
    </row>
    <row r="130" spans="55:82">
      <c r="BC130" s="124">
        <v>157</v>
      </c>
      <c r="BD130" s="125">
        <f t="shared" si="123"/>
        <v>1</v>
      </c>
      <c r="BE130" s="126">
        <f t="shared" si="124"/>
        <v>1</v>
      </c>
      <c r="BF130" s="90">
        <f t="shared" si="121"/>
        <v>0</v>
      </c>
      <c r="BG130" s="90">
        <f t="shared" si="117"/>
        <v>0</v>
      </c>
      <c r="BH130" s="90" t="str">
        <f t="shared" si="138"/>
        <v/>
      </c>
      <c r="BI130" s="90" t="e">
        <f t="shared" si="125"/>
        <v>#NUM!</v>
      </c>
      <c r="BJ130" s="90" t="str">
        <f t="shared" si="118"/>
        <v/>
      </c>
      <c r="BK130" s="127">
        <f t="shared" si="126"/>
        <v>0</v>
      </c>
      <c r="BL130" s="128" t="e">
        <f t="shared" si="127"/>
        <v>#NUM!</v>
      </c>
      <c r="BM130" s="128" t="e">
        <f t="shared" si="128"/>
        <v>#NUM!</v>
      </c>
      <c r="BN130" s="128" t="str">
        <f t="shared" si="129"/>
        <v/>
      </c>
      <c r="BO130" s="128" t="str">
        <f t="shared" si="139"/>
        <v/>
      </c>
      <c r="BP130" s="90">
        <f t="shared" si="130"/>
        <v>0</v>
      </c>
      <c r="BQ130" s="90">
        <f t="shared" si="122"/>
        <v>0</v>
      </c>
      <c r="BR130" s="90">
        <f t="shared" si="119"/>
        <v>0</v>
      </c>
      <c r="BS130" s="90" t="str">
        <f t="shared" si="137"/>
        <v/>
      </c>
      <c r="BT130" s="90" t="e">
        <f t="shared" si="131"/>
        <v>#NUM!</v>
      </c>
      <c r="BU130" s="90" t="e">
        <f t="shared" si="120"/>
        <v>#NUM!</v>
      </c>
      <c r="BV130" s="127">
        <f t="shared" si="132"/>
        <v>0</v>
      </c>
      <c r="BW130" s="128" t="e">
        <f t="shared" si="133"/>
        <v>#NUM!</v>
      </c>
      <c r="BX130" s="128" t="e">
        <f t="shared" si="134"/>
        <v>#NUM!</v>
      </c>
      <c r="BY130" s="128" t="str">
        <f t="shared" si="135"/>
        <v/>
      </c>
      <c r="BZ130" s="128" t="str">
        <f t="shared" si="140"/>
        <v/>
      </c>
      <c r="CA130" s="90">
        <f t="shared" si="136"/>
        <v>0</v>
      </c>
      <c r="CB130" s="90"/>
      <c r="CC130" s="90"/>
      <c r="CD130" s="129"/>
    </row>
    <row r="131" spans="55:82">
      <c r="BC131" s="124">
        <v>158</v>
      </c>
      <c r="BD131" s="125">
        <f t="shared" si="123"/>
        <v>1</v>
      </c>
      <c r="BE131" s="126">
        <f t="shared" si="124"/>
        <v>1</v>
      </c>
      <c r="BF131" s="90">
        <f t="shared" si="121"/>
        <v>0</v>
      </c>
      <c r="BG131" s="90">
        <f t="shared" si="117"/>
        <v>0</v>
      </c>
      <c r="BH131" s="90" t="str">
        <f t="shared" si="138"/>
        <v/>
      </c>
      <c r="BI131" s="90" t="e">
        <f t="shared" si="125"/>
        <v>#NUM!</v>
      </c>
      <c r="BJ131" s="90" t="str">
        <f t="shared" si="118"/>
        <v/>
      </c>
      <c r="BK131" s="127">
        <f t="shared" si="126"/>
        <v>0</v>
      </c>
      <c r="BL131" s="128" t="e">
        <f t="shared" si="127"/>
        <v>#NUM!</v>
      </c>
      <c r="BM131" s="128" t="e">
        <f t="shared" si="128"/>
        <v>#NUM!</v>
      </c>
      <c r="BN131" s="128" t="str">
        <f t="shared" si="129"/>
        <v/>
      </c>
      <c r="BO131" s="128" t="str">
        <f t="shared" si="139"/>
        <v/>
      </c>
      <c r="BP131" s="90">
        <f t="shared" si="130"/>
        <v>0</v>
      </c>
      <c r="BQ131" s="90">
        <f t="shared" si="122"/>
        <v>0</v>
      </c>
      <c r="BR131" s="90">
        <f t="shared" si="119"/>
        <v>0</v>
      </c>
      <c r="BS131" s="90" t="str">
        <f t="shared" si="137"/>
        <v/>
      </c>
      <c r="BT131" s="90" t="e">
        <f t="shared" si="131"/>
        <v>#NUM!</v>
      </c>
      <c r="BU131" s="90" t="e">
        <f t="shared" si="120"/>
        <v>#NUM!</v>
      </c>
      <c r="BV131" s="127">
        <f t="shared" si="132"/>
        <v>0</v>
      </c>
      <c r="BW131" s="128" t="e">
        <f t="shared" si="133"/>
        <v>#NUM!</v>
      </c>
      <c r="BX131" s="128" t="e">
        <f t="shared" si="134"/>
        <v>#NUM!</v>
      </c>
      <c r="BY131" s="128" t="str">
        <f t="shared" si="135"/>
        <v/>
      </c>
      <c r="BZ131" s="128" t="str">
        <f t="shared" si="140"/>
        <v/>
      </c>
      <c r="CA131" s="90">
        <f t="shared" si="136"/>
        <v>0</v>
      </c>
      <c r="CB131" s="90"/>
      <c r="CC131" s="90"/>
      <c r="CD131" s="129"/>
    </row>
    <row r="132" spans="55:82">
      <c r="BC132" s="124">
        <v>159</v>
      </c>
      <c r="BD132" s="125">
        <f t="shared" si="123"/>
        <v>1</v>
      </c>
      <c r="BE132" s="126">
        <f t="shared" si="124"/>
        <v>1</v>
      </c>
      <c r="BF132" s="90">
        <f t="shared" si="121"/>
        <v>0</v>
      </c>
      <c r="BG132" s="90">
        <f t="shared" si="117"/>
        <v>0</v>
      </c>
      <c r="BH132" s="90" t="str">
        <f t="shared" si="138"/>
        <v/>
      </c>
      <c r="BI132" s="90" t="e">
        <f t="shared" si="125"/>
        <v>#NUM!</v>
      </c>
      <c r="BJ132" s="90" t="str">
        <f t="shared" si="118"/>
        <v/>
      </c>
      <c r="BK132" s="127">
        <f t="shared" si="126"/>
        <v>0</v>
      </c>
      <c r="BL132" s="128" t="e">
        <f t="shared" si="127"/>
        <v>#NUM!</v>
      </c>
      <c r="BM132" s="128" t="e">
        <f t="shared" si="128"/>
        <v>#NUM!</v>
      </c>
      <c r="BN132" s="128" t="str">
        <f t="shared" si="129"/>
        <v/>
      </c>
      <c r="BO132" s="128" t="str">
        <f t="shared" si="139"/>
        <v/>
      </c>
      <c r="BP132" s="90">
        <f t="shared" si="130"/>
        <v>0</v>
      </c>
      <c r="BQ132" s="90">
        <f t="shared" si="122"/>
        <v>0</v>
      </c>
      <c r="BR132" s="90">
        <f t="shared" si="119"/>
        <v>0</v>
      </c>
      <c r="BS132" s="90" t="str">
        <f t="shared" si="137"/>
        <v/>
      </c>
      <c r="BT132" s="90" t="e">
        <f t="shared" si="131"/>
        <v>#NUM!</v>
      </c>
      <c r="BU132" s="90" t="e">
        <f t="shared" si="120"/>
        <v>#NUM!</v>
      </c>
      <c r="BV132" s="127">
        <f t="shared" si="132"/>
        <v>0</v>
      </c>
      <c r="BW132" s="128" t="e">
        <f t="shared" si="133"/>
        <v>#NUM!</v>
      </c>
      <c r="BX132" s="128" t="e">
        <f t="shared" si="134"/>
        <v>#NUM!</v>
      </c>
      <c r="BY132" s="128" t="str">
        <f t="shared" si="135"/>
        <v/>
      </c>
      <c r="BZ132" s="128" t="str">
        <f t="shared" si="140"/>
        <v/>
      </c>
      <c r="CA132" s="90">
        <f t="shared" si="136"/>
        <v>0</v>
      </c>
      <c r="CB132" s="90"/>
      <c r="CC132" s="90"/>
      <c r="CD132" s="129"/>
    </row>
    <row r="133" spans="55:82">
      <c r="BC133" s="124">
        <v>160</v>
      </c>
      <c r="BD133" s="125">
        <f t="shared" si="123"/>
        <v>1</v>
      </c>
      <c r="BE133" s="126">
        <f t="shared" si="124"/>
        <v>1</v>
      </c>
      <c r="BF133" s="90">
        <f t="shared" si="121"/>
        <v>0</v>
      </c>
      <c r="BG133" s="90">
        <f t="shared" si="117"/>
        <v>0</v>
      </c>
      <c r="BH133" s="90" t="str">
        <f t="shared" si="138"/>
        <v/>
      </c>
      <c r="BI133" s="90" t="e">
        <f t="shared" si="125"/>
        <v>#NUM!</v>
      </c>
      <c r="BJ133" s="90" t="str">
        <f t="shared" si="118"/>
        <v/>
      </c>
      <c r="BK133" s="127">
        <f t="shared" si="126"/>
        <v>0</v>
      </c>
      <c r="BL133" s="128" t="e">
        <f t="shared" si="127"/>
        <v>#NUM!</v>
      </c>
      <c r="BM133" s="128" t="e">
        <f t="shared" si="128"/>
        <v>#NUM!</v>
      </c>
      <c r="BN133" s="128" t="str">
        <f t="shared" si="129"/>
        <v/>
      </c>
      <c r="BO133" s="128" t="str">
        <f t="shared" si="139"/>
        <v/>
      </c>
      <c r="BP133" s="90">
        <f t="shared" si="130"/>
        <v>0</v>
      </c>
      <c r="BQ133" s="90">
        <f t="shared" si="122"/>
        <v>0</v>
      </c>
      <c r="BR133" s="90">
        <f t="shared" si="119"/>
        <v>0</v>
      </c>
      <c r="BS133" s="90" t="str">
        <f t="shared" si="137"/>
        <v/>
      </c>
      <c r="BT133" s="90" t="e">
        <f t="shared" si="131"/>
        <v>#NUM!</v>
      </c>
      <c r="BU133" s="90" t="e">
        <f t="shared" si="120"/>
        <v>#NUM!</v>
      </c>
      <c r="BV133" s="127">
        <f t="shared" si="132"/>
        <v>0</v>
      </c>
      <c r="BW133" s="128" t="e">
        <f t="shared" si="133"/>
        <v>#NUM!</v>
      </c>
      <c r="BX133" s="128" t="e">
        <f t="shared" si="134"/>
        <v>#NUM!</v>
      </c>
      <c r="BY133" s="128" t="str">
        <f t="shared" si="135"/>
        <v/>
      </c>
      <c r="BZ133" s="128" t="str">
        <f t="shared" si="140"/>
        <v/>
      </c>
      <c r="CA133" s="90">
        <f t="shared" si="136"/>
        <v>0</v>
      </c>
      <c r="CB133" s="90"/>
      <c r="CC133" s="90"/>
      <c r="CD133" s="129"/>
    </row>
    <row r="134" spans="55:82">
      <c r="BC134" s="124">
        <v>161</v>
      </c>
      <c r="BD134" s="125">
        <f t="shared" si="123"/>
        <v>1</v>
      </c>
      <c r="BE134" s="126">
        <f t="shared" si="124"/>
        <v>1</v>
      </c>
      <c r="BF134" s="90">
        <f t="shared" si="121"/>
        <v>0</v>
      </c>
      <c r="BG134" s="90">
        <f t="shared" si="117"/>
        <v>0</v>
      </c>
      <c r="BH134" s="90" t="str">
        <f t="shared" si="138"/>
        <v/>
      </c>
      <c r="BI134" s="90" t="e">
        <f t="shared" si="125"/>
        <v>#NUM!</v>
      </c>
      <c r="BJ134" s="90" t="str">
        <f t="shared" si="118"/>
        <v/>
      </c>
      <c r="BK134" s="127">
        <f t="shared" si="126"/>
        <v>0</v>
      </c>
      <c r="BL134" s="128" t="e">
        <f t="shared" si="127"/>
        <v>#NUM!</v>
      </c>
      <c r="BM134" s="128" t="e">
        <f t="shared" si="128"/>
        <v>#NUM!</v>
      </c>
      <c r="BN134" s="128" t="str">
        <f t="shared" si="129"/>
        <v/>
      </c>
      <c r="BO134" s="128" t="str">
        <f t="shared" si="139"/>
        <v/>
      </c>
      <c r="BP134" s="90">
        <f t="shared" si="130"/>
        <v>0</v>
      </c>
      <c r="BQ134" s="90">
        <f t="shared" si="122"/>
        <v>0</v>
      </c>
      <c r="BR134" s="90">
        <f t="shared" si="119"/>
        <v>0</v>
      </c>
      <c r="BS134" s="90" t="str">
        <f t="shared" si="137"/>
        <v/>
      </c>
      <c r="BT134" s="90" t="e">
        <f t="shared" si="131"/>
        <v>#NUM!</v>
      </c>
      <c r="BU134" s="90" t="e">
        <f t="shared" si="120"/>
        <v>#NUM!</v>
      </c>
      <c r="BV134" s="127">
        <f t="shared" si="132"/>
        <v>0</v>
      </c>
      <c r="BW134" s="128" t="e">
        <f t="shared" si="133"/>
        <v>#NUM!</v>
      </c>
      <c r="BX134" s="128" t="e">
        <f t="shared" si="134"/>
        <v>#NUM!</v>
      </c>
      <c r="BY134" s="128" t="str">
        <f t="shared" si="135"/>
        <v/>
      </c>
      <c r="BZ134" s="128" t="str">
        <f t="shared" si="140"/>
        <v/>
      </c>
      <c r="CA134" s="90">
        <f t="shared" si="136"/>
        <v>0</v>
      </c>
      <c r="CB134" s="90"/>
      <c r="CC134" s="90"/>
      <c r="CD134" s="129"/>
    </row>
    <row r="135" spans="55:82">
      <c r="BC135" s="124">
        <v>162</v>
      </c>
      <c r="BD135" s="125">
        <f t="shared" si="123"/>
        <v>1</v>
      </c>
      <c r="BE135" s="126">
        <f t="shared" si="124"/>
        <v>1</v>
      </c>
      <c r="BF135" s="90">
        <f t="shared" si="121"/>
        <v>0</v>
      </c>
      <c r="BG135" s="90">
        <f t="shared" si="117"/>
        <v>0</v>
      </c>
      <c r="BH135" s="90" t="str">
        <f t="shared" si="138"/>
        <v/>
      </c>
      <c r="BI135" s="90" t="e">
        <f t="shared" si="125"/>
        <v>#NUM!</v>
      </c>
      <c r="BJ135" s="90" t="str">
        <f t="shared" si="118"/>
        <v/>
      </c>
      <c r="BK135" s="127">
        <f t="shared" si="126"/>
        <v>0</v>
      </c>
      <c r="BL135" s="128" t="e">
        <f t="shared" si="127"/>
        <v>#NUM!</v>
      </c>
      <c r="BM135" s="128" t="e">
        <f t="shared" si="128"/>
        <v>#NUM!</v>
      </c>
      <c r="BN135" s="128" t="str">
        <f t="shared" si="129"/>
        <v/>
      </c>
      <c r="BO135" s="128" t="str">
        <f t="shared" si="139"/>
        <v/>
      </c>
      <c r="BP135" s="90">
        <f t="shared" si="130"/>
        <v>0</v>
      </c>
      <c r="BQ135" s="90">
        <f t="shared" si="122"/>
        <v>0</v>
      </c>
      <c r="BR135" s="90">
        <f t="shared" si="119"/>
        <v>0</v>
      </c>
      <c r="BS135" s="90" t="str">
        <f t="shared" si="137"/>
        <v/>
      </c>
      <c r="BT135" s="90" t="e">
        <f t="shared" si="131"/>
        <v>#NUM!</v>
      </c>
      <c r="BU135" s="90" t="e">
        <f t="shared" si="120"/>
        <v>#NUM!</v>
      </c>
      <c r="BV135" s="127">
        <f t="shared" si="132"/>
        <v>0</v>
      </c>
      <c r="BW135" s="128" t="e">
        <f t="shared" si="133"/>
        <v>#NUM!</v>
      </c>
      <c r="BX135" s="128" t="e">
        <f t="shared" si="134"/>
        <v>#NUM!</v>
      </c>
      <c r="BY135" s="128" t="str">
        <f t="shared" si="135"/>
        <v/>
      </c>
      <c r="BZ135" s="128" t="str">
        <f t="shared" si="140"/>
        <v/>
      </c>
      <c r="CA135" s="90">
        <f t="shared" si="136"/>
        <v>0</v>
      </c>
      <c r="CB135" s="90"/>
      <c r="CC135" s="90"/>
      <c r="CD135" s="129"/>
    </row>
    <row r="136" spans="55:82">
      <c r="BC136" s="124">
        <v>163</v>
      </c>
      <c r="BD136" s="125">
        <f t="shared" si="123"/>
        <v>1</v>
      </c>
      <c r="BE136" s="126">
        <f t="shared" si="124"/>
        <v>1</v>
      </c>
      <c r="BF136" s="90">
        <f t="shared" si="121"/>
        <v>0</v>
      </c>
      <c r="BG136" s="90">
        <f t="shared" si="117"/>
        <v>0</v>
      </c>
      <c r="BH136" s="90" t="str">
        <f t="shared" si="138"/>
        <v/>
      </c>
      <c r="BI136" s="90" t="e">
        <f t="shared" si="125"/>
        <v>#NUM!</v>
      </c>
      <c r="BJ136" s="90" t="str">
        <f t="shared" si="118"/>
        <v/>
      </c>
      <c r="BK136" s="127">
        <f t="shared" si="126"/>
        <v>0</v>
      </c>
      <c r="BL136" s="128" t="e">
        <f t="shared" si="127"/>
        <v>#NUM!</v>
      </c>
      <c r="BM136" s="128" t="e">
        <f t="shared" si="128"/>
        <v>#NUM!</v>
      </c>
      <c r="BN136" s="128" t="str">
        <f t="shared" si="129"/>
        <v/>
      </c>
      <c r="BO136" s="128" t="str">
        <f t="shared" si="139"/>
        <v/>
      </c>
      <c r="BP136" s="90">
        <f t="shared" si="130"/>
        <v>0</v>
      </c>
      <c r="BQ136" s="90">
        <f t="shared" si="122"/>
        <v>0</v>
      </c>
      <c r="BR136" s="90">
        <f t="shared" si="119"/>
        <v>0</v>
      </c>
      <c r="BS136" s="90" t="str">
        <f t="shared" si="137"/>
        <v/>
      </c>
      <c r="BT136" s="90" t="e">
        <f t="shared" si="131"/>
        <v>#NUM!</v>
      </c>
      <c r="BU136" s="90" t="e">
        <f t="shared" si="120"/>
        <v>#NUM!</v>
      </c>
      <c r="BV136" s="127">
        <f t="shared" si="132"/>
        <v>0</v>
      </c>
      <c r="BW136" s="128" t="e">
        <f t="shared" si="133"/>
        <v>#NUM!</v>
      </c>
      <c r="BX136" s="128" t="e">
        <f t="shared" si="134"/>
        <v>#NUM!</v>
      </c>
      <c r="BY136" s="128" t="str">
        <f t="shared" si="135"/>
        <v/>
      </c>
      <c r="BZ136" s="128" t="str">
        <f t="shared" si="140"/>
        <v/>
      </c>
      <c r="CA136" s="90">
        <f t="shared" si="136"/>
        <v>0</v>
      </c>
      <c r="CB136" s="90"/>
      <c r="CC136" s="90"/>
      <c r="CD136" s="129"/>
    </row>
    <row r="137" spans="55:82">
      <c r="BC137" s="124">
        <v>164</v>
      </c>
      <c r="BD137" s="125">
        <f t="shared" si="123"/>
        <v>1</v>
      </c>
      <c r="BE137" s="126">
        <f t="shared" si="124"/>
        <v>1</v>
      </c>
      <c r="BF137" s="90">
        <f t="shared" si="121"/>
        <v>0</v>
      </c>
      <c r="BG137" s="90">
        <f t="shared" si="117"/>
        <v>0</v>
      </c>
      <c r="BH137" s="90" t="str">
        <f t="shared" si="138"/>
        <v/>
      </c>
      <c r="BI137" s="90" t="e">
        <f t="shared" si="125"/>
        <v>#NUM!</v>
      </c>
      <c r="BJ137" s="90" t="str">
        <f t="shared" si="118"/>
        <v/>
      </c>
      <c r="BK137" s="127">
        <f t="shared" si="126"/>
        <v>0</v>
      </c>
      <c r="BL137" s="128" t="e">
        <f t="shared" si="127"/>
        <v>#NUM!</v>
      </c>
      <c r="BM137" s="128" t="e">
        <f t="shared" si="128"/>
        <v>#NUM!</v>
      </c>
      <c r="BN137" s="128" t="str">
        <f t="shared" si="129"/>
        <v/>
      </c>
      <c r="BO137" s="128" t="str">
        <f t="shared" si="139"/>
        <v/>
      </c>
      <c r="BP137" s="90">
        <f t="shared" si="130"/>
        <v>0</v>
      </c>
      <c r="BQ137" s="90">
        <f t="shared" si="122"/>
        <v>0</v>
      </c>
      <c r="BR137" s="90">
        <f t="shared" si="119"/>
        <v>0</v>
      </c>
      <c r="BS137" s="90" t="str">
        <f t="shared" si="137"/>
        <v/>
      </c>
      <c r="BT137" s="90" t="e">
        <f t="shared" si="131"/>
        <v>#NUM!</v>
      </c>
      <c r="BU137" s="90" t="e">
        <f t="shared" si="120"/>
        <v>#NUM!</v>
      </c>
      <c r="BV137" s="127">
        <f t="shared" si="132"/>
        <v>0</v>
      </c>
      <c r="BW137" s="128" t="e">
        <f t="shared" si="133"/>
        <v>#NUM!</v>
      </c>
      <c r="BX137" s="128" t="e">
        <f t="shared" si="134"/>
        <v>#NUM!</v>
      </c>
      <c r="BY137" s="128" t="str">
        <f t="shared" si="135"/>
        <v/>
      </c>
      <c r="BZ137" s="128" t="str">
        <f t="shared" si="140"/>
        <v/>
      </c>
      <c r="CA137" s="90">
        <f t="shared" si="136"/>
        <v>0</v>
      </c>
      <c r="CB137" s="90"/>
      <c r="CC137" s="90"/>
      <c r="CD137" s="129"/>
    </row>
    <row r="138" spans="55:82">
      <c r="BC138" s="124">
        <v>165</v>
      </c>
      <c r="BD138" s="125">
        <f t="shared" si="123"/>
        <v>1</v>
      </c>
      <c r="BE138" s="126">
        <f t="shared" si="124"/>
        <v>1</v>
      </c>
      <c r="BF138" s="90">
        <f t="shared" si="121"/>
        <v>0</v>
      </c>
      <c r="BG138" s="90">
        <f t="shared" si="117"/>
        <v>0</v>
      </c>
      <c r="BH138" s="90" t="str">
        <f t="shared" si="138"/>
        <v/>
      </c>
      <c r="BI138" s="90" t="e">
        <f t="shared" si="125"/>
        <v>#NUM!</v>
      </c>
      <c r="BJ138" s="90" t="str">
        <f t="shared" si="118"/>
        <v/>
      </c>
      <c r="BK138" s="127">
        <f t="shared" si="126"/>
        <v>0</v>
      </c>
      <c r="BL138" s="128" t="e">
        <f t="shared" si="127"/>
        <v>#NUM!</v>
      </c>
      <c r="BM138" s="128" t="e">
        <f t="shared" si="128"/>
        <v>#NUM!</v>
      </c>
      <c r="BN138" s="128" t="str">
        <f t="shared" si="129"/>
        <v/>
      </c>
      <c r="BO138" s="128" t="str">
        <f t="shared" si="139"/>
        <v/>
      </c>
      <c r="BP138" s="90">
        <f t="shared" si="130"/>
        <v>0</v>
      </c>
      <c r="BQ138" s="90">
        <f t="shared" si="122"/>
        <v>0</v>
      </c>
      <c r="BR138" s="90">
        <f t="shared" si="119"/>
        <v>0</v>
      </c>
      <c r="BS138" s="90" t="str">
        <f t="shared" si="137"/>
        <v/>
      </c>
      <c r="BT138" s="90" t="e">
        <f t="shared" si="131"/>
        <v>#NUM!</v>
      </c>
      <c r="BU138" s="90" t="e">
        <f t="shared" si="120"/>
        <v>#NUM!</v>
      </c>
      <c r="BV138" s="127">
        <f t="shared" si="132"/>
        <v>0</v>
      </c>
      <c r="BW138" s="128" t="e">
        <f t="shared" si="133"/>
        <v>#NUM!</v>
      </c>
      <c r="BX138" s="128" t="e">
        <f t="shared" si="134"/>
        <v>#NUM!</v>
      </c>
      <c r="BY138" s="128" t="str">
        <f t="shared" si="135"/>
        <v/>
      </c>
      <c r="BZ138" s="128" t="str">
        <f t="shared" si="140"/>
        <v/>
      </c>
      <c r="CA138" s="90">
        <f t="shared" si="136"/>
        <v>0</v>
      </c>
      <c r="CB138" s="90"/>
      <c r="CC138" s="90"/>
      <c r="CD138" s="129"/>
    </row>
    <row r="139" spans="55:82">
      <c r="BC139" s="124">
        <v>166</v>
      </c>
      <c r="BD139" s="125">
        <f t="shared" si="123"/>
        <v>1</v>
      </c>
      <c r="BE139" s="126">
        <f t="shared" si="124"/>
        <v>1</v>
      </c>
      <c r="BF139" s="90">
        <f t="shared" si="121"/>
        <v>0</v>
      </c>
      <c r="BG139" s="90">
        <f t="shared" si="117"/>
        <v>0</v>
      </c>
      <c r="BH139" s="90" t="str">
        <f t="shared" si="138"/>
        <v/>
      </c>
      <c r="BI139" s="90" t="e">
        <f t="shared" si="125"/>
        <v>#NUM!</v>
      </c>
      <c r="BJ139" s="90" t="str">
        <f t="shared" si="118"/>
        <v/>
      </c>
      <c r="BK139" s="127">
        <f t="shared" si="126"/>
        <v>0</v>
      </c>
      <c r="BL139" s="128" t="e">
        <f t="shared" si="127"/>
        <v>#NUM!</v>
      </c>
      <c r="BM139" s="128" t="e">
        <f t="shared" si="128"/>
        <v>#NUM!</v>
      </c>
      <c r="BN139" s="128" t="str">
        <f t="shared" si="129"/>
        <v/>
      </c>
      <c r="BO139" s="128" t="str">
        <f t="shared" si="139"/>
        <v/>
      </c>
      <c r="BP139" s="90">
        <f t="shared" si="130"/>
        <v>0</v>
      </c>
      <c r="BQ139" s="90">
        <f t="shared" si="122"/>
        <v>0</v>
      </c>
      <c r="BR139" s="90">
        <f t="shared" si="119"/>
        <v>0</v>
      </c>
      <c r="BS139" s="90" t="str">
        <f t="shared" si="137"/>
        <v/>
      </c>
      <c r="BT139" s="90" t="e">
        <f t="shared" si="131"/>
        <v>#NUM!</v>
      </c>
      <c r="BU139" s="90" t="e">
        <f t="shared" si="120"/>
        <v>#NUM!</v>
      </c>
      <c r="BV139" s="127">
        <f t="shared" si="132"/>
        <v>0</v>
      </c>
      <c r="BW139" s="128" t="e">
        <f t="shared" si="133"/>
        <v>#NUM!</v>
      </c>
      <c r="BX139" s="128" t="e">
        <f t="shared" si="134"/>
        <v>#NUM!</v>
      </c>
      <c r="BY139" s="128" t="str">
        <f t="shared" si="135"/>
        <v/>
      </c>
      <c r="BZ139" s="128" t="str">
        <f t="shared" si="140"/>
        <v/>
      </c>
      <c r="CA139" s="90">
        <f t="shared" si="136"/>
        <v>0</v>
      </c>
      <c r="CB139" s="90"/>
      <c r="CC139" s="90"/>
      <c r="CD139" s="129"/>
    </row>
    <row r="140" spans="55:82">
      <c r="BC140" s="124">
        <v>167</v>
      </c>
      <c r="BD140" s="125">
        <f t="shared" si="123"/>
        <v>1</v>
      </c>
      <c r="BE140" s="126">
        <f t="shared" si="124"/>
        <v>1</v>
      </c>
      <c r="BF140" s="90">
        <f t="shared" si="121"/>
        <v>0</v>
      </c>
      <c r="BG140" s="90">
        <f t="shared" si="117"/>
        <v>0</v>
      </c>
      <c r="BH140" s="90" t="str">
        <f t="shared" si="138"/>
        <v/>
      </c>
      <c r="BI140" s="90" t="e">
        <f t="shared" si="125"/>
        <v>#NUM!</v>
      </c>
      <c r="BJ140" s="90" t="str">
        <f t="shared" si="118"/>
        <v/>
      </c>
      <c r="BK140" s="127">
        <f t="shared" si="126"/>
        <v>0</v>
      </c>
      <c r="BL140" s="128" t="e">
        <f t="shared" si="127"/>
        <v>#NUM!</v>
      </c>
      <c r="BM140" s="128" t="e">
        <f t="shared" si="128"/>
        <v>#NUM!</v>
      </c>
      <c r="BN140" s="128" t="str">
        <f t="shared" si="129"/>
        <v/>
      </c>
      <c r="BO140" s="128" t="str">
        <f t="shared" si="139"/>
        <v/>
      </c>
      <c r="BP140" s="90">
        <f t="shared" si="130"/>
        <v>0</v>
      </c>
      <c r="BQ140" s="90">
        <f t="shared" si="122"/>
        <v>0</v>
      </c>
      <c r="BR140" s="90">
        <f t="shared" si="119"/>
        <v>0</v>
      </c>
      <c r="BS140" s="90" t="str">
        <f t="shared" si="137"/>
        <v/>
      </c>
      <c r="BT140" s="90" t="e">
        <f t="shared" si="131"/>
        <v>#NUM!</v>
      </c>
      <c r="BU140" s="90" t="e">
        <f t="shared" si="120"/>
        <v>#NUM!</v>
      </c>
      <c r="BV140" s="127">
        <f t="shared" si="132"/>
        <v>0</v>
      </c>
      <c r="BW140" s="128" t="e">
        <f t="shared" si="133"/>
        <v>#NUM!</v>
      </c>
      <c r="BX140" s="128" t="e">
        <f t="shared" si="134"/>
        <v>#NUM!</v>
      </c>
      <c r="BY140" s="128" t="str">
        <f t="shared" si="135"/>
        <v/>
      </c>
      <c r="BZ140" s="128" t="str">
        <f t="shared" si="140"/>
        <v/>
      </c>
      <c r="CA140" s="90">
        <f t="shared" si="136"/>
        <v>0</v>
      </c>
      <c r="CB140" s="90"/>
      <c r="CC140" s="90"/>
      <c r="CD140" s="129"/>
    </row>
    <row r="141" spans="55:82">
      <c r="BC141" s="124">
        <v>168</v>
      </c>
      <c r="BD141" s="125">
        <f t="shared" si="123"/>
        <v>1</v>
      </c>
      <c r="BE141" s="126">
        <f t="shared" si="124"/>
        <v>1</v>
      </c>
      <c r="BF141" s="90">
        <f t="shared" si="121"/>
        <v>0</v>
      </c>
      <c r="BG141" s="90">
        <f t="shared" si="117"/>
        <v>0</v>
      </c>
      <c r="BH141" s="90" t="str">
        <f t="shared" si="138"/>
        <v/>
      </c>
      <c r="BI141" s="90" t="e">
        <f t="shared" si="125"/>
        <v>#NUM!</v>
      </c>
      <c r="BJ141" s="90" t="str">
        <f t="shared" si="118"/>
        <v/>
      </c>
      <c r="BK141" s="127">
        <f t="shared" si="126"/>
        <v>0</v>
      </c>
      <c r="BL141" s="128" t="e">
        <f t="shared" si="127"/>
        <v>#NUM!</v>
      </c>
      <c r="BM141" s="128" t="e">
        <f t="shared" si="128"/>
        <v>#NUM!</v>
      </c>
      <c r="BN141" s="128" t="str">
        <f t="shared" si="129"/>
        <v/>
      </c>
      <c r="BO141" s="128" t="str">
        <f t="shared" si="139"/>
        <v/>
      </c>
      <c r="BP141" s="90">
        <f t="shared" si="130"/>
        <v>0</v>
      </c>
      <c r="BQ141" s="90">
        <f t="shared" si="122"/>
        <v>0</v>
      </c>
      <c r="BR141" s="90">
        <f t="shared" si="119"/>
        <v>0</v>
      </c>
      <c r="BS141" s="90" t="str">
        <f t="shared" si="137"/>
        <v/>
      </c>
      <c r="BT141" s="90" t="e">
        <f t="shared" si="131"/>
        <v>#NUM!</v>
      </c>
      <c r="BU141" s="90" t="e">
        <f t="shared" si="120"/>
        <v>#NUM!</v>
      </c>
      <c r="BV141" s="127">
        <f t="shared" si="132"/>
        <v>0</v>
      </c>
      <c r="BW141" s="128" t="e">
        <f t="shared" si="133"/>
        <v>#NUM!</v>
      </c>
      <c r="BX141" s="128" t="e">
        <f t="shared" si="134"/>
        <v>#NUM!</v>
      </c>
      <c r="BY141" s="128" t="str">
        <f t="shared" si="135"/>
        <v/>
      </c>
      <c r="BZ141" s="128" t="str">
        <f t="shared" si="140"/>
        <v/>
      </c>
      <c r="CA141" s="90">
        <f t="shared" si="136"/>
        <v>0</v>
      </c>
      <c r="CB141" s="90"/>
      <c r="CC141" s="90"/>
      <c r="CD141" s="129"/>
    </row>
    <row r="142" spans="55:82">
      <c r="BC142" s="124">
        <v>169</v>
      </c>
      <c r="BD142" s="125">
        <f t="shared" si="123"/>
        <v>1</v>
      </c>
      <c r="BE142" s="126">
        <f t="shared" si="124"/>
        <v>1</v>
      </c>
      <c r="BF142" s="90">
        <f t="shared" si="121"/>
        <v>0</v>
      </c>
      <c r="BG142" s="90">
        <f t="shared" si="117"/>
        <v>0</v>
      </c>
      <c r="BH142" s="90" t="str">
        <f t="shared" si="138"/>
        <v/>
      </c>
      <c r="BI142" s="90" t="e">
        <f t="shared" si="125"/>
        <v>#NUM!</v>
      </c>
      <c r="BJ142" s="90" t="str">
        <f t="shared" si="118"/>
        <v/>
      </c>
      <c r="BK142" s="127">
        <f t="shared" si="126"/>
        <v>0</v>
      </c>
      <c r="BL142" s="128" t="e">
        <f t="shared" si="127"/>
        <v>#NUM!</v>
      </c>
      <c r="BM142" s="128" t="e">
        <f t="shared" si="128"/>
        <v>#NUM!</v>
      </c>
      <c r="BN142" s="128" t="str">
        <f t="shared" si="129"/>
        <v/>
      </c>
      <c r="BO142" s="128" t="str">
        <f t="shared" si="139"/>
        <v/>
      </c>
      <c r="BP142" s="90">
        <f t="shared" si="130"/>
        <v>0</v>
      </c>
      <c r="BQ142" s="90">
        <f t="shared" si="122"/>
        <v>0</v>
      </c>
      <c r="BR142" s="90">
        <f t="shared" si="119"/>
        <v>0</v>
      </c>
      <c r="BS142" s="90" t="str">
        <f t="shared" si="137"/>
        <v/>
      </c>
      <c r="BT142" s="90" t="e">
        <f t="shared" si="131"/>
        <v>#NUM!</v>
      </c>
      <c r="BU142" s="90" t="e">
        <f t="shared" si="120"/>
        <v>#NUM!</v>
      </c>
      <c r="BV142" s="127">
        <f t="shared" si="132"/>
        <v>0</v>
      </c>
      <c r="BW142" s="128" t="e">
        <f t="shared" si="133"/>
        <v>#NUM!</v>
      </c>
      <c r="BX142" s="128" t="e">
        <f t="shared" si="134"/>
        <v>#NUM!</v>
      </c>
      <c r="BY142" s="128" t="str">
        <f t="shared" si="135"/>
        <v/>
      </c>
      <c r="BZ142" s="128" t="str">
        <f t="shared" si="140"/>
        <v/>
      </c>
      <c r="CA142" s="90">
        <f t="shared" si="136"/>
        <v>0</v>
      </c>
      <c r="CB142" s="90"/>
      <c r="CC142" s="90"/>
      <c r="CD142" s="129"/>
    </row>
    <row r="143" spans="55:82">
      <c r="BC143" s="124">
        <v>170</v>
      </c>
      <c r="BD143" s="125">
        <f t="shared" si="123"/>
        <v>1</v>
      </c>
      <c r="BE143" s="126">
        <f t="shared" si="124"/>
        <v>1</v>
      </c>
      <c r="BF143" s="90">
        <f t="shared" si="121"/>
        <v>0</v>
      </c>
      <c r="BG143" s="90">
        <f t="shared" si="117"/>
        <v>0</v>
      </c>
      <c r="BH143" s="90" t="str">
        <f t="shared" si="138"/>
        <v/>
      </c>
      <c r="BI143" s="90" t="e">
        <f t="shared" si="125"/>
        <v>#NUM!</v>
      </c>
      <c r="BJ143" s="90" t="str">
        <f t="shared" si="118"/>
        <v/>
      </c>
      <c r="BK143" s="127">
        <f t="shared" si="126"/>
        <v>0</v>
      </c>
      <c r="BL143" s="128" t="e">
        <f t="shared" si="127"/>
        <v>#NUM!</v>
      </c>
      <c r="BM143" s="128" t="e">
        <f t="shared" si="128"/>
        <v>#NUM!</v>
      </c>
      <c r="BN143" s="128" t="str">
        <f t="shared" si="129"/>
        <v/>
      </c>
      <c r="BO143" s="128" t="str">
        <f t="shared" si="139"/>
        <v/>
      </c>
      <c r="BP143" s="90">
        <f t="shared" si="130"/>
        <v>0</v>
      </c>
      <c r="BQ143" s="90">
        <f t="shared" si="122"/>
        <v>0</v>
      </c>
      <c r="BR143" s="90">
        <f t="shared" si="119"/>
        <v>0</v>
      </c>
      <c r="BS143" s="90" t="str">
        <f t="shared" si="137"/>
        <v/>
      </c>
      <c r="BT143" s="90" t="e">
        <f t="shared" si="131"/>
        <v>#NUM!</v>
      </c>
      <c r="BU143" s="90" t="e">
        <f t="shared" si="120"/>
        <v>#NUM!</v>
      </c>
      <c r="BV143" s="127">
        <f t="shared" si="132"/>
        <v>0</v>
      </c>
      <c r="BW143" s="128" t="e">
        <f t="shared" si="133"/>
        <v>#NUM!</v>
      </c>
      <c r="BX143" s="128" t="e">
        <f t="shared" si="134"/>
        <v>#NUM!</v>
      </c>
      <c r="BY143" s="128" t="str">
        <f t="shared" si="135"/>
        <v/>
      </c>
      <c r="BZ143" s="128" t="str">
        <f t="shared" si="140"/>
        <v/>
      </c>
      <c r="CA143" s="90">
        <f t="shared" si="136"/>
        <v>0</v>
      </c>
      <c r="CB143" s="90"/>
      <c r="CC143" s="90"/>
      <c r="CD143" s="129"/>
    </row>
    <row r="144" spans="55:82">
      <c r="BC144" s="124">
        <v>171</v>
      </c>
      <c r="BD144" s="125">
        <f t="shared" si="123"/>
        <v>1</v>
      </c>
      <c r="BE144" s="126">
        <f t="shared" si="124"/>
        <v>1</v>
      </c>
      <c r="BF144" s="90">
        <f t="shared" si="121"/>
        <v>0</v>
      </c>
      <c r="BG144" s="90">
        <f t="shared" si="117"/>
        <v>0</v>
      </c>
      <c r="BH144" s="90" t="str">
        <f t="shared" si="138"/>
        <v/>
      </c>
      <c r="BI144" s="90" t="e">
        <f t="shared" si="125"/>
        <v>#NUM!</v>
      </c>
      <c r="BJ144" s="90" t="str">
        <f t="shared" si="118"/>
        <v/>
      </c>
      <c r="BK144" s="127">
        <f t="shared" si="126"/>
        <v>0</v>
      </c>
      <c r="BL144" s="128" t="e">
        <f t="shared" si="127"/>
        <v>#NUM!</v>
      </c>
      <c r="BM144" s="128" t="e">
        <f t="shared" si="128"/>
        <v>#NUM!</v>
      </c>
      <c r="BN144" s="128" t="str">
        <f t="shared" si="129"/>
        <v/>
      </c>
      <c r="BO144" s="128" t="str">
        <f t="shared" si="139"/>
        <v/>
      </c>
      <c r="BP144" s="90">
        <f t="shared" si="130"/>
        <v>0</v>
      </c>
      <c r="BQ144" s="90">
        <f t="shared" si="122"/>
        <v>0</v>
      </c>
      <c r="BR144" s="90">
        <f t="shared" si="119"/>
        <v>0</v>
      </c>
      <c r="BS144" s="90" t="str">
        <f t="shared" si="137"/>
        <v/>
      </c>
      <c r="BT144" s="90" t="e">
        <f t="shared" si="131"/>
        <v>#NUM!</v>
      </c>
      <c r="BU144" s="90" t="e">
        <f t="shared" si="120"/>
        <v>#NUM!</v>
      </c>
      <c r="BV144" s="127">
        <f t="shared" si="132"/>
        <v>0</v>
      </c>
      <c r="BW144" s="128" t="e">
        <f t="shared" si="133"/>
        <v>#NUM!</v>
      </c>
      <c r="BX144" s="128" t="e">
        <f t="shared" si="134"/>
        <v>#NUM!</v>
      </c>
      <c r="BY144" s="128" t="str">
        <f t="shared" si="135"/>
        <v/>
      </c>
      <c r="BZ144" s="128" t="str">
        <f t="shared" si="140"/>
        <v/>
      </c>
      <c r="CA144" s="90">
        <f t="shared" si="136"/>
        <v>0</v>
      </c>
      <c r="CB144" s="90"/>
      <c r="CC144" s="90"/>
      <c r="CD144" s="129"/>
    </row>
    <row r="145" spans="55:82">
      <c r="BC145" s="124">
        <v>172</v>
      </c>
      <c r="BD145" s="125">
        <f t="shared" si="123"/>
        <v>1</v>
      </c>
      <c r="BE145" s="126">
        <f t="shared" si="124"/>
        <v>1</v>
      </c>
      <c r="BF145" s="90">
        <f t="shared" si="121"/>
        <v>0</v>
      </c>
      <c r="BG145" s="90">
        <f t="shared" si="117"/>
        <v>0</v>
      </c>
      <c r="BH145" s="90" t="str">
        <f t="shared" si="138"/>
        <v/>
      </c>
      <c r="BI145" s="90" t="e">
        <f t="shared" si="125"/>
        <v>#NUM!</v>
      </c>
      <c r="BJ145" s="90" t="str">
        <f t="shared" si="118"/>
        <v/>
      </c>
      <c r="BK145" s="127">
        <f t="shared" si="126"/>
        <v>0</v>
      </c>
      <c r="BL145" s="128" t="e">
        <f t="shared" si="127"/>
        <v>#NUM!</v>
      </c>
      <c r="BM145" s="128" t="e">
        <f t="shared" si="128"/>
        <v>#NUM!</v>
      </c>
      <c r="BN145" s="128" t="str">
        <f t="shared" si="129"/>
        <v/>
      </c>
      <c r="BO145" s="128" t="str">
        <f t="shared" si="139"/>
        <v/>
      </c>
      <c r="BP145" s="90">
        <f t="shared" si="130"/>
        <v>0</v>
      </c>
      <c r="BQ145" s="90">
        <f t="shared" si="122"/>
        <v>0</v>
      </c>
      <c r="BR145" s="90">
        <f t="shared" si="119"/>
        <v>0</v>
      </c>
      <c r="BS145" s="90" t="str">
        <f t="shared" si="137"/>
        <v/>
      </c>
      <c r="BT145" s="90" t="e">
        <f t="shared" si="131"/>
        <v>#NUM!</v>
      </c>
      <c r="BU145" s="90" t="e">
        <f t="shared" si="120"/>
        <v>#NUM!</v>
      </c>
      <c r="BV145" s="127">
        <f t="shared" si="132"/>
        <v>0</v>
      </c>
      <c r="BW145" s="128" t="e">
        <f t="shared" si="133"/>
        <v>#NUM!</v>
      </c>
      <c r="BX145" s="128" t="e">
        <f t="shared" si="134"/>
        <v>#NUM!</v>
      </c>
      <c r="BY145" s="128" t="str">
        <f t="shared" si="135"/>
        <v/>
      </c>
      <c r="BZ145" s="128" t="str">
        <f t="shared" si="140"/>
        <v/>
      </c>
      <c r="CA145" s="90">
        <f t="shared" si="136"/>
        <v>0</v>
      </c>
      <c r="CB145" s="90"/>
      <c r="CC145" s="90"/>
      <c r="CD145" s="129"/>
    </row>
    <row r="146" spans="55:82">
      <c r="BC146" s="124">
        <v>173</v>
      </c>
      <c r="BD146" s="125">
        <f t="shared" si="123"/>
        <v>1</v>
      </c>
      <c r="BE146" s="126">
        <f t="shared" si="124"/>
        <v>1</v>
      </c>
      <c r="BF146" s="90">
        <f t="shared" si="121"/>
        <v>0</v>
      </c>
      <c r="BG146" s="90">
        <f t="shared" si="117"/>
        <v>0</v>
      </c>
      <c r="BH146" s="90" t="str">
        <f t="shared" si="138"/>
        <v/>
      </c>
      <c r="BI146" s="90" t="e">
        <f t="shared" si="125"/>
        <v>#NUM!</v>
      </c>
      <c r="BJ146" s="90" t="str">
        <f t="shared" si="118"/>
        <v/>
      </c>
      <c r="BK146" s="127">
        <f t="shared" si="126"/>
        <v>0</v>
      </c>
      <c r="BL146" s="128" t="e">
        <f t="shared" si="127"/>
        <v>#NUM!</v>
      </c>
      <c r="BM146" s="128" t="e">
        <f t="shared" si="128"/>
        <v>#NUM!</v>
      </c>
      <c r="BN146" s="128" t="str">
        <f t="shared" si="129"/>
        <v/>
      </c>
      <c r="BO146" s="128" t="str">
        <f t="shared" si="139"/>
        <v/>
      </c>
      <c r="BP146" s="90">
        <f t="shared" si="130"/>
        <v>0</v>
      </c>
      <c r="BQ146" s="90">
        <f t="shared" si="122"/>
        <v>0</v>
      </c>
      <c r="BR146" s="90">
        <f t="shared" si="119"/>
        <v>0</v>
      </c>
      <c r="BS146" s="90" t="str">
        <f t="shared" si="137"/>
        <v/>
      </c>
      <c r="BT146" s="90" t="e">
        <f t="shared" si="131"/>
        <v>#NUM!</v>
      </c>
      <c r="BU146" s="90" t="e">
        <f t="shared" si="120"/>
        <v>#NUM!</v>
      </c>
      <c r="BV146" s="127">
        <f t="shared" si="132"/>
        <v>0</v>
      </c>
      <c r="BW146" s="128" t="e">
        <f t="shared" si="133"/>
        <v>#NUM!</v>
      </c>
      <c r="BX146" s="128" t="e">
        <f t="shared" si="134"/>
        <v>#NUM!</v>
      </c>
      <c r="BY146" s="128" t="str">
        <f t="shared" si="135"/>
        <v/>
      </c>
      <c r="BZ146" s="128" t="str">
        <f t="shared" si="140"/>
        <v/>
      </c>
      <c r="CA146" s="90">
        <f t="shared" si="136"/>
        <v>0</v>
      </c>
      <c r="CB146" s="90"/>
      <c r="CC146" s="90"/>
      <c r="CD146" s="129"/>
    </row>
    <row r="147" spans="55:82">
      <c r="BC147" s="124">
        <v>174</v>
      </c>
      <c r="BD147" s="125">
        <f t="shared" si="123"/>
        <v>1</v>
      </c>
      <c r="BE147" s="126">
        <f t="shared" si="124"/>
        <v>1</v>
      </c>
      <c r="BF147" s="90">
        <f t="shared" si="121"/>
        <v>0</v>
      </c>
      <c r="BG147" s="90">
        <f t="shared" si="117"/>
        <v>0</v>
      </c>
      <c r="BH147" s="90" t="str">
        <f t="shared" si="138"/>
        <v/>
      </c>
      <c r="BI147" s="90" t="e">
        <f t="shared" si="125"/>
        <v>#NUM!</v>
      </c>
      <c r="BJ147" s="90" t="str">
        <f t="shared" si="118"/>
        <v/>
      </c>
      <c r="BK147" s="127">
        <f t="shared" si="126"/>
        <v>0</v>
      </c>
      <c r="BL147" s="128" t="e">
        <f t="shared" si="127"/>
        <v>#NUM!</v>
      </c>
      <c r="BM147" s="128" t="e">
        <f t="shared" si="128"/>
        <v>#NUM!</v>
      </c>
      <c r="BN147" s="128" t="str">
        <f t="shared" si="129"/>
        <v/>
      </c>
      <c r="BO147" s="128" t="str">
        <f t="shared" si="139"/>
        <v/>
      </c>
      <c r="BP147" s="90">
        <f t="shared" si="130"/>
        <v>0</v>
      </c>
      <c r="BQ147" s="90">
        <f t="shared" si="122"/>
        <v>0</v>
      </c>
      <c r="BR147" s="90">
        <f t="shared" si="119"/>
        <v>0</v>
      </c>
      <c r="BS147" s="90" t="str">
        <f t="shared" si="137"/>
        <v/>
      </c>
      <c r="BT147" s="90" t="e">
        <f t="shared" si="131"/>
        <v>#NUM!</v>
      </c>
      <c r="BU147" s="90" t="e">
        <f t="shared" si="120"/>
        <v>#NUM!</v>
      </c>
      <c r="BV147" s="127">
        <f t="shared" si="132"/>
        <v>0</v>
      </c>
      <c r="BW147" s="128" t="e">
        <f t="shared" si="133"/>
        <v>#NUM!</v>
      </c>
      <c r="BX147" s="128" t="e">
        <f t="shared" si="134"/>
        <v>#NUM!</v>
      </c>
      <c r="BY147" s="128" t="str">
        <f t="shared" si="135"/>
        <v/>
      </c>
      <c r="BZ147" s="128" t="str">
        <f t="shared" si="140"/>
        <v/>
      </c>
      <c r="CA147" s="90">
        <f t="shared" si="136"/>
        <v>0</v>
      </c>
      <c r="CB147" s="90"/>
      <c r="CC147" s="90"/>
      <c r="CD147" s="129"/>
    </row>
    <row r="148" spans="55:82">
      <c r="BC148" s="124">
        <v>175</v>
      </c>
      <c r="BD148" s="125">
        <f t="shared" si="123"/>
        <v>1</v>
      </c>
      <c r="BE148" s="126">
        <f t="shared" si="124"/>
        <v>1</v>
      </c>
      <c r="BF148" s="90">
        <f t="shared" si="121"/>
        <v>0</v>
      </c>
      <c r="BG148" s="90">
        <f t="shared" si="117"/>
        <v>0</v>
      </c>
      <c r="BH148" s="90" t="str">
        <f t="shared" si="138"/>
        <v/>
      </c>
      <c r="BI148" s="90" t="e">
        <f t="shared" si="125"/>
        <v>#NUM!</v>
      </c>
      <c r="BJ148" s="90" t="str">
        <f t="shared" si="118"/>
        <v/>
      </c>
      <c r="BK148" s="127">
        <f t="shared" si="126"/>
        <v>0</v>
      </c>
      <c r="BL148" s="128" t="e">
        <f t="shared" si="127"/>
        <v>#NUM!</v>
      </c>
      <c r="BM148" s="128" t="e">
        <f t="shared" si="128"/>
        <v>#NUM!</v>
      </c>
      <c r="BN148" s="128" t="str">
        <f t="shared" si="129"/>
        <v/>
      </c>
      <c r="BO148" s="128" t="str">
        <f t="shared" si="139"/>
        <v/>
      </c>
      <c r="BP148" s="90">
        <f t="shared" si="130"/>
        <v>0</v>
      </c>
      <c r="BQ148" s="90">
        <f t="shared" si="122"/>
        <v>0</v>
      </c>
      <c r="BR148" s="90">
        <f t="shared" si="119"/>
        <v>0</v>
      </c>
      <c r="BS148" s="90" t="str">
        <f t="shared" si="137"/>
        <v/>
      </c>
      <c r="BT148" s="90" t="e">
        <f t="shared" si="131"/>
        <v>#NUM!</v>
      </c>
      <c r="BU148" s="90" t="e">
        <f t="shared" si="120"/>
        <v>#NUM!</v>
      </c>
      <c r="BV148" s="127">
        <f t="shared" si="132"/>
        <v>0</v>
      </c>
      <c r="BW148" s="128" t="e">
        <f t="shared" si="133"/>
        <v>#NUM!</v>
      </c>
      <c r="BX148" s="128" t="e">
        <f t="shared" si="134"/>
        <v>#NUM!</v>
      </c>
      <c r="BY148" s="128" t="str">
        <f t="shared" si="135"/>
        <v/>
      </c>
      <c r="BZ148" s="128" t="str">
        <f t="shared" si="140"/>
        <v/>
      </c>
      <c r="CA148" s="90">
        <f t="shared" si="136"/>
        <v>0</v>
      </c>
      <c r="CB148" s="90"/>
      <c r="CC148" s="90"/>
      <c r="CD148" s="129"/>
    </row>
    <row r="149" spans="55:82">
      <c r="BC149" s="124">
        <v>176</v>
      </c>
      <c r="BD149" s="125">
        <f t="shared" si="123"/>
        <v>1</v>
      </c>
      <c r="BE149" s="126">
        <f t="shared" si="124"/>
        <v>1</v>
      </c>
      <c r="BF149" s="90">
        <f t="shared" si="121"/>
        <v>0</v>
      </c>
      <c r="BG149" s="90">
        <f t="shared" si="117"/>
        <v>0</v>
      </c>
      <c r="BH149" s="90" t="str">
        <f t="shared" si="138"/>
        <v/>
      </c>
      <c r="BI149" s="90" t="e">
        <f t="shared" si="125"/>
        <v>#NUM!</v>
      </c>
      <c r="BJ149" s="90" t="str">
        <f t="shared" si="118"/>
        <v/>
      </c>
      <c r="BK149" s="127">
        <f t="shared" si="126"/>
        <v>0</v>
      </c>
      <c r="BL149" s="128" t="e">
        <f t="shared" si="127"/>
        <v>#NUM!</v>
      </c>
      <c r="BM149" s="128" t="e">
        <f t="shared" si="128"/>
        <v>#NUM!</v>
      </c>
      <c r="BN149" s="128" t="str">
        <f t="shared" si="129"/>
        <v/>
      </c>
      <c r="BO149" s="128" t="str">
        <f t="shared" si="139"/>
        <v/>
      </c>
      <c r="BP149" s="90">
        <f t="shared" si="130"/>
        <v>0</v>
      </c>
      <c r="BQ149" s="90">
        <f t="shared" si="122"/>
        <v>0</v>
      </c>
      <c r="BR149" s="90">
        <f t="shared" si="119"/>
        <v>0</v>
      </c>
      <c r="BS149" s="90" t="str">
        <f t="shared" si="137"/>
        <v/>
      </c>
      <c r="BT149" s="90" t="e">
        <f t="shared" si="131"/>
        <v>#NUM!</v>
      </c>
      <c r="BU149" s="90" t="e">
        <f t="shared" si="120"/>
        <v>#NUM!</v>
      </c>
      <c r="BV149" s="127">
        <f t="shared" si="132"/>
        <v>0</v>
      </c>
      <c r="BW149" s="128" t="e">
        <f t="shared" si="133"/>
        <v>#NUM!</v>
      </c>
      <c r="BX149" s="128" t="e">
        <f t="shared" si="134"/>
        <v>#NUM!</v>
      </c>
      <c r="BY149" s="128" t="str">
        <f t="shared" si="135"/>
        <v/>
      </c>
      <c r="BZ149" s="128" t="str">
        <f t="shared" si="140"/>
        <v/>
      </c>
      <c r="CA149" s="90">
        <f t="shared" si="136"/>
        <v>0</v>
      </c>
      <c r="CB149" s="90"/>
      <c r="CC149" s="90"/>
      <c r="CD149" s="129"/>
    </row>
    <row r="150" spans="55:82">
      <c r="BC150" s="124">
        <v>177</v>
      </c>
      <c r="BD150" s="125">
        <f t="shared" si="123"/>
        <v>1</v>
      </c>
      <c r="BE150" s="126">
        <f t="shared" si="124"/>
        <v>1</v>
      </c>
      <c r="BF150" s="90">
        <f t="shared" si="121"/>
        <v>0</v>
      </c>
      <c r="BG150" s="90">
        <f t="shared" si="117"/>
        <v>0</v>
      </c>
      <c r="BH150" s="90" t="str">
        <f t="shared" si="138"/>
        <v/>
      </c>
      <c r="BI150" s="90" t="e">
        <f t="shared" si="125"/>
        <v>#NUM!</v>
      </c>
      <c r="BJ150" s="90" t="str">
        <f t="shared" si="118"/>
        <v/>
      </c>
      <c r="BK150" s="127">
        <f t="shared" si="126"/>
        <v>0</v>
      </c>
      <c r="BL150" s="128" t="e">
        <f t="shared" si="127"/>
        <v>#NUM!</v>
      </c>
      <c r="BM150" s="128" t="e">
        <f t="shared" si="128"/>
        <v>#NUM!</v>
      </c>
      <c r="BN150" s="128" t="str">
        <f t="shared" si="129"/>
        <v/>
      </c>
      <c r="BO150" s="128" t="str">
        <f t="shared" si="139"/>
        <v/>
      </c>
      <c r="BP150" s="90">
        <f t="shared" si="130"/>
        <v>0</v>
      </c>
      <c r="BQ150" s="90">
        <f t="shared" si="122"/>
        <v>0</v>
      </c>
      <c r="BR150" s="90">
        <f t="shared" si="119"/>
        <v>0</v>
      </c>
      <c r="BS150" s="90" t="str">
        <f t="shared" si="137"/>
        <v/>
      </c>
      <c r="BT150" s="90" t="e">
        <f t="shared" si="131"/>
        <v>#NUM!</v>
      </c>
      <c r="BU150" s="90" t="e">
        <f t="shared" si="120"/>
        <v>#NUM!</v>
      </c>
      <c r="BV150" s="127">
        <f t="shared" si="132"/>
        <v>0</v>
      </c>
      <c r="BW150" s="128" t="e">
        <f t="shared" si="133"/>
        <v>#NUM!</v>
      </c>
      <c r="BX150" s="128" t="e">
        <f t="shared" si="134"/>
        <v>#NUM!</v>
      </c>
      <c r="BY150" s="128" t="str">
        <f t="shared" si="135"/>
        <v/>
      </c>
      <c r="BZ150" s="128" t="str">
        <f t="shared" si="140"/>
        <v/>
      </c>
      <c r="CA150" s="90">
        <f t="shared" si="136"/>
        <v>0</v>
      </c>
      <c r="CB150" s="90"/>
      <c r="CC150" s="90"/>
      <c r="CD150" s="129"/>
    </row>
    <row r="151" spans="55:82">
      <c r="BC151" s="124">
        <v>178</v>
      </c>
      <c r="BD151" s="125">
        <f t="shared" si="123"/>
        <v>1</v>
      </c>
      <c r="BE151" s="126">
        <f t="shared" si="124"/>
        <v>1</v>
      </c>
      <c r="BF151" s="90">
        <f t="shared" si="121"/>
        <v>0</v>
      </c>
      <c r="BG151" s="90">
        <f t="shared" si="117"/>
        <v>0</v>
      </c>
      <c r="BH151" s="90" t="str">
        <f t="shared" si="138"/>
        <v/>
      </c>
      <c r="BI151" s="90" t="e">
        <f t="shared" si="125"/>
        <v>#NUM!</v>
      </c>
      <c r="BJ151" s="90" t="str">
        <f t="shared" si="118"/>
        <v/>
      </c>
      <c r="BK151" s="127">
        <f t="shared" si="126"/>
        <v>0</v>
      </c>
      <c r="BL151" s="128" t="e">
        <f t="shared" si="127"/>
        <v>#NUM!</v>
      </c>
      <c r="BM151" s="128" t="e">
        <f t="shared" si="128"/>
        <v>#NUM!</v>
      </c>
      <c r="BN151" s="128" t="str">
        <f t="shared" si="129"/>
        <v/>
      </c>
      <c r="BO151" s="128" t="str">
        <f t="shared" si="139"/>
        <v/>
      </c>
      <c r="BP151" s="90">
        <f t="shared" si="130"/>
        <v>0</v>
      </c>
      <c r="BQ151" s="90">
        <f t="shared" si="122"/>
        <v>0</v>
      </c>
      <c r="BR151" s="90">
        <f t="shared" si="119"/>
        <v>0</v>
      </c>
      <c r="BS151" s="90" t="str">
        <f t="shared" si="137"/>
        <v/>
      </c>
      <c r="BT151" s="90" t="e">
        <f t="shared" si="131"/>
        <v>#NUM!</v>
      </c>
      <c r="BU151" s="90" t="e">
        <f t="shared" si="120"/>
        <v>#NUM!</v>
      </c>
      <c r="BV151" s="127">
        <f t="shared" si="132"/>
        <v>0</v>
      </c>
      <c r="BW151" s="128" t="e">
        <f t="shared" si="133"/>
        <v>#NUM!</v>
      </c>
      <c r="BX151" s="128" t="e">
        <f t="shared" si="134"/>
        <v>#NUM!</v>
      </c>
      <c r="BY151" s="128" t="str">
        <f t="shared" si="135"/>
        <v/>
      </c>
      <c r="BZ151" s="128" t="str">
        <f t="shared" si="140"/>
        <v/>
      </c>
      <c r="CA151" s="90">
        <f t="shared" si="136"/>
        <v>0</v>
      </c>
      <c r="CB151" s="90"/>
      <c r="CC151" s="90"/>
      <c r="CD151" s="129"/>
    </row>
    <row r="152" spans="55:82">
      <c r="BC152" s="124">
        <v>179</v>
      </c>
      <c r="BD152" s="125">
        <f t="shared" si="123"/>
        <v>1</v>
      </c>
      <c r="BE152" s="126">
        <f t="shared" si="124"/>
        <v>1</v>
      </c>
      <c r="BF152" s="90">
        <f t="shared" si="121"/>
        <v>0</v>
      </c>
      <c r="BG152" s="90">
        <f t="shared" si="117"/>
        <v>0</v>
      </c>
      <c r="BH152" s="90" t="str">
        <f t="shared" si="138"/>
        <v/>
      </c>
      <c r="BI152" s="90" t="e">
        <f t="shared" si="125"/>
        <v>#NUM!</v>
      </c>
      <c r="BJ152" s="90" t="str">
        <f t="shared" si="118"/>
        <v/>
      </c>
      <c r="BK152" s="127">
        <f t="shared" si="126"/>
        <v>0</v>
      </c>
      <c r="BL152" s="128" t="e">
        <f t="shared" si="127"/>
        <v>#NUM!</v>
      </c>
      <c r="BM152" s="128" t="e">
        <f t="shared" si="128"/>
        <v>#NUM!</v>
      </c>
      <c r="BN152" s="128" t="str">
        <f t="shared" si="129"/>
        <v/>
      </c>
      <c r="BO152" s="128" t="str">
        <f t="shared" si="139"/>
        <v/>
      </c>
      <c r="BP152" s="90">
        <f t="shared" si="130"/>
        <v>0</v>
      </c>
      <c r="BQ152" s="90">
        <f t="shared" si="122"/>
        <v>0</v>
      </c>
      <c r="BR152" s="90">
        <f t="shared" si="119"/>
        <v>0</v>
      </c>
      <c r="BS152" s="90" t="str">
        <f t="shared" si="137"/>
        <v/>
      </c>
      <c r="BT152" s="90" t="e">
        <f t="shared" si="131"/>
        <v>#NUM!</v>
      </c>
      <c r="BU152" s="90" t="e">
        <f t="shared" si="120"/>
        <v>#NUM!</v>
      </c>
      <c r="BV152" s="127">
        <f t="shared" si="132"/>
        <v>0</v>
      </c>
      <c r="BW152" s="128" t="e">
        <f t="shared" si="133"/>
        <v>#NUM!</v>
      </c>
      <c r="BX152" s="128" t="e">
        <f t="shared" si="134"/>
        <v>#NUM!</v>
      </c>
      <c r="BY152" s="128" t="str">
        <f t="shared" si="135"/>
        <v/>
      </c>
      <c r="BZ152" s="128" t="str">
        <f t="shared" si="140"/>
        <v/>
      </c>
      <c r="CA152" s="90">
        <f t="shared" si="136"/>
        <v>0</v>
      </c>
      <c r="CB152" s="90"/>
      <c r="CC152" s="90"/>
      <c r="CD152" s="129"/>
    </row>
    <row r="153" spans="55:82">
      <c r="BC153" s="124">
        <v>180</v>
      </c>
      <c r="BD153" s="125">
        <f t="shared" si="123"/>
        <v>1</v>
      </c>
      <c r="BE153" s="126">
        <f t="shared" si="124"/>
        <v>1</v>
      </c>
      <c r="BF153" s="90">
        <f t="shared" si="121"/>
        <v>0</v>
      </c>
      <c r="BG153" s="90">
        <f t="shared" si="117"/>
        <v>0</v>
      </c>
      <c r="BH153" s="90" t="str">
        <f t="shared" si="138"/>
        <v/>
      </c>
      <c r="BI153" s="90" t="e">
        <f t="shared" si="125"/>
        <v>#NUM!</v>
      </c>
      <c r="BJ153" s="90" t="str">
        <f t="shared" si="118"/>
        <v/>
      </c>
      <c r="BK153" s="127">
        <f t="shared" si="126"/>
        <v>0</v>
      </c>
      <c r="BL153" s="128" t="e">
        <f t="shared" si="127"/>
        <v>#NUM!</v>
      </c>
      <c r="BM153" s="128" t="e">
        <f t="shared" si="128"/>
        <v>#NUM!</v>
      </c>
      <c r="BN153" s="128" t="str">
        <f t="shared" si="129"/>
        <v/>
      </c>
      <c r="BO153" s="128" t="str">
        <f t="shared" si="139"/>
        <v/>
      </c>
      <c r="BP153" s="90">
        <f t="shared" si="130"/>
        <v>0</v>
      </c>
      <c r="BQ153" s="90">
        <f t="shared" si="122"/>
        <v>0</v>
      </c>
      <c r="BR153" s="90">
        <f t="shared" si="119"/>
        <v>0</v>
      </c>
      <c r="BS153" s="90" t="str">
        <f t="shared" si="137"/>
        <v/>
      </c>
      <c r="BT153" s="90" t="e">
        <f t="shared" si="131"/>
        <v>#NUM!</v>
      </c>
      <c r="BU153" s="90" t="e">
        <f t="shared" si="120"/>
        <v>#NUM!</v>
      </c>
      <c r="BV153" s="127">
        <f t="shared" si="132"/>
        <v>0</v>
      </c>
      <c r="BW153" s="128" t="e">
        <f t="shared" si="133"/>
        <v>#NUM!</v>
      </c>
      <c r="BX153" s="128" t="e">
        <f t="shared" si="134"/>
        <v>#NUM!</v>
      </c>
      <c r="BY153" s="128" t="str">
        <f t="shared" si="135"/>
        <v/>
      </c>
      <c r="BZ153" s="128" t="str">
        <f t="shared" si="140"/>
        <v/>
      </c>
      <c r="CA153" s="90">
        <f t="shared" si="136"/>
        <v>0</v>
      </c>
      <c r="CB153" s="90"/>
      <c r="CC153" s="90"/>
      <c r="CD153" s="129"/>
    </row>
    <row r="154" spans="55:82">
      <c r="BC154" s="124">
        <v>181</v>
      </c>
      <c r="BD154" s="125">
        <f t="shared" si="123"/>
        <v>1</v>
      </c>
      <c r="BE154" s="126">
        <f t="shared" si="124"/>
        <v>1</v>
      </c>
      <c r="BF154" s="90">
        <f t="shared" si="121"/>
        <v>0</v>
      </c>
      <c r="BG154" s="90">
        <f t="shared" si="117"/>
        <v>0</v>
      </c>
      <c r="BH154" s="90" t="str">
        <f t="shared" si="138"/>
        <v/>
      </c>
      <c r="BI154" s="90" t="e">
        <f t="shared" si="125"/>
        <v>#NUM!</v>
      </c>
      <c r="BJ154" s="90" t="str">
        <f t="shared" si="118"/>
        <v/>
      </c>
      <c r="BK154" s="127">
        <f t="shared" si="126"/>
        <v>0</v>
      </c>
      <c r="BL154" s="128" t="e">
        <f t="shared" si="127"/>
        <v>#NUM!</v>
      </c>
      <c r="BM154" s="128" t="e">
        <f t="shared" si="128"/>
        <v>#NUM!</v>
      </c>
      <c r="BN154" s="128" t="str">
        <f t="shared" si="129"/>
        <v/>
      </c>
      <c r="BO154" s="128" t="str">
        <f t="shared" si="139"/>
        <v/>
      </c>
      <c r="BP154" s="90">
        <f t="shared" si="130"/>
        <v>0</v>
      </c>
      <c r="BQ154" s="90">
        <f t="shared" si="122"/>
        <v>0</v>
      </c>
      <c r="BR154" s="90">
        <f t="shared" si="119"/>
        <v>0</v>
      </c>
      <c r="BS154" s="90" t="str">
        <f t="shared" si="137"/>
        <v/>
      </c>
      <c r="BT154" s="90" t="e">
        <f t="shared" si="131"/>
        <v>#NUM!</v>
      </c>
      <c r="BU154" s="90" t="e">
        <f t="shared" si="120"/>
        <v>#NUM!</v>
      </c>
      <c r="BV154" s="127">
        <f t="shared" si="132"/>
        <v>0</v>
      </c>
      <c r="BW154" s="128" t="e">
        <f t="shared" si="133"/>
        <v>#NUM!</v>
      </c>
      <c r="BX154" s="128" t="e">
        <f t="shared" si="134"/>
        <v>#NUM!</v>
      </c>
      <c r="BY154" s="128" t="str">
        <f t="shared" si="135"/>
        <v/>
      </c>
      <c r="BZ154" s="128" t="str">
        <f t="shared" si="140"/>
        <v/>
      </c>
      <c r="CA154" s="90">
        <f t="shared" si="136"/>
        <v>0</v>
      </c>
      <c r="CB154" s="90"/>
      <c r="CC154" s="90"/>
      <c r="CD154" s="129"/>
    </row>
    <row r="155" spans="55:82">
      <c r="BC155" s="124">
        <v>182</v>
      </c>
      <c r="BD155" s="125">
        <f t="shared" si="123"/>
        <v>1</v>
      </c>
      <c r="BE155" s="126">
        <f t="shared" si="124"/>
        <v>1</v>
      </c>
      <c r="BF155" s="90">
        <f t="shared" si="121"/>
        <v>0</v>
      </c>
      <c r="BG155" s="90">
        <f t="shared" si="117"/>
        <v>0</v>
      </c>
      <c r="BH155" s="90" t="str">
        <f t="shared" si="138"/>
        <v/>
      </c>
      <c r="BI155" s="90" t="e">
        <f t="shared" si="125"/>
        <v>#NUM!</v>
      </c>
      <c r="BJ155" s="90" t="str">
        <f t="shared" si="118"/>
        <v/>
      </c>
      <c r="BK155" s="127">
        <f t="shared" si="126"/>
        <v>0</v>
      </c>
      <c r="BL155" s="128" t="e">
        <f t="shared" si="127"/>
        <v>#NUM!</v>
      </c>
      <c r="BM155" s="128" t="e">
        <f t="shared" si="128"/>
        <v>#NUM!</v>
      </c>
      <c r="BN155" s="128" t="str">
        <f t="shared" si="129"/>
        <v/>
      </c>
      <c r="BO155" s="128" t="str">
        <f t="shared" si="139"/>
        <v/>
      </c>
      <c r="BP155" s="90">
        <f t="shared" si="130"/>
        <v>0</v>
      </c>
      <c r="BQ155" s="90">
        <f t="shared" si="122"/>
        <v>0</v>
      </c>
      <c r="BR155" s="90">
        <f t="shared" si="119"/>
        <v>0</v>
      </c>
      <c r="BS155" s="90" t="str">
        <f t="shared" si="137"/>
        <v/>
      </c>
      <c r="BT155" s="90" t="e">
        <f t="shared" si="131"/>
        <v>#NUM!</v>
      </c>
      <c r="BU155" s="90" t="e">
        <f t="shared" si="120"/>
        <v>#NUM!</v>
      </c>
      <c r="BV155" s="127">
        <f t="shared" si="132"/>
        <v>0</v>
      </c>
      <c r="BW155" s="128" t="e">
        <f t="shared" si="133"/>
        <v>#NUM!</v>
      </c>
      <c r="BX155" s="128" t="e">
        <f t="shared" si="134"/>
        <v>#NUM!</v>
      </c>
      <c r="BY155" s="128" t="str">
        <f t="shared" si="135"/>
        <v/>
      </c>
      <c r="BZ155" s="128" t="str">
        <f t="shared" si="140"/>
        <v/>
      </c>
      <c r="CA155" s="90">
        <f t="shared" si="136"/>
        <v>0</v>
      </c>
      <c r="CB155" s="90"/>
      <c r="CC155" s="90"/>
      <c r="CD155" s="129"/>
    </row>
    <row r="156" spans="55:82">
      <c r="BC156" s="124">
        <v>183</v>
      </c>
      <c r="BD156" s="125">
        <f t="shared" si="123"/>
        <v>1</v>
      </c>
      <c r="BE156" s="126">
        <f t="shared" si="124"/>
        <v>1</v>
      </c>
      <c r="BF156" s="90">
        <f t="shared" si="121"/>
        <v>0</v>
      </c>
      <c r="BG156" s="90">
        <f t="shared" si="117"/>
        <v>0</v>
      </c>
      <c r="BH156" s="90" t="str">
        <f t="shared" si="138"/>
        <v/>
      </c>
      <c r="BI156" s="90" t="e">
        <f t="shared" si="125"/>
        <v>#NUM!</v>
      </c>
      <c r="BJ156" s="90" t="str">
        <f t="shared" si="118"/>
        <v/>
      </c>
      <c r="BK156" s="127">
        <f t="shared" si="126"/>
        <v>0</v>
      </c>
      <c r="BL156" s="128" t="e">
        <f t="shared" si="127"/>
        <v>#NUM!</v>
      </c>
      <c r="BM156" s="128" t="e">
        <f t="shared" si="128"/>
        <v>#NUM!</v>
      </c>
      <c r="BN156" s="128" t="str">
        <f t="shared" si="129"/>
        <v/>
      </c>
      <c r="BO156" s="128" t="str">
        <f t="shared" si="139"/>
        <v/>
      </c>
      <c r="BP156" s="90">
        <f t="shared" si="130"/>
        <v>0</v>
      </c>
      <c r="BQ156" s="90">
        <f t="shared" si="122"/>
        <v>0</v>
      </c>
      <c r="BR156" s="90">
        <f t="shared" si="119"/>
        <v>0</v>
      </c>
      <c r="BS156" s="90" t="str">
        <f t="shared" si="137"/>
        <v/>
      </c>
      <c r="BT156" s="90" t="e">
        <f t="shared" si="131"/>
        <v>#NUM!</v>
      </c>
      <c r="BU156" s="90" t="e">
        <f t="shared" si="120"/>
        <v>#NUM!</v>
      </c>
      <c r="BV156" s="127">
        <f t="shared" si="132"/>
        <v>0</v>
      </c>
      <c r="BW156" s="128" t="e">
        <f t="shared" si="133"/>
        <v>#NUM!</v>
      </c>
      <c r="BX156" s="128" t="e">
        <f t="shared" si="134"/>
        <v>#NUM!</v>
      </c>
      <c r="BY156" s="128" t="str">
        <f t="shared" si="135"/>
        <v/>
      </c>
      <c r="BZ156" s="128" t="str">
        <f t="shared" si="140"/>
        <v/>
      </c>
      <c r="CA156" s="90">
        <f t="shared" si="136"/>
        <v>0</v>
      </c>
      <c r="CB156" s="90"/>
      <c r="CC156" s="90"/>
      <c r="CD156" s="129"/>
    </row>
    <row r="157" spans="55:82">
      <c r="BC157" s="124">
        <v>184</v>
      </c>
      <c r="BD157" s="125">
        <f t="shared" si="123"/>
        <v>1</v>
      </c>
      <c r="BE157" s="126">
        <f t="shared" si="124"/>
        <v>1</v>
      </c>
      <c r="BF157" s="90">
        <f t="shared" si="121"/>
        <v>0</v>
      </c>
      <c r="BG157" s="90">
        <f t="shared" si="117"/>
        <v>0</v>
      </c>
      <c r="BH157" s="90" t="str">
        <f t="shared" si="138"/>
        <v/>
      </c>
      <c r="BI157" s="90" t="e">
        <f t="shared" si="125"/>
        <v>#NUM!</v>
      </c>
      <c r="BJ157" s="90" t="str">
        <f t="shared" si="118"/>
        <v/>
      </c>
      <c r="BK157" s="127">
        <f t="shared" si="126"/>
        <v>0</v>
      </c>
      <c r="BL157" s="128" t="e">
        <f t="shared" si="127"/>
        <v>#NUM!</v>
      </c>
      <c r="BM157" s="128" t="e">
        <f t="shared" si="128"/>
        <v>#NUM!</v>
      </c>
      <c r="BN157" s="128" t="str">
        <f t="shared" si="129"/>
        <v/>
      </c>
      <c r="BO157" s="128" t="str">
        <f t="shared" si="139"/>
        <v/>
      </c>
      <c r="BP157" s="90">
        <f t="shared" si="130"/>
        <v>0</v>
      </c>
      <c r="BQ157" s="90">
        <f t="shared" si="122"/>
        <v>0</v>
      </c>
      <c r="BR157" s="90">
        <f t="shared" si="119"/>
        <v>0</v>
      </c>
      <c r="BS157" s="90" t="str">
        <f t="shared" si="137"/>
        <v/>
      </c>
      <c r="BT157" s="90" t="e">
        <f t="shared" si="131"/>
        <v>#NUM!</v>
      </c>
      <c r="BU157" s="90" t="e">
        <f t="shared" si="120"/>
        <v>#NUM!</v>
      </c>
      <c r="BV157" s="127">
        <f t="shared" si="132"/>
        <v>0</v>
      </c>
      <c r="BW157" s="128" t="e">
        <f t="shared" si="133"/>
        <v>#NUM!</v>
      </c>
      <c r="BX157" s="128" t="e">
        <f t="shared" si="134"/>
        <v>#NUM!</v>
      </c>
      <c r="BY157" s="128" t="str">
        <f t="shared" si="135"/>
        <v/>
      </c>
      <c r="BZ157" s="128" t="str">
        <f t="shared" si="140"/>
        <v/>
      </c>
      <c r="CA157" s="90">
        <f t="shared" si="136"/>
        <v>0</v>
      </c>
      <c r="CB157" s="90"/>
      <c r="CC157" s="90"/>
      <c r="CD157" s="129"/>
    </row>
    <row r="158" spans="55:82">
      <c r="BC158" s="124">
        <v>185</v>
      </c>
      <c r="BD158" s="125">
        <f t="shared" si="123"/>
        <v>1</v>
      </c>
      <c r="BE158" s="126">
        <f t="shared" si="124"/>
        <v>1</v>
      </c>
      <c r="BF158" s="90">
        <f t="shared" si="121"/>
        <v>0</v>
      </c>
      <c r="BG158" s="90">
        <f t="shared" si="117"/>
        <v>0</v>
      </c>
      <c r="BH158" s="90" t="str">
        <f t="shared" si="138"/>
        <v/>
      </c>
      <c r="BI158" s="90" t="e">
        <f t="shared" si="125"/>
        <v>#NUM!</v>
      </c>
      <c r="BJ158" s="90" t="str">
        <f t="shared" si="118"/>
        <v/>
      </c>
      <c r="BK158" s="127">
        <f t="shared" si="126"/>
        <v>0</v>
      </c>
      <c r="BL158" s="128" t="e">
        <f t="shared" si="127"/>
        <v>#NUM!</v>
      </c>
      <c r="BM158" s="128" t="e">
        <f t="shared" si="128"/>
        <v>#NUM!</v>
      </c>
      <c r="BN158" s="128" t="str">
        <f t="shared" si="129"/>
        <v/>
      </c>
      <c r="BO158" s="128" t="str">
        <f t="shared" si="139"/>
        <v/>
      </c>
      <c r="BP158" s="90">
        <f t="shared" si="130"/>
        <v>0</v>
      </c>
      <c r="BQ158" s="90">
        <f t="shared" si="122"/>
        <v>0</v>
      </c>
      <c r="BR158" s="90">
        <f t="shared" si="119"/>
        <v>0</v>
      </c>
      <c r="BS158" s="90" t="str">
        <f t="shared" si="137"/>
        <v/>
      </c>
      <c r="BT158" s="90" t="e">
        <f t="shared" si="131"/>
        <v>#NUM!</v>
      </c>
      <c r="BU158" s="90" t="e">
        <f t="shared" si="120"/>
        <v>#NUM!</v>
      </c>
      <c r="BV158" s="127">
        <f t="shared" si="132"/>
        <v>0</v>
      </c>
      <c r="BW158" s="128" t="e">
        <f t="shared" si="133"/>
        <v>#NUM!</v>
      </c>
      <c r="BX158" s="128" t="e">
        <f t="shared" si="134"/>
        <v>#NUM!</v>
      </c>
      <c r="BY158" s="128" t="str">
        <f t="shared" si="135"/>
        <v/>
      </c>
      <c r="BZ158" s="128" t="str">
        <f t="shared" si="140"/>
        <v/>
      </c>
      <c r="CA158" s="90">
        <f t="shared" si="136"/>
        <v>0</v>
      </c>
      <c r="CB158" s="90"/>
      <c r="CC158" s="90"/>
      <c r="CD158" s="129"/>
    </row>
    <row r="159" spans="55:82">
      <c r="BC159" s="124">
        <v>186</v>
      </c>
      <c r="BD159" s="125">
        <f t="shared" si="123"/>
        <v>1</v>
      </c>
      <c r="BE159" s="126">
        <f t="shared" si="124"/>
        <v>1</v>
      </c>
      <c r="BF159" s="90">
        <f t="shared" si="121"/>
        <v>0</v>
      </c>
      <c r="BG159" s="90">
        <f t="shared" si="117"/>
        <v>0</v>
      </c>
      <c r="BH159" s="90" t="str">
        <f t="shared" si="138"/>
        <v/>
      </c>
      <c r="BI159" s="90" t="e">
        <f t="shared" si="125"/>
        <v>#NUM!</v>
      </c>
      <c r="BJ159" s="90" t="str">
        <f t="shared" si="118"/>
        <v/>
      </c>
      <c r="BK159" s="127">
        <f t="shared" si="126"/>
        <v>0</v>
      </c>
      <c r="BL159" s="128" t="e">
        <f t="shared" si="127"/>
        <v>#NUM!</v>
      </c>
      <c r="BM159" s="128" t="e">
        <f t="shared" si="128"/>
        <v>#NUM!</v>
      </c>
      <c r="BN159" s="128" t="str">
        <f t="shared" si="129"/>
        <v/>
      </c>
      <c r="BO159" s="128" t="str">
        <f t="shared" si="139"/>
        <v/>
      </c>
      <c r="BP159" s="90">
        <f t="shared" si="130"/>
        <v>0</v>
      </c>
      <c r="BQ159" s="90">
        <f t="shared" si="122"/>
        <v>0</v>
      </c>
      <c r="BR159" s="90">
        <f t="shared" si="119"/>
        <v>0</v>
      </c>
      <c r="BS159" s="90" t="str">
        <f t="shared" si="137"/>
        <v/>
      </c>
      <c r="BT159" s="90" t="e">
        <f t="shared" si="131"/>
        <v>#NUM!</v>
      </c>
      <c r="BU159" s="90" t="e">
        <f t="shared" si="120"/>
        <v>#NUM!</v>
      </c>
      <c r="BV159" s="127">
        <f t="shared" si="132"/>
        <v>0</v>
      </c>
      <c r="BW159" s="128" t="e">
        <f t="shared" si="133"/>
        <v>#NUM!</v>
      </c>
      <c r="BX159" s="128" t="e">
        <f t="shared" si="134"/>
        <v>#NUM!</v>
      </c>
      <c r="BY159" s="128" t="str">
        <f t="shared" si="135"/>
        <v/>
      </c>
      <c r="BZ159" s="128" t="str">
        <f t="shared" si="140"/>
        <v/>
      </c>
      <c r="CA159" s="90">
        <f t="shared" si="136"/>
        <v>0</v>
      </c>
      <c r="CB159" s="90"/>
      <c r="CC159" s="90"/>
      <c r="CD159" s="129"/>
    </row>
    <row r="160" spans="55:82">
      <c r="BC160" s="124">
        <v>187</v>
      </c>
      <c r="BD160" s="125">
        <f t="shared" si="123"/>
        <v>1</v>
      </c>
      <c r="BE160" s="126">
        <f t="shared" si="124"/>
        <v>1</v>
      </c>
      <c r="BF160" s="90">
        <f t="shared" si="121"/>
        <v>0</v>
      </c>
      <c r="BG160" s="90">
        <f t="shared" si="117"/>
        <v>0</v>
      </c>
      <c r="BH160" s="90" t="str">
        <f t="shared" si="138"/>
        <v/>
      </c>
      <c r="BI160" s="90" t="e">
        <f t="shared" si="125"/>
        <v>#NUM!</v>
      </c>
      <c r="BJ160" s="90" t="str">
        <f t="shared" si="118"/>
        <v/>
      </c>
      <c r="BK160" s="127">
        <f t="shared" si="126"/>
        <v>0</v>
      </c>
      <c r="BL160" s="128" t="e">
        <f t="shared" si="127"/>
        <v>#NUM!</v>
      </c>
      <c r="BM160" s="128" t="e">
        <f t="shared" si="128"/>
        <v>#NUM!</v>
      </c>
      <c r="BN160" s="128" t="str">
        <f t="shared" si="129"/>
        <v/>
      </c>
      <c r="BO160" s="128" t="str">
        <f t="shared" si="139"/>
        <v/>
      </c>
      <c r="BP160" s="90">
        <f t="shared" si="130"/>
        <v>0</v>
      </c>
      <c r="BQ160" s="90">
        <f t="shared" si="122"/>
        <v>0</v>
      </c>
      <c r="BR160" s="90">
        <f t="shared" si="119"/>
        <v>0</v>
      </c>
      <c r="BS160" s="90" t="str">
        <f t="shared" si="137"/>
        <v/>
      </c>
      <c r="BT160" s="90" t="e">
        <f t="shared" si="131"/>
        <v>#NUM!</v>
      </c>
      <c r="BU160" s="90" t="e">
        <f t="shared" si="120"/>
        <v>#NUM!</v>
      </c>
      <c r="BV160" s="127">
        <f t="shared" si="132"/>
        <v>0</v>
      </c>
      <c r="BW160" s="128" t="e">
        <f t="shared" si="133"/>
        <v>#NUM!</v>
      </c>
      <c r="BX160" s="128" t="e">
        <f t="shared" si="134"/>
        <v>#NUM!</v>
      </c>
      <c r="BY160" s="128" t="str">
        <f t="shared" si="135"/>
        <v/>
      </c>
      <c r="BZ160" s="128" t="str">
        <f t="shared" si="140"/>
        <v/>
      </c>
      <c r="CA160" s="90">
        <f t="shared" si="136"/>
        <v>0</v>
      </c>
      <c r="CB160" s="90"/>
      <c r="CC160" s="90"/>
      <c r="CD160" s="129"/>
    </row>
    <row r="161" spans="55:82">
      <c r="BC161" s="124">
        <v>188</v>
      </c>
      <c r="BD161" s="125">
        <f t="shared" si="123"/>
        <v>1</v>
      </c>
      <c r="BE161" s="126">
        <f t="shared" si="124"/>
        <v>1</v>
      </c>
      <c r="BF161" s="90">
        <f t="shared" si="121"/>
        <v>0</v>
      </c>
      <c r="BG161" s="90">
        <f t="shared" si="117"/>
        <v>0</v>
      </c>
      <c r="BH161" s="90" t="str">
        <f t="shared" si="138"/>
        <v/>
      </c>
      <c r="BI161" s="90" t="e">
        <f t="shared" si="125"/>
        <v>#NUM!</v>
      </c>
      <c r="BJ161" s="90" t="str">
        <f t="shared" si="118"/>
        <v/>
      </c>
      <c r="BK161" s="127">
        <f t="shared" si="126"/>
        <v>0</v>
      </c>
      <c r="BL161" s="128" t="e">
        <f t="shared" si="127"/>
        <v>#NUM!</v>
      </c>
      <c r="BM161" s="128" t="e">
        <f t="shared" si="128"/>
        <v>#NUM!</v>
      </c>
      <c r="BN161" s="128" t="str">
        <f t="shared" si="129"/>
        <v/>
      </c>
      <c r="BO161" s="128" t="str">
        <f t="shared" si="139"/>
        <v/>
      </c>
      <c r="BP161" s="90">
        <f t="shared" si="130"/>
        <v>0</v>
      </c>
      <c r="BQ161" s="90">
        <f t="shared" si="122"/>
        <v>0</v>
      </c>
      <c r="BR161" s="90">
        <f t="shared" si="119"/>
        <v>0</v>
      </c>
      <c r="BS161" s="90" t="str">
        <f t="shared" si="137"/>
        <v/>
      </c>
      <c r="BT161" s="90" t="e">
        <f t="shared" si="131"/>
        <v>#NUM!</v>
      </c>
      <c r="BU161" s="90" t="e">
        <f t="shared" si="120"/>
        <v>#NUM!</v>
      </c>
      <c r="BV161" s="127">
        <f t="shared" si="132"/>
        <v>0</v>
      </c>
      <c r="BW161" s="128" t="e">
        <f t="shared" si="133"/>
        <v>#NUM!</v>
      </c>
      <c r="BX161" s="128" t="e">
        <f t="shared" si="134"/>
        <v>#NUM!</v>
      </c>
      <c r="BY161" s="128" t="str">
        <f t="shared" si="135"/>
        <v/>
      </c>
      <c r="BZ161" s="128" t="str">
        <f t="shared" si="140"/>
        <v/>
      </c>
      <c r="CA161" s="90">
        <f t="shared" si="136"/>
        <v>0</v>
      </c>
      <c r="CB161" s="90"/>
      <c r="CC161" s="90"/>
      <c r="CD161" s="129"/>
    </row>
    <row r="162" spans="55:82">
      <c r="BC162" s="124">
        <v>189</v>
      </c>
      <c r="BD162" s="125">
        <f t="shared" si="123"/>
        <v>1</v>
      </c>
      <c r="BE162" s="126">
        <f t="shared" si="124"/>
        <v>1</v>
      </c>
      <c r="BF162" s="90">
        <f t="shared" si="121"/>
        <v>0</v>
      </c>
      <c r="BG162" s="90">
        <f t="shared" si="117"/>
        <v>0</v>
      </c>
      <c r="BH162" s="90" t="str">
        <f t="shared" si="138"/>
        <v/>
      </c>
      <c r="BI162" s="90" t="e">
        <f t="shared" si="125"/>
        <v>#NUM!</v>
      </c>
      <c r="BJ162" s="90" t="str">
        <f t="shared" ref="BJ162:BJ223" si="141">IFERROR(IF(BM161=BL162,BJ161,BJ161+1),"")</f>
        <v/>
      </c>
      <c r="BK162" s="127">
        <f t="shared" si="126"/>
        <v>0</v>
      </c>
      <c r="BL162" s="128" t="e">
        <f t="shared" si="127"/>
        <v>#NUM!</v>
      </c>
      <c r="BM162" s="128" t="e">
        <f t="shared" si="128"/>
        <v>#NUM!</v>
      </c>
      <c r="BN162" s="128" t="str">
        <f t="shared" si="129"/>
        <v/>
      </c>
      <c r="BO162" s="128" t="str">
        <f t="shared" si="139"/>
        <v/>
      </c>
      <c r="BP162" s="90">
        <f t="shared" si="130"/>
        <v>0</v>
      </c>
      <c r="BQ162" s="90">
        <f t="shared" si="122"/>
        <v>0</v>
      </c>
      <c r="BR162" s="90">
        <f t="shared" si="119"/>
        <v>0</v>
      </c>
      <c r="BS162" s="90" t="str">
        <f t="shared" si="137"/>
        <v/>
      </c>
      <c r="BT162" s="90" t="e">
        <f t="shared" si="131"/>
        <v>#NUM!</v>
      </c>
      <c r="BU162" s="90" t="e">
        <f t="shared" ref="BU162:BU223" si="142">IF(BX161=BW162,BU161,BU161+1)</f>
        <v>#NUM!</v>
      </c>
      <c r="BV162" s="127">
        <f t="shared" si="132"/>
        <v>0</v>
      </c>
      <c r="BW162" s="128" t="e">
        <f t="shared" si="133"/>
        <v>#NUM!</v>
      </c>
      <c r="BX162" s="128" t="e">
        <f t="shared" si="134"/>
        <v>#NUM!</v>
      </c>
      <c r="BY162" s="128" t="str">
        <f t="shared" si="135"/>
        <v/>
      </c>
      <c r="BZ162" s="128" t="str">
        <f t="shared" si="140"/>
        <v/>
      </c>
      <c r="CA162" s="90">
        <f t="shared" si="136"/>
        <v>0</v>
      </c>
      <c r="CB162" s="90"/>
      <c r="CC162" s="90"/>
      <c r="CD162" s="129"/>
    </row>
    <row r="163" spans="55:82">
      <c r="BC163" s="124">
        <v>190</v>
      </c>
      <c r="BD163" s="125">
        <f t="shared" si="123"/>
        <v>1</v>
      </c>
      <c r="BE163" s="126">
        <f t="shared" si="124"/>
        <v>1</v>
      </c>
      <c r="BF163" s="90">
        <f t="shared" si="121"/>
        <v>0</v>
      </c>
      <c r="BG163" s="90">
        <f t="shared" si="117"/>
        <v>0</v>
      </c>
      <c r="BH163" s="90" t="str">
        <f t="shared" si="138"/>
        <v/>
      </c>
      <c r="BI163" s="90" t="e">
        <f t="shared" si="125"/>
        <v>#NUM!</v>
      </c>
      <c r="BJ163" s="90" t="str">
        <f t="shared" si="141"/>
        <v/>
      </c>
      <c r="BK163" s="127">
        <f t="shared" si="126"/>
        <v>0</v>
      </c>
      <c r="BL163" s="128" t="e">
        <f t="shared" si="127"/>
        <v>#NUM!</v>
      </c>
      <c r="BM163" s="128" t="e">
        <f t="shared" si="128"/>
        <v>#NUM!</v>
      </c>
      <c r="BN163" s="128" t="str">
        <f t="shared" si="129"/>
        <v/>
      </c>
      <c r="BO163" s="128" t="str">
        <f t="shared" si="139"/>
        <v/>
      </c>
      <c r="BP163" s="90">
        <f t="shared" si="130"/>
        <v>0</v>
      </c>
      <c r="BQ163" s="90">
        <f t="shared" si="122"/>
        <v>0</v>
      </c>
      <c r="BR163" s="90">
        <f t="shared" si="119"/>
        <v>0</v>
      </c>
      <c r="BS163" s="90" t="str">
        <f t="shared" si="137"/>
        <v/>
      </c>
      <c r="BT163" s="90" t="e">
        <f t="shared" si="131"/>
        <v>#NUM!</v>
      </c>
      <c r="BU163" s="90" t="e">
        <f t="shared" si="142"/>
        <v>#NUM!</v>
      </c>
      <c r="BV163" s="127">
        <f t="shared" si="132"/>
        <v>0</v>
      </c>
      <c r="BW163" s="128" t="e">
        <f t="shared" si="133"/>
        <v>#NUM!</v>
      </c>
      <c r="BX163" s="128" t="e">
        <f t="shared" si="134"/>
        <v>#NUM!</v>
      </c>
      <c r="BY163" s="128" t="str">
        <f t="shared" si="135"/>
        <v/>
      </c>
      <c r="BZ163" s="128" t="str">
        <f t="shared" si="140"/>
        <v/>
      </c>
      <c r="CA163" s="90">
        <f t="shared" si="136"/>
        <v>0</v>
      </c>
      <c r="CB163" s="90"/>
      <c r="CC163" s="90"/>
      <c r="CD163" s="129"/>
    </row>
    <row r="164" spans="55:82">
      <c r="BC164" s="124">
        <v>191</v>
      </c>
      <c r="BD164" s="125">
        <f t="shared" si="123"/>
        <v>1</v>
      </c>
      <c r="BE164" s="126">
        <f t="shared" si="124"/>
        <v>1</v>
      </c>
      <c r="BF164" s="90">
        <f t="shared" si="121"/>
        <v>0</v>
      </c>
      <c r="BG164" s="90">
        <f t="shared" ref="BG164:BG223" si="143">IF(OR(BD164=1,BE164=1),0,IF(AND(BF163=1,(BE163-BD163)&lt;&gt;1),BF164+1,IF(AND(BF164=1,(BE164-BD164&lt;&gt;1)),0,BF164)))</f>
        <v>0</v>
      </c>
      <c r="BH164" s="90" t="str">
        <f t="shared" si="138"/>
        <v/>
      </c>
      <c r="BI164" s="90" t="e">
        <f t="shared" si="125"/>
        <v>#NUM!</v>
      </c>
      <c r="BJ164" s="90" t="str">
        <f t="shared" si="141"/>
        <v/>
      </c>
      <c r="BK164" s="127">
        <f t="shared" si="126"/>
        <v>0</v>
      </c>
      <c r="BL164" s="128" t="e">
        <f t="shared" si="127"/>
        <v>#NUM!</v>
      </c>
      <c r="BM164" s="128" t="e">
        <f t="shared" si="128"/>
        <v>#NUM!</v>
      </c>
      <c r="BN164" s="128" t="str">
        <f t="shared" si="129"/>
        <v/>
      </c>
      <c r="BO164" s="128" t="str">
        <f t="shared" si="139"/>
        <v/>
      </c>
      <c r="BP164" s="90">
        <f t="shared" si="130"/>
        <v>0</v>
      </c>
      <c r="BQ164" s="90">
        <f t="shared" si="122"/>
        <v>0</v>
      </c>
      <c r="BR164" s="90">
        <f t="shared" ref="BR164:BR223" si="144">IF(OR(BD164=1,BE164=1),0,IF(AND(BQ163=1,(BE163-BD163)&lt;&gt;1),BQ164+1,IF(AND(BQ164=1,(BE164-BD164&lt;&gt;1)),0,BQ164)))</f>
        <v>0</v>
      </c>
      <c r="BS164" s="90" t="str">
        <f t="shared" si="137"/>
        <v/>
      </c>
      <c r="BT164" s="90" t="e">
        <f t="shared" si="131"/>
        <v>#NUM!</v>
      </c>
      <c r="BU164" s="90" t="e">
        <f t="shared" si="142"/>
        <v>#NUM!</v>
      </c>
      <c r="BV164" s="127">
        <f t="shared" si="132"/>
        <v>0</v>
      </c>
      <c r="BW164" s="128" t="e">
        <f t="shared" si="133"/>
        <v>#NUM!</v>
      </c>
      <c r="BX164" s="128" t="e">
        <f t="shared" si="134"/>
        <v>#NUM!</v>
      </c>
      <c r="BY164" s="128" t="str">
        <f t="shared" si="135"/>
        <v/>
      </c>
      <c r="BZ164" s="128" t="str">
        <f t="shared" si="140"/>
        <v/>
      </c>
      <c r="CA164" s="90">
        <f t="shared" si="136"/>
        <v>0</v>
      </c>
      <c r="CB164" s="90"/>
      <c r="CC164" s="90"/>
      <c r="CD164" s="129"/>
    </row>
    <row r="165" spans="55:82">
      <c r="BC165" s="124">
        <v>192</v>
      </c>
      <c r="BD165" s="125">
        <f t="shared" si="123"/>
        <v>1</v>
      </c>
      <c r="BE165" s="126">
        <f t="shared" si="124"/>
        <v>1</v>
      </c>
      <c r="BF165" s="90">
        <f t="shared" si="121"/>
        <v>0</v>
      </c>
      <c r="BG165" s="90">
        <f t="shared" si="143"/>
        <v>0</v>
      </c>
      <c r="BH165" s="90" t="str">
        <f t="shared" si="138"/>
        <v/>
      </c>
      <c r="BI165" s="90" t="e">
        <f t="shared" si="125"/>
        <v>#NUM!</v>
      </c>
      <c r="BJ165" s="90" t="str">
        <f t="shared" si="141"/>
        <v/>
      </c>
      <c r="BK165" s="127">
        <f t="shared" si="126"/>
        <v>0</v>
      </c>
      <c r="BL165" s="128" t="e">
        <f t="shared" si="127"/>
        <v>#NUM!</v>
      </c>
      <c r="BM165" s="128" t="e">
        <f t="shared" si="128"/>
        <v>#NUM!</v>
      </c>
      <c r="BN165" s="128" t="str">
        <f t="shared" si="129"/>
        <v/>
      </c>
      <c r="BO165" s="128" t="str">
        <f t="shared" si="139"/>
        <v/>
      </c>
      <c r="BP165" s="90">
        <f t="shared" si="130"/>
        <v>0</v>
      </c>
      <c r="BQ165" s="90">
        <f t="shared" si="122"/>
        <v>0</v>
      </c>
      <c r="BR165" s="90">
        <f t="shared" si="144"/>
        <v>0</v>
      </c>
      <c r="BS165" s="90" t="str">
        <f t="shared" si="137"/>
        <v/>
      </c>
      <c r="BT165" s="90" t="e">
        <f t="shared" si="131"/>
        <v>#NUM!</v>
      </c>
      <c r="BU165" s="90" t="e">
        <f t="shared" si="142"/>
        <v>#NUM!</v>
      </c>
      <c r="BV165" s="127">
        <f t="shared" si="132"/>
        <v>0</v>
      </c>
      <c r="BW165" s="128" t="e">
        <f t="shared" si="133"/>
        <v>#NUM!</v>
      </c>
      <c r="BX165" s="128" t="e">
        <f t="shared" si="134"/>
        <v>#NUM!</v>
      </c>
      <c r="BY165" s="128" t="str">
        <f t="shared" si="135"/>
        <v/>
      </c>
      <c r="BZ165" s="128" t="str">
        <f t="shared" si="140"/>
        <v/>
      </c>
      <c r="CA165" s="90">
        <f t="shared" si="136"/>
        <v>0</v>
      </c>
      <c r="CB165" s="90"/>
      <c r="CC165" s="90"/>
      <c r="CD165" s="129"/>
    </row>
    <row r="166" spans="55:82">
      <c r="BC166" s="124">
        <v>193</v>
      </c>
      <c r="BD166" s="125">
        <f t="shared" si="123"/>
        <v>1</v>
      </c>
      <c r="BE166" s="126">
        <f t="shared" si="124"/>
        <v>1</v>
      </c>
      <c r="BF166" s="90">
        <f t="shared" ref="BF166:BF223" si="145">HLOOKUP(BE166,$CE$53:$LT$55,3,FALSE)</f>
        <v>0</v>
      </c>
      <c r="BG166" s="90">
        <f t="shared" si="143"/>
        <v>0</v>
      </c>
      <c r="BH166" s="90" t="str">
        <f t="shared" si="138"/>
        <v/>
      </c>
      <c r="BI166" s="90" t="e">
        <f t="shared" si="125"/>
        <v>#NUM!</v>
      </c>
      <c r="BJ166" s="90" t="str">
        <f t="shared" si="141"/>
        <v/>
      </c>
      <c r="BK166" s="127">
        <f t="shared" si="126"/>
        <v>0</v>
      </c>
      <c r="BL166" s="128" t="e">
        <f t="shared" si="127"/>
        <v>#NUM!</v>
      </c>
      <c r="BM166" s="128" t="e">
        <f t="shared" si="128"/>
        <v>#NUM!</v>
      </c>
      <c r="BN166" s="128" t="str">
        <f t="shared" si="129"/>
        <v/>
      </c>
      <c r="BO166" s="128" t="str">
        <f t="shared" si="139"/>
        <v/>
      </c>
      <c r="BP166" s="90">
        <f t="shared" si="130"/>
        <v>0</v>
      </c>
      <c r="BQ166" s="90">
        <f t="shared" ref="BQ166:BQ223" si="146">HLOOKUP(BE166,$CE$53:$LT$55,2,FALSE)</f>
        <v>0</v>
      </c>
      <c r="BR166" s="90">
        <f t="shared" si="144"/>
        <v>0</v>
      </c>
      <c r="BS166" s="90" t="str">
        <f t="shared" si="137"/>
        <v/>
      </c>
      <c r="BT166" s="90" t="e">
        <f t="shared" si="131"/>
        <v>#NUM!</v>
      </c>
      <c r="BU166" s="90" t="e">
        <f t="shared" si="142"/>
        <v>#NUM!</v>
      </c>
      <c r="BV166" s="127">
        <f t="shared" si="132"/>
        <v>0</v>
      </c>
      <c r="BW166" s="128" t="e">
        <f t="shared" si="133"/>
        <v>#NUM!</v>
      </c>
      <c r="BX166" s="128" t="e">
        <f t="shared" si="134"/>
        <v>#NUM!</v>
      </c>
      <c r="BY166" s="128" t="str">
        <f t="shared" si="135"/>
        <v/>
      </c>
      <c r="BZ166" s="128" t="str">
        <f t="shared" si="140"/>
        <v/>
      </c>
      <c r="CA166" s="90">
        <f t="shared" si="136"/>
        <v>0</v>
      </c>
      <c r="CB166" s="90"/>
      <c r="CC166" s="90"/>
      <c r="CD166" s="129"/>
    </row>
    <row r="167" spans="55:82">
      <c r="BC167" s="124">
        <v>194</v>
      </c>
      <c r="BD167" s="125">
        <f t="shared" ref="BD167:BD223" si="147">HLOOKUP(BC167+1,$CE$60:$LU$61,2,FALSE)</f>
        <v>1</v>
      </c>
      <c r="BE167" s="126">
        <f t="shared" ref="BE167:BE223" si="148">HLOOKUP(BC167,$CE$60:$LU$61,2,FALSE)</f>
        <v>1</v>
      </c>
      <c r="BF167" s="90">
        <f t="shared" si="145"/>
        <v>0</v>
      </c>
      <c r="BG167" s="90">
        <f t="shared" si="143"/>
        <v>0</v>
      </c>
      <c r="BH167" s="90" t="str">
        <f t="shared" si="138"/>
        <v/>
      </c>
      <c r="BI167" s="90" t="e">
        <f t="shared" ref="BI167:BI223" si="149">LARGE($BH$62:$BH$223,$BC167)</f>
        <v>#NUM!</v>
      </c>
      <c r="BJ167" s="90" t="str">
        <f t="shared" si="141"/>
        <v/>
      </c>
      <c r="BK167" s="127">
        <f t="shared" ref="BK167:BK223" si="150">IFERROR(VLOOKUP(BI167,$BC$62:$BG$223,5,FALSE),0)</f>
        <v>0</v>
      </c>
      <c r="BL167" s="128" t="e">
        <f t="shared" ref="BL167:BL223" si="151">VLOOKUP(BI167,$BC$62:$BE$223,2,FALSE)</f>
        <v>#NUM!</v>
      </c>
      <c r="BM167" s="128" t="e">
        <f t="shared" ref="BM167:BM223" si="152">VLOOKUP(BI167,$BC$62:$BE$223,3,FALSE)</f>
        <v>#NUM!</v>
      </c>
      <c r="BN167" s="128" t="str">
        <f t="shared" ref="BN167:BN223" si="153">IFERROR(VLOOKUP($BC167,BJ$62:BL$223,3,FALSE),"")</f>
        <v/>
      </c>
      <c r="BO167" s="128" t="str">
        <f t="shared" si="139"/>
        <v/>
      </c>
      <c r="BP167" s="90">
        <f t="shared" ref="BP167:BP223" si="154">SUMIF($BJ$62:$BJ$223,$BC167,$BK$62:$BK$223)</f>
        <v>0</v>
      </c>
      <c r="BQ167" s="90">
        <f t="shared" si="146"/>
        <v>0</v>
      </c>
      <c r="BR167" s="90">
        <f t="shared" si="144"/>
        <v>0</v>
      </c>
      <c r="BS167" s="90" t="str">
        <f t="shared" si="137"/>
        <v/>
      </c>
      <c r="BT167" s="90" t="e">
        <f t="shared" ref="BT167:BT223" si="155">LARGE($BS$62:$BS$223,$BC167)</f>
        <v>#NUM!</v>
      </c>
      <c r="BU167" s="90" t="e">
        <f t="shared" si="142"/>
        <v>#NUM!</v>
      </c>
      <c r="BV167" s="127">
        <f t="shared" ref="BV167:BV223" si="156">IFERROR(VLOOKUP(BT167,$BC$62:$BR$223,16,FALSE),0)</f>
        <v>0</v>
      </c>
      <c r="BW167" s="128" t="e">
        <f t="shared" ref="BW167:BW223" si="157">VLOOKUP(BT167,$BC$62:$BE$223,2,FALSE)</f>
        <v>#NUM!</v>
      </c>
      <c r="BX167" s="128" t="e">
        <f t="shared" ref="BX167:BX223" si="158">VLOOKUP(BT167,$BC$62:$BE$223,3,FALSE)</f>
        <v>#NUM!</v>
      </c>
      <c r="BY167" s="128" t="str">
        <f t="shared" ref="BY167:BY223" si="159">IFERROR(VLOOKUP($BC167,BU$62:BW$223,3,FALSE),"")</f>
        <v/>
      </c>
      <c r="BZ167" s="128" t="str">
        <f t="shared" si="140"/>
        <v/>
      </c>
      <c r="CA167" s="90">
        <f t="shared" ref="CA167:CA223" si="160">SUMIF($BU$62:$BU$223,$BC167,$BV$62:$BV$223)</f>
        <v>0</v>
      </c>
      <c r="CB167" s="90"/>
      <c r="CC167" s="90"/>
      <c r="CD167" s="129"/>
    </row>
    <row r="168" spans="55:82">
      <c r="BC168" s="124">
        <v>195</v>
      </c>
      <c r="BD168" s="125">
        <f t="shared" si="147"/>
        <v>1</v>
      </c>
      <c r="BE168" s="126">
        <f t="shared" si="148"/>
        <v>1</v>
      </c>
      <c r="BF168" s="90">
        <f t="shared" si="145"/>
        <v>0</v>
      </c>
      <c r="BG168" s="90">
        <f t="shared" si="143"/>
        <v>0</v>
      </c>
      <c r="BH168" s="90" t="str">
        <f t="shared" si="138"/>
        <v/>
      </c>
      <c r="BI168" s="90" t="e">
        <f t="shared" si="149"/>
        <v>#NUM!</v>
      </c>
      <c r="BJ168" s="90" t="str">
        <f t="shared" si="141"/>
        <v/>
      </c>
      <c r="BK168" s="127">
        <f t="shared" si="150"/>
        <v>0</v>
      </c>
      <c r="BL168" s="128" t="e">
        <f t="shared" si="151"/>
        <v>#NUM!</v>
      </c>
      <c r="BM168" s="128" t="e">
        <f t="shared" si="152"/>
        <v>#NUM!</v>
      </c>
      <c r="BN168" s="128" t="str">
        <f t="shared" si="153"/>
        <v/>
      </c>
      <c r="BO168" s="128" t="str">
        <f t="shared" si="139"/>
        <v/>
      </c>
      <c r="BP168" s="90">
        <f t="shared" si="154"/>
        <v>0</v>
      </c>
      <c r="BQ168" s="90">
        <f t="shared" si="146"/>
        <v>0</v>
      </c>
      <c r="BR168" s="90">
        <f t="shared" si="144"/>
        <v>0</v>
      </c>
      <c r="BS168" s="90" t="str">
        <f t="shared" si="137"/>
        <v/>
      </c>
      <c r="BT168" s="90" t="e">
        <f t="shared" si="155"/>
        <v>#NUM!</v>
      </c>
      <c r="BU168" s="90" t="e">
        <f t="shared" si="142"/>
        <v>#NUM!</v>
      </c>
      <c r="BV168" s="127">
        <f t="shared" si="156"/>
        <v>0</v>
      </c>
      <c r="BW168" s="128" t="e">
        <f t="shared" si="157"/>
        <v>#NUM!</v>
      </c>
      <c r="BX168" s="128" t="e">
        <f t="shared" si="158"/>
        <v>#NUM!</v>
      </c>
      <c r="BY168" s="128" t="str">
        <f t="shared" si="159"/>
        <v/>
      </c>
      <c r="BZ168" s="128" t="str">
        <f t="shared" si="140"/>
        <v/>
      </c>
      <c r="CA168" s="90">
        <f t="shared" si="160"/>
        <v>0</v>
      </c>
      <c r="CB168" s="90"/>
      <c r="CC168" s="90"/>
      <c r="CD168" s="129"/>
    </row>
    <row r="169" spans="55:82">
      <c r="BC169" s="124">
        <v>196</v>
      </c>
      <c r="BD169" s="125">
        <f t="shared" si="147"/>
        <v>1</v>
      </c>
      <c r="BE169" s="126">
        <f t="shared" si="148"/>
        <v>1</v>
      </c>
      <c r="BF169" s="90">
        <f t="shared" si="145"/>
        <v>0</v>
      </c>
      <c r="BG169" s="90">
        <f t="shared" si="143"/>
        <v>0</v>
      </c>
      <c r="BH169" s="90" t="str">
        <f t="shared" si="138"/>
        <v/>
      </c>
      <c r="BI169" s="90" t="e">
        <f t="shared" si="149"/>
        <v>#NUM!</v>
      </c>
      <c r="BJ169" s="90" t="str">
        <f t="shared" si="141"/>
        <v/>
      </c>
      <c r="BK169" s="127">
        <f t="shared" si="150"/>
        <v>0</v>
      </c>
      <c r="BL169" s="128" t="e">
        <f t="shared" si="151"/>
        <v>#NUM!</v>
      </c>
      <c r="BM169" s="128" t="e">
        <f t="shared" si="152"/>
        <v>#NUM!</v>
      </c>
      <c r="BN169" s="128" t="str">
        <f t="shared" si="153"/>
        <v/>
      </c>
      <c r="BO169" s="128" t="str">
        <f t="shared" si="139"/>
        <v/>
      </c>
      <c r="BP169" s="90">
        <f t="shared" si="154"/>
        <v>0</v>
      </c>
      <c r="BQ169" s="90">
        <f t="shared" si="146"/>
        <v>0</v>
      </c>
      <c r="BR169" s="90">
        <f t="shared" si="144"/>
        <v>0</v>
      </c>
      <c r="BS169" s="90" t="str">
        <f t="shared" si="137"/>
        <v/>
      </c>
      <c r="BT169" s="90" t="e">
        <f t="shared" si="155"/>
        <v>#NUM!</v>
      </c>
      <c r="BU169" s="90" t="e">
        <f t="shared" si="142"/>
        <v>#NUM!</v>
      </c>
      <c r="BV169" s="127">
        <f t="shared" si="156"/>
        <v>0</v>
      </c>
      <c r="BW169" s="128" t="e">
        <f t="shared" si="157"/>
        <v>#NUM!</v>
      </c>
      <c r="BX169" s="128" t="e">
        <f t="shared" si="158"/>
        <v>#NUM!</v>
      </c>
      <c r="BY169" s="128" t="str">
        <f t="shared" si="159"/>
        <v/>
      </c>
      <c r="BZ169" s="128" t="str">
        <f t="shared" si="140"/>
        <v/>
      </c>
      <c r="CA169" s="90">
        <f t="shared" si="160"/>
        <v>0</v>
      </c>
      <c r="CB169" s="90"/>
      <c r="CC169" s="90"/>
      <c r="CD169" s="129"/>
    </row>
    <row r="170" spans="55:82">
      <c r="BC170" s="124">
        <v>197</v>
      </c>
      <c r="BD170" s="125">
        <f t="shared" si="147"/>
        <v>1</v>
      </c>
      <c r="BE170" s="126">
        <f t="shared" si="148"/>
        <v>1</v>
      </c>
      <c r="BF170" s="90">
        <f t="shared" si="145"/>
        <v>0</v>
      </c>
      <c r="BG170" s="90">
        <f t="shared" si="143"/>
        <v>0</v>
      </c>
      <c r="BH170" s="90" t="str">
        <f t="shared" si="138"/>
        <v/>
      </c>
      <c r="BI170" s="90" t="e">
        <f t="shared" si="149"/>
        <v>#NUM!</v>
      </c>
      <c r="BJ170" s="90" t="str">
        <f t="shared" si="141"/>
        <v/>
      </c>
      <c r="BK170" s="127">
        <f t="shared" si="150"/>
        <v>0</v>
      </c>
      <c r="BL170" s="128" t="e">
        <f t="shared" si="151"/>
        <v>#NUM!</v>
      </c>
      <c r="BM170" s="128" t="e">
        <f t="shared" si="152"/>
        <v>#NUM!</v>
      </c>
      <c r="BN170" s="128" t="str">
        <f t="shared" si="153"/>
        <v/>
      </c>
      <c r="BO170" s="128" t="str">
        <f t="shared" si="139"/>
        <v/>
      </c>
      <c r="BP170" s="90">
        <f t="shared" si="154"/>
        <v>0</v>
      </c>
      <c r="BQ170" s="90">
        <f t="shared" si="146"/>
        <v>0</v>
      </c>
      <c r="BR170" s="90">
        <f t="shared" si="144"/>
        <v>0</v>
      </c>
      <c r="BS170" s="90" t="str">
        <f t="shared" si="137"/>
        <v/>
      </c>
      <c r="BT170" s="90" t="e">
        <f t="shared" si="155"/>
        <v>#NUM!</v>
      </c>
      <c r="BU170" s="90" t="e">
        <f t="shared" si="142"/>
        <v>#NUM!</v>
      </c>
      <c r="BV170" s="127">
        <f t="shared" si="156"/>
        <v>0</v>
      </c>
      <c r="BW170" s="128" t="e">
        <f t="shared" si="157"/>
        <v>#NUM!</v>
      </c>
      <c r="BX170" s="128" t="e">
        <f t="shared" si="158"/>
        <v>#NUM!</v>
      </c>
      <c r="BY170" s="128" t="str">
        <f t="shared" si="159"/>
        <v/>
      </c>
      <c r="BZ170" s="128" t="str">
        <f t="shared" si="140"/>
        <v/>
      </c>
      <c r="CA170" s="90">
        <f t="shared" si="160"/>
        <v>0</v>
      </c>
      <c r="CB170" s="90"/>
      <c r="CC170" s="90"/>
      <c r="CD170" s="129"/>
    </row>
    <row r="171" spans="55:82">
      <c r="BC171" s="124">
        <v>198</v>
      </c>
      <c r="BD171" s="125">
        <f t="shared" si="147"/>
        <v>1</v>
      </c>
      <c r="BE171" s="126">
        <f t="shared" si="148"/>
        <v>1</v>
      </c>
      <c r="BF171" s="90">
        <f t="shared" si="145"/>
        <v>0</v>
      </c>
      <c r="BG171" s="90">
        <f t="shared" si="143"/>
        <v>0</v>
      </c>
      <c r="BH171" s="90" t="str">
        <f t="shared" si="138"/>
        <v/>
      </c>
      <c r="BI171" s="90" t="e">
        <f t="shared" si="149"/>
        <v>#NUM!</v>
      </c>
      <c r="BJ171" s="90" t="str">
        <f t="shared" si="141"/>
        <v/>
      </c>
      <c r="BK171" s="127">
        <f t="shared" si="150"/>
        <v>0</v>
      </c>
      <c r="BL171" s="128" t="e">
        <f t="shared" si="151"/>
        <v>#NUM!</v>
      </c>
      <c r="BM171" s="128" t="e">
        <f t="shared" si="152"/>
        <v>#NUM!</v>
      </c>
      <c r="BN171" s="128" t="str">
        <f t="shared" si="153"/>
        <v/>
      </c>
      <c r="BO171" s="128" t="str">
        <f t="shared" si="139"/>
        <v/>
      </c>
      <c r="BP171" s="90">
        <f t="shared" si="154"/>
        <v>0</v>
      </c>
      <c r="BQ171" s="90">
        <f t="shared" si="146"/>
        <v>0</v>
      </c>
      <c r="BR171" s="90">
        <f t="shared" si="144"/>
        <v>0</v>
      </c>
      <c r="BS171" s="90" t="str">
        <f t="shared" si="137"/>
        <v/>
      </c>
      <c r="BT171" s="90" t="e">
        <f t="shared" si="155"/>
        <v>#NUM!</v>
      </c>
      <c r="BU171" s="90" t="e">
        <f t="shared" si="142"/>
        <v>#NUM!</v>
      </c>
      <c r="BV171" s="127">
        <f t="shared" si="156"/>
        <v>0</v>
      </c>
      <c r="BW171" s="128" t="e">
        <f t="shared" si="157"/>
        <v>#NUM!</v>
      </c>
      <c r="BX171" s="128" t="e">
        <f t="shared" si="158"/>
        <v>#NUM!</v>
      </c>
      <c r="BY171" s="128" t="str">
        <f t="shared" si="159"/>
        <v/>
      </c>
      <c r="BZ171" s="128" t="str">
        <f t="shared" si="140"/>
        <v/>
      </c>
      <c r="CA171" s="90">
        <f t="shared" si="160"/>
        <v>0</v>
      </c>
      <c r="CB171" s="90"/>
      <c r="CC171" s="90"/>
      <c r="CD171" s="129"/>
    </row>
    <row r="172" spans="55:82">
      <c r="BC172" s="124">
        <v>199</v>
      </c>
      <c r="BD172" s="125">
        <f t="shared" si="147"/>
        <v>1</v>
      </c>
      <c r="BE172" s="126">
        <f t="shared" si="148"/>
        <v>1</v>
      </c>
      <c r="BF172" s="90">
        <f t="shared" si="145"/>
        <v>0</v>
      </c>
      <c r="BG172" s="90">
        <f t="shared" si="143"/>
        <v>0</v>
      </c>
      <c r="BH172" s="90" t="str">
        <f t="shared" si="138"/>
        <v/>
      </c>
      <c r="BI172" s="90" t="e">
        <f t="shared" si="149"/>
        <v>#NUM!</v>
      </c>
      <c r="BJ172" s="90" t="str">
        <f t="shared" si="141"/>
        <v/>
      </c>
      <c r="BK172" s="127">
        <f t="shared" si="150"/>
        <v>0</v>
      </c>
      <c r="BL172" s="128" t="e">
        <f t="shared" si="151"/>
        <v>#NUM!</v>
      </c>
      <c r="BM172" s="128" t="e">
        <f t="shared" si="152"/>
        <v>#NUM!</v>
      </c>
      <c r="BN172" s="128" t="str">
        <f t="shared" si="153"/>
        <v/>
      </c>
      <c r="BO172" s="128" t="str">
        <f t="shared" si="139"/>
        <v/>
      </c>
      <c r="BP172" s="90">
        <f t="shared" si="154"/>
        <v>0</v>
      </c>
      <c r="BQ172" s="90">
        <f t="shared" si="146"/>
        <v>0</v>
      </c>
      <c r="BR172" s="90">
        <f t="shared" si="144"/>
        <v>0</v>
      </c>
      <c r="BS172" s="90" t="str">
        <f t="shared" si="137"/>
        <v/>
      </c>
      <c r="BT172" s="90" t="e">
        <f t="shared" si="155"/>
        <v>#NUM!</v>
      </c>
      <c r="BU172" s="90" t="e">
        <f t="shared" si="142"/>
        <v>#NUM!</v>
      </c>
      <c r="BV172" s="127">
        <f t="shared" si="156"/>
        <v>0</v>
      </c>
      <c r="BW172" s="128" t="e">
        <f t="shared" si="157"/>
        <v>#NUM!</v>
      </c>
      <c r="BX172" s="128" t="e">
        <f t="shared" si="158"/>
        <v>#NUM!</v>
      </c>
      <c r="BY172" s="128" t="str">
        <f t="shared" si="159"/>
        <v/>
      </c>
      <c r="BZ172" s="128" t="str">
        <f t="shared" si="140"/>
        <v/>
      </c>
      <c r="CA172" s="90">
        <f t="shared" si="160"/>
        <v>0</v>
      </c>
      <c r="CB172" s="90"/>
      <c r="CC172" s="90"/>
      <c r="CD172" s="129"/>
    </row>
    <row r="173" spans="55:82">
      <c r="BC173" s="124">
        <v>200</v>
      </c>
      <c r="BD173" s="125">
        <f t="shared" si="147"/>
        <v>1</v>
      </c>
      <c r="BE173" s="126">
        <f t="shared" si="148"/>
        <v>1</v>
      </c>
      <c r="BF173" s="90">
        <f t="shared" si="145"/>
        <v>0</v>
      </c>
      <c r="BG173" s="90">
        <f t="shared" si="143"/>
        <v>0</v>
      </c>
      <c r="BH173" s="90" t="str">
        <f t="shared" si="138"/>
        <v/>
      </c>
      <c r="BI173" s="90" t="e">
        <f t="shared" si="149"/>
        <v>#NUM!</v>
      </c>
      <c r="BJ173" s="90" t="str">
        <f t="shared" si="141"/>
        <v/>
      </c>
      <c r="BK173" s="127">
        <f t="shared" si="150"/>
        <v>0</v>
      </c>
      <c r="BL173" s="128" t="e">
        <f t="shared" si="151"/>
        <v>#NUM!</v>
      </c>
      <c r="BM173" s="128" t="e">
        <f t="shared" si="152"/>
        <v>#NUM!</v>
      </c>
      <c r="BN173" s="128" t="str">
        <f t="shared" si="153"/>
        <v/>
      </c>
      <c r="BO173" s="128" t="str">
        <f t="shared" si="139"/>
        <v/>
      </c>
      <c r="BP173" s="90">
        <f t="shared" si="154"/>
        <v>0</v>
      </c>
      <c r="BQ173" s="90">
        <f t="shared" si="146"/>
        <v>0</v>
      </c>
      <c r="BR173" s="90">
        <f t="shared" si="144"/>
        <v>0</v>
      </c>
      <c r="BS173" s="90" t="str">
        <f t="shared" si="137"/>
        <v/>
      </c>
      <c r="BT173" s="90" t="e">
        <f t="shared" si="155"/>
        <v>#NUM!</v>
      </c>
      <c r="BU173" s="90" t="e">
        <f t="shared" si="142"/>
        <v>#NUM!</v>
      </c>
      <c r="BV173" s="127">
        <f t="shared" si="156"/>
        <v>0</v>
      </c>
      <c r="BW173" s="128" t="e">
        <f t="shared" si="157"/>
        <v>#NUM!</v>
      </c>
      <c r="BX173" s="128" t="e">
        <f t="shared" si="158"/>
        <v>#NUM!</v>
      </c>
      <c r="BY173" s="128" t="str">
        <f t="shared" si="159"/>
        <v/>
      </c>
      <c r="BZ173" s="128" t="str">
        <f t="shared" si="140"/>
        <v/>
      </c>
      <c r="CA173" s="90">
        <f t="shared" si="160"/>
        <v>0</v>
      </c>
      <c r="CB173" s="90"/>
      <c r="CC173" s="90"/>
      <c r="CD173" s="129"/>
    </row>
    <row r="174" spans="55:82">
      <c r="BC174" s="124">
        <v>201</v>
      </c>
      <c r="BD174" s="125">
        <f t="shared" si="147"/>
        <v>1</v>
      </c>
      <c r="BE174" s="126">
        <f t="shared" si="148"/>
        <v>1</v>
      </c>
      <c r="BF174" s="90">
        <f t="shared" si="145"/>
        <v>0</v>
      </c>
      <c r="BG174" s="90">
        <f t="shared" si="143"/>
        <v>0</v>
      </c>
      <c r="BH174" s="90" t="str">
        <f t="shared" si="138"/>
        <v/>
      </c>
      <c r="BI174" s="90" t="e">
        <f t="shared" si="149"/>
        <v>#NUM!</v>
      </c>
      <c r="BJ174" s="90" t="str">
        <f t="shared" si="141"/>
        <v/>
      </c>
      <c r="BK174" s="127">
        <f t="shared" si="150"/>
        <v>0</v>
      </c>
      <c r="BL174" s="128" t="e">
        <f t="shared" si="151"/>
        <v>#NUM!</v>
      </c>
      <c r="BM174" s="128" t="e">
        <f t="shared" si="152"/>
        <v>#NUM!</v>
      </c>
      <c r="BN174" s="128" t="str">
        <f t="shared" si="153"/>
        <v/>
      </c>
      <c r="BO174" s="128" t="str">
        <f t="shared" si="139"/>
        <v/>
      </c>
      <c r="BP174" s="90">
        <f t="shared" si="154"/>
        <v>0</v>
      </c>
      <c r="BQ174" s="90">
        <f t="shared" si="146"/>
        <v>0</v>
      </c>
      <c r="BR174" s="90">
        <f t="shared" si="144"/>
        <v>0</v>
      </c>
      <c r="BS174" s="90" t="str">
        <f t="shared" si="137"/>
        <v/>
      </c>
      <c r="BT174" s="90" t="e">
        <f t="shared" si="155"/>
        <v>#NUM!</v>
      </c>
      <c r="BU174" s="90" t="e">
        <f t="shared" si="142"/>
        <v>#NUM!</v>
      </c>
      <c r="BV174" s="127">
        <f t="shared" si="156"/>
        <v>0</v>
      </c>
      <c r="BW174" s="128" t="e">
        <f t="shared" si="157"/>
        <v>#NUM!</v>
      </c>
      <c r="BX174" s="128" t="e">
        <f t="shared" si="158"/>
        <v>#NUM!</v>
      </c>
      <c r="BY174" s="128" t="str">
        <f t="shared" si="159"/>
        <v/>
      </c>
      <c r="BZ174" s="128" t="str">
        <f t="shared" si="140"/>
        <v/>
      </c>
      <c r="CA174" s="90">
        <f t="shared" si="160"/>
        <v>0</v>
      </c>
      <c r="CB174" s="90"/>
      <c r="CC174" s="90"/>
      <c r="CD174" s="129"/>
    </row>
    <row r="175" spans="55:82">
      <c r="BC175" s="124">
        <v>202</v>
      </c>
      <c r="BD175" s="125">
        <f t="shared" si="147"/>
        <v>1</v>
      </c>
      <c r="BE175" s="126">
        <f t="shared" si="148"/>
        <v>1</v>
      </c>
      <c r="BF175" s="90">
        <f t="shared" si="145"/>
        <v>0</v>
      </c>
      <c r="BG175" s="90">
        <f t="shared" si="143"/>
        <v>0</v>
      </c>
      <c r="BH175" s="90" t="str">
        <f t="shared" si="138"/>
        <v/>
      </c>
      <c r="BI175" s="90" t="e">
        <f t="shared" si="149"/>
        <v>#NUM!</v>
      </c>
      <c r="BJ175" s="90" t="str">
        <f t="shared" si="141"/>
        <v/>
      </c>
      <c r="BK175" s="127">
        <f t="shared" si="150"/>
        <v>0</v>
      </c>
      <c r="BL175" s="128" t="e">
        <f t="shared" si="151"/>
        <v>#NUM!</v>
      </c>
      <c r="BM175" s="128" t="e">
        <f t="shared" si="152"/>
        <v>#NUM!</v>
      </c>
      <c r="BN175" s="128" t="str">
        <f t="shared" si="153"/>
        <v/>
      </c>
      <c r="BO175" s="128" t="str">
        <f t="shared" si="139"/>
        <v/>
      </c>
      <c r="BP175" s="90">
        <f t="shared" si="154"/>
        <v>0</v>
      </c>
      <c r="BQ175" s="90">
        <f t="shared" si="146"/>
        <v>0</v>
      </c>
      <c r="BR175" s="90">
        <f t="shared" si="144"/>
        <v>0</v>
      </c>
      <c r="BS175" s="90" t="str">
        <f t="shared" si="137"/>
        <v/>
      </c>
      <c r="BT175" s="90" t="e">
        <f t="shared" si="155"/>
        <v>#NUM!</v>
      </c>
      <c r="BU175" s="90" t="e">
        <f t="shared" si="142"/>
        <v>#NUM!</v>
      </c>
      <c r="BV175" s="127">
        <f t="shared" si="156"/>
        <v>0</v>
      </c>
      <c r="BW175" s="128" t="e">
        <f t="shared" si="157"/>
        <v>#NUM!</v>
      </c>
      <c r="BX175" s="128" t="e">
        <f t="shared" si="158"/>
        <v>#NUM!</v>
      </c>
      <c r="BY175" s="128" t="str">
        <f t="shared" si="159"/>
        <v/>
      </c>
      <c r="BZ175" s="128" t="str">
        <f t="shared" si="140"/>
        <v/>
      </c>
      <c r="CA175" s="90">
        <f t="shared" si="160"/>
        <v>0</v>
      </c>
      <c r="CB175" s="90"/>
      <c r="CC175" s="90"/>
      <c r="CD175" s="129"/>
    </row>
    <row r="176" spans="55:82">
      <c r="BC176" s="124">
        <v>203</v>
      </c>
      <c r="BD176" s="125">
        <f t="shared" si="147"/>
        <v>1</v>
      </c>
      <c r="BE176" s="126">
        <f t="shared" si="148"/>
        <v>1</v>
      </c>
      <c r="BF176" s="90">
        <f t="shared" si="145"/>
        <v>0</v>
      </c>
      <c r="BG176" s="90">
        <f t="shared" si="143"/>
        <v>0</v>
      </c>
      <c r="BH176" s="90" t="str">
        <f t="shared" si="138"/>
        <v/>
      </c>
      <c r="BI176" s="90" t="e">
        <f t="shared" si="149"/>
        <v>#NUM!</v>
      </c>
      <c r="BJ176" s="90" t="str">
        <f t="shared" si="141"/>
        <v/>
      </c>
      <c r="BK176" s="127">
        <f t="shared" si="150"/>
        <v>0</v>
      </c>
      <c r="BL176" s="128" t="e">
        <f t="shared" si="151"/>
        <v>#NUM!</v>
      </c>
      <c r="BM176" s="128" t="e">
        <f t="shared" si="152"/>
        <v>#NUM!</v>
      </c>
      <c r="BN176" s="128" t="str">
        <f t="shared" si="153"/>
        <v/>
      </c>
      <c r="BO176" s="128" t="str">
        <f t="shared" si="139"/>
        <v/>
      </c>
      <c r="BP176" s="90">
        <f t="shared" si="154"/>
        <v>0</v>
      </c>
      <c r="BQ176" s="90">
        <f t="shared" si="146"/>
        <v>0</v>
      </c>
      <c r="BR176" s="90">
        <f t="shared" si="144"/>
        <v>0</v>
      </c>
      <c r="BS176" s="90" t="str">
        <f t="shared" si="137"/>
        <v/>
      </c>
      <c r="BT176" s="90" t="e">
        <f t="shared" si="155"/>
        <v>#NUM!</v>
      </c>
      <c r="BU176" s="90" t="e">
        <f t="shared" si="142"/>
        <v>#NUM!</v>
      </c>
      <c r="BV176" s="127">
        <f t="shared" si="156"/>
        <v>0</v>
      </c>
      <c r="BW176" s="128" t="e">
        <f t="shared" si="157"/>
        <v>#NUM!</v>
      </c>
      <c r="BX176" s="128" t="e">
        <f t="shared" si="158"/>
        <v>#NUM!</v>
      </c>
      <c r="BY176" s="128" t="str">
        <f t="shared" si="159"/>
        <v/>
      </c>
      <c r="BZ176" s="128" t="str">
        <f t="shared" si="140"/>
        <v/>
      </c>
      <c r="CA176" s="90">
        <f t="shared" si="160"/>
        <v>0</v>
      </c>
      <c r="CB176" s="90"/>
      <c r="CC176" s="90"/>
      <c r="CD176" s="129"/>
    </row>
    <row r="177" spans="55:82">
      <c r="BC177" s="124">
        <v>204</v>
      </c>
      <c r="BD177" s="125">
        <f t="shared" si="147"/>
        <v>1</v>
      </c>
      <c r="BE177" s="126">
        <f t="shared" si="148"/>
        <v>1</v>
      </c>
      <c r="BF177" s="90">
        <f t="shared" si="145"/>
        <v>0</v>
      </c>
      <c r="BG177" s="90">
        <f t="shared" si="143"/>
        <v>0</v>
      </c>
      <c r="BH177" s="90" t="str">
        <f t="shared" si="138"/>
        <v/>
      </c>
      <c r="BI177" s="90" t="e">
        <f t="shared" si="149"/>
        <v>#NUM!</v>
      </c>
      <c r="BJ177" s="90" t="str">
        <f t="shared" si="141"/>
        <v/>
      </c>
      <c r="BK177" s="127">
        <f t="shared" si="150"/>
        <v>0</v>
      </c>
      <c r="BL177" s="128" t="e">
        <f t="shared" si="151"/>
        <v>#NUM!</v>
      </c>
      <c r="BM177" s="128" t="e">
        <f t="shared" si="152"/>
        <v>#NUM!</v>
      </c>
      <c r="BN177" s="128" t="str">
        <f t="shared" si="153"/>
        <v/>
      </c>
      <c r="BO177" s="128" t="str">
        <f t="shared" si="139"/>
        <v/>
      </c>
      <c r="BP177" s="90">
        <f t="shared" si="154"/>
        <v>0</v>
      </c>
      <c r="BQ177" s="90">
        <f t="shared" si="146"/>
        <v>0</v>
      </c>
      <c r="BR177" s="90">
        <f t="shared" si="144"/>
        <v>0</v>
      </c>
      <c r="BS177" s="90" t="str">
        <f t="shared" si="137"/>
        <v/>
      </c>
      <c r="BT177" s="90" t="e">
        <f t="shared" si="155"/>
        <v>#NUM!</v>
      </c>
      <c r="BU177" s="90" t="e">
        <f t="shared" si="142"/>
        <v>#NUM!</v>
      </c>
      <c r="BV177" s="127">
        <f t="shared" si="156"/>
        <v>0</v>
      </c>
      <c r="BW177" s="128" t="e">
        <f t="shared" si="157"/>
        <v>#NUM!</v>
      </c>
      <c r="BX177" s="128" t="e">
        <f t="shared" si="158"/>
        <v>#NUM!</v>
      </c>
      <c r="BY177" s="128" t="str">
        <f t="shared" si="159"/>
        <v/>
      </c>
      <c r="BZ177" s="128" t="str">
        <f t="shared" si="140"/>
        <v/>
      </c>
      <c r="CA177" s="90">
        <f t="shared" si="160"/>
        <v>0</v>
      </c>
      <c r="CB177" s="90"/>
      <c r="CC177" s="90"/>
      <c r="CD177" s="129"/>
    </row>
    <row r="178" spans="55:82">
      <c r="BC178" s="124">
        <v>205</v>
      </c>
      <c r="BD178" s="125">
        <f t="shared" si="147"/>
        <v>1</v>
      </c>
      <c r="BE178" s="126">
        <f t="shared" si="148"/>
        <v>1</v>
      </c>
      <c r="BF178" s="90">
        <f t="shared" si="145"/>
        <v>0</v>
      </c>
      <c r="BG178" s="90">
        <f t="shared" si="143"/>
        <v>0</v>
      </c>
      <c r="BH178" s="90" t="str">
        <f t="shared" si="138"/>
        <v/>
      </c>
      <c r="BI178" s="90" t="e">
        <f t="shared" si="149"/>
        <v>#NUM!</v>
      </c>
      <c r="BJ178" s="90" t="str">
        <f t="shared" si="141"/>
        <v/>
      </c>
      <c r="BK178" s="127">
        <f t="shared" si="150"/>
        <v>0</v>
      </c>
      <c r="BL178" s="128" t="e">
        <f t="shared" si="151"/>
        <v>#NUM!</v>
      </c>
      <c r="BM178" s="128" t="e">
        <f t="shared" si="152"/>
        <v>#NUM!</v>
      </c>
      <c r="BN178" s="128" t="str">
        <f t="shared" si="153"/>
        <v/>
      </c>
      <c r="BO178" s="128" t="str">
        <f t="shared" si="139"/>
        <v/>
      </c>
      <c r="BP178" s="90">
        <f t="shared" si="154"/>
        <v>0</v>
      </c>
      <c r="BQ178" s="90">
        <f t="shared" si="146"/>
        <v>0</v>
      </c>
      <c r="BR178" s="90">
        <f t="shared" si="144"/>
        <v>0</v>
      </c>
      <c r="BS178" s="90" t="str">
        <f t="shared" si="137"/>
        <v/>
      </c>
      <c r="BT178" s="90" t="e">
        <f t="shared" si="155"/>
        <v>#NUM!</v>
      </c>
      <c r="BU178" s="90" t="e">
        <f t="shared" si="142"/>
        <v>#NUM!</v>
      </c>
      <c r="BV178" s="127">
        <f t="shared" si="156"/>
        <v>0</v>
      </c>
      <c r="BW178" s="128" t="e">
        <f t="shared" si="157"/>
        <v>#NUM!</v>
      </c>
      <c r="BX178" s="128" t="e">
        <f t="shared" si="158"/>
        <v>#NUM!</v>
      </c>
      <c r="BY178" s="128" t="str">
        <f t="shared" si="159"/>
        <v/>
      </c>
      <c r="BZ178" s="128" t="str">
        <f t="shared" si="140"/>
        <v/>
      </c>
      <c r="CA178" s="90">
        <f t="shared" si="160"/>
        <v>0</v>
      </c>
      <c r="CB178" s="90"/>
      <c r="CC178" s="90"/>
      <c r="CD178" s="129"/>
    </row>
    <row r="179" spans="55:82">
      <c r="BC179" s="124">
        <v>206</v>
      </c>
      <c r="BD179" s="125">
        <f t="shared" si="147"/>
        <v>1</v>
      </c>
      <c r="BE179" s="126">
        <f t="shared" si="148"/>
        <v>1</v>
      </c>
      <c r="BF179" s="90">
        <f t="shared" si="145"/>
        <v>0</v>
      </c>
      <c r="BG179" s="90">
        <f t="shared" si="143"/>
        <v>0</v>
      </c>
      <c r="BH179" s="90" t="str">
        <f t="shared" si="138"/>
        <v/>
      </c>
      <c r="BI179" s="90" t="e">
        <f t="shared" si="149"/>
        <v>#NUM!</v>
      </c>
      <c r="BJ179" s="90" t="str">
        <f t="shared" si="141"/>
        <v/>
      </c>
      <c r="BK179" s="127">
        <f t="shared" si="150"/>
        <v>0</v>
      </c>
      <c r="BL179" s="128" t="e">
        <f t="shared" si="151"/>
        <v>#NUM!</v>
      </c>
      <c r="BM179" s="128" t="e">
        <f t="shared" si="152"/>
        <v>#NUM!</v>
      </c>
      <c r="BN179" s="128" t="str">
        <f t="shared" si="153"/>
        <v/>
      </c>
      <c r="BO179" s="128" t="str">
        <f t="shared" si="139"/>
        <v/>
      </c>
      <c r="BP179" s="90">
        <f t="shared" si="154"/>
        <v>0</v>
      </c>
      <c r="BQ179" s="90">
        <f t="shared" si="146"/>
        <v>0</v>
      </c>
      <c r="BR179" s="90">
        <f t="shared" si="144"/>
        <v>0</v>
      </c>
      <c r="BS179" s="90" t="str">
        <f t="shared" si="137"/>
        <v/>
      </c>
      <c r="BT179" s="90" t="e">
        <f t="shared" si="155"/>
        <v>#NUM!</v>
      </c>
      <c r="BU179" s="90" t="e">
        <f t="shared" si="142"/>
        <v>#NUM!</v>
      </c>
      <c r="BV179" s="127">
        <f t="shared" si="156"/>
        <v>0</v>
      </c>
      <c r="BW179" s="128" t="e">
        <f t="shared" si="157"/>
        <v>#NUM!</v>
      </c>
      <c r="BX179" s="128" t="e">
        <f t="shared" si="158"/>
        <v>#NUM!</v>
      </c>
      <c r="BY179" s="128" t="str">
        <f t="shared" si="159"/>
        <v/>
      </c>
      <c r="BZ179" s="128" t="str">
        <f t="shared" si="140"/>
        <v/>
      </c>
      <c r="CA179" s="90">
        <f t="shared" si="160"/>
        <v>0</v>
      </c>
      <c r="CB179" s="90"/>
      <c r="CC179" s="90"/>
      <c r="CD179" s="129"/>
    </row>
    <row r="180" spans="55:82">
      <c r="BC180" s="124">
        <v>207</v>
      </c>
      <c r="BD180" s="125">
        <f t="shared" si="147"/>
        <v>1</v>
      </c>
      <c r="BE180" s="126">
        <f t="shared" si="148"/>
        <v>1</v>
      </c>
      <c r="BF180" s="90">
        <f t="shared" si="145"/>
        <v>0</v>
      </c>
      <c r="BG180" s="90">
        <f t="shared" si="143"/>
        <v>0</v>
      </c>
      <c r="BH180" s="90" t="str">
        <f t="shared" si="138"/>
        <v/>
      </c>
      <c r="BI180" s="90" t="e">
        <f t="shared" si="149"/>
        <v>#NUM!</v>
      </c>
      <c r="BJ180" s="90" t="str">
        <f t="shared" si="141"/>
        <v/>
      </c>
      <c r="BK180" s="127">
        <f t="shared" si="150"/>
        <v>0</v>
      </c>
      <c r="BL180" s="128" t="e">
        <f t="shared" si="151"/>
        <v>#NUM!</v>
      </c>
      <c r="BM180" s="128" t="e">
        <f t="shared" si="152"/>
        <v>#NUM!</v>
      </c>
      <c r="BN180" s="128" t="str">
        <f t="shared" si="153"/>
        <v/>
      </c>
      <c r="BO180" s="128" t="str">
        <f t="shared" si="139"/>
        <v/>
      </c>
      <c r="BP180" s="90">
        <f t="shared" si="154"/>
        <v>0</v>
      </c>
      <c r="BQ180" s="90">
        <f t="shared" si="146"/>
        <v>0</v>
      </c>
      <c r="BR180" s="90">
        <f t="shared" si="144"/>
        <v>0</v>
      </c>
      <c r="BS180" s="90" t="str">
        <f t="shared" si="137"/>
        <v/>
      </c>
      <c r="BT180" s="90" t="e">
        <f t="shared" si="155"/>
        <v>#NUM!</v>
      </c>
      <c r="BU180" s="90" t="e">
        <f t="shared" si="142"/>
        <v>#NUM!</v>
      </c>
      <c r="BV180" s="127">
        <f t="shared" si="156"/>
        <v>0</v>
      </c>
      <c r="BW180" s="128" t="e">
        <f t="shared" si="157"/>
        <v>#NUM!</v>
      </c>
      <c r="BX180" s="128" t="e">
        <f t="shared" si="158"/>
        <v>#NUM!</v>
      </c>
      <c r="BY180" s="128" t="str">
        <f t="shared" si="159"/>
        <v/>
      </c>
      <c r="BZ180" s="128" t="str">
        <f t="shared" si="140"/>
        <v/>
      </c>
      <c r="CA180" s="90">
        <f t="shared" si="160"/>
        <v>0</v>
      </c>
      <c r="CB180" s="90"/>
      <c r="CC180" s="90"/>
      <c r="CD180" s="129"/>
    </row>
    <row r="181" spans="55:82">
      <c r="BC181" s="124">
        <v>208</v>
      </c>
      <c r="BD181" s="125">
        <f t="shared" si="147"/>
        <v>1</v>
      </c>
      <c r="BE181" s="126">
        <f t="shared" si="148"/>
        <v>1</v>
      </c>
      <c r="BF181" s="90">
        <f t="shared" si="145"/>
        <v>0</v>
      </c>
      <c r="BG181" s="90">
        <f t="shared" si="143"/>
        <v>0</v>
      </c>
      <c r="BH181" s="90" t="str">
        <f t="shared" si="138"/>
        <v/>
      </c>
      <c r="BI181" s="90" t="e">
        <f t="shared" si="149"/>
        <v>#NUM!</v>
      </c>
      <c r="BJ181" s="90" t="str">
        <f t="shared" si="141"/>
        <v/>
      </c>
      <c r="BK181" s="127">
        <f t="shared" si="150"/>
        <v>0</v>
      </c>
      <c r="BL181" s="128" t="e">
        <f t="shared" si="151"/>
        <v>#NUM!</v>
      </c>
      <c r="BM181" s="128" t="e">
        <f t="shared" si="152"/>
        <v>#NUM!</v>
      </c>
      <c r="BN181" s="128" t="str">
        <f t="shared" si="153"/>
        <v/>
      </c>
      <c r="BO181" s="128" t="str">
        <f t="shared" si="139"/>
        <v/>
      </c>
      <c r="BP181" s="90">
        <f t="shared" si="154"/>
        <v>0</v>
      </c>
      <c r="BQ181" s="90">
        <f t="shared" si="146"/>
        <v>0</v>
      </c>
      <c r="BR181" s="90">
        <f t="shared" si="144"/>
        <v>0</v>
      </c>
      <c r="BS181" s="90" t="str">
        <f t="shared" si="137"/>
        <v/>
      </c>
      <c r="BT181" s="90" t="e">
        <f t="shared" si="155"/>
        <v>#NUM!</v>
      </c>
      <c r="BU181" s="90" t="e">
        <f t="shared" si="142"/>
        <v>#NUM!</v>
      </c>
      <c r="BV181" s="127">
        <f t="shared" si="156"/>
        <v>0</v>
      </c>
      <c r="BW181" s="128" t="e">
        <f t="shared" si="157"/>
        <v>#NUM!</v>
      </c>
      <c r="BX181" s="128" t="e">
        <f t="shared" si="158"/>
        <v>#NUM!</v>
      </c>
      <c r="BY181" s="128" t="str">
        <f t="shared" si="159"/>
        <v/>
      </c>
      <c r="BZ181" s="128" t="str">
        <f t="shared" si="140"/>
        <v/>
      </c>
      <c r="CA181" s="90">
        <f t="shared" si="160"/>
        <v>0</v>
      </c>
      <c r="CB181" s="90"/>
      <c r="CC181" s="90"/>
      <c r="CD181" s="129"/>
    </row>
    <row r="182" spans="55:82">
      <c r="BC182" s="124">
        <v>209</v>
      </c>
      <c r="BD182" s="125">
        <f t="shared" si="147"/>
        <v>1</v>
      </c>
      <c r="BE182" s="126">
        <f t="shared" si="148"/>
        <v>1</v>
      </c>
      <c r="BF182" s="90">
        <f t="shared" si="145"/>
        <v>0</v>
      </c>
      <c r="BG182" s="90">
        <f t="shared" si="143"/>
        <v>0</v>
      </c>
      <c r="BH182" s="90" t="str">
        <f t="shared" si="138"/>
        <v/>
      </c>
      <c r="BI182" s="90" t="e">
        <f t="shared" si="149"/>
        <v>#NUM!</v>
      </c>
      <c r="BJ182" s="90" t="str">
        <f t="shared" si="141"/>
        <v/>
      </c>
      <c r="BK182" s="127">
        <f t="shared" si="150"/>
        <v>0</v>
      </c>
      <c r="BL182" s="128" t="e">
        <f t="shared" si="151"/>
        <v>#NUM!</v>
      </c>
      <c r="BM182" s="128" t="e">
        <f t="shared" si="152"/>
        <v>#NUM!</v>
      </c>
      <c r="BN182" s="128" t="str">
        <f t="shared" si="153"/>
        <v/>
      </c>
      <c r="BO182" s="128" t="str">
        <f t="shared" si="139"/>
        <v/>
      </c>
      <c r="BP182" s="90">
        <f t="shared" si="154"/>
        <v>0</v>
      </c>
      <c r="BQ182" s="90">
        <f t="shared" si="146"/>
        <v>0</v>
      </c>
      <c r="BR182" s="90">
        <f t="shared" si="144"/>
        <v>0</v>
      </c>
      <c r="BS182" s="90" t="str">
        <f t="shared" si="137"/>
        <v/>
      </c>
      <c r="BT182" s="90" t="e">
        <f t="shared" si="155"/>
        <v>#NUM!</v>
      </c>
      <c r="BU182" s="90" t="e">
        <f t="shared" si="142"/>
        <v>#NUM!</v>
      </c>
      <c r="BV182" s="127">
        <f t="shared" si="156"/>
        <v>0</v>
      </c>
      <c r="BW182" s="128" t="e">
        <f t="shared" si="157"/>
        <v>#NUM!</v>
      </c>
      <c r="BX182" s="128" t="e">
        <f t="shared" si="158"/>
        <v>#NUM!</v>
      </c>
      <c r="BY182" s="128" t="str">
        <f t="shared" si="159"/>
        <v/>
      </c>
      <c r="BZ182" s="128" t="str">
        <f t="shared" si="140"/>
        <v/>
      </c>
      <c r="CA182" s="90">
        <f t="shared" si="160"/>
        <v>0</v>
      </c>
      <c r="CB182" s="90"/>
      <c r="CC182" s="90"/>
      <c r="CD182" s="129"/>
    </row>
    <row r="183" spans="55:82">
      <c r="BC183" s="124">
        <v>210</v>
      </c>
      <c r="BD183" s="125">
        <f t="shared" si="147"/>
        <v>1</v>
      </c>
      <c r="BE183" s="126">
        <f t="shared" si="148"/>
        <v>1</v>
      </c>
      <c r="BF183" s="90">
        <f t="shared" si="145"/>
        <v>0</v>
      </c>
      <c r="BG183" s="90">
        <f t="shared" si="143"/>
        <v>0</v>
      </c>
      <c r="BH183" s="90" t="str">
        <f t="shared" si="138"/>
        <v/>
      </c>
      <c r="BI183" s="90" t="e">
        <f t="shared" si="149"/>
        <v>#NUM!</v>
      </c>
      <c r="BJ183" s="90" t="str">
        <f t="shared" si="141"/>
        <v/>
      </c>
      <c r="BK183" s="127">
        <f t="shared" si="150"/>
        <v>0</v>
      </c>
      <c r="BL183" s="128" t="e">
        <f t="shared" si="151"/>
        <v>#NUM!</v>
      </c>
      <c r="BM183" s="128" t="e">
        <f t="shared" si="152"/>
        <v>#NUM!</v>
      </c>
      <c r="BN183" s="128" t="str">
        <f t="shared" si="153"/>
        <v/>
      </c>
      <c r="BO183" s="128" t="str">
        <f t="shared" si="139"/>
        <v/>
      </c>
      <c r="BP183" s="90">
        <f t="shared" si="154"/>
        <v>0</v>
      </c>
      <c r="BQ183" s="90">
        <f t="shared" si="146"/>
        <v>0</v>
      </c>
      <c r="BR183" s="90">
        <f t="shared" si="144"/>
        <v>0</v>
      </c>
      <c r="BS183" s="90" t="str">
        <f t="shared" si="137"/>
        <v/>
      </c>
      <c r="BT183" s="90" t="e">
        <f t="shared" si="155"/>
        <v>#NUM!</v>
      </c>
      <c r="BU183" s="90" t="e">
        <f t="shared" si="142"/>
        <v>#NUM!</v>
      </c>
      <c r="BV183" s="127">
        <f t="shared" si="156"/>
        <v>0</v>
      </c>
      <c r="BW183" s="128" t="e">
        <f t="shared" si="157"/>
        <v>#NUM!</v>
      </c>
      <c r="BX183" s="128" t="e">
        <f t="shared" si="158"/>
        <v>#NUM!</v>
      </c>
      <c r="BY183" s="128" t="str">
        <f t="shared" si="159"/>
        <v/>
      </c>
      <c r="BZ183" s="128" t="str">
        <f t="shared" si="140"/>
        <v/>
      </c>
      <c r="CA183" s="90">
        <f t="shared" si="160"/>
        <v>0</v>
      </c>
      <c r="CB183" s="90"/>
      <c r="CC183" s="90"/>
      <c r="CD183" s="129"/>
    </row>
    <row r="184" spans="55:82">
      <c r="BC184" s="124">
        <v>211</v>
      </c>
      <c r="BD184" s="125">
        <f t="shared" si="147"/>
        <v>1</v>
      </c>
      <c r="BE184" s="126">
        <f t="shared" si="148"/>
        <v>1</v>
      </c>
      <c r="BF184" s="90">
        <f t="shared" si="145"/>
        <v>0</v>
      </c>
      <c r="BG184" s="90">
        <f t="shared" si="143"/>
        <v>0</v>
      </c>
      <c r="BH184" s="90" t="str">
        <f t="shared" si="138"/>
        <v/>
      </c>
      <c r="BI184" s="90" t="e">
        <f t="shared" si="149"/>
        <v>#NUM!</v>
      </c>
      <c r="BJ184" s="90" t="str">
        <f t="shared" si="141"/>
        <v/>
      </c>
      <c r="BK184" s="127">
        <f t="shared" si="150"/>
        <v>0</v>
      </c>
      <c r="BL184" s="128" t="e">
        <f t="shared" si="151"/>
        <v>#NUM!</v>
      </c>
      <c r="BM184" s="128" t="e">
        <f t="shared" si="152"/>
        <v>#NUM!</v>
      </c>
      <c r="BN184" s="128" t="str">
        <f t="shared" si="153"/>
        <v/>
      </c>
      <c r="BO184" s="128" t="str">
        <f t="shared" si="139"/>
        <v/>
      </c>
      <c r="BP184" s="90">
        <f t="shared" si="154"/>
        <v>0</v>
      </c>
      <c r="BQ184" s="90">
        <f t="shared" si="146"/>
        <v>0</v>
      </c>
      <c r="BR184" s="90">
        <f t="shared" si="144"/>
        <v>0</v>
      </c>
      <c r="BS184" s="90" t="str">
        <f t="shared" si="137"/>
        <v/>
      </c>
      <c r="BT184" s="90" t="e">
        <f t="shared" si="155"/>
        <v>#NUM!</v>
      </c>
      <c r="BU184" s="90" t="e">
        <f t="shared" si="142"/>
        <v>#NUM!</v>
      </c>
      <c r="BV184" s="127">
        <f t="shared" si="156"/>
        <v>0</v>
      </c>
      <c r="BW184" s="128" t="e">
        <f t="shared" si="157"/>
        <v>#NUM!</v>
      </c>
      <c r="BX184" s="128" t="e">
        <f t="shared" si="158"/>
        <v>#NUM!</v>
      </c>
      <c r="BY184" s="128" t="str">
        <f t="shared" si="159"/>
        <v/>
      </c>
      <c r="BZ184" s="128" t="str">
        <f t="shared" si="140"/>
        <v/>
      </c>
      <c r="CA184" s="90">
        <f t="shared" si="160"/>
        <v>0</v>
      </c>
      <c r="CB184" s="90"/>
      <c r="CC184" s="90"/>
      <c r="CD184" s="129"/>
    </row>
    <row r="185" spans="55:82">
      <c r="BC185" s="124">
        <v>212</v>
      </c>
      <c r="BD185" s="125">
        <f t="shared" si="147"/>
        <v>1</v>
      </c>
      <c r="BE185" s="126">
        <f t="shared" si="148"/>
        <v>1</v>
      </c>
      <c r="BF185" s="90">
        <f t="shared" si="145"/>
        <v>0</v>
      </c>
      <c r="BG185" s="90">
        <f t="shared" si="143"/>
        <v>0</v>
      </c>
      <c r="BH185" s="90" t="str">
        <f t="shared" si="138"/>
        <v/>
      </c>
      <c r="BI185" s="90" t="e">
        <f t="shared" si="149"/>
        <v>#NUM!</v>
      </c>
      <c r="BJ185" s="90" t="str">
        <f t="shared" si="141"/>
        <v/>
      </c>
      <c r="BK185" s="127">
        <f t="shared" si="150"/>
        <v>0</v>
      </c>
      <c r="BL185" s="128" t="e">
        <f t="shared" si="151"/>
        <v>#NUM!</v>
      </c>
      <c r="BM185" s="128" t="e">
        <f t="shared" si="152"/>
        <v>#NUM!</v>
      </c>
      <c r="BN185" s="128" t="str">
        <f t="shared" si="153"/>
        <v/>
      </c>
      <c r="BO185" s="128" t="str">
        <f t="shared" si="139"/>
        <v/>
      </c>
      <c r="BP185" s="90">
        <f t="shared" si="154"/>
        <v>0</v>
      </c>
      <c r="BQ185" s="90">
        <f t="shared" si="146"/>
        <v>0</v>
      </c>
      <c r="BR185" s="90">
        <f t="shared" si="144"/>
        <v>0</v>
      </c>
      <c r="BS185" s="90" t="str">
        <f t="shared" si="137"/>
        <v/>
      </c>
      <c r="BT185" s="90" t="e">
        <f t="shared" si="155"/>
        <v>#NUM!</v>
      </c>
      <c r="BU185" s="90" t="e">
        <f t="shared" si="142"/>
        <v>#NUM!</v>
      </c>
      <c r="BV185" s="127">
        <f t="shared" si="156"/>
        <v>0</v>
      </c>
      <c r="BW185" s="128" t="e">
        <f t="shared" si="157"/>
        <v>#NUM!</v>
      </c>
      <c r="BX185" s="128" t="e">
        <f t="shared" si="158"/>
        <v>#NUM!</v>
      </c>
      <c r="BY185" s="128" t="str">
        <f t="shared" si="159"/>
        <v/>
      </c>
      <c r="BZ185" s="128" t="str">
        <f t="shared" si="140"/>
        <v/>
      </c>
      <c r="CA185" s="90">
        <f t="shared" si="160"/>
        <v>0</v>
      </c>
      <c r="CB185" s="90"/>
      <c r="CC185" s="90"/>
      <c r="CD185" s="129"/>
    </row>
    <row r="186" spans="55:82">
      <c r="BC186" s="124">
        <v>213</v>
      </c>
      <c r="BD186" s="125">
        <f t="shared" si="147"/>
        <v>1</v>
      </c>
      <c r="BE186" s="126">
        <f t="shared" si="148"/>
        <v>1</v>
      </c>
      <c r="BF186" s="90">
        <f t="shared" si="145"/>
        <v>0</v>
      </c>
      <c r="BG186" s="90">
        <f t="shared" si="143"/>
        <v>0</v>
      </c>
      <c r="BH186" s="90" t="str">
        <f t="shared" si="138"/>
        <v/>
      </c>
      <c r="BI186" s="90" t="e">
        <f t="shared" si="149"/>
        <v>#NUM!</v>
      </c>
      <c r="BJ186" s="90" t="str">
        <f t="shared" si="141"/>
        <v/>
      </c>
      <c r="BK186" s="127">
        <f t="shared" si="150"/>
        <v>0</v>
      </c>
      <c r="BL186" s="128" t="e">
        <f t="shared" si="151"/>
        <v>#NUM!</v>
      </c>
      <c r="BM186" s="128" t="e">
        <f t="shared" si="152"/>
        <v>#NUM!</v>
      </c>
      <c r="BN186" s="128" t="str">
        <f t="shared" si="153"/>
        <v/>
      </c>
      <c r="BO186" s="128" t="str">
        <f t="shared" si="139"/>
        <v/>
      </c>
      <c r="BP186" s="90">
        <f t="shared" si="154"/>
        <v>0</v>
      </c>
      <c r="BQ186" s="90">
        <f t="shared" si="146"/>
        <v>0</v>
      </c>
      <c r="BR186" s="90">
        <f t="shared" si="144"/>
        <v>0</v>
      </c>
      <c r="BS186" s="90" t="str">
        <f t="shared" si="137"/>
        <v/>
      </c>
      <c r="BT186" s="90" t="e">
        <f t="shared" si="155"/>
        <v>#NUM!</v>
      </c>
      <c r="BU186" s="90" t="e">
        <f t="shared" si="142"/>
        <v>#NUM!</v>
      </c>
      <c r="BV186" s="127">
        <f t="shared" si="156"/>
        <v>0</v>
      </c>
      <c r="BW186" s="128" t="e">
        <f t="shared" si="157"/>
        <v>#NUM!</v>
      </c>
      <c r="BX186" s="128" t="e">
        <f t="shared" si="158"/>
        <v>#NUM!</v>
      </c>
      <c r="BY186" s="128" t="str">
        <f t="shared" si="159"/>
        <v/>
      </c>
      <c r="BZ186" s="128" t="str">
        <f t="shared" si="140"/>
        <v/>
      </c>
      <c r="CA186" s="90">
        <f t="shared" si="160"/>
        <v>0</v>
      </c>
      <c r="CB186" s="90"/>
      <c r="CC186" s="90"/>
      <c r="CD186" s="129"/>
    </row>
    <row r="187" spans="55:82">
      <c r="BC187" s="124">
        <v>214</v>
      </c>
      <c r="BD187" s="125">
        <f t="shared" si="147"/>
        <v>1</v>
      </c>
      <c r="BE187" s="126">
        <f t="shared" si="148"/>
        <v>1</v>
      </c>
      <c r="BF187" s="90">
        <f t="shared" si="145"/>
        <v>0</v>
      </c>
      <c r="BG187" s="90">
        <f t="shared" si="143"/>
        <v>0</v>
      </c>
      <c r="BH187" s="90" t="str">
        <f t="shared" si="138"/>
        <v/>
      </c>
      <c r="BI187" s="90" t="e">
        <f t="shared" si="149"/>
        <v>#NUM!</v>
      </c>
      <c r="BJ187" s="90" t="str">
        <f t="shared" si="141"/>
        <v/>
      </c>
      <c r="BK187" s="127">
        <f t="shared" si="150"/>
        <v>0</v>
      </c>
      <c r="BL187" s="128" t="e">
        <f t="shared" si="151"/>
        <v>#NUM!</v>
      </c>
      <c r="BM187" s="128" t="e">
        <f t="shared" si="152"/>
        <v>#NUM!</v>
      </c>
      <c r="BN187" s="128" t="str">
        <f t="shared" si="153"/>
        <v/>
      </c>
      <c r="BO187" s="128" t="str">
        <f t="shared" si="139"/>
        <v/>
      </c>
      <c r="BP187" s="90">
        <f t="shared" si="154"/>
        <v>0</v>
      </c>
      <c r="BQ187" s="90">
        <f t="shared" si="146"/>
        <v>0</v>
      </c>
      <c r="BR187" s="90">
        <f t="shared" si="144"/>
        <v>0</v>
      </c>
      <c r="BS187" s="90" t="str">
        <f t="shared" si="137"/>
        <v/>
      </c>
      <c r="BT187" s="90" t="e">
        <f t="shared" si="155"/>
        <v>#NUM!</v>
      </c>
      <c r="BU187" s="90" t="e">
        <f t="shared" si="142"/>
        <v>#NUM!</v>
      </c>
      <c r="BV187" s="127">
        <f t="shared" si="156"/>
        <v>0</v>
      </c>
      <c r="BW187" s="128" t="e">
        <f t="shared" si="157"/>
        <v>#NUM!</v>
      </c>
      <c r="BX187" s="128" t="e">
        <f t="shared" si="158"/>
        <v>#NUM!</v>
      </c>
      <c r="BY187" s="128" t="str">
        <f t="shared" si="159"/>
        <v/>
      </c>
      <c r="BZ187" s="128" t="str">
        <f t="shared" si="140"/>
        <v/>
      </c>
      <c r="CA187" s="90">
        <f t="shared" si="160"/>
        <v>0</v>
      </c>
      <c r="CB187" s="90"/>
      <c r="CC187" s="90"/>
      <c r="CD187" s="129"/>
    </row>
    <row r="188" spans="55:82">
      <c r="BC188" s="124">
        <v>215</v>
      </c>
      <c r="BD188" s="125">
        <f t="shared" si="147"/>
        <v>1</v>
      </c>
      <c r="BE188" s="126">
        <f t="shared" si="148"/>
        <v>1</v>
      </c>
      <c r="BF188" s="90">
        <f t="shared" si="145"/>
        <v>0</v>
      </c>
      <c r="BG188" s="90">
        <f t="shared" si="143"/>
        <v>0</v>
      </c>
      <c r="BH188" s="90" t="str">
        <f t="shared" si="138"/>
        <v/>
      </c>
      <c r="BI188" s="90" t="e">
        <f t="shared" si="149"/>
        <v>#NUM!</v>
      </c>
      <c r="BJ188" s="90" t="str">
        <f t="shared" si="141"/>
        <v/>
      </c>
      <c r="BK188" s="127">
        <f t="shared" si="150"/>
        <v>0</v>
      </c>
      <c r="BL188" s="128" t="e">
        <f t="shared" si="151"/>
        <v>#NUM!</v>
      </c>
      <c r="BM188" s="128" t="e">
        <f t="shared" si="152"/>
        <v>#NUM!</v>
      </c>
      <c r="BN188" s="128" t="str">
        <f t="shared" si="153"/>
        <v/>
      </c>
      <c r="BO188" s="128" t="str">
        <f t="shared" si="139"/>
        <v/>
      </c>
      <c r="BP188" s="90">
        <f t="shared" si="154"/>
        <v>0</v>
      </c>
      <c r="BQ188" s="90">
        <f t="shared" si="146"/>
        <v>0</v>
      </c>
      <c r="BR188" s="90">
        <f t="shared" si="144"/>
        <v>0</v>
      </c>
      <c r="BS188" s="90" t="str">
        <f t="shared" si="137"/>
        <v/>
      </c>
      <c r="BT188" s="90" t="e">
        <f t="shared" si="155"/>
        <v>#NUM!</v>
      </c>
      <c r="BU188" s="90" t="e">
        <f t="shared" si="142"/>
        <v>#NUM!</v>
      </c>
      <c r="BV188" s="127">
        <f t="shared" si="156"/>
        <v>0</v>
      </c>
      <c r="BW188" s="128" t="e">
        <f t="shared" si="157"/>
        <v>#NUM!</v>
      </c>
      <c r="BX188" s="128" t="e">
        <f t="shared" si="158"/>
        <v>#NUM!</v>
      </c>
      <c r="BY188" s="128" t="str">
        <f t="shared" si="159"/>
        <v/>
      </c>
      <c r="BZ188" s="128" t="str">
        <f t="shared" si="140"/>
        <v/>
      </c>
      <c r="CA188" s="90">
        <f t="shared" si="160"/>
        <v>0</v>
      </c>
      <c r="CB188" s="90"/>
      <c r="CC188" s="90"/>
      <c r="CD188" s="129"/>
    </row>
    <row r="189" spans="55:82">
      <c r="BC189" s="124">
        <v>216</v>
      </c>
      <c r="BD189" s="125">
        <f t="shared" si="147"/>
        <v>1</v>
      </c>
      <c r="BE189" s="126">
        <f t="shared" si="148"/>
        <v>1</v>
      </c>
      <c r="BF189" s="90">
        <f t="shared" si="145"/>
        <v>0</v>
      </c>
      <c r="BG189" s="90">
        <f t="shared" si="143"/>
        <v>0</v>
      </c>
      <c r="BH189" s="90" t="str">
        <f t="shared" si="138"/>
        <v/>
      </c>
      <c r="BI189" s="90" t="e">
        <f t="shared" si="149"/>
        <v>#NUM!</v>
      </c>
      <c r="BJ189" s="90" t="str">
        <f t="shared" si="141"/>
        <v/>
      </c>
      <c r="BK189" s="127">
        <f t="shared" si="150"/>
        <v>0</v>
      </c>
      <c r="BL189" s="128" t="e">
        <f t="shared" si="151"/>
        <v>#NUM!</v>
      </c>
      <c r="BM189" s="128" t="e">
        <f t="shared" si="152"/>
        <v>#NUM!</v>
      </c>
      <c r="BN189" s="128" t="str">
        <f t="shared" si="153"/>
        <v/>
      </c>
      <c r="BO189" s="128" t="str">
        <f t="shared" si="139"/>
        <v/>
      </c>
      <c r="BP189" s="90">
        <f t="shared" si="154"/>
        <v>0</v>
      </c>
      <c r="BQ189" s="90">
        <f t="shared" si="146"/>
        <v>0</v>
      </c>
      <c r="BR189" s="90">
        <f t="shared" si="144"/>
        <v>0</v>
      </c>
      <c r="BS189" s="90" t="str">
        <f t="shared" si="137"/>
        <v/>
      </c>
      <c r="BT189" s="90" t="e">
        <f t="shared" si="155"/>
        <v>#NUM!</v>
      </c>
      <c r="BU189" s="90" t="e">
        <f t="shared" si="142"/>
        <v>#NUM!</v>
      </c>
      <c r="BV189" s="127">
        <f t="shared" si="156"/>
        <v>0</v>
      </c>
      <c r="BW189" s="128" t="e">
        <f t="shared" si="157"/>
        <v>#NUM!</v>
      </c>
      <c r="BX189" s="128" t="e">
        <f t="shared" si="158"/>
        <v>#NUM!</v>
      </c>
      <c r="BY189" s="128" t="str">
        <f t="shared" si="159"/>
        <v/>
      </c>
      <c r="BZ189" s="128" t="str">
        <f t="shared" si="140"/>
        <v/>
      </c>
      <c r="CA189" s="90">
        <f t="shared" si="160"/>
        <v>0</v>
      </c>
      <c r="CB189" s="90"/>
      <c r="CC189" s="90"/>
      <c r="CD189" s="129"/>
    </row>
    <row r="190" spans="55:82">
      <c r="BC190" s="124">
        <v>217</v>
      </c>
      <c r="BD190" s="125">
        <f t="shared" si="147"/>
        <v>1</v>
      </c>
      <c r="BE190" s="126">
        <f t="shared" si="148"/>
        <v>1</v>
      </c>
      <c r="BF190" s="90">
        <f t="shared" si="145"/>
        <v>0</v>
      </c>
      <c r="BG190" s="90">
        <f t="shared" si="143"/>
        <v>0</v>
      </c>
      <c r="BH190" s="90" t="str">
        <f t="shared" si="138"/>
        <v/>
      </c>
      <c r="BI190" s="90" t="e">
        <f t="shared" si="149"/>
        <v>#NUM!</v>
      </c>
      <c r="BJ190" s="90" t="str">
        <f t="shared" si="141"/>
        <v/>
      </c>
      <c r="BK190" s="127">
        <f t="shared" si="150"/>
        <v>0</v>
      </c>
      <c r="BL190" s="128" t="e">
        <f t="shared" si="151"/>
        <v>#NUM!</v>
      </c>
      <c r="BM190" s="128" t="e">
        <f t="shared" si="152"/>
        <v>#NUM!</v>
      </c>
      <c r="BN190" s="128" t="str">
        <f t="shared" si="153"/>
        <v/>
      </c>
      <c r="BO190" s="128" t="str">
        <f t="shared" si="139"/>
        <v/>
      </c>
      <c r="BP190" s="90">
        <f t="shared" si="154"/>
        <v>0</v>
      </c>
      <c r="BQ190" s="90">
        <f t="shared" si="146"/>
        <v>0</v>
      </c>
      <c r="BR190" s="90">
        <f t="shared" si="144"/>
        <v>0</v>
      </c>
      <c r="BS190" s="90" t="str">
        <f t="shared" si="137"/>
        <v/>
      </c>
      <c r="BT190" s="90" t="e">
        <f t="shared" si="155"/>
        <v>#NUM!</v>
      </c>
      <c r="BU190" s="90" t="e">
        <f t="shared" si="142"/>
        <v>#NUM!</v>
      </c>
      <c r="BV190" s="127">
        <f t="shared" si="156"/>
        <v>0</v>
      </c>
      <c r="BW190" s="128" t="e">
        <f t="shared" si="157"/>
        <v>#NUM!</v>
      </c>
      <c r="BX190" s="128" t="e">
        <f t="shared" si="158"/>
        <v>#NUM!</v>
      </c>
      <c r="BY190" s="128" t="str">
        <f t="shared" si="159"/>
        <v/>
      </c>
      <c r="BZ190" s="128" t="str">
        <f t="shared" si="140"/>
        <v/>
      </c>
      <c r="CA190" s="90">
        <f t="shared" si="160"/>
        <v>0</v>
      </c>
      <c r="CB190" s="90"/>
      <c r="CC190" s="90"/>
      <c r="CD190" s="129"/>
    </row>
    <row r="191" spans="55:82">
      <c r="BC191" s="124">
        <v>218</v>
      </c>
      <c r="BD191" s="125">
        <f t="shared" si="147"/>
        <v>1</v>
      </c>
      <c r="BE191" s="126">
        <f t="shared" si="148"/>
        <v>1</v>
      </c>
      <c r="BF191" s="90">
        <f t="shared" si="145"/>
        <v>0</v>
      </c>
      <c r="BG191" s="90">
        <f t="shared" si="143"/>
        <v>0</v>
      </c>
      <c r="BH191" s="90" t="str">
        <f t="shared" si="138"/>
        <v/>
      </c>
      <c r="BI191" s="90" t="e">
        <f t="shared" si="149"/>
        <v>#NUM!</v>
      </c>
      <c r="BJ191" s="90" t="str">
        <f t="shared" si="141"/>
        <v/>
      </c>
      <c r="BK191" s="127">
        <f t="shared" si="150"/>
        <v>0</v>
      </c>
      <c r="BL191" s="128" t="e">
        <f t="shared" si="151"/>
        <v>#NUM!</v>
      </c>
      <c r="BM191" s="128" t="e">
        <f t="shared" si="152"/>
        <v>#NUM!</v>
      </c>
      <c r="BN191" s="128" t="str">
        <f t="shared" si="153"/>
        <v/>
      </c>
      <c r="BO191" s="128" t="str">
        <f t="shared" si="139"/>
        <v/>
      </c>
      <c r="BP191" s="90">
        <f t="shared" si="154"/>
        <v>0</v>
      </c>
      <c r="BQ191" s="90">
        <f t="shared" si="146"/>
        <v>0</v>
      </c>
      <c r="BR191" s="90">
        <f t="shared" si="144"/>
        <v>0</v>
      </c>
      <c r="BS191" s="90" t="str">
        <f t="shared" si="137"/>
        <v/>
      </c>
      <c r="BT191" s="90" t="e">
        <f t="shared" si="155"/>
        <v>#NUM!</v>
      </c>
      <c r="BU191" s="90" t="e">
        <f t="shared" si="142"/>
        <v>#NUM!</v>
      </c>
      <c r="BV191" s="127">
        <f t="shared" si="156"/>
        <v>0</v>
      </c>
      <c r="BW191" s="128" t="e">
        <f t="shared" si="157"/>
        <v>#NUM!</v>
      </c>
      <c r="BX191" s="128" t="e">
        <f t="shared" si="158"/>
        <v>#NUM!</v>
      </c>
      <c r="BY191" s="128" t="str">
        <f t="shared" si="159"/>
        <v/>
      </c>
      <c r="BZ191" s="128" t="str">
        <f t="shared" si="140"/>
        <v/>
      </c>
      <c r="CA191" s="90">
        <f t="shared" si="160"/>
        <v>0</v>
      </c>
      <c r="CB191" s="90"/>
      <c r="CC191" s="90"/>
      <c r="CD191" s="129"/>
    </row>
    <row r="192" spans="55:82">
      <c r="BC192" s="124">
        <v>219</v>
      </c>
      <c r="BD192" s="125">
        <f t="shared" si="147"/>
        <v>1</v>
      </c>
      <c r="BE192" s="126">
        <f t="shared" si="148"/>
        <v>1</v>
      </c>
      <c r="BF192" s="90">
        <f t="shared" si="145"/>
        <v>0</v>
      </c>
      <c r="BG192" s="90">
        <f t="shared" si="143"/>
        <v>0</v>
      </c>
      <c r="BH192" s="90" t="str">
        <f t="shared" si="138"/>
        <v/>
      </c>
      <c r="BI192" s="90" t="e">
        <f t="shared" si="149"/>
        <v>#NUM!</v>
      </c>
      <c r="BJ192" s="90" t="str">
        <f t="shared" si="141"/>
        <v/>
      </c>
      <c r="BK192" s="127">
        <f t="shared" si="150"/>
        <v>0</v>
      </c>
      <c r="BL192" s="128" t="e">
        <f t="shared" si="151"/>
        <v>#NUM!</v>
      </c>
      <c r="BM192" s="128" t="e">
        <f t="shared" si="152"/>
        <v>#NUM!</v>
      </c>
      <c r="BN192" s="128" t="str">
        <f t="shared" si="153"/>
        <v/>
      </c>
      <c r="BO192" s="128" t="str">
        <f t="shared" si="139"/>
        <v/>
      </c>
      <c r="BP192" s="90">
        <f t="shared" si="154"/>
        <v>0</v>
      </c>
      <c r="BQ192" s="90">
        <f t="shared" si="146"/>
        <v>0</v>
      </c>
      <c r="BR192" s="90">
        <f t="shared" si="144"/>
        <v>0</v>
      </c>
      <c r="BS192" s="90" t="str">
        <f t="shared" ref="BS192:BS223" si="161">IF(BR192=0,"",$BC192)</f>
        <v/>
      </c>
      <c r="BT192" s="90" t="e">
        <f t="shared" si="155"/>
        <v>#NUM!</v>
      </c>
      <c r="BU192" s="90" t="e">
        <f t="shared" si="142"/>
        <v>#NUM!</v>
      </c>
      <c r="BV192" s="127">
        <f t="shared" si="156"/>
        <v>0</v>
      </c>
      <c r="BW192" s="128" t="e">
        <f t="shared" si="157"/>
        <v>#NUM!</v>
      </c>
      <c r="BX192" s="128" t="e">
        <f t="shared" si="158"/>
        <v>#NUM!</v>
      </c>
      <c r="BY192" s="128" t="str">
        <f t="shared" si="159"/>
        <v/>
      </c>
      <c r="BZ192" s="128" t="str">
        <f t="shared" si="140"/>
        <v/>
      </c>
      <c r="CA192" s="90">
        <f t="shared" si="160"/>
        <v>0</v>
      </c>
      <c r="CB192" s="90"/>
      <c r="CC192" s="90"/>
      <c r="CD192" s="129"/>
    </row>
    <row r="193" spans="55:82">
      <c r="BC193" s="124">
        <v>220</v>
      </c>
      <c r="BD193" s="125">
        <f t="shared" si="147"/>
        <v>1</v>
      </c>
      <c r="BE193" s="126">
        <f t="shared" si="148"/>
        <v>1</v>
      </c>
      <c r="BF193" s="90">
        <f t="shared" si="145"/>
        <v>0</v>
      </c>
      <c r="BG193" s="90">
        <f t="shared" si="143"/>
        <v>0</v>
      </c>
      <c r="BH193" s="90" t="str">
        <f t="shared" ref="BH193:BH223" si="162">IF(BG193=0,"",$BC193)</f>
        <v/>
      </c>
      <c r="BI193" s="90" t="e">
        <f t="shared" si="149"/>
        <v>#NUM!</v>
      </c>
      <c r="BJ193" s="90" t="str">
        <f t="shared" si="141"/>
        <v/>
      </c>
      <c r="BK193" s="127">
        <f t="shared" si="150"/>
        <v>0</v>
      </c>
      <c r="BL193" s="128" t="e">
        <f t="shared" si="151"/>
        <v>#NUM!</v>
      </c>
      <c r="BM193" s="128" t="e">
        <f t="shared" si="152"/>
        <v>#NUM!</v>
      </c>
      <c r="BN193" s="128" t="str">
        <f t="shared" si="153"/>
        <v/>
      </c>
      <c r="BO193" s="128" t="str">
        <f t="shared" ref="BO193:BO223" si="163">IFERROR(BN193+BP193-1,"")</f>
        <v/>
      </c>
      <c r="BP193" s="90">
        <f t="shared" si="154"/>
        <v>0</v>
      </c>
      <c r="BQ193" s="90">
        <f t="shared" si="146"/>
        <v>0</v>
      </c>
      <c r="BR193" s="90">
        <f t="shared" si="144"/>
        <v>0</v>
      </c>
      <c r="BS193" s="90" t="str">
        <f t="shared" si="161"/>
        <v/>
      </c>
      <c r="BT193" s="90" t="e">
        <f t="shared" si="155"/>
        <v>#NUM!</v>
      </c>
      <c r="BU193" s="90" t="e">
        <f t="shared" si="142"/>
        <v>#NUM!</v>
      </c>
      <c r="BV193" s="127">
        <f t="shared" si="156"/>
        <v>0</v>
      </c>
      <c r="BW193" s="128" t="e">
        <f t="shared" si="157"/>
        <v>#NUM!</v>
      </c>
      <c r="BX193" s="128" t="e">
        <f t="shared" si="158"/>
        <v>#NUM!</v>
      </c>
      <c r="BY193" s="128" t="str">
        <f t="shared" si="159"/>
        <v/>
      </c>
      <c r="BZ193" s="128" t="str">
        <f t="shared" ref="BZ193:BZ223" si="164">IFERROR(BY193+CA193-1,"")</f>
        <v/>
      </c>
      <c r="CA193" s="90">
        <f t="shared" si="160"/>
        <v>0</v>
      </c>
      <c r="CB193" s="90"/>
      <c r="CC193" s="90"/>
      <c r="CD193" s="129"/>
    </row>
    <row r="194" spans="55:82">
      <c r="BC194" s="124">
        <v>221</v>
      </c>
      <c r="BD194" s="125">
        <f t="shared" si="147"/>
        <v>1</v>
      </c>
      <c r="BE194" s="126">
        <f t="shared" si="148"/>
        <v>1</v>
      </c>
      <c r="BF194" s="90">
        <f t="shared" si="145"/>
        <v>0</v>
      </c>
      <c r="BG194" s="90">
        <f t="shared" si="143"/>
        <v>0</v>
      </c>
      <c r="BH194" s="90" t="str">
        <f t="shared" si="162"/>
        <v/>
      </c>
      <c r="BI194" s="90" t="e">
        <f t="shared" si="149"/>
        <v>#NUM!</v>
      </c>
      <c r="BJ194" s="90" t="str">
        <f t="shared" si="141"/>
        <v/>
      </c>
      <c r="BK194" s="127">
        <f t="shared" si="150"/>
        <v>0</v>
      </c>
      <c r="BL194" s="128" t="e">
        <f t="shared" si="151"/>
        <v>#NUM!</v>
      </c>
      <c r="BM194" s="128" t="e">
        <f t="shared" si="152"/>
        <v>#NUM!</v>
      </c>
      <c r="BN194" s="128" t="str">
        <f t="shared" si="153"/>
        <v/>
      </c>
      <c r="BO194" s="128" t="str">
        <f t="shared" si="163"/>
        <v/>
      </c>
      <c r="BP194" s="90">
        <f t="shared" si="154"/>
        <v>0</v>
      </c>
      <c r="BQ194" s="90">
        <f t="shared" si="146"/>
        <v>0</v>
      </c>
      <c r="BR194" s="90">
        <f t="shared" si="144"/>
        <v>0</v>
      </c>
      <c r="BS194" s="90" t="str">
        <f t="shared" si="161"/>
        <v/>
      </c>
      <c r="BT194" s="90" t="e">
        <f t="shared" si="155"/>
        <v>#NUM!</v>
      </c>
      <c r="BU194" s="90" t="e">
        <f t="shared" si="142"/>
        <v>#NUM!</v>
      </c>
      <c r="BV194" s="127">
        <f t="shared" si="156"/>
        <v>0</v>
      </c>
      <c r="BW194" s="128" t="e">
        <f t="shared" si="157"/>
        <v>#NUM!</v>
      </c>
      <c r="BX194" s="128" t="e">
        <f t="shared" si="158"/>
        <v>#NUM!</v>
      </c>
      <c r="BY194" s="128" t="str">
        <f t="shared" si="159"/>
        <v/>
      </c>
      <c r="BZ194" s="128" t="str">
        <f t="shared" si="164"/>
        <v/>
      </c>
      <c r="CA194" s="90">
        <f t="shared" si="160"/>
        <v>0</v>
      </c>
      <c r="CB194" s="90"/>
      <c r="CC194" s="90"/>
      <c r="CD194" s="129"/>
    </row>
    <row r="195" spans="55:82">
      <c r="BC195" s="124">
        <v>222</v>
      </c>
      <c r="BD195" s="125">
        <f t="shared" si="147"/>
        <v>1</v>
      </c>
      <c r="BE195" s="126">
        <f t="shared" si="148"/>
        <v>1</v>
      </c>
      <c r="BF195" s="90">
        <f t="shared" si="145"/>
        <v>0</v>
      </c>
      <c r="BG195" s="90">
        <f t="shared" si="143"/>
        <v>0</v>
      </c>
      <c r="BH195" s="90" t="str">
        <f t="shared" si="162"/>
        <v/>
      </c>
      <c r="BI195" s="90" t="e">
        <f t="shared" si="149"/>
        <v>#NUM!</v>
      </c>
      <c r="BJ195" s="90" t="str">
        <f t="shared" si="141"/>
        <v/>
      </c>
      <c r="BK195" s="127">
        <f t="shared" si="150"/>
        <v>0</v>
      </c>
      <c r="BL195" s="128" t="e">
        <f t="shared" si="151"/>
        <v>#NUM!</v>
      </c>
      <c r="BM195" s="128" t="e">
        <f t="shared" si="152"/>
        <v>#NUM!</v>
      </c>
      <c r="BN195" s="128" t="str">
        <f t="shared" si="153"/>
        <v/>
      </c>
      <c r="BO195" s="128" t="str">
        <f t="shared" si="163"/>
        <v/>
      </c>
      <c r="BP195" s="90">
        <f t="shared" si="154"/>
        <v>0</v>
      </c>
      <c r="BQ195" s="90">
        <f t="shared" si="146"/>
        <v>0</v>
      </c>
      <c r="BR195" s="90">
        <f t="shared" si="144"/>
        <v>0</v>
      </c>
      <c r="BS195" s="90" t="str">
        <f t="shared" si="161"/>
        <v/>
      </c>
      <c r="BT195" s="90" t="e">
        <f t="shared" si="155"/>
        <v>#NUM!</v>
      </c>
      <c r="BU195" s="90" t="e">
        <f t="shared" si="142"/>
        <v>#NUM!</v>
      </c>
      <c r="BV195" s="127">
        <f t="shared" si="156"/>
        <v>0</v>
      </c>
      <c r="BW195" s="128" t="e">
        <f t="shared" si="157"/>
        <v>#NUM!</v>
      </c>
      <c r="BX195" s="128" t="e">
        <f t="shared" si="158"/>
        <v>#NUM!</v>
      </c>
      <c r="BY195" s="128" t="str">
        <f t="shared" si="159"/>
        <v/>
      </c>
      <c r="BZ195" s="128" t="str">
        <f t="shared" si="164"/>
        <v/>
      </c>
      <c r="CA195" s="90">
        <f t="shared" si="160"/>
        <v>0</v>
      </c>
      <c r="CB195" s="90"/>
      <c r="CC195" s="90"/>
      <c r="CD195" s="129"/>
    </row>
    <row r="196" spans="55:82">
      <c r="BC196" s="124">
        <v>223</v>
      </c>
      <c r="BD196" s="125">
        <f t="shared" si="147"/>
        <v>1</v>
      </c>
      <c r="BE196" s="126">
        <f t="shared" si="148"/>
        <v>1</v>
      </c>
      <c r="BF196" s="90">
        <f t="shared" si="145"/>
        <v>0</v>
      </c>
      <c r="BG196" s="90">
        <f t="shared" si="143"/>
        <v>0</v>
      </c>
      <c r="BH196" s="90" t="str">
        <f t="shared" si="162"/>
        <v/>
      </c>
      <c r="BI196" s="90" t="e">
        <f t="shared" si="149"/>
        <v>#NUM!</v>
      </c>
      <c r="BJ196" s="90" t="str">
        <f t="shared" si="141"/>
        <v/>
      </c>
      <c r="BK196" s="127">
        <f t="shared" si="150"/>
        <v>0</v>
      </c>
      <c r="BL196" s="128" t="e">
        <f t="shared" si="151"/>
        <v>#NUM!</v>
      </c>
      <c r="BM196" s="128" t="e">
        <f t="shared" si="152"/>
        <v>#NUM!</v>
      </c>
      <c r="BN196" s="128" t="str">
        <f t="shared" si="153"/>
        <v/>
      </c>
      <c r="BO196" s="128" t="str">
        <f t="shared" si="163"/>
        <v/>
      </c>
      <c r="BP196" s="90">
        <f t="shared" si="154"/>
        <v>0</v>
      </c>
      <c r="BQ196" s="90">
        <f t="shared" si="146"/>
        <v>0</v>
      </c>
      <c r="BR196" s="90">
        <f t="shared" si="144"/>
        <v>0</v>
      </c>
      <c r="BS196" s="90" t="str">
        <f t="shared" si="161"/>
        <v/>
      </c>
      <c r="BT196" s="90" t="e">
        <f t="shared" si="155"/>
        <v>#NUM!</v>
      </c>
      <c r="BU196" s="90" t="e">
        <f t="shared" si="142"/>
        <v>#NUM!</v>
      </c>
      <c r="BV196" s="127">
        <f t="shared" si="156"/>
        <v>0</v>
      </c>
      <c r="BW196" s="128" t="e">
        <f t="shared" si="157"/>
        <v>#NUM!</v>
      </c>
      <c r="BX196" s="128" t="e">
        <f t="shared" si="158"/>
        <v>#NUM!</v>
      </c>
      <c r="BY196" s="128" t="str">
        <f t="shared" si="159"/>
        <v/>
      </c>
      <c r="BZ196" s="128" t="str">
        <f t="shared" si="164"/>
        <v/>
      </c>
      <c r="CA196" s="90">
        <f t="shared" si="160"/>
        <v>0</v>
      </c>
      <c r="CB196" s="90"/>
      <c r="CC196" s="90"/>
      <c r="CD196" s="129"/>
    </row>
    <row r="197" spans="55:82">
      <c r="BC197" s="124">
        <v>224</v>
      </c>
      <c r="BD197" s="125">
        <f t="shared" si="147"/>
        <v>1</v>
      </c>
      <c r="BE197" s="126">
        <f t="shared" si="148"/>
        <v>1</v>
      </c>
      <c r="BF197" s="90">
        <f t="shared" si="145"/>
        <v>0</v>
      </c>
      <c r="BG197" s="90">
        <f t="shared" si="143"/>
        <v>0</v>
      </c>
      <c r="BH197" s="90" t="str">
        <f t="shared" si="162"/>
        <v/>
      </c>
      <c r="BI197" s="90" t="e">
        <f t="shared" si="149"/>
        <v>#NUM!</v>
      </c>
      <c r="BJ197" s="90" t="str">
        <f t="shared" si="141"/>
        <v/>
      </c>
      <c r="BK197" s="127">
        <f t="shared" si="150"/>
        <v>0</v>
      </c>
      <c r="BL197" s="128" t="e">
        <f t="shared" si="151"/>
        <v>#NUM!</v>
      </c>
      <c r="BM197" s="128" t="e">
        <f t="shared" si="152"/>
        <v>#NUM!</v>
      </c>
      <c r="BN197" s="128" t="str">
        <f t="shared" si="153"/>
        <v/>
      </c>
      <c r="BO197" s="128" t="str">
        <f t="shared" si="163"/>
        <v/>
      </c>
      <c r="BP197" s="90">
        <f t="shared" si="154"/>
        <v>0</v>
      </c>
      <c r="BQ197" s="90">
        <f t="shared" si="146"/>
        <v>0</v>
      </c>
      <c r="BR197" s="90">
        <f t="shared" si="144"/>
        <v>0</v>
      </c>
      <c r="BS197" s="90" t="str">
        <f t="shared" si="161"/>
        <v/>
      </c>
      <c r="BT197" s="90" t="e">
        <f t="shared" si="155"/>
        <v>#NUM!</v>
      </c>
      <c r="BU197" s="90" t="e">
        <f t="shared" si="142"/>
        <v>#NUM!</v>
      </c>
      <c r="BV197" s="127">
        <f t="shared" si="156"/>
        <v>0</v>
      </c>
      <c r="BW197" s="128" t="e">
        <f t="shared" si="157"/>
        <v>#NUM!</v>
      </c>
      <c r="BX197" s="128" t="e">
        <f t="shared" si="158"/>
        <v>#NUM!</v>
      </c>
      <c r="BY197" s="128" t="str">
        <f t="shared" si="159"/>
        <v/>
      </c>
      <c r="BZ197" s="128" t="str">
        <f t="shared" si="164"/>
        <v/>
      </c>
      <c r="CA197" s="90">
        <f t="shared" si="160"/>
        <v>0</v>
      </c>
      <c r="CB197" s="90"/>
      <c r="CC197" s="90"/>
      <c r="CD197" s="129"/>
    </row>
    <row r="198" spans="55:82">
      <c r="BC198" s="124">
        <v>225</v>
      </c>
      <c r="BD198" s="125">
        <f t="shared" si="147"/>
        <v>1</v>
      </c>
      <c r="BE198" s="126">
        <f t="shared" si="148"/>
        <v>1</v>
      </c>
      <c r="BF198" s="90">
        <f t="shared" si="145"/>
        <v>0</v>
      </c>
      <c r="BG198" s="90">
        <f t="shared" si="143"/>
        <v>0</v>
      </c>
      <c r="BH198" s="90" t="str">
        <f t="shared" si="162"/>
        <v/>
      </c>
      <c r="BI198" s="90" t="e">
        <f t="shared" si="149"/>
        <v>#NUM!</v>
      </c>
      <c r="BJ198" s="90" t="str">
        <f t="shared" si="141"/>
        <v/>
      </c>
      <c r="BK198" s="127">
        <f t="shared" si="150"/>
        <v>0</v>
      </c>
      <c r="BL198" s="128" t="e">
        <f t="shared" si="151"/>
        <v>#NUM!</v>
      </c>
      <c r="BM198" s="128" t="e">
        <f t="shared" si="152"/>
        <v>#NUM!</v>
      </c>
      <c r="BN198" s="128" t="str">
        <f t="shared" si="153"/>
        <v/>
      </c>
      <c r="BO198" s="128" t="str">
        <f t="shared" si="163"/>
        <v/>
      </c>
      <c r="BP198" s="90">
        <f t="shared" si="154"/>
        <v>0</v>
      </c>
      <c r="BQ198" s="90">
        <f t="shared" si="146"/>
        <v>0</v>
      </c>
      <c r="BR198" s="90">
        <f t="shared" si="144"/>
        <v>0</v>
      </c>
      <c r="BS198" s="90" t="str">
        <f t="shared" si="161"/>
        <v/>
      </c>
      <c r="BT198" s="90" t="e">
        <f t="shared" si="155"/>
        <v>#NUM!</v>
      </c>
      <c r="BU198" s="90" t="e">
        <f t="shared" si="142"/>
        <v>#NUM!</v>
      </c>
      <c r="BV198" s="127">
        <f t="shared" si="156"/>
        <v>0</v>
      </c>
      <c r="BW198" s="128" t="e">
        <f t="shared" si="157"/>
        <v>#NUM!</v>
      </c>
      <c r="BX198" s="128" t="e">
        <f t="shared" si="158"/>
        <v>#NUM!</v>
      </c>
      <c r="BY198" s="128" t="str">
        <f t="shared" si="159"/>
        <v/>
      </c>
      <c r="BZ198" s="128" t="str">
        <f t="shared" si="164"/>
        <v/>
      </c>
      <c r="CA198" s="90">
        <f t="shared" si="160"/>
        <v>0</v>
      </c>
      <c r="CB198" s="90"/>
      <c r="CC198" s="90"/>
      <c r="CD198" s="129"/>
    </row>
    <row r="199" spans="55:82">
      <c r="BC199" s="124">
        <v>226</v>
      </c>
      <c r="BD199" s="125">
        <f t="shared" si="147"/>
        <v>1</v>
      </c>
      <c r="BE199" s="126">
        <f t="shared" si="148"/>
        <v>1</v>
      </c>
      <c r="BF199" s="90">
        <f t="shared" si="145"/>
        <v>0</v>
      </c>
      <c r="BG199" s="90">
        <f t="shared" si="143"/>
        <v>0</v>
      </c>
      <c r="BH199" s="90" t="str">
        <f t="shared" si="162"/>
        <v/>
      </c>
      <c r="BI199" s="90" t="e">
        <f t="shared" si="149"/>
        <v>#NUM!</v>
      </c>
      <c r="BJ199" s="90" t="str">
        <f t="shared" si="141"/>
        <v/>
      </c>
      <c r="BK199" s="127">
        <f t="shared" si="150"/>
        <v>0</v>
      </c>
      <c r="BL199" s="128" t="e">
        <f t="shared" si="151"/>
        <v>#NUM!</v>
      </c>
      <c r="BM199" s="128" t="e">
        <f t="shared" si="152"/>
        <v>#NUM!</v>
      </c>
      <c r="BN199" s="128" t="str">
        <f t="shared" si="153"/>
        <v/>
      </c>
      <c r="BO199" s="128" t="str">
        <f t="shared" si="163"/>
        <v/>
      </c>
      <c r="BP199" s="90">
        <f t="shared" si="154"/>
        <v>0</v>
      </c>
      <c r="BQ199" s="90">
        <f t="shared" si="146"/>
        <v>0</v>
      </c>
      <c r="BR199" s="90">
        <f t="shared" si="144"/>
        <v>0</v>
      </c>
      <c r="BS199" s="90" t="str">
        <f t="shared" si="161"/>
        <v/>
      </c>
      <c r="BT199" s="90" t="e">
        <f t="shared" si="155"/>
        <v>#NUM!</v>
      </c>
      <c r="BU199" s="90" t="e">
        <f t="shared" si="142"/>
        <v>#NUM!</v>
      </c>
      <c r="BV199" s="127">
        <f t="shared" si="156"/>
        <v>0</v>
      </c>
      <c r="BW199" s="128" t="e">
        <f t="shared" si="157"/>
        <v>#NUM!</v>
      </c>
      <c r="BX199" s="128" t="e">
        <f t="shared" si="158"/>
        <v>#NUM!</v>
      </c>
      <c r="BY199" s="128" t="str">
        <f t="shared" si="159"/>
        <v/>
      </c>
      <c r="BZ199" s="128" t="str">
        <f t="shared" si="164"/>
        <v/>
      </c>
      <c r="CA199" s="90">
        <f t="shared" si="160"/>
        <v>0</v>
      </c>
      <c r="CB199" s="90"/>
      <c r="CC199" s="90"/>
      <c r="CD199" s="129"/>
    </row>
    <row r="200" spans="55:82">
      <c r="BC200" s="124">
        <v>227</v>
      </c>
      <c r="BD200" s="125">
        <f t="shared" si="147"/>
        <v>1</v>
      </c>
      <c r="BE200" s="126">
        <f t="shared" si="148"/>
        <v>1</v>
      </c>
      <c r="BF200" s="90">
        <f t="shared" si="145"/>
        <v>0</v>
      </c>
      <c r="BG200" s="90">
        <f t="shared" si="143"/>
        <v>0</v>
      </c>
      <c r="BH200" s="90" t="str">
        <f t="shared" si="162"/>
        <v/>
      </c>
      <c r="BI200" s="90" t="e">
        <f t="shared" si="149"/>
        <v>#NUM!</v>
      </c>
      <c r="BJ200" s="90" t="str">
        <f t="shared" si="141"/>
        <v/>
      </c>
      <c r="BK200" s="127">
        <f t="shared" si="150"/>
        <v>0</v>
      </c>
      <c r="BL200" s="128" t="e">
        <f t="shared" si="151"/>
        <v>#NUM!</v>
      </c>
      <c r="BM200" s="128" t="e">
        <f t="shared" si="152"/>
        <v>#NUM!</v>
      </c>
      <c r="BN200" s="128" t="str">
        <f t="shared" si="153"/>
        <v/>
      </c>
      <c r="BO200" s="128" t="str">
        <f t="shared" si="163"/>
        <v/>
      </c>
      <c r="BP200" s="90">
        <f t="shared" si="154"/>
        <v>0</v>
      </c>
      <c r="BQ200" s="90">
        <f t="shared" si="146"/>
        <v>0</v>
      </c>
      <c r="BR200" s="90">
        <f t="shared" si="144"/>
        <v>0</v>
      </c>
      <c r="BS200" s="90" t="str">
        <f t="shared" si="161"/>
        <v/>
      </c>
      <c r="BT200" s="90" t="e">
        <f t="shared" si="155"/>
        <v>#NUM!</v>
      </c>
      <c r="BU200" s="90" t="e">
        <f t="shared" si="142"/>
        <v>#NUM!</v>
      </c>
      <c r="BV200" s="127">
        <f t="shared" si="156"/>
        <v>0</v>
      </c>
      <c r="BW200" s="128" t="e">
        <f t="shared" si="157"/>
        <v>#NUM!</v>
      </c>
      <c r="BX200" s="128" t="e">
        <f t="shared" si="158"/>
        <v>#NUM!</v>
      </c>
      <c r="BY200" s="128" t="str">
        <f t="shared" si="159"/>
        <v/>
      </c>
      <c r="BZ200" s="128" t="str">
        <f t="shared" si="164"/>
        <v/>
      </c>
      <c r="CA200" s="90">
        <f t="shared" si="160"/>
        <v>0</v>
      </c>
      <c r="CB200" s="90"/>
      <c r="CC200" s="90"/>
      <c r="CD200" s="129"/>
    </row>
    <row r="201" spans="55:82">
      <c r="BC201" s="124">
        <v>228</v>
      </c>
      <c r="BD201" s="125">
        <f t="shared" si="147"/>
        <v>1</v>
      </c>
      <c r="BE201" s="126">
        <f t="shared" si="148"/>
        <v>1</v>
      </c>
      <c r="BF201" s="90">
        <f t="shared" si="145"/>
        <v>0</v>
      </c>
      <c r="BG201" s="90">
        <f t="shared" si="143"/>
        <v>0</v>
      </c>
      <c r="BH201" s="90" t="str">
        <f t="shared" si="162"/>
        <v/>
      </c>
      <c r="BI201" s="90" t="e">
        <f t="shared" si="149"/>
        <v>#NUM!</v>
      </c>
      <c r="BJ201" s="90" t="str">
        <f t="shared" si="141"/>
        <v/>
      </c>
      <c r="BK201" s="127">
        <f t="shared" si="150"/>
        <v>0</v>
      </c>
      <c r="BL201" s="128" t="e">
        <f t="shared" si="151"/>
        <v>#NUM!</v>
      </c>
      <c r="BM201" s="128" t="e">
        <f t="shared" si="152"/>
        <v>#NUM!</v>
      </c>
      <c r="BN201" s="128" t="str">
        <f t="shared" si="153"/>
        <v/>
      </c>
      <c r="BO201" s="128" t="str">
        <f t="shared" si="163"/>
        <v/>
      </c>
      <c r="BP201" s="90">
        <f t="shared" si="154"/>
        <v>0</v>
      </c>
      <c r="BQ201" s="90">
        <f t="shared" si="146"/>
        <v>0</v>
      </c>
      <c r="BR201" s="90">
        <f t="shared" si="144"/>
        <v>0</v>
      </c>
      <c r="BS201" s="90" t="str">
        <f t="shared" si="161"/>
        <v/>
      </c>
      <c r="BT201" s="90" t="e">
        <f t="shared" si="155"/>
        <v>#NUM!</v>
      </c>
      <c r="BU201" s="90" t="e">
        <f t="shared" si="142"/>
        <v>#NUM!</v>
      </c>
      <c r="BV201" s="127">
        <f t="shared" si="156"/>
        <v>0</v>
      </c>
      <c r="BW201" s="128" t="e">
        <f t="shared" si="157"/>
        <v>#NUM!</v>
      </c>
      <c r="BX201" s="128" t="e">
        <f t="shared" si="158"/>
        <v>#NUM!</v>
      </c>
      <c r="BY201" s="128" t="str">
        <f t="shared" si="159"/>
        <v/>
      </c>
      <c r="BZ201" s="128" t="str">
        <f t="shared" si="164"/>
        <v/>
      </c>
      <c r="CA201" s="90">
        <f t="shared" si="160"/>
        <v>0</v>
      </c>
      <c r="CB201" s="90"/>
      <c r="CC201" s="90"/>
      <c r="CD201" s="129"/>
    </row>
    <row r="202" spans="55:82">
      <c r="BC202" s="124">
        <v>229</v>
      </c>
      <c r="BD202" s="125">
        <f t="shared" si="147"/>
        <v>1</v>
      </c>
      <c r="BE202" s="126">
        <f t="shared" si="148"/>
        <v>1</v>
      </c>
      <c r="BF202" s="90">
        <f t="shared" si="145"/>
        <v>0</v>
      </c>
      <c r="BG202" s="90">
        <f t="shared" si="143"/>
        <v>0</v>
      </c>
      <c r="BH202" s="90" t="str">
        <f t="shared" si="162"/>
        <v/>
      </c>
      <c r="BI202" s="90" t="e">
        <f t="shared" si="149"/>
        <v>#NUM!</v>
      </c>
      <c r="BJ202" s="90" t="str">
        <f t="shared" si="141"/>
        <v/>
      </c>
      <c r="BK202" s="127">
        <f t="shared" si="150"/>
        <v>0</v>
      </c>
      <c r="BL202" s="128" t="e">
        <f t="shared" si="151"/>
        <v>#NUM!</v>
      </c>
      <c r="BM202" s="128" t="e">
        <f t="shared" si="152"/>
        <v>#NUM!</v>
      </c>
      <c r="BN202" s="128" t="str">
        <f t="shared" si="153"/>
        <v/>
      </c>
      <c r="BO202" s="128" t="str">
        <f t="shared" si="163"/>
        <v/>
      </c>
      <c r="BP202" s="90">
        <f t="shared" si="154"/>
        <v>0</v>
      </c>
      <c r="BQ202" s="90">
        <f t="shared" si="146"/>
        <v>0</v>
      </c>
      <c r="BR202" s="90">
        <f t="shared" si="144"/>
        <v>0</v>
      </c>
      <c r="BS202" s="90" t="str">
        <f t="shared" si="161"/>
        <v/>
      </c>
      <c r="BT202" s="90" t="e">
        <f t="shared" si="155"/>
        <v>#NUM!</v>
      </c>
      <c r="BU202" s="90" t="e">
        <f t="shared" si="142"/>
        <v>#NUM!</v>
      </c>
      <c r="BV202" s="127">
        <f t="shared" si="156"/>
        <v>0</v>
      </c>
      <c r="BW202" s="128" t="e">
        <f t="shared" si="157"/>
        <v>#NUM!</v>
      </c>
      <c r="BX202" s="128" t="e">
        <f t="shared" si="158"/>
        <v>#NUM!</v>
      </c>
      <c r="BY202" s="128" t="str">
        <f t="shared" si="159"/>
        <v/>
      </c>
      <c r="BZ202" s="128" t="str">
        <f t="shared" si="164"/>
        <v/>
      </c>
      <c r="CA202" s="90">
        <f t="shared" si="160"/>
        <v>0</v>
      </c>
      <c r="CB202" s="90"/>
      <c r="CC202" s="90"/>
      <c r="CD202" s="129"/>
    </row>
    <row r="203" spans="55:82">
      <c r="BC203" s="124">
        <v>230</v>
      </c>
      <c r="BD203" s="125">
        <f t="shared" si="147"/>
        <v>1</v>
      </c>
      <c r="BE203" s="126">
        <f t="shared" si="148"/>
        <v>1</v>
      </c>
      <c r="BF203" s="90">
        <f t="shared" si="145"/>
        <v>0</v>
      </c>
      <c r="BG203" s="90">
        <f t="shared" si="143"/>
        <v>0</v>
      </c>
      <c r="BH203" s="90" t="str">
        <f t="shared" si="162"/>
        <v/>
      </c>
      <c r="BI203" s="90" t="e">
        <f t="shared" si="149"/>
        <v>#NUM!</v>
      </c>
      <c r="BJ203" s="90" t="str">
        <f t="shared" si="141"/>
        <v/>
      </c>
      <c r="BK203" s="127">
        <f t="shared" si="150"/>
        <v>0</v>
      </c>
      <c r="BL203" s="128" t="e">
        <f t="shared" si="151"/>
        <v>#NUM!</v>
      </c>
      <c r="BM203" s="128" t="e">
        <f t="shared" si="152"/>
        <v>#NUM!</v>
      </c>
      <c r="BN203" s="128" t="str">
        <f t="shared" si="153"/>
        <v/>
      </c>
      <c r="BO203" s="128" t="str">
        <f t="shared" si="163"/>
        <v/>
      </c>
      <c r="BP203" s="90">
        <f t="shared" si="154"/>
        <v>0</v>
      </c>
      <c r="BQ203" s="90">
        <f t="shared" si="146"/>
        <v>0</v>
      </c>
      <c r="BR203" s="90">
        <f t="shared" si="144"/>
        <v>0</v>
      </c>
      <c r="BS203" s="90" t="str">
        <f t="shared" si="161"/>
        <v/>
      </c>
      <c r="BT203" s="90" t="e">
        <f t="shared" si="155"/>
        <v>#NUM!</v>
      </c>
      <c r="BU203" s="90" t="e">
        <f t="shared" si="142"/>
        <v>#NUM!</v>
      </c>
      <c r="BV203" s="127">
        <f t="shared" si="156"/>
        <v>0</v>
      </c>
      <c r="BW203" s="128" t="e">
        <f t="shared" si="157"/>
        <v>#NUM!</v>
      </c>
      <c r="BX203" s="128" t="e">
        <f t="shared" si="158"/>
        <v>#NUM!</v>
      </c>
      <c r="BY203" s="128" t="str">
        <f t="shared" si="159"/>
        <v/>
      </c>
      <c r="BZ203" s="128" t="str">
        <f t="shared" si="164"/>
        <v/>
      </c>
      <c r="CA203" s="90">
        <f t="shared" si="160"/>
        <v>0</v>
      </c>
      <c r="CB203" s="90"/>
      <c r="CC203" s="90"/>
      <c r="CD203" s="129"/>
    </row>
    <row r="204" spans="55:82">
      <c r="BC204" s="124">
        <v>231</v>
      </c>
      <c r="BD204" s="125">
        <f t="shared" si="147"/>
        <v>1</v>
      </c>
      <c r="BE204" s="126">
        <f t="shared" si="148"/>
        <v>1</v>
      </c>
      <c r="BF204" s="90">
        <f t="shared" si="145"/>
        <v>0</v>
      </c>
      <c r="BG204" s="90">
        <f t="shared" si="143"/>
        <v>0</v>
      </c>
      <c r="BH204" s="90" t="str">
        <f t="shared" si="162"/>
        <v/>
      </c>
      <c r="BI204" s="90" t="e">
        <f t="shared" si="149"/>
        <v>#NUM!</v>
      </c>
      <c r="BJ204" s="90" t="str">
        <f t="shared" si="141"/>
        <v/>
      </c>
      <c r="BK204" s="127">
        <f t="shared" si="150"/>
        <v>0</v>
      </c>
      <c r="BL204" s="128" t="e">
        <f t="shared" si="151"/>
        <v>#NUM!</v>
      </c>
      <c r="BM204" s="128" t="e">
        <f t="shared" si="152"/>
        <v>#NUM!</v>
      </c>
      <c r="BN204" s="128" t="str">
        <f t="shared" si="153"/>
        <v/>
      </c>
      <c r="BO204" s="128" t="str">
        <f t="shared" si="163"/>
        <v/>
      </c>
      <c r="BP204" s="90">
        <f t="shared" si="154"/>
        <v>0</v>
      </c>
      <c r="BQ204" s="90">
        <f t="shared" si="146"/>
        <v>0</v>
      </c>
      <c r="BR204" s="90">
        <f t="shared" si="144"/>
        <v>0</v>
      </c>
      <c r="BS204" s="90" t="str">
        <f t="shared" si="161"/>
        <v/>
      </c>
      <c r="BT204" s="90" t="e">
        <f t="shared" si="155"/>
        <v>#NUM!</v>
      </c>
      <c r="BU204" s="90" t="e">
        <f t="shared" si="142"/>
        <v>#NUM!</v>
      </c>
      <c r="BV204" s="127">
        <f t="shared" si="156"/>
        <v>0</v>
      </c>
      <c r="BW204" s="128" t="e">
        <f t="shared" si="157"/>
        <v>#NUM!</v>
      </c>
      <c r="BX204" s="128" t="e">
        <f t="shared" si="158"/>
        <v>#NUM!</v>
      </c>
      <c r="BY204" s="128" t="str">
        <f t="shared" si="159"/>
        <v/>
      </c>
      <c r="BZ204" s="128" t="str">
        <f t="shared" si="164"/>
        <v/>
      </c>
      <c r="CA204" s="90">
        <f t="shared" si="160"/>
        <v>0</v>
      </c>
      <c r="CB204" s="90"/>
      <c r="CC204" s="90"/>
      <c r="CD204" s="129"/>
    </row>
    <row r="205" spans="55:82">
      <c r="BC205" s="124">
        <v>232</v>
      </c>
      <c r="BD205" s="125">
        <f t="shared" si="147"/>
        <v>1</v>
      </c>
      <c r="BE205" s="126">
        <f t="shared" si="148"/>
        <v>1</v>
      </c>
      <c r="BF205" s="90">
        <f t="shared" si="145"/>
        <v>0</v>
      </c>
      <c r="BG205" s="90">
        <f t="shared" si="143"/>
        <v>0</v>
      </c>
      <c r="BH205" s="90" t="str">
        <f t="shared" si="162"/>
        <v/>
      </c>
      <c r="BI205" s="90" t="e">
        <f t="shared" si="149"/>
        <v>#NUM!</v>
      </c>
      <c r="BJ205" s="90" t="str">
        <f t="shared" si="141"/>
        <v/>
      </c>
      <c r="BK205" s="127">
        <f t="shared" si="150"/>
        <v>0</v>
      </c>
      <c r="BL205" s="128" t="e">
        <f t="shared" si="151"/>
        <v>#NUM!</v>
      </c>
      <c r="BM205" s="128" t="e">
        <f t="shared" si="152"/>
        <v>#NUM!</v>
      </c>
      <c r="BN205" s="128" t="str">
        <f t="shared" si="153"/>
        <v/>
      </c>
      <c r="BO205" s="128" t="str">
        <f t="shared" si="163"/>
        <v/>
      </c>
      <c r="BP205" s="90">
        <f t="shared" si="154"/>
        <v>0</v>
      </c>
      <c r="BQ205" s="90">
        <f t="shared" si="146"/>
        <v>0</v>
      </c>
      <c r="BR205" s="90">
        <f t="shared" si="144"/>
        <v>0</v>
      </c>
      <c r="BS205" s="90" t="str">
        <f t="shared" si="161"/>
        <v/>
      </c>
      <c r="BT205" s="90" t="e">
        <f t="shared" si="155"/>
        <v>#NUM!</v>
      </c>
      <c r="BU205" s="90" t="e">
        <f t="shared" si="142"/>
        <v>#NUM!</v>
      </c>
      <c r="BV205" s="127">
        <f t="shared" si="156"/>
        <v>0</v>
      </c>
      <c r="BW205" s="128" t="e">
        <f t="shared" si="157"/>
        <v>#NUM!</v>
      </c>
      <c r="BX205" s="128" t="e">
        <f t="shared" si="158"/>
        <v>#NUM!</v>
      </c>
      <c r="BY205" s="128" t="str">
        <f t="shared" si="159"/>
        <v/>
      </c>
      <c r="BZ205" s="128" t="str">
        <f t="shared" si="164"/>
        <v/>
      </c>
      <c r="CA205" s="90">
        <f t="shared" si="160"/>
        <v>0</v>
      </c>
      <c r="CB205" s="90"/>
      <c r="CC205" s="90"/>
      <c r="CD205" s="129"/>
    </row>
    <row r="206" spans="55:82">
      <c r="BC206" s="124">
        <v>233</v>
      </c>
      <c r="BD206" s="125">
        <f t="shared" si="147"/>
        <v>1</v>
      </c>
      <c r="BE206" s="126">
        <f t="shared" si="148"/>
        <v>1</v>
      </c>
      <c r="BF206" s="90">
        <f t="shared" si="145"/>
        <v>0</v>
      </c>
      <c r="BG206" s="90">
        <f t="shared" si="143"/>
        <v>0</v>
      </c>
      <c r="BH206" s="90" t="str">
        <f t="shared" si="162"/>
        <v/>
      </c>
      <c r="BI206" s="90" t="e">
        <f t="shared" si="149"/>
        <v>#NUM!</v>
      </c>
      <c r="BJ206" s="90" t="str">
        <f t="shared" si="141"/>
        <v/>
      </c>
      <c r="BK206" s="127">
        <f t="shared" si="150"/>
        <v>0</v>
      </c>
      <c r="BL206" s="128" t="e">
        <f t="shared" si="151"/>
        <v>#NUM!</v>
      </c>
      <c r="BM206" s="128" t="e">
        <f t="shared" si="152"/>
        <v>#NUM!</v>
      </c>
      <c r="BN206" s="128" t="str">
        <f t="shared" si="153"/>
        <v/>
      </c>
      <c r="BO206" s="128" t="str">
        <f t="shared" si="163"/>
        <v/>
      </c>
      <c r="BP206" s="90">
        <f t="shared" si="154"/>
        <v>0</v>
      </c>
      <c r="BQ206" s="90">
        <f t="shared" si="146"/>
        <v>0</v>
      </c>
      <c r="BR206" s="90">
        <f t="shared" si="144"/>
        <v>0</v>
      </c>
      <c r="BS206" s="90" t="str">
        <f t="shared" si="161"/>
        <v/>
      </c>
      <c r="BT206" s="90" t="e">
        <f t="shared" si="155"/>
        <v>#NUM!</v>
      </c>
      <c r="BU206" s="90" t="e">
        <f t="shared" si="142"/>
        <v>#NUM!</v>
      </c>
      <c r="BV206" s="127">
        <f t="shared" si="156"/>
        <v>0</v>
      </c>
      <c r="BW206" s="128" t="e">
        <f t="shared" si="157"/>
        <v>#NUM!</v>
      </c>
      <c r="BX206" s="128" t="e">
        <f t="shared" si="158"/>
        <v>#NUM!</v>
      </c>
      <c r="BY206" s="128" t="str">
        <f t="shared" si="159"/>
        <v/>
      </c>
      <c r="BZ206" s="128" t="str">
        <f t="shared" si="164"/>
        <v/>
      </c>
      <c r="CA206" s="90">
        <f t="shared" si="160"/>
        <v>0</v>
      </c>
      <c r="CB206" s="90"/>
      <c r="CC206" s="90"/>
      <c r="CD206" s="129"/>
    </row>
    <row r="207" spans="55:82">
      <c r="BC207" s="124">
        <v>234</v>
      </c>
      <c r="BD207" s="125">
        <f t="shared" si="147"/>
        <v>1</v>
      </c>
      <c r="BE207" s="126">
        <f t="shared" si="148"/>
        <v>1</v>
      </c>
      <c r="BF207" s="90">
        <f t="shared" si="145"/>
        <v>0</v>
      </c>
      <c r="BG207" s="90">
        <f t="shared" si="143"/>
        <v>0</v>
      </c>
      <c r="BH207" s="90" t="str">
        <f t="shared" si="162"/>
        <v/>
      </c>
      <c r="BI207" s="90" t="e">
        <f t="shared" si="149"/>
        <v>#NUM!</v>
      </c>
      <c r="BJ207" s="90" t="str">
        <f t="shared" si="141"/>
        <v/>
      </c>
      <c r="BK207" s="127">
        <f t="shared" si="150"/>
        <v>0</v>
      </c>
      <c r="BL207" s="128" t="e">
        <f t="shared" si="151"/>
        <v>#NUM!</v>
      </c>
      <c r="BM207" s="128" t="e">
        <f t="shared" si="152"/>
        <v>#NUM!</v>
      </c>
      <c r="BN207" s="128" t="str">
        <f t="shared" si="153"/>
        <v/>
      </c>
      <c r="BO207" s="128" t="str">
        <f t="shared" si="163"/>
        <v/>
      </c>
      <c r="BP207" s="90">
        <f t="shared" si="154"/>
        <v>0</v>
      </c>
      <c r="BQ207" s="90">
        <f t="shared" si="146"/>
        <v>0</v>
      </c>
      <c r="BR207" s="90">
        <f t="shared" si="144"/>
        <v>0</v>
      </c>
      <c r="BS207" s="90" t="str">
        <f t="shared" si="161"/>
        <v/>
      </c>
      <c r="BT207" s="90" t="e">
        <f t="shared" si="155"/>
        <v>#NUM!</v>
      </c>
      <c r="BU207" s="90" t="e">
        <f t="shared" si="142"/>
        <v>#NUM!</v>
      </c>
      <c r="BV207" s="127">
        <f t="shared" si="156"/>
        <v>0</v>
      </c>
      <c r="BW207" s="128" t="e">
        <f t="shared" si="157"/>
        <v>#NUM!</v>
      </c>
      <c r="BX207" s="128" t="e">
        <f t="shared" si="158"/>
        <v>#NUM!</v>
      </c>
      <c r="BY207" s="128" t="str">
        <f t="shared" si="159"/>
        <v/>
      </c>
      <c r="BZ207" s="128" t="str">
        <f t="shared" si="164"/>
        <v/>
      </c>
      <c r="CA207" s="90">
        <f t="shared" si="160"/>
        <v>0</v>
      </c>
      <c r="CB207" s="90"/>
      <c r="CC207" s="90"/>
      <c r="CD207" s="129"/>
    </row>
    <row r="208" spans="55:82">
      <c r="BC208" s="124">
        <v>235</v>
      </c>
      <c r="BD208" s="125">
        <f t="shared" si="147"/>
        <v>1</v>
      </c>
      <c r="BE208" s="126">
        <f t="shared" si="148"/>
        <v>1</v>
      </c>
      <c r="BF208" s="90">
        <f t="shared" si="145"/>
        <v>0</v>
      </c>
      <c r="BG208" s="90">
        <f t="shared" si="143"/>
        <v>0</v>
      </c>
      <c r="BH208" s="90" t="str">
        <f t="shared" si="162"/>
        <v/>
      </c>
      <c r="BI208" s="90" t="e">
        <f t="shared" si="149"/>
        <v>#NUM!</v>
      </c>
      <c r="BJ208" s="90" t="str">
        <f t="shared" si="141"/>
        <v/>
      </c>
      <c r="BK208" s="127">
        <f t="shared" si="150"/>
        <v>0</v>
      </c>
      <c r="BL208" s="128" t="e">
        <f t="shared" si="151"/>
        <v>#NUM!</v>
      </c>
      <c r="BM208" s="128" t="e">
        <f t="shared" si="152"/>
        <v>#NUM!</v>
      </c>
      <c r="BN208" s="128" t="str">
        <f t="shared" si="153"/>
        <v/>
      </c>
      <c r="BO208" s="128" t="str">
        <f t="shared" si="163"/>
        <v/>
      </c>
      <c r="BP208" s="90">
        <f t="shared" si="154"/>
        <v>0</v>
      </c>
      <c r="BQ208" s="90">
        <f t="shared" si="146"/>
        <v>0</v>
      </c>
      <c r="BR208" s="90">
        <f t="shared" si="144"/>
        <v>0</v>
      </c>
      <c r="BS208" s="90" t="str">
        <f t="shared" si="161"/>
        <v/>
      </c>
      <c r="BT208" s="90" t="e">
        <f t="shared" si="155"/>
        <v>#NUM!</v>
      </c>
      <c r="BU208" s="90" t="e">
        <f t="shared" si="142"/>
        <v>#NUM!</v>
      </c>
      <c r="BV208" s="127">
        <f t="shared" si="156"/>
        <v>0</v>
      </c>
      <c r="BW208" s="128" t="e">
        <f t="shared" si="157"/>
        <v>#NUM!</v>
      </c>
      <c r="BX208" s="128" t="e">
        <f t="shared" si="158"/>
        <v>#NUM!</v>
      </c>
      <c r="BY208" s="128" t="str">
        <f t="shared" si="159"/>
        <v/>
      </c>
      <c r="BZ208" s="128" t="str">
        <f t="shared" si="164"/>
        <v/>
      </c>
      <c r="CA208" s="90">
        <f t="shared" si="160"/>
        <v>0</v>
      </c>
      <c r="CB208" s="90"/>
      <c r="CC208" s="90"/>
      <c r="CD208" s="129"/>
    </row>
    <row r="209" spans="55:82">
      <c r="BC209" s="124">
        <v>236</v>
      </c>
      <c r="BD209" s="125">
        <f t="shared" si="147"/>
        <v>1</v>
      </c>
      <c r="BE209" s="126">
        <f t="shared" si="148"/>
        <v>1</v>
      </c>
      <c r="BF209" s="90">
        <f t="shared" si="145"/>
        <v>0</v>
      </c>
      <c r="BG209" s="90">
        <f t="shared" si="143"/>
        <v>0</v>
      </c>
      <c r="BH209" s="90" t="str">
        <f t="shared" si="162"/>
        <v/>
      </c>
      <c r="BI209" s="90" t="e">
        <f t="shared" si="149"/>
        <v>#NUM!</v>
      </c>
      <c r="BJ209" s="90" t="str">
        <f t="shared" si="141"/>
        <v/>
      </c>
      <c r="BK209" s="127">
        <f t="shared" si="150"/>
        <v>0</v>
      </c>
      <c r="BL209" s="128" t="e">
        <f t="shared" si="151"/>
        <v>#NUM!</v>
      </c>
      <c r="BM209" s="128" t="e">
        <f t="shared" si="152"/>
        <v>#NUM!</v>
      </c>
      <c r="BN209" s="128" t="str">
        <f t="shared" si="153"/>
        <v/>
      </c>
      <c r="BO209" s="128" t="str">
        <f t="shared" si="163"/>
        <v/>
      </c>
      <c r="BP209" s="90">
        <f t="shared" si="154"/>
        <v>0</v>
      </c>
      <c r="BQ209" s="90">
        <f t="shared" si="146"/>
        <v>0</v>
      </c>
      <c r="BR209" s="90">
        <f t="shared" si="144"/>
        <v>0</v>
      </c>
      <c r="BS209" s="90" t="str">
        <f t="shared" si="161"/>
        <v/>
      </c>
      <c r="BT209" s="90" t="e">
        <f t="shared" si="155"/>
        <v>#NUM!</v>
      </c>
      <c r="BU209" s="90" t="e">
        <f t="shared" si="142"/>
        <v>#NUM!</v>
      </c>
      <c r="BV209" s="127">
        <f t="shared" si="156"/>
        <v>0</v>
      </c>
      <c r="BW209" s="128" t="e">
        <f t="shared" si="157"/>
        <v>#NUM!</v>
      </c>
      <c r="BX209" s="128" t="e">
        <f t="shared" si="158"/>
        <v>#NUM!</v>
      </c>
      <c r="BY209" s="128" t="str">
        <f t="shared" si="159"/>
        <v/>
      </c>
      <c r="BZ209" s="128" t="str">
        <f t="shared" si="164"/>
        <v/>
      </c>
      <c r="CA209" s="90">
        <f t="shared" si="160"/>
        <v>0</v>
      </c>
      <c r="CB209" s="90"/>
      <c r="CC209" s="90"/>
      <c r="CD209" s="129"/>
    </row>
    <row r="210" spans="55:82">
      <c r="BC210" s="124">
        <v>237</v>
      </c>
      <c r="BD210" s="125">
        <f t="shared" si="147"/>
        <v>1</v>
      </c>
      <c r="BE210" s="126">
        <f t="shared" si="148"/>
        <v>1</v>
      </c>
      <c r="BF210" s="90">
        <f t="shared" si="145"/>
        <v>0</v>
      </c>
      <c r="BG210" s="90">
        <f t="shared" si="143"/>
        <v>0</v>
      </c>
      <c r="BH210" s="90" t="str">
        <f t="shared" si="162"/>
        <v/>
      </c>
      <c r="BI210" s="90" t="e">
        <f t="shared" si="149"/>
        <v>#NUM!</v>
      </c>
      <c r="BJ210" s="90" t="str">
        <f t="shared" si="141"/>
        <v/>
      </c>
      <c r="BK210" s="127">
        <f t="shared" si="150"/>
        <v>0</v>
      </c>
      <c r="BL210" s="128" t="e">
        <f t="shared" si="151"/>
        <v>#NUM!</v>
      </c>
      <c r="BM210" s="128" t="e">
        <f t="shared" si="152"/>
        <v>#NUM!</v>
      </c>
      <c r="BN210" s="128" t="str">
        <f t="shared" si="153"/>
        <v/>
      </c>
      <c r="BO210" s="128" t="str">
        <f t="shared" si="163"/>
        <v/>
      </c>
      <c r="BP210" s="90">
        <f t="shared" si="154"/>
        <v>0</v>
      </c>
      <c r="BQ210" s="90">
        <f t="shared" si="146"/>
        <v>0</v>
      </c>
      <c r="BR210" s="90">
        <f t="shared" si="144"/>
        <v>0</v>
      </c>
      <c r="BS210" s="90" t="str">
        <f t="shared" si="161"/>
        <v/>
      </c>
      <c r="BT210" s="90" t="e">
        <f t="shared" si="155"/>
        <v>#NUM!</v>
      </c>
      <c r="BU210" s="90" t="e">
        <f t="shared" si="142"/>
        <v>#NUM!</v>
      </c>
      <c r="BV210" s="127">
        <f t="shared" si="156"/>
        <v>0</v>
      </c>
      <c r="BW210" s="128" t="e">
        <f t="shared" si="157"/>
        <v>#NUM!</v>
      </c>
      <c r="BX210" s="128" t="e">
        <f t="shared" si="158"/>
        <v>#NUM!</v>
      </c>
      <c r="BY210" s="128" t="str">
        <f t="shared" si="159"/>
        <v/>
      </c>
      <c r="BZ210" s="128" t="str">
        <f t="shared" si="164"/>
        <v/>
      </c>
      <c r="CA210" s="90">
        <f t="shared" si="160"/>
        <v>0</v>
      </c>
      <c r="CB210" s="90"/>
      <c r="CC210" s="90"/>
      <c r="CD210" s="129"/>
    </row>
    <row r="211" spans="55:82">
      <c r="BC211" s="124">
        <v>238</v>
      </c>
      <c r="BD211" s="125">
        <f t="shared" si="147"/>
        <v>1</v>
      </c>
      <c r="BE211" s="126">
        <f t="shared" si="148"/>
        <v>1</v>
      </c>
      <c r="BF211" s="90">
        <f t="shared" si="145"/>
        <v>0</v>
      </c>
      <c r="BG211" s="90">
        <f t="shared" si="143"/>
        <v>0</v>
      </c>
      <c r="BH211" s="90" t="str">
        <f t="shared" si="162"/>
        <v/>
      </c>
      <c r="BI211" s="90" t="e">
        <f t="shared" si="149"/>
        <v>#NUM!</v>
      </c>
      <c r="BJ211" s="90" t="str">
        <f t="shared" si="141"/>
        <v/>
      </c>
      <c r="BK211" s="127">
        <f t="shared" si="150"/>
        <v>0</v>
      </c>
      <c r="BL211" s="128" t="e">
        <f t="shared" si="151"/>
        <v>#NUM!</v>
      </c>
      <c r="BM211" s="128" t="e">
        <f t="shared" si="152"/>
        <v>#NUM!</v>
      </c>
      <c r="BN211" s="128" t="str">
        <f t="shared" si="153"/>
        <v/>
      </c>
      <c r="BO211" s="128" t="str">
        <f t="shared" si="163"/>
        <v/>
      </c>
      <c r="BP211" s="90">
        <f t="shared" si="154"/>
        <v>0</v>
      </c>
      <c r="BQ211" s="90">
        <f t="shared" si="146"/>
        <v>0</v>
      </c>
      <c r="BR211" s="90">
        <f t="shared" si="144"/>
        <v>0</v>
      </c>
      <c r="BS211" s="90" t="str">
        <f t="shared" si="161"/>
        <v/>
      </c>
      <c r="BT211" s="90" t="e">
        <f t="shared" si="155"/>
        <v>#NUM!</v>
      </c>
      <c r="BU211" s="90" t="e">
        <f t="shared" si="142"/>
        <v>#NUM!</v>
      </c>
      <c r="BV211" s="127">
        <f t="shared" si="156"/>
        <v>0</v>
      </c>
      <c r="BW211" s="128" t="e">
        <f t="shared" si="157"/>
        <v>#NUM!</v>
      </c>
      <c r="BX211" s="128" t="e">
        <f t="shared" si="158"/>
        <v>#NUM!</v>
      </c>
      <c r="BY211" s="128" t="str">
        <f t="shared" si="159"/>
        <v/>
      </c>
      <c r="BZ211" s="128" t="str">
        <f t="shared" si="164"/>
        <v/>
      </c>
      <c r="CA211" s="90">
        <f t="shared" si="160"/>
        <v>0</v>
      </c>
      <c r="CB211" s="90"/>
      <c r="CC211" s="90"/>
      <c r="CD211" s="129"/>
    </row>
    <row r="212" spans="55:82">
      <c r="BC212" s="124">
        <v>239</v>
      </c>
      <c r="BD212" s="125">
        <f t="shared" si="147"/>
        <v>1</v>
      </c>
      <c r="BE212" s="126">
        <f t="shared" si="148"/>
        <v>1</v>
      </c>
      <c r="BF212" s="90">
        <f t="shared" si="145"/>
        <v>0</v>
      </c>
      <c r="BG212" s="90">
        <f t="shared" si="143"/>
        <v>0</v>
      </c>
      <c r="BH212" s="90" t="str">
        <f t="shared" si="162"/>
        <v/>
      </c>
      <c r="BI212" s="90" t="e">
        <f t="shared" si="149"/>
        <v>#NUM!</v>
      </c>
      <c r="BJ212" s="90" t="str">
        <f t="shared" si="141"/>
        <v/>
      </c>
      <c r="BK212" s="127">
        <f t="shared" si="150"/>
        <v>0</v>
      </c>
      <c r="BL212" s="128" t="e">
        <f t="shared" si="151"/>
        <v>#NUM!</v>
      </c>
      <c r="BM212" s="128" t="e">
        <f t="shared" si="152"/>
        <v>#NUM!</v>
      </c>
      <c r="BN212" s="128" t="str">
        <f t="shared" si="153"/>
        <v/>
      </c>
      <c r="BO212" s="128" t="str">
        <f t="shared" si="163"/>
        <v/>
      </c>
      <c r="BP212" s="90">
        <f t="shared" si="154"/>
        <v>0</v>
      </c>
      <c r="BQ212" s="90">
        <f t="shared" si="146"/>
        <v>0</v>
      </c>
      <c r="BR212" s="90">
        <f t="shared" si="144"/>
        <v>0</v>
      </c>
      <c r="BS212" s="90" t="str">
        <f t="shared" si="161"/>
        <v/>
      </c>
      <c r="BT212" s="90" t="e">
        <f t="shared" si="155"/>
        <v>#NUM!</v>
      </c>
      <c r="BU212" s="90" t="e">
        <f t="shared" si="142"/>
        <v>#NUM!</v>
      </c>
      <c r="BV212" s="127">
        <f t="shared" si="156"/>
        <v>0</v>
      </c>
      <c r="BW212" s="128" t="e">
        <f t="shared" si="157"/>
        <v>#NUM!</v>
      </c>
      <c r="BX212" s="128" t="e">
        <f t="shared" si="158"/>
        <v>#NUM!</v>
      </c>
      <c r="BY212" s="128" t="str">
        <f t="shared" si="159"/>
        <v/>
      </c>
      <c r="BZ212" s="128" t="str">
        <f t="shared" si="164"/>
        <v/>
      </c>
      <c r="CA212" s="90">
        <f t="shared" si="160"/>
        <v>0</v>
      </c>
      <c r="CB212" s="90"/>
      <c r="CC212" s="90"/>
      <c r="CD212" s="129"/>
    </row>
    <row r="213" spans="55:82">
      <c r="BC213" s="124">
        <v>240</v>
      </c>
      <c r="BD213" s="125">
        <f t="shared" si="147"/>
        <v>1</v>
      </c>
      <c r="BE213" s="126">
        <f t="shared" si="148"/>
        <v>1</v>
      </c>
      <c r="BF213" s="90">
        <f t="shared" si="145"/>
        <v>0</v>
      </c>
      <c r="BG213" s="90">
        <f t="shared" si="143"/>
        <v>0</v>
      </c>
      <c r="BH213" s="90" t="str">
        <f t="shared" si="162"/>
        <v/>
      </c>
      <c r="BI213" s="90" t="e">
        <f t="shared" si="149"/>
        <v>#NUM!</v>
      </c>
      <c r="BJ213" s="90" t="str">
        <f t="shared" si="141"/>
        <v/>
      </c>
      <c r="BK213" s="127">
        <f t="shared" si="150"/>
        <v>0</v>
      </c>
      <c r="BL213" s="128" t="e">
        <f t="shared" si="151"/>
        <v>#NUM!</v>
      </c>
      <c r="BM213" s="128" t="e">
        <f t="shared" si="152"/>
        <v>#NUM!</v>
      </c>
      <c r="BN213" s="128" t="str">
        <f t="shared" si="153"/>
        <v/>
      </c>
      <c r="BO213" s="128" t="str">
        <f t="shared" si="163"/>
        <v/>
      </c>
      <c r="BP213" s="90">
        <f t="shared" si="154"/>
        <v>0</v>
      </c>
      <c r="BQ213" s="90">
        <f t="shared" si="146"/>
        <v>0</v>
      </c>
      <c r="BR213" s="90">
        <f t="shared" si="144"/>
        <v>0</v>
      </c>
      <c r="BS213" s="90" t="str">
        <f t="shared" si="161"/>
        <v/>
      </c>
      <c r="BT213" s="90" t="e">
        <f t="shared" si="155"/>
        <v>#NUM!</v>
      </c>
      <c r="BU213" s="90" t="e">
        <f t="shared" si="142"/>
        <v>#NUM!</v>
      </c>
      <c r="BV213" s="127">
        <f t="shared" si="156"/>
        <v>0</v>
      </c>
      <c r="BW213" s="128" t="e">
        <f t="shared" si="157"/>
        <v>#NUM!</v>
      </c>
      <c r="BX213" s="128" t="e">
        <f t="shared" si="158"/>
        <v>#NUM!</v>
      </c>
      <c r="BY213" s="128" t="str">
        <f t="shared" si="159"/>
        <v/>
      </c>
      <c r="BZ213" s="128" t="str">
        <f t="shared" si="164"/>
        <v/>
      </c>
      <c r="CA213" s="90">
        <f t="shared" si="160"/>
        <v>0</v>
      </c>
      <c r="CB213" s="90"/>
      <c r="CC213" s="90"/>
      <c r="CD213" s="129"/>
    </row>
    <row r="214" spans="55:82">
      <c r="BC214" s="124">
        <v>241</v>
      </c>
      <c r="BD214" s="125">
        <f t="shared" si="147"/>
        <v>1</v>
      </c>
      <c r="BE214" s="126">
        <f t="shared" si="148"/>
        <v>1</v>
      </c>
      <c r="BF214" s="90">
        <f t="shared" si="145"/>
        <v>0</v>
      </c>
      <c r="BG214" s="90">
        <f t="shared" si="143"/>
        <v>0</v>
      </c>
      <c r="BH214" s="90" t="str">
        <f t="shared" si="162"/>
        <v/>
      </c>
      <c r="BI214" s="90" t="e">
        <f t="shared" si="149"/>
        <v>#NUM!</v>
      </c>
      <c r="BJ214" s="90" t="str">
        <f t="shared" si="141"/>
        <v/>
      </c>
      <c r="BK214" s="127">
        <f t="shared" si="150"/>
        <v>0</v>
      </c>
      <c r="BL214" s="128" t="e">
        <f t="shared" si="151"/>
        <v>#NUM!</v>
      </c>
      <c r="BM214" s="128" t="e">
        <f t="shared" si="152"/>
        <v>#NUM!</v>
      </c>
      <c r="BN214" s="128" t="str">
        <f t="shared" si="153"/>
        <v/>
      </c>
      <c r="BO214" s="128" t="str">
        <f t="shared" si="163"/>
        <v/>
      </c>
      <c r="BP214" s="90">
        <f t="shared" si="154"/>
        <v>0</v>
      </c>
      <c r="BQ214" s="90">
        <f t="shared" si="146"/>
        <v>0</v>
      </c>
      <c r="BR214" s="90">
        <f t="shared" si="144"/>
        <v>0</v>
      </c>
      <c r="BS214" s="90" t="str">
        <f t="shared" si="161"/>
        <v/>
      </c>
      <c r="BT214" s="90" t="e">
        <f t="shared" si="155"/>
        <v>#NUM!</v>
      </c>
      <c r="BU214" s="90" t="e">
        <f t="shared" si="142"/>
        <v>#NUM!</v>
      </c>
      <c r="BV214" s="127">
        <f t="shared" si="156"/>
        <v>0</v>
      </c>
      <c r="BW214" s="128" t="e">
        <f t="shared" si="157"/>
        <v>#NUM!</v>
      </c>
      <c r="BX214" s="128" t="e">
        <f t="shared" si="158"/>
        <v>#NUM!</v>
      </c>
      <c r="BY214" s="128" t="str">
        <f t="shared" si="159"/>
        <v/>
      </c>
      <c r="BZ214" s="128" t="str">
        <f t="shared" si="164"/>
        <v/>
      </c>
      <c r="CA214" s="90">
        <f t="shared" si="160"/>
        <v>0</v>
      </c>
      <c r="CB214" s="90"/>
      <c r="CC214" s="90"/>
      <c r="CD214" s="129"/>
    </row>
    <row r="215" spans="55:82">
      <c r="BC215" s="124">
        <v>242</v>
      </c>
      <c r="BD215" s="125">
        <f t="shared" si="147"/>
        <v>1</v>
      </c>
      <c r="BE215" s="126">
        <f t="shared" si="148"/>
        <v>1</v>
      </c>
      <c r="BF215" s="90">
        <f t="shared" si="145"/>
        <v>0</v>
      </c>
      <c r="BG215" s="90">
        <f t="shared" si="143"/>
        <v>0</v>
      </c>
      <c r="BH215" s="90" t="str">
        <f t="shared" si="162"/>
        <v/>
      </c>
      <c r="BI215" s="90" t="e">
        <f t="shared" si="149"/>
        <v>#NUM!</v>
      </c>
      <c r="BJ215" s="90" t="str">
        <f t="shared" si="141"/>
        <v/>
      </c>
      <c r="BK215" s="127">
        <f t="shared" si="150"/>
        <v>0</v>
      </c>
      <c r="BL215" s="128" t="e">
        <f t="shared" si="151"/>
        <v>#NUM!</v>
      </c>
      <c r="BM215" s="128" t="e">
        <f t="shared" si="152"/>
        <v>#NUM!</v>
      </c>
      <c r="BN215" s="128" t="str">
        <f t="shared" si="153"/>
        <v/>
      </c>
      <c r="BO215" s="128" t="str">
        <f t="shared" si="163"/>
        <v/>
      </c>
      <c r="BP215" s="90">
        <f t="shared" si="154"/>
        <v>0</v>
      </c>
      <c r="BQ215" s="90">
        <f t="shared" si="146"/>
        <v>0</v>
      </c>
      <c r="BR215" s="90">
        <f t="shared" si="144"/>
        <v>0</v>
      </c>
      <c r="BS215" s="90" t="str">
        <f t="shared" si="161"/>
        <v/>
      </c>
      <c r="BT215" s="90" t="e">
        <f t="shared" si="155"/>
        <v>#NUM!</v>
      </c>
      <c r="BU215" s="90" t="e">
        <f t="shared" si="142"/>
        <v>#NUM!</v>
      </c>
      <c r="BV215" s="127">
        <f t="shared" si="156"/>
        <v>0</v>
      </c>
      <c r="BW215" s="128" t="e">
        <f t="shared" si="157"/>
        <v>#NUM!</v>
      </c>
      <c r="BX215" s="128" t="e">
        <f t="shared" si="158"/>
        <v>#NUM!</v>
      </c>
      <c r="BY215" s="128" t="str">
        <f t="shared" si="159"/>
        <v/>
      </c>
      <c r="BZ215" s="128" t="str">
        <f t="shared" si="164"/>
        <v/>
      </c>
      <c r="CA215" s="90">
        <f t="shared" si="160"/>
        <v>0</v>
      </c>
      <c r="CB215" s="90"/>
      <c r="CC215" s="90"/>
      <c r="CD215" s="129"/>
    </row>
    <row r="216" spans="55:82">
      <c r="BC216" s="124">
        <v>243</v>
      </c>
      <c r="BD216" s="125">
        <f t="shared" si="147"/>
        <v>1</v>
      </c>
      <c r="BE216" s="126">
        <f t="shared" si="148"/>
        <v>1</v>
      </c>
      <c r="BF216" s="90">
        <f t="shared" si="145"/>
        <v>0</v>
      </c>
      <c r="BG216" s="90">
        <f t="shared" si="143"/>
        <v>0</v>
      </c>
      <c r="BH216" s="90" t="str">
        <f t="shared" si="162"/>
        <v/>
      </c>
      <c r="BI216" s="90" t="e">
        <f t="shared" si="149"/>
        <v>#NUM!</v>
      </c>
      <c r="BJ216" s="90" t="str">
        <f t="shared" si="141"/>
        <v/>
      </c>
      <c r="BK216" s="127">
        <f t="shared" si="150"/>
        <v>0</v>
      </c>
      <c r="BL216" s="128" t="e">
        <f t="shared" si="151"/>
        <v>#NUM!</v>
      </c>
      <c r="BM216" s="128" t="e">
        <f t="shared" si="152"/>
        <v>#NUM!</v>
      </c>
      <c r="BN216" s="128" t="str">
        <f t="shared" si="153"/>
        <v/>
      </c>
      <c r="BO216" s="128" t="str">
        <f t="shared" si="163"/>
        <v/>
      </c>
      <c r="BP216" s="90">
        <f t="shared" si="154"/>
        <v>0</v>
      </c>
      <c r="BQ216" s="90">
        <f t="shared" si="146"/>
        <v>0</v>
      </c>
      <c r="BR216" s="90">
        <f t="shared" si="144"/>
        <v>0</v>
      </c>
      <c r="BS216" s="90" t="str">
        <f t="shared" si="161"/>
        <v/>
      </c>
      <c r="BT216" s="90" t="e">
        <f t="shared" si="155"/>
        <v>#NUM!</v>
      </c>
      <c r="BU216" s="90" t="e">
        <f t="shared" si="142"/>
        <v>#NUM!</v>
      </c>
      <c r="BV216" s="127">
        <f t="shared" si="156"/>
        <v>0</v>
      </c>
      <c r="BW216" s="128" t="e">
        <f t="shared" si="157"/>
        <v>#NUM!</v>
      </c>
      <c r="BX216" s="128" t="e">
        <f t="shared" si="158"/>
        <v>#NUM!</v>
      </c>
      <c r="BY216" s="128" t="str">
        <f t="shared" si="159"/>
        <v/>
      </c>
      <c r="BZ216" s="128" t="str">
        <f t="shared" si="164"/>
        <v/>
      </c>
      <c r="CA216" s="90">
        <f t="shared" si="160"/>
        <v>0</v>
      </c>
      <c r="CB216" s="90"/>
      <c r="CC216" s="90"/>
      <c r="CD216" s="129"/>
    </row>
    <row r="217" spans="55:82">
      <c r="BC217" s="124">
        <v>244</v>
      </c>
      <c r="BD217" s="125">
        <f t="shared" si="147"/>
        <v>1</v>
      </c>
      <c r="BE217" s="126">
        <f t="shared" si="148"/>
        <v>1</v>
      </c>
      <c r="BF217" s="90">
        <f t="shared" si="145"/>
        <v>0</v>
      </c>
      <c r="BG217" s="90">
        <f t="shared" si="143"/>
        <v>0</v>
      </c>
      <c r="BH217" s="90" t="str">
        <f t="shared" si="162"/>
        <v/>
      </c>
      <c r="BI217" s="90" t="e">
        <f t="shared" si="149"/>
        <v>#NUM!</v>
      </c>
      <c r="BJ217" s="90" t="str">
        <f t="shared" si="141"/>
        <v/>
      </c>
      <c r="BK217" s="127">
        <f t="shared" si="150"/>
        <v>0</v>
      </c>
      <c r="BL217" s="128" t="e">
        <f t="shared" si="151"/>
        <v>#NUM!</v>
      </c>
      <c r="BM217" s="128" t="e">
        <f t="shared" si="152"/>
        <v>#NUM!</v>
      </c>
      <c r="BN217" s="128" t="str">
        <f t="shared" si="153"/>
        <v/>
      </c>
      <c r="BO217" s="128" t="str">
        <f t="shared" si="163"/>
        <v/>
      </c>
      <c r="BP217" s="90">
        <f t="shared" si="154"/>
        <v>0</v>
      </c>
      <c r="BQ217" s="90">
        <f t="shared" si="146"/>
        <v>0</v>
      </c>
      <c r="BR217" s="90">
        <f t="shared" si="144"/>
        <v>0</v>
      </c>
      <c r="BS217" s="90" t="str">
        <f t="shared" si="161"/>
        <v/>
      </c>
      <c r="BT217" s="90" t="e">
        <f t="shared" si="155"/>
        <v>#NUM!</v>
      </c>
      <c r="BU217" s="90" t="e">
        <f t="shared" si="142"/>
        <v>#NUM!</v>
      </c>
      <c r="BV217" s="127">
        <f t="shared" si="156"/>
        <v>0</v>
      </c>
      <c r="BW217" s="128" t="e">
        <f t="shared" si="157"/>
        <v>#NUM!</v>
      </c>
      <c r="BX217" s="128" t="e">
        <f t="shared" si="158"/>
        <v>#NUM!</v>
      </c>
      <c r="BY217" s="128" t="str">
        <f t="shared" si="159"/>
        <v/>
      </c>
      <c r="BZ217" s="128" t="str">
        <f t="shared" si="164"/>
        <v/>
      </c>
      <c r="CA217" s="90">
        <f t="shared" si="160"/>
        <v>0</v>
      </c>
      <c r="CB217" s="90"/>
      <c r="CC217" s="90"/>
      <c r="CD217" s="129"/>
    </row>
    <row r="218" spans="55:82">
      <c r="BC218" s="124">
        <v>245</v>
      </c>
      <c r="BD218" s="125">
        <f t="shared" si="147"/>
        <v>1</v>
      </c>
      <c r="BE218" s="126">
        <f t="shared" si="148"/>
        <v>1</v>
      </c>
      <c r="BF218" s="90">
        <f t="shared" si="145"/>
        <v>0</v>
      </c>
      <c r="BG218" s="90">
        <f t="shared" si="143"/>
        <v>0</v>
      </c>
      <c r="BH218" s="90" t="str">
        <f t="shared" si="162"/>
        <v/>
      </c>
      <c r="BI218" s="90" t="e">
        <f t="shared" si="149"/>
        <v>#NUM!</v>
      </c>
      <c r="BJ218" s="90" t="str">
        <f t="shared" si="141"/>
        <v/>
      </c>
      <c r="BK218" s="127">
        <f t="shared" si="150"/>
        <v>0</v>
      </c>
      <c r="BL218" s="128" t="e">
        <f t="shared" si="151"/>
        <v>#NUM!</v>
      </c>
      <c r="BM218" s="128" t="e">
        <f t="shared" si="152"/>
        <v>#NUM!</v>
      </c>
      <c r="BN218" s="128" t="str">
        <f t="shared" si="153"/>
        <v/>
      </c>
      <c r="BO218" s="128" t="str">
        <f t="shared" si="163"/>
        <v/>
      </c>
      <c r="BP218" s="90">
        <f t="shared" si="154"/>
        <v>0</v>
      </c>
      <c r="BQ218" s="90">
        <f t="shared" si="146"/>
        <v>0</v>
      </c>
      <c r="BR218" s="90">
        <f t="shared" si="144"/>
        <v>0</v>
      </c>
      <c r="BS218" s="90" t="str">
        <f t="shared" si="161"/>
        <v/>
      </c>
      <c r="BT218" s="90" t="e">
        <f t="shared" si="155"/>
        <v>#NUM!</v>
      </c>
      <c r="BU218" s="90" t="e">
        <f t="shared" si="142"/>
        <v>#NUM!</v>
      </c>
      <c r="BV218" s="127">
        <f t="shared" si="156"/>
        <v>0</v>
      </c>
      <c r="BW218" s="128" t="e">
        <f t="shared" si="157"/>
        <v>#NUM!</v>
      </c>
      <c r="BX218" s="128" t="e">
        <f t="shared" si="158"/>
        <v>#NUM!</v>
      </c>
      <c r="BY218" s="128" t="str">
        <f t="shared" si="159"/>
        <v/>
      </c>
      <c r="BZ218" s="128" t="str">
        <f t="shared" si="164"/>
        <v/>
      </c>
      <c r="CA218" s="90">
        <f t="shared" si="160"/>
        <v>0</v>
      </c>
      <c r="CB218" s="90"/>
      <c r="CC218" s="90"/>
      <c r="CD218" s="129"/>
    </row>
    <row r="219" spans="55:82">
      <c r="BC219" s="124">
        <v>246</v>
      </c>
      <c r="BD219" s="125">
        <f t="shared" si="147"/>
        <v>1</v>
      </c>
      <c r="BE219" s="126">
        <f t="shared" si="148"/>
        <v>1</v>
      </c>
      <c r="BF219" s="90">
        <f t="shared" si="145"/>
        <v>0</v>
      </c>
      <c r="BG219" s="90">
        <f t="shared" si="143"/>
        <v>0</v>
      </c>
      <c r="BH219" s="90" t="str">
        <f t="shared" si="162"/>
        <v/>
      </c>
      <c r="BI219" s="90" t="e">
        <f t="shared" si="149"/>
        <v>#NUM!</v>
      </c>
      <c r="BJ219" s="90" t="str">
        <f t="shared" si="141"/>
        <v/>
      </c>
      <c r="BK219" s="127">
        <f t="shared" si="150"/>
        <v>0</v>
      </c>
      <c r="BL219" s="128" t="e">
        <f t="shared" si="151"/>
        <v>#NUM!</v>
      </c>
      <c r="BM219" s="128" t="e">
        <f t="shared" si="152"/>
        <v>#NUM!</v>
      </c>
      <c r="BN219" s="128" t="str">
        <f t="shared" si="153"/>
        <v/>
      </c>
      <c r="BO219" s="128" t="str">
        <f t="shared" si="163"/>
        <v/>
      </c>
      <c r="BP219" s="90">
        <f t="shared" si="154"/>
        <v>0</v>
      </c>
      <c r="BQ219" s="90">
        <f t="shared" si="146"/>
        <v>0</v>
      </c>
      <c r="BR219" s="90">
        <f t="shared" si="144"/>
        <v>0</v>
      </c>
      <c r="BS219" s="90" t="str">
        <f t="shared" si="161"/>
        <v/>
      </c>
      <c r="BT219" s="90" t="e">
        <f t="shared" si="155"/>
        <v>#NUM!</v>
      </c>
      <c r="BU219" s="90" t="e">
        <f t="shared" si="142"/>
        <v>#NUM!</v>
      </c>
      <c r="BV219" s="127">
        <f t="shared" si="156"/>
        <v>0</v>
      </c>
      <c r="BW219" s="128" t="e">
        <f t="shared" si="157"/>
        <v>#NUM!</v>
      </c>
      <c r="BX219" s="128" t="e">
        <f t="shared" si="158"/>
        <v>#NUM!</v>
      </c>
      <c r="BY219" s="128" t="str">
        <f t="shared" si="159"/>
        <v/>
      </c>
      <c r="BZ219" s="128" t="str">
        <f t="shared" si="164"/>
        <v/>
      </c>
      <c r="CA219" s="90">
        <f t="shared" si="160"/>
        <v>0</v>
      </c>
      <c r="CB219" s="90"/>
      <c r="CC219" s="90"/>
      <c r="CD219" s="129"/>
    </row>
    <row r="220" spans="55:82">
      <c r="BC220" s="124">
        <v>247</v>
      </c>
      <c r="BD220" s="125">
        <f t="shared" si="147"/>
        <v>1</v>
      </c>
      <c r="BE220" s="126">
        <f t="shared" si="148"/>
        <v>1</v>
      </c>
      <c r="BF220" s="90">
        <f t="shared" si="145"/>
        <v>0</v>
      </c>
      <c r="BG220" s="90">
        <f t="shared" si="143"/>
        <v>0</v>
      </c>
      <c r="BH220" s="90" t="str">
        <f t="shared" si="162"/>
        <v/>
      </c>
      <c r="BI220" s="90" t="e">
        <f t="shared" si="149"/>
        <v>#NUM!</v>
      </c>
      <c r="BJ220" s="90" t="str">
        <f t="shared" si="141"/>
        <v/>
      </c>
      <c r="BK220" s="127">
        <f t="shared" si="150"/>
        <v>0</v>
      </c>
      <c r="BL220" s="128" t="e">
        <f t="shared" si="151"/>
        <v>#NUM!</v>
      </c>
      <c r="BM220" s="128" t="e">
        <f t="shared" si="152"/>
        <v>#NUM!</v>
      </c>
      <c r="BN220" s="128" t="str">
        <f t="shared" si="153"/>
        <v/>
      </c>
      <c r="BO220" s="128" t="str">
        <f t="shared" si="163"/>
        <v/>
      </c>
      <c r="BP220" s="90">
        <f t="shared" si="154"/>
        <v>0</v>
      </c>
      <c r="BQ220" s="90">
        <f t="shared" si="146"/>
        <v>0</v>
      </c>
      <c r="BR220" s="90">
        <f t="shared" si="144"/>
        <v>0</v>
      </c>
      <c r="BS220" s="90" t="str">
        <f t="shared" si="161"/>
        <v/>
      </c>
      <c r="BT220" s="90" t="e">
        <f t="shared" si="155"/>
        <v>#NUM!</v>
      </c>
      <c r="BU220" s="90" t="e">
        <f t="shared" si="142"/>
        <v>#NUM!</v>
      </c>
      <c r="BV220" s="127">
        <f t="shared" si="156"/>
        <v>0</v>
      </c>
      <c r="BW220" s="128" t="e">
        <f t="shared" si="157"/>
        <v>#NUM!</v>
      </c>
      <c r="BX220" s="128" t="e">
        <f t="shared" si="158"/>
        <v>#NUM!</v>
      </c>
      <c r="BY220" s="128" t="str">
        <f t="shared" si="159"/>
        <v/>
      </c>
      <c r="BZ220" s="128" t="str">
        <f t="shared" si="164"/>
        <v/>
      </c>
      <c r="CA220" s="90">
        <f t="shared" si="160"/>
        <v>0</v>
      </c>
      <c r="CB220" s="90"/>
      <c r="CC220" s="90"/>
      <c r="CD220" s="129"/>
    </row>
    <row r="221" spans="55:82">
      <c r="BC221" s="124">
        <v>248</v>
      </c>
      <c r="BD221" s="125">
        <f t="shared" si="147"/>
        <v>1</v>
      </c>
      <c r="BE221" s="126">
        <f t="shared" si="148"/>
        <v>1</v>
      </c>
      <c r="BF221" s="90">
        <f t="shared" si="145"/>
        <v>0</v>
      </c>
      <c r="BG221" s="90">
        <f t="shared" si="143"/>
        <v>0</v>
      </c>
      <c r="BH221" s="90" t="str">
        <f t="shared" si="162"/>
        <v/>
      </c>
      <c r="BI221" s="90" t="e">
        <f t="shared" si="149"/>
        <v>#NUM!</v>
      </c>
      <c r="BJ221" s="90" t="str">
        <f t="shared" si="141"/>
        <v/>
      </c>
      <c r="BK221" s="127">
        <f t="shared" si="150"/>
        <v>0</v>
      </c>
      <c r="BL221" s="128" t="e">
        <f t="shared" si="151"/>
        <v>#NUM!</v>
      </c>
      <c r="BM221" s="128" t="e">
        <f t="shared" si="152"/>
        <v>#NUM!</v>
      </c>
      <c r="BN221" s="128" t="str">
        <f t="shared" si="153"/>
        <v/>
      </c>
      <c r="BO221" s="128" t="str">
        <f t="shared" si="163"/>
        <v/>
      </c>
      <c r="BP221" s="90">
        <f t="shared" si="154"/>
        <v>0</v>
      </c>
      <c r="BQ221" s="90">
        <f t="shared" si="146"/>
        <v>0</v>
      </c>
      <c r="BR221" s="90">
        <f t="shared" si="144"/>
        <v>0</v>
      </c>
      <c r="BS221" s="90" t="str">
        <f t="shared" si="161"/>
        <v/>
      </c>
      <c r="BT221" s="90" t="e">
        <f t="shared" si="155"/>
        <v>#NUM!</v>
      </c>
      <c r="BU221" s="90" t="e">
        <f t="shared" si="142"/>
        <v>#NUM!</v>
      </c>
      <c r="BV221" s="127">
        <f t="shared" si="156"/>
        <v>0</v>
      </c>
      <c r="BW221" s="128" t="e">
        <f t="shared" si="157"/>
        <v>#NUM!</v>
      </c>
      <c r="BX221" s="128" t="e">
        <f t="shared" si="158"/>
        <v>#NUM!</v>
      </c>
      <c r="BY221" s="128" t="str">
        <f t="shared" si="159"/>
        <v/>
      </c>
      <c r="BZ221" s="128" t="str">
        <f t="shared" si="164"/>
        <v/>
      </c>
      <c r="CA221" s="90">
        <f t="shared" si="160"/>
        <v>0</v>
      </c>
      <c r="CB221" s="90"/>
      <c r="CC221" s="90"/>
      <c r="CD221" s="129"/>
    </row>
    <row r="222" spans="55:82">
      <c r="BC222" s="124">
        <v>249</v>
      </c>
      <c r="BD222" s="125">
        <f t="shared" si="147"/>
        <v>1</v>
      </c>
      <c r="BE222" s="126">
        <f t="shared" si="148"/>
        <v>1</v>
      </c>
      <c r="BF222" s="90">
        <f t="shared" si="145"/>
        <v>0</v>
      </c>
      <c r="BG222" s="90">
        <f t="shared" si="143"/>
        <v>0</v>
      </c>
      <c r="BH222" s="90" t="str">
        <f t="shared" si="162"/>
        <v/>
      </c>
      <c r="BI222" s="90" t="e">
        <f t="shared" si="149"/>
        <v>#NUM!</v>
      </c>
      <c r="BJ222" s="90" t="str">
        <f t="shared" si="141"/>
        <v/>
      </c>
      <c r="BK222" s="127">
        <f t="shared" si="150"/>
        <v>0</v>
      </c>
      <c r="BL222" s="128" t="e">
        <f t="shared" si="151"/>
        <v>#NUM!</v>
      </c>
      <c r="BM222" s="128" t="e">
        <f t="shared" si="152"/>
        <v>#NUM!</v>
      </c>
      <c r="BN222" s="128" t="str">
        <f t="shared" si="153"/>
        <v/>
      </c>
      <c r="BO222" s="128" t="str">
        <f t="shared" si="163"/>
        <v/>
      </c>
      <c r="BP222" s="90">
        <f t="shared" si="154"/>
        <v>0</v>
      </c>
      <c r="BQ222" s="90">
        <f t="shared" si="146"/>
        <v>0</v>
      </c>
      <c r="BR222" s="90">
        <f t="shared" si="144"/>
        <v>0</v>
      </c>
      <c r="BS222" s="90" t="str">
        <f t="shared" si="161"/>
        <v/>
      </c>
      <c r="BT222" s="90" t="e">
        <f t="shared" si="155"/>
        <v>#NUM!</v>
      </c>
      <c r="BU222" s="90" t="e">
        <f t="shared" si="142"/>
        <v>#NUM!</v>
      </c>
      <c r="BV222" s="127">
        <f t="shared" si="156"/>
        <v>0</v>
      </c>
      <c r="BW222" s="128" t="e">
        <f t="shared" si="157"/>
        <v>#NUM!</v>
      </c>
      <c r="BX222" s="128" t="e">
        <f t="shared" si="158"/>
        <v>#NUM!</v>
      </c>
      <c r="BY222" s="128" t="str">
        <f t="shared" si="159"/>
        <v/>
      </c>
      <c r="BZ222" s="128" t="str">
        <f t="shared" si="164"/>
        <v/>
      </c>
      <c r="CA222" s="90">
        <f t="shared" si="160"/>
        <v>0</v>
      </c>
      <c r="CB222" s="90"/>
      <c r="CC222" s="90"/>
      <c r="CD222" s="129"/>
    </row>
    <row r="223" spans="55:82">
      <c r="BC223" s="124">
        <v>250</v>
      </c>
      <c r="BD223" s="125">
        <f t="shared" si="147"/>
        <v>1</v>
      </c>
      <c r="BE223" s="126">
        <f t="shared" si="148"/>
        <v>1</v>
      </c>
      <c r="BF223" s="90">
        <f t="shared" si="145"/>
        <v>0</v>
      </c>
      <c r="BG223" s="90">
        <f t="shared" si="143"/>
        <v>0</v>
      </c>
      <c r="BH223" s="90" t="str">
        <f t="shared" si="162"/>
        <v/>
      </c>
      <c r="BI223" s="90" t="e">
        <f t="shared" si="149"/>
        <v>#NUM!</v>
      </c>
      <c r="BJ223" s="90" t="str">
        <f t="shared" si="141"/>
        <v/>
      </c>
      <c r="BK223" s="127">
        <f t="shared" si="150"/>
        <v>0</v>
      </c>
      <c r="BL223" s="128" t="e">
        <f t="shared" si="151"/>
        <v>#NUM!</v>
      </c>
      <c r="BM223" s="128" t="e">
        <f t="shared" si="152"/>
        <v>#NUM!</v>
      </c>
      <c r="BN223" s="128" t="str">
        <f t="shared" si="153"/>
        <v/>
      </c>
      <c r="BO223" s="128" t="str">
        <f t="shared" si="163"/>
        <v/>
      </c>
      <c r="BP223" s="90">
        <f t="shared" si="154"/>
        <v>0</v>
      </c>
      <c r="BQ223" s="90">
        <f t="shared" si="146"/>
        <v>0</v>
      </c>
      <c r="BR223" s="90">
        <f t="shared" si="144"/>
        <v>0</v>
      </c>
      <c r="BS223" s="90" t="str">
        <f t="shared" si="161"/>
        <v/>
      </c>
      <c r="BT223" s="90" t="e">
        <f t="shared" si="155"/>
        <v>#NUM!</v>
      </c>
      <c r="BU223" s="90" t="e">
        <f t="shared" si="142"/>
        <v>#NUM!</v>
      </c>
      <c r="BV223" s="127">
        <f t="shared" si="156"/>
        <v>0</v>
      </c>
      <c r="BW223" s="128" t="e">
        <f t="shared" si="157"/>
        <v>#NUM!</v>
      </c>
      <c r="BX223" s="128" t="e">
        <f t="shared" si="158"/>
        <v>#NUM!</v>
      </c>
      <c r="BY223" s="128" t="str">
        <f t="shared" si="159"/>
        <v/>
      </c>
      <c r="BZ223" s="128" t="str">
        <f t="shared" si="164"/>
        <v/>
      </c>
      <c r="CA223" s="90">
        <f t="shared" si="160"/>
        <v>0</v>
      </c>
      <c r="CB223" s="90"/>
      <c r="CC223" s="90"/>
      <c r="CD223" s="129"/>
    </row>
  </sheetData>
  <sheetProtection algorithmName="SHA-512" hashValue="R9OWjHzEfeTy/eY5bl+ISGggcheMnbwk68rjITe9hQUhemYSRr5xO63oONkbAQUsIY06f6D55W6CoSC8Nl4k1Q==" saltValue="mfy+o7IfeGBN6sfyBKXkvA==" spinCount="100000" sheet="1" objects="1" scenarios="1" formatColumns="0" formatRows="0" selectLockedCells="1" selectUnlockedCells="1"/>
  <mergeCells count="93">
    <mergeCell ref="A101:B101"/>
    <mergeCell ref="A104:B104"/>
    <mergeCell ref="AA92:AB92"/>
    <mergeCell ref="AA93:AB93"/>
    <mergeCell ref="AA94:AB94"/>
    <mergeCell ref="AA95:AB95"/>
    <mergeCell ref="AA96:AB96"/>
    <mergeCell ref="A99:B99"/>
    <mergeCell ref="AA91:AB91"/>
    <mergeCell ref="AA80:AB80"/>
    <mergeCell ref="AA81:AB81"/>
    <mergeCell ref="AA82:AB82"/>
    <mergeCell ref="AA83:AB83"/>
    <mergeCell ref="AA84:AB84"/>
    <mergeCell ref="AA85:AB85"/>
    <mergeCell ref="AA86:AB86"/>
    <mergeCell ref="AA87:AB87"/>
    <mergeCell ref="AA88:AB88"/>
    <mergeCell ref="AA89:AB89"/>
    <mergeCell ref="AA90:AB90"/>
    <mergeCell ref="AA79:AB79"/>
    <mergeCell ref="AA68:AB68"/>
    <mergeCell ref="AA69:AB69"/>
    <mergeCell ref="AA70:AB70"/>
    <mergeCell ref="AA71:AB71"/>
    <mergeCell ref="AA72:AB72"/>
    <mergeCell ref="AA73:AB73"/>
    <mergeCell ref="AA74:AB74"/>
    <mergeCell ref="AA75:AB75"/>
    <mergeCell ref="AA76:AB76"/>
    <mergeCell ref="AA77:AB77"/>
    <mergeCell ref="AA78:AB78"/>
    <mergeCell ref="AA67:AB67"/>
    <mergeCell ref="U60:V60"/>
    <mergeCell ref="W60:Y60"/>
    <mergeCell ref="Z60:Z61"/>
    <mergeCell ref="AA60:AB61"/>
    <mergeCell ref="AA62:AB62"/>
    <mergeCell ref="AA63:AB63"/>
    <mergeCell ref="AA64:AB64"/>
    <mergeCell ref="AA65:AB65"/>
    <mergeCell ref="AA66:AB66"/>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570" priority="58" operator="equal">
      <formula>"NO existe una hoja para el perfil y firma escogidos"</formula>
    </cfRule>
  </conditionalFormatting>
  <conditionalFormatting sqref="A26 R26">
    <cfRule type="cellIs" dxfId="569" priority="57" operator="equal">
      <formula>"NO existe una hoja para el perfil y firma escogidos"</formula>
    </cfRule>
  </conditionalFormatting>
  <conditionalFormatting sqref="B55">
    <cfRule type="cellIs" dxfId="568" priority="45" operator="equal">
      <formula>"CUMPLE"</formula>
    </cfRule>
    <cfRule type="cellIs" dxfId="567" priority="46" operator="equal">
      <formula>"NO CUMPLE"</formula>
    </cfRule>
    <cfRule type="cellIs" dxfId="566" priority="47" operator="equal">
      <formula>"SI"</formula>
    </cfRule>
    <cfRule type="cellIs" dxfId="565" priority="48" operator="equal">
      <formula>"NO"</formula>
    </cfRule>
  </conditionalFormatting>
  <conditionalFormatting sqref="B100">
    <cfRule type="cellIs" dxfId="564" priority="41" operator="equal">
      <formula>"CUMPLE"</formula>
    </cfRule>
    <cfRule type="cellIs" dxfId="563" priority="42" operator="equal">
      <formula>"NO CUMPLE"</formula>
    </cfRule>
    <cfRule type="cellIs" dxfId="562" priority="43" operator="equal">
      <formula>"SI"</formula>
    </cfRule>
    <cfRule type="cellIs" dxfId="561" priority="44" operator="equal">
      <formula>"NO"</formula>
    </cfRule>
  </conditionalFormatting>
  <conditionalFormatting sqref="B102">
    <cfRule type="cellIs" dxfId="560" priority="5" operator="equal">
      <formula>"CUMPLE"</formula>
    </cfRule>
    <cfRule type="cellIs" dxfId="559" priority="6" operator="equal">
      <formula>"NO CUMPLE"</formula>
    </cfRule>
    <cfRule type="cellIs" dxfId="558" priority="7" operator="equal">
      <formula>"SI"</formula>
    </cfRule>
    <cfRule type="cellIs" dxfId="557" priority="8" operator="equal">
      <formula>"NO"</formula>
    </cfRule>
  </conditionalFormatting>
  <conditionalFormatting sqref="B103 B106">
    <cfRule type="cellIs" dxfId="556" priority="9" operator="equal">
      <formula>12.5</formula>
    </cfRule>
    <cfRule type="cellIs" dxfId="555" priority="10" operator="equal">
      <formula>0</formula>
    </cfRule>
  </conditionalFormatting>
  <conditionalFormatting sqref="B105">
    <cfRule type="cellIs" dxfId="554" priority="1" operator="equal">
      <formula>"CUMPLE"</formula>
    </cfRule>
    <cfRule type="cellIs" dxfId="553" priority="2" operator="equal">
      <formula>"NO CUMPLE"</formula>
    </cfRule>
    <cfRule type="cellIs" dxfId="552" priority="3" operator="equal">
      <formula>"SI"</formula>
    </cfRule>
    <cfRule type="cellIs" dxfId="551" priority="4" operator="equal">
      <formula>"NO"</formula>
    </cfRule>
  </conditionalFormatting>
  <conditionalFormatting sqref="C62:D96">
    <cfRule type="expression" dxfId="550" priority="19">
      <formula>C62&lt;&gt;E62</formula>
    </cfRule>
  </conditionalFormatting>
  <conditionalFormatting sqref="D34">
    <cfRule type="cellIs" dxfId="549" priority="39" operator="equal">
      <formula>"HABILITADO"</formula>
    </cfRule>
    <cfRule type="cellIs" dxfId="548" priority="40" operator="equal">
      <formula>"NO HABILITADO"</formula>
    </cfRule>
  </conditionalFormatting>
  <conditionalFormatting sqref="D38">
    <cfRule type="cellIs" dxfId="547" priority="53" operator="equal">
      <formula>"CUMPLE"</formula>
    </cfRule>
    <cfRule type="cellIs" dxfId="546" priority="54" operator="equal">
      <formula>"NO CUMPLE"</formula>
    </cfRule>
    <cfRule type="cellIs" dxfId="545" priority="55" operator="equal">
      <formula>"SI"</formula>
    </cfRule>
    <cfRule type="cellIs" dxfId="544" priority="56" operator="equal">
      <formula>"NO"</formula>
    </cfRule>
  </conditionalFormatting>
  <conditionalFormatting sqref="D43:D45">
    <cfRule type="cellIs" dxfId="543" priority="49" operator="equal">
      <formula>"CUMPLE"</formula>
    </cfRule>
    <cfRule type="cellIs" dxfId="542" priority="50" operator="equal">
      <formula>"NO CUMPLE"</formula>
    </cfRule>
    <cfRule type="cellIs" dxfId="541" priority="51" operator="equal">
      <formula>"SI"</formula>
    </cfRule>
    <cfRule type="cellIs" dxfId="540" priority="52" operator="equal">
      <formula>"NO"</formula>
    </cfRule>
  </conditionalFormatting>
  <conditionalFormatting sqref="E62:F96">
    <cfRule type="expression" dxfId="539" priority="35">
      <formula>E62&lt;&gt;C62</formula>
    </cfRule>
  </conditionalFormatting>
  <conditionalFormatting sqref="H62:H96">
    <cfRule type="cellIs" dxfId="538" priority="32" operator="equal">
      <formula>"INI = FIN"</formula>
    </cfRule>
    <cfRule type="cellIs" dxfId="537" priority="33" operator="equal">
      <formula>"Fecha Fin &lt; Fecha TP o G"</formula>
    </cfRule>
    <cfRule type="cellIs" dxfId="536" priority="34" operator="equal">
      <formula>"Invertidas"</formula>
    </cfRule>
    <cfRule type="cellIs" dxfId="535" priority="36" operator="equal">
      <formula>"Falta(n) Fecha(s)"</formula>
    </cfRule>
    <cfRule type="cellIs" dxfId="534" priority="37" operator="notEqual">
      <formula>"Ok"</formula>
    </cfRule>
    <cfRule type="cellIs" dxfId="533" priority="38" operator="equal">
      <formula>"Ok"</formula>
    </cfRule>
  </conditionalFormatting>
  <conditionalFormatting sqref="I62:Q64">
    <cfRule type="cellIs" dxfId="532" priority="15" operator="equal">
      <formula>"CUMPLE"</formula>
    </cfRule>
    <cfRule type="cellIs" dxfId="531" priority="16" operator="equal">
      <formula>"NO CUMPLE"</formula>
    </cfRule>
    <cfRule type="cellIs" dxfId="530" priority="17" operator="equal">
      <formula>"SI"</formula>
    </cfRule>
    <cfRule type="cellIs" dxfId="529" priority="18" operator="equal">
      <formula>"NO"</formula>
    </cfRule>
  </conditionalFormatting>
  <conditionalFormatting sqref="R63:X63 R64 I65:R96">
    <cfRule type="cellIs" dxfId="528" priority="24" operator="equal">
      <formula>"CUMPLE"</formula>
    </cfRule>
    <cfRule type="cellIs" dxfId="527" priority="25" operator="equal">
      <formula>"NO CUMPLE"</formula>
    </cfRule>
    <cfRule type="cellIs" dxfId="526" priority="26" operator="equal">
      <formula>"SI"</formula>
    </cfRule>
    <cfRule type="cellIs" dxfId="525" priority="27" operator="equal">
      <formula>"NO"</formula>
    </cfRule>
  </conditionalFormatting>
  <conditionalFormatting sqref="R62:Z62">
    <cfRule type="cellIs" dxfId="524" priority="11" operator="equal">
      <formula>"CUMPLE"</formula>
    </cfRule>
    <cfRule type="cellIs" dxfId="523" priority="12" operator="equal">
      <formula>"NO CUMPLE"</formula>
    </cfRule>
    <cfRule type="cellIs" dxfId="522" priority="13" operator="equal">
      <formula>"SI"</formula>
    </cfRule>
    <cfRule type="cellIs" dxfId="521" priority="14" operator="equal">
      <formula>"NO"</formula>
    </cfRule>
  </conditionalFormatting>
  <conditionalFormatting sqref="T63:T96">
    <cfRule type="cellIs" dxfId="520" priority="28" operator="equal">
      <formula>"CUMPLE"</formula>
    </cfRule>
    <cfRule type="cellIs" dxfId="519" priority="29" operator="equal">
      <formula>"NO CUMPLE"</formula>
    </cfRule>
    <cfRule type="cellIs" dxfId="518" priority="30" operator="equal">
      <formula>"SI"</formula>
    </cfRule>
    <cfRule type="cellIs" dxfId="517" priority="31" operator="equal">
      <formula>"NO"</formula>
    </cfRule>
  </conditionalFormatting>
  <conditionalFormatting sqref="V63:Z96">
    <cfRule type="cellIs" dxfId="516" priority="20" operator="equal">
      <formula>"CUMPLE"</formula>
    </cfRule>
    <cfRule type="cellIs" dxfId="515" priority="21" operator="equal">
      <formula>"NO CUMPLE"</formula>
    </cfRule>
    <cfRule type="cellIs" dxfId="514" priority="22" operator="equal">
      <formula>"SI"</formula>
    </cfRule>
    <cfRule type="cellIs" dxfId="513" priority="23" operator="equal">
      <formula>"NO"</formula>
    </cfRule>
  </conditionalFormatting>
  <dataValidations count="9">
    <dataValidation type="list" allowBlank="1" showInputMessage="1" showErrorMessage="1" sqref="D38 D43:D44 T62:T96 V62:V96 I62:I96 B105" xr:uid="{F7C04069-ACE5-4660-BB6F-3640BF7AE1C3}">
      <formula1>"CUMPLE,NO CUMPLE,PENDIENTE,NO APLICA"</formula1>
    </dataValidation>
    <dataValidation type="list" allowBlank="1" showInputMessage="1" showErrorMessage="1" sqref="D30" xr:uid="{2CF494F7-596B-484D-92F9-FCAAB39989EC}">
      <formula1>"Director/a del proyecto,Especialista en  modelación de  transporte,Especialista en  Movilidad y  Transporte,Especialista en  finanzas  y presupuesto,Especialista en  logística "</formula1>
    </dataValidation>
    <dataValidation type="list" allowBlank="1" showInputMessage="1" showErrorMessage="1" sqref="B45 B47:B48 R62:R96 W62:X96 J62:P96" xr:uid="{F278C6EE-7CE6-4055-AA55-6A8631DA7D0C}">
      <formula1>"SI,NO,NO APLICA"</formula1>
    </dataValidation>
    <dataValidation operator="greaterThanOrEqual" showInputMessage="1" showErrorMessage="1" sqref="D45:D48" xr:uid="{884544C8-0D97-43F8-9598-E5EF02FC745D}"/>
    <dataValidation type="date" operator="greaterThanOrEqual" allowBlank="1" showInputMessage="1" showErrorMessage="1" sqref="D33" xr:uid="{35AD5878-A849-4E00-89AF-789E6748E0B8}">
      <formula1>18264</formula1>
    </dataValidation>
    <dataValidation type="list" allowBlank="1" showInputMessage="1" showErrorMessage="1" errorTitle="Error" error="En este campo se debe marcar 'X' o dejar en blanco" prompt="Marque X si la experiencia aplica para específica" sqref="G62:G96" xr:uid="{EFD1F46D-F4A9-456C-A1C4-2565321840C7}">
      <formula1>"X,x"</formula1>
    </dataValidation>
    <dataValidation type="date" allowBlank="1" showInputMessage="1" showErrorMessage="1" errorTitle="Error" error="Digite una fecha válida con formato dd/mm/aaaa" promptTitle="Fecha dd/mm/aaaa" sqref="C62:D96" xr:uid="{FC925485-3765-4493-A028-2D608E385C14}">
      <formula1>18264</formula1>
      <formula2>55153</formula2>
    </dataValidation>
    <dataValidation allowBlank="1" showInputMessage="1" showErrorMessage="1" errorTitle="Error" error="Digite una fecha válida con formato dd/mm/aaaa" promptTitle="Fecha dd/mm/aaaa" sqref="E62:F96" xr:uid="{2B2B6261-E7D1-402D-BED5-9980F561C126}"/>
    <dataValidation type="list" allowBlank="1" showInputMessage="1" showErrorMessage="1" sqref="D34" xr:uid="{0D477E65-BCC5-4148-A128-85353276D958}">
      <formula1>"HABILITADO,NO HABILITADO"</formula1>
    </dataValidation>
  </dataValidation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4460C-B139-4042-B51F-694A31A1771A}">
  <dimension ref="A1:LV223"/>
  <sheetViews>
    <sheetView showGridLines="0" topLeftCell="A2" zoomScale="47" zoomScaleNormal="25" workbookViewId="0">
      <selection activeCell="AD44" sqref="AD44"/>
    </sheetView>
  </sheetViews>
  <sheetFormatPr defaultColWidth="11.42578125" defaultRowHeight="12.95"/>
  <cols>
    <col min="1" max="1" width="36.42578125" style="46" customWidth="1"/>
    <col min="2" max="2" width="36.7109375" style="46" customWidth="1"/>
    <col min="3" max="3" width="25.7109375" style="46" customWidth="1"/>
    <col min="4" max="4" width="42.28515625" style="46"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30.7109375" style="46" customWidth="1"/>
    <col min="29" max="29" width="5.7109375" style="46" hidden="1" customWidth="1"/>
    <col min="30" max="32" width="11.42578125" style="46" hidden="1" customWidth="1"/>
    <col min="33" max="35" width="0"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0"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+IF(AND($C$111&gt;=AL11,$C$111&lt;AL12),AL13,0)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c r="A28" s="405" t="s">
        <v>232</v>
      </c>
      <c r="B28" s="406"/>
      <c r="C28" s="406"/>
      <c r="D28" s="407"/>
      <c r="E28" s="69"/>
      <c r="F28" s="69"/>
      <c r="G28" s="69"/>
      <c r="H28" s="69"/>
      <c r="I28" s="69"/>
    </row>
    <row r="29" spans="1:28" ht="24.6" customHeight="1">
      <c r="A29" s="408" t="s">
        <v>8</v>
      </c>
      <c r="B29" s="409"/>
      <c r="C29" s="409"/>
      <c r="D29" s="28" t="str">
        <f>+EP_1!D10</f>
        <v>Consorcio Consultor PMSS Cundinamarca</v>
      </c>
      <c r="E29" s="69"/>
      <c r="F29" s="69"/>
      <c r="G29" s="69"/>
      <c r="H29" s="69"/>
      <c r="I29" s="69"/>
    </row>
    <row r="30" spans="1:28" ht="47.45" customHeight="1">
      <c r="A30" s="394" t="s">
        <v>233</v>
      </c>
      <c r="B30" s="395"/>
      <c r="C30" s="395"/>
      <c r="D30" s="28" t="s">
        <v>303</v>
      </c>
      <c r="E30" s="13"/>
      <c r="F30" s="13"/>
      <c r="G30" s="13"/>
      <c r="H30" s="13"/>
      <c r="I30" s="13"/>
      <c r="J30" s="13"/>
      <c r="K30" s="13"/>
      <c r="L30" s="13"/>
      <c r="M30" s="13"/>
      <c r="N30" s="13"/>
      <c r="O30" s="13"/>
      <c r="P30" s="13"/>
      <c r="Q30" s="13"/>
      <c r="R30" s="13"/>
    </row>
    <row r="31" spans="1:28" ht="24.6" customHeight="1">
      <c r="A31" s="394" t="s">
        <v>23</v>
      </c>
      <c r="B31" s="395"/>
      <c r="C31" s="395"/>
      <c r="D31" s="12" t="s">
        <v>304</v>
      </c>
    </row>
    <row r="32" spans="1:28" ht="24.6" customHeight="1">
      <c r="A32" s="394" t="s">
        <v>236</v>
      </c>
      <c r="B32" s="395"/>
      <c r="C32" s="395"/>
      <c r="D32" s="12" t="s">
        <v>305</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90"/>
      <c r="J38" s="491"/>
      <c r="K38" s="491"/>
      <c r="L38" s="491"/>
      <c r="M38" s="491"/>
      <c r="N38" s="491"/>
      <c r="O38" s="491"/>
      <c r="P38" s="491"/>
      <c r="Q38" s="491"/>
      <c r="R38" s="491"/>
      <c r="S38" s="491"/>
      <c r="T38" s="491"/>
      <c r="U38" s="491"/>
      <c r="V38" s="491"/>
      <c r="W38" s="491"/>
      <c r="X38" s="491"/>
      <c r="Y38" s="492"/>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89" t="s">
        <v>306</v>
      </c>
      <c r="C42" s="489"/>
      <c r="D42" s="489"/>
      <c r="E42" s="413"/>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307</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t="s">
        <v>308</v>
      </c>
      <c r="C44" s="255"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34</v>
      </c>
      <c r="C45" s="440" t="s">
        <v>251</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t="s">
        <v>86</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86</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75" customHeight="1" thickBot="1">
      <c r="A48" s="77" t="s">
        <v>254</v>
      </c>
      <c r="B48" s="16" t="s">
        <v>86</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hidden="1"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hidden="1" customHeight="1">
      <c r="A53" s="84" t="s">
        <v>256</v>
      </c>
      <c r="B53" s="452">
        <f>IF(D30="Director/a del proyecto",2,
IF(D30="Especialista en  Movilidad y  Transporte",1,
""))</f>
        <v>1</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44840</v>
      </c>
      <c r="CF53" s="47">
        <f t="shared" ref="CF53:EQ53" si="1">CF61</f>
        <v>44350</v>
      </c>
      <c r="CG53" s="47">
        <f t="shared" si="1"/>
        <v>0</v>
      </c>
      <c r="CH53" s="47">
        <f t="shared" si="1"/>
        <v>1</v>
      </c>
      <c r="CI53" s="47">
        <f t="shared" si="1"/>
        <v>1</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hidden="1" customHeight="1">
      <c r="A54" s="84" t="s">
        <v>257</v>
      </c>
      <c r="B54" s="459">
        <f>SUM(AI62:AI96)/365</f>
        <v>1.3452054794520547</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491</v>
      </c>
      <c r="CD54" s="88" t="s">
        <v>258</v>
      </c>
      <c r="CE54" s="90">
        <f t="array" ref="CE54">MAX(IF($BB$62:$BB$96=1,CE62:CE96))</f>
        <v>491</v>
      </c>
      <c r="CF54" s="90">
        <f t="array" ref="CF54">MAX(IF($BB$62:$BB$96=1,CF62:CF96))</f>
        <v>0</v>
      </c>
      <c r="CG54" s="90">
        <f t="array" ref="CG54">MAX(IF($BB$62:$BB$96=1,CG62:CG96))</f>
        <v>0</v>
      </c>
      <c r="CH54" s="90">
        <f t="array" ref="CH54">MAX(IF($BB$62:$BB$96=1,CH62:CH96))</f>
        <v>0</v>
      </c>
      <c r="CI54" s="90">
        <f t="array" ref="CI54">MAX(IF($BB$62:$BB$96=1,CI62:CI96))</f>
        <v>0</v>
      </c>
      <c r="CJ54" s="90">
        <f t="array" ref="CJ54">MAX(IF($BB$62:$BB$96=1,CJ62:CJ96))</f>
        <v>0</v>
      </c>
      <c r="CK54" s="90">
        <f t="array" ref="CK54">MAX(IF($BB$62:$BB$96=1,CK62:CK96))</f>
        <v>0</v>
      </c>
      <c r="CL54" s="90">
        <f t="array" ref="CL54">MAX(IF($BB$62:$BB$96=1,CL62:CL96))</f>
        <v>0</v>
      </c>
      <c r="CM54" s="90">
        <f t="array" ref="CM54">MAX(IF($BB$62:$BB$96=1,CM62:CM96))</f>
        <v>0</v>
      </c>
      <c r="CN54" s="90">
        <f t="array" ref="CN54">MAX(IF($BB$62:$BB$96=1,CN62:CN96))</f>
        <v>0</v>
      </c>
      <c r="CO54" s="90">
        <f t="array" ref="CO54">MAX(IF($BB$62:$BB$96=1,CO62:CO96))</f>
        <v>0</v>
      </c>
      <c r="CP54" s="90">
        <f t="array" ref="CP54">MAX(IF($BB$62:$BB$96=1,CP62:CP96))</f>
        <v>0</v>
      </c>
      <c r="CQ54" s="90">
        <f t="array" ref="CQ54">MAX(IF($BB$62:$BB$96=1,CQ62:CQ96))</f>
        <v>0</v>
      </c>
      <c r="CR54" s="90">
        <f t="array" ref="CR54">MAX(IF($BB$62:$BB$96=1,CR62:CR96))</f>
        <v>0</v>
      </c>
      <c r="CS54" s="90">
        <f t="array" ref="CS54">MAX(IF($BB$62:$BB$96=1,CS62:CS96))</f>
        <v>0</v>
      </c>
      <c r="CT54" s="90">
        <f t="array" ref="CT54">MAX(IF($BB$62:$BB$96=1,CT62:CT96))</f>
        <v>0</v>
      </c>
      <c r="CU54" s="90">
        <f t="array" ref="CU54">MAX(IF($BB$62:$BB$96=1,CU62:CU96))</f>
        <v>0</v>
      </c>
      <c r="CV54" s="90">
        <f t="array" ref="CV54">MAX(IF($BB$62:$BB$96=1,CV62:CV96))</f>
        <v>0</v>
      </c>
      <c r="CW54" s="90">
        <f t="array" ref="CW54">MAX(IF($BB$62:$BB$96=1,CW62:CW96))</f>
        <v>0</v>
      </c>
      <c r="CX54" s="90">
        <f t="array" ref="CX54">MAX(IF($BB$62:$BB$96=1,CX62:CX96))</f>
        <v>0</v>
      </c>
      <c r="CY54" s="90">
        <f t="array" ref="CY54">MAX(IF($BB$62:$BB$96=1,CY62:CY96))</f>
        <v>0</v>
      </c>
      <c r="CZ54" s="90">
        <f t="array" ref="CZ54">MAX(IF($BB$62:$BB$96=1,CZ62:CZ96))</f>
        <v>0</v>
      </c>
      <c r="DA54" s="90">
        <f t="array" ref="DA54">MAX(IF($BB$62:$BB$96=1,DA62:DA96))</f>
        <v>0</v>
      </c>
      <c r="DB54" s="90">
        <f t="array" ref="DB54">MAX(IF($BB$62:$BB$96=1,DB62:DB96))</f>
        <v>0</v>
      </c>
      <c r="DC54" s="90">
        <f t="array" ref="DC54">MAX(IF($BB$62:$BB$96=1,DC62:DC96))</f>
        <v>0</v>
      </c>
      <c r="DD54" s="90">
        <f t="array" ref="DD54">MAX(IF($BB$62:$BB$96=1,DD62:DD96))</f>
        <v>0</v>
      </c>
      <c r="DE54" s="90">
        <f t="array" ref="DE54">MAX(IF($BB$62:$BB$96=1,DE62:DE96))</f>
        <v>0</v>
      </c>
      <c r="DF54" s="90">
        <f t="array" ref="DF54">MAX(IF($BB$62:$BB$96=1,DF62:DF96))</f>
        <v>0</v>
      </c>
      <c r="DG54" s="90">
        <f t="array" ref="DG54">MAX(IF($BB$62:$BB$96=1,DG62:DG96))</f>
        <v>0</v>
      </c>
      <c r="DH54" s="90">
        <f t="array" ref="DH54">MAX(IF($BB$62:$BB$96=1,DH62:DH96))</f>
        <v>0</v>
      </c>
      <c r="DI54" s="90">
        <f t="array" ref="DI54">MAX(IF($BB$62:$BB$96=1,DI62:DI96))</f>
        <v>0</v>
      </c>
      <c r="DJ54" s="90">
        <f t="array" ref="DJ54">MAX(IF($BB$62:$BB$96=1,DJ62:DJ96))</f>
        <v>0</v>
      </c>
      <c r="DK54" s="90">
        <f t="array" ref="DK54">MAX(IF($BB$62:$BB$96=1,DK62:DK96))</f>
        <v>0</v>
      </c>
      <c r="DL54" s="90">
        <f t="array" ref="DL54">MAX(IF($BB$62:$BB$96=1,DL62:DL96))</f>
        <v>0</v>
      </c>
      <c r="DM54" s="90">
        <f t="array" ref="DM54">MAX(IF($BB$62:$BB$96=1,DM62:DM96))</f>
        <v>0</v>
      </c>
      <c r="DN54" s="90">
        <f t="array" ref="DN54">MAX(IF($BB$62:$BB$96=1,DN62:DN96))</f>
        <v>0</v>
      </c>
      <c r="DO54" s="90">
        <f t="array" ref="DO54">MAX(IF($BB$62:$BB$96=1,DO62:DO96))</f>
        <v>0</v>
      </c>
      <c r="DP54" s="90">
        <f t="array" ref="DP54">MAX(IF($BB$62:$BB$96=1,DP62:DP96))</f>
        <v>0</v>
      </c>
      <c r="DQ54" s="90">
        <f t="array" ref="DQ54">MAX(IF($BB$62:$BB$96=1,DQ62:DQ96))</f>
        <v>0</v>
      </c>
      <c r="DR54" s="90">
        <f t="array" ref="DR54">MAX(IF($BB$62:$BB$96=1,DR62:DR96))</f>
        <v>0</v>
      </c>
      <c r="DS54" s="90">
        <f t="array" ref="DS54">MAX(IF($BB$62:$BB$96=1,DS62:DS96))</f>
        <v>0</v>
      </c>
      <c r="DT54" s="90">
        <f t="array" ref="DT54">MAX(IF($BB$62:$BB$96=1,DT62:DT96))</f>
        <v>0</v>
      </c>
      <c r="DU54" s="90">
        <f t="array" ref="DU54">MAX(IF($BB$62:$BB$96=1,DU62:DU96))</f>
        <v>0</v>
      </c>
      <c r="DV54" s="90">
        <f t="array" ref="DV54">MAX(IF($BB$62:$BB$96=1,DV62:DV96))</f>
        <v>0</v>
      </c>
      <c r="DW54" s="90">
        <f t="array" ref="DW54">MAX(IF($BB$62:$BB$96=1,DW62:DW96))</f>
        <v>0</v>
      </c>
      <c r="DX54" s="90">
        <f t="array" ref="DX54">MAX(IF($BB$62:$BB$96=1,DX62:DX96))</f>
        <v>0</v>
      </c>
      <c r="DY54" s="90">
        <f t="array" ref="DY54">MAX(IF($BB$62:$BB$96=1,DY62:DY96))</f>
        <v>0</v>
      </c>
      <c r="DZ54" s="90">
        <f t="array" ref="DZ54">MAX(IF($BB$62:$BB$96=1,DZ62:DZ96))</f>
        <v>0</v>
      </c>
      <c r="EA54" s="90">
        <f t="array" ref="EA54">MAX(IF($BB$62:$BB$96=1,EA62:EA96))</f>
        <v>0</v>
      </c>
      <c r="EB54" s="90">
        <f t="array" ref="EB54">MAX(IF($BB$62:$BB$96=1,EB62:EB96))</f>
        <v>0</v>
      </c>
      <c r="EC54" s="90">
        <f t="array" ref="EC54">MAX(IF($BB$62:$BB$96=1,EC62:EC96))</f>
        <v>0</v>
      </c>
      <c r="ED54" s="90">
        <f t="array" ref="ED54">MAX(IF($BB$62:$BB$96=1,ED62:ED96))</f>
        <v>0</v>
      </c>
      <c r="EE54" s="90">
        <f t="array" ref="EE54">MAX(IF($BB$62:$BB$96=1,EE62:EE96))</f>
        <v>0</v>
      </c>
      <c r="EF54" s="90">
        <f t="array" ref="EF54">MAX(IF($BB$62:$BB$96=1,EF62:EF96))</f>
        <v>0</v>
      </c>
      <c r="EG54" s="90">
        <f t="array" ref="EG54">MAX(IF($BB$62:$BB$96=1,EG62:EG96))</f>
        <v>0</v>
      </c>
      <c r="EH54" s="90">
        <f t="array" ref="EH54">MAX(IF($BB$62:$BB$96=1,EH62:EH96))</f>
        <v>0</v>
      </c>
      <c r="EI54" s="90">
        <f t="array" ref="EI54">MAX(IF($BB$62:$BB$96=1,EI62:EI96))</f>
        <v>0</v>
      </c>
      <c r="EJ54" s="90">
        <f t="array" ref="EJ54">MAX(IF($BB$62:$BB$96=1,EJ62:EJ96))</f>
        <v>0</v>
      </c>
      <c r="EK54" s="90">
        <f t="array" ref="EK54">MAX(IF($BB$62:$BB$96=1,EK62:EK96))</f>
        <v>0</v>
      </c>
      <c r="EL54" s="90">
        <f t="array" ref="EL54">MAX(IF($BB$62:$BB$96=1,EL62:EL96))</f>
        <v>0</v>
      </c>
      <c r="EM54" s="90">
        <f t="array" ref="EM54">MAX(IF($BB$62:$BB$96=1,EM62:EM96))</f>
        <v>0</v>
      </c>
      <c r="EN54" s="90">
        <f t="array" ref="EN54">MAX(IF($BB$62:$BB$96=1,EN62:EN96))</f>
        <v>0</v>
      </c>
      <c r="EO54" s="90">
        <f t="array" ref="EO54">MAX(IF($BB$62:$BB$96=1,EO62:EO96))</f>
        <v>0</v>
      </c>
      <c r="EP54" s="90">
        <f t="array" ref="EP54">MAX(IF($BB$62:$BB$96=1,EP62:EP96))</f>
        <v>0</v>
      </c>
      <c r="EQ54" s="90">
        <f t="array" ref="EQ54">MAX(IF($BB$62:$BB$96=1,EQ62:EQ96))</f>
        <v>0</v>
      </c>
      <c r="ER54" s="90">
        <f t="array" ref="ER54">MAX(IF($BB$62:$BB$96=1,ER62:ER96))</f>
        <v>0</v>
      </c>
      <c r="ES54" s="90">
        <f t="array" ref="ES54">MAX(IF($BB$62:$BB$96=1,ES62:ES96))</f>
        <v>0</v>
      </c>
      <c r="ET54" s="90">
        <f t="array" ref="ET54">MAX(IF($BB$62:$BB$96=1,ET62:ET96))</f>
        <v>0</v>
      </c>
      <c r="EU54" s="90">
        <f t="array" ref="EU54">MAX(IF($BB$62:$BB$96=1,EU62:EU96))</f>
        <v>0</v>
      </c>
      <c r="EV54" s="90">
        <f t="array" ref="EV54">MAX(IF($BB$62:$BB$96=1,EV62:EV96))</f>
        <v>0</v>
      </c>
      <c r="EW54" s="90">
        <f t="array" ref="EW54">MAX(IF($BB$62:$BB$96=1,EW62:EW96))</f>
        <v>0</v>
      </c>
      <c r="EX54" s="90">
        <f t="array" ref="EX54">MAX(IF($BB$62:$BB$96=1,EX62:EX96))</f>
        <v>0</v>
      </c>
      <c r="EY54" s="90">
        <f t="array" ref="EY54">MAX(IF($BB$62:$BB$96=1,EY62:EY96))</f>
        <v>0</v>
      </c>
      <c r="EZ54" s="90">
        <f t="array" ref="EZ54">MAX(IF($BB$62:$BB$96=1,EZ62:EZ96))</f>
        <v>0</v>
      </c>
      <c r="FA54" s="90">
        <f t="array" ref="FA54">MAX(IF($BB$62:$BB$96=1,FA62:FA96))</f>
        <v>0</v>
      </c>
      <c r="FB54" s="90">
        <f t="array" ref="FB54">MAX(IF($BB$62:$BB$96=1,FB62:FB96))</f>
        <v>0</v>
      </c>
      <c r="FC54" s="90">
        <f t="array" ref="FC54">MAX(IF($BB$62:$BB$96=1,FC62:FC96))</f>
        <v>0</v>
      </c>
      <c r="FD54" s="90">
        <f t="array" ref="FD54">MAX(IF($BB$62:$BB$96=1,FD62:FD96))</f>
        <v>0</v>
      </c>
      <c r="FE54" s="90">
        <f t="array" ref="FE54">MAX(IF($BB$62:$BB$96=1,FE62:FE96))</f>
        <v>0</v>
      </c>
      <c r="FF54" s="90">
        <f t="array" ref="FF54">MAX(IF($BB$62:$BB$96=1,FF62:FF96))</f>
        <v>0</v>
      </c>
      <c r="FG54" s="90">
        <f t="array" ref="FG54">MAX(IF($BB$62:$BB$96=1,FG62:FG96))</f>
        <v>0</v>
      </c>
      <c r="FH54" s="90">
        <f t="array" ref="FH54">MAX(IF($BB$62:$BB$96=1,FH62:FH96))</f>
        <v>0</v>
      </c>
      <c r="FI54" s="90">
        <f t="array" ref="FI54">MAX(IF($BB$62:$BB$96=1,FI62:FI96))</f>
        <v>0</v>
      </c>
      <c r="FJ54" s="90">
        <f t="array" ref="FJ54">MAX(IF($BB$62:$BB$96=1,FJ62:FJ96))</f>
        <v>0</v>
      </c>
      <c r="FK54" s="90">
        <f t="array" ref="FK54">MAX(IF($BB$62:$BB$96=1,FK62:FK96))</f>
        <v>0</v>
      </c>
      <c r="FL54" s="90">
        <f t="array" ref="FL54">MAX(IF($BB$62:$BB$96=1,FL62:FL96))</f>
        <v>0</v>
      </c>
      <c r="FM54" s="90">
        <f t="array" ref="FM54">MAX(IF($BB$62:$BB$96=1,FM62:FM96))</f>
        <v>0</v>
      </c>
      <c r="FN54" s="90">
        <f t="array" ref="FN54">MAX(IF($BB$62:$BB$96=1,FN62:FN96))</f>
        <v>0</v>
      </c>
      <c r="FO54" s="90">
        <f t="array" ref="FO54">MAX(IF($BB$62:$BB$96=1,FO62:FO96))</f>
        <v>0</v>
      </c>
      <c r="FP54" s="90">
        <f t="array" ref="FP54">MAX(IF($BB$62:$BB$96=1,FP62:FP96))</f>
        <v>0</v>
      </c>
      <c r="FQ54" s="90">
        <f t="array" ref="FQ54">MAX(IF($BB$62:$BB$96=1,FQ62:FQ96))</f>
        <v>0</v>
      </c>
      <c r="FR54" s="90">
        <f t="array" ref="FR54">MAX(IF($BB$62:$BB$96=1,FR62:FR96))</f>
        <v>0</v>
      </c>
      <c r="FS54" s="90">
        <f t="array" ref="FS54">MAX(IF($BB$62:$BB$96=1,FS62:FS96))</f>
        <v>0</v>
      </c>
      <c r="FT54" s="90">
        <f t="array" ref="FT54">MAX(IF($BB$62:$BB$96=1,FT62:FT96))</f>
        <v>0</v>
      </c>
      <c r="FU54" s="90">
        <f t="array" ref="FU54">MAX(IF($BB$62:$BB$96=1,FU62:FU96))</f>
        <v>0</v>
      </c>
      <c r="FV54" s="90">
        <f t="array" ref="FV54">MAX(IF($BB$62:$BB$96=1,FV62:FV96))</f>
        <v>0</v>
      </c>
      <c r="FW54" s="90">
        <f t="array" ref="FW54">MAX(IF($BB$62:$BB$96=1,FW62:FW96))</f>
        <v>0</v>
      </c>
      <c r="FX54" s="90">
        <f t="array" ref="FX54">MAX(IF($BB$62:$BB$96=1,FX62:FX96))</f>
        <v>0</v>
      </c>
      <c r="FY54" s="90">
        <f t="array" ref="FY54">MAX(IF($BB$62:$BB$96=1,FY62:FY96))</f>
        <v>0</v>
      </c>
      <c r="FZ54" s="90">
        <f t="array" ref="FZ54">MAX(IF($BB$62:$BB$96=1,FZ62:FZ96))</f>
        <v>0</v>
      </c>
      <c r="GA54" s="90">
        <f t="array" ref="GA54">MAX(IF($BB$62:$BB$96=1,GA62:GA96))</f>
        <v>0</v>
      </c>
      <c r="GB54" s="90">
        <f t="array" ref="GB54">MAX(IF($BB$62:$BB$96=1,GB62:GB96))</f>
        <v>0</v>
      </c>
      <c r="GC54" s="90">
        <f t="array" ref="GC54">MAX(IF($BB$62:$BB$96=1,GC62:GC96))</f>
        <v>0</v>
      </c>
      <c r="GD54" s="90">
        <f t="array" ref="GD54">MAX(IF($BB$62:$BB$96=1,GD62:GD96))</f>
        <v>0</v>
      </c>
      <c r="GE54" s="90">
        <f t="array" ref="GE54">MAX(IF($BB$62:$BB$96=1,GE62:GE96))</f>
        <v>0</v>
      </c>
      <c r="GF54" s="90">
        <f t="array" ref="GF54">MAX(IF($BB$62:$BB$96=1,GF62:GF96))</f>
        <v>0</v>
      </c>
      <c r="GG54" s="90">
        <f t="array" ref="GG54">MAX(IF($BB$62:$BB$96=1,GG62:GG96))</f>
        <v>0</v>
      </c>
      <c r="GH54" s="90">
        <f t="array" ref="GH54">MAX(IF($BB$62:$BB$96=1,GH62:GH96))</f>
        <v>0</v>
      </c>
      <c r="GI54" s="90">
        <f t="array" ref="GI54">MAX(IF($BB$62:$BB$96=1,GI62:GI96))</f>
        <v>0</v>
      </c>
      <c r="GJ54" s="90">
        <f t="array" ref="GJ54">MAX(IF($BB$62:$BB$96=1,GJ62:GJ96))</f>
        <v>0</v>
      </c>
      <c r="GK54" s="90">
        <f t="array" ref="GK54">MAX(IF($BB$62:$BB$96=1,GK62:GK96))</f>
        <v>0</v>
      </c>
      <c r="GL54" s="90">
        <f t="array" ref="GL54">MAX(IF($BB$62:$BB$96=1,GL62:GL96))</f>
        <v>0</v>
      </c>
      <c r="GM54" s="90">
        <f t="array" ref="GM54">MAX(IF($BB$62:$BB$96=1,GM62:GM96))</f>
        <v>0</v>
      </c>
      <c r="GN54" s="90">
        <f t="array" ref="GN54">MAX(IF($BB$62:$BB$96=1,GN62:GN96))</f>
        <v>0</v>
      </c>
      <c r="GO54" s="90">
        <f t="array" ref="GO54">MAX(IF($BB$62:$BB$96=1,GO62:GO96))</f>
        <v>0</v>
      </c>
      <c r="GP54" s="90">
        <f t="array" ref="GP54">MAX(IF($BB$62:$BB$96=1,GP62:GP96))</f>
        <v>0</v>
      </c>
      <c r="GQ54" s="90">
        <f t="array" ref="GQ54">MAX(IF($BB$62:$BB$96=1,GQ62:GQ96))</f>
        <v>0</v>
      </c>
      <c r="GR54" s="90">
        <f t="array" ref="GR54">MAX(IF($BB$62:$BB$96=1,GR62:GR96))</f>
        <v>0</v>
      </c>
      <c r="GS54" s="90">
        <f t="array" ref="GS54">MAX(IF($BB$62:$BB$96=1,GS62:GS96))</f>
        <v>0</v>
      </c>
      <c r="GT54" s="90">
        <f t="array" ref="GT54">MAX(IF($BB$62:$BB$96=1,GT62:GT96))</f>
        <v>0</v>
      </c>
      <c r="GU54" s="90">
        <f t="array" ref="GU54">MAX(IF($BB$62:$BB$96=1,GU62:GU96))</f>
        <v>0</v>
      </c>
      <c r="GV54" s="90">
        <f t="array" ref="GV54">MAX(IF($BB$62:$BB$96=1,GV62:GV96))</f>
        <v>0</v>
      </c>
      <c r="GW54" s="90">
        <f t="array" ref="GW54">MAX(IF($BB$62:$BB$96=1,GW62:GW96))</f>
        <v>0</v>
      </c>
      <c r="GX54" s="90">
        <f t="array" ref="GX54">MAX(IF($BB$62:$BB$96=1,GX62:GX96))</f>
        <v>0</v>
      </c>
      <c r="GY54" s="90">
        <f t="array" ref="GY54">MAX(IF($BB$62:$BB$96=1,GY62:GY96))</f>
        <v>0</v>
      </c>
      <c r="GZ54" s="90">
        <f t="array" ref="GZ54">MAX(IF($BB$62:$BB$96=1,GZ62:GZ96))</f>
        <v>0</v>
      </c>
      <c r="HA54" s="90">
        <f t="array" ref="HA54">MAX(IF($BB$62:$BB$96=1,HA62:HA96))</f>
        <v>0</v>
      </c>
      <c r="HB54" s="90">
        <f t="array" ref="HB54">MAX(IF($BB$62:$BB$96=1,HB62:HB96))</f>
        <v>0</v>
      </c>
      <c r="HC54" s="90">
        <f t="array" ref="HC54">MAX(IF($BB$62:$BB$96=1,HC62:HC96))</f>
        <v>0</v>
      </c>
      <c r="HD54" s="90">
        <f t="array" ref="HD54">MAX(IF($BB$62:$BB$96=1,HD62:HD96))</f>
        <v>0</v>
      </c>
      <c r="HE54" s="90">
        <f t="array" ref="HE54">MAX(IF($BB$62:$BB$96=1,HE62:HE96))</f>
        <v>0</v>
      </c>
      <c r="HF54" s="90">
        <f t="array" ref="HF54">MAX(IF($BB$62:$BB$96=1,HF62:HF96))</f>
        <v>0</v>
      </c>
      <c r="HG54" s="90">
        <f t="array" ref="HG54">MAX(IF($BB$62:$BB$96=1,HG62:HG96))</f>
        <v>0</v>
      </c>
      <c r="HH54" s="90">
        <f t="array" ref="HH54">MAX(IF($BB$62:$BB$96=1,HH62:HH96))</f>
        <v>0</v>
      </c>
      <c r="HI54" s="90">
        <f t="array" ref="HI54">MAX(IF($BB$62:$BB$96=1,HI62:HI96))</f>
        <v>0</v>
      </c>
      <c r="HJ54" s="90">
        <f t="array" ref="HJ54">MAX(IF($BB$62:$BB$96=1,HJ62:HJ96))</f>
        <v>0</v>
      </c>
      <c r="HK54" s="90">
        <f t="array" ref="HK54">MAX(IF($BB$62:$BB$96=1,HK62:HK96))</f>
        <v>0</v>
      </c>
      <c r="HL54" s="90">
        <f t="array" ref="HL54">MAX(IF($BB$62:$BB$96=1,HL62:HL96))</f>
        <v>0</v>
      </c>
      <c r="HM54" s="90">
        <f t="array" ref="HM54">MAX(IF($BB$62:$BB$96=1,HM62:HM96))</f>
        <v>0</v>
      </c>
      <c r="HN54" s="90">
        <f t="array" ref="HN54">MAX(IF($BB$62:$BB$96=1,HN62:HN96))</f>
        <v>0</v>
      </c>
      <c r="HO54" s="90">
        <f t="array" ref="HO54">MAX(IF($BB$62:$BB$96=1,HO62:HO96))</f>
        <v>0</v>
      </c>
      <c r="HP54" s="90">
        <f t="array" ref="HP54">MAX(IF($BB$62:$BB$96=1,HP62:HP96))</f>
        <v>0</v>
      </c>
      <c r="HQ54" s="90">
        <f t="array" ref="HQ54">MAX(IF($BB$62:$BB$96=1,HQ62:HQ96))</f>
        <v>0</v>
      </c>
      <c r="HR54" s="90">
        <f t="array" ref="HR54">MAX(IF($BB$62:$BB$96=1,HR62:HR96))</f>
        <v>0</v>
      </c>
      <c r="HS54" s="90">
        <f t="array" ref="HS54">MAX(IF($BB$62:$BB$96=1,HS62:HS96))</f>
        <v>0</v>
      </c>
      <c r="HT54" s="90">
        <f t="array" ref="HT54">MAX(IF($BB$62:$BB$96=1,HT62:HT96))</f>
        <v>0</v>
      </c>
      <c r="HU54" s="90">
        <f t="array" ref="HU54">MAX(IF($BB$62:$BB$96=1,HU62:HU96))</f>
        <v>0</v>
      </c>
      <c r="HV54" s="90">
        <f t="array" ref="HV54">MAX(IF($BB$62:$BB$96=1,HV62:HV96))</f>
        <v>0</v>
      </c>
      <c r="HW54" s="90">
        <f t="array" ref="HW54">MAX(IF($BB$62:$BB$96=1,HW62:HW96))</f>
        <v>0</v>
      </c>
      <c r="HX54" s="90">
        <f t="array" ref="HX54">MAX(IF($BB$62:$BB$96=1,HX62:HX96))</f>
        <v>0</v>
      </c>
      <c r="HY54" s="90">
        <f t="array" ref="HY54">MAX(IF($BB$62:$BB$96=1,HY62:HY96))</f>
        <v>0</v>
      </c>
      <c r="HZ54" s="90">
        <f t="array" ref="HZ54">MAX(IF($BB$62:$BB$96=1,HZ62:HZ96))</f>
        <v>0</v>
      </c>
      <c r="IA54" s="90">
        <f t="array" ref="IA54">MAX(IF($BB$62:$BB$96=1,IA62:IA96))</f>
        <v>0</v>
      </c>
      <c r="IB54" s="90">
        <f t="array" ref="IB54">MAX(IF($BB$62:$BB$96=1,IB62:IB96))</f>
        <v>0</v>
      </c>
      <c r="IC54" s="90">
        <f t="array" ref="IC54">MAX(IF($BB$62:$BB$96=1,IC62:IC96))</f>
        <v>0</v>
      </c>
      <c r="ID54" s="90">
        <f t="array" ref="ID54">MAX(IF($BB$62:$BB$96=1,ID62:ID96))</f>
        <v>0</v>
      </c>
      <c r="IE54" s="90">
        <f t="array" ref="IE54">MAX(IF($BB$62:$BB$96=1,IE62:IE96))</f>
        <v>0</v>
      </c>
      <c r="IF54" s="90">
        <f t="array" ref="IF54">MAX(IF($BB$62:$BB$96=1,IF62:IF96))</f>
        <v>0</v>
      </c>
      <c r="IG54" s="90">
        <f t="array" ref="IG54">MAX(IF($BB$62:$BB$96=1,IG62:IG96))</f>
        <v>0</v>
      </c>
      <c r="IH54" s="90">
        <f t="array" ref="IH54">MAX(IF($BB$62:$BB$96=1,IH62:IH96))</f>
        <v>0</v>
      </c>
      <c r="II54" s="90">
        <f t="array" ref="II54">MAX(IF($BB$62:$BB$96=1,II62:II96))</f>
        <v>0</v>
      </c>
      <c r="IJ54" s="90">
        <f t="array" ref="IJ54">MAX(IF($BB$62:$BB$96=1,IJ62:IJ96))</f>
        <v>0</v>
      </c>
      <c r="IK54" s="90">
        <f t="array" ref="IK54">MAX(IF($BB$62:$BB$96=1,IK62:IK96))</f>
        <v>0</v>
      </c>
      <c r="IL54" s="90">
        <f t="array" ref="IL54">MAX(IF($BB$62:$BB$96=1,IL62:IL96))</f>
        <v>0</v>
      </c>
      <c r="IM54" s="90">
        <f t="array" ref="IM54">MAX(IF($BB$62:$BB$96=1,IM62:IM96))</f>
        <v>0</v>
      </c>
      <c r="IN54" s="90">
        <f t="array" ref="IN54">MAX(IF($BB$62:$BB$96=1,IN62:IN96))</f>
        <v>0</v>
      </c>
      <c r="IO54" s="90">
        <f t="array" ref="IO54">MAX(IF($BB$62:$BB$96=1,IO62:IO96))</f>
        <v>0</v>
      </c>
      <c r="IP54" s="90">
        <f t="array" ref="IP54">MAX(IF($BB$62:$BB$96=1,IP62:IP96))</f>
        <v>0</v>
      </c>
      <c r="IQ54" s="90">
        <f t="array" ref="IQ54">MAX(IF($BB$62:$BB$96=1,IQ62:IQ96))</f>
        <v>0</v>
      </c>
      <c r="IR54" s="90">
        <f t="array" ref="IR54">MAX(IF($BB$62:$BB$96=1,IR62:IR96))</f>
        <v>0</v>
      </c>
      <c r="IS54" s="90">
        <f t="array" ref="IS54">MAX(IF($BB$62:$BB$96=1,IS62:IS96))</f>
        <v>0</v>
      </c>
      <c r="IT54" s="90">
        <f t="array" ref="IT54">MAX(IF($BB$62:$BB$96=1,IT62:IT96))</f>
        <v>0</v>
      </c>
      <c r="IU54" s="90">
        <f t="array" ref="IU54">MAX(IF($BB$62:$BB$96=1,IU62:IU96))</f>
        <v>0</v>
      </c>
      <c r="IV54" s="90">
        <f t="array" ref="IV54">MAX(IF($BB$62:$BB$96=1,IV62:IV96))</f>
        <v>0</v>
      </c>
      <c r="IW54" s="90">
        <f t="array" ref="IW54">MAX(IF($BB$62:$BB$96=1,IW62:IW96))</f>
        <v>0</v>
      </c>
      <c r="IX54" s="90">
        <f t="array" ref="IX54">MAX(IF($BB$62:$BB$96=1,IX62:IX96))</f>
        <v>0</v>
      </c>
      <c r="IY54" s="90">
        <f t="array" ref="IY54">MAX(IF($BB$62:$BB$96=1,IY62:IY96))</f>
        <v>0</v>
      </c>
      <c r="IZ54" s="90">
        <f t="array" ref="IZ54">MAX(IF($BB$62:$BB$96=1,IZ62:IZ96))</f>
        <v>0</v>
      </c>
      <c r="JA54" s="90">
        <f t="array" ref="JA54">MAX(IF($BB$62:$BB$96=1,JA62:JA96))</f>
        <v>0</v>
      </c>
      <c r="JB54" s="90">
        <f t="array" ref="JB54">MAX(IF($BB$62:$BB$96=1,JB62:JB96))</f>
        <v>0</v>
      </c>
      <c r="JC54" s="90">
        <f t="array" ref="JC54">MAX(IF($BB$62:$BB$96=1,JC62:JC96))</f>
        <v>0</v>
      </c>
      <c r="JD54" s="90">
        <f t="array" ref="JD54">MAX(IF($BB$62:$BB$96=1,JD62:JD96))</f>
        <v>0</v>
      </c>
      <c r="JE54" s="90">
        <f t="array" ref="JE54">MAX(IF($BB$62:$BB$96=1,JE62:JE96))</f>
        <v>0</v>
      </c>
      <c r="JF54" s="90">
        <f t="array" ref="JF54">MAX(IF($BB$62:$BB$96=1,JF62:JF96))</f>
        <v>0</v>
      </c>
      <c r="JG54" s="90">
        <f t="array" ref="JG54">MAX(IF($BB$62:$BB$96=1,JG62:JG96))</f>
        <v>0</v>
      </c>
      <c r="JH54" s="90">
        <f t="array" ref="JH54">MAX(IF($BB$62:$BB$96=1,JH62:JH96))</f>
        <v>0</v>
      </c>
      <c r="JI54" s="90">
        <f t="array" ref="JI54">MAX(IF($BB$62:$BB$96=1,JI62:JI96))</f>
        <v>0</v>
      </c>
      <c r="JJ54" s="90">
        <f t="array" ref="JJ54">MAX(IF($BB$62:$BB$96=1,JJ62:JJ96))</f>
        <v>0</v>
      </c>
      <c r="JK54" s="90">
        <f t="array" ref="JK54">MAX(IF($BB$62:$BB$96=1,JK62:JK96))</f>
        <v>0</v>
      </c>
      <c r="JL54" s="90">
        <f t="array" ref="JL54">MAX(IF($BB$62:$BB$96=1,JL62:JL96))</f>
        <v>0</v>
      </c>
      <c r="JM54" s="90">
        <f t="array" ref="JM54">MAX(IF($BB$62:$BB$96=1,JM62:JM96))</f>
        <v>0</v>
      </c>
      <c r="JN54" s="90">
        <f t="array" ref="JN54">MAX(IF($BB$62:$BB$96=1,JN62:JN96))</f>
        <v>0</v>
      </c>
      <c r="JO54" s="90">
        <f t="array" ref="JO54">MAX(IF($BB$62:$BB$96=1,JO62:JO96))</f>
        <v>0</v>
      </c>
      <c r="JP54" s="90">
        <f t="array" ref="JP54">MAX(IF($BB$62:$BB$96=1,JP62:JP96))</f>
        <v>0</v>
      </c>
      <c r="JQ54" s="90">
        <f t="array" ref="JQ54">MAX(IF($BB$62:$BB$96=1,JQ62:JQ96))</f>
        <v>0</v>
      </c>
      <c r="JR54" s="90">
        <f t="array" ref="JR54">MAX(IF($BB$62:$BB$96=1,JR62:JR96))</f>
        <v>0</v>
      </c>
      <c r="JS54" s="90">
        <f t="array" ref="JS54">MAX(IF($BB$62:$BB$96=1,JS62:JS96))</f>
        <v>0</v>
      </c>
      <c r="JT54" s="90">
        <f t="array" ref="JT54">MAX(IF($BB$62:$BB$96=1,JT62:JT96))</f>
        <v>0</v>
      </c>
      <c r="JU54" s="90">
        <f t="array" ref="JU54">MAX(IF($BB$62:$BB$96=1,JU62:JU96))</f>
        <v>0</v>
      </c>
      <c r="JV54" s="90">
        <f t="array" ref="JV54">MAX(IF($BB$62:$BB$96=1,JV62:JV96))</f>
        <v>0</v>
      </c>
      <c r="JW54" s="90">
        <f t="array" ref="JW54">MAX(IF($BB$62:$BB$96=1,JW62:JW96))</f>
        <v>0</v>
      </c>
      <c r="JX54" s="90">
        <f t="array" ref="JX54">MAX(IF($BB$62:$BB$96=1,JX62:JX96))</f>
        <v>0</v>
      </c>
      <c r="JY54" s="90">
        <f t="array" ref="JY54">MAX(IF($BB$62:$BB$96=1,JY62:JY96))</f>
        <v>0</v>
      </c>
      <c r="JZ54" s="90">
        <f t="array" ref="JZ54">MAX(IF($BB$62:$BB$96=1,JZ62:JZ96))</f>
        <v>0</v>
      </c>
      <c r="KA54" s="90">
        <f t="array" ref="KA54">MAX(IF($BB$62:$BB$96=1,KA62:KA96))</f>
        <v>0</v>
      </c>
      <c r="KB54" s="90">
        <f t="array" ref="KB54">MAX(IF($BB$62:$BB$96=1,KB62:KB96))</f>
        <v>0</v>
      </c>
      <c r="KC54" s="90">
        <f t="array" ref="KC54">MAX(IF($BB$62:$BB$96=1,KC62:KC96))</f>
        <v>0</v>
      </c>
      <c r="KD54" s="90">
        <f t="array" ref="KD54">MAX(IF($BB$62:$BB$96=1,KD62:KD96))</f>
        <v>0</v>
      </c>
      <c r="KE54" s="90">
        <f t="array" ref="KE54">MAX(IF($BB$62:$BB$96=1,KE62:KE96))</f>
        <v>0</v>
      </c>
      <c r="KF54" s="90">
        <f t="array" ref="KF54">MAX(IF($BB$62:$BB$96=1,KF62:KF96))</f>
        <v>0</v>
      </c>
      <c r="KG54" s="90">
        <f t="array" ref="KG54">MAX(IF($BB$62:$BB$96=1,KG62:KG96))</f>
        <v>0</v>
      </c>
      <c r="KH54" s="90">
        <f t="array" ref="KH54">MAX(IF($BB$62:$BB$96=1,KH62:KH96))</f>
        <v>0</v>
      </c>
      <c r="KI54" s="90">
        <f t="array" ref="KI54">MAX(IF($BB$62:$BB$96=1,KI62:KI96))</f>
        <v>0</v>
      </c>
      <c r="KJ54" s="90">
        <f t="array" ref="KJ54">MAX(IF($BB$62:$BB$96=1,KJ62:KJ96))</f>
        <v>0</v>
      </c>
      <c r="KK54" s="90">
        <f t="array" ref="KK54">MAX(IF($BB$62:$BB$96=1,KK62:KK96))</f>
        <v>0</v>
      </c>
      <c r="KL54" s="90">
        <f t="array" ref="KL54">MAX(IF($BB$62:$BB$96=1,KL62:KL96))</f>
        <v>0</v>
      </c>
      <c r="KM54" s="90">
        <f t="array" ref="KM54">MAX(IF($BB$62:$BB$96=1,KM62:KM96))</f>
        <v>0</v>
      </c>
      <c r="KN54" s="90">
        <f t="array" ref="KN54">MAX(IF($BB$62:$BB$96=1,KN62:KN96))</f>
        <v>0</v>
      </c>
      <c r="KO54" s="90">
        <f t="array" ref="KO54">MAX(IF($BB$62:$BB$96=1,KO62:KO96))</f>
        <v>0</v>
      </c>
      <c r="KP54" s="90">
        <f t="array" ref="KP54">MAX(IF($BB$62:$BB$96=1,KP62:KP96))</f>
        <v>0</v>
      </c>
      <c r="KQ54" s="90">
        <f t="array" ref="KQ54">MAX(IF($BB$62:$BB$96=1,KQ62:KQ96))</f>
        <v>0</v>
      </c>
      <c r="KR54" s="90">
        <f t="array" ref="KR54">MAX(IF($BB$62:$BB$96=1,KR62:KR96))</f>
        <v>0</v>
      </c>
      <c r="KS54" s="90">
        <f t="array" ref="KS54">MAX(IF($BB$62:$BB$96=1,KS62:KS96))</f>
        <v>0</v>
      </c>
      <c r="KT54" s="90">
        <f t="array" ref="KT54">MAX(IF($BB$62:$BB$96=1,KT62:KT96))</f>
        <v>0</v>
      </c>
      <c r="KU54" s="90">
        <f t="array" ref="KU54">MAX(IF($BB$62:$BB$96=1,KU62:KU96))</f>
        <v>0</v>
      </c>
      <c r="KV54" s="90">
        <f t="array" ref="KV54">MAX(IF($BB$62:$BB$96=1,KV62:KV96))</f>
        <v>0</v>
      </c>
      <c r="KW54" s="90">
        <f t="array" ref="KW54">MAX(IF($BB$62:$BB$96=1,KW62:KW96))</f>
        <v>0</v>
      </c>
      <c r="KX54" s="90">
        <f t="array" ref="KX54">MAX(IF($BB$62:$BB$96=1,KX62:KX96))</f>
        <v>0</v>
      </c>
      <c r="KY54" s="90">
        <f t="array" ref="KY54">MAX(IF($BB$62:$BB$96=1,KY62:KY96))</f>
        <v>0</v>
      </c>
      <c r="KZ54" s="90">
        <f t="array" ref="KZ54">MAX(IF($BB$62:$BB$96=1,KZ62:KZ96))</f>
        <v>0</v>
      </c>
      <c r="LA54" s="90">
        <f t="array" ref="LA54">MAX(IF($BB$62:$BB$96=1,LA62:LA96))</f>
        <v>0</v>
      </c>
      <c r="LB54" s="90">
        <f t="array" ref="LB54">MAX(IF($BB$62:$BB$96=1,LB62:LB96))</f>
        <v>0</v>
      </c>
      <c r="LC54" s="90">
        <f t="array" ref="LC54">MAX(IF($BB$62:$BB$96=1,LC62:LC96))</f>
        <v>0</v>
      </c>
      <c r="LD54" s="90">
        <f t="array" ref="LD54">MAX(IF($BB$62:$BB$96=1,LD62:LD96))</f>
        <v>0</v>
      </c>
      <c r="LE54" s="90">
        <f t="array" ref="LE54">MAX(IF($BB$62:$BB$96=1,LE62:LE96))</f>
        <v>0</v>
      </c>
      <c r="LF54" s="90">
        <f t="array" ref="LF54">MAX(IF($BB$62:$BB$96=1,LF62:LF96))</f>
        <v>0</v>
      </c>
      <c r="LG54" s="90">
        <f t="array" ref="LG54">MAX(IF($BB$62:$BB$96=1,LG62:LG96))</f>
        <v>0</v>
      </c>
      <c r="LH54" s="90">
        <f t="array" ref="LH54">MAX(IF($BB$62:$BB$96=1,LH62:LH96))</f>
        <v>0</v>
      </c>
      <c r="LI54" s="90">
        <f t="array" ref="LI54">MAX(IF($BB$62:$BB$96=1,LI62:LI96))</f>
        <v>0</v>
      </c>
      <c r="LJ54" s="90">
        <f t="array" ref="LJ54">MAX(IF($BB$62:$BB$96=1,LJ62:LJ96))</f>
        <v>0</v>
      </c>
      <c r="LK54" s="90">
        <f t="array" ref="LK54">MAX(IF($BB$62:$BB$96=1,LK62:LK96))</f>
        <v>0</v>
      </c>
      <c r="LL54" s="90">
        <f t="array" ref="LL54">MAX(IF($BB$62:$BB$96=1,LL62:LL96))</f>
        <v>0</v>
      </c>
      <c r="LM54" s="90">
        <f t="array" ref="LM54">MAX(IF($BB$62:$BB$96=1,LM62:LM96))</f>
        <v>0</v>
      </c>
      <c r="LN54" s="90">
        <f t="array" ref="LN54">MAX(IF($BB$62:$BB$96=1,LN62:LN96))</f>
        <v>0</v>
      </c>
      <c r="LO54" s="90">
        <f t="array" ref="LO54">MAX(IF($BB$62:$BB$96=1,LO62:LO96))</f>
        <v>0</v>
      </c>
      <c r="LP54" s="90">
        <f t="array" ref="LP54">MAX(IF($BB$62:$BB$96=1,LP62:LP96))</f>
        <v>0</v>
      </c>
      <c r="LQ54" s="90">
        <f t="array" ref="LQ54">MAX(IF($BB$62:$BB$96=1,LQ62:LQ96))</f>
        <v>0</v>
      </c>
      <c r="LR54" s="90">
        <f t="array" ref="LR54">MAX(IF($BB$62:$BB$96=1,LR62:LR96))</f>
        <v>0</v>
      </c>
      <c r="LS54" s="90">
        <f t="array" ref="LS54">MAX(IF($BB$62:$BB$96=1,LS62:LS96))</f>
        <v>0</v>
      </c>
      <c r="LT54" s="90">
        <f t="array" ref="LT54">MAX(IF($BB$62:$BB$96=1,LT62:LT96))</f>
        <v>0</v>
      </c>
      <c r="LU54" s="90"/>
    </row>
    <row r="55" spans="1:333" ht="24.6" hidden="1" customHeight="1" thickBot="1">
      <c r="A55" s="91" t="s">
        <v>127</v>
      </c>
      <c r="B55" s="460" t="str">
        <f>IF(B54&gt;B53,"CUMPLE","NO CUMPLE")</f>
        <v>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491</v>
      </c>
      <c r="CD55" s="88" t="s">
        <v>259</v>
      </c>
      <c r="CE55" s="90">
        <f t="shared" ref="CE55:EP55" si="5">MAX(CE62:CE96)</f>
        <v>491</v>
      </c>
      <c r="CF55" s="90">
        <f t="shared" si="5"/>
        <v>0</v>
      </c>
      <c r="CG55" s="90">
        <f t="shared" si="5"/>
        <v>0</v>
      </c>
      <c r="CH55" s="90">
        <f t="shared" si="5"/>
        <v>0</v>
      </c>
      <c r="CI55" s="90">
        <f t="shared" si="5"/>
        <v>0</v>
      </c>
      <c r="CJ55" s="90">
        <f t="shared" si="5"/>
        <v>0</v>
      </c>
      <c r="CK55" s="90">
        <f t="shared" si="5"/>
        <v>0</v>
      </c>
      <c r="CL55" s="90">
        <f t="shared" si="5"/>
        <v>0</v>
      </c>
      <c r="CM55" s="90">
        <f t="shared" si="5"/>
        <v>0</v>
      </c>
      <c r="CN55" s="90">
        <f t="shared" si="5"/>
        <v>0</v>
      </c>
      <c r="CO55" s="90">
        <f t="shared" si="5"/>
        <v>0</v>
      </c>
      <c r="CP55" s="90">
        <f t="shared" si="5"/>
        <v>0</v>
      </c>
      <c r="CQ55" s="90">
        <f t="shared" si="5"/>
        <v>0</v>
      </c>
      <c r="CR55" s="90">
        <f t="shared" si="5"/>
        <v>0</v>
      </c>
      <c r="CS55" s="90">
        <f t="shared" si="5"/>
        <v>0</v>
      </c>
      <c r="CT55" s="90">
        <f t="shared" si="5"/>
        <v>0</v>
      </c>
      <c r="CU55" s="90">
        <f t="shared" si="5"/>
        <v>0</v>
      </c>
      <c r="CV55" s="90">
        <f t="shared" si="5"/>
        <v>0</v>
      </c>
      <c r="CW55" s="90">
        <f t="shared" si="5"/>
        <v>0</v>
      </c>
      <c r="CX55" s="90">
        <f t="shared" si="5"/>
        <v>0</v>
      </c>
      <c r="CY55" s="90">
        <f t="shared" si="5"/>
        <v>0</v>
      </c>
      <c r="CZ55" s="90">
        <f t="shared" si="5"/>
        <v>0</v>
      </c>
      <c r="DA55" s="90">
        <f t="shared" si="5"/>
        <v>0</v>
      </c>
      <c r="DB55" s="90">
        <f t="shared" si="5"/>
        <v>0</v>
      </c>
      <c r="DC55" s="90">
        <f t="shared" si="5"/>
        <v>0</v>
      </c>
      <c r="DD55" s="90">
        <f t="shared" si="5"/>
        <v>0</v>
      </c>
      <c r="DE55" s="90">
        <f t="shared" si="5"/>
        <v>0</v>
      </c>
      <c r="DF55" s="90">
        <f t="shared" si="5"/>
        <v>0</v>
      </c>
      <c r="DG55" s="90">
        <f t="shared" si="5"/>
        <v>0</v>
      </c>
      <c r="DH55" s="90">
        <f t="shared" si="5"/>
        <v>0</v>
      </c>
      <c r="DI55" s="90">
        <f t="shared" si="5"/>
        <v>0</v>
      </c>
      <c r="DJ55" s="90">
        <f t="shared" si="5"/>
        <v>0</v>
      </c>
      <c r="DK55" s="90">
        <f t="shared" si="5"/>
        <v>0</v>
      </c>
      <c r="DL55" s="90">
        <f t="shared" si="5"/>
        <v>0</v>
      </c>
      <c r="DM55" s="90">
        <f t="shared" si="5"/>
        <v>0</v>
      </c>
      <c r="DN55" s="90">
        <f t="shared" si="5"/>
        <v>0</v>
      </c>
      <c r="DO55" s="90">
        <f t="shared" si="5"/>
        <v>0</v>
      </c>
      <c r="DP55" s="90">
        <f t="shared" si="5"/>
        <v>0</v>
      </c>
      <c r="DQ55" s="90">
        <f t="shared" si="5"/>
        <v>0</v>
      </c>
      <c r="DR55" s="90">
        <f t="shared" si="5"/>
        <v>0</v>
      </c>
      <c r="DS55" s="90">
        <f t="shared" si="5"/>
        <v>0</v>
      </c>
      <c r="DT55" s="90">
        <f t="shared" si="5"/>
        <v>0</v>
      </c>
      <c r="DU55" s="90">
        <f t="shared" si="5"/>
        <v>0</v>
      </c>
      <c r="DV55" s="90">
        <f t="shared" si="5"/>
        <v>0</v>
      </c>
      <c r="DW55" s="90">
        <f t="shared" si="5"/>
        <v>0</v>
      </c>
      <c r="DX55" s="90">
        <f t="shared" si="5"/>
        <v>0</v>
      </c>
      <c r="DY55" s="90">
        <f t="shared" si="5"/>
        <v>0</v>
      </c>
      <c r="DZ55" s="90">
        <f t="shared" si="5"/>
        <v>0</v>
      </c>
      <c r="EA55" s="90">
        <f t="shared" si="5"/>
        <v>0</v>
      </c>
      <c r="EB55" s="90">
        <f t="shared" si="5"/>
        <v>0</v>
      </c>
      <c r="EC55" s="90">
        <f t="shared" si="5"/>
        <v>0</v>
      </c>
      <c r="ED55" s="90">
        <f t="shared" si="5"/>
        <v>0</v>
      </c>
      <c r="EE55" s="90">
        <f t="shared" si="5"/>
        <v>0</v>
      </c>
      <c r="EF55" s="90">
        <f t="shared" si="5"/>
        <v>0</v>
      </c>
      <c r="EG55" s="90">
        <f t="shared" si="5"/>
        <v>0</v>
      </c>
      <c r="EH55" s="90">
        <f t="shared" si="5"/>
        <v>0</v>
      </c>
      <c r="EI55" s="90">
        <f t="shared" si="5"/>
        <v>0</v>
      </c>
      <c r="EJ55" s="90">
        <f t="shared" si="5"/>
        <v>0</v>
      </c>
      <c r="EK55" s="90">
        <f t="shared" si="5"/>
        <v>0</v>
      </c>
      <c r="EL55" s="90">
        <f t="shared" si="5"/>
        <v>0</v>
      </c>
      <c r="EM55" s="90">
        <f t="shared" si="5"/>
        <v>0</v>
      </c>
      <c r="EN55" s="90">
        <f t="shared" si="5"/>
        <v>0</v>
      </c>
      <c r="EO55" s="90">
        <f t="shared" si="5"/>
        <v>0</v>
      </c>
      <c r="EP55" s="90">
        <f t="shared" si="5"/>
        <v>0</v>
      </c>
      <c r="EQ55" s="90">
        <f t="shared" ref="EQ55:HB55" si="6">MAX(EQ62:EQ96)</f>
        <v>0</v>
      </c>
      <c r="ER55" s="90">
        <f t="shared" si="6"/>
        <v>0</v>
      </c>
      <c r="ES55" s="90">
        <f t="shared" si="6"/>
        <v>0</v>
      </c>
      <c r="ET55" s="90">
        <f t="shared" si="6"/>
        <v>0</v>
      </c>
      <c r="EU55" s="90">
        <f t="shared" si="6"/>
        <v>0</v>
      </c>
      <c r="EV55" s="90">
        <f t="shared" si="6"/>
        <v>0</v>
      </c>
      <c r="EW55" s="90">
        <f t="shared" si="6"/>
        <v>0</v>
      </c>
      <c r="EX55" s="90">
        <f t="shared" si="6"/>
        <v>0</v>
      </c>
      <c r="EY55" s="90">
        <f t="shared" si="6"/>
        <v>0</v>
      </c>
      <c r="EZ55" s="90">
        <f t="shared" si="6"/>
        <v>0</v>
      </c>
      <c r="FA55" s="90">
        <f t="shared" si="6"/>
        <v>0</v>
      </c>
      <c r="FB55" s="90">
        <f t="shared" si="6"/>
        <v>0</v>
      </c>
      <c r="FC55" s="90">
        <f t="shared" si="6"/>
        <v>0</v>
      </c>
      <c r="FD55" s="90">
        <f t="shared" si="6"/>
        <v>0</v>
      </c>
      <c r="FE55" s="90">
        <f t="shared" si="6"/>
        <v>0</v>
      </c>
      <c r="FF55" s="90">
        <f t="shared" si="6"/>
        <v>0</v>
      </c>
      <c r="FG55" s="90">
        <f t="shared" si="6"/>
        <v>0</v>
      </c>
      <c r="FH55" s="90">
        <f t="shared" si="6"/>
        <v>0</v>
      </c>
      <c r="FI55" s="90">
        <f t="shared" si="6"/>
        <v>0</v>
      </c>
      <c r="FJ55" s="90">
        <f t="shared" si="6"/>
        <v>0</v>
      </c>
      <c r="FK55" s="90">
        <f t="shared" si="6"/>
        <v>0</v>
      </c>
      <c r="FL55" s="90">
        <f t="shared" si="6"/>
        <v>0</v>
      </c>
      <c r="FM55" s="90">
        <f t="shared" si="6"/>
        <v>0</v>
      </c>
      <c r="FN55" s="90">
        <f t="shared" si="6"/>
        <v>0</v>
      </c>
      <c r="FO55" s="90">
        <f t="shared" si="6"/>
        <v>0</v>
      </c>
      <c r="FP55" s="90">
        <f t="shared" si="6"/>
        <v>0</v>
      </c>
      <c r="FQ55" s="90">
        <f t="shared" si="6"/>
        <v>0</v>
      </c>
      <c r="FR55" s="90">
        <f t="shared" si="6"/>
        <v>0</v>
      </c>
      <c r="FS55" s="90">
        <f t="shared" si="6"/>
        <v>0</v>
      </c>
      <c r="FT55" s="90">
        <f t="shared" si="6"/>
        <v>0</v>
      </c>
      <c r="FU55" s="90">
        <f t="shared" si="6"/>
        <v>0</v>
      </c>
      <c r="FV55" s="90">
        <f t="shared" si="6"/>
        <v>0</v>
      </c>
      <c r="FW55" s="90">
        <f t="shared" si="6"/>
        <v>0</v>
      </c>
      <c r="FX55" s="90">
        <f t="shared" si="6"/>
        <v>0</v>
      </c>
      <c r="FY55" s="90">
        <f t="shared" si="6"/>
        <v>0</v>
      </c>
      <c r="FZ55" s="90">
        <f t="shared" si="6"/>
        <v>0</v>
      </c>
      <c r="GA55" s="90">
        <f t="shared" si="6"/>
        <v>0</v>
      </c>
      <c r="GB55" s="90">
        <f t="shared" si="6"/>
        <v>0</v>
      </c>
      <c r="GC55" s="90">
        <f t="shared" si="6"/>
        <v>0</v>
      </c>
      <c r="GD55" s="90">
        <f t="shared" si="6"/>
        <v>0</v>
      </c>
      <c r="GE55" s="90">
        <f t="shared" si="6"/>
        <v>0</v>
      </c>
      <c r="GF55" s="90">
        <f t="shared" si="6"/>
        <v>0</v>
      </c>
      <c r="GG55" s="90">
        <f t="shared" si="6"/>
        <v>0</v>
      </c>
      <c r="GH55" s="90">
        <f t="shared" si="6"/>
        <v>0</v>
      </c>
      <c r="GI55" s="90">
        <f t="shared" si="6"/>
        <v>0</v>
      </c>
      <c r="GJ55" s="90">
        <f t="shared" si="6"/>
        <v>0</v>
      </c>
      <c r="GK55" s="90">
        <f t="shared" si="6"/>
        <v>0</v>
      </c>
      <c r="GL55" s="90">
        <f t="shared" si="6"/>
        <v>0</v>
      </c>
      <c r="GM55" s="90">
        <f t="shared" si="6"/>
        <v>0</v>
      </c>
      <c r="GN55" s="90">
        <f t="shared" si="6"/>
        <v>0</v>
      </c>
      <c r="GO55" s="90">
        <f t="shared" si="6"/>
        <v>0</v>
      </c>
      <c r="GP55" s="90">
        <f t="shared" si="6"/>
        <v>0</v>
      </c>
      <c r="GQ55" s="90">
        <f t="shared" si="6"/>
        <v>0</v>
      </c>
      <c r="GR55" s="90">
        <f t="shared" si="6"/>
        <v>0</v>
      </c>
      <c r="GS55" s="90">
        <f t="shared" si="6"/>
        <v>0</v>
      </c>
      <c r="GT55" s="90">
        <f t="shared" si="6"/>
        <v>0</v>
      </c>
      <c r="GU55" s="90">
        <f t="shared" si="6"/>
        <v>0</v>
      </c>
      <c r="GV55" s="90">
        <f t="shared" si="6"/>
        <v>0</v>
      </c>
      <c r="GW55" s="90">
        <f t="shared" si="6"/>
        <v>0</v>
      </c>
      <c r="GX55" s="90">
        <f t="shared" si="6"/>
        <v>0</v>
      </c>
      <c r="GY55" s="90">
        <f t="shared" si="6"/>
        <v>0</v>
      </c>
      <c r="GZ55" s="90">
        <f t="shared" si="6"/>
        <v>0</v>
      </c>
      <c r="HA55" s="90">
        <f t="shared" si="6"/>
        <v>0</v>
      </c>
      <c r="HB55" s="90">
        <f t="shared" si="6"/>
        <v>0</v>
      </c>
      <c r="HC55" s="90">
        <f t="shared" ref="HC55:JN55" si="7">MAX(HC62:HC96)</f>
        <v>0</v>
      </c>
      <c r="HD55" s="90">
        <f t="shared" si="7"/>
        <v>0</v>
      </c>
      <c r="HE55" s="90">
        <f t="shared" si="7"/>
        <v>0</v>
      </c>
      <c r="HF55" s="90">
        <f t="shared" si="7"/>
        <v>0</v>
      </c>
      <c r="HG55" s="90">
        <f t="shared" si="7"/>
        <v>0</v>
      </c>
      <c r="HH55" s="90">
        <f t="shared" si="7"/>
        <v>0</v>
      </c>
      <c r="HI55" s="90">
        <f t="shared" si="7"/>
        <v>0</v>
      </c>
      <c r="HJ55" s="90">
        <f t="shared" si="7"/>
        <v>0</v>
      </c>
      <c r="HK55" s="90">
        <f t="shared" si="7"/>
        <v>0</v>
      </c>
      <c r="HL55" s="90">
        <f t="shared" si="7"/>
        <v>0</v>
      </c>
      <c r="HM55" s="90">
        <f t="shared" si="7"/>
        <v>0</v>
      </c>
      <c r="HN55" s="90">
        <f t="shared" si="7"/>
        <v>0</v>
      </c>
      <c r="HO55" s="90">
        <f t="shared" si="7"/>
        <v>0</v>
      </c>
      <c r="HP55" s="90">
        <f t="shared" si="7"/>
        <v>0</v>
      </c>
      <c r="HQ55" s="90">
        <f t="shared" si="7"/>
        <v>0</v>
      </c>
      <c r="HR55" s="90">
        <f t="shared" si="7"/>
        <v>0</v>
      </c>
      <c r="HS55" s="90">
        <f t="shared" si="7"/>
        <v>0</v>
      </c>
      <c r="HT55" s="90">
        <f t="shared" si="7"/>
        <v>0</v>
      </c>
      <c r="HU55" s="90">
        <f t="shared" si="7"/>
        <v>0</v>
      </c>
      <c r="HV55" s="90">
        <f t="shared" si="7"/>
        <v>0</v>
      </c>
      <c r="HW55" s="90">
        <f t="shared" si="7"/>
        <v>0</v>
      </c>
      <c r="HX55" s="90">
        <f t="shared" si="7"/>
        <v>0</v>
      </c>
      <c r="HY55" s="90">
        <f t="shared" si="7"/>
        <v>0</v>
      </c>
      <c r="HZ55" s="90">
        <f t="shared" si="7"/>
        <v>0</v>
      </c>
      <c r="IA55" s="90">
        <f t="shared" si="7"/>
        <v>0</v>
      </c>
      <c r="IB55" s="90">
        <f t="shared" si="7"/>
        <v>0</v>
      </c>
      <c r="IC55" s="90">
        <f t="shared" si="7"/>
        <v>0</v>
      </c>
      <c r="ID55" s="90">
        <f t="shared" si="7"/>
        <v>0</v>
      </c>
      <c r="IE55" s="90">
        <f t="shared" si="7"/>
        <v>0</v>
      </c>
      <c r="IF55" s="90">
        <f t="shared" si="7"/>
        <v>0</v>
      </c>
      <c r="IG55" s="90">
        <f t="shared" si="7"/>
        <v>0</v>
      </c>
      <c r="IH55" s="90">
        <f t="shared" si="7"/>
        <v>0</v>
      </c>
      <c r="II55" s="90">
        <f t="shared" si="7"/>
        <v>0</v>
      </c>
      <c r="IJ55" s="90">
        <f t="shared" si="7"/>
        <v>0</v>
      </c>
      <c r="IK55" s="90">
        <f t="shared" si="7"/>
        <v>0</v>
      </c>
      <c r="IL55" s="90">
        <f t="shared" si="7"/>
        <v>0</v>
      </c>
      <c r="IM55" s="90">
        <f t="shared" si="7"/>
        <v>0</v>
      </c>
      <c r="IN55" s="90">
        <f t="shared" si="7"/>
        <v>0</v>
      </c>
      <c r="IO55" s="90">
        <f t="shared" si="7"/>
        <v>0</v>
      </c>
      <c r="IP55" s="90">
        <f t="shared" si="7"/>
        <v>0</v>
      </c>
      <c r="IQ55" s="90">
        <f t="shared" si="7"/>
        <v>0</v>
      </c>
      <c r="IR55" s="90">
        <f t="shared" si="7"/>
        <v>0</v>
      </c>
      <c r="IS55" s="90">
        <f t="shared" si="7"/>
        <v>0</v>
      </c>
      <c r="IT55" s="90">
        <f t="shared" si="7"/>
        <v>0</v>
      </c>
      <c r="IU55" s="90">
        <f t="shared" si="7"/>
        <v>0</v>
      </c>
      <c r="IV55" s="90">
        <f t="shared" si="7"/>
        <v>0</v>
      </c>
      <c r="IW55" s="90">
        <f t="shared" si="7"/>
        <v>0</v>
      </c>
      <c r="IX55" s="90">
        <f t="shared" si="7"/>
        <v>0</v>
      </c>
      <c r="IY55" s="90">
        <f t="shared" si="7"/>
        <v>0</v>
      </c>
      <c r="IZ55" s="90">
        <f t="shared" si="7"/>
        <v>0</v>
      </c>
      <c r="JA55" s="90">
        <f t="shared" si="7"/>
        <v>0</v>
      </c>
      <c r="JB55" s="90">
        <f t="shared" si="7"/>
        <v>0</v>
      </c>
      <c r="JC55" s="90">
        <f t="shared" si="7"/>
        <v>0</v>
      </c>
      <c r="JD55" s="90">
        <f t="shared" si="7"/>
        <v>0</v>
      </c>
      <c r="JE55" s="90">
        <f t="shared" si="7"/>
        <v>0</v>
      </c>
      <c r="JF55" s="90">
        <f t="shared" si="7"/>
        <v>0</v>
      </c>
      <c r="JG55" s="90">
        <f t="shared" si="7"/>
        <v>0</v>
      </c>
      <c r="JH55" s="90">
        <f t="shared" si="7"/>
        <v>0</v>
      </c>
      <c r="JI55" s="90">
        <f t="shared" si="7"/>
        <v>0</v>
      </c>
      <c r="JJ55" s="90">
        <f t="shared" si="7"/>
        <v>0</v>
      </c>
      <c r="JK55" s="90">
        <f t="shared" si="7"/>
        <v>0</v>
      </c>
      <c r="JL55" s="90">
        <f t="shared" si="7"/>
        <v>0</v>
      </c>
      <c r="JM55" s="90">
        <f t="shared" si="7"/>
        <v>0</v>
      </c>
      <c r="JN55" s="90">
        <f t="shared" si="7"/>
        <v>0</v>
      </c>
      <c r="JO55" s="90">
        <f t="shared" ref="JO55:LT55" si="8">MAX(JO62:JO96)</f>
        <v>0</v>
      </c>
      <c r="JP55" s="90">
        <f t="shared" si="8"/>
        <v>0</v>
      </c>
      <c r="JQ55" s="90">
        <f t="shared" si="8"/>
        <v>0</v>
      </c>
      <c r="JR55" s="90">
        <f t="shared" si="8"/>
        <v>0</v>
      </c>
      <c r="JS55" s="90">
        <f t="shared" si="8"/>
        <v>0</v>
      </c>
      <c r="JT55" s="90">
        <f t="shared" si="8"/>
        <v>0</v>
      </c>
      <c r="JU55" s="90">
        <f t="shared" si="8"/>
        <v>0</v>
      </c>
      <c r="JV55" s="90">
        <f t="shared" si="8"/>
        <v>0</v>
      </c>
      <c r="JW55" s="90">
        <f t="shared" si="8"/>
        <v>0</v>
      </c>
      <c r="JX55" s="90">
        <f t="shared" si="8"/>
        <v>0</v>
      </c>
      <c r="JY55" s="90">
        <f t="shared" si="8"/>
        <v>0</v>
      </c>
      <c r="JZ55" s="90">
        <f t="shared" si="8"/>
        <v>0</v>
      </c>
      <c r="KA55" s="90">
        <f t="shared" si="8"/>
        <v>0</v>
      </c>
      <c r="KB55" s="90">
        <f t="shared" si="8"/>
        <v>0</v>
      </c>
      <c r="KC55" s="90">
        <f t="shared" si="8"/>
        <v>0</v>
      </c>
      <c r="KD55" s="90">
        <f t="shared" si="8"/>
        <v>0</v>
      </c>
      <c r="KE55" s="90">
        <f t="shared" si="8"/>
        <v>0</v>
      </c>
      <c r="KF55" s="90">
        <f t="shared" si="8"/>
        <v>0</v>
      </c>
      <c r="KG55" s="90">
        <f t="shared" si="8"/>
        <v>0</v>
      </c>
      <c r="KH55" s="90">
        <f t="shared" si="8"/>
        <v>0</v>
      </c>
      <c r="KI55" s="90">
        <f t="shared" si="8"/>
        <v>0</v>
      </c>
      <c r="KJ55" s="90">
        <f t="shared" si="8"/>
        <v>0</v>
      </c>
      <c r="KK55" s="90">
        <f t="shared" si="8"/>
        <v>0</v>
      </c>
      <c r="KL55" s="90">
        <f t="shared" si="8"/>
        <v>0</v>
      </c>
      <c r="KM55" s="90">
        <f t="shared" si="8"/>
        <v>0</v>
      </c>
      <c r="KN55" s="90">
        <f t="shared" si="8"/>
        <v>0</v>
      </c>
      <c r="KO55" s="90">
        <f t="shared" si="8"/>
        <v>0</v>
      </c>
      <c r="KP55" s="90">
        <f t="shared" si="8"/>
        <v>0</v>
      </c>
      <c r="KQ55" s="90">
        <f t="shared" si="8"/>
        <v>0</v>
      </c>
      <c r="KR55" s="90">
        <f t="shared" si="8"/>
        <v>0</v>
      </c>
      <c r="KS55" s="90">
        <f t="shared" si="8"/>
        <v>0</v>
      </c>
      <c r="KT55" s="90">
        <f t="shared" si="8"/>
        <v>0</v>
      </c>
      <c r="KU55" s="90">
        <f t="shared" si="8"/>
        <v>0</v>
      </c>
      <c r="KV55" s="90">
        <f t="shared" si="8"/>
        <v>0</v>
      </c>
      <c r="KW55" s="90">
        <f t="shared" si="8"/>
        <v>0</v>
      </c>
      <c r="KX55" s="90">
        <f t="shared" si="8"/>
        <v>0</v>
      </c>
      <c r="KY55" s="90">
        <f t="shared" si="8"/>
        <v>0</v>
      </c>
      <c r="KZ55" s="90">
        <f t="shared" si="8"/>
        <v>0</v>
      </c>
      <c r="LA55" s="90">
        <f t="shared" si="8"/>
        <v>0</v>
      </c>
      <c r="LB55" s="90">
        <f t="shared" si="8"/>
        <v>0</v>
      </c>
      <c r="LC55" s="90">
        <f t="shared" si="8"/>
        <v>0</v>
      </c>
      <c r="LD55" s="90">
        <f t="shared" si="8"/>
        <v>0</v>
      </c>
      <c r="LE55" s="90">
        <f t="shared" si="8"/>
        <v>0</v>
      </c>
      <c r="LF55" s="90">
        <f t="shared" si="8"/>
        <v>0</v>
      </c>
      <c r="LG55" s="90">
        <f t="shared" si="8"/>
        <v>0</v>
      </c>
      <c r="LH55" s="90">
        <f t="shared" si="8"/>
        <v>0</v>
      </c>
      <c r="LI55" s="90">
        <f t="shared" si="8"/>
        <v>0</v>
      </c>
      <c r="LJ55" s="90">
        <f t="shared" si="8"/>
        <v>0</v>
      </c>
      <c r="LK55" s="90">
        <f t="shared" si="8"/>
        <v>0</v>
      </c>
      <c r="LL55" s="90">
        <f t="shared" si="8"/>
        <v>0</v>
      </c>
      <c r="LM55" s="90">
        <f t="shared" si="8"/>
        <v>0</v>
      </c>
      <c r="LN55" s="90">
        <f t="shared" si="8"/>
        <v>0</v>
      </c>
      <c r="LO55" s="90">
        <f t="shared" si="8"/>
        <v>0</v>
      </c>
      <c r="LP55" s="90">
        <f t="shared" si="8"/>
        <v>0</v>
      </c>
      <c r="LQ55" s="90">
        <f t="shared" si="8"/>
        <v>0</v>
      </c>
      <c r="LR55" s="90">
        <f t="shared" si="8"/>
        <v>0</v>
      </c>
      <c r="LS55" s="90">
        <f t="shared" si="8"/>
        <v>0</v>
      </c>
      <c r="LT55" s="90">
        <f t="shared" si="8"/>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9">COLUMN()-COLUMN($CE$61)+1</f>
        <v>2</v>
      </c>
      <c r="CG56" s="96">
        <f t="shared" si="9"/>
        <v>3</v>
      </c>
      <c r="CH56" s="96">
        <f t="shared" si="9"/>
        <v>4</v>
      </c>
      <c r="CI56" s="96">
        <f t="shared" si="9"/>
        <v>5</v>
      </c>
      <c r="CJ56" s="96">
        <f t="shared" si="9"/>
        <v>6</v>
      </c>
      <c r="CK56" s="96">
        <f t="shared" si="9"/>
        <v>7</v>
      </c>
      <c r="CL56" s="96">
        <f t="shared" si="9"/>
        <v>8</v>
      </c>
      <c r="CM56" s="96">
        <f t="shared" si="9"/>
        <v>9</v>
      </c>
      <c r="CN56" s="96">
        <f t="shared" si="9"/>
        <v>10</v>
      </c>
      <c r="CO56" s="96">
        <f t="shared" si="9"/>
        <v>11</v>
      </c>
      <c r="CP56" s="96">
        <f t="shared" si="9"/>
        <v>12</v>
      </c>
      <c r="CQ56" s="96">
        <f t="shared" si="9"/>
        <v>13</v>
      </c>
      <c r="CR56" s="96">
        <f t="shared" si="9"/>
        <v>14</v>
      </c>
      <c r="CS56" s="96">
        <f t="shared" si="9"/>
        <v>15</v>
      </c>
      <c r="CT56" s="96">
        <f t="shared" si="9"/>
        <v>16</v>
      </c>
      <c r="CU56" s="96">
        <f t="shared" si="9"/>
        <v>17</v>
      </c>
      <c r="CV56" s="96">
        <f t="shared" si="9"/>
        <v>18</v>
      </c>
      <c r="CW56" s="96">
        <f t="shared" si="9"/>
        <v>19</v>
      </c>
      <c r="CX56" s="96">
        <f t="shared" si="9"/>
        <v>20</v>
      </c>
      <c r="CY56" s="96">
        <f t="shared" si="9"/>
        <v>21</v>
      </c>
      <c r="CZ56" s="96">
        <f t="shared" si="9"/>
        <v>22</v>
      </c>
      <c r="DA56" s="96">
        <f t="shared" si="9"/>
        <v>23</v>
      </c>
      <c r="DB56" s="96">
        <f t="shared" si="9"/>
        <v>24</v>
      </c>
      <c r="DC56" s="96">
        <f t="shared" si="9"/>
        <v>25</v>
      </c>
      <c r="DD56" s="96">
        <f t="shared" si="9"/>
        <v>26</v>
      </c>
      <c r="DE56" s="96">
        <f t="shared" si="9"/>
        <v>27</v>
      </c>
      <c r="DF56" s="96">
        <f t="shared" si="9"/>
        <v>28</v>
      </c>
      <c r="DG56" s="96">
        <f t="shared" si="9"/>
        <v>29</v>
      </c>
      <c r="DH56" s="96">
        <f t="shared" si="9"/>
        <v>30</v>
      </c>
      <c r="DI56" s="96">
        <f t="shared" si="9"/>
        <v>31</v>
      </c>
      <c r="DJ56" s="96">
        <f t="shared" si="9"/>
        <v>32</v>
      </c>
      <c r="DK56" s="96">
        <f t="shared" si="9"/>
        <v>33</v>
      </c>
      <c r="DL56" s="96">
        <f t="shared" si="9"/>
        <v>34</v>
      </c>
      <c r="DM56" s="96">
        <f t="shared" si="9"/>
        <v>35</v>
      </c>
      <c r="DN56" s="96">
        <f t="shared" si="9"/>
        <v>36</v>
      </c>
      <c r="DO56" s="96">
        <f t="shared" si="9"/>
        <v>37</v>
      </c>
      <c r="DP56" s="96">
        <f t="shared" si="9"/>
        <v>38</v>
      </c>
      <c r="DQ56" s="96">
        <f t="shared" si="9"/>
        <v>39</v>
      </c>
      <c r="DR56" s="96">
        <f t="shared" si="9"/>
        <v>40</v>
      </c>
      <c r="DS56" s="96">
        <f t="shared" si="9"/>
        <v>41</v>
      </c>
      <c r="DT56" s="96">
        <f t="shared" si="9"/>
        <v>42</v>
      </c>
      <c r="DU56" s="96">
        <f t="shared" si="9"/>
        <v>43</v>
      </c>
      <c r="DV56" s="96">
        <f t="shared" si="9"/>
        <v>44</v>
      </c>
      <c r="DW56" s="96">
        <f t="shared" si="9"/>
        <v>45</v>
      </c>
      <c r="DX56" s="96">
        <f t="shared" si="9"/>
        <v>46</v>
      </c>
      <c r="DY56" s="96">
        <f t="shared" si="9"/>
        <v>47</v>
      </c>
      <c r="DZ56" s="96">
        <f t="shared" si="9"/>
        <v>48</v>
      </c>
      <c r="EA56" s="96">
        <f t="shared" si="9"/>
        <v>49</v>
      </c>
      <c r="EB56" s="96">
        <f t="shared" si="9"/>
        <v>50</v>
      </c>
      <c r="EC56" s="96">
        <f t="shared" si="9"/>
        <v>51</v>
      </c>
      <c r="ED56" s="96">
        <f t="shared" si="9"/>
        <v>52</v>
      </c>
      <c r="EE56" s="96">
        <f t="shared" si="9"/>
        <v>53</v>
      </c>
      <c r="EF56" s="96">
        <f t="shared" si="9"/>
        <v>54</v>
      </c>
      <c r="EG56" s="96">
        <f t="shared" si="9"/>
        <v>55</v>
      </c>
      <c r="EH56" s="96">
        <f t="shared" si="9"/>
        <v>56</v>
      </c>
      <c r="EI56" s="96">
        <f t="shared" si="9"/>
        <v>57</v>
      </c>
      <c r="EJ56" s="96">
        <f t="shared" si="9"/>
        <v>58</v>
      </c>
      <c r="EK56" s="96">
        <f t="shared" si="9"/>
        <v>59</v>
      </c>
      <c r="EL56" s="96">
        <f t="shared" si="9"/>
        <v>60</v>
      </c>
      <c r="EM56" s="96">
        <f t="shared" si="9"/>
        <v>61</v>
      </c>
      <c r="EN56" s="96">
        <f t="shared" si="9"/>
        <v>62</v>
      </c>
      <c r="EO56" s="96">
        <f t="shared" si="9"/>
        <v>63</v>
      </c>
      <c r="EP56" s="96">
        <f t="shared" si="9"/>
        <v>64</v>
      </c>
      <c r="EQ56" s="96">
        <f t="shared" si="9"/>
        <v>65</v>
      </c>
      <c r="ER56" s="96">
        <f t="shared" ref="ER56:HC56" si="10">COLUMN()-COLUMN($CE$61)+1</f>
        <v>66</v>
      </c>
      <c r="ES56" s="96">
        <f t="shared" si="10"/>
        <v>67</v>
      </c>
      <c r="ET56" s="96">
        <f t="shared" si="10"/>
        <v>68</v>
      </c>
      <c r="EU56" s="96">
        <f t="shared" si="10"/>
        <v>69</v>
      </c>
      <c r="EV56" s="96">
        <f t="shared" si="10"/>
        <v>70</v>
      </c>
      <c r="EW56" s="96">
        <f t="shared" si="10"/>
        <v>71</v>
      </c>
      <c r="EX56" s="96">
        <f t="shared" si="10"/>
        <v>72</v>
      </c>
      <c r="EY56" s="96">
        <f t="shared" si="10"/>
        <v>73</v>
      </c>
      <c r="EZ56" s="96">
        <f t="shared" si="10"/>
        <v>74</v>
      </c>
      <c r="FA56" s="96">
        <f t="shared" si="10"/>
        <v>75</v>
      </c>
      <c r="FB56" s="96">
        <f t="shared" si="10"/>
        <v>76</v>
      </c>
      <c r="FC56" s="96">
        <f t="shared" si="10"/>
        <v>77</v>
      </c>
      <c r="FD56" s="96">
        <f t="shared" si="10"/>
        <v>78</v>
      </c>
      <c r="FE56" s="96">
        <f t="shared" si="10"/>
        <v>79</v>
      </c>
      <c r="FF56" s="96">
        <f t="shared" si="10"/>
        <v>80</v>
      </c>
      <c r="FG56" s="96">
        <f t="shared" si="10"/>
        <v>81</v>
      </c>
      <c r="FH56" s="96">
        <f t="shared" si="10"/>
        <v>82</v>
      </c>
      <c r="FI56" s="96">
        <f t="shared" si="10"/>
        <v>83</v>
      </c>
      <c r="FJ56" s="96">
        <f t="shared" si="10"/>
        <v>84</v>
      </c>
      <c r="FK56" s="96">
        <f t="shared" si="10"/>
        <v>85</v>
      </c>
      <c r="FL56" s="96">
        <f t="shared" si="10"/>
        <v>86</v>
      </c>
      <c r="FM56" s="96">
        <f t="shared" si="10"/>
        <v>87</v>
      </c>
      <c r="FN56" s="96">
        <f t="shared" si="10"/>
        <v>88</v>
      </c>
      <c r="FO56" s="96">
        <f t="shared" si="10"/>
        <v>89</v>
      </c>
      <c r="FP56" s="96">
        <f t="shared" si="10"/>
        <v>90</v>
      </c>
      <c r="FQ56" s="96">
        <f t="shared" si="10"/>
        <v>91</v>
      </c>
      <c r="FR56" s="96">
        <f t="shared" si="10"/>
        <v>92</v>
      </c>
      <c r="FS56" s="96">
        <f t="shared" si="10"/>
        <v>93</v>
      </c>
      <c r="FT56" s="96">
        <f t="shared" si="10"/>
        <v>94</v>
      </c>
      <c r="FU56" s="96">
        <f t="shared" si="10"/>
        <v>95</v>
      </c>
      <c r="FV56" s="96">
        <f t="shared" si="10"/>
        <v>96</v>
      </c>
      <c r="FW56" s="96">
        <f t="shared" si="10"/>
        <v>97</v>
      </c>
      <c r="FX56" s="96">
        <f t="shared" si="10"/>
        <v>98</v>
      </c>
      <c r="FY56" s="96">
        <f t="shared" si="10"/>
        <v>99</v>
      </c>
      <c r="FZ56" s="96">
        <f t="shared" si="10"/>
        <v>100</v>
      </c>
      <c r="GA56" s="96">
        <f t="shared" si="10"/>
        <v>101</v>
      </c>
      <c r="GB56" s="96">
        <f t="shared" si="10"/>
        <v>102</v>
      </c>
      <c r="GC56" s="96">
        <f t="shared" si="10"/>
        <v>103</v>
      </c>
      <c r="GD56" s="96">
        <f t="shared" si="10"/>
        <v>104</v>
      </c>
      <c r="GE56" s="96">
        <f t="shared" si="10"/>
        <v>105</v>
      </c>
      <c r="GF56" s="96">
        <f t="shared" si="10"/>
        <v>106</v>
      </c>
      <c r="GG56" s="96">
        <f t="shared" si="10"/>
        <v>107</v>
      </c>
      <c r="GH56" s="96">
        <f t="shared" si="10"/>
        <v>108</v>
      </c>
      <c r="GI56" s="96">
        <f t="shared" si="10"/>
        <v>109</v>
      </c>
      <c r="GJ56" s="96">
        <f t="shared" si="10"/>
        <v>110</v>
      </c>
      <c r="GK56" s="96">
        <f t="shared" si="10"/>
        <v>111</v>
      </c>
      <c r="GL56" s="96">
        <f t="shared" si="10"/>
        <v>112</v>
      </c>
      <c r="GM56" s="96">
        <f t="shared" si="10"/>
        <v>113</v>
      </c>
      <c r="GN56" s="96">
        <f t="shared" si="10"/>
        <v>114</v>
      </c>
      <c r="GO56" s="96">
        <f t="shared" si="10"/>
        <v>115</v>
      </c>
      <c r="GP56" s="96">
        <f t="shared" si="10"/>
        <v>116</v>
      </c>
      <c r="GQ56" s="96">
        <f t="shared" si="10"/>
        <v>117</v>
      </c>
      <c r="GR56" s="96">
        <f t="shared" si="10"/>
        <v>118</v>
      </c>
      <c r="GS56" s="96">
        <f t="shared" si="10"/>
        <v>119</v>
      </c>
      <c r="GT56" s="96">
        <f t="shared" si="10"/>
        <v>120</v>
      </c>
      <c r="GU56" s="96">
        <f t="shared" si="10"/>
        <v>121</v>
      </c>
      <c r="GV56" s="96">
        <f t="shared" si="10"/>
        <v>122</v>
      </c>
      <c r="GW56" s="96">
        <f t="shared" si="10"/>
        <v>123</v>
      </c>
      <c r="GX56" s="96">
        <f t="shared" si="10"/>
        <v>124</v>
      </c>
      <c r="GY56" s="96">
        <f t="shared" si="10"/>
        <v>125</v>
      </c>
      <c r="GZ56" s="96">
        <f t="shared" si="10"/>
        <v>126</v>
      </c>
      <c r="HA56" s="96">
        <f t="shared" si="10"/>
        <v>127</v>
      </c>
      <c r="HB56" s="96">
        <f t="shared" si="10"/>
        <v>128</v>
      </c>
      <c r="HC56" s="96">
        <f t="shared" si="10"/>
        <v>129</v>
      </c>
      <c r="HD56" s="96">
        <f t="shared" ref="HD56:JO56" si="11">COLUMN()-COLUMN($CE$61)+1</f>
        <v>130</v>
      </c>
      <c r="HE56" s="96">
        <f t="shared" si="11"/>
        <v>131</v>
      </c>
      <c r="HF56" s="96">
        <f t="shared" si="11"/>
        <v>132</v>
      </c>
      <c r="HG56" s="96">
        <f t="shared" si="11"/>
        <v>133</v>
      </c>
      <c r="HH56" s="96">
        <f t="shared" si="11"/>
        <v>134</v>
      </c>
      <c r="HI56" s="96">
        <f t="shared" si="11"/>
        <v>135</v>
      </c>
      <c r="HJ56" s="96">
        <f t="shared" si="11"/>
        <v>136</v>
      </c>
      <c r="HK56" s="96">
        <f t="shared" si="11"/>
        <v>137</v>
      </c>
      <c r="HL56" s="96">
        <f t="shared" si="11"/>
        <v>138</v>
      </c>
      <c r="HM56" s="96">
        <f t="shared" si="11"/>
        <v>139</v>
      </c>
      <c r="HN56" s="96">
        <f t="shared" si="11"/>
        <v>140</v>
      </c>
      <c r="HO56" s="96">
        <f t="shared" si="11"/>
        <v>141</v>
      </c>
      <c r="HP56" s="96">
        <f t="shared" si="11"/>
        <v>142</v>
      </c>
      <c r="HQ56" s="96">
        <f t="shared" si="11"/>
        <v>143</v>
      </c>
      <c r="HR56" s="96">
        <f t="shared" si="11"/>
        <v>144</v>
      </c>
      <c r="HS56" s="96">
        <f t="shared" si="11"/>
        <v>145</v>
      </c>
      <c r="HT56" s="96">
        <f t="shared" si="11"/>
        <v>146</v>
      </c>
      <c r="HU56" s="96">
        <f t="shared" si="11"/>
        <v>147</v>
      </c>
      <c r="HV56" s="96">
        <f t="shared" si="11"/>
        <v>148</v>
      </c>
      <c r="HW56" s="96">
        <f t="shared" si="11"/>
        <v>149</v>
      </c>
      <c r="HX56" s="96">
        <f t="shared" si="11"/>
        <v>150</v>
      </c>
      <c r="HY56" s="96">
        <f t="shared" si="11"/>
        <v>151</v>
      </c>
      <c r="HZ56" s="96">
        <f t="shared" si="11"/>
        <v>152</v>
      </c>
      <c r="IA56" s="96">
        <f t="shared" si="11"/>
        <v>153</v>
      </c>
      <c r="IB56" s="96">
        <f t="shared" si="11"/>
        <v>154</v>
      </c>
      <c r="IC56" s="96">
        <f t="shared" si="11"/>
        <v>155</v>
      </c>
      <c r="ID56" s="96">
        <f t="shared" si="11"/>
        <v>156</v>
      </c>
      <c r="IE56" s="96">
        <f t="shared" si="11"/>
        <v>157</v>
      </c>
      <c r="IF56" s="96">
        <f t="shared" si="11"/>
        <v>158</v>
      </c>
      <c r="IG56" s="96">
        <f t="shared" si="11"/>
        <v>159</v>
      </c>
      <c r="IH56" s="96">
        <f t="shared" si="11"/>
        <v>160</v>
      </c>
      <c r="II56" s="96">
        <f t="shared" si="11"/>
        <v>161</v>
      </c>
      <c r="IJ56" s="96">
        <f t="shared" si="11"/>
        <v>162</v>
      </c>
      <c r="IK56" s="96">
        <f t="shared" si="11"/>
        <v>163</v>
      </c>
      <c r="IL56" s="96">
        <f t="shared" si="11"/>
        <v>164</v>
      </c>
      <c r="IM56" s="96">
        <f t="shared" si="11"/>
        <v>165</v>
      </c>
      <c r="IN56" s="96">
        <f t="shared" si="11"/>
        <v>166</v>
      </c>
      <c r="IO56" s="96">
        <f t="shared" si="11"/>
        <v>167</v>
      </c>
      <c r="IP56" s="96">
        <f t="shared" si="11"/>
        <v>168</v>
      </c>
      <c r="IQ56" s="96">
        <f t="shared" si="11"/>
        <v>169</v>
      </c>
      <c r="IR56" s="96">
        <f t="shared" si="11"/>
        <v>170</v>
      </c>
      <c r="IS56" s="96">
        <f t="shared" si="11"/>
        <v>171</v>
      </c>
      <c r="IT56" s="96">
        <f t="shared" si="11"/>
        <v>172</v>
      </c>
      <c r="IU56" s="96">
        <f t="shared" si="11"/>
        <v>173</v>
      </c>
      <c r="IV56" s="96">
        <f t="shared" si="11"/>
        <v>174</v>
      </c>
      <c r="IW56" s="96">
        <f t="shared" si="11"/>
        <v>175</v>
      </c>
      <c r="IX56" s="96">
        <f t="shared" si="11"/>
        <v>176</v>
      </c>
      <c r="IY56" s="96">
        <f t="shared" si="11"/>
        <v>177</v>
      </c>
      <c r="IZ56" s="96">
        <f t="shared" si="11"/>
        <v>178</v>
      </c>
      <c r="JA56" s="96">
        <f t="shared" si="11"/>
        <v>179</v>
      </c>
      <c r="JB56" s="96">
        <f t="shared" si="11"/>
        <v>180</v>
      </c>
      <c r="JC56" s="96">
        <f t="shared" si="11"/>
        <v>181</v>
      </c>
      <c r="JD56" s="96">
        <f t="shared" si="11"/>
        <v>182</v>
      </c>
      <c r="JE56" s="96">
        <f t="shared" si="11"/>
        <v>183</v>
      </c>
      <c r="JF56" s="96">
        <f t="shared" si="11"/>
        <v>184</v>
      </c>
      <c r="JG56" s="96">
        <f t="shared" si="11"/>
        <v>185</v>
      </c>
      <c r="JH56" s="96">
        <f t="shared" si="11"/>
        <v>186</v>
      </c>
      <c r="JI56" s="96">
        <f t="shared" si="11"/>
        <v>187</v>
      </c>
      <c r="JJ56" s="96">
        <f t="shared" si="11"/>
        <v>188</v>
      </c>
      <c r="JK56" s="96">
        <f t="shared" si="11"/>
        <v>189</v>
      </c>
      <c r="JL56" s="96">
        <f t="shared" si="11"/>
        <v>190</v>
      </c>
      <c r="JM56" s="96">
        <f t="shared" si="11"/>
        <v>191</v>
      </c>
      <c r="JN56" s="96">
        <f t="shared" si="11"/>
        <v>192</v>
      </c>
      <c r="JO56" s="96">
        <f t="shared" si="11"/>
        <v>193</v>
      </c>
      <c r="JP56" s="96">
        <f t="shared" ref="JP56:LT56" si="12">COLUMN()-COLUMN($CE$61)+1</f>
        <v>194</v>
      </c>
      <c r="JQ56" s="96">
        <f t="shared" si="12"/>
        <v>195</v>
      </c>
      <c r="JR56" s="96">
        <f t="shared" si="12"/>
        <v>196</v>
      </c>
      <c r="JS56" s="96">
        <f t="shared" si="12"/>
        <v>197</v>
      </c>
      <c r="JT56" s="96">
        <f t="shared" si="12"/>
        <v>198</v>
      </c>
      <c r="JU56" s="96">
        <f t="shared" si="12"/>
        <v>199</v>
      </c>
      <c r="JV56" s="96">
        <f t="shared" si="12"/>
        <v>200</v>
      </c>
      <c r="JW56" s="96">
        <f t="shared" si="12"/>
        <v>201</v>
      </c>
      <c r="JX56" s="96">
        <f t="shared" si="12"/>
        <v>202</v>
      </c>
      <c r="JY56" s="96">
        <f t="shared" si="12"/>
        <v>203</v>
      </c>
      <c r="JZ56" s="96">
        <f t="shared" si="12"/>
        <v>204</v>
      </c>
      <c r="KA56" s="96">
        <f t="shared" si="12"/>
        <v>205</v>
      </c>
      <c r="KB56" s="96">
        <f t="shared" si="12"/>
        <v>206</v>
      </c>
      <c r="KC56" s="96">
        <f t="shared" si="12"/>
        <v>207</v>
      </c>
      <c r="KD56" s="96">
        <f t="shared" si="12"/>
        <v>208</v>
      </c>
      <c r="KE56" s="96">
        <f t="shared" si="12"/>
        <v>209</v>
      </c>
      <c r="KF56" s="96">
        <f t="shared" si="12"/>
        <v>210</v>
      </c>
      <c r="KG56" s="96">
        <f t="shared" si="12"/>
        <v>211</v>
      </c>
      <c r="KH56" s="96">
        <f t="shared" si="12"/>
        <v>212</v>
      </c>
      <c r="KI56" s="96">
        <f t="shared" si="12"/>
        <v>213</v>
      </c>
      <c r="KJ56" s="96">
        <f t="shared" si="12"/>
        <v>214</v>
      </c>
      <c r="KK56" s="96">
        <f t="shared" si="12"/>
        <v>215</v>
      </c>
      <c r="KL56" s="96">
        <f t="shared" si="12"/>
        <v>216</v>
      </c>
      <c r="KM56" s="96">
        <f t="shared" si="12"/>
        <v>217</v>
      </c>
      <c r="KN56" s="96">
        <f t="shared" si="12"/>
        <v>218</v>
      </c>
      <c r="KO56" s="96">
        <f t="shared" si="12"/>
        <v>219</v>
      </c>
      <c r="KP56" s="96">
        <f t="shared" si="12"/>
        <v>220</v>
      </c>
      <c r="KQ56" s="96">
        <f t="shared" si="12"/>
        <v>221</v>
      </c>
      <c r="KR56" s="96">
        <f t="shared" si="12"/>
        <v>222</v>
      </c>
      <c r="KS56" s="96">
        <f t="shared" si="12"/>
        <v>223</v>
      </c>
      <c r="KT56" s="96">
        <f t="shared" si="12"/>
        <v>224</v>
      </c>
      <c r="KU56" s="96">
        <f t="shared" si="12"/>
        <v>225</v>
      </c>
      <c r="KV56" s="96">
        <f t="shared" si="12"/>
        <v>226</v>
      </c>
      <c r="KW56" s="96">
        <f t="shared" si="12"/>
        <v>227</v>
      </c>
      <c r="KX56" s="96">
        <f t="shared" si="12"/>
        <v>228</v>
      </c>
      <c r="KY56" s="96">
        <f t="shared" si="12"/>
        <v>229</v>
      </c>
      <c r="KZ56" s="96">
        <f t="shared" si="12"/>
        <v>230</v>
      </c>
      <c r="LA56" s="96">
        <f t="shared" si="12"/>
        <v>231</v>
      </c>
      <c r="LB56" s="96">
        <f t="shared" si="12"/>
        <v>232</v>
      </c>
      <c r="LC56" s="96">
        <f t="shared" si="12"/>
        <v>233</v>
      </c>
      <c r="LD56" s="96">
        <f t="shared" si="12"/>
        <v>234</v>
      </c>
      <c r="LE56" s="96">
        <f t="shared" si="12"/>
        <v>235</v>
      </c>
      <c r="LF56" s="96">
        <f t="shared" si="12"/>
        <v>236</v>
      </c>
      <c r="LG56" s="96">
        <f t="shared" si="12"/>
        <v>237</v>
      </c>
      <c r="LH56" s="96">
        <f t="shared" si="12"/>
        <v>238</v>
      </c>
      <c r="LI56" s="96">
        <f t="shared" si="12"/>
        <v>239</v>
      </c>
      <c r="LJ56" s="96">
        <f t="shared" si="12"/>
        <v>240</v>
      </c>
      <c r="LK56" s="96">
        <f t="shared" si="12"/>
        <v>241</v>
      </c>
      <c r="LL56" s="96">
        <f t="shared" si="12"/>
        <v>242</v>
      </c>
      <c r="LM56" s="96">
        <f t="shared" si="12"/>
        <v>243</v>
      </c>
      <c r="LN56" s="96">
        <f t="shared" si="12"/>
        <v>244</v>
      </c>
      <c r="LO56" s="96">
        <f t="shared" si="12"/>
        <v>245</v>
      </c>
      <c r="LP56" s="96">
        <f t="shared" si="12"/>
        <v>246</v>
      </c>
      <c r="LQ56" s="96">
        <f t="shared" si="12"/>
        <v>247</v>
      </c>
      <c r="LR56" s="96">
        <f t="shared" si="12"/>
        <v>248</v>
      </c>
      <c r="LS56" s="96">
        <f t="shared" si="12"/>
        <v>249</v>
      </c>
      <c r="LT56" s="96">
        <f t="shared" si="12"/>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 t="shared" ref="CE57:EP57" si="13">SMALL($AW$62:$AX$96,CE60)</f>
        <v>1</v>
      </c>
      <c r="CF57" s="90">
        <f t="shared" si="13"/>
        <v>2</v>
      </c>
      <c r="CG57" s="90">
        <f t="shared" si="13"/>
        <v>3</v>
      </c>
      <c r="CH57" s="90">
        <f t="shared" si="13"/>
        <v>3</v>
      </c>
      <c r="CI57" s="90">
        <f t="shared" si="13"/>
        <v>3</v>
      </c>
      <c r="CJ57" s="90">
        <f t="shared" si="13"/>
        <v>3</v>
      </c>
      <c r="CK57" s="90">
        <f t="shared" si="13"/>
        <v>3</v>
      </c>
      <c r="CL57" s="90">
        <f t="shared" si="13"/>
        <v>3</v>
      </c>
      <c r="CM57" s="90">
        <f t="shared" si="13"/>
        <v>3</v>
      </c>
      <c r="CN57" s="90">
        <f t="shared" si="13"/>
        <v>3</v>
      </c>
      <c r="CO57" s="90">
        <f t="shared" si="13"/>
        <v>3</v>
      </c>
      <c r="CP57" s="90">
        <f t="shared" si="13"/>
        <v>3</v>
      </c>
      <c r="CQ57" s="90">
        <f t="shared" si="13"/>
        <v>3</v>
      </c>
      <c r="CR57" s="90">
        <f t="shared" si="13"/>
        <v>3</v>
      </c>
      <c r="CS57" s="90">
        <f t="shared" si="13"/>
        <v>3</v>
      </c>
      <c r="CT57" s="90">
        <f t="shared" si="13"/>
        <v>3</v>
      </c>
      <c r="CU57" s="90">
        <f t="shared" si="13"/>
        <v>3</v>
      </c>
      <c r="CV57" s="90">
        <f t="shared" si="13"/>
        <v>3</v>
      </c>
      <c r="CW57" s="90">
        <f t="shared" si="13"/>
        <v>3</v>
      </c>
      <c r="CX57" s="90">
        <f t="shared" si="13"/>
        <v>3</v>
      </c>
      <c r="CY57" s="90">
        <f t="shared" si="13"/>
        <v>3</v>
      </c>
      <c r="CZ57" s="90">
        <f t="shared" si="13"/>
        <v>3</v>
      </c>
      <c r="DA57" s="90">
        <f t="shared" si="13"/>
        <v>3</v>
      </c>
      <c r="DB57" s="90">
        <f t="shared" si="13"/>
        <v>3</v>
      </c>
      <c r="DC57" s="90">
        <f t="shared" si="13"/>
        <v>3</v>
      </c>
      <c r="DD57" s="90">
        <f t="shared" si="13"/>
        <v>3</v>
      </c>
      <c r="DE57" s="90">
        <f t="shared" si="13"/>
        <v>3</v>
      </c>
      <c r="DF57" s="90">
        <f t="shared" si="13"/>
        <v>3</v>
      </c>
      <c r="DG57" s="90">
        <f t="shared" si="13"/>
        <v>3</v>
      </c>
      <c r="DH57" s="90">
        <f t="shared" si="13"/>
        <v>3</v>
      </c>
      <c r="DI57" s="90">
        <f t="shared" si="13"/>
        <v>3</v>
      </c>
      <c r="DJ57" s="90">
        <f t="shared" si="13"/>
        <v>3</v>
      </c>
      <c r="DK57" s="90">
        <f t="shared" si="13"/>
        <v>3</v>
      </c>
      <c r="DL57" s="90">
        <f t="shared" si="13"/>
        <v>3</v>
      </c>
      <c r="DM57" s="90">
        <f t="shared" si="13"/>
        <v>3</v>
      </c>
      <c r="DN57" s="90">
        <f t="shared" si="13"/>
        <v>3</v>
      </c>
      <c r="DO57" s="90" t="e">
        <f t="shared" si="13"/>
        <v>#NUM!</v>
      </c>
      <c r="DP57" s="90" t="e">
        <f t="shared" si="13"/>
        <v>#NUM!</v>
      </c>
      <c r="DQ57" s="90" t="e">
        <f t="shared" si="13"/>
        <v>#NUM!</v>
      </c>
      <c r="DR57" s="90" t="e">
        <f t="shared" si="13"/>
        <v>#NUM!</v>
      </c>
      <c r="DS57" s="90" t="e">
        <f t="shared" si="13"/>
        <v>#NUM!</v>
      </c>
      <c r="DT57" s="90" t="e">
        <f t="shared" si="13"/>
        <v>#NUM!</v>
      </c>
      <c r="DU57" s="90" t="e">
        <f t="shared" si="13"/>
        <v>#NUM!</v>
      </c>
      <c r="DV57" s="90" t="e">
        <f t="shared" si="13"/>
        <v>#NUM!</v>
      </c>
      <c r="DW57" s="90" t="e">
        <f t="shared" si="13"/>
        <v>#NUM!</v>
      </c>
      <c r="DX57" s="90" t="e">
        <f t="shared" si="13"/>
        <v>#NUM!</v>
      </c>
      <c r="DY57" s="90" t="e">
        <f t="shared" si="13"/>
        <v>#NUM!</v>
      </c>
      <c r="DZ57" s="90" t="e">
        <f t="shared" si="13"/>
        <v>#NUM!</v>
      </c>
      <c r="EA57" s="90" t="e">
        <f t="shared" si="13"/>
        <v>#NUM!</v>
      </c>
      <c r="EB57" s="90" t="e">
        <f t="shared" si="13"/>
        <v>#NUM!</v>
      </c>
      <c r="EC57" s="90" t="e">
        <f t="shared" si="13"/>
        <v>#NUM!</v>
      </c>
      <c r="ED57" s="90" t="e">
        <f t="shared" si="13"/>
        <v>#NUM!</v>
      </c>
      <c r="EE57" s="90" t="e">
        <f t="shared" si="13"/>
        <v>#NUM!</v>
      </c>
      <c r="EF57" s="90" t="e">
        <f t="shared" si="13"/>
        <v>#NUM!</v>
      </c>
      <c r="EG57" s="90" t="e">
        <f t="shared" si="13"/>
        <v>#NUM!</v>
      </c>
      <c r="EH57" s="90" t="e">
        <f t="shared" si="13"/>
        <v>#NUM!</v>
      </c>
      <c r="EI57" s="90" t="e">
        <f t="shared" si="13"/>
        <v>#NUM!</v>
      </c>
      <c r="EJ57" s="90" t="e">
        <f t="shared" si="13"/>
        <v>#NUM!</v>
      </c>
      <c r="EK57" s="90" t="e">
        <f t="shared" si="13"/>
        <v>#NUM!</v>
      </c>
      <c r="EL57" s="90" t="e">
        <f t="shared" si="13"/>
        <v>#NUM!</v>
      </c>
      <c r="EM57" s="90" t="e">
        <f t="shared" si="13"/>
        <v>#NUM!</v>
      </c>
      <c r="EN57" s="90" t="e">
        <f t="shared" si="13"/>
        <v>#NUM!</v>
      </c>
      <c r="EO57" s="90" t="e">
        <f t="shared" si="13"/>
        <v>#NUM!</v>
      </c>
      <c r="EP57" s="90" t="e">
        <f t="shared" si="13"/>
        <v>#NUM!</v>
      </c>
      <c r="EQ57" s="90" t="e">
        <f t="shared" ref="EQ57:HB57" si="14">SMALL($AW$62:$AX$96,EQ60)</f>
        <v>#NUM!</v>
      </c>
      <c r="ER57" s="90" t="e">
        <f t="shared" si="14"/>
        <v>#NUM!</v>
      </c>
      <c r="ES57" s="90" t="e">
        <f t="shared" si="14"/>
        <v>#NUM!</v>
      </c>
      <c r="ET57" s="90" t="e">
        <f t="shared" si="14"/>
        <v>#NUM!</v>
      </c>
      <c r="EU57" s="90" t="e">
        <f t="shared" si="14"/>
        <v>#NUM!</v>
      </c>
      <c r="EV57" s="90" t="e">
        <f t="shared" si="14"/>
        <v>#NUM!</v>
      </c>
      <c r="EW57" s="90" t="e">
        <f t="shared" si="14"/>
        <v>#NUM!</v>
      </c>
      <c r="EX57" s="90" t="e">
        <f t="shared" si="14"/>
        <v>#NUM!</v>
      </c>
      <c r="EY57" s="90" t="e">
        <f t="shared" si="14"/>
        <v>#NUM!</v>
      </c>
      <c r="EZ57" s="90" t="e">
        <f t="shared" si="14"/>
        <v>#NUM!</v>
      </c>
      <c r="FA57" s="90" t="e">
        <f t="shared" si="14"/>
        <v>#NUM!</v>
      </c>
      <c r="FB57" s="90" t="e">
        <f t="shared" si="14"/>
        <v>#NUM!</v>
      </c>
      <c r="FC57" s="90" t="e">
        <f t="shared" si="14"/>
        <v>#NUM!</v>
      </c>
      <c r="FD57" s="90" t="e">
        <f t="shared" si="14"/>
        <v>#NUM!</v>
      </c>
      <c r="FE57" s="90" t="e">
        <f t="shared" si="14"/>
        <v>#NUM!</v>
      </c>
      <c r="FF57" s="90" t="e">
        <f t="shared" si="14"/>
        <v>#NUM!</v>
      </c>
      <c r="FG57" s="90" t="e">
        <f t="shared" si="14"/>
        <v>#NUM!</v>
      </c>
      <c r="FH57" s="90" t="e">
        <f t="shared" si="14"/>
        <v>#NUM!</v>
      </c>
      <c r="FI57" s="90" t="e">
        <f t="shared" si="14"/>
        <v>#NUM!</v>
      </c>
      <c r="FJ57" s="90" t="e">
        <f t="shared" si="14"/>
        <v>#NUM!</v>
      </c>
      <c r="FK57" s="90" t="e">
        <f t="shared" si="14"/>
        <v>#NUM!</v>
      </c>
      <c r="FL57" s="90" t="e">
        <f t="shared" si="14"/>
        <v>#NUM!</v>
      </c>
      <c r="FM57" s="90" t="e">
        <f t="shared" si="14"/>
        <v>#NUM!</v>
      </c>
      <c r="FN57" s="90" t="e">
        <f t="shared" si="14"/>
        <v>#NUM!</v>
      </c>
      <c r="FO57" s="90" t="e">
        <f t="shared" si="14"/>
        <v>#NUM!</v>
      </c>
      <c r="FP57" s="90" t="e">
        <f t="shared" si="14"/>
        <v>#NUM!</v>
      </c>
      <c r="FQ57" s="90" t="e">
        <f t="shared" si="14"/>
        <v>#NUM!</v>
      </c>
      <c r="FR57" s="90" t="e">
        <f t="shared" si="14"/>
        <v>#NUM!</v>
      </c>
      <c r="FS57" s="90" t="e">
        <f t="shared" si="14"/>
        <v>#NUM!</v>
      </c>
      <c r="FT57" s="90" t="e">
        <f t="shared" si="14"/>
        <v>#NUM!</v>
      </c>
      <c r="FU57" s="90" t="e">
        <f t="shared" si="14"/>
        <v>#NUM!</v>
      </c>
      <c r="FV57" s="90" t="e">
        <f t="shared" si="14"/>
        <v>#NUM!</v>
      </c>
      <c r="FW57" s="90" t="e">
        <f t="shared" si="14"/>
        <v>#NUM!</v>
      </c>
      <c r="FX57" s="90" t="e">
        <f t="shared" si="14"/>
        <v>#NUM!</v>
      </c>
      <c r="FY57" s="90" t="e">
        <f t="shared" si="14"/>
        <v>#NUM!</v>
      </c>
      <c r="FZ57" s="90" t="e">
        <f t="shared" si="14"/>
        <v>#NUM!</v>
      </c>
      <c r="GA57" s="90" t="e">
        <f t="shared" si="14"/>
        <v>#NUM!</v>
      </c>
      <c r="GB57" s="90" t="e">
        <f t="shared" si="14"/>
        <v>#NUM!</v>
      </c>
      <c r="GC57" s="90" t="e">
        <f t="shared" si="14"/>
        <v>#NUM!</v>
      </c>
      <c r="GD57" s="90" t="e">
        <f t="shared" si="14"/>
        <v>#NUM!</v>
      </c>
      <c r="GE57" s="90" t="e">
        <f t="shared" si="14"/>
        <v>#NUM!</v>
      </c>
      <c r="GF57" s="90" t="e">
        <f t="shared" si="14"/>
        <v>#NUM!</v>
      </c>
      <c r="GG57" s="90" t="e">
        <f t="shared" si="14"/>
        <v>#NUM!</v>
      </c>
      <c r="GH57" s="90" t="e">
        <f t="shared" si="14"/>
        <v>#NUM!</v>
      </c>
      <c r="GI57" s="90" t="e">
        <f t="shared" si="14"/>
        <v>#NUM!</v>
      </c>
      <c r="GJ57" s="90" t="e">
        <f t="shared" si="14"/>
        <v>#NUM!</v>
      </c>
      <c r="GK57" s="90" t="e">
        <f t="shared" si="14"/>
        <v>#NUM!</v>
      </c>
      <c r="GL57" s="90" t="e">
        <f t="shared" si="14"/>
        <v>#NUM!</v>
      </c>
      <c r="GM57" s="90" t="e">
        <f t="shared" si="14"/>
        <v>#NUM!</v>
      </c>
      <c r="GN57" s="90" t="e">
        <f t="shared" si="14"/>
        <v>#NUM!</v>
      </c>
      <c r="GO57" s="90" t="e">
        <f t="shared" si="14"/>
        <v>#NUM!</v>
      </c>
      <c r="GP57" s="90" t="e">
        <f t="shared" si="14"/>
        <v>#NUM!</v>
      </c>
      <c r="GQ57" s="90" t="e">
        <f t="shared" si="14"/>
        <v>#NUM!</v>
      </c>
      <c r="GR57" s="90" t="e">
        <f t="shared" si="14"/>
        <v>#NUM!</v>
      </c>
      <c r="GS57" s="90" t="e">
        <f t="shared" si="14"/>
        <v>#NUM!</v>
      </c>
      <c r="GT57" s="90" t="e">
        <f t="shared" si="14"/>
        <v>#NUM!</v>
      </c>
      <c r="GU57" s="90" t="e">
        <f t="shared" si="14"/>
        <v>#NUM!</v>
      </c>
      <c r="GV57" s="90" t="e">
        <f t="shared" si="14"/>
        <v>#NUM!</v>
      </c>
      <c r="GW57" s="90" t="e">
        <f t="shared" si="14"/>
        <v>#NUM!</v>
      </c>
      <c r="GX57" s="90" t="e">
        <f t="shared" si="14"/>
        <v>#NUM!</v>
      </c>
      <c r="GY57" s="90" t="e">
        <f t="shared" si="14"/>
        <v>#NUM!</v>
      </c>
      <c r="GZ57" s="90" t="e">
        <f t="shared" si="14"/>
        <v>#NUM!</v>
      </c>
      <c r="HA57" s="90" t="e">
        <f t="shared" si="14"/>
        <v>#NUM!</v>
      </c>
      <c r="HB57" s="90" t="e">
        <f t="shared" si="14"/>
        <v>#NUM!</v>
      </c>
      <c r="HC57" s="90" t="e">
        <f t="shared" ref="HC57:JN57" si="15">SMALL($AW$62:$AX$96,HC60)</f>
        <v>#NUM!</v>
      </c>
      <c r="HD57" s="90" t="e">
        <f t="shared" si="15"/>
        <v>#NUM!</v>
      </c>
      <c r="HE57" s="90" t="e">
        <f t="shared" si="15"/>
        <v>#NUM!</v>
      </c>
      <c r="HF57" s="90" t="e">
        <f t="shared" si="15"/>
        <v>#NUM!</v>
      </c>
      <c r="HG57" s="90" t="e">
        <f t="shared" si="15"/>
        <v>#NUM!</v>
      </c>
      <c r="HH57" s="90" t="e">
        <f t="shared" si="15"/>
        <v>#NUM!</v>
      </c>
      <c r="HI57" s="90" t="e">
        <f t="shared" si="15"/>
        <v>#NUM!</v>
      </c>
      <c r="HJ57" s="90" t="e">
        <f t="shared" si="15"/>
        <v>#NUM!</v>
      </c>
      <c r="HK57" s="90" t="e">
        <f t="shared" si="15"/>
        <v>#NUM!</v>
      </c>
      <c r="HL57" s="90" t="e">
        <f t="shared" si="15"/>
        <v>#NUM!</v>
      </c>
      <c r="HM57" s="90" t="e">
        <f t="shared" si="15"/>
        <v>#NUM!</v>
      </c>
      <c r="HN57" s="90" t="e">
        <f t="shared" si="15"/>
        <v>#NUM!</v>
      </c>
      <c r="HO57" s="90" t="e">
        <f t="shared" si="15"/>
        <v>#NUM!</v>
      </c>
      <c r="HP57" s="90" t="e">
        <f t="shared" si="15"/>
        <v>#NUM!</v>
      </c>
      <c r="HQ57" s="90" t="e">
        <f t="shared" si="15"/>
        <v>#NUM!</v>
      </c>
      <c r="HR57" s="90" t="e">
        <f t="shared" si="15"/>
        <v>#NUM!</v>
      </c>
      <c r="HS57" s="90" t="e">
        <f t="shared" si="15"/>
        <v>#NUM!</v>
      </c>
      <c r="HT57" s="90" t="e">
        <f t="shared" si="15"/>
        <v>#NUM!</v>
      </c>
      <c r="HU57" s="90" t="e">
        <f t="shared" si="15"/>
        <v>#NUM!</v>
      </c>
      <c r="HV57" s="90" t="e">
        <f t="shared" si="15"/>
        <v>#NUM!</v>
      </c>
      <c r="HW57" s="90" t="e">
        <f t="shared" si="15"/>
        <v>#NUM!</v>
      </c>
      <c r="HX57" s="90" t="e">
        <f t="shared" si="15"/>
        <v>#NUM!</v>
      </c>
      <c r="HY57" s="90" t="e">
        <f t="shared" si="15"/>
        <v>#NUM!</v>
      </c>
      <c r="HZ57" s="90" t="e">
        <f t="shared" si="15"/>
        <v>#NUM!</v>
      </c>
      <c r="IA57" s="90" t="e">
        <f t="shared" si="15"/>
        <v>#NUM!</v>
      </c>
      <c r="IB57" s="90" t="e">
        <f t="shared" si="15"/>
        <v>#NUM!</v>
      </c>
      <c r="IC57" s="90" t="e">
        <f t="shared" si="15"/>
        <v>#NUM!</v>
      </c>
      <c r="ID57" s="90" t="e">
        <f t="shared" si="15"/>
        <v>#NUM!</v>
      </c>
      <c r="IE57" s="90" t="e">
        <f t="shared" si="15"/>
        <v>#NUM!</v>
      </c>
      <c r="IF57" s="90" t="e">
        <f t="shared" si="15"/>
        <v>#NUM!</v>
      </c>
      <c r="IG57" s="90" t="e">
        <f t="shared" si="15"/>
        <v>#NUM!</v>
      </c>
      <c r="IH57" s="90" t="e">
        <f t="shared" si="15"/>
        <v>#NUM!</v>
      </c>
      <c r="II57" s="90" t="e">
        <f t="shared" si="15"/>
        <v>#NUM!</v>
      </c>
      <c r="IJ57" s="90" t="e">
        <f t="shared" si="15"/>
        <v>#NUM!</v>
      </c>
      <c r="IK57" s="90" t="e">
        <f t="shared" si="15"/>
        <v>#NUM!</v>
      </c>
      <c r="IL57" s="90" t="e">
        <f t="shared" si="15"/>
        <v>#NUM!</v>
      </c>
      <c r="IM57" s="90" t="e">
        <f t="shared" si="15"/>
        <v>#NUM!</v>
      </c>
      <c r="IN57" s="90" t="e">
        <f t="shared" si="15"/>
        <v>#NUM!</v>
      </c>
      <c r="IO57" s="90" t="e">
        <f t="shared" si="15"/>
        <v>#NUM!</v>
      </c>
      <c r="IP57" s="90" t="e">
        <f t="shared" si="15"/>
        <v>#NUM!</v>
      </c>
      <c r="IQ57" s="90" t="e">
        <f t="shared" si="15"/>
        <v>#NUM!</v>
      </c>
      <c r="IR57" s="90" t="e">
        <f t="shared" si="15"/>
        <v>#NUM!</v>
      </c>
      <c r="IS57" s="90" t="e">
        <f t="shared" si="15"/>
        <v>#NUM!</v>
      </c>
      <c r="IT57" s="90" t="e">
        <f t="shared" si="15"/>
        <v>#NUM!</v>
      </c>
      <c r="IU57" s="90" t="e">
        <f t="shared" si="15"/>
        <v>#NUM!</v>
      </c>
      <c r="IV57" s="90" t="e">
        <f t="shared" si="15"/>
        <v>#NUM!</v>
      </c>
      <c r="IW57" s="90" t="e">
        <f t="shared" si="15"/>
        <v>#NUM!</v>
      </c>
      <c r="IX57" s="90" t="e">
        <f t="shared" si="15"/>
        <v>#NUM!</v>
      </c>
      <c r="IY57" s="90" t="e">
        <f t="shared" si="15"/>
        <v>#NUM!</v>
      </c>
      <c r="IZ57" s="90" t="e">
        <f t="shared" si="15"/>
        <v>#NUM!</v>
      </c>
      <c r="JA57" s="90" t="e">
        <f t="shared" si="15"/>
        <v>#NUM!</v>
      </c>
      <c r="JB57" s="90" t="e">
        <f t="shared" si="15"/>
        <v>#NUM!</v>
      </c>
      <c r="JC57" s="90" t="e">
        <f t="shared" si="15"/>
        <v>#NUM!</v>
      </c>
      <c r="JD57" s="90" t="e">
        <f t="shared" si="15"/>
        <v>#NUM!</v>
      </c>
      <c r="JE57" s="90" t="e">
        <f t="shared" si="15"/>
        <v>#NUM!</v>
      </c>
      <c r="JF57" s="90" t="e">
        <f t="shared" si="15"/>
        <v>#NUM!</v>
      </c>
      <c r="JG57" s="90" t="e">
        <f t="shared" si="15"/>
        <v>#NUM!</v>
      </c>
      <c r="JH57" s="90" t="e">
        <f t="shared" si="15"/>
        <v>#NUM!</v>
      </c>
      <c r="JI57" s="90" t="e">
        <f t="shared" si="15"/>
        <v>#NUM!</v>
      </c>
      <c r="JJ57" s="90" t="e">
        <f t="shared" si="15"/>
        <v>#NUM!</v>
      </c>
      <c r="JK57" s="90" t="e">
        <f t="shared" si="15"/>
        <v>#NUM!</v>
      </c>
      <c r="JL57" s="90" t="e">
        <f t="shared" si="15"/>
        <v>#NUM!</v>
      </c>
      <c r="JM57" s="90" t="e">
        <f t="shared" si="15"/>
        <v>#NUM!</v>
      </c>
      <c r="JN57" s="90" t="e">
        <f t="shared" si="15"/>
        <v>#NUM!</v>
      </c>
      <c r="JO57" s="90" t="e">
        <f t="shared" ref="JO57:LT57" si="16">SMALL($AW$62:$AX$96,JO60)</f>
        <v>#NUM!</v>
      </c>
      <c r="JP57" s="90" t="e">
        <f t="shared" si="16"/>
        <v>#NUM!</v>
      </c>
      <c r="JQ57" s="90" t="e">
        <f t="shared" si="16"/>
        <v>#NUM!</v>
      </c>
      <c r="JR57" s="90" t="e">
        <f t="shared" si="16"/>
        <v>#NUM!</v>
      </c>
      <c r="JS57" s="90" t="e">
        <f t="shared" si="16"/>
        <v>#NUM!</v>
      </c>
      <c r="JT57" s="90" t="e">
        <f t="shared" si="16"/>
        <v>#NUM!</v>
      </c>
      <c r="JU57" s="90" t="e">
        <f t="shared" si="16"/>
        <v>#NUM!</v>
      </c>
      <c r="JV57" s="90" t="e">
        <f t="shared" si="16"/>
        <v>#NUM!</v>
      </c>
      <c r="JW57" s="90" t="e">
        <f t="shared" si="16"/>
        <v>#NUM!</v>
      </c>
      <c r="JX57" s="90" t="e">
        <f t="shared" si="16"/>
        <v>#NUM!</v>
      </c>
      <c r="JY57" s="90" t="e">
        <f t="shared" si="16"/>
        <v>#NUM!</v>
      </c>
      <c r="JZ57" s="90" t="e">
        <f t="shared" si="16"/>
        <v>#NUM!</v>
      </c>
      <c r="KA57" s="90" t="e">
        <f t="shared" si="16"/>
        <v>#NUM!</v>
      </c>
      <c r="KB57" s="90" t="e">
        <f t="shared" si="16"/>
        <v>#NUM!</v>
      </c>
      <c r="KC57" s="90" t="e">
        <f t="shared" si="16"/>
        <v>#NUM!</v>
      </c>
      <c r="KD57" s="90" t="e">
        <f t="shared" si="16"/>
        <v>#NUM!</v>
      </c>
      <c r="KE57" s="90" t="e">
        <f t="shared" si="16"/>
        <v>#NUM!</v>
      </c>
      <c r="KF57" s="90" t="e">
        <f t="shared" si="16"/>
        <v>#NUM!</v>
      </c>
      <c r="KG57" s="90" t="e">
        <f t="shared" si="16"/>
        <v>#NUM!</v>
      </c>
      <c r="KH57" s="90" t="e">
        <f t="shared" si="16"/>
        <v>#NUM!</v>
      </c>
      <c r="KI57" s="90" t="e">
        <f t="shared" si="16"/>
        <v>#NUM!</v>
      </c>
      <c r="KJ57" s="90" t="e">
        <f t="shared" si="16"/>
        <v>#NUM!</v>
      </c>
      <c r="KK57" s="90" t="e">
        <f t="shared" si="16"/>
        <v>#NUM!</v>
      </c>
      <c r="KL57" s="90" t="e">
        <f t="shared" si="16"/>
        <v>#NUM!</v>
      </c>
      <c r="KM57" s="90" t="e">
        <f t="shared" si="16"/>
        <v>#NUM!</v>
      </c>
      <c r="KN57" s="90" t="e">
        <f t="shared" si="16"/>
        <v>#NUM!</v>
      </c>
      <c r="KO57" s="90" t="e">
        <f t="shared" si="16"/>
        <v>#NUM!</v>
      </c>
      <c r="KP57" s="90" t="e">
        <f t="shared" si="16"/>
        <v>#NUM!</v>
      </c>
      <c r="KQ57" s="90" t="e">
        <f t="shared" si="16"/>
        <v>#NUM!</v>
      </c>
      <c r="KR57" s="90" t="e">
        <f t="shared" si="16"/>
        <v>#NUM!</v>
      </c>
      <c r="KS57" s="90" t="e">
        <f t="shared" si="16"/>
        <v>#NUM!</v>
      </c>
      <c r="KT57" s="90" t="e">
        <f t="shared" si="16"/>
        <v>#NUM!</v>
      </c>
      <c r="KU57" s="90" t="e">
        <f t="shared" si="16"/>
        <v>#NUM!</v>
      </c>
      <c r="KV57" s="90" t="e">
        <f t="shared" si="16"/>
        <v>#NUM!</v>
      </c>
      <c r="KW57" s="90" t="e">
        <f t="shared" si="16"/>
        <v>#NUM!</v>
      </c>
      <c r="KX57" s="90" t="e">
        <f t="shared" si="16"/>
        <v>#NUM!</v>
      </c>
      <c r="KY57" s="90" t="e">
        <f t="shared" si="16"/>
        <v>#NUM!</v>
      </c>
      <c r="KZ57" s="90" t="e">
        <f t="shared" si="16"/>
        <v>#NUM!</v>
      </c>
      <c r="LA57" s="90" t="e">
        <f t="shared" si="16"/>
        <v>#NUM!</v>
      </c>
      <c r="LB57" s="90" t="e">
        <f t="shared" si="16"/>
        <v>#NUM!</v>
      </c>
      <c r="LC57" s="90" t="e">
        <f t="shared" si="16"/>
        <v>#NUM!</v>
      </c>
      <c r="LD57" s="90" t="e">
        <f t="shared" si="16"/>
        <v>#NUM!</v>
      </c>
      <c r="LE57" s="90" t="e">
        <f t="shared" si="16"/>
        <v>#NUM!</v>
      </c>
      <c r="LF57" s="90" t="e">
        <f t="shared" si="16"/>
        <v>#NUM!</v>
      </c>
      <c r="LG57" s="90" t="e">
        <f t="shared" si="16"/>
        <v>#NUM!</v>
      </c>
      <c r="LH57" s="90" t="e">
        <f t="shared" si="16"/>
        <v>#NUM!</v>
      </c>
      <c r="LI57" s="90" t="e">
        <f t="shared" si="16"/>
        <v>#NUM!</v>
      </c>
      <c r="LJ57" s="90" t="e">
        <f t="shared" si="16"/>
        <v>#NUM!</v>
      </c>
      <c r="LK57" s="90" t="e">
        <f t="shared" si="16"/>
        <v>#NUM!</v>
      </c>
      <c r="LL57" s="90" t="e">
        <f t="shared" si="16"/>
        <v>#NUM!</v>
      </c>
      <c r="LM57" s="90" t="e">
        <f t="shared" si="16"/>
        <v>#NUM!</v>
      </c>
      <c r="LN57" s="90" t="e">
        <f t="shared" si="16"/>
        <v>#NUM!</v>
      </c>
      <c r="LO57" s="90" t="e">
        <f t="shared" si="16"/>
        <v>#NUM!</v>
      </c>
      <c r="LP57" s="90" t="e">
        <f t="shared" si="16"/>
        <v>#NUM!</v>
      </c>
      <c r="LQ57" s="90" t="e">
        <f t="shared" si="16"/>
        <v>#NUM!</v>
      </c>
      <c r="LR57" s="90" t="e">
        <f t="shared" si="16"/>
        <v>#NUM!</v>
      </c>
      <c r="LS57" s="90" t="e">
        <f t="shared" si="16"/>
        <v>#NUM!</v>
      </c>
      <c r="LT57" s="90" t="e">
        <f t="shared" si="16"/>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f>IFERROR(IF(COUNTIF($CE57:CF57,CF57)=1,CF57,""),"")</f>
        <v>2</v>
      </c>
      <c r="CG58" s="90">
        <f>IFERROR(IF(COUNTIF($CE57:CG57,CG57)=1,CG57,""),"")</f>
        <v>3</v>
      </c>
      <c r="CH58" s="90" t="str">
        <f>IFERROR(IF(COUNTIF($CE57:CH57,CH57)=1,CH57,""),"")</f>
        <v/>
      </c>
      <c r="CI58" s="90" t="str">
        <f>IFERROR(IF(COUNTIF($CE57:CI57,CI57)=1,CI57,""),"")</f>
        <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f t="shared" ref="CF59:EQ59" si="17">SMALL($CE$58:$LT$58,CF60)</f>
        <v>2</v>
      </c>
      <c r="CG59" s="96">
        <f t="shared" si="17"/>
        <v>3</v>
      </c>
      <c r="CH59" s="96" t="e">
        <f t="shared" si="17"/>
        <v>#NUM!</v>
      </c>
      <c r="CI59" s="96" t="e">
        <f t="shared" si="17"/>
        <v>#NUM!</v>
      </c>
      <c r="CJ59" s="96" t="e">
        <f t="shared" si="17"/>
        <v>#NUM!</v>
      </c>
      <c r="CK59" s="96" t="e">
        <f t="shared" si="17"/>
        <v>#NUM!</v>
      </c>
      <c r="CL59" s="96" t="e">
        <f t="shared" si="17"/>
        <v>#NUM!</v>
      </c>
      <c r="CM59" s="96" t="e">
        <f t="shared" si="17"/>
        <v>#NUM!</v>
      </c>
      <c r="CN59" s="96" t="e">
        <f t="shared" si="17"/>
        <v>#NUM!</v>
      </c>
      <c r="CO59" s="96" t="e">
        <f t="shared" si="17"/>
        <v>#NUM!</v>
      </c>
      <c r="CP59" s="96" t="e">
        <f t="shared" si="17"/>
        <v>#NUM!</v>
      </c>
      <c r="CQ59" s="96" t="e">
        <f t="shared" si="17"/>
        <v>#NUM!</v>
      </c>
      <c r="CR59" s="96" t="e">
        <f t="shared" si="17"/>
        <v>#NUM!</v>
      </c>
      <c r="CS59" s="96" t="e">
        <f t="shared" si="17"/>
        <v>#NUM!</v>
      </c>
      <c r="CT59" s="96" t="e">
        <f t="shared" si="17"/>
        <v>#NUM!</v>
      </c>
      <c r="CU59" s="96" t="e">
        <f t="shared" si="17"/>
        <v>#NUM!</v>
      </c>
      <c r="CV59" s="96" t="e">
        <f t="shared" si="17"/>
        <v>#NUM!</v>
      </c>
      <c r="CW59" s="96" t="e">
        <f t="shared" si="17"/>
        <v>#NUM!</v>
      </c>
      <c r="CX59" s="96" t="e">
        <f t="shared" si="17"/>
        <v>#NUM!</v>
      </c>
      <c r="CY59" s="96" t="e">
        <f t="shared" si="17"/>
        <v>#NUM!</v>
      </c>
      <c r="CZ59" s="96" t="e">
        <f t="shared" si="17"/>
        <v>#NUM!</v>
      </c>
      <c r="DA59" s="96" t="e">
        <f t="shared" si="17"/>
        <v>#NUM!</v>
      </c>
      <c r="DB59" s="96" t="e">
        <f t="shared" si="17"/>
        <v>#NUM!</v>
      </c>
      <c r="DC59" s="96" t="e">
        <f t="shared" si="17"/>
        <v>#NUM!</v>
      </c>
      <c r="DD59" s="96" t="e">
        <f t="shared" si="17"/>
        <v>#NUM!</v>
      </c>
      <c r="DE59" s="96" t="e">
        <f t="shared" si="17"/>
        <v>#NUM!</v>
      </c>
      <c r="DF59" s="96" t="e">
        <f t="shared" si="17"/>
        <v>#NUM!</v>
      </c>
      <c r="DG59" s="96" t="e">
        <f t="shared" si="17"/>
        <v>#NUM!</v>
      </c>
      <c r="DH59" s="96" t="e">
        <f t="shared" si="17"/>
        <v>#NUM!</v>
      </c>
      <c r="DI59" s="96" t="e">
        <f t="shared" si="17"/>
        <v>#NUM!</v>
      </c>
      <c r="DJ59" s="96" t="e">
        <f t="shared" si="17"/>
        <v>#NUM!</v>
      </c>
      <c r="DK59" s="96" t="e">
        <f t="shared" si="17"/>
        <v>#NUM!</v>
      </c>
      <c r="DL59" s="96" t="e">
        <f t="shared" si="17"/>
        <v>#NUM!</v>
      </c>
      <c r="DM59" s="96" t="e">
        <f t="shared" si="17"/>
        <v>#NUM!</v>
      </c>
      <c r="DN59" s="96" t="e">
        <f t="shared" si="17"/>
        <v>#NUM!</v>
      </c>
      <c r="DO59" s="96" t="e">
        <f t="shared" si="17"/>
        <v>#NUM!</v>
      </c>
      <c r="DP59" s="96" t="e">
        <f t="shared" si="17"/>
        <v>#NUM!</v>
      </c>
      <c r="DQ59" s="96" t="e">
        <f t="shared" si="17"/>
        <v>#NUM!</v>
      </c>
      <c r="DR59" s="96" t="e">
        <f t="shared" si="17"/>
        <v>#NUM!</v>
      </c>
      <c r="DS59" s="96" t="e">
        <f t="shared" si="17"/>
        <v>#NUM!</v>
      </c>
      <c r="DT59" s="96" t="e">
        <f t="shared" si="17"/>
        <v>#NUM!</v>
      </c>
      <c r="DU59" s="96" t="e">
        <f t="shared" si="17"/>
        <v>#NUM!</v>
      </c>
      <c r="DV59" s="96" t="e">
        <f t="shared" si="17"/>
        <v>#NUM!</v>
      </c>
      <c r="DW59" s="96" t="e">
        <f t="shared" si="17"/>
        <v>#NUM!</v>
      </c>
      <c r="DX59" s="96" t="e">
        <f t="shared" si="17"/>
        <v>#NUM!</v>
      </c>
      <c r="DY59" s="96" t="e">
        <f t="shared" si="17"/>
        <v>#NUM!</v>
      </c>
      <c r="DZ59" s="96" t="e">
        <f t="shared" si="17"/>
        <v>#NUM!</v>
      </c>
      <c r="EA59" s="96" t="e">
        <f t="shared" si="17"/>
        <v>#NUM!</v>
      </c>
      <c r="EB59" s="96" t="e">
        <f t="shared" si="17"/>
        <v>#NUM!</v>
      </c>
      <c r="EC59" s="96" t="e">
        <f t="shared" si="17"/>
        <v>#NUM!</v>
      </c>
      <c r="ED59" s="96" t="e">
        <f t="shared" si="17"/>
        <v>#NUM!</v>
      </c>
      <c r="EE59" s="96" t="e">
        <f t="shared" si="17"/>
        <v>#NUM!</v>
      </c>
      <c r="EF59" s="96" t="e">
        <f t="shared" si="17"/>
        <v>#NUM!</v>
      </c>
      <c r="EG59" s="96" t="e">
        <f t="shared" si="17"/>
        <v>#NUM!</v>
      </c>
      <c r="EH59" s="96" t="e">
        <f t="shared" si="17"/>
        <v>#NUM!</v>
      </c>
      <c r="EI59" s="96" t="e">
        <f t="shared" si="17"/>
        <v>#NUM!</v>
      </c>
      <c r="EJ59" s="96" t="e">
        <f t="shared" si="17"/>
        <v>#NUM!</v>
      </c>
      <c r="EK59" s="96" t="e">
        <f t="shared" si="17"/>
        <v>#NUM!</v>
      </c>
      <c r="EL59" s="96" t="e">
        <f t="shared" si="17"/>
        <v>#NUM!</v>
      </c>
      <c r="EM59" s="96" t="e">
        <f t="shared" si="17"/>
        <v>#NUM!</v>
      </c>
      <c r="EN59" s="96" t="e">
        <f t="shared" si="17"/>
        <v>#NUM!</v>
      </c>
      <c r="EO59" s="96" t="e">
        <f t="shared" si="17"/>
        <v>#NUM!</v>
      </c>
      <c r="EP59" s="96" t="e">
        <f t="shared" si="17"/>
        <v>#NUM!</v>
      </c>
      <c r="EQ59" s="96" t="e">
        <f t="shared" si="17"/>
        <v>#NUM!</v>
      </c>
      <c r="ER59" s="96" t="e">
        <f t="shared" ref="ER59:HC59" si="18">SMALL($CE$58:$LT$58,ER60)</f>
        <v>#NUM!</v>
      </c>
      <c r="ES59" s="96" t="e">
        <f t="shared" si="18"/>
        <v>#NUM!</v>
      </c>
      <c r="ET59" s="96" t="e">
        <f t="shared" si="18"/>
        <v>#NUM!</v>
      </c>
      <c r="EU59" s="96" t="e">
        <f t="shared" si="18"/>
        <v>#NUM!</v>
      </c>
      <c r="EV59" s="96" t="e">
        <f t="shared" si="18"/>
        <v>#NUM!</v>
      </c>
      <c r="EW59" s="96" t="e">
        <f t="shared" si="18"/>
        <v>#NUM!</v>
      </c>
      <c r="EX59" s="96" t="e">
        <f t="shared" si="18"/>
        <v>#NUM!</v>
      </c>
      <c r="EY59" s="96" t="e">
        <f t="shared" si="18"/>
        <v>#NUM!</v>
      </c>
      <c r="EZ59" s="96" t="e">
        <f t="shared" si="18"/>
        <v>#NUM!</v>
      </c>
      <c r="FA59" s="96" t="e">
        <f t="shared" si="18"/>
        <v>#NUM!</v>
      </c>
      <c r="FB59" s="96" t="e">
        <f t="shared" si="18"/>
        <v>#NUM!</v>
      </c>
      <c r="FC59" s="96" t="e">
        <f t="shared" si="18"/>
        <v>#NUM!</v>
      </c>
      <c r="FD59" s="96" t="e">
        <f t="shared" si="18"/>
        <v>#NUM!</v>
      </c>
      <c r="FE59" s="96" t="e">
        <f t="shared" si="18"/>
        <v>#NUM!</v>
      </c>
      <c r="FF59" s="96" t="e">
        <f t="shared" si="18"/>
        <v>#NUM!</v>
      </c>
      <c r="FG59" s="96" t="e">
        <f t="shared" si="18"/>
        <v>#NUM!</v>
      </c>
      <c r="FH59" s="96" t="e">
        <f t="shared" si="18"/>
        <v>#NUM!</v>
      </c>
      <c r="FI59" s="96" t="e">
        <f t="shared" si="18"/>
        <v>#NUM!</v>
      </c>
      <c r="FJ59" s="96" t="e">
        <f t="shared" si="18"/>
        <v>#NUM!</v>
      </c>
      <c r="FK59" s="96" t="e">
        <f t="shared" si="18"/>
        <v>#NUM!</v>
      </c>
      <c r="FL59" s="96" t="e">
        <f t="shared" si="18"/>
        <v>#NUM!</v>
      </c>
      <c r="FM59" s="96" t="e">
        <f t="shared" si="18"/>
        <v>#NUM!</v>
      </c>
      <c r="FN59" s="96" t="e">
        <f t="shared" si="18"/>
        <v>#NUM!</v>
      </c>
      <c r="FO59" s="96" t="e">
        <f t="shared" si="18"/>
        <v>#NUM!</v>
      </c>
      <c r="FP59" s="96" t="e">
        <f t="shared" si="18"/>
        <v>#NUM!</v>
      </c>
      <c r="FQ59" s="96" t="e">
        <f t="shared" si="18"/>
        <v>#NUM!</v>
      </c>
      <c r="FR59" s="96" t="e">
        <f t="shared" si="18"/>
        <v>#NUM!</v>
      </c>
      <c r="FS59" s="96" t="e">
        <f t="shared" si="18"/>
        <v>#NUM!</v>
      </c>
      <c r="FT59" s="96" t="e">
        <f t="shared" si="18"/>
        <v>#NUM!</v>
      </c>
      <c r="FU59" s="96" t="e">
        <f t="shared" si="18"/>
        <v>#NUM!</v>
      </c>
      <c r="FV59" s="96" t="e">
        <f t="shared" si="18"/>
        <v>#NUM!</v>
      </c>
      <c r="FW59" s="96" t="e">
        <f t="shared" si="18"/>
        <v>#NUM!</v>
      </c>
      <c r="FX59" s="96" t="e">
        <f t="shared" si="18"/>
        <v>#NUM!</v>
      </c>
      <c r="FY59" s="96" t="e">
        <f t="shared" si="18"/>
        <v>#NUM!</v>
      </c>
      <c r="FZ59" s="96" t="e">
        <f t="shared" si="18"/>
        <v>#NUM!</v>
      </c>
      <c r="GA59" s="96" t="e">
        <f t="shared" si="18"/>
        <v>#NUM!</v>
      </c>
      <c r="GB59" s="96" t="e">
        <f t="shared" si="18"/>
        <v>#NUM!</v>
      </c>
      <c r="GC59" s="96" t="e">
        <f t="shared" si="18"/>
        <v>#NUM!</v>
      </c>
      <c r="GD59" s="96" t="e">
        <f t="shared" si="18"/>
        <v>#NUM!</v>
      </c>
      <c r="GE59" s="96" t="e">
        <f t="shared" si="18"/>
        <v>#NUM!</v>
      </c>
      <c r="GF59" s="96" t="e">
        <f t="shared" si="18"/>
        <v>#NUM!</v>
      </c>
      <c r="GG59" s="96" t="e">
        <f t="shared" si="18"/>
        <v>#NUM!</v>
      </c>
      <c r="GH59" s="96" t="e">
        <f t="shared" si="18"/>
        <v>#NUM!</v>
      </c>
      <c r="GI59" s="96" t="e">
        <f t="shared" si="18"/>
        <v>#NUM!</v>
      </c>
      <c r="GJ59" s="96" t="e">
        <f t="shared" si="18"/>
        <v>#NUM!</v>
      </c>
      <c r="GK59" s="96" t="e">
        <f t="shared" si="18"/>
        <v>#NUM!</v>
      </c>
      <c r="GL59" s="96" t="e">
        <f t="shared" si="18"/>
        <v>#NUM!</v>
      </c>
      <c r="GM59" s="96" t="e">
        <f t="shared" si="18"/>
        <v>#NUM!</v>
      </c>
      <c r="GN59" s="96" t="e">
        <f t="shared" si="18"/>
        <v>#NUM!</v>
      </c>
      <c r="GO59" s="96" t="e">
        <f t="shared" si="18"/>
        <v>#NUM!</v>
      </c>
      <c r="GP59" s="96" t="e">
        <f t="shared" si="18"/>
        <v>#NUM!</v>
      </c>
      <c r="GQ59" s="96" t="e">
        <f t="shared" si="18"/>
        <v>#NUM!</v>
      </c>
      <c r="GR59" s="96" t="e">
        <f t="shared" si="18"/>
        <v>#NUM!</v>
      </c>
      <c r="GS59" s="96" t="e">
        <f t="shared" si="18"/>
        <v>#NUM!</v>
      </c>
      <c r="GT59" s="96" t="e">
        <f t="shared" si="18"/>
        <v>#NUM!</v>
      </c>
      <c r="GU59" s="96" t="e">
        <f t="shared" si="18"/>
        <v>#NUM!</v>
      </c>
      <c r="GV59" s="96" t="e">
        <f t="shared" si="18"/>
        <v>#NUM!</v>
      </c>
      <c r="GW59" s="96" t="e">
        <f t="shared" si="18"/>
        <v>#NUM!</v>
      </c>
      <c r="GX59" s="96" t="e">
        <f t="shared" si="18"/>
        <v>#NUM!</v>
      </c>
      <c r="GY59" s="96" t="e">
        <f t="shared" si="18"/>
        <v>#NUM!</v>
      </c>
      <c r="GZ59" s="96" t="e">
        <f t="shared" si="18"/>
        <v>#NUM!</v>
      </c>
      <c r="HA59" s="96" t="e">
        <f t="shared" si="18"/>
        <v>#NUM!</v>
      </c>
      <c r="HB59" s="96" t="e">
        <f t="shared" si="18"/>
        <v>#NUM!</v>
      </c>
      <c r="HC59" s="96" t="e">
        <f t="shared" si="18"/>
        <v>#NUM!</v>
      </c>
      <c r="HD59" s="96" t="e">
        <f t="shared" ref="HD59:JO59" si="19">SMALL($CE$58:$LT$58,HD60)</f>
        <v>#NUM!</v>
      </c>
      <c r="HE59" s="96" t="e">
        <f t="shared" si="19"/>
        <v>#NUM!</v>
      </c>
      <c r="HF59" s="96" t="e">
        <f t="shared" si="19"/>
        <v>#NUM!</v>
      </c>
      <c r="HG59" s="96" t="e">
        <f t="shared" si="19"/>
        <v>#NUM!</v>
      </c>
      <c r="HH59" s="96" t="e">
        <f t="shared" si="19"/>
        <v>#NUM!</v>
      </c>
      <c r="HI59" s="96" t="e">
        <f t="shared" si="19"/>
        <v>#NUM!</v>
      </c>
      <c r="HJ59" s="96" t="e">
        <f t="shared" si="19"/>
        <v>#NUM!</v>
      </c>
      <c r="HK59" s="96" t="e">
        <f t="shared" si="19"/>
        <v>#NUM!</v>
      </c>
      <c r="HL59" s="96" t="e">
        <f t="shared" si="19"/>
        <v>#NUM!</v>
      </c>
      <c r="HM59" s="96" t="e">
        <f t="shared" si="19"/>
        <v>#NUM!</v>
      </c>
      <c r="HN59" s="96" t="e">
        <f t="shared" si="19"/>
        <v>#NUM!</v>
      </c>
      <c r="HO59" s="96" t="e">
        <f t="shared" si="19"/>
        <v>#NUM!</v>
      </c>
      <c r="HP59" s="96" t="e">
        <f t="shared" si="19"/>
        <v>#NUM!</v>
      </c>
      <c r="HQ59" s="96" t="e">
        <f t="shared" si="19"/>
        <v>#NUM!</v>
      </c>
      <c r="HR59" s="96" t="e">
        <f t="shared" si="19"/>
        <v>#NUM!</v>
      </c>
      <c r="HS59" s="96" t="e">
        <f t="shared" si="19"/>
        <v>#NUM!</v>
      </c>
      <c r="HT59" s="96" t="e">
        <f t="shared" si="19"/>
        <v>#NUM!</v>
      </c>
      <c r="HU59" s="96" t="e">
        <f t="shared" si="19"/>
        <v>#NUM!</v>
      </c>
      <c r="HV59" s="96" t="e">
        <f t="shared" si="19"/>
        <v>#NUM!</v>
      </c>
      <c r="HW59" s="96" t="e">
        <f t="shared" si="19"/>
        <v>#NUM!</v>
      </c>
      <c r="HX59" s="96" t="e">
        <f t="shared" si="19"/>
        <v>#NUM!</v>
      </c>
      <c r="HY59" s="96" t="e">
        <f t="shared" si="19"/>
        <v>#NUM!</v>
      </c>
      <c r="HZ59" s="96" t="e">
        <f t="shared" si="19"/>
        <v>#NUM!</v>
      </c>
      <c r="IA59" s="96" t="e">
        <f t="shared" si="19"/>
        <v>#NUM!</v>
      </c>
      <c r="IB59" s="96" t="e">
        <f t="shared" si="19"/>
        <v>#NUM!</v>
      </c>
      <c r="IC59" s="96" t="e">
        <f t="shared" si="19"/>
        <v>#NUM!</v>
      </c>
      <c r="ID59" s="96" t="e">
        <f t="shared" si="19"/>
        <v>#NUM!</v>
      </c>
      <c r="IE59" s="96" t="e">
        <f t="shared" si="19"/>
        <v>#NUM!</v>
      </c>
      <c r="IF59" s="96" t="e">
        <f t="shared" si="19"/>
        <v>#NUM!</v>
      </c>
      <c r="IG59" s="96" t="e">
        <f t="shared" si="19"/>
        <v>#NUM!</v>
      </c>
      <c r="IH59" s="96" t="e">
        <f t="shared" si="19"/>
        <v>#NUM!</v>
      </c>
      <c r="II59" s="96" t="e">
        <f t="shared" si="19"/>
        <v>#NUM!</v>
      </c>
      <c r="IJ59" s="96" t="e">
        <f t="shared" si="19"/>
        <v>#NUM!</v>
      </c>
      <c r="IK59" s="96" t="e">
        <f t="shared" si="19"/>
        <v>#NUM!</v>
      </c>
      <c r="IL59" s="96" t="e">
        <f t="shared" si="19"/>
        <v>#NUM!</v>
      </c>
      <c r="IM59" s="96" t="e">
        <f t="shared" si="19"/>
        <v>#NUM!</v>
      </c>
      <c r="IN59" s="96" t="e">
        <f t="shared" si="19"/>
        <v>#NUM!</v>
      </c>
      <c r="IO59" s="96" t="e">
        <f t="shared" si="19"/>
        <v>#NUM!</v>
      </c>
      <c r="IP59" s="96" t="e">
        <f t="shared" si="19"/>
        <v>#NUM!</v>
      </c>
      <c r="IQ59" s="96" t="e">
        <f t="shared" si="19"/>
        <v>#NUM!</v>
      </c>
      <c r="IR59" s="96" t="e">
        <f t="shared" si="19"/>
        <v>#NUM!</v>
      </c>
      <c r="IS59" s="96" t="e">
        <f t="shared" si="19"/>
        <v>#NUM!</v>
      </c>
      <c r="IT59" s="96" t="e">
        <f t="shared" si="19"/>
        <v>#NUM!</v>
      </c>
      <c r="IU59" s="96" t="e">
        <f t="shared" si="19"/>
        <v>#NUM!</v>
      </c>
      <c r="IV59" s="96" t="e">
        <f t="shared" si="19"/>
        <v>#NUM!</v>
      </c>
      <c r="IW59" s="96" t="e">
        <f t="shared" si="19"/>
        <v>#NUM!</v>
      </c>
      <c r="IX59" s="96" t="e">
        <f t="shared" si="19"/>
        <v>#NUM!</v>
      </c>
      <c r="IY59" s="96" t="e">
        <f t="shared" si="19"/>
        <v>#NUM!</v>
      </c>
      <c r="IZ59" s="96" t="e">
        <f t="shared" si="19"/>
        <v>#NUM!</v>
      </c>
      <c r="JA59" s="96" t="e">
        <f t="shared" si="19"/>
        <v>#NUM!</v>
      </c>
      <c r="JB59" s="96" t="e">
        <f t="shared" si="19"/>
        <v>#NUM!</v>
      </c>
      <c r="JC59" s="96" t="e">
        <f t="shared" si="19"/>
        <v>#NUM!</v>
      </c>
      <c r="JD59" s="96" t="e">
        <f t="shared" si="19"/>
        <v>#NUM!</v>
      </c>
      <c r="JE59" s="96" t="e">
        <f t="shared" si="19"/>
        <v>#NUM!</v>
      </c>
      <c r="JF59" s="96" t="e">
        <f t="shared" si="19"/>
        <v>#NUM!</v>
      </c>
      <c r="JG59" s="96" t="e">
        <f t="shared" si="19"/>
        <v>#NUM!</v>
      </c>
      <c r="JH59" s="96" t="e">
        <f t="shared" si="19"/>
        <v>#NUM!</v>
      </c>
      <c r="JI59" s="96" t="e">
        <f t="shared" si="19"/>
        <v>#NUM!</v>
      </c>
      <c r="JJ59" s="96" t="e">
        <f t="shared" si="19"/>
        <v>#NUM!</v>
      </c>
      <c r="JK59" s="96" t="e">
        <f t="shared" si="19"/>
        <v>#NUM!</v>
      </c>
      <c r="JL59" s="96" t="e">
        <f t="shared" si="19"/>
        <v>#NUM!</v>
      </c>
      <c r="JM59" s="96" t="e">
        <f t="shared" si="19"/>
        <v>#NUM!</v>
      </c>
      <c r="JN59" s="96" t="e">
        <f t="shared" si="19"/>
        <v>#NUM!</v>
      </c>
      <c r="JO59" s="96" t="e">
        <f t="shared" si="19"/>
        <v>#NUM!</v>
      </c>
      <c r="JP59" s="96" t="e">
        <f t="shared" ref="JP59:LT59" si="20">SMALL($CE$58:$LT$58,JP60)</f>
        <v>#NUM!</v>
      </c>
      <c r="JQ59" s="96" t="e">
        <f t="shared" si="20"/>
        <v>#NUM!</v>
      </c>
      <c r="JR59" s="96" t="e">
        <f t="shared" si="20"/>
        <v>#NUM!</v>
      </c>
      <c r="JS59" s="96" t="e">
        <f t="shared" si="20"/>
        <v>#NUM!</v>
      </c>
      <c r="JT59" s="96" t="e">
        <f t="shared" si="20"/>
        <v>#NUM!</v>
      </c>
      <c r="JU59" s="96" t="e">
        <f t="shared" si="20"/>
        <v>#NUM!</v>
      </c>
      <c r="JV59" s="96" t="e">
        <f t="shared" si="20"/>
        <v>#NUM!</v>
      </c>
      <c r="JW59" s="96" t="e">
        <f t="shared" si="20"/>
        <v>#NUM!</v>
      </c>
      <c r="JX59" s="96" t="e">
        <f t="shared" si="20"/>
        <v>#NUM!</v>
      </c>
      <c r="JY59" s="96" t="e">
        <f t="shared" si="20"/>
        <v>#NUM!</v>
      </c>
      <c r="JZ59" s="96" t="e">
        <f t="shared" si="20"/>
        <v>#NUM!</v>
      </c>
      <c r="KA59" s="96" t="e">
        <f t="shared" si="20"/>
        <v>#NUM!</v>
      </c>
      <c r="KB59" s="96" t="e">
        <f t="shared" si="20"/>
        <v>#NUM!</v>
      </c>
      <c r="KC59" s="96" t="e">
        <f t="shared" si="20"/>
        <v>#NUM!</v>
      </c>
      <c r="KD59" s="96" t="e">
        <f t="shared" si="20"/>
        <v>#NUM!</v>
      </c>
      <c r="KE59" s="96" t="e">
        <f t="shared" si="20"/>
        <v>#NUM!</v>
      </c>
      <c r="KF59" s="96" t="e">
        <f t="shared" si="20"/>
        <v>#NUM!</v>
      </c>
      <c r="KG59" s="96" t="e">
        <f t="shared" si="20"/>
        <v>#NUM!</v>
      </c>
      <c r="KH59" s="96" t="e">
        <f t="shared" si="20"/>
        <v>#NUM!</v>
      </c>
      <c r="KI59" s="96" t="e">
        <f t="shared" si="20"/>
        <v>#NUM!</v>
      </c>
      <c r="KJ59" s="96" t="e">
        <f t="shared" si="20"/>
        <v>#NUM!</v>
      </c>
      <c r="KK59" s="96" t="e">
        <f t="shared" si="20"/>
        <v>#NUM!</v>
      </c>
      <c r="KL59" s="96" t="e">
        <f t="shared" si="20"/>
        <v>#NUM!</v>
      </c>
      <c r="KM59" s="96" t="e">
        <f t="shared" si="20"/>
        <v>#NUM!</v>
      </c>
      <c r="KN59" s="96" t="e">
        <f t="shared" si="20"/>
        <v>#NUM!</v>
      </c>
      <c r="KO59" s="96" t="e">
        <f t="shared" si="20"/>
        <v>#NUM!</v>
      </c>
      <c r="KP59" s="96" t="e">
        <f t="shared" si="20"/>
        <v>#NUM!</v>
      </c>
      <c r="KQ59" s="96" t="e">
        <f t="shared" si="20"/>
        <v>#NUM!</v>
      </c>
      <c r="KR59" s="96" t="e">
        <f t="shared" si="20"/>
        <v>#NUM!</v>
      </c>
      <c r="KS59" s="96" t="e">
        <f t="shared" si="20"/>
        <v>#NUM!</v>
      </c>
      <c r="KT59" s="96" t="e">
        <f t="shared" si="20"/>
        <v>#NUM!</v>
      </c>
      <c r="KU59" s="96" t="e">
        <f t="shared" si="20"/>
        <v>#NUM!</v>
      </c>
      <c r="KV59" s="96" t="e">
        <f t="shared" si="20"/>
        <v>#NUM!</v>
      </c>
      <c r="KW59" s="96" t="e">
        <f t="shared" si="20"/>
        <v>#NUM!</v>
      </c>
      <c r="KX59" s="96" t="e">
        <f t="shared" si="20"/>
        <v>#NUM!</v>
      </c>
      <c r="KY59" s="96" t="e">
        <f t="shared" si="20"/>
        <v>#NUM!</v>
      </c>
      <c r="KZ59" s="96" t="e">
        <f t="shared" si="20"/>
        <v>#NUM!</v>
      </c>
      <c r="LA59" s="96" t="e">
        <f t="shared" si="20"/>
        <v>#NUM!</v>
      </c>
      <c r="LB59" s="96" t="e">
        <f t="shared" si="20"/>
        <v>#NUM!</v>
      </c>
      <c r="LC59" s="96" t="e">
        <f t="shared" si="20"/>
        <v>#NUM!</v>
      </c>
      <c r="LD59" s="96" t="e">
        <f t="shared" si="20"/>
        <v>#NUM!</v>
      </c>
      <c r="LE59" s="96" t="e">
        <f t="shared" si="20"/>
        <v>#NUM!</v>
      </c>
      <c r="LF59" s="96" t="e">
        <f t="shared" si="20"/>
        <v>#NUM!</v>
      </c>
      <c r="LG59" s="96" t="e">
        <f t="shared" si="20"/>
        <v>#NUM!</v>
      </c>
      <c r="LH59" s="96" t="e">
        <f t="shared" si="20"/>
        <v>#NUM!</v>
      </c>
      <c r="LI59" s="96" t="e">
        <f t="shared" si="20"/>
        <v>#NUM!</v>
      </c>
      <c r="LJ59" s="96" t="e">
        <f t="shared" si="20"/>
        <v>#NUM!</v>
      </c>
      <c r="LK59" s="96" t="e">
        <f t="shared" si="20"/>
        <v>#NUM!</v>
      </c>
      <c r="LL59" s="96" t="e">
        <f t="shared" si="20"/>
        <v>#NUM!</v>
      </c>
      <c r="LM59" s="96" t="e">
        <f t="shared" si="20"/>
        <v>#NUM!</v>
      </c>
      <c r="LN59" s="96" t="e">
        <f t="shared" si="20"/>
        <v>#NUM!</v>
      </c>
      <c r="LO59" s="96" t="e">
        <f t="shared" si="20"/>
        <v>#NUM!</v>
      </c>
      <c r="LP59" s="96" t="e">
        <f t="shared" si="20"/>
        <v>#NUM!</v>
      </c>
      <c r="LQ59" s="96" t="e">
        <f t="shared" si="20"/>
        <v>#NUM!</v>
      </c>
      <c r="LR59" s="96" t="e">
        <f t="shared" si="20"/>
        <v>#NUM!</v>
      </c>
      <c r="LS59" s="96" t="e">
        <f t="shared" si="20"/>
        <v>#NUM!</v>
      </c>
      <c r="LT59" s="96" t="e">
        <f t="shared" si="20"/>
        <v>#NUM!</v>
      </c>
      <c r="LU59" s="96"/>
    </row>
    <row r="60" spans="1:333" ht="47.45" hidden="1" customHeight="1" thickTop="1">
      <c r="A60" s="467" t="s">
        <v>22</v>
      </c>
      <c r="B60" s="469" t="s">
        <v>264</v>
      </c>
      <c r="C60" s="471" t="s">
        <v>265</v>
      </c>
      <c r="D60" s="471"/>
      <c r="E60" s="471" t="s">
        <v>266</v>
      </c>
      <c r="F60" s="471"/>
      <c r="G60" s="471" t="s">
        <v>267</v>
      </c>
      <c r="H60" s="471"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104.1" hidden="1" customHeight="1">
      <c r="A61" s="468"/>
      <c r="B61" s="470"/>
      <c r="C61" s="259" t="s">
        <v>279</v>
      </c>
      <c r="D61" s="114" t="s">
        <v>280</v>
      </c>
      <c r="E61" s="259" t="s">
        <v>279</v>
      </c>
      <c r="F61" s="114" t="s">
        <v>280</v>
      </c>
      <c r="G61" s="474"/>
      <c r="H61" s="474"/>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5"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 t="shared" ref="CE61:EP61" si="21">IFERROR(VLOOKUP(CE59,$AW$62:$AZ$96,4,FALSE),IFERROR(VLOOKUP(CE59,$AX$62:$BA$96,4,FALSE),DATE(1900,1,1)))</f>
        <v>44840</v>
      </c>
      <c r="CF61" s="47">
        <f t="shared" si="21"/>
        <v>44350</v>
      </c>
      <c r="CG61" s="47">
        <f t="shared" si="21"/>
        <v>0</v>
      </c>
      <c r="CH61" s="47">
        <f t="shared" si="21"/>
        <v>1</v>
      </c>
      <c r="CI61" s="47">
        <f t="shared" si="21"/>
        <v>1</v>
      </c>
      <c r="CJ61" s="47">
        <f t="shared" si="21"/>
        <v>1</v>
      </c>
      <c r="CK61" s="47">
        <f t="shared" si="21"/>
        <v>1</v>
      </c>
      <c r="CL61" s="47">
        <f t="shared" si="21"/>
        <v>1</v>
      </c>
      <c r="CM61" s="47">
        <f t="shared" si="21"/>
        <v>1</v>
      </c>
      <c r="CN61" s="47">
        <f t="shared" si="21"/>
        <v>1</v>
      </c>
      <c r="CO61" s="47">
        <f t="shared" si="21"/>
        <v>1</v>
      </c>
      <c r="CP61" s="47">
        <f t="shared" si="21"/>
        <v>1</v>
      </c>
      <c r="CQ61" s="47">
        <f t="shared" si="21"/>
        <v>1</v>
      </c>
      <c r="CR61" s="47">
        <f t="shared" si="21"/>
        <v>1</v>
      </c>
      <c r="CS61" s="47">
        <f t="shared" si="21"/>
        <v>1</v>
      </c>
      <c r="CT61" s="47">
        <f t="shared" si="21"/>
        <v>1</v>
      </c>
      <c r="CU61" s="47">
        <f t="shared" si="21"/>
        <v>1</v>
      </c>
      <c r="CV61" s="47">
        <f t="shared" si="21"/>
        <v>1</v>
      </c>
      <c r="CW61" s="47">
        <f t="shared" si="21"/>
        <v>1</v>
      </c>
      <c r="CX61" s="47">
        <f t="shared" si="21"/>
        <v>1</v>
      </c>
      <c r="CY61" s="47">
        <f t="shared" si="21"/>
        <v>1</v>
      </c>
      <c r="CZ61" s="47">
        <f t="shared" si="21"/>
        <v>1</v>
      </c>
      <c r="DA61" s="47">
        <f t="shared" si="21"/>
        <v>1</v>
      </c>
      <c r="DB61" s="47">
        <f t="shared" si="21"/>
        <v>1</v>
      </c>
      <c r="DC61" s="47">
        <f t="shared" si="21"/>
        <v>1</v>
      </c>
      <c r="DD61" s="47">
        <f t="shared" si="21"/>
        <v>1</v>
      </c>
      <c r="DE61" s="47">
        <f t="shared" si="21"/>
        <v>1</v>
      </c>
      <c r="DF61" s="47">
        <f t="shared" si="21"/>
        <v>1</v>
      </c>
      <c r="DG61" s="47">
        <f t="shared" si="21"/>
        <v>1</v>
      </c>
      <c r="DH61" s="47">
        <f t="shared" si="21"/>
        <v>1</v>
      </c>
      <c r="DI61" s="47">
        <f t="shared" si="21"/>
        <v>1</v>
      </c>
      <c r="DJ61" s="47">
        <f t="shared" si="21"/>
        <v>1</v>
      </c>
      <c r="DK61" s="47">
        <f t="shared" si="21"/>
        <v>1</v>
      </c>
      <c r="DL61" s="47">
        <f t="shared" si="21"/>
        <v>1</v>
      </c>
      <c r="DM61" s="47">
        <f t="shared" si="21"/>
        <v>1</v>
      </c>
      <c r="DN61" s="47">
        <f t="shared" si="21"/>
        <v>1</v>
      </c>
      <c r="DO61" s="47">
        <f t="shared" si="21"/>
        <v>1</v>
      </c>
      <c r="DP61" s="47">
        <f t="shared" si="21"/>
        <v>1</v>
      </c>
      <c r="DQ61" s="47">
        <f t="shared" si="21"/>
        <v>1</v>
      </c>
      <c r="DR61" s="47">
        <f t="shared" si="21"/>
        <v>1</v>
      </c>
      <c r="DS61" s="47">
        <f t="shared" si="21"/>
        <v>1</v>
      </c>
      <c r="DT61" s="47">
        <f t="shared" si="21"/>
        <v>1</v>
      </c>
      <c r="DU61" s="47">
        <f t="shared" si="21"/>
        <v>1</v>
      </c>
      <c r="DV61" s="47">
        <f t="shared" si="21"/>
        <v>1</v>
      </c>
      <c r="DW61" s="47">
        <f t="shared" si="21"/>
        <v>1</v>
      </c>
      <c r="DX61" s="47">
        <f t="shared" si="21"/>
        <v>1</v>
      </c>
      <c r="DY61" s="47">
        <f t="shared" si="21"/>
        <v>1</v>
      </c>
      <c r="DZ61" s="47">
        <f t="shared" si="21"/>
        <v>1</v>
      </c>
      <c r="EA61" s="47">
        <f t="shared" si="21"/>
        <v>1</v>
      </c>
      <c r="EB61" s="47">
        <f t="shared" si="21"/>
        <v>1</v>
      </c>
      <c r="EC61" s="47">
        <f t="shared" si="21"/>
        <v>1</v>
      </c>
      <c r="ED61" s="47">
        <f t="shared" si="21"/>
        <v>1</v>
      </c>
      <c r="EE61" s="47">
        <f t="shared" si="21"/>
        <v>1</v>
      </c>
      <c r="EF61" s="47">
        <f t="shared" si="21"/>
        <v>1</v>
      </c>
      <c r="EG61" s="47">
        <f t="shared" si="21"/>
        <v>1</v>
      </c>
      <c r="EH61" s="47">
        <f t="shared" si="21"/>
        <v>1</v>
      </c>
      <c r="EI61" s="47">
        <f t="shared" si="21"/>
        <v>1</v>
      </c>
      <c r="EJ61" s="47">
        <f t="shared" si="21"/>
        <v>1</v>
      </c>
      <c r="EK61" s="47">
        <f t="shared" si="21"/>
        <v>1</v>
      </c>
      <c r="EL61" s="47">
        <f t="shared" si="21"/>
        <v>1</v>
      </c>
      <c r="EM61" s="47">
        <f t="shared" si="21"/>
        <v>1</v>
      </c>
      <c r="EN61" s="47">
        <f t="shared" si="21"/>
        <v>1</v>
      </c>
      <c r="EO61" s="47">
        <f t="shared" si="21"/>
        <v>1</v>
      </c>
      <c r="EP61" s="47">
        <f t="shared" si="21"/>
        <v>1</v>
      </c>
      <c r="EQ61" s="47">
        <f t="shared" ref="EQ61:HB61" si="22">IFERROR(VLOOKUP(EQ59,$AW$62:$AZ$96,4,FALSE),IFERROR(VLOOKUP(EQ59,$AX$62:$BA$96,4,FALSE),DATE(1900,1,1)))</f>
        <v>1</v>
      </c>
      <c r="ER61" s="47">
        <f t="shared" si="22"/>
        <v>1</v>
      </c>
      <c r="ES61" s="47">
        <f t="shared" si="22"/>
        <v>1</v>
      </c>
      <c r="ET61" s="47">
        <f t="shared" si="22"/>
        <v>1</v>
      </c>
      <c r="EU61" s="47">
        <f t="shared" si="22"/>
        <v>1</v>
      </c>
      <c r="EV61" s="47">
        <f t="shared" si="22"/>
        <v>1</v>
      </c>
      <c r="EW61" s="47">
        <f t="shared" si="22"/>
        <v>1</v>
      </c>
      <c r="EX61" s="47">
        <f t="shared" si="22"/>
        <v>1</v>
      </c>
      <c r="EY61" s="47">
        <f t="shared" si="22"/>
        <v>1</v>
      </c>
      <c r="EZ61" s="47">
        <f t="shared" si="22"/>
        <v>1</v>
      </c>
      <c r="FA61" s="47">
        <f t="shared" si="22"/>
        <v>1</v>
      </c>
      <c r="FB61" s="47">
        <f t="shared" si="22"/>
        <v>1</v>
      </c>
      <c r="FC61" s="47">
        <f t="shared" si="22"/>
        <v>1</v>
      </c>
      <c r="FD61" s="47">
        <f t="shared" si="22"/>
        <v>1</v>
      </c>
      <c r="FE61" s="47">
        <f t="shared" si="22"/>
        <v>1</v>
      </c>
      <c r="FF61" s="47">
        <f t="shared" si="22"/>
        <v>1</v>
      </c>
      <c r="FG61" s="47">
        <f t="shared" si="22"/>
        <v>1</v>
      </c>
      <c r="FH61" s="47">
        <f t="shared" si="22"/>
        <v>1</v>
      </c>
      <c r="FI61" s="47">
        <f t="shared" si="22"/>
        <v>1</v>
      </c>
      <c r="FJ61" s="47">
        <f t="shared" si="22"/>
        <v>1</v>
      </c>
      <c r="FK61" s="47">
        <f t="shared" si="22"/>
        <v>1</v>
      </c>
      <c r="FL61" s="47">
        <f t="shared" si="22"/>
        <v>1</v>
      </c>
      <c r="FM61" s="47">
        <f t="shared" si="22"/>
        <v>1</v>
      </c>
      <c r="FN61" s="47">
        <f t="shared" si="22"/>
        <v>1</v>
      </c>
      <c r="FO61" s="47">
        <f t="shared" si="22"/>
        <v>1</v>
      </c>
      <c r="FP61" s="47">
        <f t="shared" si="22"/>
        <v>1</v>
      </c>
      <c r="FQ61" s="47">
        <f t="shared" si="22"/>
        <v>1</v>
      </c>
      <c r="FR61" s="47">
        <f t="shared" si="22"/>
        <v>1</v>
      </c>
      <c r="FS61" s="47">
        <f t="shared" si="22"/>
        <v>1</v>
      </c>
      <c r="FT61" s="47">
        <f t="shared" si="22"/>
        <v>1</v>
      </c>
      <c r="FU61" s="47">
        <f t="shared" si="22"/>
        <v>1</v>
      </c>
      <c r="FV61" s="47">
        <f t="shared" si="22"/>
        <v>1</v>
      </c>
      <c r="FW61" s="47">
        <f t="shared" si="22"/>
        <v>1</v>
      </c>
      <c r="FX61" s="47">
        <f t="shared" si="22"/>
        <v>1</v>
      </c>
      <c r="FY61" s="47">
        <f t="shared" si="22"/>
        <v>1</v>
      </c>
      <c r="FZ61" s="47">
        <f t="shared" si="22"/>
        <v>1</v>
      </c>
      <c r="GA61" s="47">
        <f t="shared" si="22"/>
        <v>1</v>
      </c>
      <c r="GB61" s="47">
        <f t="shared" si="22"/>
        <v>1</v>
      </c>
      <c r="GC61" s="47">
        <f t="shared" si="22"/>
        <v>1</v>
      </c>
      <c r="GD61" s="47">
        <f t="shared" si="22"/>
        <v>1</v>
      </c>
      <c r="GE61" s="47">
        <f t="shared" si="22"/>
        <v>1</v>
      </c>
      <c r="GF61" s="47">
        <f t="shared" si="22"/>
        <v>1</v>
      </c>
      <c r="GG61" s="47">
        <f t="shared" si="22"/>
        <v>1</v>
      </c>
      <c r="GH61" s="47">
        <f t="shared" si="22"/>
        <v>1</v>
      </c>
      <c r="GI61" s="47">
        <f t="shared" si="22"/>
        <v>1</v>
      </c>
      <c r="GJ61" s="47">
        <f t="shared" si="22"/>
        <v>1</v>
      </c>
      <c r="GK61" s="47">
        <f t="shared" si="22"/>
        <v>1</v>
      </c>
      <c r="GL61" s="47">
        <f t="shared" si="22"/>
        <v>1</v>
      </c>
      <c r="GM61" s="47">
        <f t="shared" si="22"/>
        <v>1</v>
      </c>
      <c r="GN61" s="47">
        <f t="shared" si="22"/>
        <v>1</v>
      </c>
      <c r="GO61" s="47">
        <f t="shared" si="22"/>
        <v>1</v>
      </c>
      <c r="GP61" s="47">
        <f t="shared" si="22"/>
        <v>1</v>
      </c>
      <c r="GQ61" s="47">
        <f t="shared" si="22"/>
        <v>1</v>
      </c>
      <c r="GR61" s="47">
        <f t="shared" si="22"/>
        <v>1</v>
      </c>
      <c r="GS61" s="47">
        <f t="shared" si="22"/>
        <v>1</v>
      </c>
      <c r="GT61" s="47">
        <f t="shared" si="22"/>
        <v>1</v>
      </c>
      <c r="GU61" s="47">
        <f t="shared" si="22"/>
        <v>1</v>
      </c>
      <c r="GV61" s="47">
        <f t="shared" si="22"/>
        <v>1</v>
      </c>
      <c r="GW61" s="47">
        <f t="shared" si="22"/>
        <v>1</v>
      </c>
      <c r="GX61" s="47">
        <f t="shared" si="22"/>
        <v>1</v>
      </c>
      <c r="GY61" s="47">
        <f t="shared" si="22"/>
        <v>1</v>
      </c>
      <c r="GZ61" s="47">
        <f t="shared" si="22"/>
        <v>1</v>
      </c>
      <c r="HA61" s="47">
        <f t="shared" si="22"/>
        <v>1</v>
      </c>
      <c r="HB61" s="47">
        <f t="shared" si="22"/>
        <v>1</v>
      </c>
      <c r="HC61" s="47">
        <f t="shared" ref="HC61:JN61" si="23">IFERROR(VLOOKUP(HC59,$AW$62:$AZ$96,4,FALSE),IFERROR(VLOOKUP(HC59,$AX$62:$BA$96,4,FALSE),DATE(1900,1,1)))</f>
        <v>1</v>
      </c>
      <c r="HD61" s="47">
        <f t="shared" si="23"/>
        <v>1</v>
      </c>
      <c r="HE61" s="47">
        <f t="shared" si="23"/>
        <v>1</v>
      </c>
      <c r="HF61" s="47">
        <f t="shared" si="23"/>
        <v>1</v>
      </c>
      <c r="HG61" s="47">
        <f t="shared" si="23"/>
        <v>1</v>
      </c>
      <c r="HH61" s="47">
        <f t="shared" si="23"/>
        <v>1</v>
      </c>
      <c r="HI61" s="47">
        <f t="shared" si="23"/>
        <v>1</v>
      </c>
      <c r="HJ61" s="47">
        <f t="shared" si="23"/>
        <v>1</v>
      </c>
      <c r="HK61" s="47">
        <f t="shared" si="23"/>
        <v>1</v>
      </c>
      <c r="HL61" s="47">
        <f t="shared" si="23"/>
        <v>1</v>
      </c>
      <c r="HM61" s="47">
        <f t="shared" si="23"/>
        <v>1</v>
      </c>
      <c r="HN61" s="47">
        <f t="shared" si="23"/>
        <v>1</v>
      </c>
      <c r="HO61" s="47">
        <f t="shared" si="23"/>
        <v>1</v>
      </c>
      <c r="HP61" s="47">
        <f t="shared" si="23"/>
        <v>1</v>
      </c>
      <c r="HQ61" s="47">
        <f t="shared" si="23"/>
        <v>1</v>
      </c>
      <c r="HR61" s="47">
        <f t="shared" si="23"/>
        <v>1</v>
      </c>
      <c r="HS61" s="47">
        <f t="shared" si="23"/>
        <v>1</v>
      </c>
      <c r="HT61" s="47">
        <f t="shared" si="23"/>
        <v>1</v>
      </c>
      <c r="HU61" s="47">
        <f t="shared" si="23"/>
        <v>1</v>
      </c>
      <c r="HV61" s="47">
        <f t="shared" si="23"/>
        <v>1</v>
      </c>
      <c r="HW61" s="47">
        <f t="shared" si="23"/>
        <v>1</v>
      </c>
      <c r="HX61" s="47">
        <f t="shared" si="23"/>
        <v>1</v>
      </c>
      <c r="HY61" s="47">
        <f t="shared" si="23"/>
        <v>1</v>
      </c>
      <c r="HZ61" s="47">
        <f t="shared" si="23"/>
        <v>1</v>
      </c>
      <c r="IA61" s="47">
        <f t="shared" si="23"/>
        <v>1</v>
      </c>
      <c r="IB61" s="47">
        <f t="shared" si="23"/>
        <v>1</v>
      </c>
      <c r="IC61" s="47">
        <f t="shared" si="23"/>
        <v>1</v>
      </c>
      <c r="ID61" s="47">
        <f t="shared" si="23"/>
        <v>1</v>
      </c>
      <c r="IE61" s="47">
        <f t="shared" si="23"/>
        <v>1</v>
      </c>
      <c r="IF61" s="47">
        <f t="shared" si="23"/>
        <v>1</v>
      </c>
      <c r="IG61" s="47">
        <f t="shared" si="23"/>
        <v>1</v>
      </c>
      <c r="IH61" s="47">
        <f t="shared" si="23"/>
        <v>1</v>
      </c>
      <c r="II61" s="47">
        <f t="shared" si="23"/>
        <v>1</v>
      </c>
      <c r="IJ61" s="47">
        <f t="shared" si="23"/>
        <v>1</v>
      </c>
      <c r="IK61" s="47">
        <f t="shared" si="23"/>
        <v>1</v>
      </c>
      <c r="IL61" s="47">
        <f t="shared" si="23"/>
        <v>1</v>
      </c>
      <c r="IM61" s="47">
        <f t="shared" si="23"/>
        <v>1</v>
      </c>
      <c r="IN61" s="47">
        <f t="shared" si="23"/>
        <v>1</v>
      </c>
      <c r="IO61" s="47">
        <f t="shared" si="23"/>
        <v>1</v>
      </c>
      <c r="IP61" s="47">
        <f t="shared" si="23"/>
        <v>1</v>
      </c>
      <c r="IQ61" s="47">
        <f t="shared" si="23"/>
        <v>1</v>
      </c>
      <c r="IR61" s="47">
        <f t="shared" si="23"/>
        <v>1</v>
      </c>
      <c r="IS61" s="47">
        <f t="shared" si="23"/>
        <v>1</v>
      </c>
      <c r="IT61" s="47">
        <f t="shared" si="23"/>
        <v>1</v>
      </c>
      <c r="IU61" s="47">
        <f t="shared" si="23"/>
        <v>1</v>
      </c>
      <c r="IV61" s="47">
        <f t="shared" si="23"/>
        <v>1</v>
      </c>
      <c r="IW61" s="47">
        <f t="shared" si="23"/>
        <v>1</v>
      </c>
      <c r="IX61" s="47">
        <f t="shared" si="23"/>
        <v>1</v>
      </c>
      <c r="IY61" s="47">
        <f t="shared" si="23"/>
        <v>1</v>
      </c>
      <c r="IZ61" s="47">
        <f t="shared" si="23"/>
        <v>1</v>
      </c>
      <c r="JA61" s="47">
        <f t="shared" si="23"/>
        <v>1</v>
      </c>
      <c r="JB61" s="47">
        <f t="shared" si="23"/>
        <v>1</v>
      </c>
      <c r="JC61" s="47">
        <f t="shared" si="23"/>
        <v>1</v>
      </c>
      <c r="JD61" s="47">
        <f t="shared" si="23"/>
        <v>1</v>
      </c>
      <c r="JE61" s="47">
        <f t="shared" si="23"/>
        <v>1</v>
      </c>
      <c r="JF61" s="47">
        <f t="shared" si="23"/>
        <v>1</v>
      </c>
      <c r="JG61" s="47">
        <f t="shared" si="23"/>
        <v>1</v>
      </c>
      <c r="JH61" s="47">
        <f t="shared" si="23"/>
        <v>1</v>
      </c>
      <c r="JI61" s="47">
        <f t="shared" si="23"/>
        <v>1</v>
      </c>
      <c r="JJ61" s="47">
        <f t="shared" si="23"/>
        <v>1</v>
      </c>
      <c r="JK61" s="47">
        <f t="shared" si="23"/>
        <v>1</v>
      </c>
      <c r="JL61" s="47">
        <f t="shared" si="23"/>
        <v>1</v>
      </c>
      <c r="JM61" s="47">
        <f t="shared" si="23"/>
        <v>1</v>
      </c>
      <c r="JN61" s="47">
        <f t="shared" si="23"/>
        <v>1</v>
      </c>
      <c r="JO61" s="47">
        <f t="shared" ref="JO61:LU61" si="24">IFERROR(VLOOKUP(JO59,$AW$62:$AZ$96,4,FALSE),IFERROR(VLOOKUP(JO59,$AX$62:$BA$96,4,FALSE),DATE(1900,1,1)))</f>
        <v>1</v>
      </c>
      <c r="JP61" s="47">
        <f t="shared" si="24"/>
        <v>1</v>
      </c>
      <c r="JQ61" s="47">
        <f t="shared" si="24"/>
        <v>1</v>
      </c>
      <c r="JR61" s="47">
        <f t="shared" si="24"/>
        <v>1</v>
      </c>
      <c r="JS61" s="47">
        <f t="shared" si="24"/>
        <v>1</v>
      </c>
      <c r="JT61" s="47">
        <f t="shared" si="24"/>
        <v>1</v>
      </c>
      <c r="JU61" s="47">
        <f t="shared" si="24"/>
        <v>1</v>
      </c>
      <c r="JV61" s="47">
        <f t="shared" si="24"/>
        <v>1</v>
      </c>
      <c r="JW61" s="47">
        <f t="shared" si="24"/>
        <v>1</v>
      </c>
      <c r="JX61" s="47">
        <f t="shared" si="24"/>
        <v>1</v>
      </c>
      <c r="JY61" s="47">
        <f t="shared" si="24"/>
        <v>1</v>
      </c>
      <c r="JZ61" s="47">
        <f t="shared" si="24"/>
        <v>1</v>
      </c>
      <c r="KA61" s="47">
        <f t="shared" si="24"/>
        <v>1</v>
      </c>
      <c r="KB61" s="47">
        <f t="shared" si="24"/>
        <v>1</v>
      </c>
      <c r="KC61" s="47">
        <f t="shared" si="24"/>
        <v>1</v>
      </c>
      <c r="KD61" s="47">
        <f t="shared" si="24"/>
        <v>1</v>
      </c>
      <c r="KE61" s="47">
        <f t="shared" si="24"/>
        <v>1</v>
      </c>
      <c r="KF61" s="47">
        <f t="shared" si="24"/>
        <v>1</v>
      </c>
      <c r="KG61" s="47">
        <f t="shared" si="24"/>
        <v>1</v>
      </c>
      <c r="KH61" s="47">
        <f t="shared" si="24"/>
        <v>1</v>
      </c>
      <c r="KI61" s="47">
        <f t="shared" si="24"/>
        <v>1</v>
      </c>
      <c r="KJ61" s="47">
        <f t="shared" si="24"/>
        <v>1</v>
      </c>
      <c r="KK61" s="47">
        <f t="shared" si="24"/>
        <v>1</v>
      </c>
      <c r="KL61" s="47">
        <f t="shared" si="24"/>
        <v>1</v>
      </c>
      <c r="KM61" s="47">
        <f t="shared" si="24"/>
        <v>1</v>
      </c>
      <c r="KN61" s="47">
        <f t="shared" si="24"/>
        <v>1</v>
      </c>
      <c r="KO61" s="47">
        <f t="shared" si="24"/>
        <v>1</v>
      </c>
      <c r="KP61" s="47">
        <f t="shared" si="24"/>
        <v>1</v>
      </c>
      <c r="KQ61" s="47">
        <f t="shared" si="24"/>
        <v>1</v>
      </c>
      <c r="KR61" s="47">
        <f t="shared" si="24"/>
        <v>1</v>
      </c>
      <c r="KS61" s="47">
        <f t="shared" si="24"/>
        <v>1</v>
      </c>
      <c r="KT61" s="47">
        <f t="shared" si="24"/>
        <v>1</v>
      </c>
      <c r="KU61" s="47">
        <f t="shared" si="24"/>
        <v>1</v>
      </c>
      <c r="KV61" s="47">
        <f t="shared" si="24"/>
        <v>1</v>
      </c>
      <c r="KW61" s="47">
        <f t="shared" si="24"/>
        <v>1</v>
      </c>
      <c r="KX61" s="47">
        <f t="shared" si="24"/>
        <v>1</v>
      </c>
      <c r="KY61" s="47">
        <f t="shared" si="24"/>
        <v>1</v>
      </c>
      <c r="KZ61" s="47">
        <f t="shared" si="24"/>
        <v>1</v>
      </c>
      <c r="LA61" s="47">
        <f t="shared" si="24"/>
        <v>1</v>
      </c>
      <c r="LB61" s="47">
        <f t="shared" si="24"/>
        <v>1</v>
      </c>
      <c r="LC61" s="47">
        <f t="shared" si="24"/>
        <v>1</v>
      </c>
      <c r="LD61" s="47">
        <f t="shared" si="24"/>
        <v>1</v>
      </c>
      <c r="LE61" s="47">
        <f t="shared" si="24"/>
        <v>1</v>
      </c>
      <c r="LF61" s="47">
        <f t="shared" si="24"/>
        <v>1</v>
      </c>
      <c r="LG61" s="47">
        <f t="shared" si="24"/>
        <v>1</v>
      </c>
      <c r="LH61" s="47">
        <f t="shared" si="24"/>
        <v>1</v>
      </c>
      <c r="LI61" s="47">
        <f t="shared" si="24"/>
        <v>1</v>
      </c>
      <c r="LJ61" s="47">
        <f t="shared" si="24"/>
        <v>1</v>
      </c>
      <c r="LK61" s="47">
        <f t="shared" si="24"/>
        <v>1</v>
      </c>
      <c r="LL61" s="47">
        <f t="shared" si="24"/>
        <v>1</v>
      </c>
      <c r="LM61" s="47">
        <f t="shared" si="24"/>
        <v>1</v>
      </c>
      <c r="LN61" s="47">
        <f t="shared" si="24"/>
        <v>1</v>
      </c>
      <c r="LO61" s="47">
        <f t="shared" si="24"/>
        <v>1</v>
      </c>
      <c r="LP61" s="47">
        <f t="shared" si="24"/>
        <v>1</v>
      </c>
      <c r="LQ61" s="47">
        <f t="shared" si="24"/>
        <v>1</v>
      </c>
      <c r="LR61" s="47">
        <f t="shared" si="24"/>
        <v>1</v>
      </c>
      <c r="LS61" s="47">
        <f t="shared" si="24"/>
        <v>1</v>
      </c>
      <c r="LT61" s="47">
        <f t="shared" si="24"/>
        <v>1</v>
      </c>
      <c r="LU61" s="120">
        <f t="shared" si="24"/>
        <v>1</v>
      </c>
    </row>
    <row r="62" spans="1:333" ht="24.6" hidden="1" customHeight="1">
      <c r="A62" s="121">
        <v>1</v>
      </c>
      <c r="B62" s="19" t="s">
        <v>310</v>
      </c>
      <c r="C62" s="20">
        <v>44350</v>
      </c>
      <c r="D62" s="20">
        <v>44840</v>
      </c>
      <c r="E62" s="215">
        <f t="shared" ref="E62:E96" si="25">IF(F62="","",IF(C62="","",IF(C62&lt;$H$17,$H$17,IF(C62&gt;$D$33,"",C62))))</f>
        <v>44350</v>
      </c>
      <c r="F62" s="215">
        <f t="shared" ref="F62:F96" si="26">IF(D62&lt;$H$17,"",IF(C62&gt;$D$33,"",IF(D62&gt;$D$33,$D$33,D62)))</f>
        <v>44840</v>
      </c>
      <c r="G62" s="216" t="s">
        <v>295</v>
      </c>
      <c r="H62" s="217" t="str">
        <f t="shared" ref="H62:H96" si="27">IF(OR(C62=0,D62=0),"Falta(n) Fecha(s)",IF(C62&gt;D62,"Invertidas",IF(C62=D62,"INI = FIN",IF(OR(C62&lt;$H$17,D62&lt;$H$17),IF(D62&lt;$H$17,"Fecha Fin &lt; Fecha TP o G","Ajuste por fecha TP o G"),IF(OR(C62&gt;$D$33,D62&gt;$D$33),"Ajuste por fecha HV","Ok")))))</f>
        <v>Ok</v>
      </c>
      <c r="I62" s="72" t="s">
        <v>129</v>
      </c>
      <c r="J62" s="72" t="s">
        <v>170</v>
      </c>
      <c r="K62" s="72" t="s">
        <v>170</v>
      </c>
      <c r="L62" s="72" t="s">
        <v>86</v>
      </c>
      <c r="M62" s="72" t="s">
        <v>170</v>
      </c>
      <c r="N62" s="72" t="s">
        <v>170</v>
      </c>
      <c r="O62" s="72" t="s">
        <v>170</v>
      </c>
      <c r="P62" s="72" t="s">
        <v>170</v>
      </c>
      <c r="Q62" s="72" t="str" cm="1">
        <f t="array" ref="Q62">IF(SUM(COUNTIF(J62:P62,{"SI","NO APLICA"}))=0,
   "",
   IF(SUM(COUNTIF(J62:P62,{"SI","NO APLICA"}))=COLUMNS(J62:P62),
      "CUMPLE",
      "NO CUMPLE"))</f>
        <v>CUMPLE</v>
      </c>
      <c r="R62" s="72" t="s">
        <v>86</v>
      </c>
      <c r="S62" s="19" t="s">
        <v>86</v>
      </c>
      <c r="T62" s="72" t="s">
        <v>86</v>
      </c>
      <c r="U62" s="19" t="s">
        <v>86</v>
      </c>
      <c r="V62" s="72" t="s">
        <v>86</v>
      </c>
      <c r="W62" s="72" t="s">
        <v>86</v>
      </c>
      <c r="X62" s="72" t="s">
        <v>86</v>
      </c>
      <c r="Y62" s="72" t="str">
        <f>IF(AND(W62="",X62=""),
   "",
   IF(AND(OR(W62="SI",W62="NO APLICA"),
        OR(X62="SI",X62="NO APLICA")),
      "CUMPLE",
      "NO CUMPLE"))</f>
        <v>CUMPLE</v>
      </c>
      <c r="Z62" s="139" t="str">
        <f>IF(AND(I62="",Q62="",T62="",V62="",Y62=""),"",
IF(COUNTIF(I62:Y62,"NO CUMPLE")&gt;0,"NO CUMPLE","CUMPLE"))</f>
        <v>CUMPLE</v>
      </c>
      <c r="AA62" s="476"/>
      <c r="AB62" s="477"/>
      <c r="AD62" s="122">
        <f t="shared" ref="AD62:AF96" si="28">BN62</f>
        <v>44350</v>
      </c>
      <c r="AE62" s="122">
        <f t="shared" si="28"/>
        <v>44840</v>
      </c>
      <c r="AF62" s="123">
        <f t="shared" si="28"/>
        <v>491</v>
      </c>
      <c r="AG62" s="122">
        <f t="shared" ref="AG62:AI96" si="29">BY62</f>
        <v>44350</v>
      </c>
      <c r="AH62" s="122">
        <f t="shared" si="29"/>
        <v>44840</v>
      </c>
      <c r="AI62" s="123">
        <f t="shared" si="29"/>
        <v>491</v>
      </c>
      <c r="AW62" s="46">
        <f t="shared" ref="AW62:AX96" si="30">IFERROR(_xlfn.RANK.EQ(AZ62,$AZ$62:$BA$96),"")</f>
        <v>2</v>
      </c>
      <c r="AX62" s="46">
        <f t="shared" si="30"/>
        <v>1</v>
      </c>
      <c r="AY62" s="96">
        <v>1</v>
      </c>
      <c r="AZ62" s="47">
        <f t="shared" ref="AZ62:AZ96" si="31">IF(E62="","",E62)</f>
        <v>44350</v>
      </c>
      <c r="BA62" s="47">
        <f t="shared" ref="BA62:BA96" si="32">IF(F62="","",IF(F62=E62,F62+0.0001,F62))</f>
        <v>44840</v>
      </c>
      <c r="BB62" s="90">
        <f t="shared" ref="BB62:BB96" si="33">IF(G62="","",IF(UPPER(G62)="X",1,0))</f>
        <v>1</v>
      </c>
      <c r="BC62" s="124">
        <v>1</v>
      </c>
      <c r="BD62" s="125">
        <f t="shared" ref="BD62:BD99" si="34">HLOOKUP(BC62+1,$CE$60:$LU$61,2,FALSE)</f>
        <v>44350</v>
      </c>
      <c r="BE62" s="126">
        <f t="shared" ref="BE62:BE99" si="35">HLOOKUP(BC62,$CE$60:$LU$61,2,FALSE)</f>
        <v>44840</v>
      </c>
      <c r="BF62" s="90">
        <f t="shared" ref="BF62:BF99" si="36">HLOOKUP(BE62,$CE$53:$LT$55,3,FALSE)</f>
        <v>491</v>
      </c>
      <c r="BG62" s="90">
        <f>BF62</f>
        <v>491</v>
      </c>
      <c r="BH62" s="90">
        <f>IF(BG62=0,"",$BC62)</f>
        <v>1</v>
      </c>
      <c r="BI62" s="90">
        <f t="shared" ref="BI62:BI99" si="37">LARGE($BH$62:$BH$223,$BC62)</f>
        <v>1</v>
      </c>
      <c r="BJ62" s="90">
        <f t="shared" ref="BJ62:BJ96" si="38">IFERROR(IF(BM61=BL62,BJ61,BJ61+1),"")</f>
        <v>1</v>
      </c>
      <c r="BK62" s="127">
        <f t="shared" ref="BK62:BK99" si="39">IFERROR(VLOOKUP(BI62,$BC$62:$BG$223,5,FALSE),0)</f>
        <v>491</v>
      </c>
      <c r="BL62" s="128">
        <f t="shared" ref="BL62:BL99" si="40">VLOOKUP(BI62,$BC$62:$BE$223,2,FALSE)</f>
        <v>44350</v>
      </c>
      <c r="BM62" s="128">
        <f t="shared" ref="BM62:BM99" si="41">VLOOKUP(BI62,$BC$62:$BE$223,3,FALSE)</f>
        <v>44840</v>
      </c>
      <c r="BN62" s="128">
        <f t="shared" ref="BN62:BN99" si="42">IFERROR(VLOOKUP($BC62,BJ$62:BL$223,3,FALSE),"")</f>
        <v>44350</v>
      </c>
      <c r="BO62" s="128">
        <f>IFERROR(BN62+BP62-1,"")</f>
        <v>44840</v>
      </c>
      <c r="BP62" s="90">
        <f t="shared" ref="BP62:BP99" si="43">SUMIF($BJ$62:$BJ$223,$BC62,$BK$62:$BK$223)</f>
        <v>491</v>
      </c>
      <c r="BQ62" s="90">
        <f t="shared" ref="BQ62:BQ99" si="44">HLOOKUP(BE62,$CE$53:$LT$55,2,FALSE)</f>
        <v>491</v>
      </c>
      <c r="BR62" s="90">
        <f>BQ62</f>
        <v>491</v>
      </c>
      <c r="BS62" s="90">
        <f t="shared" ref="BS62:BS127" si="45">IF(BR62=0,"",$BC62)</f>
        <v>1</v>
      </c>
      <c r="BT62" s="90">
        <f t="shared" ref="BT62:BT99" si="46">LARGE($BS$62:$BS$223,$BC62)</f>
        <v>1</v>
      </c>
      <c r="BU62" s="90">
        <f t="shared" ref="BU62:BU96" si="47">IF(BX61=BW62,BU61,BU61+1)</f>
        <v>1</v>
      </c>
      <c r="BV62" s="127">
        <f t="shared" ref="BV62:BV99" si="48">IFERROR(VLOOKUP(BT62,$BC$62:$BR$223,16,FALSE),0)</f>
        <v>491</v>
      </c>
      <c r="BW62" s="128">
        <f t="shared" ref="BW62:BW99" si="49">VLOOKUP(BT62,$BC$62:$BE$223,2,FALSE)</f>
        <v>44350</v>
      </c>
      <c r="BX62" s="128">
        <f t="shared" ref="BX62:BX99" si="50">VLOOKUP(BT62,$BC$62:$BE$223,3,FALSE)</f>
        <v>44840</v>
      </c>
      <c r="BY62" s="128">
        <f t="shared" ref="BY62:BY99" si="51">IFERROR(VLOOKUP($BC62,BU$62:BW$223,3,FALSE),"")</f>
        <v>44350</v>
      </c>
      <c r="BZ62" s="128">
        <f>IFERROR(BY62+CA62-1,"")</f>
        <v>44840</v>
      </c>
      <c r="CA62" s="90">
        <f t="shared" ref="CA62:CA99" si="52">SUMIF($BU$62:$BU$223,$BC62,$BV$62:$BV$223)</f>
        <v>491</v>
      </c>
      <c r="CB62" s="90"/>
      <c r="CC62" s="90"/>
      <c r="CD62" s="129"/>
      <c r="CE62" s="130">
        <f t="shared" ref="CE62:CE96" si="53">IF(OR($AZ62="",$BA62=""),0,MAX(MIN(CE$61,$BA62)-MAX(CF$61,$AZ62)+1,0))</f>
        <v>491</v>
      </c>
      <c r="CF62" s="46">
        <f t="shared" ref="CF62:CU77" si="54">IF(OR($AZ62="",$BA62=""),0,MAX(MIN(CF$61-1,$BA62)-MAX(CG$61,$AZ62)+1,0))</f>
        <v>0</v>
      </c>
      <c r="CG62" s="46">
        <f t="shared" si="54"/>
        <v>0</v>
      </c>
      <c r="CH62" s="46">
        <f t="shared" si="54"/>
        <v>0</v>
      </c>
      <c r="CI62" s="46">
        <f t="shared" si="54"/>
        <v>0</v>
      </c>
      <c r="CJ62" s="46">
        <f t="shared" si="54"/>
        <v>0</v>
      </c>
      <c r="CK62" s="46">
        <f t="shared" si="54"/>
        <v>0</v>
      </c>
      <c r="CL62" s="46">
        <f t="shared" si="54"/>
        <v>0</v>
      </c>
      <c r="CM62" s="46">
        <f t="shared" si="54"/>
        <v>0</v>
      </c>
      <c r="CN62" s="46">
        <f t="shared" si="54"/>
        <v>0</v>
      </c>
      <c r="CO62" s="46">
        <f t="shared" si="54"/>
        <v>0</v>
      </c>
      <c r="CP62" s="46">
        <f t="shared" si="54"/>
        <v>0</v>
      </c>
      <c r="CQ62" s="46">
        <f t="shared" si="54"/>
        <v>0</v>
      </c>
      <c r="CR62" s="46">
        <f t="shared" si="54"/>
        <v>0</v>
      </c>
      <c r="CS62" s="46">
        <f t="shared" si="54"/>
        <v>0</v>
      </c>
      <c r="CT62" s="46">
        <f t="shared" si="54"/>
        <v>0</v>
      </c>
      <c r="CU62" s="46">
        <f t="shared" si="54"/>
        <v>0</v>
      </c>
      <c r="CV62" s="46">
        <f t="shared" ref="CV62:DK77" si="55">IF(OR($AZ62="",$BA62=""),0,MAX(MIN(CV$61-1,$BA62)-MAX(CW$61,$AZ62)+1,0))</f>
        <v>0</v>
      </c>
      <c r="CW62" s="46">
        <f t="shared" si="55"/>
        <v>0</v>
      </c>
      <c r="CX62" s="46">
        <f t="shared" si="55"/>
        <v>0</v>
      </c>
      <c r="CY62" s="46">
        <f t="shared" si="55"/>
        <v>0</v>
      </c>
      <c r="CZ62" s="46">
        <f t="shared" si="55"/>
        <v>0</v>
      </c>
      <c r="DA62" s="46">
        <f t="shared" si="55"/>
        <v>0</v>
      </c>
      <c r="DB62" s="46">
        <f t="shared" si="55"/>
        <v>0</v>
      </c>
      <c r="DC62" s="46">
        <f t="shared" si="55"/>
        <v>0</v>
      </c>
      <c r="DD62" s="46">
        <f t="shared" si="55"/>
        <v>0</v>
      </c>
      <c r="DE62" s="46">
        <f t="shared" si="55"/>
        <v>0</v>
      </c>
      <c r="DF62" s="46">
        <f t="shared" si="55"/>
        <v>0</v>
      </c>
      <c r="DG62" s="46">
        <f t="shared" si="55"/>
        <v>0</v>
      </c>
      <c r="DH62" s="46">
        <f t="shared" si="55"/>
        <v>0</v>
      </c>
      <c r="DI62" s="46">
        <f t="shared" si="55"/>
        <v>0</v>
      </c>
      <c r="DJ62" s="46">
        <f t="shared" si="55"/>
        <v>0</v>
      </c>
      <c r="DK62" s="46">
        <f t="shared" si="55"/>
        <v>0</v>
      </c>
      <c r="DL62" s="46">
        <f t="shared" ref="DL62:EA77" si="56">IF(OR($AZ62="",$BA62=""),0,MAX(MIN(DL$61-1,$BA62)-MAX(DM$61,$AZ62)+1,0))</f>
        <v>0</v>
      </c>
      <c r="DM62" s="46">
        <f t="shared" si="56"/>
        <v>0</v>
      </c>
      <c r="DN62" s="46">
        <f t="shared" si="56"/>
        <v>0</v>
      </c>
      <c r="DO62" s="46">
        <f t="shared" si="56"/>
        <v>0</v>
      </c>
      <c r="DP62" s="46">
        <f t="shared" si="56"/>
        <v>0</v>
      </c>
      <c r="DQ62" s="46">
        <f t="shared" si="56"/>
        <v>0</v>
      </c>
      <c r="DR62" s="46">
        <f t="shared" si="56"/>
        <v>0</v>
      </c>
      <c r="DS62" s="46">
        <f t="shared" si="56"/>
        <v>0</v>
      </c>
      <c r="DT62" s="46">
        <f t="shared" si="56"/>
        <v>0</v>
      </c>
      <c r="DU62" s="46">
        <f t="shared" si="56"/>
        <v>0</v>
      </c>
      <c r="DV62" s="46">
        <f t="shared" si="56"/>
        <v>0</v>
      </c>
      <c r="DW62" s="46">
        <f t="shared" si="56"/>
        <v>0</v>
      </c>
      <c r="DX62" s="46">
        <f t="shared" si="56"/>
        <v>0</v>
      </c>
      <c r="DY62" s="46">
        <f t="shared" si="56"/>
        <v>0</v>
      </c>
      <c r="DZ62" s="46">
        <f t="shared" si="56"/>
        <v>0</v>
      </c>
      <c r="EA62" s="46">
        <f t="shared" si="56"/>
        <v>0</v>
      </c>
      <c r="EB62" s="46">
        <f t="shared" ref="EB62:EQ77" si="57">IF(OR($AZ62="",$BA62=""),0,MAX(MIN(EB$61-1,$BA62)-MAX(EC$61,$AZ62)+1,0))</f>
        <v>0</v>
      </c>
      <c r="EC62" s="46">
        <f t="shared" si="57"/>
        <v>0</v>
      </c>
      <c r="ED62" s="46">
        <f t="shared" si="57"/>
        <v>0</v>
      </c>
      <c r="EE62" s="46">
        <f t="shared" si="57"/>
        <v>0</v>
      </c>
      <c r="EF62" s="46">
        <f t="shared" si="57"/>
        <v>0</v>
      </c>
      <c r="EG62" s="46">
        <f t="shared" si="57"/>
        <v>0</v>
      </c>
      <c r="EH62" s="46">
        <f t="shared" si="57"/>
        <v>0</v>
      </c>
      <c r="EI62" s="46">
        <f t="shared" si="57"/>
        <v>0</v>
      </c>
      <c r="EJ62" s="46">
        <f t="shared" si="57"/>
        <v>0</v>
      </c>
      <c r="EK62" s="46">
        <f t="shared" si="57"/>
        <v>0</v>
      </c>
      <c r="EL62" s="46">
        <f t="shared" si="57"/>
        <v>0</v>
      </c>
      <c r="EM62" s="46">
        <f t="shared" si="57"/>
        <v>0</v>
      </c>
      <c r="EN62" s="46">
        <f t="shared" si="57"/>
        <v>0</v>
      </c>
      <c r="EO62" s="46">
        <f t="shared" si="57"/>
        <v>0</v>
      </c>
      <c r="EP62" s="46">
        <f t="shared" si="57"/>
        <v>0</v>
      </c>
      <c r="EQ62" s="46">
        <f t="shared" si="57"/>
        <v>0</v>
      </c>
      <c r="ER62" s="46">
        <f t="shared" ref="ER62:FG77" si="58">IF(OR($AZ62="",$BA62=""),0,MAX(MIN(ER$61-1,$BA62)-MAX(ES$61,$AZ62)+1,0))</f>
        <v>0</v>
      </c>
      <c r="ES62" s="46">
        <f t="shared" si="58"/>
        <v>0</v>
      </c>
      <c r="ET62" s="46">
        <f t="shared" si="58"/>
        <v>0</v>
      </c>
      <c r="EU62" s="46">
        <f t="shared" si="58"/>
        <v>0</v>
      </c>
      <c r="EV62" s="46">
        <f t="shared" si="58"/>
        <v>0</v>
      </c>
      <c r="EW62" s="46">
        <f t="shared" si="58"/>
        <v>0</v>
      </c>
      <c r="EX62" s="46">
        <f t="shared" si="58"/>
        <v>0</v>
      </c>
      <c r="EY62" s="46">
        <f t="shared" si="58"/>
        <v>0</v>
      </c>
      <c r="EZ62" s="46">
        <f t="shared" si="58"/>
        <v>0</v>
      </c>
      <c r="FA62" s="46">
        <f t="shared" si="58"/>
        <v>0</v>
      </c>
      <c r="FB62" s="46">
        <f t="shared" si="58"/>
        <v>0</v>
      </c>
      <c r="FC62" s="46">
        <f t="shared" si="58"/>
        <v>0</v>
      </c>
      <c r="FD62" s="46">
        <f t="shared" si="58"/>
        <v>0</v>
      </c>
      <c r="FE62" s="46">
        <f t="shared" si="58"/>
        <v>0</v>
      </c>
      <c r="FF62" s="46">
        <f t="shared" si="58"/>
        <v>0</v>
      </c>
      <c r="FG62" s="46">
        <f t="shared" si="58"/>
        <v>0</v>
      </c>
      <c r="FH62" s="46">
        <f t="shared" ref="FH62:FW77" si="59">IF(OR($AZ62="",$BA62=""),0,MAX(MIN(FH$61-1,$BA62)-MAX(FI$61,$AZ62)+1,0))</f>
        <v>0</v>
      </c>
      <c r="FI62" s="46">
        <f t="shared" si="59"/>
        <v>0</v>
      </c>
      <c r="FJ62" s="46">
        <f t="shared" si="59"/>
        <v>0</v>
      </c>
      <c r="FK62" s="46">
        <f t="shared" si="59"/>
        <v>0</v>
      </c>
      <c r="FL62" s="46">
        <f t="shared" si="59"/>
        <v>0</v>
      </c>
      <c r="FM62" s="46">
        <f t="shared" si="59"/>
        <v>0</v>
      </c>
      <c r="FN62" s="46">
        <f t="shared" si="59"/>
        <v>0</v>
      </c>
      <c r="FO62" s="46">
        <f t="shared" si="59"/>
        <v>0</v>
      </c>
      <c r="FP62" s="46">
        <f t="shared" si="59"/>
        <v>0</v>
      </c>
      <c r="FQ62" s="46">
        <f t="shared" si="59"/>
        <v>0</v>
      </c>
      <c r="FR62" s="46">
        <f t="shared" si="59"/>
        <v>0</v>
      </c>
      <c r="FS62" s="46">
        <f t="shared" si="59"/>
        <v>0</v>
      </c>
      <c r="FT62" s="46">
        <f t="shared" si="59"/>
        <v>0</v>
      </c>
      <c r="FU62" s="46">
        <f t="shared" si="59"/>
        <v>0</v>
      </c>
      <c r="FV62" s="46">
        <f t="shared" si="59"/>
        <v>0</v>
      </c>
      <c r="FW62" s="46">
        <f t="shared" si="59"/>
        <v>0</v>
      </c>
      <c r="FX62" s="46">
        <f t="shared" ref="FX62:GM77" si="60">IF(OR($AZ62="",$BA62=""),0,MAX(MIN(FX$61-1,$BA62)-MAX(FY$61,$AZ62)+1,0))</f>
        <v>0</v>
      </c>
      <c r="FY62" s="46">
        <f t="shared" si="60"/>
        <v>0</v>
      </c>
      <c r="FZ62" s="46">
        <f t="shared" si="60"/>
        <v>0</v>
      </c>
      <c r="GA62" s="46">
        <f t="shared" si="60"/>
        <v>0</v>
      </c>
      <c r="GB62" s="46">
        <f t="shared" si="60"/>
        <v>0</v>
      </c>
      <c r="GC62" s="46">
        <f t="shared" si="60"/>
        <v>0</v>
      </c>
      <c r="GD62" s="46">
        <f t="shared" si="60"/>
        <v>0</v>
      </c>
      <c r="GE62" s="46">
        <f t="shared" si="60"/>
        <v>0</v>
      </c>
      <c r="GF62" s="46">
        <f t="shared" si="60"/>
        <v>0</v>
      </c>
      <c r="GG62" s="46">
        <f t="shared" si="60"/>
        <v>0</v>
      </c>
      <c r="GH62" s="46">
        <f t="shared" si="60"/>
        <v>0</v>
      </c>
      <c r="GI62" s="46">
        <f t="shared" si="60"/>
        <v>0</v>
      </c>
      <c r="GJ62" s="46">
        <f t="shared" si="60"/>
        <v>0</v>
      </c>
      <c r="GK62" s="46">
        <f t="shared" si="60"/>
        <v>0</v>
      </c>
      <c r="GL62" s="46">
        <f t="shared" si="60"/>
        <v>0</v>
      </c>
      <c r="GM62" s="46">
        <f t="shared" si="60"/>
        <v>0</v>
      </c>
      <c r="GN62" s="46">
        <f t="shared" ref="GN62:HC77" si="61">IF(OR($AZ62="",$BA62=""),0,MAX(MIN(GN$61-1,$BA62)-MAX(GO$61,$AZ62)+1,0))</f>
        <v>0</v>
      </c>
      <c r="GO62" s="46">
        <f t="shared" si="61"/>
        <v>0</v>
      </c>
      <c r="GP62" s="46">
        <f t="shared" si="61"/>
        <v>0</v>
      </c>
      <c r="GQ62" s="46">
        <f t="shared" si="61"/>
        <v>0</v>
      </c>
      <c r="GR62" s="46">
        <f t="shared" si="61"/>
        <v>0</v>
      </c>
      <c r="GS62" s="46">
        <f t="shared" si="61"/>
        <v>0</v>
      </c>
      <c r="GT62" s="46">
        <f t="shared" si="61"/>
        <v>0</v>
      </c>
      <c r="GU62" s="46">
        <f t="shared" si="61"/>
        <v>0</v>
      </c>
      <c r="GV62" s="46">
        <f t="shared" si="61"/>
        <v>0</v>
      </c>
      <c r="GW62" s="46">
        <f t="shared" si="61"/>
        <v>0</v>
      </c>
      <c r="GX62" s="46">
        <f t="shared" si="61"/>
        <v>0</v>
      </c>
      <c r="GY62" s="46">
        <f t="shared" si="61"/>
        <v>0</v>
      </c>
      <c r="GZ62" s="46">
        <f t="shared" si="61"/>
        <v>0</v>
      </c>
      <c r="HA62" s="46">
        <f t="shared" si="61"/>
        <v>0</v>
      </c>
      <c r="HB62" s="46">
        <f t="shared" si="61"/>
        <v>0</v>
      </c>
      <c r="HC62" s="46">
        <f t="shared" si="61"/>
        <v>0</v>
      </c>
      <c r="HD62" s="46">
        <f t="shared" ref="HD62:HS77" si="62">IF(OR($AZ62="",$BA62=""),0,MAX(MIN(HD$61-1,$BA62)-MAX(HE$61,$AZ62)+1,0))</f>
        <v>0</v>
      </c>
      <c r="HE62" s="46">
        <f t="shared" si="62"/>
        <v>0</v>
      </c>
      <c r="HF62" s="46">
        <f t="shared" si="62"/>
        <v>0</v>
      </c>
      <c r="HG62" s="46">
        <f t="shared" si="62"/>
        <v>0</v>
      </c>
      <c r="HH62" s="46">
        <f t="shared" si="62"/>
        <v>0</v>
      </c>
      <c r="HI62" s="46">
        <f t="shared" si="62"/>
        <v>0</v>
      </c>
      <c r="HJ62" s="46">
        <f t="shared" si="62"/>
        <v>0</v>
      </c>
      <c r="HK62" s="46">
        <f t="shared" si="62"/>
        <v>0</v>
      </c>
      <c r="HL62" s="46">
        <f t="shared" si="62"/>
        <v>0</v>
      </c>
      <c r="HM62" s="46">
        <f t="shared" si="62"/>
        <v>0</v>
      </c>
      <c r="HN62" s="46">
        <f t="shared" si="62"/>
        <v>0</v>
      </c>
      <c r="HO62" s="46">
        <f t="shared" si="62"/>
        <v>0</v>
      </c>
      <c r="HP62" s="46">
        <f t="shared" si="62"/>
        <v>0</v>
      </c>
      <c r="HQ62" s="46">
        <f t="shared" si="62"/>
        <v>0</v>
      </c>
      <c r="HR62" s="46">
        <f t="shared" si="62"/>
        <v>0</v>
      </c>
      <c r="HS62" s="46">
        <f t="shared" si="62"/>
        <v>0</v>
      </c>
      <c r="HT62" s="46">
        <f t="shared" ref="HT62:II77" si="63">IF(OR($AZ62="",$BA62=""),0,MAX(MIN(HT$61-1,$BA62)-MAX(HU$61,$AZ62)+1,0))</f>
        <v>0</v>
      </c>
      <c r="HU62" s="46">
        <f t="shared" si="63"/>
        <v>0</v>
      </c>
      <c r="HV62" s="46">
        <f t="shared" si="63"/>
        <v>0</v>
      </c>
      <c r="HW62" s="46">
        <f t="shared" si="63"/>
        <v>0</v>
      </c>
      <c r="HX62" s="46">
        <f t="shared" si="63"/>
        <v>0</v>
      </c>
      <c r="HY62" s="46">
        <f t="shared" si="63"/>
        <v>0</v>
      </c>
      <c r="HZ62" s="46">
        <f t="shared" si="63"/>
        <v>0</v>
      </c>
      <c r="IA62" s="46">
        <f t="shared" si="63"/>
        <v>0</v>
      </c>
      <c r="IB62" s="46">
        <f t="shared" si="63"/>
        <v>0</v>
      </c>
      <c r="IC62" s="46">
        <f t="shared" si="63"/>
        <v>0</v>
      </c>
      <c r="ID62" s="46">
        <f t="shared" si="63"/>
        <v>0</v>
      </c>
      <c r="IE62" s="46">
        <f t="shared" si="63"/>
        <v>0</v>
      </c>
      <c r="IF62" s="46">
        <f t="shared" si="63"/>
        <v>0</v>
      </c>
      <c r="IG62" s="46">
        <f t="shared" si="63"/>
        <v>0</v>
      </c>
      <c r="IH62" s="46">
        <f t="shared" si="63"/>
        <v>0</v>
      </c>
      <c r="II62" s="46">
        <f t="shared" si="63"/>
        <v>0</v>
      </c>
      <c r="IJ62" s="46">
        <f t="shared" ref="IJ62:IY77" si="64">IF(OR($AZ62="",$BA62=""),0,MAX(MIN(IJ$61-1,$BA62)-MAX(IK$61,$AZ62)+1,0))</f>
        <v>0</v>
      </c>
      <c r="IK62" s="46">
        <f t="shared" si="64"/>
        <v>0</v>
      </c>
      <c r="IL62" s="46">
        <f t="shared" si="64"/>
        <v>0</v>
      </c>
      <c r="IM62" s="46">
        <f t="shared" si="64"/>
        <v>0</v>
      </c>
      <c r="IN62" s="46">
        <f t="shared" si="64"/>
        <v>0</v>
      </c>
      <c r="IO62" s="46">
        <f t="shared" si="64"/>
        <v>0</v>
      </c>
      <c r="IP62" s="46">
        <f t="shared" si="64"/>
        <v>0</v>
      </c>
      <c r="IQ62" s="46">
        <f t="shared" si="64"/>
        <v>0</v>
      </c>
      <c r="IR62" s="46">
        <f t="shared" si="64"/>
        <v>0</v>
      </c>
      <c r="IS62" s="46">
        <f t="shared" si="64"/>
        <v>0</v>
      </c>
      <c r="IT62" s="46">
        <f t="shared" si="64"/>
        <v>0</v>
      </c>
      <c r="IU62" s="46">
        <f t="shared" si="64"/>
        <v>0</v>
      </c>
      <c r="IV62" s="46">
        <f t="shared" si="64"/>
        <v>0</v>
      </c>
      <c r="IW62" s="46">
        <f t="shared" si="64"/>
        <v>0</v>
      </c>
      <c r="IX62" s="46">
        <f t="shared" si="64"/>
        <v>0</v>
      </c>
      <c r="IY62" s="46">
        <f t="shared" si="64"/>
        <v>0</v>
      </c>
      <c r="IZ62" s="46">
        <f t="shared" ref="IZ62:JO77" si="65">IF(OR($AZ62="",$BA62=""),0,MAX(MIN(IZ$61-1,$BA62)-MAX(JA$61,$AZ62)+1,0))</f>
        <v>0</v>
      </c>
      <c r="JA62" s="46">
        <f t="shared" si="65"/>
        <v>0</v>
      </c>
      <c r="JB62" s="46">
        <f t="shared" si="65"/>
        <v>0</v>
      </c>
      <c r="JC62" s="46">
        <f t="shared" si="65"/>
        <v>0</v>
      </c>
      <c r="JD62" s="46">
        <f t="shared" si="65"/>
        <v>0</v>
      </c>
      <c r="JE62" s="46">
        <f t="shared" si="65"/>
        <v>0</v>
      </c>
      <c r="JF62" s="46">
        <f t="shared" si="65"/>
        <v>0</v>
      </c>
      <c r="JG62" s="46">
        <f t="shared" si="65"/>
        <v>0</v>
      </c>
      <c r="JH62" s="46">
        <f t="shared" si="65"/>
        <v>0</v>
      </c>
      <c r="JI62" s="46">
        <f t="shared" si="65"/>
        <v>0</v>
      </c>
      <c r="JJ62" s="46">
        <f t="shared" si="65"/>
        <v>0</v>
      </c>
      <c r="JK62" s="46">
        <f t="shared" si="65"/>
        <v>0</v>
      </c>
      <c r="JL62" s="46">
        <f t="shared" si="65"/>
        <v>0</v>
      </c>
      <c r="JM62" s="46">
        <f t="shared" si="65"/>
        <v>0</v>
      </c>
      <c r="JN62" s="46">
        <f t="shared" si="65"/>
        <v>0</v>
      </c>
      <c r="JO62" s="46">
        <f t="shared" si="65"/>
        <v>0</v>
      </c>
      <c r="JP62" s="46">
        <f t="shared" ref="JP62:KE77" si="66">IF(OR($AZ62="",$BA62=""),0,MAX(MIN(JP$61-1,$BA62)-MAX(JQ$61,$AZ62)+1,0))</f>
        <v>0</v>
      </c>
      <c r="JQ62" s="46">
        <f t="shared" si="66"/>
        <v>0</v>
      </c>
      <c r="JR62" s="46">
        <f t="shared" si="66"/>
        <v>0</v>
      </c>
      <c r="JS62" s="46">
        <f t="shared" si="66"/>
        <v>0</v>
      </c>
      <c r="JT62" s="46">
        <f t="shared" si="66"/>
        <v>0</v>
      </c>
      <c r="JU62" s="46">
        <f t="shared" si="66"/>
        <v>0</v>
      </c>
      <c r="JV62" s="46">
        <f t="shared" si="66"/>
        <v>0</v>
      </c>
      <c r="JW62" s="46">
        <f t="shared" si="66"/>
        <v>0</v>
      </c>
      <c r="JX62" s="46">
        <f t="shared" si="66"/>
        <v>0</v>
      </c>
      <c r="JY62" s="46">
        <f t="shared" si="66"/>
        <v>0</v>
      </c>
      <c r="JZ62" s="46">
        <f t="shared" si="66"/>
        <v>0</v>
      </c>
      <c r="KA62" s="46">
        <f t="shared" si="66"/>
        <v>0</v>
      </c>
      <c r="KB62" s="46">
        <f t="shared" si="66"/>
        <v>0</v>
      </c>
      <c r="KC62" s="46">
        <f t="shared" si="66"/>
        <v>0</v>
      </c>
      <c r="KD62" s="46">
        <f t="shared" si="66"/>
        <v>0</v>
      </c>
      <c r="KE62" s="46">
        <f t="shared" si="66"/>
        <v>0</v>
      </c>
      <c r="KF62" s="46">
        <f t="shared" ref="KF62:KU77" si="67">IF(OR($AZ62="",$BA62=""),0,MAX(MIN(KF$61-1,$BA62)-MAX(KG$61,$AZ62)+1,0))</f>
        <v>0</v>
      </c>
      <c r="KG62" s="46">
        <f t="shared" si="67"/>
        <v>0</v>
      </c>
      <c r="KH62" s="46">
        <f t="shared" si="67"/>
        <v>0</v>
      </c>
      <c r="KI62" s="46">
        <f t="shared" si="67"/>
        <v>0</v>
      </c>
      <c r="KJ62" s="46">
        <f t="shared" si="67"/>
        <v>0</v>
      </c>
      <c r="KK62" s="46">
        <f t="shared" si="67"/>
        <v>0</v>
      </c>
      <c r="KL62" s="46">
        <f t="shared" si="67"/>
        <v>0</v>
      </c>
      <c r="KM62" s="46">
        <f t="shared" si="67"/>
        <v>0</v>
      </c>
      <c r="KN62" s="46">
        <f t="shared" si="67"/>
        <v>0</v>
      </c>
      <c r="KO62" s="46">
        <f t="shared" si="67"/>
        <v>0</v>
      </c>
      <c r="KP62" s="46">
        <f t="shared" si="67"/>
        <v>0</v>
      </c>
      <c r="KQ62" s="46">
        <f t="shared" si="67"/>
        <v>0</v>
      </c>
      <c r="KR62" s="46">
        <f t="shared" si="67"/>
        <v>0</v>
      </c>
      <c r="KS62" s="46">
        <f t="shared" si="67"/>
        <v>0</v>
      </c>
      <c r="KT62" s="46">
        <f t="shared" si="67"/>
        <v>0</v>
      </c>
      <c r="KU62" s="46">
        <f t="shared" si="67"/>
        <v>0</v>
      </c>
      <c r="KV62" s="46">
        <f t="shared" ref="KV62:LK77" si="68">IF(OR($AZ62="",$BA62=""),0,MAX(MIN(KV$61-1,$BA62)-MAX(KW$61,$AZ62)+1,0))</f>
        <v>0</v>
      </c>
      <c r="KW62" s="46">
        <f t="shared" si="68"/>
        <v>0</v>
      </c>
      <c r="KX62" s="46">
        <f t="shared" si="68"/>
        <v>0</v>
      </c>
      <c r="KY62" s="46">
        <f t="shared" si="68"/>
        <v>0</v>
      </c>
      <c r="KZ62" s="46">
        <f t="shared" si="68"/>
        <v>0</v>
      </c>
      <c r="LA62" s="46">
        <f t="shared" si="68"/>
        <v>0</v>
      </c>
      <c r="LB62" s="46">
        <f t="shared" si="68"/>
        <v>0</v>
      </c>
      <c r="LC62" s="46">
        <f t="shared" si="68"/>
        <v>0</v>
      </c>
      <c r="LD62" s="46">
        <f t="shared" si="68"/>
        <v>0</v>
      </c>
      <c r="LE62" s="46">
        <f t="shared" si="68"/>
        <v>0</v>
      </c>
      <c r="LF62" s="46">
        <f t="shared" si="68"/>
        <v>0</v>
      </c>
      <c r="LG62" s="46">
        <f t="shared" si="68"/>
        <v>0</v>
      </c>
      <c r="LH62" s="46">
        <f t="shared" si="68"/>
        <v>0</v>
      </c>
      <c r="LI62" s="46">
        <f t="shared" si="68"/>
        <v>0</v>
      </c>
      <c r="LJ62" s="46">
        <f t="shared" si="68"/>
        <v>0</v>
      </c>
      <c r="LK62" s="46">
        <f t="shared" si="68"/>
        <v>0</v>
      </c>
      <c r="LL62" s="46">
        <f t="shared" ref="LL62:LT76" si="69">IF(OR($AZ62="",$BA62=""),0,MAX(MIN(LL$61-1,$BA62)-MAX(LM$61,$AZ62)+1,0))</f>
        <v>0</v>
      </c>
      <c r="LM62" s="46">
        <f t="shared" si="69"/>
        <v>0</v>
      </c>
      <c r="LN62" s="46">
        <f t="shared" si="69"/>
        <v>0</v>
      </c>
      <c r="LO62" s="46">
        <f t="shared" si="69"/>
        <v>0</v>
      </c>
      <c r="LP62" s="46">
        <f t="shared" si="69"/>
        <v>0</v>
      </c>
      <c r="LQ62" s="46">
        <f t="shared" si="69"/>
        <v>0</v>
      </c>
      <c r="LR62" s="46">
        <f t="shared" si="69"/>
        <v>0</v>
      </c>
      <c r="LS62" s="46">
        <f t="shared" si="69"/>
        <v>0</v>
      </c>
      <c r="LT62" s="46">
        <f t="shared" si="69"/>
        <v>0</v>
      </c>
    </row>
    <row r="63" spans="1:333" ht="24.6" hidden="1" customHeight="1">
      <c r="A63" s="121">
        <v>2</v>
      </c>
      <c r="B63" s="19"/>
      <c r="C63" s="20"/>
      <c r="D63" s="20"/>
      <c r="E63" s="215" t="str">
        <f t="shared" si="25"/>
        <v/>
      </c>
      <c r="F63" s="215">
        <f t="shared" si="26"/>
        <v>0</v>
      </c>
      <c r="G63" s="216" t="s">
        <v>295</v>
      </c>
      <c r="H63" s="217" t="str">
        <f t="shared" si="27"/>
        <v>Falta(n) Fecha(s)</v>
      </c>
      <c r="I63" s="72"/>
      <c r="J63" s="72"/>
      <c r="K63" s="72"/>
      <c r="L63" s="72"/>
      <c r="M63" s="72"/>
      <c r="N63" s="72"/>
      <c r="O63" s="72"/>
      <c r="P63" s="72"/>
      <c r="Q63" s="210" t="str" cm="1">
        <f t="array" ref="Q63">IF(SUM(COUNTIF(J63:P63,{"SI","NO APLICA"}))=0,
   "",
   IF(SUM(COUNTIF(J63:P63,{"SI","NO APLICA"}))=COLUMNS(J63:P63),
      "CUMPLE",
      "NO CUMPLE"))</f>
        <v/>
      </c>
      <c r="R63" s="72"/>
      <c r="S63" s="19"/>
      <c r="T63" s="72"/>
      <c r="U63" s="19"/>
      <c r="V63" s="72"/>
      <c r="W63" s="72"/>
      <c r="X63" s="72"/>
      <c r="Y63" s="210" t="str">
        <f t="shared" ref="Y63:Y96" si="70">IF(AND(W63="",X63=""),
   "",
   IF(AND(OR(W63="SI",W63="NO APLICA"),
        OR(X63="SI",X63="NO APLICA")),
      "CUMPLE",
      "NO CUMPLE"))</f>
        <v/>
      </c>
      <c r="Z63" s="211" t="str">
        <f t="shared" ref="Z63:Z96" si="71">IF(AND(I63="",Q63="",T63="",V63="",Y63=""),"",
IF(COUNTIF(I63:Y63,"NO CUMPLE")&gt;0,"NO CUMPLE","CUMPLE"))</f>
        <v/>
      </c>
      <c r="AA63" s="476"/>
      <c r="AB63" s="477"/>
      <c r="AD63" s="122" t="str">
        <f t="shared" si="28"/>
        <v/>
      </c>
      <c r="AE63" s="122" t="str">
        <f t="shared" si="28"/>
        <v/>
      </c>
      <c r="AF63" s="123">
        <f t="shared" si="28"/>
        <v>0</v>
      </c>
      <c r="AG63" s="122" t="str">
        <f t="shared" si="29"/>
        <v/>
      </c>
      <c r="AH63" s="122" t="str">
        <f t="shared" si="29"/>
        <v/>
      </c>
      <c r="AI63" s="123">
        <f t="shared" si="29"/>
        <v>0</v>
      </c>
      <c r="AW63" s="46" t="str">
        <f t="shared" si="30"/>
        <v/>
      </c>
      <c r="AX63" s="46">
        <f t="shared" si="30"/>
        <v>3</v>
      </c>
      <c r="AY63" s="96">
        <v>2</v>
      </c>
      <c r="AZ63" s="47" t="str">
        <f t="shared" si="31"/>
        <v/>
      </c>
      <c r="BA63" s="47">
        <f t="shared" si="32"/>
        <v>0</v>
      </c>
      <c r="BB63" s="90">
        <f t="shared" si="33"/>
        <v>1</v>
      </c>
      <c r="BC63" s="124">
        <v>2</v>
      </c>
      <c r="BD63" s="125">
        <f t="shared" si="34"/>
        <v>0</v>
      </c>
      <c r="BE63" s="126">
        <f t="shared" si="35"/>
        <v>44350</v>
      </c>
      <c r="BF63" s="90">
        <f t="shared" si="36"/>
        <v>0</v>
      </c>
      <c r="BG63" s="90">
        <f>IF(OR(BD63=1,BE63=1),0,IF(AND(BF62=1,(BE62-BD62)&lt;&gt;1),BF63+1,IF(AND(BF63=1,(BE63-BD63&lt;&gt;1)),0,BF63)))</f>
        <v>0</v>
      </c>
      <c r="BH63" s="90" t="str">
        <f t="shared" ref="BH63:BH128" si="72">IF(BG63=0,"",$BC63)</f>
        <v/>
      </c>
      <c r="BI63" s="90" t="e">
        <f t="shared" si="37"/>
        <v>#NUM!</v>
      </c>
      <c r="BJ63" s="90" t="str">
        <f t="shared" si="38"/>
        <v/>
      </c>
      <c r="BK63" s="127">
        <f t="shared" si="39"/>
        <v>0</v>
      </c>
      <c r="BL63" s="128" t="e">
        <f t="shared" si="40"/>
        <v>#NUM!</v>
      </c>
      <c r="BM63" s="128" t="e">
        <f t="shared" si="41"/>
        <v>#NUM!</v>
      </c>
      <c r="BN63" s="128" t="str">
        <f t="shared" si="42"/>
        <v/>
      </c>
      <c r="BO63" s="128" t="str">
        <f t="shared" ref="BO63:BO128" si="73">IFERROR(BN63+BP63-1,"")</f>
        <v/>
      </c>
      <c r="BP63" s="90">
        <f t="shared" si="43"/>
        <v>0</v>
      </c>
      <c r="BQ63" s="90">
        <f t="shared" si="44"/>
        <v>0</v>
      </c>
      <c r="BR63" s="90">
        <f>IF(OR(BD63=1,BE63=1),0,IF(AND(BQ62=1,(BE62-BD62)&lt;&gt;1),BQ63+1,IF(AND(BQ63=1,(BE63-BD63&lt;&gt;1)),0,BQ63)))</f>
        <v>0</v>
      </c>
      <c r="BS63" s="90" t="str">
        <f t="shared" si="45"/>
        <v/>
      </c>
      <c r="BT63" s="90" t="e">
        <f t="shared" si="46"/>
        <v>#NUM!</v>
      </c>
      <c r="BU63" s="90" t="e">
        <f t="shared" si="47"/>
        <v>#NUM!</v>
      </c>
      <c r="BV63" s="127">
        <f t="shared" si="48"/>
        <v>0</v>
      </c>
      <c r="BW63" s="128" t="e">
        <f t="shared" si="49"/>
        <v>#NUM!</v>
      </c>
      <c r="BX63" s="128" t="e">
        <f t="shared" si="50"/>
        <v>#NUM!</v>
      </c>
      <c r="BY63" s="128" t="str">
        <f t="shared" si="51"/>
        <v/>
      </c>
      <c r="BZ63" s="128" t="str">
        <f t="shared" ref="BZ63:BZ128" si="74">IFERROR(BY63+CA63-1,"")</f>
        <v/>
      </c>
      <c r="CA63" s="90">
        <f t="shared" si="52"/>
        <v>0</v>
      </c>
      <c r="CB63" s="90"/>
      <c r="CC63" s="90"/>
      <c r="CD63" s="129"/>
      <c r="CE63" s="130">
        <f t="shared" si="53"/>
        <v>0</v>
      </c>
      <c r="CF63" s="46">
        <f t="shared" si="54"/>
        <v>0</v>
      </c>
      <c r="CG63" s="46">
        <f t="shared" si="54"/>
        <v>0</v>
      </c>
      <c r="CH63" s="46">
        <f t="shared" si="54"/>
        <v>0</v>
      </c>
      <c r="CI63" s="46">
        <f t="shared" si="54"/>
        <v>0</v>
      </c>
      <c r="CJ63" s="46">
        <f t="shared" si="54"/>
        <v>0</v>
      </c>
      <c r="CK63" s="46">
        <f t="shared" si="54"/>
        <v>0</v>
      </c>
      <c r="CL63" s="46">
        <f t="shared" si="54"/>
        <v>0</v>
      </c>
      <c r="CM63" s="46">
        <f t="shared" si="54"/>
        <v>0</v>
      </c>
      <c r="CN63" s="46">
        <f t="shared" si="54"/>
        <v>0</v>
      </c>
      <c r="CO63" s="46">
        <f t="shared" si="54"/>
        <v>0</v>
      </c>
      <c r="CP63" s="46">
        <f t="shared" si="54"/>
        <v>0</v>
      </c>
      <c r="CQ63" s="46">
        <f t="shared" si="54"/>
        <v>0</v>
      </c>
      <c r="CR63" s="46">
        <f t="shared" si="54"/>
        <v>0</v>
      </c>
      <c r="CS63" s="46">
        <f t="shared" si="54"/>
        <v>0</v>
      </c>
      <c r="CT63" s="46">
        <f t="shared" si="54"/>
        <v>0</v>
      </c>
      <c r="CU63" s="46">
        <f t="shared" si="54"/>
        <v>0</v>
      </c>
      <c r="CV63" s="46">
        <f t="shared" si="55"/>
        <v>0</v>
      </c>
      <c r="CW63" s="46">
        <f t="shared" si="55"/>
        <v>0</v>
      </c>
      <c r="CX63" s="46">
        <f t="shared" si="55"/>
        <v>0</v>
      </c>
      <c r="CY63" s="46">
        <f t="shared" si="55"/>
        <v>0</v>
      </c>
      <c r="CZ63" s="46">
        <f t="shared" si="55"/>
        <v>0</v>
      </c>
      <c r="DA63" s="46">
        <f t="shared" si="55"/>
        <v>0</v>
      </c>
      <c r="DB63" s="46">
        <f t="shared" si="55"/>
        <v>0</v>
      </c>
      <c r="DC63" s="46">
        <f t="shared" si="55"/>
        <v>0</v>
      </c>
      <c r="DD63" s="46">
        <f t="shared" si="55"/>
        <v>0</v>
      </c>
      <c r="DE63" s="46">
        <f t="shared" si="55"/>
        <v>0</v>
      </c>
      <c r="DF63" s="46">
        <f t="shared" si="55"/>
        <v>0</v>
      </c>
      <c r="DG63" s="46">
        <f t="shared" si="55"/>
        <v>0</v>
      </c>
      <c r="DH63" s="46">
        <f t="shared" si="55"/>
        <v>0</v>
      </c>
      <c r="DI63" s="46">
        <f t="shared" si="55"/>
        <v>0</v>
      </c>
      <c r="DJ63" s="46">
        <f t="shared" si="55"/>
        <v>0</v>
      </c>
      <c r="DK63" s="46">
        <f t="shared" si="55"/>
        <v>0</v>
      </c>
      <c r="DL63" s="46">
        <f t="shared" si="56"/>
        <v>0</v>
      </c>
      <c r="DM63" s="46">
        <f t="shared" si="56"/>
        <v>0</v>
      </c>
      <c r="DN63" s="46">
        <f t="shared" si="56"/>
        <v>0</v>
      </c>
      <c r="DO63" s="46">
        <f t="shared" si="56"/>
        <v>0</v>
      </c>
      <c r="DP63" s="46">
        <f t="shared" si="56"/>
        <v>0</v>
      </c>
      <c r="DQ63" s="46">
        <f t="shared" si="56"/>
        <v>0</v>
      </c>
      <c r="DR63" s="46">
        <f t="shared" si="56"/>
        <v>0</v>
      </c>
      <c r="DS63" s="46">
        <f t="shared" si="56"/>
        <v>0</v>
      </c>
      <c r="DT63" s="46">
        <f t="shared" si="56"/>
        <v>0</v>
      </c>
      <c r="DU63" s="46">
        <f t="shared" si="56"/>
        <v>0</v>
      </c>
      <c r="DV63" s="46">
        <f t="shared" si="56"/>
        <v>0</v>
      </c>
      <c r="DW63" s="46">
        <f t="shared" si="56"/>
        <v>0</v>
      </c>
      <c r="DX63" s="46">
        <f t="shared" si="56"/>
        <v>0</v>
      </c>
      <c r="DY63" s="46">
        <f t="shared" si="56"/>
        <v>0</v>
      </c>
      <c r="DZ63" s="46">
        <f t="shared" si="56"/>
        <v>0</v>
      </c>
      <c r="EA63" s="46">
        <f t="shared" si="56"/>
        <v>0</v>
      </c>
      <c r="EB63" s="46">
        <f t="shared" si="57"/>
        <v>0</v>
      </c>
      <c r="EC63" s="46">
        <f t="shared" si="57"/>
        <v>0</v>
      </c>
      <c r="ED63" s="46">
        <f t="shared" si="57"/>
        <v>0</v>
      </c>
      <c r="EE63" s="46">
        <f t="shared" si="57"/>
        <v>0</v>
      </c>
      <c r="EF63" s="46">
        <f t="shared" si="57"/>
        <v>0</v>
      </c>
      <c r="EG63" s="46">
        <f t="shared" si="57"/>
        <v>0</v>
      </c>
      <c r="EH63" s="46">
        <f t="shared" si="57"/>
        <v>0</v>
      </c>
      <c r="EI63" s="46">
        <f t="shared" si="57"/>
        <v>0</v>
      </c>
      <c r="EJ63" s="46">
        <f t="shared" si="57"/>
        <v>0</v>
      </c>
      <c r="EK63" s="46">
        <f t="shared" si="57"/>
        <v>0</v>
      </c>
      <c r="EL63" s="46">
        <f t="shared" si="57"/>
        <v>0</v>
      </c>
      <c r="EM63" s="46">
        <f t="shared" si="57"/>
        <v>0</v>
      </c>
      <c r="EN63" s="46">
        <f t="shared" si="57"/>
        <v>0</v>
      </c>
      <c r="EO63" s="46">
        <f t="shared" si="57"/>
        <v>0</v>
      </c>
      <c r="EP63" s="46">
        <f t="shared" si="57"/>
        <v>0</v>
      </c>
      <c r="EQ63" s="46">
        <f t="shared" si="57"/>
        <v>0</v>
      </c>
      <c r="ER63" s="46">
        <f t="shared" si="58"/>
        <v>0</v>
      </c>
      <c r="ES63" s="46">
        <f t="shared" si="58"/>
        <v>0</v>
      </c>
      <c r="ET63" s="46">
        <f t="shared" si="58"/>
        <v>0</v>
      </c>
      <c r="EU63" s="46">
        <f t="shared" si="58"/>
        <v>0</v>
      </c>
      <c r="EV63" s="46">
        <f t="shared" si="58"/>
        <v>0</v>
      </c>
      <c r="EW63" s="46">
        <f t="shared" si="58"/>
        <v>0</v>
      </c>
      <c r="EX63" s="46">
        <f t="shared" si="58"/>
        <v>0</v>
      </c>
      <c r="EY63" s="46">
        <f t="shared" si="58"/>
        <v>0</v>
      </c>
      <c r="EZ63" s="46">
        <f t="shared" si="58"/>
        <v>0</v>
      </c>
      <c r="FA63" s="46">
        <f t="shared" si="58"/>
        <v>0</v>
      </c>
      <c r="FB63" s="46">
        <f t="shared" si="58"/>
        <v>0</v>
      </c>
      <c r="FC63" s="46">
        <f t="shared" si="58"/>
        <v>0</v>
      </c>
      <c r="FD63" s="46">
        <f t="shared" si="58"/>
        <v>0</v>
      </c>
      <c r="FE63" s="46">
        <f t="shared" si="58"/>
        <v>0</v>
      </c>
      <c r="FF63" s="46">
        <f t="shared" si="58"/>
        <v>0</v>
      </c>
      <c r="FG63" s="46">
        <f t="shared" si="58"/>
        <v>0</v>
      </c>
      <c r="FH63" s="46">
        <f t="shared" si="59"/>
        <v>0</v>
      </c>
      <c r="FI63" s="46">
        <f t="shared" si="59"/>
        <v>0</v>
      </c>
      <c r="FJ63" s="46">
        <f t="shared" si="59"/>
        <v>0</v>
      </c>
      <c r="FK63" s="46">
        <f t="shared" si="59"/>
        <v>0</v>
      </c>
      <c r="FL63" s="46">
        <f t="shared" si="59"/>
        <v>0</v>
      </c>
      <c r="FM63" s="46">
        <f t="shared" si="59"/>
        <v>0</v>
      </c>
      <c r="FN63" s="46">
        <f t="shared" si="59"/>
        <v>0</v>
      </c>
      <c r="FO63" s="46">
        <f t="shared" si="59"/>
        <v>0</v>
      </c>
      <c r="FP63" s="46">
        <f t="shared" si="59"/>
        <v>0</v>
      </c>
      <c r="FQ63" s="46">
        <f t="shared" si="59"/>
        <v>0</v>
      </c>
      <c r="FR63" s="46">
        <f t="shared" si="59"/>
        <v>0</v>
      </c>
      <c r="FS63" s="46">
        <f t="shared" si="59"/>
        <v>0</v>
      </c>
      <c r="FT63" s="46">
        <f t="shared" si="59"/>
        <v>0</v>
      </c>
      <c r="FU63" s="46">
        <f t="shared" si="59"/>
        <v>0</v>
      </c>
      <c r="FV63" s="46">
        <f t="shared" si="59"/>
        <v>0</v>
      </c>
      <c r="FW63" s="46">
        <f t="shared" si="59"/>
        <v>0</v>
      </c>
      <c r="FX63" s="46">
        <f t="shared" si="60"/>
        <v>0</v>
      </c>
      <c r="FY63" s="46">
        <f t="shared" si="60"/>
        <v>0</v>
      </c>
      <c r="FZ63" s="46">
        <f t="shared" si="60"/>
        <v>0</v>
      </c>
      <c r="GA63" s="46">
        <f t="shared" si="60"/>
        <v>0</v>
      </c>
      <c r="GB63" s="46">
        <f t="shared" si="60"/>
        <v>0</v>
      </c>
      <c r="GC63" s="46">
        <f t="shared" si="60"/>
        <v>0</v>
      </c>
      <c r="GD63" s="46">
        <f t="shared" si="60"/>
        <v>0</v>
      </c>
      <c r="GE63" s="46">
        <f t="shared" si="60"/>
        <v>0</v>
      </c>
      <c r="GF63" s="46">
        <f t="shared" si="60"/>
        <v>0</v>
      </c>
      <c r="GG63" s="46">
        <f t="shared" si="60"/>
        <v>0</v>
      </c>
      <c r="GH63" s="46">
        <f t="shared" si="60"/>
        <v>0</v>
      </c>
      <c r="GI63" s="46">
        <f t="shared" si="60"/>
        <v>0</v>
      </c>
      <c r="GJ63" s="46">
        <f t="shared" si="60"/>
        <v>0</v>
      </c>
      <c r="GK63" s="46">
        <f t="shared" si="60"/>
        <v>0</v>
      </c>
      <c r="GL63" s="46">
        <f t="shared" si="60"/>
        <v>0</v>
      </c>
      <c r="GM63" s="46">
        <f t="shared" si="60"/>
        <v>0</v>
      </c>
      <c r="GN63" s="46">
        <f t="shared" si="61"/>
        <v>0</v>
      </c>
      <c r="GO63" s="46">
        <f t="shared" si="61"/>
        <v>0</v>
      </c>
      <c r="GP63" s="46">
        <f t="shared" si="61"/>
        <v>0</v>
      </c>
      <c r="GQ63" s="46">
        <f t="shared" si="61"/>
        <v>0</v>
      </c>
      <c r="GR63" s="46">
        <f t="shared" si="61"/>
        <v>0</v>
      </c>
      <c r="GS63" s="46">
        <f t="shared" si="61"/>
        <v>0</v>
      </c>
      <c r="GT63" s="46">
        <f t="shared" si="61"/>
        <v>0</v>
      </c>
      <c r="GU63" s="46">
        <f t="shared" si="61"/>
        <v>0</v>
      </c>
      <c r="GV63" s="46">
        <f t="shared" si="61"/>
        <v>0</v>
      </c>
      <c r="GW63" s="46">
        <f t="shared" si="61"/>
        <v>0</v>
      </c>
      <c r="GX63" s="46">
        <f t="shared" si="61"/>
        <v>0</v>
      </c>
      <c r="GY63" s="46">
        <f t="shared" si="61"/>
        <v>0</v>
      </c>
      <c r="GZ63" s="46">
        <f t="shared" si="61"/>
        <v>0</v>
      </c>
      <c r="HA63" s="46">
        <f t="shared" si="61"/>
        <v>0</v>
      </c>
      <c r="HB63" s="46">
        <f t="shared" si="61"/>
        <v>0</v>
      </c>
      <c r="HC63" s="46">
        <f t="shared" si="61"/>
        <v>0</v>
      </c>
      <c r="HD63" s="46">
        <f t="shared" si="62"/>
        <v>0</v>
      </c>
      <c r="HE63" s="46">
        <f t="shared" si="62"/>
        <v>0</v>
      </c>
      <c r="HF63" s="46">
        <f t="shared" si="62"/>
        <v>0</v>
      </c>
      <c r="HG63" s="46">
        <f t="shared" si="62"/>
        <v>0</v>
      </c>
      <c r="HH63" s="46">
        <f t="shared" si="62"/>
        <v>0</v>
      </c>
      <c r="HI63" s="46">
        <f t="shared" si="62"/>
        <v>0</v>
      </c>
      <c r="HJ63" s="46">
        <f t="shared" si="62"/>
        <v>0</v>
      </c>
      <c r="HK63" s="46">
        <f t="shared" si="62"/>
        <v>0</v>
      </c>
      <c r="HL63" s="46">
        <f t="shared" si="62"/>
        <v>0</v>
      </c>
      <c r="HM63" s="46">
        <f t="shared" si="62"/>
        <v>0</v>
      </c>
      <c r="HN63" s="46">
        <f t="shared" si="62"/>
        <v>0</v>
      </c>
      <c r="HO63" s="46">
        <f t="shared" si="62"/>
        <v>0</v>
      </c>
      <c r="HP63" s="46">
        <f t="shared" si="62"/>
        <v>0</v>
      </c>
      <c r="HQ63" s="46">
        <f t="shared" si="62"/>
        <v>0</v>
      </c>
      <c r="HR63" s="46">
        <f t="shared" si="62"/>
        <v>0</v>
      </c>
      <c r="HS63" s="46">
        <f t="shared" si="62"/>
        <v>0</v>
      </c>
      <c r="HT63" s="46">
        <f t="shared" si="63"/>
        <v>0</v>
      </c>
      <c r="HU63" s="46">
        <f t="shared" si="63"/>
        <v>0</v>
      </c>
      <c r="HV63" s="46">
        <f t="shared" si="63"/>
        <v>0</v>
      </c>
      <c r="HW63" s="46">
        <f t="shared" si="63"/>
        <v>0</v>
      </c>
      <c r="HX63" s="46">
        <f t="shared" si="63"/>
        <v>0</v>
      </c>
      <c r="HY63" s="46">
        <f t="shared" si="63"/>
        <v>0</v>
      </c>
      <c r="HZ63" s="46">
        <f t="shared" si="63"/>
        <v>0</v>
      </c>
      <c r="IA63" s="46">
        <f t="shared" si="63"/>
        <v>0</v>
      </c>
      <c r="IB63" s="46">
        <f t="shared" si="63"/>
        <v>0</v>
      </c>
      <c r="IC63" s="46">
        <f t="shared" si="63"/>
        <v>0</v>
      </c>
      <c r="ID63" s="46">
        <f t="shared" si="63"/>
        <v>0</v>
      </c>
      <c r="IE63" s="46">
        <f t="shared" si="63"/>
        <v>0</v>
      </c>
      <c r="IF63" s="46">
        <f t="shared" si="63"/>
        <v>0</v>
      </c>
      <c r="IG63" s="46">
        <f t="shared" si="63"/>
        <v>0</v>
      </c>
      <c r="IH63" s="46">
        <f t="shared" si="63"/>
        <v>0</v>
      </c>
      <c r="II63" s="46">
        <f t="shared" si="63"/>
        <v>0</v>
      </c>
      <c r="IJ63" s="46">
        <f t="shared" si="64"/>
        <v>0</v>
      </c>
      <c r="IK63" s="46">
        <f t="shared" si="64"/>
        <v>0</v>
      </c>
      <c r="IL63" s="46">
        <f t="shared" si="64"/>
        <v>0</v>
      </c>
      <c r="IM63" s="46">
        <f t="shared" si="64"/>
        <v>0</v>
      </c>
      <c r="IN63" s="46">
        <f t="shared" si="64"/>
        <v>0</v>
      </c>
      <c r="IO63" s="46">
        <f t="shared" si="64"/>
        <v>0</v>
      </c>
      <c r="IP63" s="46">
        <f t="shared" si="64"/>
        <v>0</v>
      </c>
      <c r="IQ63" s="46">
        <f t="shared" si="64"/>
        <v>0</v>
      </c>
      <c r="IR63" s="46">
        <f t="shared" si="64"/>
        <v>0</v>
      </c>
      <c r="IS63" s="46">
        <f t="shared" si="64"/>
        <v>0</v>
      </c>
      <c r="IT63" s="46">
        <f t="shared" si="64"/>
        <v>0</v>
      </c>
      <c r="IU63" s="46">
        <f t="shared" si="64"/>
        <v>0</v>
      </c>
      <c r="IV63" s="46">
        <f t="shared" si="64"/>
        <v>0</v>
      </c>
      <c r="IW63" s="46">
        <f t="shared" si="64"/>
        <v>0</v>
      </c>
      <c r="IX63" s="46">
        <f t="shared" si="64"/>
        <v>0</v>
      </c>
      <c r="IY63" s="46">
        <f t="shared" si="64"/>
        <v>0</v>
      </c>
      <c r="IZ63" s="46">
        <f t="shared" si="65"/>
        <v>0</v>
      </c>
      <c r="JA63" s="46">
        <f t="shared" si="65"/>
        <v>0</v>
      </c>
      <c r="JB63" s="46">
        <f t="shared" si="65"/>
        <v>0</v>
      </c>
      <c r="JC63" s="46">
        <f t="shared" si="65"/>
        <v>0</v>
      </c>
      <c r="JD63" s="46">
        <f t="shared" si="65"/>
        <v>0</v>
      </c>
      <c r="JE63" s="46">
        <f t="shared" si="65"/>
        <v>0</v>
      </c>
      <c r="JF63" s="46">
        <f t="shared" si="65"/>
        <v>0</v>
      </c>
      <c r="JG63" s="46">
        <f t="shared" si="65"/>
        <v>0</v>
      </c>
      <c r="JH63" s="46">
        <f t="shared" si="65"/>
        <v>0</v>
      </c>
      <c r="JI63" s="46">
        <f t="shared" si="65"/>
        <v>0</v>
      </c>
      <c r="JJ63" s="46">
        <f t="shared" si="65"/>
        <v>0</v>
      </c>
      <c r="JK63" s="46">
        <f t="shared" si="65"/>
        <v>0</v>
      </c>
      <c r="JL63" s="46">
        <f t="shared" si="65"/>
        <v>0</v>
      </c>
      <c r="JM63" s="46">
        <f t="shared" si="65"/>
        <v>0</v>
      </c>
      <c r="JN63" s="46">
        <f t="shared" si="65"/>
        <v>0</v>
      </c>
      <c r="JO63" s="46">
        <f t="shared" si="65"/>
        <v>0</v>
      </c>
      <c r="JP63" s="46">
        <f t="shared" si="66"/>
        <v>0</v>
      </c>
      <c r="JQ63" s="46">
        <f t="shared" si="66"/>
        <v>0</v>
      </c>
      <c r="JR63" s="46">
        <f t="shared" si="66"/>
        <v>0</v>
      </c>
      <c r="JS63" s="46">
        <f t="shared" si="66"/>
        <v>0</v>
      </c>
      <c r="JT63" s="46">
        <f t="shared" si="66"/>
        <v>0</v>
      </c>
      <c r="JU63" s="46">
        <f t="shared" si="66"/>
        <v>0</v>
      </c>
      <c r="JV63" s="46">
        <f t="shared" si="66"/>
        <v>0</v>
      </c>
      <c r="JW63" s="46">
        <f t="shared" si="66"/>
        <v>0</v>
      </c>
      <c r="JX63" s="46">
        <f t="shared" si="66"/>
        <v>0</v>
      </c>
      <c r="JY63" s="46">
        <f t="shared" si="66"/>
        <v>0</v>
      </c>
      <c r="JZ63" s="46">
        <f t="shared" si="66"/>
        <v>0</v>
      </c>
      <c r="KA63" s="46">
        <f t="shared" si="66"/>
        <v>0</v>
      </c>
      <c r="KB63" s="46">
        <f t="shared" si="66"/>
        <v>0</v>
      </c>
      <c r="KC63" s="46">
        <f t="shared" si="66"/>
        <v>0</v>
      </c>
      <c r="KD63" s="46">
        <f t="shared" si="66"/>
        <v>0</v>
      </c>
      <c r="KE63" s="46">
        <f t="shared" si="66"/>
        <v>0</v>
      </c>
      <c r="KF63" s="46">
        <f t="shared" si="67"/>
        <v>0</v>
      </c>
      <c r="KG63" s="46">
        <f t="shared" si="67"/>
        <v>0</v>
      </c>
      <c r="KH63" s="46">
        <f t="shared" si="67"/>
        <v>0</v>
      </c>
      <c r="KI63" s="46">
        <f t="shared" si="67"/>
        <v>0</v>
      </c>
      <c r="KJ63" s="46">
        <f t="shared" si="67"/>
        <v>0</v>
      </c>
      <c r="KK63" s="46">
        <f t="shared" si="67"/>
        <v>0</v>
      </c>
      <c r="KL63" s="46">
        <f t="shared" si="67"/>
        <v>0</v>
      </c>
      <c r="KM63" s="46">
        <f t="shared" si="67"/>
        <v>0</v>
      </c>
      <c r="KN63" s="46">
        <f t="shared" si="67"/>
        <v>0</v>
      </c>
      <c r="KO63" s="46">
        <f t="shared" si="67"/>
        <v>0</v>
      </c>
      <c r="KP63" s="46">
        <f t="shared" si="67"/>
        <v>0</v>
      </c>
      <c r="KQ63" s="46">
        <f t="shared" si="67"/>
        <v>0</v>
      </c>
      <c r="KR63" s="46">
        <f t="shared" si="67"/>
        <v>0</v>
      </c>
      <c r="KS63" s="46">
        <f t="shared" si="67"/>
        <v>0</v>
      </c>
      <c r="KT63" s="46">
        <f t="shared" si="67"/>
        <v>0</v>
      </c>
      <c r="KU63" s="46">
        <f t="shared" si="67"/>
        <v>0</v>
      </c>
      <c r="KV63" s="46">
        <f t="shared" si="68"/>
        <v>0</v>
      </c>
      <c r="KW63" s="46">
        <f t="shared" si="68"/>
        <v>0</v>
      </c>
      <c r="KX63" s="46">
        <f t="shared" si="68"/>
        <v>0</v>
      </c>
      <c r="KY63" s="46">
        <f t="shared" si="68"/>
        <v>0</v>
      </c>
      <c r="KZ63" s="46">
        <f t="shared" si="68"/>
        <v>0</v>
      </c>
      <c r="LA63" s="46">
        <f t="shared" si="68"/>
        <v>0</v>
      </c>
      <c r="LB63" s="46">
        <f t="shared" si="68"/>
        <v>0</v>
      </c>
      <c r="LC63" s="46">
        <f t="shared" si="68"/>
        <v>0</v>
      </c>
      <c r="LD63" s="46">
        <f t="shared" si="68"/>
        <v>0</v>
      </c>
      <c r="LE63" s="46">
        <f t="shared" si="68"/>
        <v>0</v>
      </c>
      <c r="LF63" s="46">
        <f t="shared" si="68"/>
        <v>0</v>
      </c>
      <c r="LG63" s="46">
        <f t="shared" si="68"/>
        <v>0</v>
      </c>
      <c r="LH63" s="46">
        <f t="shared" si="68"/>
        <v>0</v>
      </c>
      <c r="LI63" s="46">
        <f t="shared" si="68"/>
        <v>0</v>
      </c>
      <c r="LJ63" s="46">
        <f t="shared" si="68"/>
        <v>0</v>
      </c>
      <c r="LK63" s="46">
        <f t="shared" si="68"/>
        <v>0</v>
      </c>
      <c r="LL63" s="46">
        <f t="shared" si="69"/>
        <v>0</v>
      </c>
      <c r="LM63" s="46">
        <f t="shared" si="69"/>
        <v>0</v>
      </c>
      <c r="LN63" s="46">
        <f t="shared" si="69"/>
        <v>0</v>
      </c>
      <c r="LO63" s="46">
        <f t="shared" si="69"/>
        <v>0</v>
      </c>
      <c r="LP63" s="46">
        <f t="shared" si="69"/>
        <v>0</v>
      </c>
      <c r="LQ63" s="46">
        <f t="shared" si="69"/>
        <v>0</v>
      </c>
      <c r="LR63" s="46">
        <f t="shared" si="69"/>
        <v>0</v>
      </c>
      <c r="LS63" s="46">
        <f t="shared" si="69"/>
        <v>0</v>
      </c>
      <c r="LT63" s="46">
        <f t="shared" si="69"/>
        <v>0</v>
      </c>
    </row>
    <row r="64" spans="1:333" ht="24.6" hidden="1" customHeight="1">
      <c r="A64" s="121">
        <v>3</v>
      </c>
      <c r="B64" s="19"/>
      <c r="C64" s="20"/>
      <c r="D64" s="20"/>
      <c r="E64" s="215" t="str">
        <f t="shared" si="25"/>
        <v/>
      </c>
      <c r="F64" s="215">
        <f t="shared" si="26"/>
        <v>0</v>
      </c>
      <c r="G64" s="216" t="s">
        <v>295</v>
      </c>
      <c r="H64" s="217" t="str">
        <f t="shared" si="27"/>
        <v>Falta(n) Fecha(s)</v>
      </c>
      <c r="I64" s="72"/>
      <c r="J64" s="72"/>
      <c r="K64" s="72"/>
      <c r="L64" s="72"/>
      <c r="M64" s="72"/>
      <c r="N64" s="72"/>
      <c r="O64" s="72"/>
      <c r="P64" s="72"/>
      <c r="Q64" s="210" t="str" cm="1">
        <f t="array" ref="Q64">IF(SUM(COUNTIF(J64:P64,{"SI","NO APLICA"}))=0,
   "",
   IF(SUM(COUNTIF(J64:P64,{"SI","NO APLICA"}))=COLUMNS(J64:P64),
      "CUMPLE",
      "NO CUMPLE"))</f>
        <v/>
      </c>
      <c r="R64" s="72"/>
      <c r="S64" s="19"/>
      <c r="T64" s="72"/>
      <c r="U64" s="19"/>
      <c r="V64" s="72"/>
      <c r="W64" s="72"/>
      <c r="X64" s="72"/>
      <c r="Y64" s="210" t="str">
        <f t="shared" si="70"/>
        <v/>
      </c>
      <c r="Z64" s="211" t="str">
        <f t="shared" si="71"/>
        <v/>
      </c>
      <c r="AA64" s="476"/>
      <c r="AB64" s="477"/>
      <c r="AD64" s="122" t="str">
        <f t="shared" si="28"/>
        <v/>
      </c>
      <c r="AE64" s="122" t="str">
        <f t="shared" si="28"/>
        <v/>
      </c>
      <c r="AF64" s="123">
        <f t="shared" si="28"/>
        <v>0</v>
      </c>
      <c r="AG64" s="122" t="str">
        <f t="shared" si="29"/>
        <v/>
      </c>
      <c r="AH64" s="122" t="str">
        <f t="shared" si="29"/>
        <v/>
      </c>
      <c r="AI64" s="123">
        <f t="shared" si="29"/>
        <v>0</v>
      </c>
      <c r="AW64" s="46" t="str">
        <f t="shared" si="30"/>
        <v/>
      </c>
      <c r="AX64" s="46">
        <f t="shared" si="30"/>
        <v>3</v>
      </c>
      <c r="AY64" s="96">
        <v>3</v>
      </c>
      <c r="AZ64" s="47" t="str">
        <f t="shared" si="31"/>
        <v/>
      </c>
      <c r="BA64" s="47">
        <f t="shared" si="32"/>
        <v>0</v>
      </c>
      <c r="BB64" s="90">
        <f t="shared" si="33"/>
        <v>1</v>
      </c>
      <c r="BC64" s="124">
        <v>3</v>
      </c>
      <c r="BD64" s="125">
        <f t="shared" si="34"/>
        <v>1</v>
      </c>
      <c r="BE64" s="126">
        <f t="shared" si="35"/>
        <v>0</v>
      </c>
      <c r="BF64" s="90">
        <f t="shared" si="36"/>
        <v>0</v>
      </c>
      <c r="BG64" s="90">
        <f t="shared" ref="BG64:BG96" si="75">IF(OR(BD64=1,BE64=1),0,IF(AND(BF63=1,(BE63-BD63)&lt;&gt;1),BF64+1,IF(AND(BF64=1,(BE64-BD64&lt;&gt;1)),0,BF64)))</f>
        <v>0</v>
      </c>
      <c r="BH64" s="90" t="str">
        <f t="shared" si="72"/>
        <v/>
      </c>
      <c r="BI64" s="90" t="e">
        <f t="shared" si="37"/>
        <v>#NUM!</v>
      </c>
      <c r="BJ64" s="90" t="str">
        <f t="shared" si="38"/>
        <v/>
      </c>
      <c r="BK64" s="127">
        <f t="shared" si="39"/>
        <v>0</v>
      </c>
      <c r="BL64" s="128" t="e">
        <f t="shared" si="40"/>
        <v>#NUM!</v>
      </c>
      <c r="BM64" s="128" t="e">
        <f t="shared" si="41"/>
        <v>#NUM!</v>
      </c>
      <c r="BN64" s="128" t="str">
        <f t="shared" si="42"/>
        <v/>
      </c>
      <c r="BO64" s="128" t="str">
        <f t="shared" si="73"/>
        <v/>
      </c>
      <c r="BP64" s="90">
        <f t="shared" si="43"/>
        <v>0</v>
      </c>
      <c r="BQ64" s="90">
        <f t="shared" si="44"/>
        <v>0</v>
      </c>
      <c r="BR64" s="90">
        <f t="shared" ref="BR64:BR96" si="76">IF(OR(BD64=1,BE64=1),0,IF(AND(BQ63=1,(BE63-BD63)&lt;&gt;1),BQ64+1,IF(AND(BQ64=1,(BE64-BD64&lt;&gt;1)),0,BQ64)))</f>
        <v>0</v>
      </c>
      <c r="BS64" s="90" t="str">
        <f t="shared" si="45"/>
        <v/>
      </c>
      <c r="BT64" s="90" t="e">
        <f t="shared" si="46"/>
        <v>#NUM!</v>
      </c>
      <c r="BU64" s="90" t="e">
        <f t="shared" si="47"/>
        <v>#NUM!</v>
      </c>
      <c r="BV64" s="127">
        <f t="shared" si="48"/>
        <v>0</v>
      </c>
      <c r="BW64" s="128" t="e">
        <f t="shared" si="49"/>
        <v>#NUM!</v>
      </c>
      <c r="BX64" s="128" t="e">
        <f t="shared" si="50"/>
        <v>#NUM!</v>
      </c>
      <c r="BY64" s="128" t="str">
        <f t="shared" si="51"/>
        <v/>
      </c>
      <c r="BZ64" s="128" t="str">
        <f t="shared" si="74"/>
        <v/>
      </c>
      <c r="CA64" s="90">
        <f t="shared" si="52"/>
        <v>0</v>
      </c>
      <c r="CB64" s="90"/>
      <c r="CC64" s="90"/>
      <c r="CD64" s="129"/>
      <c r="CE64" s="130">
        <f t="shared" si="53"/>
        <v>0</v>
      </c>
      <c r="CF64" s="46">
        <f t="shared" si="54"/>
        <v>0</v>
      </c>
      <c r="CG64" s="46">
        <f t="shared" si="54"/>
        <v>0</v>
      </c>
      <c r="CH64" s="46">
        <f t="shared" si="54"/>
        <v>0</v>
      </c>
      <c r="CI64" s="46">
        <f t="shared" si="54"/>
        <v>0</v>
      </c>
      <c r="CJ64" s="46">
        <f t="shared" si="54"/>
        <v>0</v>
      </c>
      <c r="CK64" s="46">
        <f t="shared" si="54"/>
        <v>0</v>
      </c>
      <c r="CL64" s="46">
        <f t="shared" si="54"/>
        <v>0</v>
      </c>
      <c r="CM64" s="46">
        <f t="shared" si="54"/>
        <v>0</v>
      </c>
      <c r="CN64" s="46">
        <f t="shared" si="54"/>
        <v>0</v>
      </c>
      <c r="CO64" s="46">
        <f t="shared" si="54"/>
        <v>0</v>
      </c>
      <c r="CP64" s="46">
        <f t="shared" si="54"/>
        <v>0</v>
      </c>
      <c r="CQ64" s="46">
        <f t="shared" si="54"/>
        <v>0</v>
      </c>
      <c r="CR64" s="46">
        <f t="shared" si="54"/>
        <v>0</v>
      </c>
      <c r="CS64" s="46">
        <f t="shared" si="54"/>
        <v>0</v>
      </c>
      <c r="CT64" s="46">
        <f t="shared" si="54"/>
        <v>0</v>
      </c>
      <c r="CU64" s="46">
        <f t="shared" si="54"/>
        <v>0</v>
      </c>
      <c r="CV64" s="46">
        <f t="shared" si="55"/>
        <v>0</v>
      </c>
      <c r="CW64" s="46">
        <f t="shared" si="55"/>
        <v>0</v>
      </c>
      <c r="CX64" s="46">
        <f t="shared" si="55"/>
        <v>0</v>
      </c>
      <c r="CY64" s="46">
        <f t="shared" si="55"/>
        <v>0</v>
      </c>
      <c r="CZ64" s="46">
        <f t="shared" si="55"/>
        <v>0</v>
      </c>
      <c r="DA64" s="46">
        <f t="shared" si="55"/>
        <v>0</v>
      </c>
      <c r="DB64" s="46">
        <f t="shared" si="55"/>
        <v>0</v>
      </c>
      <c r="DC64" s="46">
        <f t="shared" si="55"/>
        <v>0</v>
      </c>
      <c r="DD64" s="46">
        <f t="shared" si="55"/>
        <v>0</v>
      </c>
      <c r="DE64" s="46">
        <f t="shared" si="55"/>
        <v>0</v>
      </c>
      <c r="DF64" s="46">
        <f t="shared" si="55"/>
        <v>0</v>
      </c>
      <c r="DG64" s="46">
        <f t="shared" si="55"/>
        <v>0</v>
      </c>
      <c r="DH64" s="46">
        <f t="shared" si="55"/>
        <v>0</v>
      </c>
      <c r="DI64" s="46">
        <f t="shared" si="55"/>
        <v>0</v>
      </c>
      <c r="DJ64" s="46">
        <f t="shared" si="55"/>
        <v>0</v>
      </c>
      <c r="DK64" s="46">
        <f t="shared" si="55"/>
        <v>0</v>
      </c>
      <c r="DL64" s="46">
        <f t="shared" si="56"/>
        <v>0</v>
      </c>
      <c r="DM64" s="46">
        <f t="shared" si="56"/>
        <v>0</v>
      </c>
      <c r="DN64" s="46">
        <f t="shared" si="56"/>
        <v>0</v>
      </c>
      <c r="DO64" s="46">
        <f t="shared" si="56"/>
        <v>0</v>
      </c>
      <c r="DP64" s="46">
        <f t="shared" si="56"/>
        <v>0</v>
      </c>
      <c r="DQ64" s="46">
        <f t="shared" si="56"/>
        <v>0</v>
      </c>
      <c r="DR64" s="46">
        <f t="shared" si="56"/>
        <v>0</v>
      </c>
      <c r="DS64" s="46">
        <f t="shared" si="56"/>
        <v>0</v>
      </c>
      <c r="DT64" s="46">
        <f t="shared" si="56"/>
        <v>0</v>
      </c>
      <c r="DU64" s="46">
        <f t="shared" si="56"/>
        <v>0</v>
      </c>
      <c r="DV64" s="46">
        <f t="shared" si="56"/>
        <v>0</v>
      </c>
      <c r="DW64" s="46">
        <f t="shared" si="56"/>
        <v>0</v>
      </c>
      <c r="DX64" s="46">
        <f t="shared" si="56"/>
        <v>0</v>
      </c>
      <c r="DY64" s="46">
        <f t="shared" si="56"/>
        <v>0</v>
      </c>
      <c r="DZ64" s="46">
        <f t="shared" si="56"/>
        <v>0</v>
      </c>
      <c r="EA64" s="46">
        <f t="shared" si="56"/>
        <v>0</v>
      </c>
      <c r="EB64" s="46">
        <f t="shared" si="57"/>
        <v>0</v>
      </c>
      <c r="EC64" s="46">
        <f t="shared" si="57"/>
        <v>0</v>
      </c>
      <c r="ED64" s="46">
        <f t="shared" si="57"/>
        <v>0</v>
      </c>
      <c r="EE64" s="46">
        <f t="shared" si="57"/>
        <v>0</v>
      </c>
      <c r="EF64" s="46">
        <f t="shared" si="57"/>
        <v>0</v>
      </c>
      <c r="EG64" s="46">
        <f t="shared" si="57"/>
        <v>0</v>
      </c>
      <c r="EH64" s="46">
        <f t="shared" si="57"/>
        <v>0</v>
      </c>
      <c r="EI64" s="46">
        <f t="shared" si="57"/>
        <v>0</v>
      </c>
      <c r="EJ64" s="46">
        <f t="shared" si="57"/>
        <v>0</v>
      </c>
      <c r="EK64" s="46">
        <f t="shared" si="57"/>
        <v>0</v>
      </c>
      <c r="EL64" s="46">
        <f t="shared" si="57"/>
        <v>0</v>
      </c>
      <c r="EM64" s="46">
        <f t="shared" si="57"/>
        <v>0</v>
      </c>
      <c r="EN64" s="46">
        <f t="shared" si="57"/>
        <v>0</v>
      </c>
      <c r="EO64" s="46">
        <f t="shared" si="57"/>
        <v>0</v>
      </c>
      <c r="EP64" s="46">
        <f t="shared" si="57"/>
        <v>0</v>
      </c>
      <c r="EQ64" s="46">
        <f t="shared" si="57"/>
        <v>0</v>
      </c>
      <c r="ER64" s="46">
        <f t="shared" si="58"/>
        <v>0</v>
      </c>
      <c r="ES64" s="46">
        <f t="shared" si="58"/>
        <v>0</v>
      </c>
      <c r="ET64" s="46">
        <f t="shared" si="58"/>
        <v>0</v>
      </c>
      <c r="EU64" s="46">
        <f t="shared" si="58"/>
        <v>0</v>
      </c>
      <c r="EV64" s="46">
        <f t="shared" si="58"/>
        <v>0</v>
      </c>
      <c r="EW64" s="46">
        <f t="shared" si="58"/>
        <v>0</v>
      </c>
      <c r="EX64" s="46">
        <f t="shared" si="58"/>
        <v>0</v>
      </c>
      <c r="EY64" s="46">
        <f t="shared" si="58"/>
        <v>0</v>
      </c>
      <c r="EZ64" s="46">
        <f t="shared" si="58"/>
        <v>0</v>
      </c>
      <c r="FA64" s="46">
        <f t="shared" si="58"/>
        <v>0</v>
      </c>
      <c r="FB64" s="46">
        <f t="shared" si="58"/>
        <v>0</v>
      </c>
      <c r="FC64" s="46">
        <f t="shared" si="58"/>
        <v>0</v>
      </c>
      <c r="FD64" s="46">
        <f t="shared" si="58"/>
        <v>0</v>
      </c>
      <c r="FE64" s="46">
        <f t="shared" si="58"/>
        <v>0</v>
      </c>
      <c r="FF64" s="46">
        <f t="shared" si="58"/>
        <v>0</v>
      </c>
      <c r="FG64" s="46">
        <f t="shared" si="58"/>
        <v>0</v>
      </c>
      <c r="FH64" s="46">
        <f t="shared" si="59"/>
        <v>0</v>
      </c>
      <c r="FI64" s="46">
        <f t="shared" si="59"/>
        <v>0</v>
      </c>
      <c r="FJ64" s="46">
        <f t="shared" si="59"/>
        <v>0</v>
      </c>
      <c r="FK64" s="46">
        <f t="shared" si="59"/>
        <v>0</v>
      </c>
      <c r="FL64" s="46">
        <f t="shared" si="59"/>
        <v>0</v>
      </c>
      <c r="FM64" s="46">
        <f t="shared" si="59"/>
        <v>0</v>
      </c>
      <c r="FN64" s="46">
        <f t="shared" si="59"/>
        <v>0</v>
      </c>
      <c r="FO64" s="46">
        <f t="shared" si="59"/>
        <v>0</v>
      </c>
      <c r="FP64" s="46">
        <f t="shared" si="59"/>
        <v>0</v>
      </c>
      <c r="FQ64" s="46">
        <f t="shared" si="59"/>
        <v>0</v>
      </c>
      <c r="FR64" s="46">
        <f t="shared" si="59"/>
        <v>0</v>
      </c>
      <c r="FS64" s="46">
        <f t="shared" si="59"/>
        <v>0</v>
      </c>
      <c r="FT64" s="46">
        <f t="shared" si="59"/>
        <v>0</v>
      </c>
      <c r="FU64" s="46">
        <f t="shared" si="59"/>
        <v>0</v>
      </c>
      <c r="FV64" s="46">
        <f t="shared" si="59"/>
        <v>0</v>
      </c>
      <c r="FW64" s="46">
        <f t="shared" si="59"/>
        <v>0</v>
      </c>
      <c r="FX64" s="46">
        <f t="shared" si="60"/>
        <v>0</v>
      </c>
      <c r="FY64" s="46">
        <f t="shared" si="60"/>
        <v>0</v>
      </c>
      <c r="FZ64" s="46">
        <f t="shared" si="60"/>
        <v>0</v>
      </c>
      <c r="GA64" s="46">
        <f t="shared" si="60"/>
        <v>0</v>
      </c>
      <c r="GB64" s="46">
        <f t="shared" si="60"/>
        <v>0</v>
      </c>
      <c r="GC64" s="46">
        <f t="shared" si="60"/>
        <v>0</v>
      </c>
      <c r="GD64" s="46">
        <f t="shared" si="60"/>
        <v>0</v>
      </c>
      <c r="GE64" s="46">
        <f t="shared" si="60"/>
        <v>0</v>
      </c>
      <c r="GF64" s="46">
        <f t="shared" si="60"/>
        <v>0</v>
      </c>
      <c r="GG64" s="46">
        <f t="shared" si="60"/>
        <v>0</v>
      </c>
      <c r="GH64" s="46">
        <f t="shared" si="60"/>
        <v>0</v>
      </c>
      <c r="GI64" s="46">
        <f t="shared" si="60"/>
        <v>0</v>
      </c>
      <c r="GJ64" s="46">
        <f t="shared" si="60"/>
        <v>0</v>
      </c>
      <c r="GK64" s="46">
        <f t="shared" si="60"/>
        <v>0</v>
      </c>
      <c r="GL64" s="46">
        <f t="shared" si="60"/>
        <v>0</v>
      </c>
      <c r="GM64" s="46">
        <f t="shared" si="60"/>
        <v>0</v>
      </c>
      <c r="GN64" s="46">
        <f t="shared" si="61"/>
        <v>0</v>
      </c>
      <c r="GO64" s="46">
        <f t="shared" si="61"/>
        <v>0</v>
      </c>
      <c r="GP64" s="46">
        <f t="shared" si="61"/>
        <v>0</v>
      </c>
      <c r="GQ64" s="46">
        <f t="shared" si="61"/>
        <v>0</v>
      </c>
      <c r="GR64" s="46">
        <f t="shared" si="61"/>
        <v>0</v>
      </c>
      <c r="GS64" s="46">
        <f t="shared" si="61"/>
        <v>0</v>
      </c>
      <c r="GT64" s="46">
        <f t="shared" si="61"/>
        <v>0</v>
      </c>
      <c r="GU64" s="46">
        <f t="shared" si="61"/>
        <v>0</v>
      </c>
      <c r="GV64" s="46">
        <f t="shared" si="61"/>
        <v>0</v>
      </c>
      <c r="GW64" s="46">
        <f t="shared" si="61"/>
        <v>0</v>
      </c>
      <c r="GX64" s="46">
        <f t="shared" si="61"/>
        <v>0</v>
      </c>
      <c r="GY64" s="46">
        <f t="shared" si="61"/>
        <v>0</v>
      </c>
      <c r="GZ64" s="46">
        <f t="shared" si="61"/>
        <v>0</v>
      </c>
      <c r="HA64" s="46">
        <f t="shared" si="61"/>
        <v>0</v>
      </c>
      <c r="HB64" s="46">
        <f t="shared" si="61"/>
        <v>0</v>
      </c>
      <c r="HC64" s="46">
        <f t="shared" si="61"/>
        <v>0</v>
      </c>
      <c r="HD64" s="46">
        <f t="shared" si="62"/>
        <v>0</v>
      </c>
      <c r="HE64" s="46">
        <f t="shared" si="62"/>
        <v>0</v>
      </c>
      <c r="HF64" s="46">
        <f t="shared" si="62"/>
        <v>0</v>
      </c>
      <c r="HG64" s="46">
        <f t="shared" si="62"/>
        <v>0</v>
      </c>
      <c r="HH64" s="46">
        <f t="shared" si="62"/>
        <v>0</v>
      </c>
      <c r="HI64" s="46">
        <f t="shared" si="62"/>
        <v>0</v>
      </c>
      <c r="HJ64" s="46">
        <f t="shared" si="62"/>
        <v>0</v>
      </c>
      <c r="HK64" s="46">
        <f t="shared" si="62"/>
        <v>0</v>
      </c>
      <c r="HL64" s="46">
        <f t="shared" si="62"/>
        <v>0</v>
      </c>
      <c r="HM64" s="46">
        <f t="shared" si="62"/>
        <v>0</v>
      </c>
      <c r="HN64" s="46">
        <f t="shared" si="62"/>
        <v>0</v>
      </c>
      <c r="HO64" s="46">
        <f t="shared" si="62"/>
        <v>0</v>
      </c>
      <c r="HP64" s="46">
        <f t="shared" si="62"/>
        <v>0</v>
      </c>
      <c r="HQ64" s="46">
        <f t="shared" si="62"/>
        <v>0</v>
      </c>
      <c r="HR64" s="46">
        <f t="shared" si="62"/>
        <v>0</v>
      </c>
      <c r="HS64" s="46">
        <f t="shared" si="62"/>
        <v>0</v>
      </c>
      <c r="HT64" s="46">
        <f t="shared" si="63"/>
        <v>0</v>
      </c>
      <c r="HU64" s="46">
        <f t="shared" si="63"/>
        <v>0</v>
      </c>
      <c r="HV64" s="46">
        <f t="shared" si="63"/>
        <v>0</v>
      </c>
      <c r="HW64" s="46">
        <f t="shared" si="63"/>
        <v>0</v>
      </c>
      <c r="HX64" s="46">
        <f t="shared" si="63"/>
        <v>0</v>
      </c>
      <c r="HY64" s="46">
        <f t="shared" si="63"/>
        <v>0</v>
      </c>
      <c r="HZ64" s="46">
        <f t="shared" si="63"/>
        <v>0</v>
      </c>
      <c r="IA64" s="46">
        <f t="shared" si="63"/>
        <v>0</v>
      </c>
      <c r="IB64" s="46">
        <f t="shared" si="63"/>
        <v>0</v>
      </c>
      <c r="IC64" s="46">
        <f t="shared" si="63"/>
        <v>0</v>
      </c>
      <c r="ID64" s="46">
        <f t="shared" si="63"/>
        <v>0</v>
      </c>
      <c r="IE64" s="46">
        <f t="shared" si="63"/>
        <v>0</v>
      </c>
      <c r="IF64" s="46">
        <f t="shared" si="63"/>
        <v>0</v>
      </c>
      <c r="IG64" s="46">
        <f t="shared" si="63"/>
        <v>0</v>
      </c>
      <c r="IH64" s="46">
        <f t="shared" si="63"/>
        <v>0</v>
      </c>
      <c r="II64" s="46">
        <f t="shared" si="63"/>
        <v>0</v>
      </c>
      <c r="IJ64" s="46">
        <f t="shared" si="64"/>
        <v>0</v>
      </c>
      <c r="IK64" s="46">
        <f t="shared" si="64"/>
        <v>0</v>
      </c>
      <c r="IL64" s="46">
        <f t="shared" si="64"/>
        <v>0</v>
      </c>
      <c r="IM64" s="46">
        <f t="shared" si="64"/>
        <v>0</v>
      </c>
      <c r="IN64" s="46">
        <f t="shared" si="64"/>
        <v>0</v>
      </c>
      <c r="IO64" s="46">
        <f t="shared" si="64"/>
        <v>0</v>
      </c>
      <c r="IP64" s="46">
        <f t="shared" si="64"/>
        <v>0</v>
      </c>
      <c r="IQ64" s="46">
        <f t="shared" si="64"/>
        <v>0</v>
      </c>
      <c r="IR64" s="46">
        <f t="shared" si="64"/>
        <v>0</v>
      </c>
      <c r="IS64" s="46">
        <f t="shared" si="64"/>
        <v>0</v>
      </c>
      <c r="IT64" s="46">
        <f t="shared" si="64"/>
        <v>0</v>
      </c>
      <c r="IU64" s="46">
        <f t="shared" si="64"/>
        <v>0</v>
      </c>
      <c r="IV64" s="46">
        <f t="shared" si="64"/>
        <v>0</v>
      </c>
      <c r="IW64" s="46">
        <f t="shared" si="64"/>
        <v>0</v>
      </c>
      <c r="IX64" s="46">
        <f t="shared" si="64"/>
        <v>0</v>
      </c>
      <c r="IY64" s="46">
        <f t="shared" si="64"/>
        <v>0</v>
      </c>
      <c r="IZ64" s="46">
        <f t="shared" si="65"/>
        <v>0</v>
      </c>
      <c r="JA64" s="46">
        <f t="shared" si="65"/>
        <v>0</v>
      </c>
      <c r="JB64" s="46">
        <f t="shared" si="65"/>
        <v>0</v>
      </c>
      <c r="JC64" s="46">
        <f t="shared" si="65"/>
        <v>0</v>
      </c>
      <c r="JD64" s="46">
        <f t="shared" si="65"/>
        <v>0</v>
      </c>
      <c r="JE64" s="46">
        <f t="shared" si="65"/>
        <v>0</v>
      </c>
      <c r="JF64" s="46">
        <f t="shared" si="65"/>
        <v>0</v>
      </c>
      <c r="JG64" s="46">
        <f t="shared" si="65"/>
        <v>0</v>
      </c>
      <c r="JH64" s="46">
        <f t="shared" si="65"/>
        <v>0</v>
      </c>
      <c r="JI64" s="46">
        <f t="shared" si="65"/>
        <v>0</v>
      </c>
      <c r="JJ64" s="46">
        <f t="shared" si="65"/>
        <v>0</v>
      </c>
      <c r="JK64" s="46">
        <f t="shared" si="65"/>
        <v>0</v>
      </c>
      <c r="JL64" s="46">
        <f t="shared" si="65"/>
        <v>0</v>
      </c>
      <c r="JM64" s="46">
        <f t="shared" si="65"/>
        <v>0</v>
      </c>
      <c r="JN64" s="46">
        <f t="shared" si="65"/>
        <v>0</v>
      </c>
      <c r="JO64" s="46">
        <f t="shared" si="65"/>
        <v>0</v>
      </c>
      <c r="JP64" s="46">
        <f t="shared" si="66"/>
        <v>0</v>
      </c>
      <c r="JQ64" s="46">
        <f t="shared" si="66"/>
        <v>0</v>
      </c>
      <c r="JR64" s="46">
        <f t="shared" si="66"/>
        <v>0</v>
      </c>
      <c r="JS64" s="46">
        <f t="shared" si="66"/>
        <v>0</v>
      </c>
      <c r="JT64" s="46">
        <f t="shared" si="66"/>
        <v>0</v>
      </c>
      <c r="JU64" s="46">
        <f t="shared" si="66"/>
        <v>0</v>
      </c>
      <c r="JV64" s="46">
        <f t="shared" si="66"/>
        <v>0</v>
      </c>
      <c r="JW64" s="46">
        <f t="shared" si="66"/>
        <v>0</v>
      </c>
      <c r="JX64" s="46">
        <f t="shared" si="66"/>
        <v>0</v>
      </c>
      <c r="JY64" s="46">
        <f t="shared" si="66"/>
        <v>0</v>
      </c>
      <c r="JZ64" s="46">
        <f t="shared" si="66"/>
        <v>0</v>
      </c>
      <c r="KA64" s="46">
        <f t="shared" si="66"/>
        <v>0</v>
      </c>
      <c r="KB64" s="46">
        <f t="shared" si="66"/>
        <v>0</v>
      </c>
      <c r="KC64" s="46">
        <f t="shared" si="66"/>
        <v>0</v>
      </c>
      <c r="KD64" s="46">
        <f t="shared" si="66"/>
        <v>0</v>
      </c>
      <c r="KE64" s="46">
        <f t="shared" si="66"/>
        <v>0</v>
      </c>
      <c r="KF64" s="46">
        <f t="shared" si="67"/>
        <v>0</v>
      </c>
      <c r="KG64" s="46">
        <f t="shared" si="67"/>
        <v>0</v>
      </c>
      <c r="KH64" s="46">
        <f t="shared" si="67"/>
        <v>0</v>
      </c>
      <c r="KI64" s="46">
        <f t="shared" si="67"/>
        <v>0</v>
      </c>
      <c r="KJ64" s="46">
        <f t="shared" si="67"/>
        <v>0</v>
      </c>
      <c r="KK64" s="46">
        <f t="shared" si="67"/>
        <v>0</v>
      </c>
      <c r="KL64" s="46">
        <f t="shared" si="67"/>
        <v>0</v>
      </c>
      <c r="KM64" s="46">
        <f t="shared" si="67"/>
        <v>0</v>
      </c>
      <c r="KN64" s="46">
        <f t="shared" si="67"/>
        <v>0</v>
      </c>
      <c r="KO64" s="46">
        <f t="shared" si="67"/>
        <v>0</v>
      </c>
      <c r="KP64" s="46">
        <f t="shared" si="67"/>
        <v>0</v>
      </c>
      <c r="KQ64" s="46">
        <f t="shared" si="67"/>
        <v>0</v>
      </c>
      <c r="KR64" s="46">
        <f t="shared" si="67"/>
        <v>0</v>
      </c>
      <c r="KS64" s="46">
        <f t="shared" si="67"/>
        <v>0</v>
      </c>
      <c r="KT64" s="46">
        <f t="shared" si="67"/>
        <v>0</v>
      </c>
      <c r="KU64" s="46">
        <f t="shared" si="67"/>
        <v>0</v>
      </c>
      <c r="KV64" s="46">
        <f t="shared" si="68"/>
        <v>0</v>
      </c>
      <c r="KW64" s="46">
        <f t="shared" si="68"/>
        <v>0</v>
      </c>
      <c r="KX64" s="46">
        <f t="shared" si="68"/>
        <v>0</v>
      </c>
      <c r="KY64" s="46">
        <f t="shared" si="68"/>
        <v>0</v>
      </c>
      <c r="KZ64" s="46">
        <f t="shared" si="68"/>
        <v>0</v>
      </c>
      <c r="LA64" s="46">
        <f t="shared" si="68"/>
        <v>0</v>
      </c>
      <c r="LB64" s="46">
        <f t="shared" si="68"/>
        <v>0</v>
      </c>
      <c r="LC64" s="46">
        <f t="shared" si="68"/>
        <v>0</v>
      </c>
      <c r="LD64" s="46">
        <f t="shared" si="68"/>
        <v>0</v>
      </c>
      <c r="LE64" s="46">
        <f t="shared" si="68"/>
        <v>0</v>
      </c>
      <c r="LF64" s="46">
        <f t="shared" si="68"/>
        <v>0</v>
      </c>
      <c r="LG64" s="46">
        <f t="shared" si="68"/>
        <v>0</v>
      </c>
      <c r="LH64" s="46">
        <f t="shared" si="68"/>
        <v>0</v>
      </c>
      <c r="LI64" s="46">
        <f t="shared" si="68"/>
        <v>0</v>
      </c>
      <c r="LJ64" s="46">
        <f t="shared" si="68"/>
        <v>0</v>
      </c>
      <c r="LK64" s="46">
        <f t="shared" si="68"/>
        <v>0</v>
      </c>
      <c r="LL64" s="46">
        <f t="shared" si="69"/>
        <v>0</v>
      </c>
      <c r="LM64" s="46">
        <f t="shared" si="69"/>
        <v>0</v>
      </c>
      <c r="LN64" s="46">
        <f t="shared" si="69"/>
        <v>0</v>
      </c>
      <c r="LO64" s="46">
        <f t="shared" si="69"/>
        <v>0</v>
      </c>
      <c r="LP64" s="46">
        <f t="shared" si="69"/>
        <v>0</v>
      </c>
      <c r="LQ64" s="46">
        <f t="shared" si="69"/>
        <v>0</v>
      </c>
      <c r="LR64" s="46">
        <f t="shared" si="69"/>
        <v>0</v>
      </c>
      <c r="LS64" s="46">
        <f t="shared" si="69"/>
        <v>0</v>
      </c>
      <c r="LT64" s="46">
        <f t="shared" si="69"/>
        <v>0</v>
      </c>
    </row>
    <row r="65" spans="1:332" ht="24.6" hidden="1" customHeight="1">
      <c r="A65" s="121">
        <v>4</v>
      </c>
      <c r="B65" s="19"/>
      <c r="C65" s="20"/>
      <c r="D65" s="20"/>
      <c r="E65" s="215" t="str">
        <f t="shared" si="25"/>
        <v/>
      </c>
      <c r="F65" s="215">
        <f t="shared" si="26"/>
        <v>0</v>
      </c>
      <c r="G65" s="216"/>
      <c r="H65" s="217" t="str">
        <f t="shared" si="27"/>
        <v>Falta(n) Fecha(s)</v>
      </c>
      <c r="I65" s="72"/>
      <c r="J65" s="72"/>
      <c r="K65" s="72"/>
      <c r="L65" s="72"/>
      <c r="M65" s="72"/>
      <c r="N65" s="72"/>
      <c r="O65" s="72"/>
      <c r="P65" s="72"/>
      <c r="Q65" s="210" t="str" cm="1">
        <f t="array" ref="Q65">IF(SUM(COUNTIF(J65:P65,{"SI","NO APLICA"}))=0,
   "",
   IF(SUM(COUNTIF(J65:P65,{"SI","NO APLICA"}))=COLUMNS(J65:P65),
      "CUMPLE",
      "NO CUMPLE"))</f>
        <v/>
      </c>
      <c r="R65" s="72"/>
      <c r="S65" s="19"/>
      <c r="T65" s="72"/>
      <c r="U65" s="19"/>
      <c r="V65" s="72"/>
      <c r="W65" s="72"/>
      <c r="X65" s="72"/>
      <c r="Y65" s="210" t="str">
        <f t="shared" si="70"/>
        <v/>
      </c>
      <c r="Z65" s="211" t="str">
        <f t="shared" si="71"/>
        <v/>
      </c>
      <c r="AA65" s="476"/>
      <c r="AB65" s="477"/>
      <c r="AD65" s="122" t="str">
        <f t="shared" si="28"/>
        <v/>
      </c>
      <c r="AE65" s="122" t="str">
        <f t="shared" si="28"/>
        <v/>
      </c>
      <c r="AF65" s="123">
        <f t="shared" si="28"/>
        <v>0</v>
      </c>
      <c r="AG65" s="122" t="str">
        <f t="shared" si="29"/>
        <v/>
      </c>
      <c r="AH65" s="122" t="str">
        <f t="shared" si="29"/>
        <v/>
      </c>
      <c r="AI65" s="123">
        <f t="shared" si="29"/>
        <v>0</v>
      </c>
      <c r="AW65" s="46" t="str">
        <f t="shared" si="30"/>
        <v/>
      </c>
      <c r="AX65" s="46">
        <f t="shared" si="30"/>
        <v>3</v>
      </c>
      <c r="AY65" s="96">
        <v>4</v>
      </c>
      <c r="AZ65" s="47" t="str">
        <f t="shared" si="31"/>
        <v/>
      </c>
      <c r="BA65" s="47">
        <f t="shared" si="32"/>
        <v>0</v>
      </c>
      <c r="BB65" s="90" t="str">
        <f t="shared" si="33"/>
        <v/>
      </c>
      <c r="BC65" s="124">
        <v>4</v>
      </c>
      <c r="BD65" s="125">
        <f t="shared" si="34"/>
        <v>1</v>
      </c>
      <c r="BE65" s="126">
        <f t="shared" si="35"/>
        <v>1</v>
      </c>
      <c r="BF65" s="90">
        <f t="shared" si="36"/>
        <v>0</v>
      </c>
      <c r="BG65" s="90">
        <f t="shared" si="75"/>
        <v>0</v>
      </c>
      <c r="BH65" s="90" t="str">
        <f t="shared" si="72"/>
        <v/>
      </c>
      <c r="BI65" s="90" t="e">
        <f t="shared" si="37"/>
        <v>#NUM!</v>
      </c>
      <c r="BJ65" s="90" t="str">
        <f t="shared" si="38"/>
        <v/>
      </c>
      <c r="BK65" s="127">
        <f t="shared" si="39"/>
        <v>0</v>
      </c>
      <c r="BL65" s="128" t="e">
        <f t="shared" si="40"/>
        <v>#NUM!</v>
      </c>
      <c r="BM65" s="128" t="e">
        <f t="shared" si="41"/>
        <v>#NUM!</v>
      </c>
      <c r="BN65" s="128" t="str">
        <f t="shared" si="42"/>
        <v/>
      </c>
      <c r="BO65" s="128" t="str">
        <f t="shared" si="73"/>
        <v/>
      </c>
      <c r="BP65" s="90">
        <f t="shared" si="43"/>
        <v>0</v>
      </c>
      <c r="BQ65" s="90">
        <f t="shared" si="44"/>
        <v>0</v>
      </c>
      <c r="BR65" s="90">
        <f t="shared" si="76"/>
        <v>0</v>
      </c>
      <c r="BS65" s="90" t="str">
        <f t="shared" si="45"/>
        <v/>
      </c>
      <c r="BT65" s="90" t="e">
        <f t="shared" si="46"/>
        <v>#NUM!</v>
      </c>
      <c r="BU65" s="90" t="e">
        <f t="shared" si="47"/>
        <v>#NUM!</v>
      </c>
      <c r="BV65" s="127">
        <f t="shared" si="48"/>
        <v>0</v>
      </c>
      <c r="BW65" s="128" t="e">
        <f t="shared" si="49"/>
        <v>#NUM!</v>
      </c>
      <c r="BX65" s="128" t="e">
        <f t="shared" si="50"/>
        <v>#NUM!</v>
      </c>
      <c r="BY65" s="128" t="str">
        <f t="shared" si="51"/>
        <v/>
      </c>
      <c r="BZ65" s="128" t="str">
        <f t="shared" si="74"/>
        <v/>
      </c>
      <c r="CA65" s="90">
        <f t="shared" si="52"/>
        <v>0</v>
      </c>
      <c r="CB65" s="90"/>
      <c r="CC65" s="90"/>
      <c r="CD65" s="129"/>
      <c r="CE65" s="130">
        <f t="shared" si="53"/>
        <v>0</v>
      </c>
      <c r="CF65" s="46">
        <f t="shared" si="54"/>
        <v>0</v>
      </c>
      <c r="CG65" s="46">
        <f t="shared" si="54"/>
        <v>0</v>
      </c>
      <c r="CH65" s="46">
        <f t="shared" si="54"/>
        <v>0</v>
      </c>
      <c r="CI65" s="46">
        <f t="shared" si="54"/>
        <v>0</v>
      </c>
      <c r="CJ65" s="46">
        <f t="shared" si="54"/>
        <v>0</v>
      </c>
      <c r="CK65" s="46">
        <f t="shared" si="54"/>
        <v>0</v>
      </c>
      <c r="CL65" s="46">
        <f t="shared" si="54"/>
        <v>0</v>
      </c>
      <c r="CM65" s="46">
        <f t="shared" si="54"/>
        <v>0</v>
      </c>
      <c r="CN65" s="46">
        <f t="shared" si="54"/>
        <v>0</v>
      </c>
      <c r="CO65" s="46">
        <f t="shared" si="54"/>
        <v>0</v>
      </c>
      <c r="CP65" s="46">
        <f t="shared" si="54"/>
        <v>0</v>
      </c>
      <c r="CQ65" s="46">
        <f t="shared" si="54"/>
        <v>0</v>
      </c>
      <c r="CR65" s="46">
        <f t="shared" si="54"/>
        <v>0</v>
      </c>
      <c r="CS65" s="46">
        <f t="shared" si="54"/>
        <v>0</v>
      </c>
      <c r="CT65" s="46">
        <f t="shared" si="54"/>
        <v>0</v>
      </c>
      <c r="CU65" s="46">
        <f t="shared" si="54"/>
        <v>0</v>
      </c>
      <c r="CV65" s="46">
        <f t="shared" si="55"/>
        <v>0</v>
      </c>
      <c r="CW65" s="46">
        <f t="shared" si="55"/>
        <v>0</v>
      </c>
      <c r="CX65" s="46">
        <f t="shared" si="55"/>
        <v>0</v>
      </c>
      <c r="CY65" s="46">
        <f t="shared" si="55"/>
        <v>0</v>
      </c>
      <c r="CZ65" s="46">
        <f t="shared" si="55"/>
        <v>0</v>
      </c>
      <c r="DA65" s="46">
        <f t="shared" si="55"/>
        <v>0</v>
      </c>
      <c r="DB65" s="46">
        <f t="shared" si="55"/>
        <v>0</v>
      </c>
      <c r="DC65" s="46">
        <f t="shared" si="55"/>
        <v>0</v>
      </c>
      <c r="DD65" s="46">
        <f t="shared" si="55"/>
        <v>0</v>
      </c>
      <c r="DE65" s="46">
        <f t="shared" si="55"/>
        <v>0</v>
      </c>
      <c r="DF65" s="46">
        <f t="shared" si="55"/>
        <v>0</v>
      </c>
      <c r="DG65" s="46">
        <f t="shared" si="55"/>
        <v>0</v>
      </c>
      <c r="DH65" s="46">
        <f t="shared" si="55"/>
        <v>0</v>
      </c>
      <c r="DI65" s="46">
        <f t="shared" si="55"/>
        <v>0</v>
      </c>
      <c r="DJ65" s="46">
        <f t="shared" si="55"/>
        <v>0</v>
      </c>
      <c r="DK65" s="46">
        <f t="shared" si="55"/>
        <v>0</v>
      </c>
      <c r="DL65" s="46">
        <f t="shared" si="56"/>
        <v>0</v>
      </c>
      <c r="DM65" s="46">
        <f t="shared" si="56"/>
        <v>0</v>
      </c>
      <c r="DN65" s="46">
        <f t="shared" si="56"/>
        <v>0</v>
      </c>
      <c r="DO65" s="46">
        <f t="shared" si="56"/>
        <v>0</v>
      </c>
      <c r="DP65" s="46">
        <f t="shared" si="56"/>
        <v>0</v>
      </c>
      <c r="DQ65" s="46">
        <f t="shared" si="56"/>
        <v>0</v>
      </c>
      <c r="DR65" s="46">
        <f t="shared" si="56"/>
        <v>0</v>
      </c>
      <c r="DS65" s="46">
        <f t="shared" si="56"/>
        <v>0</v>
      </c>
      <c r="DT65" s="46">
        <f t="shared" si="56"/>
        <v>0</v>
      </c>
      <c r="DU65" s="46">
        <f t="shared" si="56"/>
        <v>0</v>
      </c>
      <c r="DV65" s="46">
        <f t="shared" si="56"/>
        <v>0</v>
      </c>
      <c r="DW65" s="46">
        <f t="shared" si="56"/>
        <v>0</v>
      </c>
      <c r="DX65" s="46">
        <f t="shared" si="56"/>
        <v>0</v>
      </c>
      <c r="DY65" s="46">
        <f t="shared" si="56"/>
        <v>0</v>
      </c>
      <c r="DZ65" s="46">
        <f t="shared" si="56"/>
        <v>0</v>
      </c>
      <c r="EA65" s="46">
        <f t="shared" si="56"/>
        <v>0</v>
      </c>
      <c r="EB65" s="46">
        <f t="shared" si="57"/>
        <v>0</v>
      </c>
      <c r="EC65" s="46">
        <f t="shared" si="57"/>
        <v>0</v>
      </c>
      <c r="ED65" s="46">
        <f t="shared" si="57"/>
        <v>0</v>
      </c>
      <c r="EE65" s="46">
        <f t="shared" si="57"/>
        <v>0</v>
      </c>
      <c r="EF65" s="46">
        <f t="shared" si="57"/>
        <v>0</v>
      </c>
      <c r="EG65" s="46">
        <f t="shared" si="57"/>
        <v>0</v>
      </c>
      <c r="EH65" s="46">
        <f t="shared" si="57"/>
        <v>0</v>
      </c>
      <c r="EI65" s="46">
        <f t="shared" si="57"/>
        <v>0</v>
      </c>
      <c r="EJ65" s="46">
        <f t="shared" si="57"/>
        <v>0</v>
      </c>
      <c r="EK65" s="46">
        <f t="shared" si="57"/>
        <v>0</v>
      </c>
      <c r="EL65" s="46">
        <f t="shared" si="57"/>
        <v>0</v>
      </c>
      <c r="EM65" s="46">
        <f t="shared" si="57"/>
        <v>0</v>
      </c>
      <c r="EN65" s="46">
        <f t="shared" si="57"/>
        <v>0</v>
      </c>
      <c r="EO65" s="46">
        <f t="shared" si="57"/>
        <v>0</v>
      </c>
      <c r="EP65" s="46">
        <f t="shared" si="57"/>
        <v>0</v>
      </c>
      <c r="EQ65" s="46">
        <f t="shared" si="57"/>
        <v>0</v>
      </c>
      <c r="ER65" s="46">
        <f t="shared" si="58"/>
        <v>0</v>
      </c>
      <c r="ES65" s="46">
        <f t="shared" si="58"/>
        <v>0</v>
      </c>
      <c r="ET65" s="46">
        <f t="shared" si="58"/>
        <v>0</v>
      </c>
      <c r="EU65" s="46">
        <f t="shared" si="58"/>
        <v>0</v>
      </c>
      <c r="EV65" s="46">
        <f t="shared" si="58"/>
        <v>0</v>
      </c>
      <c r="EW65" s="46">
        <f t="shared" si="58"/>
        <v>0</v>
      </c>
      <c r="EX65" s="46">
        <f t="shared" si="58"/>
        <v>0</v>
      </c>
      <c r="EY65" s="46">
        <f t="shared" si="58"/>
        <v>0</v>
      </c>
      <c r="EZ65" s="46">
        <f t="shared" si="58"/>
        <v>0</v>
      </c>
      <c r="FA65" s="46">
        <f t="shared" si="58"/>
        <v>0</v>
      </c>
      <c r="FB65" s="46">
        <f t="shared" si="58"/>
        <v>0</v>
      </c>
      <c r="FC65" s="46">
        <f t="shared" si="58"/>
        <v>0</v>
      </c>
      <c r="FD65" s="46">
        <f t="shared" si="58"/>
        <v>0</v>
      </c>
      <c r="FE65" s="46">
        <f t="shared" si="58"/>
        <v>0</v>
      </c>
      <c r="FF65" s="46">
        <f t="shared" si="58"/>
        <v>0</v>
      </c>
      <c r="FG65" s="46">
        <f t="shared" si="58"/>
        <v>0</v>
      </c>
      <c r="FH65" s="46">
        <f t="shared" si="59"/>
        <v>0</v>
      </c>
      <c r="FI65" s="46">
        <f t="shared" si="59"/>
        <v>0</v>
      </c>
      <c r="FJ65" s="46">
        <f t="shared" si="59"/>
        <v>0</v>
      </c>
      <c r="FK65" s="46">
        <f t="shared" si="59"/>
        <v>0</v>
      </c>
      <c r="FL65" s="46">
        <f t="shared" si="59"/>
        <v>0</v>
      </c>
      <c r="FM65" s="46">
        <f t="shared" si="59"/>
        <v>0</v>
      </c>
      <c r="FN65" s="46">
        <f t="shared" si="59"/>
        <v>0</v>
      </c>
      <c r="FO65" s="46">
        <f t="shared" si="59"/>
        <v>0</v>
      </c>
      <c r="FP65" s="46">
        <f t="shared" si="59"/>
        <v>0</v>
      </c>
      <c r="FQ65" s="46">
        <f t="shared" si="59"/>
        <v>0</v>
      </c>
      <c r="FR65" s="46">
        <f t="shared" si="59"/>
        <v>0</v>
      </c>
      <c r="FS65" s="46">
        <f t="shared" si="59"/>
        <v>0</v>
      </c>
      <c r="FT65" s="46">
        <f t="shared" si="59"/>
        <v>0</v>
      </c>
      <c r="FU65" s="46">
        <f t="shared" si="59"/>
        <v>0</v>
      </c>
      <c r="FV65" s="46">
        <f t="shared" si="59"/>
        <v>0</v>
      </c>
      <c r="FW65" s="46">
        <f t="shared" si="59"/>
        <v>0</v>
      </c>
      <c r="FX65" s="46">
        <f t="shared" si="60"/>
        <v>0</v>
      </c>
      <c r="FY65" s="46">
        <f t="shared" si="60"/>
        <v>0</v>
      </c>
      <c r="FZ65" s="46">
        <f t="shared" si="60"/>
        <v>0</v>
      </c>
      <c r="GA65" s="46">
        <f t="shared" si="60"/>
        <v>0</v>
      </c>
      <c r="GB65" s="46">
        <f t="shared" si="60"/>
        <v>0</v>
      </c>
      <c r="GC65" s="46">
        <f t="shared" si="60"/>
        <v>0</v>
      </c>
      <c r="GD65" s="46">
        <f t="shared" si="60"/>
        <v>0</v>
      </c>
      <c r="GE65" s="46">
        <f t="shared" si="60"/>
        <v>0</v>
      </c>
      <c r="GF65" s="46">
        <f t="shared" si="60"/>
        <v>0</v>
      </c>
      <c r="GG65" s="46">
        <f t="shared" si="60"/>
        <v>0</v>
      </c>
      <c r="GH65" s="46">
        <f t="shared" si="60"/>
        <v>0</v>
      </c>
      <c r="GI65" s="46">
        <f t="shared" si="60"/>
        <v>0</v>
      </c>
      <c r="GJ65" s="46">
        <f t="shared" si="60"/>
        <v>0</v>
      </c>
      <c r="GK65" s="46">
        <f t="shared" si="60"/>
        <v>0</v>
      </c>
      <c r="GL65" s="46">
        <f t="shared" si="60"/>
        <v>0</v>
      </c>
      <c r="GM65" s="46">
        <f t="shared" si="60"/>
        <v>0</v>
      </c>
      <c r="GN65" s="46">
        <f t="shared" si="61"/>
        <v>0</v>
      </c>
      <c r="GO65" s="46">
        <f t="shared" si="61"/>
        <v>0</v>
      </c>
      <c r="GP65" s="46">
        <f t="shared" si="61"/>
        <v>0</v>
      </c>
      <c r="GQ65" s="46">
        <f t="shared" si="61"/>
        <v>0</v>
      </c>
      <c r="GR65" s="46">
        <f t="shared" si="61"/>
        <v>0</v>
      </c>
      <c r="GS65" s="46">
        <f t="shared" si="61"/>
        <v>0</v>
      </c>
      <c r="GT65" s="46">
        <f t="shared" si="61"/>
        <v>0</v>
      </c>
      <c r="GU65" s="46">
        <f t="shared" si="61"/>
        <v>0</v>
      </c>
      <c r="GV65" s="46">
        <f t="shared" si="61"/>
        <v>0</v>
      </c>
      <c r="GW65" s="46">
        <f t="shared" si="61"/>
        <v>0</v>
      </c>
      <c r="GX65" s="46">
        <f t="shared" si="61"/>
        <v>0</v>
      </c>
      <c r="GY65" s="46">
        <f t="shared" si="61"/>
        <v>0</v>
      </c>
      <c r="GZ65" s="46">
        <f t="shared" si="61"/>
        <v>0</v>
      </c>
      <c r="HA65" s="46">
        <f t="shared" si="61"/>
        <v>0</v>
      </c>
      <c r="HB65" s="46">
        <f t="shared" si="61"/>
        <v>0</v>
      </c>
      <c r="HC65" s="46">
        <f t="shared" si="61"/>
        <v>0</v>
      </c>
      <c r="HD65" s="46">
        <f t="shared" si="62"/>
        <v>0</v>
      </c>
      <c r="HE65" s="46">
        <f t="shared" si="62"/>
        <v>0</v>
      </c>
      <c r="HF65" s="46">
        <f t="shared" si="62"/>
        <v>0</v>
      </c>
      <c r="HG65" s="46">
        <f t="shared" si="62"/>
        <v>0</v>
      </c>
      <c r="HH65" s="46">
        <f t="shared" si="62"/>
        <v>0</v>
      </c>
      <c r="HI65" s="46">
        <f t="shared" si="62"/>
        <v>0</v>
      </c>
      <c r="HJ65" s="46">
        <f t="shared" si="62"/>
        <v>0</v>
      </c>
      <c r="HK65" s="46">
        <f t="shared" si="62"/>
        <v>0</v>
      </c>
      <c r="HL65" s="46">
        <f t="shared" si="62"/>
        <v>0</v>
      </c>
      <c r="HM65" s="46">
        <f t="shared" si="62"/>
        <v>0</v>
      </c>
      <c r="HN65" s="46">
        <f t="shared" si="62"/>
        <v>0</v>
      </c>
      <c r="HO65" s="46">
        <f t="shared" si="62"/>
        <v>0</v>
      </c>
      <c r="HP65" s="46">
        <f t="shared" si="62"/>
        <v>0</v>
      </c>
      <c r="HQ65" s="46">
        <f t="shared" si="62"/>
        <v>0</v>
      </c>
      <c r="HR65" s="46">
        <f t="shared" si="62"/>
        <v>0</v>
      </c>
      <c r="HS65" s="46">
        <f t="shared" si="62"/>
        <v>0</v>
      </c>
      <c r="HT65" s="46">
        <f t="shared" si="63"/>
        <v>0</v>
      </c>
      <c r="HU65" s="46">
        <f t="shared" si="63"/>
        <v>0</v>
      </c>
      <c r="HV65" s="46">
        <f t="shared" si="63"/>
        <v>0</v>
      </c>
      <c r="HW65" s="46">
        <f t="shared" si="63"/>
        <v>0</v>
      </c>
      <c r="HX65" s="46">
        <f t="shared" si="63"/>
        <v>0</v>
      </c>
      <c r="HY65" s="46">
        <f t="shared" si="63"/>
        <v>0</v>
      </c>
      <c r="HZ65" s="46">
        <f t="shared" si="63"/>
        <v>0</v>
      </c>
      <c r="IA65" s="46">
        <f t="shared" si="63"/>
        <v>0</v>
      </c>
      <c r="IB65" s="46">
        <f t="shared" si="63"/>
        <v>0</v>
      </c>
      <c r="IC65" s="46">
        <f t="shared" si="63"/>
        <v>0</v>
      </c>
      <c r="ID65" s="46">
        <f t="shared" si="63"/>
        <v>0</v>
      </c>
      <c r="IE65" s="46">
        <f t="shared" si="63"/>
        <v>0</v>
      </c>
      <c r="IF65" s="46">
        <f t="shared" si="63"/>
        <v>0</v>
      </c>
      <c r="IG65" s="46">
        <f t="shared" si="63"/>
        <v>0</v>
      </c>
      <c r="IH65" s="46">
        <f t="shared" si="63"/>
        <v>0</v>
      </c>
      <c r="II65" s="46">
        <f t="shared" si="63"/>
        <v>0</v>
      </c>
      <c r="IJ65" s="46">
        <f t="shared" si="64"/>
        <v>0</v>
      </c>
      <c r="IK65" s="46">
        <f t="shared" si="64"/>
        <v>0</v>
      </c>
      <c r="IL65" s="46">
        <f t="shared" si="64"/>
        <v>0</v>
      </c>
      <c r="IM65" s="46">
        <f t="shared" si="64"/>
        <v>0</v>
      </c>
      <c r="IN65" s="46">
        <f t="shared" si="64"/>
        <v>0</v>
      </c>
      <c r="IO65" s="46">
        <f t="shared" si="64"/>
        <v>0</v>
      </c>
      <c r="IP65" s="46">
        <f t="shared" si="64"/>
        <v>0</v>
      </c>
      <c r="IQ65" s="46">
        <f t="shared" si="64"/>
        <v>0</v>
      </c>
      <c r="IR65" s="46">
        <f t="shared" si="64"/>
        <v>0</v>
      </c>
      <c r="IS65" s="46">
        <f t="shared" si="64"/>
        <v>0</v>
      </c>
      <c r="IT65" s="46">
        <f t="shared" si="64"/>
        <v>0</v>
      </c>
      <c r="IU65" s="46">
        <f t="shared" si="64"/>
        <v>0</v>
      </c>
      <c r="IV65" s="46">
        <f t="shared" si="64"/>
        <v>0</v>
      </c>
      <c r="IW65" s="46">
        <f t="shared" si="64"/>
        <v>0</v>
      </c>
      <c r="IX65" s="46">
        <f t="shared" si="64"/>
        <v>0</v>
      </c>
      <c r="IY65" s="46">
        <f t="shared" si="64"/>
        <v>0</v>
      </c>
      <c r="IZ65" s="46">
        <f t="shared" si="65"/>
        <v>0</v>
      </c>
      <c r="JA65" s="46">
        <f t="shared" si="65"/>
        <v>0</v>
      </c>
      <c r="JB65" s="46">
        <f t="shared" si="65"/>
        <v>0</v>
      </c>
      <c r="JC65" s="46">
        <f t="shared" si="65"/>
        <v>0</v>
      </c>
      <c r="JD65" s="46">
        <f t="shared" si="65"/>
        <v>0</v>
      </c>
      <c r="JE65" s="46">
        <f t="shared" si="65"/>
        <v>0</v>
      </c>
      <c r="JF65" s="46">
        <f t="shared" si="65"/>
        <v>0</v>
      </c>
      <c r="JG65" s="46">
        <f t="shared" si="65"/>
        <v>0</v>
      </c>
      <c r="JH65" s="46">
        <f t="shared" si="65"/>
        <v>0</v>
      </c>
      <c r="JI65" s="46">
        <f t="shared" si="65"/>
        <v>0</v>
      </c>
      <c r="JJ65" s="46">
        <f t="shared" si="65"/>
        <v>0</v>
      </c>
      <c r="JK65" s="46">
        <f t="shared" si="65"/>
        <v>0</v>
      </c>
      <c r="JL65" s="46">
        <f t="shared" si="65"/>
        <v>0</v>
      </c>
      <c r="JM65" s="46">
        <f t="shared" si="65"/>
        <v>0</v>
      </c>
      <c r="JN65" s="46">
        <f t="shared" si="65"/>
        <v>0</v>
      </c>
      <c r="JO65" s="46">
        <f t="shared" si="65"/>
        <v>0</v>
      </c>
      <c r="JP65" s="46">
        <f t="shared" si="66"/>
        <v>0</v>
      </c>
      <c r="JQ65" s="46">
        <f t="shared" si="66"/>
        <v>0</v>
      </c>
      <c r="JR65" s="46">
        <f t="shared" si="66"/>
        <v>0</v>
      </c>
      <c r="JS65" s="46">
        <f t="shared" si="66"/>
        <v>0</v>
      </c>
      <c r="JT65" s="46">
        <f t="shared" si="66"/>
        <v>0</v>
      </c>
      <c r="JU65" s="46">
        <f t="shared" si="66"/>
        <v>0</v>
      </c>
      <c r="JV65" s="46">
        <f t="shared" si="66"/>
        <v>0</v>
      </c>
      <c r="JW65" s="46">
        <f t="shared" si="66"/>
        <v>0</v>
      </c>
      <c r="JX65" s="46">
        <f t="shared" si="66"/>
        <v>0</v>
      </c>
      <c r="JY65" s="46">
        <f t="shared" si="66"/>
        <v>0</v>
      </c>
      <c r="JZ65" s="46">
        <f t="shared" si="66"/>
        <v>0</v>
      </c>
      <c r="KA65" s="46">
        <f t="shared" si="66"/>
        <v>0</v>
      </c>
      <c r="KB65" s="46">
        <f t="shared" si="66"/>
        <v>0</v>
      </c>
      <c r="KC65" s="46">
        <f t="shared" si="66"/>
        <v>0</v>
      </c>
      <c r="KD65" s="46">
        <f t="shared" si="66"/>
        <v>0</v>
      </c>
      <c r="KE65" s="46">
        <f t="shared" si="66"/>
        <v>0</v>
      </c>
      <c r="KF65" s="46">
        <f t="shared" si="67"/>
        <v>0</v>
      </c>
      <c r="KG65" s="46">
        <f t="shared" si="67"/>
        <v>0</v>
      </c>
      <c r="KH65" s="46">
        <f t="shared" si="67"/>
        <v>0</v>
      </c>
      <c r="KI65" s="46">
        <f t="shared" si="67"/>
        <v>0</v>
      </c>
      <c r="KJ65" s="46">
        <f t="shared" si="67"/>
        <v>0</v>
      </c>
      <c r="KK65" s="46">
        <f t="shared" si="67"/>
        <v>0</v>
      </c>
      <c r="KL65" s="46">
        <f t="shared" si="67"/>
        <v>0</v>
      </c>
      <c r="KM65" s="46">
        <f t="shared" si="67"/>
        <v>0</v>
      </c>
      <c r="KN65" s="46">
        <f t="shared" si="67"/>
        <v>0</v>
      </c>
      <c r="KO65" s="46">
        <f t="shared" si="67"/>
        <v>0</v>
      </c>
      <c r="KP65" s="46">
        <f t="shared" si="67"/>
        <v>0</v>
      </c>
      <c r="KQ65" s="46">
        <f t="shared" si="67"/>
        <v>0</v>
      </c>
      <c r="KR65" s="46">
        <f t="shared" si="67"/>
        <v>0</v>
      </c>
      <c r="KS65" s="46">
        <f t="shared" si="67"/>
        <v>0</v>
      </c>
      <c r="KT65" s="46">
        <f t="shared" si="67"/>
        <v>0</v>
      </c>
      <c r="KU65" s="46">
        <f t="shared" si="67"/>
        <v>0</v>
      </c>
      <c r="KV65" s="46">
        <f t="shared" si="68"/>
        <v>0</v>
      </c>
      <c r="KW65" s="46">
        <f t="shared" si="68"/>
        <v>0</v>
      </c>
      <c r="KX65" s="46">
        <f t="shared" si="68"/>
        <v>0</v>
      </c>
      <c r="KY65" s="46">
        <f t="shared" si="68"/>
        <v>0</v>
      </c>
      <c r="KZ65" s="46">
        <f t="shared" si="68"/>
        <v>0</v>
      </c>
      <c r="LA65" s="46">
        <f t="shared" si="68"/>
        <v>0</v>
      </c>
      <c r="LB65" s="46">
        <f t="shared" si="68"/>
        <v>0</v>
      </c>
      <c r="LC65" s="46">
        <f t="shared" si="68"/>
        <v>0</v>
      </c>
      <c r="LD65" s="46">
        <f t="shared" si="68"/>
        <v>0</v>
      </c>
      <c r="LE65" s="46">
        <f t="shared" si="68"/>
        <v>0</v>
      </c>
      <c r="LF65" s="46">
        <f t="shared" si="68"/>
        <v>0</v>
      </c>
      <c r="LG65" s="46">
        <f t="shared" si="68"/>
        <v>0</v>
      </c>
      <c r="LH65" s="46">
        <f t="shared" si="68"/>
        <v>0</v>
      </c>
      <c r="LI65" s="46">
        <f t="shared" si="68"/>
        <v>0</v>
      </c>
      <c r="LJ65" s="46">
        <f t="shared" si="68"/>
        <v>0</v>
      </c>
      <c r="LK65" s="46">
        <f t="shared" si="68"/>
        <v>0</v>
      </c>
      <c r="LL65" s="46">
        <f t="shared" si="69"/>
        <v>0</v>
      </c>
      <c r="LM65" s="46">
        <f t="shared" si="69"/>
        <v>0</v>
      </c>
      <c r="LN65" s="46">
        <f t="shared" si="69"/>
        <v>0</v>
      </c>
      <c r="LO65" s="46">
        <f t="shared" si="69"/>
        <v>0</v>
      </c>
      <c r="LP65" s="46">
        <f t="shared" si="69"/>
        <v>0</v>
      </c>
      <c r="LQ65" s="46">
        <f t="shared" si="69"/>
        <v>0</v>
      </c>
      <c r="LR65" s="46">
        <f t="shared" si="69"/>
        <v>0</v>
      </c>
      <c r="LS65" s="46">
        <f t="shared" si="69"/>
        <v>0</v>
      </c>
      <c r="LT65" s="46">
        <f t="shared" si="69"/>
        <v>0</v>
      </c>
    </row>
    <row r="66" spans="1:332" ht="24.6" hidden="1" customHeight="1">
      <c r="A66" s="121">
        <v>5</v>
      </c>
      <c r="B66" s="19"/>
      <c r="C66" s="20"/>
      <c r="D66" s="20"/>
      <c r="E66" s="215" t="str">
        <f t="shared" si="25"/>
        <v/>
      </c>
      <c r="F66" s="215">
        <f t="shared" si="26"/>
        <v>0</v>
      </c>
      <c r="G66" s="216"/>
      <c r="H66" s="217" t="str">
        <f t="shared" si="27"/>
        <v>Falta(n) Fecha(s)</v>
      </c>
      <c r="I66" s="72"/>
      <c r="J66" s="72"/>
      <c r="K66" s="72"/>
      <c r="L66" s="72"/>
      <c r="M66" s="72"/>
      <c r="N66" s="72"/>
      <c r="O66" s="72"/>
      <c r="P66" s="72"/>
      <c r="Q66" s="210" t="str" cm="1">
        <f t="array" ref="Q66">IF(SUM(COUNTIF(J66:P66,{"SI","NO APLICA"}))=0,
   "",
   IF(SUM(COUNTIF(J66:P66,{"SI","NO APLICA"}))=COLUMNS(J66:P66),
      "CUMPLE",
      "NO CUMPLE"))</f>
        <v/>
      </c>
      <c r="R66" s="72"/>
      <c r="S66" s="19"/>
      <c r="T66" s="72"/>
      <c r="U66" s="19"/>
      <c r="V66" s="72"/>
      <c r="W66" s="72"/>
      <c r="X66" s="72"/>
      <c r="Y66" s="210" t="str">
        <f t="shared" si="70"/>
        <v/>
      </c>
      <c r="Z66" s="211" t="str">
        <f t="shared" si="71"/>
        <v/>
      </c>
      <c r="AA66" s="476"/>
      <c r="AB66" s="477"/>
      <c r="AD66" s="122" t="str">
        <f t="shared" si="28"/>
        <v/>
      </c>
      <c r="AE66" s="122" t="str">
        <f t="shared" si="28"/>
        <v/>
      </c>
      <c r="AF66" s="123">
        <f t="shared" si="28"/>
        <v>0</v>
      </c>
      <c r="AG66" s="122" t="str">
        <f t="shared" si="29"/>
        <v/>
      </c>
      <c r="AH66" s="122" t="str">
        <f t="shared" si="29"/>
        <v/>
      </c>
      <c r="AI66" s="123">
        <f t="shared" si="29"/>
        <v>0</v>
      </c>
      <c r="AW66" s="46" t="str">
        <f t="shared" si="30"/>
        <v/>
      </c>
      <c r="AX66" s="46">
        <f t="shared" si="30"/>
        <v>3</v>
      </c>
      <c r="AY66" s="96">
        <v>5</v>
      </c>
      <c r="AZ66" s="47" t="str">
        <f t="shared" si="31"/>
        <v/>
      </c>
      <c r="BA66" s="47">
        <f t="shared" si="32"/>
        <v>0</v>
      </c>
      <c r="BB66" s="90" t="str">
        <f t="shared" si="33"/>
        <v/>
      </c>
      <c r="BC66" s="124">
        <v>5</v>
      </c>
      <c r="BD66" s="125">
        <f t="shared" si="34"/>
        <v>1</v>
      </c>
      <c r="BE66" s="126">
        <f t="shared" si="35"/>
        <v>1</v>
      </c>
      <c r="BF66" s="90">
        <f t="shared" si="36"/>
        <v>0</v>
      </c>
      <c r="BG66" s="90">
        <f t="shared" si="75"/>
        <v>0</v>
      </c>
      <c r="BH66" s="90" t="str">
        <f t="shared" si="72"/>
        <v/>
      </c>
      <c r="BI66" s="90" t="e">
        <f t="shared" si="37"/>
        <v>#NUM!</v>
      </c>
      <c r="BJ66" s="90" t="str">
        <f t="shared" si="38"/>
        <v/>
      </c>
      <c r="BK66" s="127">
        <f t="shared" si="39"/>
        <v>0</v>
      </c>
      <c r="BL66" s="128" t="e">
        <f t="shared" si="40"/>
        <v>#NUM!</v>
      </c>
      <c r="BM66" s="128" t="e">
        <f t="shared" si="41"/>
        <v>#NUM!</v>
      </c>
      <c r="BN66" s="128" t="str">
        <f t="shared" si="42"/>
        <v/>
      </c>
      <c r="BO66" s="128" t="str">
        <f t="shared" si="73"/>
        <v/>
      </c>
      <c r="BP66" s="90">
        <f t="shared" si="43"/>
        <v>0</v>
      </c>
      <c r="BQ66" s="90">
        <f t="shared" si="44"/>
        <v>0</v>
      </c>
      <c r="BR66" s="90">
        <f t="shared" si="76"/>
        <v>0</v>
      </c>
      <c r="BS66" s="90" t="str">
        <f t="shared" si="45"/>
        <v/>
      </c>
      <c r="BT66" s="90" t="e">
        <f t="shared" si="46"/>
        <v>#NUM!</v>
      </c>
      <c r="BU66" s="90" t="e">
        <f t="shared" si="47"/>
        <v>#NUM!</v>
      </c>
      <c r="BV66" s="127">
        <f t="shared" si="48"/>
        <v>0</v>
      </c>
      <c r="BW66" s="128" t="e">
        <f t="shared" si="49"/>
        <v>#NUM!</v>
      </c>
      <c r="BX66" s="128" t="e">
        <f t="shared" si="50"/>
        <v>#NUM!</v>
      </c>
      <c r="BY66" s="128" t="str">
        <f t="shared" si="51"/>
        <v/>
      </c>
      <c r="BZ66" s="128" t="str">
        <f t="shared" si="74"/>
        <v/>
      </c>
      <c r="CA66" s="90">
        <f t="shared" si="52"/>
        <v>0</v>
      </c>
      <c r="CB66" s="90"/>
      <c r="CC66" s="90"/>
      <c r="CD66" s="129"/>
      <c r="CE66" s="130">
        <f t="shared" si="53"/>
        <v>0</v>
      </c>
      <c r="CF66" s="46">
        <f t="shared" si="54"/>
        <v>0</v>
      </c>
      <c r="CG66" s="46">
        <f t="shared" si="54"/>
        <v>0</v>
      </c>
      <c r="CH66" s="46">
        <f t="shared" si="54"/>
        <v>0</v>
      </c>
      <c r="CI66" s="46">
        <f t="shared" si="54"/>
        <v>0</v>
      </c>
      <c r="CJ66" s="46">
        <f t="shared" si="54"/>
        <v>0</v>
      </c>
      <c r="CK66" s="46">
        <f t="shared" si="54"/>
        <v>0</v>
      </c>
      <c r="CL66" s="46">
        <f t="shared" si="54"/>
        <v>0</v>
      </c>
      <c r="CM66" s="46">
        <f t="shared" si="54"/>
        <v>0</v>
      </c>
      <c r="CN66" s="46">
        <f t="shared" si="54"/>
        <v>0</v>
      </c>
      <c r="CO66" s="46">
        <f t="shared" si="54"/>
        <v>0</v>
      </c>
      <c r="CP66" s="46">
        <f t="shared" si="54"/>
        <v>0</v>
      </c>
      <c r="CQ66" s="46">
        <f t="shared" si="54"/>
        <v>0</v>
      </c>
      <c r="CR66" s="46">
        <f t="shared" si="54"/>
        <v>0</v>
      </c>
      <c r="CS66" s="46">
        <f t="shared" si="54"/>
        <v>0</v>
      </c>
      <c r="CT66" s="46">
        <f t="shared" si="54"/>
        <v>0</v>
      </c>
      <c r="CU66" s="46">
        <f t="shared" si="54"/>
        <v>0</v>
      </c>
      <c r="CV66" s="46">
        <f t="shared" si="55"/>
        <v>0</v>
      </c>
      <c r="CW66" s="46">
        <f t="shared" si="55"/>
        <v>0</v>
      </c>
      <c r="CX66" s="46">
        <f t="shared" si="55"/>
        <v>0</v>
      </c>
      <c r="CY66" s="46">
        <f t="shared" si="55"/>
        <v>0</v>
      </c>
      <c r="CZ66" s="46">
        <f t="shared" si="55"/>
        <v>0</v>
      </c>
      <c r="DA66" s="46">
        <f t="shared" si="55"/>
        <v>0</v>
      </c>
      <c r="DB66" s="46">
        <f t="shared" si="55"/>
        <v>0</v>
      </c>
      <c r="DC66" s="46">
        <f t="shared" si="55"/>
        <v>0</v>
      </c>
      <c r="DD66" s="46">
        <f t="shared" si="55"/>
        <v>0</v>
      </c>
      <c r="DE66" s="46">
        <f t="shared" si="55"/>
        <v>0</v>
      </c>
      <c r="DF66" s="46">
        <f t="shared" si="55"/>
        <v>0</v>
      </c>
      <c r="DG66" s="46">
        <f t="shared" si="55"/>
        <v>0</v>
      </c>
      <c r="DH66" s="46">
        <f t="shared" si="55"/>
        <v>0</v>
      </c>
      <c r="DI66" s="46">
        <f t="shared" si="55"/>
        <v>0</v>
      </c>
      <c r="DJ66" s="46">
        <f t="shared" si="55"/>
        <v>0</v>
      </c>
      <c r="DK66" s="46">
        <f t="shared" si="55"/>
        <v>0</v>
      </c>
      <c r="DL66" s="46">
        <f t="shared" si="56"/>
        <v>0</v>
      </c>
      <c r="DM66" s="46">
        <f t="shared" si="56"/>
        <v>0</v>
      </c>
      <c r="DN66" s="46">
        <f t="shared" si="56"/>
        <v>0</v>
      </c>
      <c r="DO66" s="46">
        <f t="shared" si="56"/>
        <v>0</v>
      </c>
      <c r="DP66" s="46">
        <f t="shared" si="56"/>
        <v>0</v>
      </c>
      <c r="DQ66" s="46">
        <f t="shared" si="56"/>
        <v>0</v>
      </c>
      <c r="DR66" s="46">
        <f t="shared" si="56"/>
        <v>0</v>
      </c>
      <c r="DS66" s="46">
        <f t="shared" si="56"/>
        <v>0</v>
      </c>
      <c r="DT66" s="46">
        <f t="shared" si="56"/>
        <v>0</v>
      </c>
      <c r="DU66" s="46">
        <f t="shared" si="56"/>
        <v>0</v>
      </c>
      <c r="DV66" s="46">
        <f t="shared" si="56"/>
        <v>0</v>
      </c>
      <c r="DW66" s="46">
        <f t="shared" si="56"/>
        <v>0</v>
      </c>
      <c r="DX66" s="46">
        <f t="shared" si="56"/>
        <v>0</v>
      </c>
      <c r="DY66" s="46">
        <f t="shared" si="56"/>
        <v>0</v>
      </c>
      <c r="DZ66" s="46">
        <f t="shared" si="56"/>
        <v>0</v>
      </c>
      <c r="EA66" s="46">
        <f t="shared" si="56"/>
        <v>0</v>
      </c>
      <c r="EB66" s="46">
        <f t="shared" si="57"/>
        <v>0</v>
      </c>
      <c r="EC66" s="46">
        <f t="shared" si="57"/>
        <v>0</v>
      </c>
      <c r="ED66" s="46">
        <f t="shared" si="57"/>
        <v>0</v>
      </c>
      <c r="EE66" s="46">
        <f t="shared" si="57"/>
        <v>0</v>
      </c>
      <c r="EF66" s="46">
        <f t="shared" si="57"/>
        <v>0</v>
      </c>
      <c r="EG66" s="46">
        <f t="shared" si="57"/>
        <v>0</v>
      </c>
      <c r="EH66" s="46">
        <f t="shared" si="57"/>
        <v>0</v>
      </c>
      <c r="EI66" s="46">
        <f t="shared" si="57"/>
        <v>0</v>
      </c>
      <c r="EJ66" s="46">
        <f t="shared" si="57"/>
        <v>0</v>
      </c>
      <c r="EK66" s="46">
        <f t="shared" si="57"/>
        <v>0</v>
      </c>
      <c r="EL66" s="46">
        <f t="shared" si="57"/>
        <v>0</v>
      </c>
      <c r="EM66" s="46">
        <f t="shared" si="57"/>
        <v>0</v>
      </c>
      <c r="EN66" s="46">
        <f t="shared" si="57"/>
        <v>0</v>
      </c>
      <c r="EO66" s="46">
        <f t="shared" si="57"/>
        <v>0</v>
      </c>
      <c r="EP66" s="46">
        <f t="shared" si="57"/>
        <v>0</v>
      </c>
      <c r="EQ66" s="46">
        <f t="shared" si="57"/>
        <v>0</v>
      </c>
      <c r="ER66" s="46">
        <f t="shared" si="58"/>
        <v>0</v>
      </c>
      <c r="ES66" s="46">
        <f t="shared" si="58"/>
        <v>0</v>
      </c>
      <c r="ET66" s="46">
        <f t="shared" si="58"/>
        <v>0</v>
      </c>
      <c r="EU66" s="46">
        <f t="shared" si="58"/>
        <v>0</v>
      </c>
      <c r="EV66" s="46">
        <f t="shared" si="58"/>
        <v>0</v>
      </c>
      <c r="EW66" s="46">
        <f t="shared" si="58"/>
        <v>0</v>
      </c>
      <c r="EX66" s="46">
        <f t="shared" si="58"/>
        <v>0</v>
      </c>
      <c r="EY66" s="46">
        <f t="shared" si="58"/>
        <v>0</v>
      </c>
      <c r="EZ66" s="46">
        <f t="shared" si="58"/>
        <v>0</v>
      </c>
      <c r="FA66" s="46">
        <f t="shared" si="58"/>
        <v>0</v>
      </c>
      <c r="FB66" s="46">
        <f t="shared" si="58"/>
        <v>0</v>
      </c>
      <c r="FC66" s="46">
        <f t="shared" si="58"/>
        <v>0</v>
      </c>
      <c r="FD66" s="46">
        <f t="shared" si="58"/>
        <v>0</v>
      </c>
      <c r="FE66" s="46">
        <f t="shared" si="58"/>
        <v>0</v>
      </c>
      <c r="FF66" s="46">
        <f t="shared" si="58"/>
        <v>0</v>
      </c>
      <c r="FG66" s="46">
        <f t="shared" si="58"/>
        <v>0</v>
      </c>
      <c r="FH66" s="46">
        <f t="shared" si="59"/>
        <v>0</v>
      </c>
      <c r="FI66" s="46">
        <f t="shared" si="59"/>
        <v>0</v>
      </c>
      <c r="FJ66" s="46">
        <f t="shared" si="59"/>
        <v>0</v>
      </c>
      <c r="FK66" s="46">
        <f t="shared" si="59"/>
        <v>0</v>
      </c>
      <c r="FL66" s="46">
        <f t="shared" si="59"/>
        <v>0</v>
      </c>
      <c r="FM66" s="46">
        <f t="shared" si="59"/>
        <v>0</v>
      </c>
      <c r="FN66" s="46">
        <f t="shared" si="59"/>
        <v>0</v>
      </c>
      <c r="FO66" s="46">
        <f t="shared" si="59"/>
        <v>0</v>
      </c>
      <c r="FP66" s="46">
        <f t="shared" si="59"/>
        <v>0</v>
      </c>
      <c r="FQ66" s="46">
        <f t="shared" si="59"/>
        <v>0</v>
      </c>
      <c r="FR66" s="46">
        <f t="shared" si="59"/>
        <v>0</v>
      </c>
      <c r="FS66" s="46">
        <f t="shared" si="59"/>
        <v>0</v>
      </c>
      <c r="FT66" s="46">
        <f t="shared" si="59"/>
        <v>0</v>
      </c>
      <c r="FU66" s="46">
        <f t="shared" si="59"/>
        <v>0</v>
      </c>
      <c r="FV66" s="46">
        <f t="shared" si="59"/>
        <v>0</v>
      </c>
      <c r="FW66" s="46">
        <f t="shared" si="59"/>
        <v>0</v>
      </c>
      <c r="FX66" s="46">
        <f t="shared" si="60"/>
        <v>0</v>
      </c>
      <c r="FY66" s="46">
        <f t="shared" si="60"/>
        <v>0</v>
      </c>
      <c r="FZ66" s="46">
        <f t="shared" si="60"/>
        <v>0</v>
      </c>
      <c r="GA66" s="46">
        <f t="shared" si="60"/>
        <v>0</v>
      </c>
      <c r="GB66" s="46">
        <f t="shared" si="60"/>
        <v>0</v>
      </c>
      <c r="GC66" s="46">
        <f t="shared" si="60"/>
        <v>0</v>
      </c>
      <c r="GD66" s="46">
        <f t="shared" si="60"/>
        <v>0</v>
      </c>
      <c r="GE66" s="46">
        <f t="shared" si="60"/>
        <v>0</v>
      </c>
      <c r="GF66" s="46">
        <f t="shared" si="60"/>
        <v>0</v>
      </c>
      <c r="GG66" s="46">
        <f t="shared" si="60"/>
        <v>0</v>
      </c>
      <c r="GH66" s="46">
        <f t="shared" si="60"/>
        <v>0</v>
      </c>
      <c r="GI66" s="46">
        <f t="shared" si="60"/>
        <v>0</v>
      </c>
      <c r="GJ66" s="46">
        <f t="shared" si="60"/>
        <v>0</v>
      </c>
      <c r="GK66" s="46">
        <f t="shared" si="60"/>
        <v>0</v>
      </c>
      <c r="GL66" s="46">
        <f t="shared" si="60"/>
        <v>0</v>
      </c>
      <c r="GM66" s="46">
        <f t="shared" si="60"/>
        <v>0</v>
      </c>
      <c r="GN66" s="46">
        <f t="shared" si="61"/>
        <v>0</v>
      </c>
      <c r="GO66" s="46">
        <f t="shared" si="61"/>
        <v>0</v>
      </c>
      <c r="GP66" s="46">
        <f t="shared" si="61"/>
        <v>0</v>
      </c>
      <c r="GQ66" s="46">
        <f t="shared" si="61"/>
        <v>0</v>
      </c>
      <c r="GR66" s="46">
        <f t="shared" si="61"/>
        <v>0</v>
      </c>
      <c r="GS66" s="46">
        <f t="shared" si="61"/>
        <v>0</v>
      </c>
      <c r="GT66" s="46">
        <f t="shared" si="61"/>
        <v>0</v>
      </c>
      <c r="GU66" s="46">
        <f t="shared" si="61"/>
        <v>0</v>
      </c>
      <c r="GV66" s="46">
        <f t="shared" si="61"/>
        <v>0</v>
      </c>
      <c r="GW66" s="46">
        <f t="shared" si="61"/>
        <v>0</v>
      </c>
      <c r="GX66" s="46">
        <f t="shared" si="61"/>
        <v>0</v>
      </c>
      <c r="GY66" s="46">
        <f t="shared" si="61"/>
        <v>0</v>
      </c>
      <c r="GZ66" s="46">
        <f t="shared" si="61"/>
        <v>0</v>
      </c>
      <c r="HA66" s="46">
        <f t="shared" si="61"/>
        <v>0</v>
      </c>
      <c r="HB66" s="46">
        <f t="shared" si="61"/>
        <v>0</v>
      </c>
      <c r="HC66" s="46">
        <f t="shared" si="61"/>
        <v>0</v>
      </c>
      <c r="HD66" s="46">
        <f t="shared" si="62"/>
        <v>0</v>
      </c>
      <c r="HE66" s="46">
        <f t="shared" si="62"/>
        <v>0</v>
      </c>
      <c r="HF66" s="46">
        <f t="shared" si="62"/>
        <v>0</v>
      </c>
      <c r="HG66" s="46">
        <f t="shared" si="62"/>
        <v>0</v>
      </c>
      <c r="HH66" s="46">
        <f t="shared" si="62"/>
        <v>0</v>
      </c>
      <c r="HI66" s="46">
        <f t="shared" si="62"/>
        <v>0</v>
      </c>
      <c r="HJ66" s="46">
        <f t="shared" si="62"/>
        <v>0</v>
      </c>
      <c r="HK66" s="46">
        <f t="shared" si="62"/>
        <v>0</v>
      </c>
      <c r="HL66" s="46">
        <f t="shared" si="62"/>
        <v>0</v>
      </c>
      <c r="HM66" s="46">
        <f t="shared" si="62"/>
        <v>0</v>
      </c>
      <c r="HN66" s="46">
        <f t="shared" si="62"/>
        <v>0</v>
      </c>
      <c r="HO66" s="46">
        <f t="shared" si="62"/>
        <v>0</v>
      </c>
      <c r="HP66" s="46">
        <f t="shared" si="62"/>
        <v>0</v>
      </c>
      <c r="HQ66" s="46">
        <f t="shared" si="62"/>
        <v>0</v>
      </c>
      <c r="HR66" s="46">
        <f t="shared" si="62"/>
        <v>0</v>
      </c>
      <c r="HS66" s="46">
        <f t="shared" si="62"/>
        <v>0</v>
      </c>
      <c r="HT66" s="46">
        <f t="shared" si="63"/>
        <v>0</v>
      </c>
      <c r="HU66" s="46">
        <f t="shared" si="63"/>
        <v>0</v>
      </c>
      <c r="HV66" s="46">
        <f t="shared" si="63"/>
        <v>0</v>
      </c>
      <c r="HW66" s="46">
        <f t="shared" si="63"/>
        <v>0</v>
      </c>
      <c r="HX66" s="46">
        <f t="shared" si="63"/>
        <v>0</v>
      </c>
      <c r="HY66" s="46">
        <f t="shared" si="63"/>
        <v>0</v>
      </c>
      <c r="HZ66" s="46">
        <f t="shared" si="63"/>
        <v>0</v>
      </c>
      <c r="IA66" s="46">
        <f t="shared" si="63"/>
        <v>0</v>
      </c>
      <c r="IB66" s="46">
        <f t="shared" si="63"/>
        <v>0</v>
      </c>
      <c r="IC66" s="46">
        <f t="shared" si="63"/>
        <v>0</v>
      </c>
      <c r="ID66" s="46">
        <f t="shared" si="63"/>
        <v>0</v>
      </c>
      <c r="IE66" s="46">
        <f t="shared" si="63"/>
        <v>0</v>
      </c>
      <c r="IF66" s="46">
        <f t="shared" si="63"/>
        <v>0</v>
      </c>
      <c r="IG66" s="46">
        <f t="shared" si="63"/>
        <v>0</v>
      </c>
      <c r="IH66" s="46">
        <f t="shared" si="63"/>
        <v>0</v>
      </c>
      <c r="II66" s="46">
        <f t="shared" si="63"/>
        <v>0</v>
      </c>
      <c r="IJ66" s="46">
        <f t="shared" si="64"/>
        <v>0</v>
      </c>
      <c r="IK66" s="46">
        <f t="shared" si="64"/>
        <v>0</v>
      </c>
      <c r="IL66" s="46">
        <f t="shared" si="64"/>
        <v>0</v>
      </c>
      <c r="IM66" s="46">
        <f t="shared" si="64"/>
        <v>0</v>
      </c>
      <c r="IN66" s="46">
        <f t="shared" si="64"/>
        <v>0</v>
      </c>
      <c r="IO66" s="46">
        <f t="shared" si="64"/>
        <v>0</v>
      </c>
      <c r="IP66" s="46">
        <f t="shared" si="64"/>
        <v>0</v>
      </c>
      <c r="IQ66" s="46">
        <f t="shared" si="64"/>
        <v>0</v>
      </c>
      <c r="IR66" s="46">
        <f t="shared" si="64"/>
        <v>0</v>
      </c>
      <c r="IS66" s="46">
        <f t="shared" si="64"/>
        <v>0</v>
      </c>
      <c r="IT66" s="46">
        <f t="shared" si="64"/>
        <v>0</v>
      </c>
      <c r="IU66" s="46">
        <f t="shared" si="64"/>
        <v>0</v>
      </c>
      <c r="IV66" s="46">
        <f t="shared" si="64"/>
        <v>0</v>
      </c>
      <c r="IW66" s="46">
        <f t="shared" si="64"/>
        <v>0</v>
      </c>
      <c r="IX66" s="46">
        <f t="shared" si="64"/>
        <v>0</v>
      </c>
      <c r="IY66" s="46">
        <f t="shared" si="64"/>
        <v>0</v>
      </c>
      <c r="IZ66" s="46">
        <f t="shared" si="65"/>
        <v>0</v>
      </c>
      <c r="JA66" s="46">
        <f t="shared" si="65"/>
        <v>0</v>
      </c>
      <c r="JB66" s="46">
        <f t="shared" si="65"/>
        <v>0</v>
      </c>
      <c r="JC66" s="46">
        <f t="shared" si="65"/>
        <v>0</v>
      </c>
      <c r="JD66" s="46">
        <f t="shared" si="65"/>
        <v>0</v>
      </c>
      <c r="JE66" s="46">
        <f t="shared" si="65"/>
        <v>0</v>
      </c>
      <c r="JF66" s="46">
        <f t="shared" si="65"/>
        <v>0</v>
      </c>
      <c r="JG66" s="46">
        <f t="shared" si="65"/>
        <v>0</v>
      </c>
      <c r="JH66" s="46">
        <f t="shared" si="65"/>
        <v>0</v>
      </c>
      <c r="JI66" s="46">
        <f t="shared" si="65"/>
        <v>0</v>
      </c>
      <c r="JJ66" s="46">
        <f t="shared" si="65"/>
        <v>0</v>
      </c>
      <c r="JK66" s="46">
        <f t="shared" si="65"/>
        <v>0</v>
      </c>
      <c r="JL66" s="46">
        <f t="shared" si="65"/>
        <v>0</v>
      </c>
      <c r="JM66" s="46">
        <f t="shared" si="65"/>
        <v>0</v>
      </c>
      <c r="JN66" s="46">
        <f t="shared" si="65"/>
        <v>0</v>
      </c>
      <c r="JO66" s="46">
        <f t="shared" si="65"/>
        <v>0</v>
      </c>
      <c r="JP66" s="46">
        <f t="shared" si="66"/>
        <v>0</v>
      </c>
      <c r="JQ66" s="46">
        <f t="shared" si="66"/>
        <v>0</v>
      </c>
      <c r="JR66" s="46">
        <f t="shared" si="66"/>
        <v>0</v>
      </c>
      <c r="JS66" s="46">
        <f t="shared" si="66"/>
        <v>0</v>
      </c>
      <c r="JT66" s="46">
        <f t="shared" si="66"/>
        <v>0</v>
      </c>
      <c r="JU66" s="46">
        <f t="shared" si="66"/>
        <v>0</v>
      </c>
      <c r="JV66" s="46">
        <f t="shared" si="66"/>
        <v>0</v>
      </c>
      <c r="JW66" s="46">
        <f t="shared" si="66"/>
        <v>0</v>
      </c>
      <c r="JX66" s="46">
        <f t="shared" si="66"/>
        <v>0</v>
      </c>
      <c r="JY66" s="46">
        <f t="shared" si="66"/>
        <v>0</v>
      </c>
      <c r="JZ66" s="46">
        <f t="shared" si="66"/>
        <v>0</v>
      </c>
      <c r="KA66" s="46">
        <f t="shared" si="66"/>
        <v>0</v>
      </c>
      <c r="KB66" s="46">
        <f t="shared" si="66"/>
        <v>0</v>
      </c>
      <c r="KC66" s="46">
        <f t="shared" si="66"/>
        <v>0</v>
      </c>
      <c r="KD66" s="46">
        <f t="shared" si="66"/>
        <v>0</v>
      </c>
      <c r="KE66" s="46">
        <f t="shared" si="66"/>
        <v>0</v>
      </c>
      <c r="KF66" s="46">
        <f t="shared" si="67"/>
        <v>0</v>
      </c>
      <c r="KG66" s="46">
        <f t="shared" si="67"/>
        <v>0</v>
      </c>
      <c r="KH66" s="46">
        <f t="shared" si="67"/>
        <v>0</v>
      </c>
      <c r="KI66" s="46">
        <f t="shared" si="67"/>
        <v>0</v>
      </c>
      <c r="KJ66" s="46">
        <f t="shared" si="67"/>
        <v>0</v>
      </c>
      <c r="KK66" s="46">
        <f t="shared" si="67"/>
        <v>0</v>
      </c>
      <c r="KL66" s="46">
        <f t="shared" si="67"/>
        <v>0</v>
      </c>
      <c r="KM66" s="46">
        <f t="shared" si="67"/>
        <v>0</v>
      </c>
      <c r="KN66" s="46">
        <f t="shared" si="67"/>
        <v>0</v>
      </c>
      <c r="KO66" s="46">
        <f t="shared" si="67"/>
        <v>0</v>
      </c>
      <c r="KP66" s="46">
        <f t="shared" si="67"/>
        <v>0</v>
      </c>
      <c r="KQ66" s="46">
        <f t="shared" si="67"/>
        <v>0</v>
      </c>
      <c r="KR66" s="46">
        <f t="shared" si="67"/>
        <v>0</v>
      </c>
      <c r="KS66" s="46">
        <f t="shared" si="67"/>
        <v>0</v>
      </c>
      <c r="KT66" s="46">
        <f t="shared" si="67"/>
        <v>0</v>
      </c>
      <c r="KU66" s="46">
        <f t="shared" si="67"/>
        <v>0</v>
      </c>
      <c r="KV66" s="46">
        <f t="shared" si="68"/>
        <v>0</v>
      </c>
      <c r="KW66" s="46">
        <f t="shared" si="68"/>
        <v>0</v>
      </c>
      <c r="KX66" s="46">
        <f t="shared" si="68"/>
        <v>0</v>
      </c>
      <c r="KY66" s="46">
        <f t="shared" si="68"/>
        <v>0</v>
      </c>
      <c r="KZ66" s="46">
        <f t="shared" si="68"/>
        <v>0</v>
      </c>
      <c r="LA66" s="46">
        <f t="shared" si="68"/>
        <v>0</v>
      </c>
      <c r="LB66" s="46">
        <f t="shared" si="68"/>
        <v>0</v>
      </c>
      <c r="LC66" s="46">
        <f t="shared" si="68"/>
        <v>0</v>
      </c>
      <c r="LD66" s="46">
        <f t="shared" si="68"/>
        <v>0</v>
      </c>
      <c r="LE66" s="46">
        <f t="shared" si="68"/>
        <v>0</v>
      </c>
      <c r="LF66" s="46">
        <f t="shared" si="68"/>
        <v>0</v>
      </c>
      <c r="LG66" s="46">
        <f t="shared" si="68"/>
        <v>0</v>
      </c>
      <c r="LH66" s="46">
        <f t="shared" si="68"/>
        <v>0</v>
      </c>
      <c r="LI66" s="46">
        <f t="shared" si="68"/>
        <v>0</v>
      </c>
      <c r="LJ66" s="46">
        <f t="shared" si="68"/>
        <v>0</v>
      </c>
      <c r="LK66" s="46">
        <f t="shared" si="68"/>
        <v>0</v>
      </c>
      <c r="LL66" s="46">
        <f t="shared" si="69"/>
        <v>0</v>
      </c>
      <c r="LM66" s="46">
        <f t="shared" si="69"/>
        <v>0</v>
      </c>
      <c r="LN66" s="46">
        <f t="shared" si="69"/>
        <v>0</v>
      </c>
      <c r="LO66" s="46">
        <f t="shared" si="69"/>
        <v>0</v>
      </c>
      <c r="LP66" s="46">
        <f t="shared" si="69"/>
        <v>0</v>
      </c>
      <c r="LQ66" s="46">
        <f t="shared" si="69"/>
        <v>0</v>
      </c>
      <c r="LR66" s="46">
        <f t="shared" si="69"/>
        <v>0</v>
      </c>
      <c r="LS66" s="46">
        <f t="shared" si="69"/>
        <v>0</v>
      </c>
      <c r="LT66" s="46">
        <f t="shared" si="69"/>
        <v>0</v>
      </c>
    </row>
    <row r="67" spans="1:332" ht="24.6" hidden="1" customHeight="1">
      <c r="A67" s="121">
        <v>6</v>
      </c>
      <c r="B67" s="19"/>
      <c r="C67" s="20"/>
      <c r="D67" s="20"/>
      <c r="E67" s="215" t="str">
        <f t="shared" si="25"/>
        <v/>
      </c>
      <c r="F67" s="215">
        <f t="shared" si="26"/>
        <v>0</v>
      </c>
      <c r="G67" s="216"/>
      <c r="H67" s="217" t="str">
        <f t="shared" si="27"/>
        <v>Falta(n) Fecha(s)</v>
      </c>
      <c r="I67" s="72"/>
      <c r="J67" s="72"/>
      <c r="K67" s="72"/>
      <c r="L67" s="72"/>
      <c r="M67" s="72"/>
      <c r="N67" s="72"/>
      <c r="O67" s="72"/>
      <c r="P67" s="72"/>
      <c r="Q67" s="210" t="str" cm="1">
        <f t="array" ref="Q67">IF(SUM(COUNTIF(J67:P67,{"SI","NO APLICA"}))=0,
   "",
   IF(SUM(COUNTIF(J67:P67,{"SI","NO APLICA"}))=COLUMNS(J67:P67),
      "CUMPLE",
      "NO CUMPLE"))</f>
        <v/>
      </c>
      <c r="R67" s="72"/>
      <c r="S67" s="19"/>
      <c r="T67" s="72"/>
      <c r="U67" s="19"/>
      <c r="V67" s="72"/>
      <c r="W67" s="72"/>
      <c r="X67" s="72"/>
      <c r="Y67" s="210" t="str">
        <f t="shared" si="70"/>
        <v/>
      </c>
      <c r="Z67" s="211" t="str">
        <f t="shared" si="71"/>
        <v/>
      </c>
      <c r="AA67" s="476"/>
      <c r="AB67" s="477"/>
      <c r="AD67" s="122" t="str">
        <f t="shared" si="28"/>
        <v/>
      </c>
      <c r="AE67" s="122" t="str">
        <f t="shared" si="28"/>
        <v/>
      </c>
      <c r="AF67" s="123">
        <f t="shared" si="28"/>
        <v>0</v>
      </c>
      <c r="AG67" s="122" t="str">
        <f t="shared" si="29"/>
        <v/>
      </c>
      <c r="AH67" s="122" t="str">
        <f t="shared" si="29"/>
        <v/>
      </c>
      <c r="AI67" s="123">
        <f t="shared" si="29"/>
        <v>0</v>
      </c>
      <c r="AW67" s="46" t="str">
        <f t="shared" si="30"/>
        <v/>
      </c>
      <c r="AX67" s="46">
        <f t="shared" si="30"/>
        <v>3</v>
      </c>
      <c r="AY67" s="96">
        <v>6</v>
      </c>
      <c r="AZ67" s="47" t="str">
        <f t="shared" si="31"/>
        <v/>
      </c>
      <c r="BA67" s="47">
        <f t="shared" si="32"/>
        <v>0</v>
      </c>
      <c r="BB67" s="90" t="str">
        <f t="shared" si="33"/>
        <v/>
      </c>
      <c r="BC67" s="124">
        <v>6</v>
      </c>
      <c r="BD67" s="125">
        <f t="shared" si="34"/>
        <v>1</v>
      </c>
      <c r="BE67" s="126">
        <f t="shared" si="35"/>
        <v>1</v>
      </c>
      <c r="BF67" s="90">
        <f t="shared" si="36"/>
        <v>0</v>
      </c>
      <c r="BG67" s="90">
        <f t="shared" si="75"/>
        <v>0</v>
      </c>
      <c r="BH67" s="90" t="str">
        <f t="shared" si="72"/>
        <v/>
      </c>
      <c r="BI67" s="90" t="e">
        <f t="shared" si="37"/>
        <v>#NUM!</v>
      </c>
      <c r="BJ67" s="90" t="str">
        <f t="shared" si="38"/>
        <v/>
      </c>
      <c r="BK67" s="127">
        <f t="shared" si="39"/>
        <v>0</v>
      </c>
      <c r="BL67" s="128" t="e">
        <f t="shared" si="40"/>
        <v>#NUM!</v>
      </c>
      <c r="BM67" s="128" t="e">
        <f t="shared" si="41"/>
        <v>#NUM!</v>
      </c>
      <c r="BN67" s="128" t="str">
        <f t="shared" si="42"/>
        <v/>
      </c>
      <c r="BO67" s="128" t="str">
        <f t="shared" si="73"/>
        <v/>
      </c>
      <c r="BP67" s="90">
        <f t="shared" si="43"/>
        <v>0</v>
      </c>
      <c r="BQ67" s="90">
        <f t="shared" si="44"/>
        <v>0</v>
      </c>
      <c r="BR67" s="90">
        <f t="shared" si="76"/>
        <v>0</v>
      </c>
      <c r="BS67" s="90" t="str">
        <f t="shared" si="45"/>
        <v/>
      </c>
      <c r="BT67" s="90" t="e">
        <f t="shared" si="46"/>
        <v>#NUM!</v>
      </c>
      <c r="BU67" s="90" t="e">
        <f t="shared" si="47"/>
        <v>#NUM!</v>
      </c>
      <c r="BV67" s="127">
        <f t="shared" si="48"/>
        <v>0</v>
      </c>
      <c r="BW67" s="128" t="e">
        <f t="shared" si="49"/>
        <v>#NUM!</v>
      </c>
      <c r="BX67" s="128" t="e">
        <f t="shared" si="50"/>
        <v>#NUM!</v>
      </c>
      <c r="BY67" s="128" t="str">
        <f t="shared" si="51"/>
        <v/>
      </c>
      <c r="BZ67" s="128" t="str">
        <f t="shared" si="74"/>
        <v/>
      </c>
      <c r="CA67" s="90">
        <f t="shared" si="52"/>
        <v>0</v>
      </c>
      <c r="CB67" s="90"/>
      <c r="CC67" s="90"/>
      <c r="CD67" s="129"/>
      <c r="CE67" s="130">
        <f t="shared" si="53"/>
        <v>0</v>
      </c>
      <c r="CF67" s="46">
        <f t="shared" si="54"/>
        <v>0</v>
      </c>
      <c r="CG67" s="46">
        <f t="shared" si="54"/>
        <v>0</v>
      </c>
      <c r="CH67" s="46">
        <f t="shared" si="54"/>
        <v>0</v>
      </c>
      <c r="CI67" s="46">
        <f t="shared" si="54"/>
        <v>0</v>
      </c>
      <c r="CJ67" s="46">
        <f t="shared" si="54"/>
        <v>0</v>
      </c>
      <c r="CK67" s="46">
        <f t="shared" si="54"/>
        <v>0</v>
      </c>
      <c r="CL67" s="46">
        <f t="shared" si="54"/>
        <v>0</v>
      </c>
      <c r="CM67" s="46">
        <f t="shared" si="54"/>
        <v>0</v>
      </c>
      <c r="CN67" s="46">
        <f t="shared" si="54"/>
        <v>0</v>
      </c>
      <c r="CO67" s="46">
        <f t="shared" si="54"/>
        <v>0</v>
      </c>
      <c r="CP67" s="46">
        <f t="shared" si="54"/>
        <v>0</v>
      </c>
      <c r="CQ67" s="46">
        <f t="shared" si="54"/>
        <v>0</v>
      </c>
      <c r="CR67" s="46">
        <f t="shared" si="54"/>
        <v>0</v>
      </c>
      <c r="CS67" s="46">
        <f t="shared" si="54"/>
        <v>0</v>
      </c>
      <c r="CT67" s="46">
        <f t="shared" si="54"/>
        <v>0</v>
      </c>
      <c r="CU67" s="46">
        <f t="shared" si="54"/>
        <v>0</v>
      </c>
      <c r="CV67" s="46">
        <f t="shared" si="55"/>
        <v>0</v>
      </c>
      <c r="CW67" s="46">
        <f t="shared" si="55"/>
        <v>0</v>
      </c>
      <c r="CX67" s="46">
        <f t="shared" si="55"/>
        <v>0</v>
      </c>
      <c r="CY67" s="46">
        <f t="shared" si="55"/>
        <v>0</v>
      </c>
      <c r="CZ67" s="46">
        <f t="shared" si="55"/>
        <v>0</v>
      </c>
      <c r="DA67" s="46">
        <f t="shared" si="55"/>
        <v>0</v>
      </c>
      <c r="DB67" s="46">
        <f t="shared" si="55"/>
        <v>0</v>
      </c>
      <c r="DC67" s="46">
        <f t="shared" si="55"/>
        <v>0</v>
      </c>
      <c r="DD67" s="46">
        <f t="shared" si="55"/>
        <v>0</v>
      </c>
      <c r="DE67" s="46">
        <f t="shared" si="55"/>
        <v>0</v>
      </c>
      <c r="DF67" s="46">
        <f t="shared" si="55"/>
        <v>0</v>
      </c>
      <c r="DG67" s="46">
        <f t="shared" si="55"/>
        <v>0</v>
      </c>
      <c r="DH67" s="46">
        <f t="shared" si="55"/>
        <v>0</v>
      </c>
      <c r="DI67" s="46">
        <f t="shared" si="55"/>
        <v>0</v>
      </c>
      <c r="DJ67" s="46">
        <f t="shared" si="55"/>
        <v>0</v>
      </c>
      <c r="DK67" s="46">
        <f t="shared" si="55"/>
        <v>0</v>
      </c>
      <c r="DL67" s="46">
        <f t="shared" si="56"/>
        <v>0</v>
      </c>
      <c r="DM67" s="46">
        <f t="shared" si="56"/>
        <v>0</v>
      </c>
      <c r="DN67" s="46">
        <f t="shared" si="56"/>
        <v>0</v>
      </c>
      <c r="DO67" s="46">
        <f t="shared" si="56"/>
        <v>0</v>
      </c>
      <c r="DP67" s="46">
        <f t="shared" si="56"/>
        <v>0</v>
      </c>
      <c r="DQ67" s="46">
        <f t="shared" si="56"/>
        <v>0</v>
      </c>
      <c r="DR67" s="46">
        <f t="shared" si="56"/>
        <v>0</v>
      </c>
      <c r="DS67" s="46">
        <f t="shared" si="56"/>
        <v>0</v>
      </c>
      <c r="DT67" s="46">
        <f t="shared" si="56"/>
        <v>0</v>
      </c>
      <c r="DU67" s="46">
        <f t="shared" si="56"/>
        <v>0</v>
      </c>
      <c r="DV67" s="46">
        <f t="shared" si="56"/>
        <v>0</v>
      </c>
      <c r="DW67" s="46">
        <f t="shared" si="56"/>
        <v>0</v>
      </c>
      <c r="DX67" s="46">
        <f t="shared" si="56"/>
        <v>0</v>
      </c>
      <c r="DY67" s="46">
        <f t="shared" si="56"/>
        <v>0</v>
      </c>
      <c r="DZ67" s="46">
        <f t="shared" si="56"/>
        <v>0</v>
      </c>
      <c r="EA67" s="46">
        <f t="shared" si="56"/>
        <v>0</v>
      </c>
      <c r="EB67" s="46">
        <f t="shared" si="57"/>
        <v>0</v>
      </c>
      <c r="EC67" s="46">
        <f t="shared" si="57"/>
        <v>0</v>
      </c>
      <c r="ED67" s="46">
        <f t="shared" si="57"/>
        <v>0</v>
      </c>
      <c r="EE67" s="46">
        <f t="shared" si="57"/>
        <v>0</v>
      </c>
      <c r="EF67" s="46">
        <f t="shared" si="57"/>
        <v>0</v>
      </c>
      <c r="EG67" s="46">
        <f t="shared" si="57"/>
        <v>0</v>
      </c>
      <c r="EH67" s="46">
        <f t="shared" si="57"/>
        <v>0</v>
      </c>
      <c r="EI67" s="46">
        <f t="shared" si="57"/>
        <v>0</v>
      </c>
      <c r="EJ67" s="46">
        <f t="shared" si="57"/>
        <v>0</v>
      </c>
      <c r="EK67" s="46">
        <f t="shared" si="57"/>
        <v>0</v>
      </c>
      <c r="EL67" s="46">
        <f t="shared" si="57"/>
        <v>0</v>
      </c>
      <c r="EM67" s="46">
        <f t="shared" si="57"/>
        <v>0</v>
      </c>
      <c r="EN67" s="46">
        <f t="shared" si="57"/>
        <v>0</v>
      </c>
      <c r="EO67" s="46">
        <f t="shared" si="57"/>
        <v>0</v>
      </c>
      <c r="EP67" s="46">
        <f t="shared" si="57"/>
        <v>0</v>
      </c>
      <c r="EQ67" s="46">
        <f t="shared" si="57"/>
        <v>0</v>
      </c>
      <c r="ER67" s="46">
        <f t="shared" si="58"/>
        <v>0</v>
      </c>
      <c r="ES67" s="46">
        <f t="shared" si="58"/>
        <v>0</v>
      </c>
      <c r="ET67" s="46">
        <f t="shared" si="58"/>
        <v>0</v>
      </c>
      <c r="EU67" s="46">
        <f t="shared" si="58"/>
        <v>0</v>
      </c>
      <c r="EV67" s="46">
        <f t="shared" si="58"/>
        <v>0</v>
      </c>
      <c r="EW67" s="46">
        <f t="shared" si="58"/>
        <v>0</v>
      </c>
      <c r="EX67" s="46">
        <f t="shared" si="58"/>
        <v>0</v>
      </c>
      <c r="EY67" s="46">
        <f t="shared" si="58"/>
        <v>0</v>
      </c>
      <c r="EZ67" s="46">
        <f t="shared" si="58"/>
        <v>0</v>
      </c>
      <c r="FA67" s="46">
        <f t="shared" si="58"/>
        <v>0</v>
      </c>
      <c r="FB67" s="46">
        <f t="shared" si="58"/>
        <v>0</v>
      </c>
      <c r="FC67" s="46">
        <f t="shared" si="58"/>
        <v>0</v>
      </c>
      <c r="FD67" s="46">
        <f t="shared" si="58"/>
        <v>0</v>
      </c>
      <c r="FE67" s="46">
        <f t="shared" si="58"/>
        <v>0</v>
      </c>
      <c r="FF67" s="46">
        <f t="shared" si="58"/>
        <v>0</v>
      </c>
      <c r="FG67" s="46">
        <f t="shared" si="58"/>
        <v>0</v>
      </c>
      <c r="FH67" s="46">
        <f t="shared" si="59"/>
        <v>0</v>
      </c>
      <c r="FI67" s="46">
        <f t="shared" si="59"/>
        <v>0</v>
      </c>
      <c r="FJ67" s="46">
        <f t="shared" si="59"/>
        <v>0</v>
      </c>
      <c r="FK67" s="46">
        <f t="shared" si="59"/>
        <v>0</v>
      </c>
      <c r="FL67" s="46">
        <f t="shared" si="59"/>
        <v>0</v>
      </c>
      <c r="FM67" s="46">
        <f t="shared" si="59"/>
        <v>0</v>
      </c>
      <c r="FN67" s="46">
        <f t="shared" si="59"/>
        <v>0</v>
      </c>
      <c r="FO67" s="46">
        <f t="shared" si="59"/>
        <v>0</v>
      </c>
      <c r="FP67" s="46">
        <f t="shared" si="59"/>
        <v>0</v>
      </c>
      <c r="FQ67" s="46">
        <f t="shared" si="59"/>
        <v>0</v>
      </c>
      <c r="FR67" s="46">
        <f t="shared" si="59"/>
        <v>0</v>
      </c>
      <c r="FS67" s="46">
        <f t="shared" si="59"/>
        <v>0</v>
      </c>
      <c r="FT67" s="46">
        <f t="shared" si="59"/>
        <v>0</v>
      </c>
      <c r="FU67" s="46">
        <f t="shared" si="59"/>
        <v>0</v>
      </c>
      <c r="FV67" s="46">
        <f t="shared" si="59"/>
        <v>0</v>
      </c>
      <c r="FW67" s="46">
        <f t="shared" si="59"/>
        <v>0</v>
      </c>
      <c r="FX67" s="46">
        <f t="shared" si="60"/>
        <v>0</v>
      </c>
      <c r="FY67" s="46">
        <f t="shared" si="60"/>
        <v>0</v>
      </c>
      <c r="FZ67" s="46">
        <f t="shared" si="60"/>
        <v>0</v>
      </c>
      <c r="GA67" s="46">
        <f t="shared" si="60"/>
        <v>0</v>
      </c>
      <c r="GB67" s="46">
        <f t="shared" si="60"/>
        <v>0</v>
      </c>
      <c r="GC67" s="46">
        <f t="shared" si="60"/>
        <v>0</v>
      </c>
      <c r="GD67" s="46">
        <f t="shared" si="60"/>
        <v>0</v>
      </c>
      <c r="GE67" s="46">
        <f t="shared" si="60"/>
        <v>0</v>
      </c>
      <c r="GF67" s="46">
        <f t="shared" si="60"/>
        <v>0</v>
      </c>
      <c r="GG67" s="46">
        <f t="shared" si="60"/>
        <v>0</v>
      </c>
      <c r="GH67" s="46">
        <f t="shared" si="60"/>
        <v>0</v>
      </c>
      <c r="GI67" s="46">
        <f t="shared" si="60"/>
        <v>0</v>
      </c>
      <c r="GJ67" s="46">
        <f t="shared" si="60"/>
        <v>0</v>
      </c>
      <c r="GK67" s="46">
        <f t="shared" si="60"/>
        <v>0</v>
      </c>
      <c r="GL67" s="46">
        <f t="shared" si="60"/>
        <v>0</v>
      </c>
      <c r="GM67" s="46">
        <f t="shared" si="60"/>
        <v>0</v>
      </c>
      <c r="GN67" s="46">
        <f t="shared" si="61"/>
        <v>0</v>
      </c>
      <c r="GO67" s="46">
        <f t="shared" si="61"/>
        <v>0</v>
      </c>
      <c r="GP67" s="46">
        <f t="shared" si="61"/>
        <v>0</v>
      </c>
      <c r="GQ67" s="46">
        <f t="shared" si="61"/>
        <v>0</v>
      </c>
      <c r="GR67" s="46">
        <f t="shared" si="61"/>
        <v>0</v>
      </c>
      <c r="GS67" s="46">
        <f t="shared" si="61"/>
        <v>0</v>
      </c>
      <c r="GT67" s="46">
        <f t="shared" si="61"/>
        <v>0</v>
      </c>
      <c r="GU67" s="46">
        <f t="shared" si="61"/>
        <v>0</v>
      </c>
      <c r="GV67" s="46">
        <f t="shared" si="61"/>
        <v>0</v>
      </c>
      <c r="GW67" s="46">
        <f t="shared" si="61"/>
        <v>0</v>
      </c>
      <c r="GX67" s="46">
        <f t="shared" si="61"/>
        <v>0</v>
      </c>
      <c r="GY67" s="46">
        <f t="shared" si="61"/>
        <v>0</v>
      </c>
      <c r="GZ67" s="46">
        <f t="shared" si="61"/>
        <v>0</v>
      </c>
      <c r="HA67" s="46">
        <f t="shared" si="61"/>
        <v>0</v>
      </c>
      <c r="HB67" s="46">
        <f t="shared" si="61"/>
        <v>0</v>
      </c>
      <c r="HC67" s="46">
        <f t="shared" si="61"/>
        <v>0</v>
      </c>
      <c r="HD67" s="46">
        <f t="shared" si="62"/>
        <v>0</v>
      </c>
      <c r="HE67" s="46">
        <f t="shared" si="62"/>
        <v>0</v>
      </c>
      <c r="HF67" s="46">
        <f t="shared" si="62"/>
        <v>0</v>
      </c>
      <c r="HG67" s="46">
        <f t="shared" si="62"/>
        <v>0</v>
      </c>
      <c r="HH67" s="46">
        <f t="shared" si="62"/>
        <v>0</v>
      </c>
      <c r="HI67" s="46">
        <f t="shared" si="62"/>
        <v>0</v>
      </c>
      <c r="HJ67" s="46">
        <f t="shared" si="62"/>
        <v>0</v>
      </c>
      <c r="HK67" s="46">
        <f t="shared" si="62"/>
        <v>0</v>
      </c>
      <c r="HL67" s="46">
        <f t="shared" si="62"/>
        <v>0</v>
      </c>
      <c r="HM67" s="46">
        <f t="shared" si="62"/>
        <v>0</v>
      </c>
      <c r="HN67" s="46">
        <f t="shared" si="62"/>
        <v>0</v>
      </c>
      <c r="HO67" s="46">
        <f t="shared" si="62"/>
        <v>0</v>
      </c>
      <c r="HP67" s="46">
        <f t="shared" si="62"/>
        <v>0</v>
      </c>
      <c r="HQ67" s="46">
        <f t="shared" si="62"/>
        <v>0</v>
      </c>
      <c r="HR67" s="46">
        <f t="shared" si="62"/>
        <v>0</v>
      </c>
      <c r="HS67" s="46">
        <f t="shared" si="62"/>
        <v>0</v>
      </c>
      <c r="HT67" s="46">
        <f t="shared" si="63"/>
        <v>0</v>
      </c>
      <c r="HU67" s="46">
        <f t="shared" si="63"/>
        <v>0</v>
      </c>
      <c r="HV67" s="46">
        <f t="shared" si="63"/>
        <v>0</v>
      </c>
      <c r="HW67" s="46">
        <f t="shared" si="63"/>
        <v>0</v>
      </c>
      <c r="HX67" s="46">
        <f t="shared" si="63"/>
        <v>0</v>
      </c>
      <c r="HY67" s="46">
        <f t="shared" si="63"/>
        <v>0</v>
      </c>
      <c r="HZ67" s="46">
        <f t="shared" si="63"/>
        <v>0</v>
      </c>
      <c r="IA67" s="46">
        <f t="shared" si="63"/>
        <v>0</v>
      </c>
      <c r="IB67" s="46">
        <f t="shared" si="63"/>
        <v>0</v>
      </c>
      <c r="IC67" s="46">
        <f t="shared" si="63"/>
        <v>0</v>
      </c>
      <c r="ID67" s="46">
        <f t="shared" si="63"/>
        <v>0</v>
      </c>
      <c r="IE67" s="46">
        <f t="shared" si="63"/>
        <v>0</v>
      </c>
      <c r="IF67" s="46">
        <f t="shared" si="63"/>
        <v>0</v>
      </c>
      <c r="IG67" s="46">
        <f t="shared" si="63"/>
        <v>0</v>
      </c>
      <c r="IH67" s="46">
        <f t="shared" si="63"/>
        <v>0</v>
      </c>
      <c r="II67" s="46">
        <f t="shared" si="63"/>
        <v>0</v>
      </c>
      <c r="IJ67" s="46">
        <f t="shared" si="64"/>
        <v>0</v>
      </c>
      <c r="IK67" s="46">
        <f t="shared" si="64"/>
        <v>0</v>
      </c>
      <c r="IL67" s="46">
        <f t="shared" si="64"/>
        <v>0</v>
      </c>
      <c r="IM67" s="46">
        <f t="shared" si="64"/>
        <v>0</v>
      </c>
      <c r="IN67" s="46">
        <f t="shared" si="64"/>
        <v>0</v>
      </c>
      <c r="IO67" s="46">
        <f t="shared" si="64"/>
        <v>0</v>
      </c>
      <c r="IP67" s="46">
        <f t="shared" si="64"/>
        <v>0</v>
      </c>
      <c r="IQ67" s="46">
        <f t="shared" si="64"/>
        <v>0</v>
      </c>
      <c r="IR67" s="46">
        <f t="shared" si="64"/>
        <v>0</v>
      </c>
      <c r="IS67" s="46">
        <f t="shared" si="64"/>
        <v>0</v>
      </c>
      <c r="IT67" s="46">
        <f t="shared" si="64"/>
        <v>0</v>
      </c>
      <c r="IU67" s="46">
        <f t="shared" si="64"/>
        <v>0</v>
      </c>
      <c r="IV67" s="46">
        <f t="shared" si="64"/>
        <v>0</v>
      </c>
      <c r="IW67" s="46">
        <f t="shared" si="64"/>
        <v>0</v>
      </c>
      <c r="IX67" s="46">
        <f t="shared" si="64"/>
        <v>0</v>
      </c>
      <c r="IY67" s="46">
        <f t="shared" si="64"/>
        <v>0</v>
      </c>
      <c r="IZ67" s="46">
        <f t="shared" si="65"/>
        <v>0</v>
      </c>
      <c r="JA67" s="46">
        <f t="shared" si="65"/>
        <v>0</v>
      </c>
      <c r="JB67" s="46">
        <f t="shared" si="65"/>
        <v>0</v>
      </c>
      <c r="JC67" s="46">
        <f t="shared" si="65"/>
        <v>0</v>
      </c>
      <c r="JD67" s="46">
        <f t="shared" si="65"/>
        <v>0</v>
      </c>
      <c r="JE67" s="46">
        <f t="shared" si="65"/>
        <v>0</v>
      </c>
      <c r="JF67" s="46">
        <f t="shared" si="65"/>
        <v>0</v>
      </c>
      <c r="JG67" s="46">
        <f t="shared" si="65"/>
        <v>0</v>
      </c>
      <c r="JH67" s="46">
        <f t="shared" si="65"/>
        <v>0</v>
      </c>
      <c r="JI67" s="46">
        <f t="shared" si="65"/>
        <v>0</v>
      </c>
      <c r="JJ67" s="46">
        <f t="shared" si="65"/>
        <v>0</v>
      </c>
      <c r="JK67" s="46">
        <f t="shared" si="65"/>
        <v>0</v>
      </c>
      <c r="JL67" s="46">
        <f t="shared" si="65"/>
        <v>0</v>
      </c>
      <c r="JM67" s="46">
        <f t="shared" si="65"/>
        <v>0</v>
      </c>
      <c r="JN67" s="46">
        <f t="shared" si="65"/>
        <v>0</v>
      </c>
      <c r="JO67" s="46">
        <f t="shared" si="65"/>
        <v>0</v>
      </c>
      <c r="JP67" s="46">
        <f t="shared" si="66"/>
        <v>0</v>
      </c>
      <c r="JQ67" s="46">
        <f t="shared" si="66"/>
        <v>0</v>
      </c>
      <c r="JR67" s="46">
        <f t="shared" si="66"/>
        <v>0</v>
      </c>
      <c r="JS67" s="46">
        <f t="shared" si="66"/>
        <v>0</v>
      </c>
      <c r="JT67" s="46">
        <f t="shared" si="66"/>
        <v>0</v>
      </c>
      <c r="JU67" s="46">
        <f t="shared" si="66"/>
        <v>0</v>
      </c>
      <c r="JV67" s="46">
        <f t="shared" si="66"/>
        <v>0</v>
      </c>
      <c r="JW67" s="46">
        <f t="shared" si="66"/>
        <v>0</v>
      </c>
      <c r="JX67" s="46">
        <f t="shared" si="66"/>
        <v>0</v>
      </c>
      <c r="JY67" s="46">
        <f t="shared" si="66"/>
        <v>0</v>
      </c>
      <c r="JZ67" s="46">
        <f t="shared" si="66"/>
        <v>0</v>
      </c>
      <c r="KA67" s="46">
        <f t="shared" si="66"/>
        <v>0</v>
      </c>
      <c r="KB67" s="46">
        <f t="shared" si="66"/>
        <v>0</v>
      </c>
      <c r="KC67" s="46">
        <f t="shared" si="66"/>
        <v>0</v>
      </c>
      <c r="KD67" s="46">
        <f t="shared" si="66"/>
        <v>0</v>
      </c>
      <c r="KE67" s="46">
        <f t="shared" si="66"/>
        <v>0</v>
      </c>
      <c r="KF67" s="46">
        <f t="shared" si="67"/>
        <v>0</v>
      </c>
      <c r="KG67" s="46">
        <f t="shared" si="67"/>
        <v>0</v>
      </c>
      <c r="KH67" s="46">
        <f t="shared" si="67"/>
        <v>0</v>
      </c>
      <c r="KI67" s="46">
        <f t="shared" si="67"/>
        <v>0</v>
      </c>
      <c r="KJ67" s="46">
        <f t="shared" si="67"/>
        <v>0</v>
      </c>
      <c r="KK67" s="46">
        <f t="shared" si="67"/>
        <v>0</v>
      </c>
      <c r="KL67" s="46">
        <f t="shared" si="67"/>
        <v>0</v>
      </c>
      <c r="KM67" s="46">
        <f t="shared" si="67"/>
        <v>0</v>
      </c>
      <c r="KN67" s="46">
        <f t="shared" si="67"/>
        <v>0</v>
      </c>
      <c r="KO67" s="46">
        <f t="shared" si="67"/>
        <v>0</v>
      </c>
      <c r="KP67" s="46">
        <f t="shared" si="67"/>
        <v>0</v>
      </c>
      <c r="KQ67" s="46">
        <f t="shared" si="67"/>
        <v>0</v>
      </c>
      <c r="KR67" s="46">
        <f t="shared" si="67"/>
        <v>0</v>
      </c>
      <c r="KS67" s="46">
        <f t="shared" si="67"/>
        <v>0</v>
      </c>
      <c r="KT67" s="46">
        <f t="shared" si="67"/>
        <v>0</v>
      </c>
      <c r="KU67" s="46">
        <f t="shared" si="67"/>
        <v>0</v>
      </c>
      <c r="KV67" s="46">
        <f t="shared" si="68"/>
        <v>0</v>
      </c>
      <c r="KW67" s="46">
        <f t="shared" si="68"/>
        <v>0</v>
      </c>
      <c r="KX67" s="46">
        <f t="shared" si="68"/>
        <v>0</v>
      </c>
      <c r="KY67" s="46">
        <f t="shared" si="68"/>
        <v>0</v>
      </c>
      <c r="KZ67" s="46">
        <f t="shared" si="68"/>
        <v>0</v>
      </c>
      <c r="LA67" s="46">
        <f t="shared" si="68"/>
        <v>0</v>
      </c>
      <c r="LB67" s="46">
        <f t="shared" si="68"/>
        <v>0</v>
      </c>
      <c r="LC67" s="46">
        <f t="shared" si="68"/>
        <v>0</v>
      </c>
      <c r="LD67" s="46">
        <f t="shared" si="68"/>
        <v>0</v>
      </c>
      <c r="LE67" s="46">
        <f t="shared" si="68"/>
        <v>0</v>
      </c>
      <c r="LF67" s="46">
        <f t="shared" si="68"/>
        <v>0</v>
      </c>
      <c r="LG67" s="46">
        <f t="shared" si="68"/>
        <v>0</v>
      </c>
      <c r="LH67" s="46">
        <f t="shared" si="68"/>
        <v>0</v>
      </c>
      <c r="LI67" s="46">
        <f t="shared" si="68"/>
        <v>0</v>
      </c>
      <c r="LJ67" s="46">
        <f t="shared" si="68"/>
        <v>0</v>
      </c>
      <c r="LK67" s="46">
        <f t="shared" si="68"/>
        <v>0</v>
      </c>
      <c r="LL67" s="46">
        <f t="shared" si="69"/>
        <v>0</v>
      </c>
      <c r="LM67" s="46">
        <f t="shared" si="69"/>
        <v>0</v>
      </c>
      <c r="LN67" s="46">
        <f t="shared" si="69"/>
        <v>0</v>
      </c>
      <c r="LO67" s="46">
        <f t="shared" si="69"/>
        <v>0</v>
      </c>
      <c r="LP67" s="46">
        <f t="shared" si="69"/>
        <v>0</v>
      </c>
      <c r="LQ67" s="46">
        <f t="shared" si="69"/>
        <v>0</v>
      </c>
      <c r="LR67" s="46">
        <f t="shared" si="69"/>
        <v>0</v>
      </c>
      <c r="LS67" s="46">
        <f t="shared" si="69"/>
        <v>0</v>
      </c>
      <c r="LT67" s="46">
        <f t="shared" si="69"/>
        <v>0</v>
      </c>
    </row>
    <row r="68" spans="1:332" ht="24.6" hidden="1" customHeight="1">
      <c r="A68" s="121">
        <v>7</v>
      </c>
      <c r="B68" s="19"/>
      <c r="C68" s="20"/>
      <c r="D68" s="20"/>
      <c r="E68" s="215" t="str">
        <f t="shared" si="25"/>
        <v/>
      </c>
      <c r="F68" s="215">
        <f t="shared" si="26"/>
        <v>0</v>
      </c>
      <c r="G68" s="216"/>
      <c r="H68" s="217" t="str">
        <f t="shared" si="27"/>
        <v>Falta(n) Fecha(s)</v>
      </c>
      <c r="I68" s="72"/>
      <c r="J68" s="72"/>
      <c r="K68" s="72"/>
      <c r="L68" s="72"/>
      <c r="M68" s="72"/>
      <c r="N68" s="72"/>
      <c r="O68" s="72"/>
      <c r="P68" s="72"/>
      <c r="Q68" s="210" t="str" cm="1">
        <f t="array" ref="Q68">IF(SUM(COUNTIF(J68:P68,{"SI","NO APLICA"}))=0,
   "",
   IF(SUM(COUNTIF(J68:P68,{"SI","NO APLICA"}))=COLUMNS(J68:P68),
      "CUMPLE",
      "NO CUMPLE"))</f>
        <v/>
      </c>
      <c r="R68" s="72"/>
      <c r="S68" s="19"/>
      <c r="T68" s="72"/>
      <c r="U68" s="19"/>
      <c r="V68" s="72"/>
      <c r="W68" s="72"/>
      <c r="X68" s="72"/>
      <c r="Y68" s="210" t="str">
        <f t="shared" si="70"/>
        <v/>
      </c>
      <c r="Z68" s="211" t="str">
        <f t="shared" si="71"/>
        <v/>
      </c>
      <c r="AA68" s="476"/>
      <c r="AB68" s="477"/>
      <c r="AD68" s="122" t="str">
        <f t="shared" si="28"/>
        <v/>
      </c>
      <c r="AE68" s="122" t="str">
        <f t="shared" si="28"/>
        <v/>
      </c>
      <c r="AF68" s="123">
        <f t="shared" si="28"/>
        <v>0</v>
      </c>
      <c r="AG68" s="122" t="str">
        <f t="shared" si="29"/>
        <v/>
      </c>
      <c r="AH68" s="122" t="str">
        <f t="shared" si="29"/>
        <v/>
      </c>
      <c r="AI68" s="123">
        <f t="shared" si="29"/>
        <v>0</v>
      </c>
      <c r="AW68" s="46" t="str">
        <f t="shared" si="30"/>
        <v/>
      </c>
      <c r="AX68" s="46">
        <f t="shared" si="30"/>
        <v>3</v>
      </c>
      <c r="AY68" s="96">
        <v>7</v>
      </c>
      <c r="AZ68" s="47" t="str">
        <f t="shared" si="31"/>
        <v/>
      </c>
      <c r="BA68" s="47">
        <f t="shared" si="32"/>
        <v>0</v>
      </c>
      <c r="BB68" s="90" t="str">
        <f t="shared" si="33"/>
        <v/>
      </c>
      <c r="BC68" s="124">
        <v>7</v>
      </c>
      <c r="BD68" s="125">
        <f t="shared" si="34"/>
        <v>1</v>
      </c>
      <c r="BE68" s="126">
        <f t="shared" si="35"/>
        <v>1</v>
      </c>
      <c r="BF68" s="90">
        <f t="shared" si="36"/>
        <v>0</v>
      </c>
      <c r="BG68" s="90">
        <f t="shared" si="75"/>
        <v>0</v>
      </c>
      <c r="BH68" s="90" t="str">
        <f t="shared" si="72"/>
        <v/>
      </c>
      <c r="BI68" s="90" t="e">
        <f t="shared" si="37"/>
        <v>#NUM!</v>
      </c>
      <c r="BJ68" s="90" t="str">
        <f t="shared" si="38"/>
        <v/>
      </c>
      <c r="BK68" s="127">
        <f t="shared" si="39"/>
        <v>0</v>
      </c>
      <c r="BL68" s="128" t="e">
        <f t="shared" si="40"/>
        <v>#NUM!</v>
      </c>
      <c r="BM68" s="128" t="e">
        <f t="shared" si="41"/>
        <v>#NUM!</v>
      </c>
      <c r="BN68" s="128" t="str">
        <f t="shared" si="42"/>
        <v/>
      </c>
      <c r="BO68" s="128" t="str">
        <f t="shared" si="73"/>
        <v/>
      </c>
      <c r="BP68" s="90">
        <f t="shared" si="43"/>
        <v>0</v>
      </c>
      <c r="BQ68" s="90">
        <f t="shared" si="44"/>
        <v>0</v>
      </c>
      <c r="BR68" s="90">
        <f t="shared" si="76"/>
        <v>0</v>
      </c>
      <c r="BS68" s="90" t="str">
        <f t="shared" si="45"/>
        <v/>
      </c>
      <c r="BT68" s="90" t="e">
        <f t="shared" si="46"/>
        <v>#NUM!</v>
      </c>
      <c r="BU68" s="90" t="e">
        <f t="shared" si="47"/>
        <v>#NUM!</v>
      </c>
      <c r="BV68" s="127">
        <f t="shared" si="48"/>
        <v>0</v>
      </c>
      <c r="BW68" s="128" t="e">
        <f t="shared" si="49"/>
        <v>#NUM!</v>
      </c>
      <c r="BX68" s="128" t="e">
        <f t="shared" si="50"/>
        <v>#NUM!</v>
      </c>
      <c r="BY68" s="128" t="str">
        <f t="shared" si="51"/>
        <v/>
      </c>
      <c r="BZ68" s="128" t="str">
        <f t="shared" si="74"/>
        <v/>
      </c>
      <c r="CA68" s="90">
        <f t="shared" si="52"/>
        <v>0</v>
      </c>
      <c r="CB68" s="90"/>
      <c r="CC68" s="90"/>
      <c r="CD68" s="129"/>
      <c r="CE68" s="130">
        <f t="shared" si="53"/>
        <v>0</v>
      </c>
      <c r="CF68" s="46">
        <f t="shared" si="54"/>
        <v>0</v>
      </c>
      <c r="CG68" s="46">
        <f t="shared" si="54"/>
        <v>0</v>
      </c>
      <c r="CH68" s="46">
        <f t="shared" si="54"/>
        <v>0</v>
      </c>
      <c r="CI68" s="46">
        <f t="shared" si="54"/>
        <v>0</v>
      </c>
      <c r="CJ68" s="46">
        <f t="shared" si="54"/>
        <v>0</v>
      </c>
      <c r="CK68" s="46">
        <f t="shared" si="54"/>
        <v>0</v>
      </c>
      <c r="CL68" s="46">
        <f t="shared" si="54"/>
        <v>0</v>
      </c>
      <c r="CM68" s="46">
        <f t="shared" si="54"/>
        <v>0</v>
      </c>
      <c r="CN68" s="46">
        <f t="shared" si="54"/>
        <v>0</v>
      </c>
      <c r="CO68" s="46">
        <f t="shared" si="54"/>
        <v>0</v>
      </c>
      <c r="CP68" s="46">
        <f t="shared" si="54"/>
        <v>0</v>
      </c>
      <c r="CQ68" s="46">
        <f t="shared" si="54"/>
        <v>0</v>
      </c>
      <c r="CR68" s="46">
        <f t="shared" si="54"/>
        <v>0</v>
      </c>
      <c r="CS68" s="46">
        <f t="shared" si="54"/>
        <v>0</v>
      </c>
      <c r="CT68" s="46">
        <f t="shared" si="54"/>
        <v>0</v>
      </c>
      <c r="CU68" s="46">
        <f t="shared" si="54"/>
        <v>0</v>
      </c>
      <c r="CV68" s="46">
        <f t="shared" si="55"/>
        <v>0</v>
      </c>
      <c r="CW68" s="46">
        <f t="shared" si="55"/>
        <v>0</v>
      </c>
      <c r="CX68" s="46">
        <f t="shared" si="55"/>
        <v>0</v>
      </c>
      <c r="CY68" s="46">
        <f t="shared" si="55"/>
        <v>0</v>
      </c>
      <c r="CZ68" s="46">
        <f t="shared" si="55"/>
        <v>0</v>
      </c>
      <c r="DA68" s="46">
        <f t="shared" si="55"/>
        <v>0</v>
      </c>
      <c r="DB68" s="46">
        <f t="shared" si="55"/>
        <v>0</v>
      </c>
      <c r="DC68" s="46">
        <f t="shared" si="55"/>
        <v>0</v>
      </c>
      <c r="DD68" s="46">
        <f t="shared" si="55"/>
        <v>0</v>
      </c>
      <c r="DE68" s="46">
        <f t="shared" si="55"/>
        <v>0</v>
      </c>
      <c r="DF68" s="46">
        <f t="shared" si="55"/>
        <v>0</v>
      </c>
      <c r="DG68" s="46">
        <f t="shared" si="55"/>
        <v>0</v>
      </c>
      <c r="DH68" s="46">
        <f t="shared" si="55"/>
        <v>0</v>
      </c>
      <c r="DI68" s="46">
        <f t="shared" si="55"/>
        <v>0</v>
      </c>
      <c r="DJ68" s="46">
        <f t="shared" si="55"/>
        <v>0</v>
      </c>
      <c r="DK68" s="46">
        <f t="shared" si="55"/>
        <v>0</v>
      </c>
      <c r="DL68" s="46">
        <f t="shared" si="56"/>
        <v>0</v>
      </c>
      <c r="DM68" s="46">
        <f t="shared" si="56"/>
        <v>0</v>
      </c>
      <c r="DN68" s="46">
        <f t="shared" si="56"/>
        <v>0</v>
      </c>
      <c r="DO68" s="46">
        <f t="shared" si="56"/>
        <v>0</v>
      </c>
      <c r="DP68" s="46">
        <f t="shared" si="56"/>
        <v>0</v>
      </c>
      <c r="DQ68" s="46">
        <f t="shared" si="56"/>
        <v>0</v>
      </c>
      <c r="DR68" s="46">
        <f t="shared" si="56"/>
        <v>0</v>
      </c>
      <c r="DS68" s="46">
        <f t="shared" si="56"/>
        <v>0</v>
      </c>
      <c r="DT68" s="46">
        <f t="shared" si="56"/>
        <v>0</v>
      </c>
      <c r="DU68" s="46">
        <f t="shared" si="56"/>
        <v>0</v>
      </c>
      <c r="DV68" s="46">
        <f t="shared" si="56"/>
        <v>0</v>
      </c>
      <c r="DW68" s="46">
        <f t="shared" si="56"/>
        <v>0</v>
      </c>
      <c r="DX68" s="46">
        <f t="shared" si="56"/>
        <v>0</v>
      </c>
      <c r="DY68" s="46">
        <f t="shared" si="56"/>
        <v>0</v>
      </c>
      <c r="DZ68" s="46">
        <f t="shared" si="56"/>
        <v>0</v>
      </c>
      <c r="EA68" s="46">
        <f t="shared" si="56"/>
        <v>0</v>
      </c>
      <c r="EB68" s="46">
        <f t="shared" si="57"/>
        <v>0</v>
      </c>
      <c r="EC68" s="46">
        <f t="shared" si="57"/>
        <v>0</v>
      </c>
      <c r="ED68" s="46">
        <f t="shared" si="57"/>
        <v>0</v>
      </c>
      <c r="EE68" s="46">
        <f t="shared" si="57"/>
        <v>0</v>
      </c>
      <c r="EF68" s="46">
        <f t="shared" si="57"/>
        <v>0</v>
      </c>
      <c r="EG68" s="46">
        <f t="shared" si="57"/>
        <v>0</v>
      </c>
      <c r="EH68" s="46">
        <f t="shared" si="57"/>
        <v>0</v>
      </c>
      <c r="EI68" s="46">
        <f t="shared" si="57"/>
        <v>0</v>
      </c>
      <c r="EJ68" s="46">
        <f t="shared" si="57"/>
        <v>0</v>
      </c>
      <c r="EK68" s="46">
        <f t="shared" si="57"/>
        <v>0</v>
      </c>
      <c r="EL68" s="46">
        <f t="shared" si="57"/>
        <v>0</v>
      </c>
      <c r="EM68" s="46">
        <f t="shared" si="57"/>
        <v>0</v>
      </c>
      <c r="EN68" s="46">
        <f t="shared" si="57"/>
        <v>0</v>
      </c>
      <c r="EO68" s="46">
        <f t="shared" si="57"/>
        <v>0</v>
      </c>
      <c r="EP68" s="46">
        <f t="shared" si="57"/>
        <v>0</v>
      </c>
      <c r="EQ68" s="46">
        <f t="shared" si="57"/>
        <v>0</v>
      </c>
      <c r="ER68" s="46">
        <f t="shared" si="58"/>
        <v>0</v>
      </c>
      <c r="ES68" s="46">
        <f t="shared" si="58"/>
        <v>0</v>
      </c>
      <c r="ET68" s="46">
        <f t="shared" si="58"/>
        <v>0</v>
      </c>
      <c r="EU68" s="46">
        <f t="shared" si="58"/>
        <v>0</v>
      </c>
      <c r="EV68" s="46">
        <f t="shared" si="58"/>
        <v>0</v>
      </c>
      <c r="EW68" s="46">
        <f t="shared" si="58"/>
        <v>0</v>
      </c>
      <c r="EX68" s="46">
        <f t="shared" si="58"/>
        <v>0</v>
      </c>
      <c r="EY68" s="46">
        <f t="shared" si="58"/>
        <v>0</v>
      </c>
      <c r="EZ68" s="46">
        <f t="shared" si="58"/>
        <v>0</v>
      </c>
      <c r="FA68" s="46">
        <f t="shared" si="58"/>
        <v>0</v>
      </c>
      <c r="FB68" s="46">
        <f t="shared" si="58"/>
        <v>0</v>
      </c>
      <c r="FC68" s="46">
        <f t="shared" si="58"/>
        <v>0</v>
      </c>
      <c r="FD68" s="46">
        <f t="shared" si="58"/>
        <v>0</v>
      </c>
      <c r="FE68" s="46">
        <f t="shared" si="58"/>
        <v>0</v>
      </c>
      <c r="FF68" s="46">
        <f t="shared" si="58"/>
        <v>0</v>
      </c>
      <c r="FG68" s="46">
        <f t="shared" si="58"/>
        <v>0</v>
      </c>
      <c r="FH68" s="46">
        <f t="shared" si="59"/>
        <v>0</v>
      </c>
      <c r="FI68" s="46">
        <f t="shared" si="59"/>
        <v>0</v>
      </c>
      <c r="FJ68" s="46">
        <f t="shared" si="59"/>
        <v>0</v>
      </c>
      <c r="FK68" s="46">
        <f t="shared" si="59"/>
        <v>0</v>
      </c>
      <c r="FL68" s="46">
        <f t="shared" si="59"/>
        <v>0</v>
      </c>
      <c r="FM68" s="46">
        <f t="shared" si="59"/>
        <v>0</v>
      </c>
      <c r="FN68" s="46">
        <f t="shared" si="59"/>
        <v>0</v>
      </c>
      <c r="FO68" s="46">
        <f t="shared" si="59"/>
        <v>0</v>
      </c>
      <c r="FP68" s="46">
        <f t="shared" si="59"/>
        <v>0</v>
      </c>
      <c r="FQ68" s="46">
        <f t="shared" si="59"/>
        <v>0</v>
      </c>
      <c r="FR68" s="46">
        <f t="shared" si="59"/>
        <v>0</v>
      </c>
      <c r="FS68" s="46">
        <f t="shared" si="59"/>
        <v>0</v>
      </c>
      <c r="FT68" s="46">
        <f t="shared" si="59"/>
        <v>0</v>
      </c>
      <c r="FU68" s="46">
        <f t="shared" si="59"/>
        <v>0</v>
      </c>
      <c r="FV68" s="46">
        <f t="shared" si="59"/>
        <v>0</v>
      </c>
      <c r="FW68" s="46">
        <f t="shared" si="59"/>
        <v>0</v>
      </c>
      <c r="FX68" s="46">
        <f t="shared" si="60"/>
        <v>0</v>
      </c>
      <c r="FY68" s="46">
        <f t="shared" si="60"/>
        <v>0</v>
      </c>
      <c r="FZ68" s="46">
        <f t="shared" si="60"/>
        <v>0</v>
      </c>
      <c r="GA68" s="46">
        <f t="shared" si="60"/>
        <v>0</v>
      </c>
      <c r="GB68" s="46">
        <f t="shared" si="60"/>
        <v>0</v>
      </c>
      <c r="GC68" s="46">
        <f t="shared" si="60"/>
        <v>0</v>
      </c>
      <c r="GD68" s="46">
        <f t="shared" si="60"/>
        <v>0</v>
      </c>
      <c r="GE68" s="46">
        <f t="shared" si="60"/>
        <v>0</v>
      </c>
      <c r="GF68" s="46">
        <f t="shared" si="60"/>
        <v>0</v>
      </c>
      <c r="GG68" s="46">
        <f t="shared" si="60"/>
        <v>0</v>
      </c>
      <c r="GH68" s="46">
        <f t="shared" si="60"/>
        <v>0</v>
      </c>
      <c r="GI68" s="46">
        <f t="shared" si="60"/>
        <v>0</v>
      </c>
      <c r="GJ68" s="46">
        <f t="shared" si="60"/>
        <v>0</v>
      </c>
      <c r="GK68" s="46">
        <f t="shared" si="60"/>
        <v>0</v>
      </c>
      <c r="GL68" s="46">
        <f t="shared" si="60"/>
        <v>0</v>
      </c>
      <c r="GM68" s="46">
        <f t="shared" si="60"/>
        <v>0</v>
      </c>
      <c r="GN68" s="46">
        <f t="shared" si="61"/>
        <v>0</v>
      </c>
      <c r="GO68" s="46">
        <f t="shared" si="61"/>
        <v>0</v>
      </c>
      <c r="GP68" s="46">
        <f t="shared" si="61"/>
        <v>0</v>
      </c>
      <c r="GQ68" s="46">
        <f t="shared" si="61"/>
        <v>0</v>
      </c>
      <c r="GR68" s="46">
        <f t="shared" si="61"/>
        <v>0</v>
      </c>
      <c r="GS68" s="46">
        <f t="shared" si="61"/>
        <v>0</v>
      </c>
      <c r="GT68" s="46">
        <f t="shared" si="61"/>
        <v>0</v>
      </c>
      <c r="GU68" s="46">
        <f t="shared" si="61"/>
        <v>0</v>
      </c>
      <c r="GV68" s="46">
        <f t="shared" si="61"/>
        <v>0</v>
      </c>
      <c r="GW68" s="46">
        <f t="shared" si="61"/>
        <v>0</v>
      </c>
      <c r="GX68" s="46">
        <f t="shared" si="61"/>
        <v>0</v>
      </c>
      <c r="GY68" s="46">
        <f t="shared" si="61"/>
        <v>0</v>
      </c>
      <c r="GZ68" s="46">
        <f t="shared" si="61"/>
        <v>0</v>
      </c>
      <c r="HA68" s="46">
        <f t="shared" si="61"/>
        <v>0</v>
      </c>
      <c r="HB68" s="46">
        <f t="shared" si="61"/>
        <v>0</v>
      </c>
      <c r="HC68" s="46">
        <f t="shared" si="61"/>
        <v>0</v>
      </c>
      <c r="HD68" s="46">
        <f t="shared" si="62"/>
        <v>0</v>
      </c>
      <c r="HE68" s="46">
        <f t="shared" si="62"/>
        <v>0</v>
      </c>
      <c r="HF68" s="46">
        <f t="shared" si="62"/>
        <v>0</v>
      </c>
      <c r="HG68" s="46">
        <f t="shared" si="62"/>
        <v>0</v>
      </c>
      <c r="HH68" s="46">
        <f t="shared" si="62"/>
        <v>0</v>
      </c>
      <c r="HI68" s="46">
        <f t="shared" si="62"/>
        <v>0</v>
      </c>
      <c r="HJ68" s="46">
        <f t="shared" si="62"/>
        <v>0</v>
      </c>
      <c r="HK68" s="46">
        <f t="shared" si="62"/>
        <v>0</v>
      </c>
      <c r="HL68" s="46">
        <f t="shared" si="62"/>
        <v>0</v>
      </c>
      <c r="HM68" s="46">
        <f t="shared" si="62"/>
        <v>0</v>
      </c>
      <c r="HN68" s="46">
        <f t="shared" si="62"/>
        <v>0</v>
      </c>
      <c r="HO68" s="46">
        <f t="shared" si="62"/>
        <v>0</v>
      </c>
      <c r="HP68" s="46">
        <f t="shared" si="62"/>
        <v>0</v>
      </c>
      <c r="HQ68" s="46">
        <f t="shared" si="62"/>
        <v>0</v>
      </c>
      <c r="HR68" s="46">
        <f t="shared" si="62"/>
        <v>0</v>
      </c>
      <c r="HS68" s="46">
        <f t="shared" si="62"/>
        <v>0</v>
      </c>
      <c r="HT68" s="46">
        <f t="shared" si="63"/>
        <v>0</v>
      </c>
      <c r="HU68" s="46">
        <f t="shared" si="63"/>
        <v>0</v>
      </c>
      <c r="HV68" s="46">
        <f t="shared" si="63"/>
        <v>0</v>
      </c>
      <c r="HW68" s="46">
        <f t="shared" si="63"/>
        <v>0</v>
      </c>
      <c r="HX68" s="46">
        <f t="shared" si="63"/>
        <v>0</v>
      </c>
      <c r="HY68" s="46">
        <f t="shared" si="63"/>
        <v>0</v>
      </c>
      <c r="HZ68" s="46">
        <f t="shared" si="63"/>
        <v>0</v>
      </c>
      <c r="IA68" s="46">
        <f t="shared" si="63"/>
        <v>0</v>
      </c>
      <c r="IB68" s="46">
        <f t="shared" si="63"/>
        <v>0</v>
      </c>
      <c r="IC68" s="46">
        <f t="shared" si="63"/>
        <v>0</v>
      </c>
      <c r="ID68" s="46">
        <f t="shared" si="63"/>
        <v>0</v>
      </c>
      <c r="IE68" s="46">
        <f t="shared" si="63"/>
        <v>0</v>
      </c>
      <c r="IF68" s="46">
        <f t="shared" si="63"/>
        <v>0</v>
      </c>
      <c r="IG68" s="46">
        <f t="shared" si="63"/>
        <v>0</v>
      </c>
      <c r="IH68" s="46">
        <f t="shared" si="63"/>
        <v>0</v>
      </c>
      <c r="II68" s="46">
        <f t="shared" si="63"/>
        <v>0</v>
      </c>
      <c r="IJ68" s="46">
        <f t="shared" si="64"/>
        <v>0</v>
      </c>
      <c r="IK68" s="46">
        <f t="shared" si="64"/>
        <v>0</v>
      </c>
      <c r="IL68" s="46">
        <f t="shared" si="64"/>
        <v>0</v>
      </c>
      <c r="IM68" s="46">
        <f t="shared" si="64"/>
        <v>0</v>
      </c>
      <c r="IN68" s="46">
        <f t="shared" si="64"/>
        <v>0</v>
      </c>
      <c r="IO68" s="46">
        <f t="shared" si="64"/>
        <v>0</v>
      </c>
      <c r="IP68" s="46">
        <f t="shared" si="64"/>
        <v>0</v>
      </c>
      <c r="IQ68" s="46">
        <f t="shared" si="64"/>
        <v>0</v>
      </c>
      <c r="IR68" s="46">
        <f t="shared" si="64"/>
        <v>0</v>
      </c>
      <c r="IS68" s="46">
        <f t="shared" si="64"/>
        <v>0</v>
      </c>
      <c r="IT68" s="46">
        <f t="shared" si="64"/>
        <v>0</v>
      </c>
      <c r="IU68" s="46">
        <f t="shared" si="64"/>
        <v>0</v>
      </c>
      <c r="IV68" s="46">
        <f t="shared" si="64"/>
        <v>0</v>
      </c>
      <c r="IW68" s="46">
        <f t="shared" si="64"/>
        <v>0</v>
      </c>
      <c r="IX68" s="46">
        <f t="shared" si="64"/>
        <v>0</v>
      </c>
      <c r="IY68" s="46">
        <f t="shared" si="64"/>
        <v>0</v>
      </c>
      <c r="IZ68" s="46">
        <f t="shared" si="65"/>
        <v>0</v>
      </c>
      <c r="JA68" s="46">
        <f t="shared" si="65"/>
        <v>0</v>
      </c>
      <c r="JB68" s="46">
        <f t="shared" si="65"/>
        <v>0</v>
      </c>
      <c r="JC68" s="46">
        <f t="shared" si="65"/>
        <v>0</v>
      </c>
      <c r="JD68" s="46">
        <f t="shared" si="65"/>
        <v>0</v>
      </c>
      <c r="JE68" s="46">
        <f t="shared" si="65"/>
        <v>0</v>
      </c>
      <c r="JF68" s="46">
        <f t="shared" si="65"/>
        <v>0</v>
      </c>
      <c r="JG68" s="46">
        <f t="shared" si="65"/>
        <v>0</v>
      </c>
      <c r="JH68" s="46">
        <f t="shared" si="65"/>
        <v>0</v>
      </c>
      <c r="JI68" s="46">
        <f t="shared" si="65"/>
        <v>0</v>
      </c>
      <c r="JJ68" s="46">
        <f t="shared" si="65"/>
        <v>0</v>
      </c>
      <c r="JK68" s="46">
        <f t="shared" si="65"/>
        <v>0</v>
      </c>
      <c r="JL68" s="46">
        <f t="shared" si="65"/>
        <v>0</v>
      </c>
      <c r="JM68" s="46">
        <f t="shared" si="65"/>
        <v>0</v>
      </c>
      <c r="JN68" s="46">
        <f t="shared" si="65"/>
        <v>0</v>
      </c>
      <c r="JO68" s="46">
        <f t="shared" si="65"/>
        <v>0</v>
      </c>
      <c r="JP68" s="46">
        <f t="shared" si="66"/>
        <v>0</v>
      </c>
      <c r="JQ68" s="46">
        <f t="shared" si="66"/>
        <v>0</v>
      </c>
      <c r="JR68" s="46">
        <f t="shared" si="66"/>
        <v>0</v>
      </c>
      <c r="JS68" s="46">
        <f t="shared" si="66"/>
        <v>0</v>
      </c>
      <c r="JT68" s="46">
        <f t="shared" si="66"/>
        <v>0</v>
      </c>
      <c r="JU68" s="46">
        <f t="shared" si="66"/>
        <v>0</v>
      </c>
      <c r="JV68" s="46">
        <f t="shared" si="66"/>
        <v>0</v>
      </c>
      <c r="JW68" s="46">
        <f t="shared" si="66"/>
        <v>0</v>
      </c>
      <c r="JX68" s="46">
        <f t="shared" si="66"/>
        <v>0</v>
      </c>
      <c r="JY68" s="46">
        <f t="shared" si="66"/>
        <v>0</v>
      </c>
      <c r="JZ68" s="46">
        <f t="shared" si="66"/>
        <v>0</v>
      </c>
      <c r="KA68" s="46">
        <f t="shared" si="66"/>
        <v>0</v>
      </c>
      <c r="KB68" s="46">
        <f t="shared" si="66"/>
        <v>0</v>
      </c>
      <c r="KC68" s="46">
        <f t="shared" si="66"/>
        <v>0</v>
      </c>
      <c r="KD68" s="46">
        <f t="shared" si="66"/>
        <v>0</v>
      </c>
      <c r="KE68" s="46">
        <f t="shared" si="66"/>
        <v>0</v>
      </c>
      <c r="KF68" s="46">
        <f t="shared" si="67"/>
        <v>0</v>
      </c>
      <c r="KG68" s="46">
        <f t="shared" si="67"/>
        <v>0</v>
      </c>
      <c r="KH68" s="46">
        <f t="shared" si="67"/>
        <v>0</v>
      </c>
      <c r="KI68" s="46">
        <f t="shared" si="67"/>
        <v>0</v>
      </c>
      <c r="KJ68" s="46">
        <f t="shared" si="67"/>
        <v>0</v>
      </c>
      <c r="KK68" s="46">
        <f t="shared" si="67"/>
        <v>0</v>
      </c>
      <c r="KL68" s="46">
        <f t="shared" si="67"/>
        <v>0</v>
      </c>
      <c r="KM68" s="46">
        <f t="shared" si="67"/>
        <v>0</v>
      </c>
      <c r="KN68" s="46">
        <f t="shared" si="67"/>
        <v>0</v>
      </c>
      <c r="KO68" s="46">
        <f t="shared" si="67"/>
        <v>0</v>
      </c>
      <c r="KP68" s="46">
        <f t="shared" si="67"/>
        <v>0</v>
      </c>
      <c r="KQ68" s="46">
        <f t="shared" si="67"/>
        <v>0</v>
      </c>
      <c r="KR68" s="46">
        <f t="shared" si="67"/>
        <v>0</v>
      </c>
      <c r="KS68" s="46">
        <f t="shared" si="67"/>
        <v>0</v>
      </c>
      <c r="KT68" s="46">
        <f t="shared" si="67"/>
        <v>0</v>
      </c>
      <c r="KU68" s="46">
        <f t="shared" si="67"/>
        <v>0</v>
      </c>
      <c r="KV68" s="46">
        <f t="shared" si="68"/>
        <v>0</v>
      </c>
      <c r="KW68" s="46">
        <f t="shared" si="68"/>
        <v>0</v>
      </c>
      <c r="KX68" s="46">
        <f t="shared" si="68"/>
        <v>0</v>
      </c>
      <c r="KY68" s="46">
        <f t="shared" si="68"/>
        <v>0</v>
      </c>
      <c r="KZ68" s="46">
        <f t="shared" si="68"/>
        <v>0</v>
      </c>
      <c r="LA68" s="46">
        <f t="shared" si="68"/>
        <v>0</v>
      </c>
      <c r="LB68" s="46">
        <f t="shared" si="68"/>
        <v>0</v>
      </c>
      <c r="LC68" s="46">
        <f t="shared" si="68"/>
        <v>0</v>
      </c>
      <c r="LD68" s="46">
        <f t="shared" si="68"/>
        <v>0</v>
      </c>
      <c r="LE68" s="46">
        <f t="shared" si="68"/>
        <v>0</v>
      </c>
      <c r="LF68" s="46">
        <f t="shared" si="68"/>
        <v>0</v>
      </c>
      <c r="LG68" s="46">
        <f t="shared" si="68"/>
        <v>0</v>
      </c>
      <c r="LH68" s="46">
        <f t="shared" si="68"/>
        <v>0</v>
      </c>
      <c r="LI68" s="46">
        <f t="shared" si="68"/>
        <v>0</v>
      </c>
      <c r="LJ68" s="46">
        <f t="shared" si="68"/>
        <v>0</v>
      </c>
      <c r="LK68" s="46">
        <f t="shared" si="68"/>
        <v>0</v>
      </c>
      <c r="LL68" s="46">
        <f t="shared" si="69"/>
        <v>0</v>
      </c>
      <c r="LM68" s="46">
        <f t="shared" si="69"/>
        <v>0</v>
      </c>
      <c r="LN68" s="46">
        <f t="shared" si="69"/>
        <v>0</v>
      </c>
      <c r="LO68" s="46">
        <f t="shared" si="69"/>
        <v>0</v>
      </c>
      <c r="LP68" s="46">
        <f t="shared" si="69"/>
        <v>0</v>
      </c>
      <c r="LQ68" s="46">
        <f t="shared" si="69"/>
        <v>0</v>
      </c>
      <c r="LR68" s="46">
        <f t="shared" si="69"/>
        <v>0</v>
      </c>
      <c r="LS68" s="46">
        <f t="shared" si="69"/>
        <v>0</v>
      </c>
      <c r="LT68" s="46">
        <f t="shared" si="69"/>
        <v>0</v>
      </c>
    </row>
    <row r="69" spans="1:332" ht="24.6" hidden="1" customHeight="1">
      <c r="A69" s="121">
        <v>8</v>
      </c>
      <c r="B69" s="19"/>
      <c r="C69" s="20"/>
      <c r="D69" s="20"/>
      <c r="E69" s="215" t="str">
        <f t="shared" si="25"/>
        <v/>
      </c>
      <c r="F69" s="215">
        <f t="shared" si="26"/>
        <v>0</v>
      </c>
      <c r="G69" s="216"/>
      <c r="H69" s="217" t="str">
        <f t="shared" si="27"/>
        <v>Falta(n) Fecha(s)</v>
      </c>
      <c r="I69" s="72"/>
      <c r="J69" s="72"/>
      <c r="K69" s="72"/>
      <c r="L69" s="72"/>
      <c r="M69" s="72"/>
      <c r="N69" s="72"/>
      <c r="O69" s="72"/>
      <c r="P69" s="72"/>
      <c r="Q69" s="210" t="str" cm="1">
        <f t="array" ref="Q69">IF(SUM(COUNTIF(J69:P69,{"SI","NO APLICA"}))=0,
   "",
   IF(SUM(COUNTIF(J69:P69,{"SI","NO APLICA"}))=COLUMNS(J69:P69),
      "CUMPLE",
      "NO CUMPLE"))</f>
        <v/>
      </c>
      <c r="R69" s="72"/>
      <c r="S69" s="19"/>
      <c r="T69" s="72"/>
      <c r="U69" s="19"/>
      <c r="V69" s="72"/>
      <c r="W69" s="72"/>
      <c r="X69" s="72"/>
      <c r="Y69" s="210" t="str">
        <f t="shared" si="70"/>
        <v/>
      </c>
      <c r="Z69" s="211" t="str">
        <f t="shared" si="71"/>
        <v/>
      </c>
      <c r="AA69" s="476"/>
      <c r="AB69" s="477"/>
      <c r="AD69" s="122" t="str">
        <f t="shared" si="28"/>
        <v/>
      </c>
      <c r="AE69" s="122" t="str">
        <f t="shared" si="28"/>
        <v/>
      </c>
      <c r="AF69" s="123">
        <f t="shared" si="28"/>
        <v>0</v>
      </c>
      <c r="AG69" s="122" t="str">
        <f t="shared" si="29"/>
        <v/>
      </c>
      <c r="AH69" s="122" t="str">
        <f t="shared" si="29"/>
        <v/>
      </c>
      <c r="AI69" s="123">
        <f t="shared" si="29"/>
        <v>0</v>
      </c>
      <c r="AW69" s="46" t="str">
        <f t="shared" si="30"/>
        <v/>
      </c>
      <c r="AX69" s="46">
        <f t="shared" si="30"/>
        <v>3</v>
      </c>
      <c r="AY69" s="96">
        <v>8</v>
      </c>
      <c r="AZ69" s="47" t="str">
        <f t="shared" si="31"/>
        <v/>
      </c>
      <c r="BA69" s="47">
        <f t="shared" si="32"/>
        <v>0</v>
      </c>
      <c r="BB69" s="90" t="str">
        <f t="shared" si="33"/>
        <v/>
      </c>
      <c r="BC69" s="124">
        <v>8</v>
      </c>
      <c r="BD69" s="125">
        <f t="shared" si="34"/>
        <v>1</v>
      </c>
      <c r="BE69" s="126">
        <f t="shared" si="35"/>
        <v>1</v>
      </c>
      <c r="BF69" s="90">
        <f t="shared" si="36"/>
        <v>0</v>
      </c>
      <c r="BG69" s="90">
        <f t="shared" si="75"/>
        <v>0</v>
      </c>
      <c r="BH69" s="90" t="str">
        <f t="shared" si="72"/>
        <v/>
      </c>
      <c r="BI69" s="90" t="e">
        <f t="shared" si="37"/>
        <v>#NUM!</v>
      </c>
      <c r="BJ69" s="90" t="str">
        <f t="shared" si="38"/>
        <v/>
      </c>
      <c r="BK69" s="127">
        <f t="shared" si="39"/>
        <v>0</v>
      </c>
      <c r="BL69" s="128" t="e">
        <f t="shared" si="40"/>
        <v>#NUM!</v>
      </c>
      <c r="BM69" s="128" t="e">
        <f t="shared" si="41"/>
        <v>#NUM!</v>
      </c>
      <c r="BN69" s="128" t="str">
        <f t="shared" si="42"/>
        <v/>
      </c>
      <c r="BO69" s="128" t="str">
        <f t="shared" si="73"/>
        <v/>
      </c>
      <c r="BP69" s="90">
        <f t="shared" si="43"/>
        <v>0</v>
      </c>
      <c r="BQ69" s="90">
        <f t="shared" si="44"/>
        <v>0</v>
      </c>
      <c r="BR69" s="90">
        <f t="shared" si="76"/>
        <v>0</v>
      </c>
      <c r="BS69" s="90" t="str">
        <f t="shared" si="45"/>
        <v/>
      </c>
      <c r="BT69" s="90" t="e">
        <f t="shared" si="46"/>
        <v>#NUM!</v>
      </c>
      <c r="BU69" s="90" t="e">
        <f t="shared" si="47"/>
        <v>#NUM!</v>
      </c>
      <c r="BV69" s="127">
        <f t="shared" si="48"/>
        <v>0</v>
      </c>
      <c r="BW69" s="128" t="e">
        <f t="shared" si="49"/>
        <v>#NUM!</v>
      </c>
      <c r="BX69" s="128" t="e">
        <f t="shared" si="50"/>
        <v>#NUM!</v>
      </c>
      <c r="BY69" s="128" t="str">
        <f t="shared" si="51"/>
        <v/>
      </c>
      <c r="BZ69" s="128" t="str">
        <f t="shared" si="74"/>
        <v/>
      </c>
      <c r="CA69" s="90">
        <f t="shared" si="52"/>
        <v>0</v>
      </c>
      <c r="CB69" s="90"/>
      <c r="CC69" s="90"/>
      <c r="CD69" s="129"/>
      <c r="CE69" s="130">
        <f t="shared" si="53"/>
        <v>0</v>
      </c>
      <c r="CF69" s="46">
        <f t="shared" si="54"/>
        <v>0</v>
      </c>
      <c r="CG69" s="46">
        <f t="shared" si="54"/>
        <v>0</v>
      </c>
      <c r="CH69" s="46">
        <f t="shared" si="54"/>
        <v>0</v>
      </c>
      <c r="CI69" s="46">
        <f t="shared" si="54"/>
        <v>0</v>
      </c>
      <c r="CJ69" s="46">
        <f t="shared" si="54"/>
        <v>0</v>
      </c>
      <c r="CK69" s="46">
        <f t="shared" si="54"/>
        <v>0</v>
      </c>
      <c r="CL69" s="46">
        <f t="shared" si="54"/>
        <v>0</v>
      </c>
      <c r="CM69" s="46">
        <f t="shared" si="54"/>
        <v>0</v>
      </c>
      <c r="CN69" s="46">
        <f t="shared" si="54"/>
        <v>0</v>
      </c>
      <c r="CO69" s="46">
        <f t="shared" si="54"/>
        <v>0</v>
      </c>
      <c r="CP69" s="46">
        <f t="shared" si="54"/>
        <v>0</v>
      </c>
      <c r="CQ69" s="46">
        <f t="shared" si="54"/>
        <v>0</v>
      </c>
      <c r="CR69" s="46">
        <f t="shared" si="54"/>
        <v>0</v>
      </c>
      <c r="CS69" s="46">
        <f t="shared" si="54"/>
        <v>0</v>
      </c>
      <c r="CT69" s="46">
        <f t="shared" si="54"/>
        <v>0</v>
      </c>
      <c r="CU69" s="46">
        <f t="shared" si="54"/>
        <v>0</v>
      </c>
      <c r="CV69" s="46">
        <f t="shared" si="55"/>
        <v>0</v>
      </c>
      <c r="CW69" s="46">
        <f t="shared" si="55"/>
        <v>0</v>
      </c>
      <c r="CX69" s="46">
        <f t="shared" si="55"/>
        <v>0</v>
      </c>
      <c r="CY69" s="46">
        <f t="shared" si="55"/>
        <v>0</v>
      </c>
      <c r="CZ69" s="46">
        <f t="shared" si="55"/>
        <v>0</v>
      </c>
      <c r="DA69" s="46">
        <f t="shared" si="55"/>
        <v>0</v>
      </c>
      <c r="DB69" s="46">
        <f t="shared" si="55"/>
        <v>0</v>
      </c>
      <c r="DC69" s="46">
        <f t="shared" si="55"/>
        <v>0</v>
      </c>
      <c r="DD69" s="46">
        <f t="shared" si="55"/>
        <v>0</v>
      </c>
      <c r="DE69" s="46">
        <f t="shared" si="55"/>
        <v>0</v>
      </c>
      <c r="DF69" s="46">
        <f t="shared" si="55"/>
        <v>0</v>
      </c>
      <c r="DG69" s="46">
        <f t="shared" si="55"/>
        <v>0</v>
      </c>
      <c r="DH69" s="46">
        <f t="shared" si="55"/>
        <v>0</v>
      </c>
      <c r="DI69" s="46">
        <f t="shared" si="55"/>
        <v>0</v>
      </c>
      <c r="DJ69" s="46">
        <f t="shared" si="55"/>
        <v>0</v>
      </c>
      <c r="DK69" s="46">
        <f t="shared" si="55"/>
        <v>0</v>
      </c>
      <c r="DL69" s="46">
        <f t="shared" si="56"/>
        <v>0</v>
      </c>
      <c r="DM69" s="46">
        <f t="shared" si="56"/>
        <v>0</v>
      </c>
      <c r="DN69" s="46">
        <f t="shared" si="56"/>
        <v>0</v>
      </c>
      <c r="DO69" s="46">
        <f t="shared" si="56"/>
        <v>0</v>
      </c>
      <c r="DP69" s="46">
        <f t="shared" si="56"/>
        <v>0</v>
      </c>
      <c r="DQ69" s="46">
        <f t="shared" si="56"/>
        <v>0</v>
      </c>
      <c r="DR69" s="46">
        <f t="shared" si="56"/>
        <v>0</v>
      </c>
      <c r="DS69" s="46">
        <f t="shared" si="56"/>
        <v>0</v>
      </c>
      <c r="DT69" s="46">
        <f t="shared" si="56"/>
        <v>0</v>
      </c>
      <c r="DU69" s="46">
        <f t="shared" si="56"/>
        <v>0</v>
      </c>
      <c r="DV69" s="46">
        <f t="shared" si="56"/>
        <v>0</v>
      </c>
      <c r="DW69" s="46">
        <f t="shared" si="56"/>
        <v>0</v>
      </c>
      <c r="DX69" s="46">
        <f t="shared" si="56"/>
        <v>0</v>
      </c>
      <c r="DY69" s="46">
        <f t="shared" si="56"/>
        <v>0</v>
      </c>
      <c r="DZ69" s="46">
        <f t="shared" si="56"/>
        <v>0</v>
      </c>
      <c r="EA69" s="46">
        <f t="shared" si="56"/>
        <v>0</v>
      </c>
      <c r="EB69" s="46">
        <f t="shared" si="57"/>
        <v>0</v>
      </c>
      <c r="EC69" s="46">
        <f t="shared" si="57"/>
        <v>0</v>
      </c>
      <c r="ED69" s="46">
        <f t="shared" si="57"/>
        <v>0</v>
      </c>
      <c r="EE69" s="46">
        <f t="shared" si="57"/>
        <v>0</v>
      </c>
      <c r="EF69" s="46">
        <f t="shared" si="57"/>
        <v>0</v>
      </c>
      <c r="EG69" s="46">
        <f t="shared" si="57"/>
        <v>0</v>
      </c>
      <c r="EH69" s="46">
        <f t="shared" si="57"/>
        <v>0</v>
      </c>
      <c r="EI69" s="46">
        <f t="shared" si="57"/>
        <v>0</v>
      </c>
      <c r="EJ69" s="46">
        <f t="shared" si="57"/>
        <v>0</v>
      </c>
      <c r="EK69" s="46">
        <f t="shared" si="57"/>
        <v>0</v>
      </c>
      <c r="EL69" s="46">
        <f t="shared" si="57"/>
        <v>0</v>
      </c>
      <c r="EM69" s="46">
        <f t="shared" si="57"/>
        <v>0</v>
      </c>
      <c r="EN69" s="46">
        <f t="shared" si="57"/>
        <v>0</v>
      </c>
      <c r="EO69" s="46">
        <f t="shared" si="57"/>
        <v>0</v>
      </c>
      <c r="EP69" s="46">
        <f t="shared" si="57"/>
        <v>0</v>
      </c>
      <c r="EQ69" s="46">
        <f t="shared" si="57"/>
        <v>0</v>
      </c>
      <c r="ER69" s="46">
        <f t="shared" si="58"/>
        <v>0</v>
      </c>
      <c r="ES69" s="46">
        <f t="shared" si="58"/>
        <v>0</v>
      </c>
      <c r="ET69" s="46">
        <f t="shared" si="58"/>
        <v>0</v>
      </c>
      <c r="EU69" s="46">
        <f t="shared" si="58"/>
        <v>0</v>
      </c>
      <c r="EV69" s="46">
        <f t="shared" si="58"/>
        <v>0</v>
      </c>
      <c r="EW69" s="46">
        <f t="shared" si="58"/>
        <v>0</v>
      </c>
      <c r="EX69" s="46">
        <f t="shared" si="58"/>
        <v>0</v>
      </c>
      <c r="EY69" s="46">
        <f t="shared" si="58"/>
        <v>0</v>
      </c>
      <c r="EZ69" s="46">
        <f t="shared" si="58"/>
        <v>0</v>
      </c>
      <c r="FA69" s="46">
        <f t="shared" si="58"/>
        <v>0</v>
      </c>
      <c r="FB69" s="46">
        <f t="shared" si="58"/>
        <v>0</v>
      </c>
      <c r="FC69" s="46">
        <f t="shared" si="58"/>
        <v>0</v>
      </c>
      <c r="FD69" s="46">
        <f t="shared" si="58"/>
        <v>0</v>
      </c>
      <c r="FE69" s="46">
        <f t="shared" si="58"/>
        <v>0</v>
      </c>
      <c r="FF69" s="46">
        <f t="shared" si="58"/>
        <v>0</v>
      </c>
      <c r="FG69" s="46">
        <f t="shared" si="58"/>
        <v>0</v>
      </c>
      <c r="FH69" s="46">
        <f t="shared" si="59"/>
        <v>0</v>
      </c>
      <c r="FI69" s="46">
        <f t="shared" si="59"/>
        <v>0</v>
      </c>
      <c r="FJ69" s="46">
        <f t="shared" si="59"/>
        <v>0</v>
      </c>
      <c r="FK69" s="46">
        <f t="shared" si="59"/>
        <v>0</v>
      </c>
      <c r="FL69" s="46">
        <f t="shared" si="59"/>
        <v>0</v>
      </c>
      <c r="FM69" s="46">
        <f t="shared" si="59"/>
        <v>0</v>
      </c>
      <c r="FN69" s="46">
        <f t="shared" si="59"/>
        <v>0</v>
      </c>
      <c r="FO69" s="46">
        <f t="shared" si="59"/>
        <v>0</v>
      </c>
      <c r="FP69" s="46">
        <f t="shared" si="59"/>
        <v>0</v>
      </c>
      <c r="FQ69" s="46">
        <f t="shared" si="59"/>
        <v>0</v>
      </c>
      <c r="FR69" s="46">
        <f t="shared" si="59"/>
        <v>0</v>
      </c>
      <c r="FS69" s="46">
        <f t="shared" si="59"/>
        <v>0</v>
      </c>
      <c r="FT69" s="46">
        <f t="shared" si="59"/>
        <v>0</v>
      </c>
      <c r="FU69" s="46">
        <f t="shared" si="59"/>
        <v>0</v>
      </c>
      <c r="FV69" s="46">
        <f t="shared" si="59"/>
        <v>0</v>
      </c>
      <c r="FW69" s="46">
        <f t="shared" si="59"/>
        <v>0</v>
      </c>
      <c r="FX69" s="46">
        <f t="shared" si="60"/>
        <v>0</v>
      </c>
      <c r="FY69" s="46">
        <f t="shared" si="60"/>
        <v>0</v>
      </c>
      <c r="FZ69" s="46">
        <f t="shared" si="60"/>
        <v>0</v>
      </c>
      <c r="GA69" s="46">
        <f t="shared" si="60"/>
        <v>0</v>
      </c>
      <c r="GB69" s="46">
        <f t="shared" si="60"/>
        <v>0</v>
      </c>
      <c r="GC69" s="46">
        <f t="shared" si="60"/>
        <v>0</v>
      </c>
      <c r="GD69" s="46">
        <f t="shared" si="60"/>
        <v>0</v>
      </c>
      <c r="GE69" s="46">
        <f t="shared" si="60"/>
        <v>0</v>
      </c>
      <c r="GF69" s="46">
        <f t="shared" si="60"/>
        <v>0</v>
      </c>
      <c r="GG69" s="46">
        <f t="shared" si="60"/>
        <v>0</v>
      </c>
      <c r="GH69" s="46">
        <f t="shared" si="60"/>
        <v>0</v>
      </c>
      <c r="GI69" s="46">
        <f t="shared" si="60"/>
        <v>0</v>
      </c>
      <c r="GJ69" s="46">
        <f t="shared" si="60"/>
        <v>0</v>
      </c>
      <c r="GK69" s="46">
        <f t="shared" si="60"/>
        <v>0</v>
      </c>
      <c r="GL69" s="46">
        <f t="shared" si="60"/>
        <v>0</v>
      </c>
      <c r="GM69" s="46">
        <f t="shared" si="60"/>
        <v>0</v>
      </c>
      <c r="GN69" s="46">
        <f t="shared" si="61"/>
        <v>0</v>
      </c>
      <c r="GO69" s="46">
        <f t="shared" si="61"/>
        <v>0</v>
      </c>
      <c r="GP69" s="46">
        <f t="shared" si="61"/>
        <v>0</v>
      </c>
      <c r="GQ69" s="46">
        <f t="shared" si="61"/>
        <v>0</v>
      </c>
      <c r="GR69" s="46">
        <f t="shared" si="61"/>
        <v>0</v>
      </c>
      <c r="GS69" s="46">
        <f t="shared" si="61"/>
        <v>0</v>
      </c>
      <c r="GT69" s="46">
        <f t="shared" si="61"/>
        <v>0</v>
      </c>
      <c r="GU69" s="46">
        <f t="shared" si="61"/>
        <v>0</v>
      </c>
      <c r="GV69" s="46">
        <f t="shared" si="61"/>
        <v>0</v>
      </c>
      <c r="GW69" s="46">
        <f t="shared" si="61"/>
        <v>0</v>
      </c>
      <c r="GX69" s="46">
        <f t="shared" si="61"/>
        <v>0</v>
      </c>
      <c r="GY69" s="46">
        <f t="shared" si="61"/>
        <v>0</v>
      </c>
      <c r="GZ69" s="46">
        <f t="shared" si="61"/>
        <v>0</v>
      </c>
      <c r="HA69" s="46">
        <f t="shared" si="61"/>
        <v>0</v>
      </c>
      <c r="HB69" s="46">
        <f t="shared" si="61"/>
        <v>0</v>
      </c>
      <c r="HC69" s="46">
        <f t="shared" si="61"/>
        <v>0</v>
      </c>
      <c r="HD69" s="46">
        <f t="shared" si="62"/>
        <v>0</v>
      </c>
      <c r="HE69" s="46">
        <f t="shared" si="62"/>
        <v>0</v>
      </c>
      <c r="HF69" s="46">
        <f t="shared" si="62"/>
        <v>0</v>
      </c>
      <c r="HG69" s="46">
        <f t="shared" si="62"/>
        <v>0</v>
      </c>
      <c r="HH69" s="46">
        <f t="shared" si="62"/>
        <v>0</v>
      </c>
      <c r="HI69" s="46">
        <f t="shared" si="62"/>
        <v>0</v>
      </c>
      <c r="HJ69" s="46">
        <f t="shared" si="62"/>
        <v>0</v>
      </c>
      <c r="HK69" s="46">
        <f t="shared" si="62"/>
        <v>0</v>
      </c>
      <c r="HL69" s="46">
        <f t="shared" si="62"/>
        <v>0</v>
      </c>
      <c r="HM69" s="46">
        <f t="shared" si="62"/>
        <v>0</v>
      </c>
      <c r="HN69" s="46">
        <f t="shared" si="62"/>
        <v>0</v>
      </c>
      <c r="HO69" s="46">
        <f t="shared" si="62"/>
        <v>0</v>
      </c>
      <c r="HP69" s="46">
        <f t="shared" si="62"/>
        <v>0</v>
      </c>
      <c r="HQ69" s="46">
        <f t="shared" si="62"/>
        <v>0</v>
      </c>
      <c r="HR69" s="46">
        <f t="shared" si="62"/>
        <v>0</v>
      </c>
      <c r="HS69" s="46">
        <f t="shared" si="62"/>
        <v>0</v>
      </c>
      <c r="HT69" s="46">
        <f t="shared" si="63"/>
        <v>0</v>
      </c>
      <c r="HU69" s="46">
        <f t="shared" si="63"/>
        <v>0</v>
      </c>
      <c r="HV69" s="46">
        <f t="shared" si="63"/>
        <v>0</v>
      </c>
      <c r="HW69" s="46">
        <f t="shared" si="63"/>
        <v>0</v>
      </c>
      <c r="HX69" s="46">
        <f t="shared" si="63"/>
        <v>0</v>
      </c>
      <c r="HY69" s="46">
        <f t="shared" si="63"/>
        <v>0</v>
      </c>
      <c r="HZ69" s="46">
        <f t="shared" si="63"/>
        <v>0</v>
      </c>
      <c r="IA69" s="46">
        <f t="shared" si="63"/>
        <v>0</v>
      </c>
      <c r="IB69" s="46">
        <f t="shared" si="63"/>
        <v>0</v>
      </c>
      <c r="IC69" s="46">
        <f t="shared" si="63"/>
        <v>0</v>
      </c>
      <c r="ID69" s="46">
        <f t="shared" si="63"/>
        <v>0</v>
      </c>
      <c r="IE69" s="46">
        <f t="shared" si="63"/>
        <v>0</v>
      </c>
      <c r="IF69" s="46">
        <f t="shared" si="63"/>
        <v>0</v>
      </c>
      <c r="IG69" s="46">
        <f t="shared" si="63"/>
        <v>0</v>
      </c>
      <c r="IH69" s="46">
        <f t="shared" si="63"/>
        <v>0</v>
      </c>
      <c r="II69" s="46">
        <f t="shared" si="63"/>
        <v>0</v>
      </c>
      <c r="IJ69" s="46">
        <f t="shared" si="64"/>
        <v>0</v>
      </c>
      <c r="IK69" s="46">
        <f t="shared" si="64"/>
        <v>0</v>
      </c>
      <c r="IL69" s="46">
        <f t="shared" si="64"/>
        <v>0</v>
      </c>
      <c r="IM69" s="46">
        <f t="shared" si="64"/>
        <v>0</v>
      </c>
      <c r="IN69" s="46">
        <f t="shared" si="64"/>
        <v>0</v>
      </c>
      <c r="IO69" s="46">
        <f t="shared" si="64"/>
        <v>0</v>
      </c>
      <c r="IP69" s="46">
        <f t="shared" si="64"/>
        <v>0</v>
      </c>
      <c r="IQ69" s="46">
        <f t="shared" si="64"/>
        <v>0</v>
      </c>
      <c r="IR69" s="46">
        <f t="shared" si="64"/>
        <v>0</v>
      </c>
      <c r="IS69" s="46">
        <f t="shared" si="64"/>
        <v>0</v>
      </c>
      <c r="IT69" s="46">
        <f t="shared" si="64"/>
        <v>0</v>
      </c>
      <c r="IU69" s="46">
        <f t="shared" si="64"/>
        <v>0</v>
      </c>
      <c r="IV69" s="46">
        <f t="shared" si="64"/>
        <v>0</v>
      </c>
      <c r="IW69" s="46">
        <f t="shared" si="64"/>
        <v>0</v>
      </c>
      <c r="IX69" s="46">
        <f t="shared" si="64"/>
        <v>0</v>
      </c>
      <c r="IY69" s="46">
        <f t="shared" si="64"/>
        <v>0</v>
      </c>
      <c r="IZ69" s="46">
        <f t="shared" si="65"/>
        <v>0</v>
      </c>
      <c r="JA69" s="46">
        <f t="shared" si="65"/>
        <v>0</v>
      </c>
      <c r="JB69" s="46">
        <f t="shared" si="65"/>
        <v>0</v>
      </c>
      <c r="JC69" s="46">
        <f t="shared" si="65"/>
        <v>0</v>
      </c>
      <c r="JD69" s="46">
        <f t="shared" si="65"/>
        <v>0</v>
      </c>
      <c r="JE69" s="46">
        <f t="shared" si="65"/>
        <v>0</v>
      </c>
      <c r="JF69" s="46">
        <f t="shared" si="65"/>
        <v>0</v>
      </c>
      <c r="JG69" s="46">
        <f t="shared" si="65"/>
        <v>0</v>
      </c>
      <c r="JH69" s="46">
        <f t="shared" si="65"/>
        <v>0</v>
      </c>
      <c r="JI69" s="46">
        <f t="shared" si="65"/>
        <v>0</v>
      </c>
      <c r="JJ69" s="46">
        <f t="shared" si="65"/>
        <v>0</v>
      </c>
      <c r="JK69" s="46">
        <f t="shared" si="65"/>
        <v>0</v>
      </c>
      <c r="JL69" s="46">
        <f t="shared" si="65"/>
        <v>0</v>
      </c>
      <c r="JM69" s="46">
        <f t="shared" si="65"/>
        <v>0</v>
      </c>
      <c r="JN69" s="46">
        <f t="shared" si="65"/>
        <v>0</v>
      </c>
      <c r="JO69" s="46">
        <f t="shared" si="65"/>
        <v>0</v>
      </c>
      <c r="JP69" s="46">
        <f t="shared" si="66"/>
        <v>0</v>
      </c>
      <c r="JQ69" s="46">
        <f t="shared" si="66"/>
        <v>0</v>
      </c>
      <c r="JR69" s="46">
        <f t="shared" si="66"/>
        <v>0</v>
      </c>
      <c r="JS69" s="46">
        <f t="shared" si="66"/>
        <v>0</v>
      </c>
      <c r="JT69" s="46">
        <f t="shared" si="66"/>
        <v>0</v>
      </c>
      <c r="JU69" s="46">
        <f t="shared" si="66"/>
        <v>0</v>
      </c>
      <c r="JV69" s="46">
        <f t="shared" si="66"/>
        <v>0</v>
      </c>
      <c r="JW69" s="46">
        <f t="shared" si="66"/>
        <v>0</v>
      </c>
      <c r="JX69" s="46">
        <f t="shared" si="66"/>
        <v>0</v>
      </c>
      <c r="JY69" s="46">
        <f t="shared" si="66"/>
        <v>0</v>
      </c>
      <c r="JZ69" s="46">
        <f t="shared" si="66"/>
        <v>0</v>
      </c>
      <c r="KA69" s="46">
        <f t="shared" si="66"/>
        <v>0</v>
      </c>
      <c r="KB69" s="46">
        <f t="shared" si="66"/>
        <v>0</v>
      </c>
      <c r="KC69" s="46">
        <f t="shared" si="66"/>
        <v>0</v>
      </c>
      <c r="KD69" s="46">
        <f t="shared" si="66"/>
        <v>0</v>
      </c>
      <c r="KE69" s="46">
        <f t="shared" si="66"/>
        <v>0</v>
      </c>
      <c r="KF69" s="46">
        <f t="shared" si="67"/>
        <v>0</v>
      </c>
      <c r="KG69" s="46">
        <f t="shared" si="67"/>
        <v>0</v>
      </c>
      <c r="KH69" s="46">
        <f t="shared" si="67"/>
        <v>0</v>
      </c>
      <c r="KI69" s="46">
        <f t="shared" si="67"/>
        <v>0</v>
      </c>
      <c r="KJ69" s="46">
        <f t="shared" si="67"/>
        <v>0</v>
      </c>
      <c r="KK69" s="46">
        <f t="shared" si="67"/>
        <v>0</v>
      </c>
      <c r="KL69" s="46">
        <f t="shared" si="67"/>
        <v>0</v>
      </c>
      <c r="KM69" s="46">
        <f t="shared" si="67"/>
        <v>0</v>
      </c>
      <c r="KN69" s="46">
        <f t="shared" si="67"/>
        <v>0</v>
      </c>
      <c r="KO69" s="46">
        <f t="shared" si="67"/>
        <v>0</v>
      </c>
      <c r="KP69" s="46">
        <f t="shared" si="67"/>
        <v>0</v>
      </c>
      <c r="KQ69" s="46">
        <f t="shared" si="67"/>
        <v>0</v>
      </c>
      <c r="KR69" s="46">
        <f t="shared" si="67"/>
        <v>0</v>
      </c>
      <c r="KS69" s="46">
        <f t="shared" si="67"/>
        <v>0</v>
      </c>
      <c r="KT69" s="46">
        <f t="shared" si="67"/>
        <v>0</v>
      </c>
      <c r="KU69" s="46">
        <f t="shared" si="67"/>
        <v>0</v>
      </c>
      <c r="KV69" s="46">
        <f t="shared" si="68"/>
        <v>0</v>
      </c>
      <c r="KW69" s="46">
        <f t="shared" si="68"/>
        <v>0</v>
      </c>
      <c r="KX69" s="46">
        <f t="shared" si="68"/>
        <v>0</v>
      </c>
      <c r="KY69" s="46">
        <f t="shared" si="68"/>
        <v>0</v>
      </c>
      <c r="KZ69" s="46">
        <f t="shared" si="68"/>
        <v>0</v>
      </c>
      <c r="LA69" s="46">
        <f t="shared" si="68"/>
        <v>0</v>
      </c>
      <c r="LB69" s="46">
        <f t="shared" si="68"/>
        <v>0</v>
      </c>
      <c r="LC69" s="46">
        <f t="shared" si="68"/>
        <v>0</v>
      </c>
      <c r="LD69" s="46">
        <f t="shared" si="68"/>
        <v>0</v>
      </c>
      <c r="LE69" s="46">
        <f t="shared" si="68"/>
        <v>0</v>
      </c>
      <c r="LF69" s="46">
        <f t="shared" si="68"/>
        <v>0</v>
      </c>
      <c r="LG69" s="46">
        <f t="shared" si="68"/>
        <v>0</v>
      </c>
      <c r="LH69" s="46">
        <f t="shared" si="68"/>
        <v>0</v>
      </c>
      <c r="LI69" s="46">
        <f t="shared" si="68"/>
        <v>0</v>
      </c>
      <c r="LJ69" s="46">
        <f t="shared" si="68"/>
        <v>0</v>
      </c>
      <c r="LK69" s="46">
        <f t="shared" si="68"/>
        <v>0</v>
      </c>
      <c r="LL69" s="46">
        <f t="shared" si="69"/>
        <v>0</v>
      </c>
      <c r="LM69" s="46">
        <f t="shared" si="69"/>
        <v>0</v>
      </c>
      <c r="LN69" s="46">
        <f t="shared" si="69"/>
        <v>0</v>
      </c>
      <c r="LO69" s="46">
        <f t="shared" si="69"/>
        <v>0</v>
      </c>
      <c r="LP69" s="46">
        <f t="shared" si="69"/>
        <v>0</v>
      </c>
      <c r="LQ69" s="46">
        <f t="shared" si="69"/>
        <v>0</v>
      </c>
      <c r="LR69" s="46">
        <f t="shared" si="69"/>
        <v>0</v>
      </c>
      <c r="LS69" s="46">
        <f t="shared" si="69"/>
        <v>0</v>
      </c>
      <c r="LT69" s="46">
        <f t="shared" si="69"/>
        <v>0</v>
      </c>
    </row>
    <row r="70" spans="1:332" ht="24.6" hidden="1" customHeight="1">
      <c r="A70" s="121">
        <v>9</v>
      </c>
      <c r="B70" s="19"/>
      <c r="C70" s="21"/>
      <c r="D70" s="21"/>
      <c r="E70" s="215" t="str">
        <f t="shared" si="25"/>
        <v/>
      </c>
      <c r="F70" s="215">
        <f t="shared" si="26"/>
        <v>0</v>
      </c>
      <c r="G70" s="218"/>
      <c r="H70" s="217" t="str">
        <f t="shared" si="27"/>
        <v>Falta(n) Fecha(s)</v>
      </c>
      <c r="I70" s="72"/>
      <c r="J70" s="72"/>
      <c r="K70" s="72"/>
      <c r="L70" s="72"/>
      <c r="M70" s="72"/>
      <c r="N70" s="72"/>
      <c r="O70" s="72"/>
      <c r="P70" s="72"/>
      <c r="Q70" s="210" t="str" cm="1">
        <f t="array" ref="Q70">IF(SUM(COUNTIF(J70:P70,{"SI","NO APLICA"}))=0,
   "",
   IF(SUM(COUNTIF(J70:P70,{"SI","NO APLICA"}))=COLUMNS(J70:P70),
      "CUMPLE",
      "NO CUMPLE"))</f>
        <v/>
      </c>
      <c r="R70" s="72"/>
      <c r="S70" s="19"/>
      <c r="T70" s="72"/>
      <c r="U70" s="19"/>
      <c r="V70" s="72"/>
      <c r="W70" s="72"/>
      <c r="X70" s="72"/>
      <c r="Y70" s="210" t="str">
        <f t="shared" si="70"/>
        <v/>
      </c>
      <c r="Z70" s="211" t="str">
        <f t="shared" si="71"/>
        <v/>
      </c>
      <c r="AA70" s="476"/>
      <c r="AB70" s="477"/>
      <c r="AD70" s="122" t="str">
        <f t="shared" si="28"/>
        <v/>
      </c>
      <c r="AE70" s="122" t="str">
        <f t="shared" si="28"/>
        <v/>
      </c>
      <c r="AF70" s="123">
        <f t="shared" si="28"/>
        <v>0</v>
      </c>
      <c r="AG70" s="122" t="str">
        <f t="shared" si="29"/>
        <v/>
      </c>
      <c r="AH70" s="122" t="str">
        <f t="shared" si="29"/>
        <v/>
      </c>
      <c r="AI70" s="123">
        <f t="shared" si="29"/>
        <v>0</v>
      </c>
      <c r="AW70" s="46" t="str">
        <f t="shared" si="30"/>
        <v/>
      </c>
      <c r="AX70" s="46">
        <f t="shared" si="30"/>
        <v>3</v>
      </c>
      <c r="AY70" s="96">
        <v>9</v>
      </c>
      <c r="AZ70" s="47" t="str">
        <f t="shared" si="31"/>
        <v/>
      </c>
      <c r="BA70" s="47">
        <f t="shared" si="32"/>
        <v>0</v>
      </c>
      <c r="BB70" s="90" t="str">
        <f t="shared" si="33"/>
        <v/>
      </c>
      <c r="BC70" s="124">
        <v>9</v>
      </c>
      <c r="BD70" s="125">
        <f t="shared" si="34"/>
        <v>1</v>
      </c>
      <c r="BE70" s="126">
        <f t="shared" si="35"/>
        <v>1</v>
      </c>
      <c r="BF70" s="90">
        <f t="shared" si="36"/>
        <v>0</v>
      </c>
      <c r="BG70" s="90">
        <f t="shared" si="75"/>
        <v>0</v>
      </c>
      <c r="BH70" s="90" t="str">
        <f t="shared" si="72"/>
        <v/>
      </c>
      <c r="BI70" s="90" t="e">
        <f t="shared" si="37"/>
        <v>#NUM!</v>
      </c>
      <c r="BJ70" s="90" t="str">
        <f t="shared" si="38"/>
        <v/>
      </c>
      <c r="BK70" s="127">
        <f t="shared" si="39"/>
        <v>0</v>
      </c>
      <c r="BL70" s="128" t="e">
        <f t="shared" si="40"/>
        <v>#NUM!</v>
      </c>
      <c r="BM70" s="128" t="e">
        <f t="shared" si="41"/>
        <v>#NUM!</v>
      </c>
      <c r="BN70" s="128" t="str">
        <f t="shared" si="42"/>
        <v/>
      </c>
      <c r="BO70" s="128" t="str">
        <f t="shared" si="73"/>
        <v/>
      </c>
      <c r="BP70" s="90">
        <f t="shared" si="43"/>
        <v>0</v>
      </c>
      <c r="BQ70" s="90">
        <f t="shared" si="44"/>
        <v>0</v>
      </c>
      <c r="BR70" s="90">
        <f t="shared" si="76"/>
        <v>0</v>
      </c>
      <c r="BS70" s="90" t="str">
        <f t="shared" si="45"/>
        <v/>
      </c>
      <c r="BT70" s="90" t="e">
        <f t="shared" si="46"/>
        <v>#NUM!</v>
      </c>
      <c r="BU70" s="90" t="e">
        <f t="shared" si="47"/>
        <v>#NUM!</v>
      </c>
      <c r="BV70" s="127">
        <f t="shared" si="48"/>
        <v>0</v>
      </c>
      <c r="BW70" s="128" t="e">
        <f t="shared" si="49"/>
        <v>#NUM!</v>
      </c>
      <c r="BX70" s="128" t="e">
        <f t="shared" si="50"/>
        <v>#NUM!</v>
      </c>
      <c r="BY70" s="128" t="str">
        <f t="shared" si="51"/>
        <v/>
      </c>
      <c r="BZ70" s="128" t="str">
        <f t="shared" si="74"/>
        <v/>
      </c>
      <c r="CA70" s="90">
        <f t="shared" si="52"/>
        <v>0</v>
      </c>
      <c r="CB70" s="90"/>
      <c r="CC70" s="90"/>
      <c r="CD70" s="129"/>
      <c r="CE70" s="130">
        <f t="shared" si="53"/>
        <v>0</v>
      </c>
      <c r="CF70" s="46">
        <f t="shared" si="54"/>
        <v>0</v>
      </c>
      <c r="CG70" s="46">
        <f t="shared" si="54"/>
        <v>0</v>
      </c>
      <c r="CH70" s="46">
        <f t="shared" si="54"/>
        <v>0</v>
      </c>
      <c r="CI70" s="46">
        <f t="shared" si="54"/>
        <v>0</v>
      </c>
      <c r="CJ70" s="46">
        <f t="shared" si="54"/>
        <v>0</v>
      </c>
      <c r="CK70" s="46">
        <f t="shared" si="54"/>
        <v>0</v>
      </c>
      <c r="CL70" s="46">
        <f t="shared" si="54"/>
        <v>0</v>
      </c>
      <c r="CM70" s="46">
        <f t="shared" si="54"/>
        <v>0</v>
      </c>
      <c r="CN70" s="46">
        <f t="shared" si="54"/>
        <v>0</v>
      </c>
      <c r="CO70" s="46">
        <f t="shared" si="54"/>
        <v>0</v>
      </c>
      <c r="CP70" s="46">
        <f t="shared" si="54"/>
        <v>0</v>
      </c>
      <c r="CQ70" s="46">
        <f t="shared" si="54"/>
        <v>0</v>
      </c>
      <c r="CR70" s="46">
        <f t="shared" si="54"/>
        <v>0</v>
      </c>
      <c r="CS70" s="46">
        <f t="shared" si="54"/>
        <v>0</v>
      </c>
      <c r="CT70" s="46">
        <f t="shared" si="54"/>
        <v>0</v>
      </c>
      <c r="CU70" s="46">
        <f t="shared" si="54"/>
        <v>0</v>
      </c>
      <c r="CV70" s="46">
        <f t="shared" si="55"/>
        <v>0</v>
      </c>
      <c r="CW70" s="46">
        <f t="shared" si="55"/>
        <v>0</v>
      </c>
      <c r="CX70" s="46">
        <f t="shared" si="55"/>
        <v>0</v>
      </c>
      <c r="CY70" s="46">
        <f t="shared" si="55"/>
        <v>0</v>
      </c>
      <c r="CZ70" s="46">
        <f t="shared" si="55"/>
        <v>0</v>
      </c>
      <c r="DA70" s="46">
        <f t="shared" si="55"/>
        <v>0</v>
      </c>
      <c r="DB70" s="46">
        <f t="shared" si="55"/>
        <v>0</v>
      </c>
      <c r="DC70" s="46">
        <f t="shared" si="55"/>
        <v>0</v>
      </c>
      <c r="DD70" s="46">
        <f t="shared" si="55"/>
        <v>0</v>
      </c>
      <c r="DE70" s="46">
        <f t="shared" si="55"/>
        <v>0</v>
      </c>
      <c r="DF70" s="46">
        <f t="shared" si="55"/>
        <v>0</v>
      </c>
      <c r="DG70" s="46">
        <f t="shared" si="55"/>
        <v>0</v>
      </c>
      <c r="DH70" s="46">
        <f t="shared" si="55"/>
        <v>0</v>
      </c>
      <c r="DI70" s="46">
        <f t="shared" si="55"/>
        <v>0</v>
      </c>
      <c r="DJ70" s="46">
        <f t="shared" si="55"/>
        <v>0</v>
      </c>
      <c r="DK70" s="46">
        <f t="shared" si="55"/>
        <v>0</v>
      </c>
      <c r="DL70" s="46">
        <f t="shared" si="56"/>
        <v>0</v>
      </c>
      <c r="DM70" s="46">
        <f t="shared" si="56"/>
        <v>0</v>
      </c>
      <c r="DN70" s="46">
        <f t="shared" si="56"/>
        <v>0</v>
      </c>
      <c r="DO70" s="46">
        <f t="shared" si="56"/>
        <v>0</v>
      </c>
      <c r="DP70" s="46">
        <f t="shared" si="56"/>
        <v>0</v>
      </c>
      <c r="DQ70" s="46">
        <f t="shared" si="56"/>
        <v>0</v>
      </c>
      <c r="DR70" s="46">
        <f t="shared" si="56"/>
        <v>0</v>
      </c>
      <c r="DS70" s="46">
        <f t="shared" si="56"/>
        <v>0</v>
      </c>
      <c r="DT70" s="46">
        <f t="shared" si="56"/>
        <v>0</v>
      </c>
      <c r="DU70" s="46">
        <f t="shared" si="56"/>
        <v>0</v>
      </c>
      <c r="DV70" s="46">
        <f t="shared" si="56"/>
        <v>0</v>
      </c>
      <c r="DW70" s="46">
        <f t="shared" si="56"/>
        <v>0</v>
      </c>
      <c r="DX70" s="46">
        <f t="shared" si="56"/>
        <v>0</v>
      </c>
      <c r="DY70" s="46">
        <f t="shared" si="56"/>
        <v>0</v>
      </c>
      <c r="DZ70" s="46">
        <f t="shared" si="56"/>
        <v>0</v>
      </c>
      <c r="EA70" s="46">
        <f t="shared" si="56"/>
        <v>0</v>
      </c>
      <c r="EB70" s="46">
        <f t="shared" si="57"/>
        <v>0</v>
      </c>
      <c r="EC70" s="46">
        <f t="shared" si="57"/>
        <v>0</v>
      </c>
      <c r="ED70" s="46">
        <f t="shared" si="57"/>
        <v>0</v>
      </c>
      <c r="EE70" s="46">
        <f t="shared" si="57"/>
        <v>0</v>
      </c>
      <c r="EF70" s="46">
        <f t="shared" si="57"/>
        <v>0</v>
      </c>
      <c r="EG70" s="46">
        <f t="shared" si="57"/>
        <v>0</v>
      </c>
      <c r="EH70" s="46">
        <f t="shared" si="57"/>
        <v>0</v>
      </c>
      <c r="EI70" s="46">
        <f t="shared" si="57"/>
        <v>0</v>
      </c>
      <c r="EJ70" s="46">
        <f t="shared" si="57"/>
        <v>0</v>
      </c>
      <c r="EK70" s="46">
        <f t="shared" si="57"/>
        <v>0</v>
      </c>
      <c r="EL70" s="46">
        <f t="shared" si="57"/>
        <v>0</v>
      </c>
      <c r="EM70" s="46">
        <f t="shared" si="57"/>
        <v>0</v>
      </c>
      <c r="EN70" s="46">
        <f t="shared" si="57"/>
        <v>0</v>
      </c>
      <c r="EO70" s="46">
        <f t="shared" si="57"/>
        <v>0</v>
      </c>
      <c r="EP70" s="46">
        <f t="shared" si="57"/>
        <v>0</v>
      </c>
      <c r="EQ70" s="46">
        <f t="shared" si="57"/>
        <v>0</v>
      </c>
      <c r="ER70" s="46">
        <f t="shared" si="58"/>
        <v>0</v>
      </c>
      <c r="ES70" s="46">
        <f t="shared" si="58"/>
        <v>0</v>
      </c>
      <c r="ET70" s="46">
        <f t="shared" si="58"/>
        <v>0</v>
      </c>
      <c r="EU70" s="46">
        <f t="shared" si="58"/>
        <v>0</v>
      </c>
      <c r="EV70" s="46">
        <f t="shared" si="58"/>
        <v>0</v>
      </c>
      <c r="EW70" s="46">
        <f t="shared" si="58"/>
        <v>0</v>
      </c>
      <c r="EX70" s="46">
        <f t="shared" si="58"/>
        <v>0</v>
      </c>
      <c r="EY70" s="46">
        <f t="shared" si="58"/>
        <v>0</v>
      </c>
      <c r="EZ70" s="46">
        <f t="shared" si="58"/>
        <v>0</v>
      </c>
      <c r="FA70" s="46">
        <f t="shared" si="58"/>
        <v>0</v>
      </c>
      <c r="FB70" s="46">
        <f t="shared" si="58"/>
        <v>0</v>
      </c>
      <c r="FC70" s="46">
        <f t="shared" si="58"/>
        <v>0</v>
      </c>
      <c r="FD70" s="46">
        <f t="shared" si="58"/>
        <v>0</v>
      </c>
      <c r="FE70" s="46">
        <f t="shared" si="58"/>
        <v>0</v>
      </c>
      <c r="FF70" s="46">
        <f t="shared" si="58"/>
        <v>0</v>
      </c>
      <c r="FG70" s="46">
        <f t="shared" si="58"/>
        <v>0</v>
      </c>
      <c r="FH70" s="46">
        <f t="shared" si="59"/>
        <v>0</v>
      </c>
      <c r="FI70" s="46">
        <f t="shared" si="59"/>
        <v>0</v>
      </c>
      <c r="FJ70" s="46">
        <f t="shared" si="59"/>
        <v>0</v>
      </c>
      <c r="FK70" s="46">
        <f t="shared" si="59"/>
        <v>0</v>
      </c>
      <c r="FL70" s="46">
        <f t="shared" si="59"/>
        <v>0</v>
      </c>
      <c r="FM70" s="46">
        <f t="shared" si="59"/>
        <v>0</v>
      </c>
      <c r="FN70" s="46">
        <f t="shared" si="59"/>
        <v>0</v>
      </c>
      <c r="FO70" s="46">
        <f t="shared" si="59"/>
        <v>0</v>
      </c>
      <c r="FP70" s="46">
        <f t="shared" si="59"/>
        <v>0</v>
      </c>
      <c r="FQ70" s="46">
        <f t="shared" si="59"/>
        <v>0</v>
      </c>
      <c r="FR70" s="46">
        <f t="shared" si="59"/>
        <v>0</v>
      </c>
      <c r="FS70" s="46">
        <f t="shared" si="59"/>
        <v>0</v>
      </c>
      <c r="FT70" s="46">
        <f t="shared" si="59"/>
        <v>0</v>
      </c>
      <c r="FU70" s="46">
        <f t="shared" si="59"/>
        <v>0</v>
      </c>
      <c r="FV70" s="46">
        <f t="shared" si="59"/>
        <v>0</v>
      </c>
      <c r="FW70" s="46">
        <f t="shared" si="59"/>
        <v>0</v>
      </c>
      <c r="FX70" s="46">
        <f t="shared" si="60"/>
        <v>0</v>
      </c>
      <c r="FY70" s="46">
        <f t="shared" si="60"/>
        <v>0</v>
      </c>
      <c r="FZ70" s="46">
        <f t="shared" si="60"/>
        <v>0</v>
      </c>
      <c r="GA70" s="46">
        <f t="shared" si="60"/>
        <v>0</v>
      </c>
      <c r="GB70" s="46">
        <f t="shared" si="60"/>
        <v>0</v>
      </c>
      <c r="GC70" s="46">
        <f t="shared" si="60"/>
        <v>0</v>
      </c>
      <c r="GD70" s="46">
        <f t="shared" si="60"/>
        <v>0</v>
      </c>
      <c r="GE70" s="46">
        <f t="shared" si="60"/>
        <v>0</v>
      </c>
      <c r="GF70" s="46">
        <f t="shared" si="60"/>
        <v>0</v>
      </c>
      <c r="GG70" s="46">
        <f t="shared" si="60"/>
        <v>0</v>
      </c>
      <c r="GH70" s="46">
        <f t="shared" si="60"/>
        <v>0</v>
      </c>
      <c r="GI70" s="46">
        <f t="shared" si="60"/>
        <v>0</v>
      </c>
      <c r="GJ70" s="46">
        <f t="shared" si="60"/>
        <v>0</v>
      </c>
      <c r="GK70" s="46">
        <f t="shared" si="60"/>
        <v>0</v>
      </c>
      <c r="GL70" s="46">
        <f t="shared" si="60"/>
        <v>0</v>
      </c>
      <c r="GM70" s="46">
        <f t="shared" si="60"/>
        <v>0</v>
      </c>
      <c r="GN70" s="46">
        <f t="shared" si="61"/>
        <v>0</v>
      </c>
      <c r="GO70" s="46">
        <f t="shared" si="61"/>
        <v>0</v>
      </c>
      <c r="GP70" s="46">
        <f t="shared" si="61"/>
        <v>0</v>
      </c>
      <c r="GQ70" s="46">
        <f t="shared" si="61"/>
        <v>0</v>
      </c>
      <c r="GR70" s="46">
        <f t="shared" si="61"/>
        <v>0</v>
      </c>
      <c r="GS70" s="46">
        <f t="shared" si="61"/>
        <v>0</v>
      </c>
      <c r="GT70" s="46">
        <f t="shared" si="61"/>
        <v>0</v>
      </c>
      <c r="GU70" s="46">
        <f t="shared" si="61"/>
        <v>0</v>
      </c>
      <c r="GV70" s="46">
        <f t="shared" si="61"/>
        <v>0</v>
      </c>
      <c r="GW70" s="46">
        <f t="shared" si="61"/>
        <v>0</v>
      </c>
      <c r="GX70" s="46">
        <f t="shared" si="61"/>
        <v>0</v>
      </c>
      <c r="GY70" s="46">
        <f t="shared" si="61"/>
        <v>0</v>
      </c>
      <c r="GZ70" s="46">
        <f t="shared" si="61"/>
        <v>0</v>
      </c>
      <c r="HA70" s="46">
        <f t="shared" si="61"/>
        <v>0</v>
      </c>
      <c r="HB70" s="46">
        <f t="shared" si="61"/>
        <v>0</v>
      </c>
      <c r="HC70" s="46">
        <f t="shared" si="61"/>
        <v>0</v>
      </c>
      <c r="HD70" s="46">
        <f t="shared" si="62"/>
        <v>0</v>
      </c>
      <c r="HE70" s="46">
        <f t="shared" si="62"/>
        <v>0</v>
      </c>
      <c r="HF70" s="46">
        <f t="shared" si="62"/>
        <v>0</v>
      </c>
      <c r="HG70" s="46">
        <f t="shared" si="62"/>
        <v>0</v>
      </c>
      <c r="HH70" s="46">
        <f t="shared" si="62"/>
        <v>0</v>
      </c>
      <c r="HI70" s="46">
        <f t="shared" si="62"/>
        <v>0</v>
      </c>
      <c r="HJ70" s="46">
        <f t="shared" si="62"/>
        <v>0</v>
      </c>
      <c r="HK70" s="46">
        <f t="shared" si="62"/>
        <v>0</v>
      </c>
      <c r="HL70" s="46">
        <f t="shared" si="62"/>
        <v>0</v>
      </c>
      <c r="HM70" s="46">
        <f t="shared" si="62"/>
        <v>0</v>
      </c>
      <c r="HN70" s="46">
        <f t="shared" si="62"/>
        <v>0</v>
      </c>
      <c r="HO70" s="46">
        <f t="shared" si="62"/>
        <v>0</v>
      </c>
      <c r="HP70" s="46">
        <f t="shared" si="62"/>
        <v>0</v>
      </c>
      <c r="HQ70" s="46">
        <f t="shared" si="62"/>
        <v>0</v>
      </c>
      <c r="HR70" s="46">
        <f t="shared" si="62"/>
        <v>0</v>
      </c>
      <c r="HS70" s="46">
        <f t="shared" si="62"/>
        <v>0</v>
      </c>
      <c r="HT70" s="46">
        <f t="shared" si="63"/>
        <v>0</v>
      </c>
      <c r="HU70" s="46">
        <f t="shared" si="63"/>
        <v>0</v>
      </c>
      <c r="HV70" s="46">
        <f t="shared" si="63"/>
        <v>0</v>
      </c>
      <c r="HW70" s="46">
        <f t="shared" si="63"/>
        <v>0</v>
      </c>
      <c r="HX70" s="46">
        <f t="shared" si="63"/>
        <v>0</v>
      </c>
      <c r="HY70" s="46">
        <f t="shared" si="63"/>
        <v>0</v>
      </c>
      <c r="HZ70" s="46">
        <f t="shared" si="63"/>
        <v>0</v>
      </c>
      <c r="IA70" s="46">
        <f t="shared" si="63"/>
        <v>0</v>
      </c>
      <c r="IB70" s="46">
        <f t="shared" si="63"/>
        <v>0</v>
      </c>
      <c r="IC70" s="46">
        <f t="shared" si="63"/>
        <v>0</v>
      </c>
      <c r="ID70" s="46">
        <f t="shared" si="63"/>
        <v>0</v>
      </c>
      <c r="IE70" s="46">
        <f t="shared" si="63"/>
        <v>0</v>
      </c>
      <c r="IF70" s="46">
        <f t="shared" si="63"/>
        <v>0</v>
      </c>
      <c r="IG70" s="46">
        <f t="shared" si="63"/>
        <v>0</v>
      </c>
      <c r="IH70" s="46">
        <f t="shared" si="63"/>
        <v>0</v>
      </c>
      <c r="II70" s="46">
        <f t="shared" si="63"/>
        <v>0</v>
      </c>
      <c r="IJ70" s="46">
        <f t="shared" si="64"/>
        <v>0</v>
      </c>
      <c r="IK70" s="46">
        <f t="shared" si="64"/>
        <v>0</v>
      </c>
      <c r="IL70" s="46">
        <f t="shared" si="64"/>
        <v>0</v>
      </c>
      <c r="IM70" s="46">
        <f t="shared" si="64"/>
        <v>0</v>
      </c>
      <c r="IN70" s="46">
        <f t="shared" si="64"/>
        <v>0</v>
      </c>
      <c r="IO70" s="46">
        <f t="shared" si="64"/>
        <v>0</v>
      </c>
      <c r="IP70" s="46">
        <f t="shared" si="64"/>
        <v>0</v>
      </c>
      <c r="IQ70" s="46">
        <f t="shared" si="64"/>
        <v>0</v>
      </c>
      <c r="IR70" s="46">
        <f t="shared" si="64"/>
        <v>0</v>
      </c>
      <c r="IS70" s="46">
        <f t="shared" si="64"/>
        <v>0</v>
      </c>
      <c r="IT70" s="46">
        <f t="shared" si="64"/>
        <v>0</v>
      </c>
      <c r="IU70" s="46">
        <f t="shared" si="64"/>
        <v>0</v>
      </c>
      <c r="IV70" s="46">
        <f t="shared" si="64"/>
        <v>0</v>
      </c>
      <c r="IW70" s="46">
        <f t="shared" si="64"/>
        <v>0</v>
      </c>
      <c r="IX70" s="46">
        <f t="shared" si="64"/>
        <v>0</v>
      </c>
      <c r="IY70" s="46">
        <f t="shared" si="64"/>
        <v>0</v>
      </c>
      <c r="IZ70" s="46">
        <f t="shared" si="65"/>
        <v>0</v>
      </c>
      <c r="JA70" s="46">
        <f t="shared" si="65"/>
        <v>0</v>
      </c>
      <c r="JB70" s="46">
        <f t="shared" si="65"/>
        <v>0</v>
      </c>
      <c r="JC70" s="46">
        <f t="shared" si="65"/>
        <v>0</v>
      </c>
      <c r="JD70" s="46">
        <f t="shared" si="65"/>
        <v>0</v>
      </c>
      <c r="JE70" s="46">
        <f t="shared" si="65"/>
        <v>0</v>
      </c>
      <c r="JF70" s="46">
        <f t="shared" si="65"/>
        <v>0</v>
      </c>
      <c r="JG70" s="46">
        <f t="shared" si="65"/>
        <v>0</v>
      </c>
      <c r="JH70" s="46">
        <f t="shared" si="65"/>
        <v>0</v>
      </c>
      <c r="JI70" s="46">
        <f t="shared" si="65"/>
        <v>0</v>
      </c>
      <c r="JJ70" s="46">
        <f t="shared" si="65"/>
        <v>0</v>
      </c>
      <c r="JK70" s="46">
        <f t="shared" si="65"/>
        <v>0</v>
      </c>
      <c r="JL70" s="46">
        <f t="shared" si="65"/>
        <v>0</v>
      </c>
      <c r="JM70" s="46">
        <f t="shared" si="65"/>
        <v>0</v>
      </c>
      <c r="JN70" s="46">
        <f t="shared" si="65"/>
        <v>0</v>
      </c>
      <c r="JO70" s="46">
        <f t="shared" si="65"/>
        <v>0</v>
      </c>
      <c r="JP70" s="46">
        <f t="shared" si="66"/>
        <v>0</v>
      </c>
      <c r="JQ70" s="46">
        <f t="shared" si="66"/>
        <v>0</v>
      </c>
      <c r="JR70" s="46">
        <f t="shared" si="66"/>
        <v>0</v>
      </c>
      <c r="JS70" s="46">
        <f t="shared" si="66"/>
        <v>0</v>
      </c>
      <c r="JT70" s="46">
        <f t="shared" si="66"/>
        <v>0</v>
      </c>
      <c r="JU70" s="46">
        <f t="shared" si="66"/>
        <v>0</v>
      </c>
      <c r="JV70" s="46">
        <f t="shared" si="66"/>
        <v>0</v>
      </c>
      <c r="JW70" s="46">
        <f t="shared" si="66"/>
        <v>0</v>
      </c>
      <c r="JX70" s="46">
        <f t="shared" si="66"/>
        <v>0</v>
      </c>
      <c r="JY70" s="46">
        <f t="shared" si="66"/>
        <v>0</v>
      </c>
      <c r="JZ70" s="46">
        <f t="shared" si="66"/>
        <v>0</v>
      </c>
      <c r="KA70" s="46">
        <f t="shared" si="66"/>
        <v>0</v>
      </c>
      <c r="KB70" s="46">
        <f t="shared" si="66"/>
        <v>0</v>
      </c>
      <c r="KC70" s="46">
        <f t="shared" si="66"/>
        <v>0</v>
      </c>
      <c r="KD70" s="46">
        <f t="shared" si="66"/>
        <v>0</v>
      </c>
      <c r="KE70" s="46">
        <f t="shared" si="66"/>
        <v>0</v>
      </c>
      <c r="KF70" s="46">
        <f t="shared" si="67"/>
        <v>0</v>
      </c>
      <c r="KG70" s="46">
        <f t="shared" si="67"/>
        <v>0</v>
      </c>
      <c r="KH70" s="46">
        <f t="shared" si="67"/>
        <v>0</v>
      </c>
      <c r="KI70" s="46">
        <f t="shared" si="67"/>
        <v>0</v>
      </c>
      <c r="KJ70" s="46">
        <f t="shared" si="67"/>
        <v>0</v>
      </c>
      <c r="KK70" s="46">
        <f t="shared" si="67"/>
        <v>0</v>
      </c>
      <c r="KL70" s="46">
        <f t="shared" si="67"/>
        <v>0</v>
      </c>
      <c r="KM70" s="46">
        <f t="shared" si="67"/>
        <v>0</v>
      </c>
      <c r="KN70" s="46">
        <f t="shared" si="67"/>
        <v>0</v>
      </c>
      <c r="KO70" s="46">
        <f t="shared" si="67"/>
        <v>0</v>
      </c>
      <c r="KP70" s="46">
        <f t="shared" si="67"/>
        <v>0</v>
      </c>
      <c r="KQ70" s="46">
        <f t="shared" si="67"/>
        <v>0</v>
      </c>
      <c r="KR70" s="46">
        <f t="shared" si="67"/>
        <v>0</v>
      </c>
      <c r="KS70" s="46">
        <f t="shared" si="67"/>
        <v>0</v>
      </c>
      <c r="KT70" s="46">
        <f t="shared" si="67"/>
        <v>0</v>
      </c>
      <c r="KU70" s="46">
        <f t="shared" si="67"/>
        <v>0</v>
      </c>
      <c r="KV70" s="46">
        <f t="shared" si="68"/>
        <v>0</v>
      </c>
      <c r="KW70" s="46">
        <f t="shared" si="68"/>
        <v>0</v>
      </c>
      <c r="KX70" s="46">
        <f t="shared" si="68"/>
        <v>0</v>
      </c>
      <c r="KY70" s="46">
        <f t="shared" si="68"/>
        <v>0</v>
      </c>
      <c r="KZ70" s="46">
        <f t="shared" si="68"/>
        <v>0</v>
      </c>
      <c r="LA70" s="46">
        <f t="shared" si="68"/>
        <v>0</v>
      </c>
      <c r="LB70" s="46">
        <f t="shared" si="68"/>
        <v>0</v>
      </c>
      <c r="LC70" s="46">
        <f t="shared" si="68"/>
        <v>0</v>
      </c>
      <c r="LD70" s="46">
        <f t="shared" si="68"/>
        <v>0</v>
      </c>
      <c r="LE70" s="46">
        <f t="shared" si="68"/>
        <v>0</v>
      </c>
      <c r="LF70" s="46">
        <f t="shared" si="68"/>
        <v>0</v>
      </c>
      <c r="LG70" s="46">
        <f t="shared" si="68"/>
        <v>0</v>
      </c>
      <c r="LH70" s="46">
        <f t="shared" si="68"/>
        <v>0</v>
      </c>
      <c r="LI70" s="46">
        <f t="shared" si="68"/>
        <v>0</v>
      </c>
      <c r="LJ70" s="46">
        <f t="shared" si="68"/>
        <v>0</v>
      </c>
      <c r="LK70" s="46">
        <f t="shared" si="68"/>
        <v>0</v>
      </c>
      <c r="LL70" s="46">
        <f t="shared" si="69"/>
        <v>0</v>
      </c>
      <c r="LM70" s="46">
        <f t="shared" si="69"/>
        <v>0</v>
      </c>
      <c r="LN70" s="46">
        <f t="shared" si="69"/>
        <v>0</v>
      </c>
      <c r="LO70" s="46">
        <f t="shared" si="69"/>
        <v>0</v>
      </c>
      <c r="LP70" s="46">
        <f t="shared" si="69"/>
        <v>0</v>
      </c>
      <c r="LQ70" s="46">
        <f t="shared" si="69"/>
        <v>0</v>
      </c>
      <c r="LR70" s="46">
        <f t="shared" si="69"/>
        <v>0</v>
      </c>
      <c r="LS70" s="46">
        <f t="shared" si="69"/>
        <v>0</v>
      </c>
      <c r="LT70" s="46">
        <f t="shared" si="69"/>
        <v>0</v>
      </c>
    </row>
    <row r="71" spans="1:332" ht="24.6" hidden="1" customHeight="1">
      <c r="A71" s="121">
        <v>10</v>
      </c>
      <c r="B71" s="19"/>
      <c r="C71" s="21"/>
      <c r="D71" s="21"/>
      <c r="E71" s="215" t="str">
        <f t="shared" si="25"/>
        <v/>
      </c>
      <c r="F71" s="215">
        <f t="shared" si="26"/>
        <v>0</v>
      </c>
      <c r="G71" s="218"/>
      <c r="H71" s="217" t="str">
        <f t="shared" si="27"/>
        <v>Falta(n) Fecha(s)</v>
      </c>
      <c r="I71" s="72"/>
      <c r="J71" s="72"/>
      <c r="K71" s="72"/>
      <c r="L71" s="72"/>
      <c r="M71" s="72"/>
      <c r="N71" s="72"/>
      <c r="O71" s="72"/>
      <c r="P71" s="72"/>
      <c r="Q71" s="210" t="str" cm="1">
        <f t="array" ref="Q71">IF(SUM(COUNTIF(J71:P71,{"SI","NO APLICA"}))=0,
   "",
   IF(SUM(COUNTIF(J71:P71,{"SI","NO APLICA"}))=COLUMNS(J71:P71),
      "CUMPLE",
      "NO CUMPLE"))</f>
        <v/>
      </c>
      <c r="R71" s="72"/>
      <c r="S71" s="19"/>
      <c r="T71" s="72"/>
      <c r="U71" s="19"/>
      <c r="V71" s="72"/>
      <c r="W71" s="72"/>
      <c r="X71" s="72"/>
      <c r="Y71" s="210" t="str">
        <f t="shared" si="70"/>
        <v/>
      </c>
      <c r="Z71" s="211" t="str">
        <f t="shared" si="71"/>
        <v/>
      </c>
      <c r="AA71" s="476"/>
      <c r="AB71" s="477"/>
      <c r="AD71" s="122" t="str">
        <f t="shared" si="28"/>
        <v/>
      </c>
      <c r="AE71" s="122" t="str">
        <f t="shared" si="28"/>
        <v/>
      </c>
      <c r="AF71" s="123">
        <f t="shared" si="28"/>
        <v>0</v>
      </c>
      <c r="AG71" s="122" t="str">
        <f t="shared" si="29"/>
        <v/>
      </c>
      <c r="AH71" s="122" t="str">
        <f t="shared" si="29"/>
        <v/>
      </c>
      <c r="AI71" s="123">
        <f t="shared" si="29"/>
        <v>0</v>
      </c>
      <c r="AW71" s="46" t="str">
        <f t="shared" si="30"/>
        <v/>
      </c>
      <c r="AX71" s="46">
        <f t="shared" si="30"/>
        <v>3</v>
      </c>
      <c r="AY71" s="96">
        <v>10</v>
      </c>
      <c r="AZ71" s="47" t="str">
        <f t="shared" si="31"/>
        <v/>
      </c>
      <c r="BA71" s="47">
        <f t="shared" si="32"/>
        <v>0</v>
      </c>
      <c r="BB71" s="90" t="str">
        <f t="shared" si="33"/>
        <v/>
      </c>
      <c r="BC71" s="124">
        <v>10</v>
      </c>
      <c r="BD71" s="125">
        <f t="shared" si="34"/>
        <v>1</v>
      </c>
      <c r="BE71" s="126">
        <f t="shared" si="35"/>
        <v>1</v>
      </c>
      <c r="BF71" s="90">
        <f t="shared" si="36"/>
        <v>0</v>
      </c>
      <c r="BG71" s="90">
        <f t="shared" si="75"/>
        <v>0</v>
      </c>
      <c r="BH71" s="90" t="str">
        <f t="shared" si="72"/>
        <v/>
      </c>
      <c r="BI71" s="90" t="e">
        <f t="shared" si="37"/>
        <v>#NUM!</v>
      </c>
      <c r="BJ71" s="90" t="str">
        <f t="shared" si="38"/>
        <v/>
      </c>
      <c r="BK71" s="127">
        <f t="shared" si="39"/>
        <v>0</v>
      </c>
      <c r="BL71" s="128" t="e">
        <f t="shared" si="40"/>
        <v>#NUM!</v>
      </c>
      <c r="BM71" s="128" t="e">
        <f t="shared" si="41"/>
        <v>#NUM!</v>
      </c>
      <c r="BN71" s="128" t="str">
        <f t="shared" si="42"/>
        <v/>
      </c>
      <c r="BO71" s="128" t="str">
        <f t="shared" si="73"/>
        <v/>
      </c>
      <c r="BP71" s="90">
        <f t="shared" si="43"/>
        <v>0</v>
      </c>
      <c r="BQ71" s="90">
        <f t="shared" si="44"/>
        <v>0</v>
      </c>
      <c r="BR71" s="90">
        <f t="shared" si="76"/>
        <v>0</v>
      </c>
      <c r="BS71" s="90" t="str">
        <f t="shared" si="45"/>
        <v/>
      </c>
      <c r="BT71" s="90" t="e">
        <f t="shared" si="46"/>
        <v>#NUM!</v>
      </c>
      <c r="BU71" s="90" t="e">
        <f t="shared" si="47"/>
        <v>#NUM!</v>
      </c>
      <c r="BV71" s="127">
        <f t="shared" si="48"/>
        <v>0</v>
      </c>
      <c r="BW71" s="128" t="e">
        <f t="shared" si="49"/>
        <v>#NUM!</v>
      </c>
      <c r="BX71" s="128" t="e">
        <f t="shared" si="50"/>
        <v>#NUM!</v>
      </c>
      <c r="BY71" s="128" t="str">
        <f t="shared" si="51"/>
        <v/>
      </c>
      <c r="BZ71" s="128" t="str">
        <f t="shared" si="74"/>
        <v/>
      </c>
      <c r="CA71" s="90">
        <f t="shared" si="52"/>
        <v>0</v>
      </c>
      <c r="CB71" s="90"/>
      <c r="CC71" s="90"/>
      <c r="CD71" s="129"/>
      <c r="CE71" s="130">
        <f t="shared" si="53"/>
        <v>0</v>
      </c>
      <c r="CF71" s="46">
        <f t="shared" si="54"/>
        <v>0</v>
      </c>
      <c r="CG71" s="46">
        <f t="shared" si="54"/>
        <v>0</v>
      </c>
      <c r="CH71" s="46">
        <f t="shared" si="54"/>
        <v>0</v>
      </c>
      <c r="CI71" s="46">
        <f t="shared" si="54"/>
        <v>0</v>
      </c>
      <c r="CJ71" s="46">
        <f t="shared" si="54"/>
        <v>0</v>
      </c>
      <c r="CK71" s="46">
        <f t="shared" si="54"/>
        <v>0</v>
      </c>
      <c r="CL71" s="46">
        <f t="shared" si="54"/>
        <v>0</v>
      </c>
      <c r="CM71" s="46">
        <f t="shared" si="54"/>
        <v>0</v>
      </c>
      <c r="CN71" s="46">
        <f t="shared" si="54"/>
        <v>0</v>
      </c>
      <c r="CO71" s="46">
        <f t="shared" si="54"/>
        <v>0</v>
      </c>
      <c r="CP71" s="46">
        <f t="shared" si="54"/>
        <v>0</v>
      </c>
      <c r="CQ71" s="46">
        <f t="shared" si="54"/>
        <v>0</v>
      </c>
      <c r="CR71" s="46">
        <f t="shared" si="54"/>
        <v>0</v>
      </c>
      <c r="CS71" s="46">
        <f t="shared" si="54"/>
        <v>0</v>
      </c>
      <c r="CT71" s="46">
        <f t="shared" si="54"/>
        <v>0</v>
      </c>
      <c r="CU71" s="46">
        <f t="shared" si="54"/>
        <v>0</v>
      </c>
      <c r="CV71" s="46">
        <f t="shared" si="55"/>
        <v>0</v>
      </c>
      <c r="CW71" s="46">
        <f t="shared" si="55"/>
        <v>0</v>
      </c>
      <c r="CX71" s="46">
        <f t="shared" si="55"/>
        <v>0</v>
      </c>
      <c r="CY71" s="46">
        <f t="shared" si="55"/>
        <v>0</v>
      </c>
      <c r="CZ71" s="46">
        <f t="shared" si="55"/>
        <v>0</v>
      </c>
      <c r="DA71" s="46">
        <f t="shared" si="55"/>
        <v>0</v>
      </c>
      <c r="DB71" s="46">
        <f t="shared" si="55"/>
        <v>0</v>
      </c>
      <c r="DC71" s="46">
        <f t="shared" si="55"/>
        <v>0</v>
      </c>
      <c r="DD71" s="46">
        <f t="shared" si="55"/>
        <v>0</v>
      </c>
      <c r="DE71" s="46">
        <f t="shared" si="55"/>
        <v>0</v>
      </c>
      <c r="DF71" s="46">
        <f t="shared" si="55"/>
        <v>0</v>
      </c>
      <c r="DG71" s="46">
        <f t="shared" si="55"/>
        <v>0</v>
      </c>
      <c r="DH71" s="46">
        <f t="shared" si="55"/>
        <v>0</v>
      </c>
      <c r="DI71" s="46">
        <f t="shared" si="55"/>
        <v>0</v>
      </c>
      <c r="DJ71" s="46">
        <f t="shared" si="55"/>
        <v>0</v>
      </c>
      <c r="DK71" s="46">
        <f t="shared" si="55"/>
        <v>0</v>
      </c>
      <c r="DL71" s="46">
        <f t="shared" si="56"/>
        <v>0</v>
      </c>
      <c r="DM71" s="46">
        <f t="shared" si="56"/>
        <v>0</v>
      </c>
      <c r="DN71" s="46">
        <f t="shared" si="56"/>
        <v>0</v>
      </c>
      <c r="DO71" s="46">
        <f t="shared" si="56"/>
        <v>0</v>
      </c>
      <c r="DP71" s="46">
        <f t="shared" si="56"/>
        <v>0</v>
      </c>
      <c r="DQ71" s="46">
        <f t="shared" si="56"/>
        <v>0</v>
      </c>
      <c r="DR71" s="46">
        <f t="shared" si="56"/>
        <v>0</v>
      </c>
      <c r="DS71" s="46">
        <f t="shared" si="56"/>
        <v>0</v>
      </c>
      <c r="DT71" s="46">
        <f t="shared" si="56"/>
        <v>0</v>
      </c>
      <c r="DU71" s="46">
        <f t="shared" si="56"/>
        <v>0</v>
      </c>
      <c r="DV71" s="46">
        <f t="shared" si="56"/>
        <v>0</v>
      </c>
      <c r="DW71" s="46">
        <f t="shared" si="56"/>
        <v>0</v>
      </c>
      <c r="DX71" s="46">
        <f t="shared" si="56"/>
        <v>0</v>
      </c>
      <c r="DY71" s="46">
        <f t="shared" si="56"/>
        <v>0</v>
      </c>
      <c r="DZ71" s="46">
        <f t="shared" si="56"/>
        <v>0</v>
      </c>
      <c r="EA71" s="46">
        <f t="shared" si="56"/>
        <v>0</v>
      </c>
      <c r="EB71" s="46">
        <f t="shared" si="57"/>
        <v>0</v>
      </c>
      <c r="EC71" s="46">
        <f t="shared" si="57"/>
        <v>0</v>
      </c>
      <c r="ED71" s="46">
        <f t="shared" si="57"/>
        <v>0</v>
      </c>
      <c r="EE71" s="46">
        <f t="shared" si="57"/>
        <v>0</v>
      </c>
      <c r="EF71" s="46">
        <f t="shared" si="57"/>
        <v>0</v>
      </c>
      <c r="EG71" s="46">
        <f t="shared" si="57"/>
        <v>0</v>
      </c>
      <c r="EH71" s="46">
        <f t="shared" si="57"/>
        <v>0</v>
      </c>
      <c r="EI71" s="46">
        <f t="shared" si="57"/>
        <v>0</v>
      </c>
      <c r="EJ71" s="46">
        <f t="shared" si="57"/>
        <v>0</v>
      </c>
      <c r="EK71" s="46">
        <f t="shared" si="57"/>
        <v>0</v>
      </c>
      <c r="EL71" s="46">
        <f t="shared" si="57"/>
        <v>0</v>
      </c>
      <c r="EM71" s="46">
        <f t="shared" si="57"/>
        <v>0</v>
      </c>
      <c r="EN71" s="46">
        <f t="shared" si="57"/>
        <v>0</v>
      </c>
      <c r="EO71" s="46">
        <f t="shared" si="57"/>
        <v>0</v>
      </c>
      <c r="EP71" s="46">
        <f t="shared" si="57"/>
        <v>0</v>
      </c>
      <c r="EQ71" s="46">
        <f t="shared" si="57"/>
        <v>0</v>
      </c>
      <c r="ER71" s="46">
        <f t="shared" si="58"/>
        <v>0</v>
      </c>
      <c r="ES71" s="46">
        <f t="shared" si="58"/>
        <v>0</v>
      </c>
      <c r="ET71" s="46">
        <f t="shared" si="58"/>
        <v>0</v>
      </c>
      <c r="EU71" s="46">
        <f t="shared" si="58"/>
        <v>0</v>
      </c>
      <c r="EV71" s="46">
        <f t="shared" si="58"/>
        <v>0</v>
      </c>
      <c r="EW71" s="46">
        <f t="shared" si="58"/>
        <v>0</v>
      </c>
      <c r="EX71" s="46">
        <f t="shared" si="58"/>
        <v>0</v>
      </c>
      <c r="EY71" s="46">
        <f t="shared" si="58"/>
        <v>0</v>
      </c>
      <c r="EZ71" s="46">
        <f t="shared" si="58"/>
        <v>0</v>
      </c>
      <c r="FA71" s="46">
        <f t="shared" si="58"/>
        <v>0</v>
      </c>
      <c r="FB71" s="46">
        <f t="shared" si="58"/>
        <v>0</v>
      </c>
      <c r="FC71" s="46">
        <f t="shared" si="58"/>
        <v>0</v>
      </c>
      <c r="FD71" s="46">
        <f t="shared" si="58"/>
        <v>0</v>
      </c>
      <c r="FE71" s="46">
        <f t="shared" si="58"/>
        <v>0</v>
      </c>
      <c r="FF71" s="46">
        <f t="shared" si="58"/>
        <v>0</v>
      </c>
      <c r="FG71" s="46">
        <f t="shared" si="58"/>
        <v>0</v>
      </c>
      <c r="FH71" s="46">
        <f t="shared" si="59"/>
        <v>0</v>
      </c>
      <c r="FI71" s="46">
        <f t="shared" si="59"/>
        <v>0</v>
      </c>
      <c r="FJ71" s="46">
        <f t="shared" si="59"/>
        <v>0</v>
      </c>
      <c r="FK71" s="46">
        <f t="shared" si="59"/>
        <v>0</v>
      </c>
      <c r="FL71" s="46">
        <f t="shared" si="59"/>
        <v>0</v>
      </c>
      <c r="FM71" s="46">
        <f t="shared" si="59"/>
        <v>0</v>
      </c>
      <c r="FN71" s="46">
        <f t="shared" si="59"/>
        <v>0</v>
      </c>
      <c r="FO71" s="46">
        <f t="shared" si="59"/>
        <v>0</v>
      </c>
      <c r="FP71" s="46">
        <f t="shared" si="59"/>
        <v>0</v>
      </c>
      <c r="FQ71" s="46">
        <f t="shared" si="59"/>
        <v>0</v>
      </c>
      <c r="FR71" s="46">
        <f t="shared" si="59"/>
        <v>0</v>
      </c>
      <c r="FS71" s="46">
        <f t="shared" si="59"/>
        <v>0</v>
      </c>
      <c r="FT71" s="46">
        <f t="shared" si="59"/>
        <v>0</v>
      </c>
      <c r="FU71" s="46">
        <f t="shared" si="59"/>
        <v>0</v>
      </c>
      <c r="FV71" s="46">
        <f t="shared" si="59"/>
        <v>0</v>
      </c>
      <c r="FW71" s="46">
        <f t="shared" si="59"/>
        <v>0</v>
      </c>
      <c r="FX71" s="46">
        <f t="shared" si="60"/>
        <v>0</v>
      </c>
      <c r="FY71" s="46">
        <f t="shared" si="60"/>
        <v>0</v>
      </c>
      <c r="FZ71" s="46">
        <f t="shared" si="60"/>
        <v>0</v>
      </c>
      <c r="GA71" s="46">
        <f t="shared" si="60"/>
        <v>0</v>
      </c>
      <c r="GB71" s="46">
        <f t="shared" si="60"/>
        <v>0</v>
      </c>
      <c r="GC71" s="46">
        <f t="shared" si="60"/>
        <v>0</v>
      </c>
      <c r="GD71" s="46">
        <f t="shared" si="60"/>
        <v>0</v>
      </c>
      <c r="GE71" s="46">
        <f t="shared" si="60"/>
        <v>0</v>
      </c>
      <c r="GF71" s="46">
        <f t="shared" si="60"/>
        <v>0</v>
      </c>
      <c r="GG71" s="46">
        <f t="shared" si="60"/>
        <v>0</v>
      </c>
      <c r="GH71" s="46">
        <f t="shared" si="60"/>
        <v>0</v>
      </c>
      <c r="GI71" s="46">
        <f t="shared" si="60"/>
        <v>0</v>
      </c>
      <c r="GJ71" s="46">
        <f t="shared" si="60"/>
        <v>0</v>
      </c>
      <c r="GK71" s="46">
        <f t="shared" si="60"/>
        <v>0</v>
      </c>
      <c r="GL71" s="46">
        <f t="shared" si="60"/>
        <v>0</v>
      </c>
      <c r="GM71" s="46">
        <f t="shared" si="60"/>
        <v>0</v>
      </c>
      <c r="GN71" s="46">
        <f t="shared" si="61"/>
        <v>0</v>
      </c>
      <c r="GO71" s="46">
        <f t="shared" si="61"/>
        <v>0</v>
      </c>
      <c r="GP71" s="46">
        <f t="shared" si="61"/>
        <v>0</v>
      </c>
      <c r="GQ71" s="46">
        <f t="shared" si="61"/>
        <v>0</v>
      </c>
      <c r="GR71" s="46">
        <f t="shared" si="61"/>
        <v>0</v>
      </c>
      <c r="GS71" s="46">
        <f t="shared" si="61"/>
        <v>0</v>
      </c>
      <c r="GT71" s="46">
        <f t="shared" si="61"/>
        <v>0</v>
      </c>
      <c r="GU71" s="46">
        <f t="shared" si="61"/>
        <v>0</v>
      </c>
      <c r="GV71" s="46">
        <f t="shared" si="61"/>
        <v>0</v>
      </c>
      <c r="GW71" s="46">
        <f t="shared" si="61"/>
        <v>0</v>
      </c>
      <c r="GX71" s="46">
        <f t="shared" si="61"/>
        <v>0</v>
      </c>
      <c r="GY71" s="46">
        <f t="shared" si="61"/>
        <v>0</v>
      </c>
      <c r="GZ71" s="46">
        <f t="shared" si="61"/>
        <v>0</v>
      </c>
      <c r="HA71" s="46">
        <f t="shared" si="61"/>
        <v>0</v>
      </c>
      <c r="HB71" s="46">
        <f t="shared" si="61"/>
        <v>0</v>
      </c>
      <c r="HC71" s="46">
        <f t="shared" si="61"/>
        <v>0</v>
      </c>
      <c r="HD71" s="46">
        <f t="shared" si="62"/>
        <v>0</v>
      </c>
      <c r="HE71" s="46">
        <f t="shared" si="62"/>
        <v>0</v>
      </c>
      <c r="HF71" s="46">
        <f t="shared" si="62"/>
        <v>0</v>
      </c>
      <c r="HG71" s="46">
        <f t="shared" si="62"/>
        <v>0</v>
      </c>
      <c r="HH71" s="46">
        <f t="shared" si="62"/>
        <v>0</v>
      </c>
      <c r="HI71" s="46">
        <f t="shared" si="62"/>
        <v>0</v>
      </c>
      <c r="HJ71" s="46">
        <f t="shared" si="62"/>
        <v>0</v>
      </c>
      <c r="HK71" s="46">
        <f t="shared" si="62"/>
        <v>0</v>
      </c>
      <c r="HL71" s="46">
        <f t="shared" si="62"/>
        <v>0</v>
      </c>
      <c r="HM71" s="46">
        <f t="shared" si="62"/>
        <v>0</v>
      </c>
      <c r="HN71" s="46">
        <f t="shared" si="62"/>
        <v>0</v>
      </c>
      <c r="HO71" s="46">
        <f t="shared" si="62"/>
        <v>0</v>
      </c>
      <c r="HP71" s="46">
        <f t="shared" si="62"/>
        <v>0</v>
      </c>
      <c r="HQ71" s="46">
        <f t="shared" si="62"/>
        <v>0</v>
      </c>
      <c r="HR71" s="46">
        <f t="shared" si="62"/>
        <v>0</v>
      </c>
      <c r="HS71" s="46">
        <f t="shared" si="62"/>
        <v>0</v>
      </c>
      <c r="HT71" s="46">
        <f t="shared" si="63"/>
        <v>0</v>
      </c>
      <c r="HU71" s="46">
        <f t="shared" si="63"/>
        <v>0</v>
      </c>
      <c r="HV71" s="46">
        <f t="shared" si="63"/>
        <v>0</v>
      </c>
      <c r="HW71" s="46">
        <f t="shared" si="63"/>
        <v>0</v>
      </c>
      <c r="HX71" s="46">
        <f t="shared" si="63"/>
        <v>0</v>
      </c>
      <c r="HY71" s="46">
        <f t="shared" si="63"/>
        <v>0</v>
      </c>
      <c r="HZ71" s="46">
        <f t="shared" si="63"/>
        <v>0</v>
      </c>
      <c r="IA71" s="46">
        <f t="shared" si="63"/>
        <v>0</v>
      </c>
      <c r="IB71" s="46">
        <f t="shared" si="63"/>
        <v>0</v>
      </c>
      <c r="IC71" s="46">
        <f t="shared" si="63"/>
        <v>0</v>
      </c>
      <c r="ID71" s="46">
        <f t="shared" si="63"/>
        <v>0</v>
      </c>
      <c r="IE71" s="46">
        <f t="shared" si="63"/>
        <v>0</v>
      </c>
      <c r="IF71" s="46">
        <f t="shared" si="63"/>
        <v>0</v>
      </c>
      <c r="IG71" s="46">
        <f t="shared" si="63"/>
        <v>0</v>
      </c>
      <c r="IH71" s="46">
        <f t="shared" si="63"/>
        <v>0</v>
      </c>
      <c r="II71" s="46">
        <f t="shared" si="63"/>
        <v>0</v>
      </c>
      <c r="IJ71" s="46">
        <f t="shared" si="64"/>
        <v>0</v>
      </c>
      <c r="IK71" s="46">
        <f t="shared" si="64"/>
        <v>0</v>
      </c>
      <c r="IL71" s="46">
        <f t="shared" si="64"/>
        <v>0</v>
      </c>
      <c r="IM71" s="46">
        <f t="shared" si="64"/>
        <v>0</v>
      </c>
      <c r="IN71" s="46">
        <f t="shared" si="64"/>
        <v>0</v>
      </c>
      <c r="IO71" s="46">
        <f t="shared" si="64"/>
        <v>0</v>
      </c>
      <c r="IP71" s="46">
        <f t="shared" si="64"/>
        <v>0</v>
      </c>
      <c r="IQ71" s="46">
        <f t="shared" si="64"/>
        <v>0</v>
      </c>
      <c r="IR71" s="46">
        <f t="shared" si="64"/>
        <v>0</v>
      </c>
      <c r="IS71" s="46">
        <f t="shared" si="64"/>
        <v>0</v>
      </c>
      <c r="IT71" s="46">
        <f t="shared" si="64"/>
        <v>0</v>
      </c>
      <c r="IU71" s="46">
        <f t="shared" si="64"/>
        <v>0</v>
      </c>
      <c r="IV71" s="46">
        <f t="shared" si="64"/>
        <v>0</v>
      </c>
      <c r="IW71" s="46">
        <f t="shared" si="64"/>
        <v>0</v>
      </c>
      <c r="IX71" s="46">
        <f t="shared" si="64"/>
        <v>0</v>
      </c>
      <c r="IY71" s="46">
        <f t="shared" si="64"/>
        <v>0</v>
      </c>
      <c r="IZ71" s="46">
        <f t="shared" si="65"/>
        <v>0</v>
      </c>
      <c r="JA71" s="46">
        <f t="shared" si="65"/>
        <v>0</v>
      </c>
      <c r="JB71" s="46">
        <f t="shared" si="65"/>
        <v>0</v>
      </c>
      <c r="JC71" s="46">
        <f t="shared" si="65"/>
        <v>0</v>
      </c>
      <c r="JD71" s="46">
        <f t="shared" si="65"/>
        <v>0</v>
      </c>
      <c r="JE71" s="46">
        <f t="shared" si="65"/>
        <v>0</v>
      </c>
      <c r="JF71" s="46">
        <f t="shared" si="65"/>
        <v>0</v>
      </c>
      <c r="JG71" s="46">
        <f t="shared" si="65"/>
        <v>0</v>
      </c>
      <c r="JH71" s="46">
        <f t="shared" si="65"/>
        <v>0</v>
      </c>
      <c r="JI71" s="46">
        <f t="shared" si="65"/>
        <v>0</v>
      </c>
      <c r="JJ71" s="46">
        <f t="shared" si="65"/>
        <v>0</v>
      </c>
      <c r="JK71" s="46">
        <f t="shared" si="65"/>
        <v>0</v>
      </c>
      <c r="JL71" s="46">
        <f t="shared" si="65"/>
        <v>0</v>
      </c>
      <c r="JM71" s="46">
        <f t="shared" si="65"/>
        <v>0</v>
      </c>
      <c r="JN71" s="46">
        <f t="shared" si="65"/>
        <v>0</v>
      </c>
      <c r="JO71" s="46">
        <f t="shared" si="65"/>
        <v>0</v>
      </c>
      <c r="JP71" s="46">
        <f t="shared" si="66"/>
        <v>0</v>
      </c>
      <c r="JQ71" s="46">
        <f t="shared" si="66"/>
        <v>0</v>
      </c>
      <c r="JR71" s="46">
        <f t="shared" si="66"/>
        <v>0</v>
      </c>
      <c r="JS71" s="46">
        <f t="shared" si="66"/>
        <v>0</v>
      </c>
      <c r="JT71" s="46">
        <f t="shared" si="66"/>
        <v>0</v>
      </c>
      <c r="JU71" s="46">
        <f t="shared" si="66"/>
        <v>0</v>
      </c>
      <c r="JV71" s="46">
        <f t="shared" si="66"/>
        <v>0</v>
      </c>
      <c r="JW71" s="46">
        <f t="shared" si="66"/>
        <v>0</v>
      </c>
      <c r="JX71" s="46">
        <f t="shared" si="66"/>
        <v>0</v>
      </c>
      <c r="JY71" s="46">
        <f t="shared" si="66"/>
        <v>0</v>
      </c>
      <c r="JZ71" s="46">
        <f t="shared" si="66"/>
        <v>0</v>
      </c>
      <c r="KA71" s="46">
        <f t="shared" si="66"/>
        <v>0</v>
      </c>
      <c r="KB71" s="46">
        <f t="shared" si="66"/>
        <v>0</v>
      </c>
      <c r="KC71" s="46">
        <f t="shared" si="66"/>
        <v>0</v>
      </c>
      <c r="KD71" s="46">
        <f t="shared" si="66"/>
        <v>0</v>
      </c>
      <c r="KE71" s="46">
        <f t="shared" si="66"/>
        <v>0</v>
      </c>
      <c r="KF71" s="46">
        <f t="shared" si="67"/>
        <v>0</v>
      </c>
      <c r="KG71" s="46">
        <f t="shared" si="67"/>
        <v>0</v>
      </c>
      <c r="KH71" s="46">
        <f t="shared" si="67"/>
        <v>0</v>
      </c>
      <c r="KI71" s="46">
        <f t="shared" si="67"/>
        <v>0</v>
      </c>
      <c r="KJ71" s="46">
        <f t="shared" si="67"/>
        <v>0</v>
      </c>
      <c r="KK71" s="46">
        <f t="shared" si="67"/>
        <v>0</v>
      </c>
      <c r="KL71" s="46">
        <f t="shared" si="67"/>
        <v>0</v>
      </c>
      <c r="KM71" s="46">
        <f t="shared" si="67"/>
        <v>0</v>
      </c>
      <c r="KN71" s="46">
        <f t="shared" si="67"/>
        <v>0</v>
      </c>
      <c r="KO71" s="46">
        <f t="shared" si="67"/>
        <v>0</v>
      </c>
      <c r="KP71" s="46">
        <f t="shared" si="67"/>
        <v>0</v>
      </c>
      <c r="KQ71" s="46">
        <f t="shared" si="67"/>
        <v>0</v>
      </c>
      <c r="KR71" s="46">
        <f t="shared" si="67"/>
        <v>0</v>
      </c>
      <c r="KS71" s="46">
        <f t="shared" si="67"/>
        <v>0</v>
      </c>
      <c r="KT71" s="46">
        <f t="shared" si="67"/>
        <v>0</v>
      </c>
      <c r="KU71" s="46">
        <f t="shared" si="67"/>
        <v>0</v>
      </c>
      <c r="KV71" s="46">
        <f t="shared" si="68"/>
        <v>0</v>
      </c>
      <c r="KW71" s="46">
        <f t="shared" si="68"/>
        <v>0</v>
      </c>
      <c r="KX71" s="46">
        <f t="shared" si="68"/>
        <v>0</v>
      </c>
      <c r="KY71" s="46">
        <f t="shared" si="68"/>
        <v>0</v>
      </c>
      <c r="KZ71" s="46">
        <f t="shared" si="68"/>
        <v>0</v>
      </c>
      <c r="LA71" s="46">
        <f t="shared" si="68"/>
        <v>0</v>
      </c>
      <c r="LB71" s="46">
        <f t="shared" si="68"/>
        <v>0</v>
      </c>
      <c r="LC71" s="46">
        <f t="shared" si="68"/>
        <v>0</v>
      </c>
      <c r="LD71" s="46">
        <f t="shared" si="68"/>
        <v>0</v>
      </c>
      <c r="LE71" s="46">
        <f t="shared" si="68"/>
        <v>0</v>
      </c>
      <c r="LF71" s="46">
        <f t="shared" si="68"/>
        <v>0</v>
      </c>
      <c r="LG71" s="46">
        <f t="shared" si="68"/>
        <v>0</v>
      </c>
      <c r="LH71" s="46">
        <f t="shared" si="68"/>
        <v>0</v>
      </c>
      <c r="LI71" s="46">
        <f t="shared" si="68"/>
        <v>0</v>
      </c>
      <c r="LJ71" s="46">
        <f t="shared" si="68"/>
        <v>0</v>
      </c>
      <c r="LK71" s="46">
        <f t="shared" si="68"/>
        <v>0</v>
      </c>
      <c r="LL71" s="46">
        <f t="shared" si="69"/>
        <v>0</v>
      </c>
      <c r="LM71" s="46">
        <f t="shared" si="69"/>
        <v>0</v>
      </c>
      <c r="LN71" s="46">
        <f t="shared" si="69"/>
        <v>0</v>
      </c>
      <c r="LO71" s="46">
        <f t="shared" si="69"/>
        <v>0</v>
      </c>
      <c r="LP71" s="46">
        <f t="shared" si="69"/>
        <v>0</v>
      </c>
      <c r="LQ71" s="46">
        <f t="shared" si="69"/>
        <v>0</v>
      </c>
      <c r="LR71" s="46">
        <f t="shared" si="69"/>
        <v>0</v>
      </c>
      <c r="LS71" s="46">
        <f t="shared" si="69"/>
        <v>0</v>
      </c>
      <c r="LT71" s="46">
        <f t="shared" si="69"/>
        <v>0</v>
      </c>
    </row>
    <row r="72" spans="1:332" ht="24.6" hidden="1" customHeight="1">
      <c r="A72" s="121">
        <v>11</v>
      </c>
      <c r="B72" s="19"/>
      <c r="C72" s="21"/>
      <c r="D72" s="21"/>
      <c r="E72" s="215" t="str">
        <f t="shared" si="25"/>
        <v/>
      </c>
      <c r="F72" s="215">
        <f t="shared" si="26"/>
        <v>0</v>
      </c>
      <c r="G72" s="218"/>
      <c r="H72" s="217" t="str">
        <f t="shared" si="27"/>
        <v>Falta(n) Fecha(s)</v>
      </c>
      <c r="I72" s="72"/>
      <c r="J72" s="72"/>
      <c r="K72" s="72"/>
      <c r="L72" s="72"/>
      <c r="M72" s="72"/>
      <c r="N72" s="72"/>
      <c r="O72" s="72"/>
      <c r="P72" s="72"/>
      <c r="Q72" s="210" t="str" cm="1">
        <f t="array" ref="Q72">IF(SUM(COUNTIF(J72:P72,{"SI","NO APLICA"}))=0,
   "",
   IF(SUM(COUNTIF(J72:P72,{"SI","NO APLICA"}))=COLUMNS(J72:P72),
      "CUMPLE",
      "NO CUMPLE"))</f>
        <v/>
      </c>
      <c r="R72" s="72"/>
      <c r="S72" s="19"/>
      <c r="T72" s="72"/>
      <c r="U72" s="19"/>
      <c r="V72" s="72"/>
      <c r="W72" s="72"/>
      <c r="X72" s="72"/>
      <c r="Y72" s="210" t="str">
        <f t="shared" si="70"/>
        <v/>
      </c>
      <c r="Z72" s="211" t="str">
        <f t="shared" si="71"/>
        <v/>
      </c>
      <c r="AA72" s="476"/>
      <c r="AB72" s="477"/>
      <c r="AD72" s="122" t="str">
        <f t="shared" si="28"/>
        <v/>
      </c>
      <c r="AE72" s="122" t="str">
        <f t="shared" si="28"/>
        <v/>
      </c>
      <c r="AF72" s="123">
        <f t="shared" si="28"/>
        <v>0</v>
      </c>
      <c r="AG72" s="122" t="str">
        <f t="shared" si="29"/>
        <v/>
      </c>
      <c r="AH72" s="122" t="str">
        <f t="shared" si="29"/>
        <v/>
      </c>
      <c r="AI72" s="123">
        <f t="shared" si="29"/>
        <v>0</v>
      </c>
      <c r="AW72" s="46" t="str">
        <f t="shared" si="30"/>
        <v/>
      </c>
      <c r="AX72" s="46">
        <f t="shared" si="30"/>
        <v>3</v>
      </c>
      <c r="AY72" s="96">
        <v>11</v>
      </c>
      <c r="AZ72" s="47" t="str">
        <f t="shared" si="31"/>
        <v/>
      </c>
      <c r="BA72" s="47">
        <f t="shared" si="32"/>
        <v>0</v>
      </c>
      <c r="BB72" s="90" t="str">
        <f t="shared" si="33"/>
        <v/>
      </c>
      <c r="BC72" s="124">
        <v>11</v>
      </c>
      <c r="BD72" s="125">
        <f t="shared" si="34"/>
        <v>1</v>
      </c>
      <c r="BE72" s="126">
        <f t="shared" si="35"/>
        <v>1</v>
      </c>
      <c r="BF72" s="90">
        <f t="shared" si="36"/>
        <v>0</v>
      </c>
      <c r="BG72" s="90">
        <f t="shared" si="75"/>
        <v>0</v>
      </c>
      <c r="BH72" s="90" t="str">
        <f t="shared" si="72"/>
        <v/>
      </c>
      <c r="BI72" s="90" t="e">
        <f t="shared" si="37"/>
        <v>#NUM!</v>
      </c>
      <c r="BJ72" s="90" t="str">
        <f t="shared" si="38"/>
        <v/>
      </c>
      <c r="BK72" s="127">
        <f t="shared" si="39"/>
        <v>0</v>
      </c>
      <c r="BL72" s="128" t="e">
        <f t="shared" si="40"/>
        <v>#NUM!</v>
      </c>
      <c r="BM72" s="128" t="e">
        <f t="shared" si="41"/>
        <v>#NUM!</v>
      </c>
      <c r="BN72" s="128" t="str">
        <f t="shared" si="42"/>
        <v/>
      </c>
      <c r="BO72" s="128" t="str">
        <f t="shared" si="73"/>
        <v/>
      </c>
      <c r="BP72" s="90">
        <f t="shared" si="43"/>
        <v>0</v>
      </c>
      <c r="BQ72" s="90">
        <f t="shared" si="44"/>
        <v>0</v>
      </c>
      <c r="BR72" s="90">
        <f t="shared" si="76"/>
        <v>0</v>
      </c>
      <c r="BS72" s="90" t="str">
        <f t="shared" si="45"/>
        <v/>
      </c>
      <c r="BT72" s="90" t="e">
        <f t="shared" si="46"/>
        <v>#NUM!</v>
      </c>
      <c r="BU72" s="90" t="e">
        <f t="shared" si="47"/>
        <v>#NUM!</v>
      </c>
      <c r="BV72" s="127">
        <f t="shared" si="48"/>
        <v>0</v>
      </c>
      <c r="BW72" s="128" t="e">
        <f t="shared" si="49"/>
        <v>#NUM!</v>
      </c>
      <c r="BX72" s="128" t="e">
        <f t="shared" si="50"/>
        <v>#NUM!</v>
      </c>
      <c r="BY72" s="128" t="str">
        <f t="shared" si="51"/>
        <v/>
      </c>
      <c r="BZ72" s="128" t="str">
        <f t="shared" si="74"/>
        <v/>
      </c>
      <c r="CA72" s="90">
        <f t="shared" si="52"/>
        <v>0</v>
      </c>
      <c r="CB72" s="90"/>
      <c r="CC72" s="90"/>
      <c r="CD72" s="129"/>
      <c r="CE72" s="130">
        <f t="shared" si="53"/>
        <v>0</v>
      </c>
      <c r="CF72" s="46">
        <f t="shared" si="54"/>
        <v>0</v>
      </c>
      <c r="CG72" s="46">
        <f t="shared" si="54"/>
        <v>0</v>
      </c>
      <c r="CH72" s="46">
        <f t="shared" si="54"/>
        <v>0</v>
      </c>
      <c r="CI72" s="46">
        <f t="shared" si="54"/>
        <v>0</v>
      </c>
      <c r="CJ72" s="46">
        <f t="shared" si="54"/>
        <v>0</v>
      </c>
      <c r="CK72" s="46">
        <f t="shared" si="54"/>
        <v>0</v>
      </c>
      <c r="CL72" s="46">
        <f t="shared" si="54"/>
        <v>0</v>
      </c>
      <c r="CM72" s="46">
        <f t="shared" si="54"/>
        <v>0</v>
      </c>
      <c r="CN72" s="46">
        <f t="shared" si="54"/>
        <v>0</v>
      </c>
      <c r="CO72" s="46">
        <f t="shared" si="54"/>
        <v>0</v>
      </c>
      <c r="CP72" s="46">
        <f t="shared" si="54"/>
        <v>0</v>
      </c>
      <c r="CQ72" s="46">
        <f t="shared" si="54"/>
        <v>0</v>
      </c>
      <c r="CR72" s="46">
        <f t="shared" si="54"/>
        <v>0</v>
      </c>
      <c r="CS72" s="46">
        <f t="shared" si="54"/>
        <v>0</v>
      </c>
      <c r="CT72" s="46">
        <f t="shared" si="54"/>
        <v>0</v>
      </c>
      <c r="CU72" s="46">
        <f t="shared" si="54"/>
        <v>0</v>
      </c>
      <c r="CV72" s="46">
        <f t="shared" si="55"/>
        <v>0</v>
      </c>
      <c r="CW72" s="46">
        <f t="shared" si="55"/>
        <v>0</v>
      </c>
      <c r="CX72" s="46">
        <f t="shared" si="55"/>
        <v>0</v>
      </c>
      <c r="CY72" s="46">
        <f t="shared" si="55"/>
        <v>0</v>
      </c>
      <c r="CZ72" s="46">
        <f t="shared" si="55"/>
        <v>0</v>
      </c>
      <c r="DA72" s="46">
        <f t="shared" si="55"/>
        <v>0</v>
      </c>
      <c r="DB72" s="46">
        <f t="shared" si="55"/>
        <v>0</v>
      </c>
      <c r="DC72" s="46">
        <f t="shared" si="55"/>
        <v>0</v>
      </c>
      <c r="DD72" s="46">
        <f t="shared" si="55"/>
        <v>0</v>
      </c>
      <c r="DE72" s="46">
        <f t="shared" si="55"/>
        <v>0</v>
      </c>
      <c r="DF72" s="46">
        <f t="shared" si="55"/>
        <v>0</v>
      </c>
      <c r="DG72" s="46">
        <f t="shared" si="55"/>
        <v>0</v>
      </c>
      <c r="DH72" s="46">
        <f t="shared" si="55"/>
        <v>0</v>
      </c>
      <c r="DI72" s="46">
        <f t="shared" si="55"/>
        <v>0</v>
      </c>
      <c r="DJ72" s="46">
        <f t="shared" si="55"/>
        <v>0</v>
      </c>
      <c r="DK72" s="46">
        <f t="shared" si="55"/>
        <v>0</v>
      </c>
      <c r="DL72" s="46">
        <f t="shared" si="56"/>
        <v>0</v>
      </c>
      <c r="DM72" s="46">
        <f t="shared" si="56"/>
        <v>0</v>
      </c>
      <c r="DN72" s="46">
        <f t="shared" si="56"/>
        <v>0</v>
      </c>
      <c r="DO72" s="46">
        <f t="shared" si="56"/>
        <v>0</v>
      </c>
      <c r="DP72" s="46">
        <f t="shared" si="56"/>
        <v>0</v>
      </c>
      <c r="DQ72" s="46">
        <f t="shared" si="56"/>
        <v>0</v>
      </c>
      <c r="DR72" s="46">
        <f t="shared" si="56"/>
        <v>0</v>
      </c>
      <c r="DS72" s="46">
        <f t="shared" si="56"/>
        <v>0</v>
      </c>
      <c r="DT72" s="46">
        <f t="shared" si="56"/>
        <v>0</v>
      </c>
      <c r="DU72" s="46">
        <f t="shared" si="56"/>
        <v>0</v>
      </c>
      <c r="DV72" s="46">
        <f t="shared" si="56"/>
        <v>0</v>
      </c>
      <c r="DW72" s="46">
        <f t="shared" si="56"/>
        <v>0</v>
      </c>
      <c r="DX72" s="46">
        <f t="shared" si="56"/>
        <v>0</v>
      </c>
      <c r="DY72" s="46">
        <f t="shared" si="56"/>
        <v>0</v>
      </c>
      <c r="DZ72" s="46">
        <f t="shared" si="56"/>
        <v>0</v>
      </c>
      <c r="EA72" s="46">
        <f t="shared" si="56"/>
        <v>0</v>
      </c>
      <c r="EB72" s="46">
        <f t="shared" si="57"/>
        <v>0</v>
      </c>
      <c r="EC72" s="46">
        <f t="shared" si="57"/>
        <v>0</v>
      </c>
      <c r="ED72" s="46">
        <f t="shared" si="57"/>
        <v>0</v>
      </c>
      <c r="EE72" s="46">
        <f t="shared" si="57"/>
        <v>0</v>
      </c>
      <c r="EF72" s="46">
        <f t="shared" si="57"/>
        <v>0</v>
      </c>
      <c r="EG72" s="46">
        <f t="shared" si="57"/>
        <v>0</v>
      </c>
      <c r="EH72" s="46">
        <f t="shared" si="57"/>
        <v>0</v>
      </c>
      <c r="EI72" s="46">
        <f t="shared" si="57"/>
        <v>0</v>
      </c>
      <c r="EJ72" s="46">
        <f t="shared" si="57"/>
        <v>0</v>
      </c>
      <c r="EK72" s="46">
        <f t="shared" si="57"/>
        <v>0</v>
      </c>
      <c r="EL72" s="46">
        <f t="shared" si="57"/>
        <v>0</v>
      </c>
      <c r="EM72" s="46">
        <f t="shared" si="57"/>
        <v>0</v>
      </c>
      <c r="EN72" s="46">
        <f t="shared" si="57"/>
        <v>0</v>
      </c>
      <c r="EO72" s="46">
        <f t="shared" si="57"/>
        <v>0</v>
      </c>
      <c r="EP72" s="46">
        <f t="shared" si="57"/>
        <v>0</v>
      </c>
      <c r="EQ72" s="46">
        <f t="shared" si="57"/>
        <v>0</v>
      </c>
      <c r="ER72" s="46">
        <f t="shared" si="58"/>
        <v>0</v>
      </c>
      <c r="ES72" s="46">
        <f t="shared" si="58"/>
        <v>0</v>
      </c>
      <c r="ET72" s="46">
        <f t="shared" si="58"/>
        <v>0</v>
      </c>
      <c r="EU72" s="46">
        <f t="shared" si="58"/>
        <v>0</v>
      </c>
      <c r="EV72" s="46">
        <f t="shared" si="58"/>
        <v>0</v>
      </c>
      <c r="EW72" s="46">
        <f t="shared" si="58"/>
        <v>0</v>
      </c>
      <c r="EX72" s="46">
        <f t="shared" si="58"/>
        <v>0</v>
      </c>
      <c r="EY72" s="46">
        <f t="shared" si="58"/>
        <v>0</v>
      </c>
      <c r="EZ72" s="46">
        <f t="shared" si="58"/>
        <v>0</v>
      </c>
      <c r="FA72" s="46">
        <f t="shared" si="58"/>
        <v>0</v>
      </c>
      <c r="FB72" s="46">
        <f t="shared" si="58"/>
        <v>0</v>
      </c>
      <c r="FC72" s="46">
        <f t="shared" si="58"/>
        <v>0</v>
      </c>
      <c r="FD72" s="46">
        <f t="shared" si="58"/>
        <v>0</v>
      </c>
      <c r="FE72" s="46">
        <f t="shared" si="58"/>
        <v>0</v>
      </c>
      <c r="FF72" s="46">
        <f t="shared" si="58"/>
        <v>0</v>
      </c>
      <c r="FG72" s="46">
        <f t="shared" si="58"/>
        <v>0</v>
      </c>
      <c r="FH72" s="46">
        <f t="shared" si="59"/>
        <v>0</v>
      </c>
      <c r="FI72" s="46">
        <f t="shared" si="59"/>
        <v>0</v>
      </c>
      <c r="FJ72" s="46">
        <f t="shared" si="59"/>
        <v>0</v>
      </c>
      <c r="FK72" s="46">
        <f t="shared" si="59"/>
        <v>0</v>
      </c>
      <c r="FL72" s="46">
        <f t="shared" si="59"/>
        <v>0</v>
      </c>
      <c r="FM72" s="46">
        <f t="shared" si="59"/>
        <v>0</v>
      </c>
      <c r="FN72" s="46">
        <f t="shared" si="59"/>
        <v>0</v>
      </c>
      <c r="FO72" s="46">
        <f t="shared" si="59"/>
        <v>0</v>
      </c>
      <c r="FP72" s="46">
        <f t="shared" si="59"/>
        <v>0</v>
      </c>
      <c r="FQ72" s="46">
        <f t="shared" si="59"/>
        <v>0</v>
      </c>
      <c r="FR72" s="46">
        <f t="shared" si="59"/>
        <v>0</v>
      </c>
      <c r="FS72" s="46">
        <f t="shared" si="59"/>
        <v>0</v>
      </c>
      <c r="FT72" s="46">
        <f t="shared" si="59"/>
        <v>0</v>
      </c>
      <c r="FU72" s="46">
        <f t="shared" si="59"/>
        <v>0</v>
      </c>
      <c r="FV72" s="46">
        <f t="shared" si="59"/>
        <v>0</v>
      </c>
      <c r="FW72" s="46">
        <f t="shared" si="59"/>
        <v>0</v>
      </c>
      <c r="FX72" s="46">
        <f t="shared" si="60"/>
        <v>0</v>
      </c>
      <c r="FY72" s="46">
        <f t="shared" si="60"/>
        <v>0</v>
      </c>
      <c r="FZ72" s="46">
        <f t="shared" si="60"/>
        <v>0</v>
      </c>
      <c r="GA72" s="46">
        <f t="shared" si="60"/>
        <v>0</v>
      </c>
      <c r="GB72" s="46">
        <f t="shared" si="60"/>
        <v>0</v>
      </c>
      <c r="GC72" s="46">
        <f t="shared" si="60"/>
        <v>0</v>
      </c>
      <c r="GD72" s="46">
        <f t="shared" si="60"/>
        <v>0</v>
      </c>
      <c r="GE72" s="46">
        <f t="shared" si="60"/>
        <v>0</v>
      </c>
      <c r="GF72" s="46">
        <f t="shared" si="60"/>
        <v>0</v>
      </c>
      <c r="GG72" s="46">
        <f t="shared" si="60"/>
        <v>0</v>
      </c>
      <c r="GH72" s="46">
        <f t="shared" si="60"/>
        <v>0</v>
      </c>
      <c r="GI72" s="46">
        <f t="shared" si="60"/>
        <v>0</v>
      </c>
      <c r="GJ72" s="46">
        <f t="shared" si="60"/>
        <v>0</v>
      </c>
      <c r="GK72" s="46">
        <f t="shared" si="60"/>
        <v>0</v>
      </c>
      <c r="GL72" s="46">
        <f t="shared" si="60"/>
        <v>0</v>
      </c>
      <c r="GM72" s="46">
        <f t="shared" si="60"/>
        <v>0</v>
      </c>
      <c r="GN72" s="46">
        <f t="shared" si="61"/>
        <v>0</v>
      </c>
      <c r="GO72" s="46">
        <f t="shared" si="61"/>
        <v>0</v>
      </c>
      <c r="GP72" s="46">
        <f t="shared" si="61"/>
        <v>0</v>
      </c>
      <c r="GQ72" s="46">
        <f t="shared" si="61"/>
        <v>0</v>
      </c>
      <c r="GR72" s="46">
        <f t="shared" si="61"/>
        <v>0</v>
      </c>
      <c r="GS72" s="46">
        <f t="shared" si="61"/>
        <v>0</v>
      </c>
      <c r="GT72" s="46">
        <f t="shared" si="61"/>
        <v>0</v>
      </c>
      <c r="GU72" s="46">
        <f t="shared" si="61"/>
        <v>0</v>
      </c>
      <c r="GV72" s="46">
        <f t="shared" si="61"/>
        <v>0</v>
      </c>
      <c r="GW72" s="46">
        <f t="shared" si="61"/>
        <v>0</v>
      </c>
      <c r="GX72" s="46">
        <f t="shared" si="61"/>
        <v>0</v>
      </c>
      <c r="GY72" s="46">
        <f t="shared" si="61"/>
        <v>0</v>
      </c>
      <c r="GZ72" s="46">
        <f t="shared" si="61"/>
        <v>0</v>
      </c>
      <c r="HA72" s="46">
        <f t="shared" si="61"/>
        <v>0</v>
      </c>
      <c r="HB72" s="46">
        <f t="shared" si="61"/>
        <v>0</v>
      </c>
      <c r="HC72" s="46">
        <f t="shared" si="61"/>
        <v>0</v>
      </c>
      <c r="HD72" s="46">
        <f t="shared" si="62"/>
        <v>0</v>
      </c>
      <c r="HE72" s="46">
        <f t="shared" si="62"/>
        <v>0</v>
      </c>
      <c r="HF72" s="46">
        <f t="shared" si="62"/>
        <v>0</v>
      </c>
      <c r="HG72" s="46">
        <f t="shared" si="62"/>
        <v>0</v>
      </c>
      <c r="HH72" s="46">
        <f t="shared" si="62"/>
        <v>0</v>
      </c>
      <c r="HI72" s="46">
        <f t="shared" si="62"/>
        <v>0</v>
      </c>
      <c r="HJ72" s="46">
        <f t="shared" si="62"/>
        <v>0</v>
      </c>
      <c r="HK72" s="46">
        <f t="shared" si="62"/>
        <v>0</v>
      </c>
      <c r="HL72" s="46">
        <f t="shared" si="62"/>
        <v>0</v>
      </c>
      <c r="HM72" s="46">
        <f t="shared" si="62"/>
        <v>0</v>
      </c>
      <c r="HN72" s="46">
        <f t="shared" si="62"/>
        <v>0</v>
      </c>
      <c r="HO72" s="46">
        <f t="shared" si="62"/>
        <v>0</v>
      </c>
      <c r="HP72" s="46">
        <f t="shared" si="62"/>
        <v>0</v>
      </c>
      <c r="HQ72" s="46">
        <f t="shared" si="62"/>
        <v>0</v>
      </c>
      <c r="HR72" s="46">
        <f t="shared" si="62"/>
        <v>0</v>
      </c>
      <c r="HS72" s="46">
        <f t="shared" si="62"/>
        <v>0</v>
      </c>
      <c r="HT72" s="46">
        <f t="shared" si="63"/>
        <v>0</v>
      </c>
      <c r="HU72" s="46">
        <f t="shared" si="63"/>
        <v>0</v>
      </c>
      <c r="HV72" s="46">
        <f t="shared" si="63"/>
        <v>0</v>
      </c>
      <c r="HW72" s="46">
        <f t="shared" si="63"/>
        <v>0</v>
      </c>
      <c r="HX72" s="46">
        <f t="shared" si="63"/>
        <v>0</v>
      </c>
      <c r="HY72" s="46">
        <f t="shared" si="63"/>
        <v>0</v>
      </c>
      <c r="HZ72" s="46">
        <f t="shared" si="63"/>
        <v>0</v>
      </c>
      <c r="IA72" s="46">
        <f t="shared" si="63"/>
        <v>0</v>
      </c>
      <c r="IB72" s="46">
        <f t="shared" si="63"/>
        <v>0</v>
      </c>
      <c r="IC72" s="46">
        <f t="shared" si="63"/>
        <v>0</v>
      </c>
      <c r="ID72" s="46">
        <f t="shared" si="63"/>
        <v>0</v>
      </c>
      <c r="IE72" s="46">
        <f t="shared" si="63"/>
        <v>0</v>
      </c>
      <c r="IF72" s="46">
        <f t="shared" si="63"/>
        <v>0</v>
      </c>
      <c r="IG72" s="46">
        <f t="shared" si="63"/>
        <v>0</v>
      </c>
      <c r="IH72" s="46">
        <f t="shared" si="63"/>
        <v>0</v>
      </c>
      <c r="II72" s="46">
        <f t="shared" si="63"/>
        <v>0</v>
      </c>
      <c r="IJ72" s="46">
        <f t="shared" si="64"/>
        <v>0</v>
      </c>
      <c r="IK72" s="46">
        <f t="shared" si="64"/>
        <v>0</v>
      </c>
      <c r="IL72" s="46">
        <f t="shared" si="64"/>
        <v>0</v>
      </c>
      <c r="IM72" s="46">
        <f t="shared" si="64"/>
        <v>0</v>
      </c>
      <c r="IN72" s="46">
        <f t="shared" si="64"/>
        <v>0</v>
      </c>
      <c r="IO72" s="46">
        <f t="shared" si="64"/>
        <v>0</v>
      </c>
      <c r="IP72" s="46">
        <f t="shared" si="64"/>
        <v>0</v>
      </c>
      <c r="IQ72" s="46">
        <f t="shared" si="64"/>
        <v>0</v>
      </c>
      <c r="IR72" s="46">
        <f t="shared" si="64"/>
        <v>0</v>
      </c>
      <c r="IS72" s="46">
        <f t="shared" si="64"/>
        <v>0</v>
      </c>
      <c r="IT72" s="46">
        <f t="shared" si="64"/>
        <v>0</v>
      </c>
      <c r="IU72" s="46">
        <f t="shared" si="64"/>
        <v>0</v>
      </c>
      <c r="IV72" s="46">
        <f t="shared" si="64"/>
        <v>0</v>
      </c>
      <c r="IW72" s="46">
        <f t="shared" si="64"/>
        <v>0</v>
      </c>
      <c r="IX72" s="46">
        <f t="shared" si="64"/>
        <v>0</v>
      </c>
      <c r="IY72" s="46">
        <f t="shared" si="64"/>
        <v>0</v>
      </c>
      <c r="IZ72" s="46">
        <f t="shared" si="65"/>
        <v>0</v>
      </c>
      <c r="JA72" s="46">
        <f t="shared" si="65"/>
        <v>0</v>
      </c>
      <c r="JB72" s="46">
        <f t="shared" si="65"/>
        <v>0</v>
      </c>
      <c r="JC72" s="46">
        <f t="shared" si="65"/>
        <v>0</v>
      </c>
      <c r="JD72" s="46">
        <f t="shared" si="65"/>
        <v>0</v>
      </c>
      <c r="JE72" s="46">
        <f t="shared" si="65"/>
        <v>0</v>
      </c>
      <c r="JF72" s="46">
        <f t="shared" si="65"/>
        <v>0</v>
      </c>
      <c r="JG72" s="46">
        <f t="shared" si="65"/>
        <v>0</v>
      </c>
      <c r="JH72" s="46">
        <f t="shared" si="65"/>
        <v>0</v>
      </c>
      <c r="JI72" s="46">
        <f t="shared" si="65"/>
        <v>0</v>
      </c>
      <c r="JJ72" s="46">
        <f t="shared" si="65"/>
        <v>0</v>
      </c>
      <c r="JK72" s="46">
        <f t="shared" si="65"/>
        <v>0</v>
      </c>
      <c r="JL72" s="46">
        <f t="shared" si="65"/>
        <v>0</v>
      </c>
      <c r="JM72" s="46">
        <f t="shared" si="65"/>
        <v>0</v>
      </c>
      <c r="JN72" s="46">
        <f t="shared" si="65"/>
        <v>0</v>
      </c>
      <c r="JO72" s="46">
        <f t="shared" si="65"/>
        <v>0</v>
      </c>
      <c r="JP72" s="46">
        <f t="shared" si="66"/>
        <v>0</v>
      </c>
      <c r="JQ72" s="46">
        <f t="shared" si="66"/>
        <v>0</v>
      </c>
      <c r="JR72" s="46">
        <f t="shared" si="66"/>
        <v>0</v>
      </c>
      <c r="JS72" s="46">
        <f t="shared" si="66"/>
        <v>0</v>
      </c>
      <c r="JT72" s="46">
        <f t="shared" si="66"/>
        <v>0</v>
      </c>
      <c r="JU72" s="46">
        <f t="shared" si="66"/>
        <v>0</v>
      </c>
      <c r="JV72" s="46">
        <f t="shared" si="66"/>
        <v>0</v>
      </c>
      <c r="JW72" s="46">
        <f t="shared" si="66"/>
        <v>0</v>
      </c>
      <c r="JX72" s="46">
        <f t="shared" si="66"/>
        <v>0</v>
      </c>
      <c r="JY72" s="46">
        <f t="shared" si="66"/>
        <v>0</v>
      </c>
      <c r="JZ72" s="46">
        <f t="shared" si="66"/>
        <v>0</v>
      </c>
      <c r="KA72" s="46">
        <f t="shared" si="66"/>
        <v>0</v>
      </c>
      <c r="KB72" s="46">
        <f t="shared" si="66"/>
        <v>0</v>
      </c>
      <c r="KC72" s="46">
        <f t="shared" si="66"/>
        <v>0</v>
      </c>
      <c r="KD72" s="46">
        <f t="shared" si="66"/>
        <v>0</v>
      </c>
      <c r="KE72" s="46">
        <f t="shared" si="66"/>
        <v>0</v>
      </c>
      <c r="KF72" s="46">
        <f t="shared" si="67"/>
        <v>0</v>
      </c>
      <c r="KG72" s="46">
        <f t="shared" si="67"/>
        <v>0</v>
      </c>
      <c r="KH72" s="46">
        <f t="shared" si="67"/>
        <v>0</v>
      </c>
      <c r="KI72" s="46">
        <f t="shared" si="67"/>
        <v>0</v>
      </c>
      <c r="KJ72" s="46">
        <f t="shared" si="67"/>
        <v>0</v>
      </c>
      <c r="KK72" s="46">
        <f t="shared" si="67"/>
        <v>0</v>
      </c>
      <c r="KL72" s="46">
        <f t="shared" si="67"/>
        <v>0</v>
      </c>
      <c r="KM72" s="46">
        <f t="shared" si="67"/>
        <v>0</v>
      </c>
      <c r="KN72" s="46">
        <f t="shared" si="67"/>
        <v>0</v>
      </c>
      <c r="KO72" s="46">
        <f t="shared" si="67"/>
        <v>0</v>
      </c>
      <c r="KP72" s="46">
        <f t="shared" si="67"/>
        <v>0</v>
      </c>
      <c r="KQ72" s="46">
        <f t="shared" si="67"/>
        <v>0</v>
      </c>
      <c r="KR72" s="46">
        <f t="shared" si="67"/>
        <v>0</v>
      </c>
      <c r="KS72" s="46">
        <f t="shared" si="67"/>
        <v>0</v>
      </c>
      <c r="KT72" s="46">
        <f t="shared" si="67"/>
        <v>0</v>
      </c>
      <c r="KU72" s="46">
        <f t="shared" si="67"/>
        <v>0</v>
      </c>
      <c r="KV72" s="46">
        <f t="shared" si="68"/>
        <v>0</v>
      </c>
      <c r="KW72" s="46">
        <f t="shared" si="68"/>
        <v>0</v>
      </c>
      <c r="KX72" s="46">
        <f t="shared" si="68"/>
        <v>0</v>
      </c>
      <c r="KY72" s="46">
        <f t="shared" si="68"/>
        <v>0</v>
      </c>
      <c r="KZ72" s="46">
        <f t="shared" si="68"/>
        <v>0</v>
      </c>
      <c r="LA72" s="46">
        <f t="shared" si="68"/>
        <v>0</v>
      </c>
      <c r="LB72" s="46">
        <f t="shared" si="68"/>
        <v>0</v>
      </c>
      <c r="LC72" s="46">
        <f t="shared" si="68"/>
        <v>0</v>
      </c>
      <c r="LD72" s="46">
        <f t="shared" si="68"/>
        <v>0</v>
      </c>
      <c r="LE72" s="46">
        <f t="shared" si="68"/>
        <v>0</v>
      </c>
      <c r="LF72" s="46">
        <f t="shared" si="68"/>
        <v>0</v>
      </c>
      <c r="LG72" s="46">
        <f t="shared" si="68"/>
        <v>0</v>
      </c>
      <c r="LH72" s="46">
        <f t="shared" si="68"/>
        <v>0</v>
      </c>
      <c r="LI72" s="46">
        <f t="shared" si="68"/>
        <v>0</v>
      </c>
      <c r="LJ72" s="46">
        <f t="shared" si="68"/>
        <v>0</v>
      </c>
      <c r="LK72" s="46">
        <f t="shared" si="68"/>
        <v>0</v>
      </c>
      <c r="LL72" s="46">
        <f t="shared" si="69"/>
        <v>0</v>
      </c>
      <c r="LM72" s="46">
        <f t="shared" si="69"/>
        <v>0</v>
      </c>
      <c r="LN72" s="46">
        <f t="shared" si="69"/>
        <v>0</v>
      </c>
      <c r="LO72" s="46">
        <f t="shared" si="69"/>
        <v>0</v>
      </c>
      <c r="LP72" s="46">
        <f t="shared" si="69"/>
        <v>0</v>
      </c>
      <c r="LQ72" s="46">
        <f t="shared" si="69"/>
        <v>0</v>
      </c>
      <c r="LR72" s="46">
        <f t="shared" si="69"/>
        <v>0</v>
      </c>
      <c r="LS72" s="46">
        <f t="shared" si="69"/>
        <v>0</v>
      </c>
      <c r="LT72" s="46">
        <f t="shared" si="69"/>
        <v>0</v>
      </c>
    </row>
    <row r="73" spans="1:332" ht="24.6" hidden="1" customHeight="1">
      <c r="A73" s="121">
        <v>12</v>
      </c>
      <c r="B73" s="19"/>
      <c r="C73" s="21"/>
      <c r="D73" s="21"/>
      <c r="E73" s="215" t="str">
        <f t="shared" si="25"/>
        <v/>
      </c>
      <c r="F73" s="215">
        <f t="shared" si="26"/>
        <v>0</v>
      </c>
      <c r="G73" s="218"/>
      <c r="H73" s="217" t="str">
        <f t="shared" si="27"/>
        <v>Falta(n) Fecha(s)</v>
      </c>
      <c r="I73" s="72"/>
      <c r="J73" s="72"/>
      <c r="K73" s="72"/>
      <c r="L73" s="72"/>
      <c r="M73" s="72"/>
      <c r="N73" s="72"/>
      <c r="O73" s="72"/>
      <c r="P73" s="72"/>
      <c r="Q73" s="210" t="str" cm="1">
        <f t="array" ref="Q73">IF(SUM(COUNTIF(J73:P73,{"SI","NO APLICA"}))=0,
   "",
   IF(SUM(COUNTIF(J73:P73,{"SI","NO APLICA"}))=COLUMNS(J73:P73),
      "CUMPLE",
      "NO CUMPLE"))</f>
        <v/>
      </c>
      <c r="R73" s="72"/>
      <c r="S73" s="19"/>
      <c r="T73" s="72"/>
      <c r="U73" s="19"/>
      <c r="V73" s="72"/>
      <c r="W73" s="72"/>
      <c r="X73" s="72"/>
      <c r="Y73" s="210" t="str">
        <f t="shared" si="70"/>
        <v/>
      </c>
      <c r="Z73" s="211" t="str">
        <f t="shared" si="71"/>
        <v/>
      </c>
      <c r="AA73" s="476"/>
      <c r="AB73" s="477"/>
      <c r="AD73" s="122" t="str">
        <f t="shared" si="28"/>
        <v/>
      </c>
      <c r="AE73" s="122" t="str">
        <f t="shared" si="28"/>
        <v/>
      </c>
      <c r="AF73" s="123">
        <f t="shared" si="28"/>
        <v>0</v>
      </c>
      <c r="AG73" s="122" t="str">
        <f t="shared" si="29"/>
        <v/>
      </c>
      <c r="AH73" s="122" t="str">
        <f t="shared" si="29"/>
        <v/>
      </c>
      <c r="AI73" s="123">
        <f t="shared" si="29"/>
        <v>0</v>
      </c>
      <c r="AW73" s="46" t="str">
        <f t="shared" si="30"/>
        <v/>
      </c>
      <c r="AX73" s="46">
        <f t="shared" si="30"/>
        <v>3</v>
      </c>
      <c r="AY73" s="96">
        <v>12</v>
      </c>
      <c r="AZ73" s="47" t="str">
        <f t="shared" si="31"/>
        <v/>
      </c>
      <c r="BA73" s="47">
        <f t="shared" si="32"/>
        <v>0</v>
      </c>
      <c r="BB73" s="90" t="str">
        <f t="shared" si="33"/>
        <v/>
      </c>
      <c r="BC73" s="124">
        <v>12</v>
      </c>
      <c r="BD73" s="125">
        <f t="shared" si="34"/>
        <v>1</v>
      </c>
      <c r="BE73" s="126">
        <f t="shared" si="35"/>
        <v>1</v>
      </c>
      <c r="BF73" s="90">
        <f t="shared" si="36"/>
        <v>0</v>
      </c>
      <c r="BG73" s="90">
        <f t="shared" si="75"/>
        <v>0</v>
      </c>
      <c r="BH73" s="90" t="str">
        <f t="shared" si="72"/>
        <v/>
      </c>
      <c r="BI73" s="90" t="e">
        <f t="shared" si="37"/>
        <v>#NUM!</v>
      </c>
      <c r="BJ73" s="90" t="str">
        <f t="shared" si="38"/>
        <v/>
      </c>
      <c r="BK73" s="127">
        <f t="shared" si="39"/>
        <v>0</v>
      </c>
      <c r="BL73" s="128" t="e">
        <f t="shared" si="40"/>
        <v>#NUM!</v>
      </c>
      <c r="BM73" s="128" t="e">
        <f t="shared" si="41"/>
        <v>#NUM!</v>
      </c>
      <c r="BN73" s="128" t="str">
        <f t="shared" si="42"/>
        <v/>
      </c>
      <c r="BO73" s="128" t="str">
        <f t="shared" si="73"/>
        <v/>
      </c>
      <c r="BP73" s="90">
        <f t="shared" si="43"/>
        <v>0</v>
      </c>
      <c r="BQ73" s="90">
        <f t="shared" si="44"/>
        <v>0</v>
      </c>
      <c r="BR73" s="90">
        <f t="shared" si="76"/>
        <v>0</v>
      </c>
      <c r="BS73" s="90" t="str">
        <f t="shared" si="45"/>
        <v/>
      </c>
      <c r="BT73" s="90" t="e">
        <f t="shared" si="46"/>
        <v>#NUM!</v>
      </c>
      <c r="BU73" s="90" t="e">
        <f t="shared" si="47"/>
        <v>#NUM!</v>
      </c>
      <c r="BV73" s="127">
        <f t="shared" si="48"/>
        <v>0</v>
      </c>
      <c r="BW73" s="128" t="e">
        <f t="shared" si="49"/>
        <v>#NUM!</v>
      </c>
      <c r="BX73" s="128" t="e">
        <f t="shared" si="50"/>
        <v>#NUM!</v>
      </c>
      <c r="BY73" s="128" t="str">
        <f t="shared" si="51"/>
        <v/>
      </c>
      <c r="BZ73" s="128" t="str">
        <f t="shared" si="74"/>
        <v/>
      </c>
      <c r="CA73" s="90">
        <f t="shared" si="52"/>
        <v>0</v>
      </c>
      <c r="CB73" s="90"/>
      <c r="CC73" s="90"/>
      <c r="CD73" s="129"/>
      <c r="CE73" s="130">
        <f t="shared" si="53"/>
        <v>0</v>
      </c>
      <c r="CF73" s="46">
        <f t="shared" si="54"/>
        <v>0</v>
      </c>
      <c r="CG73" s="46">
        <f t="shared" si="54"/>
        <v>0</v>
      </c>
      <c r="CH73" s="46">
        <f t="shared" si="54"/>
        <v>0</v>
      </c>
      <c r="CI73" s="46">
        <f t="shared" si="54"/>
        <v>0</v>
      </c>
      <c r="CJ73" s="46">
        <f t="shared" si="54"/>
        <v>0</v>
      </c>
      <c r="CK73" s="46">
        <f t="shared" si="54"/>
        <v>0</v>
      </c>
      <c r="CL73" s="46">
        <f t="shared" si="54"/>
        <v>0</v>
      </c>
      <c r="CM73" s="46">
        <f t="shared" si="54"/>
        <v>0</v>
      </c>
      <c r="CN73" s="46">
        <f t="shared" si="54"/>
        <v>0</v>
      </c>
      <c r="CO73" s="46">
        <f t="shared" si="54"/>
        <v>0</v>
      </c>
      <c r="CP73" s="46">
        <f t="shared" si="54"/>
        <v>0</v>
      </c>
      <c r="CQ73" s="46">
        <f t="shared" si="54"/>
        <v>0</v>
      </c>
      <c r="CR73" s="46">
        <f t="shared" si="54"/>
        <v>0</v>
      </c>
      <c r="CS73" s="46">
        <f t="shared" si="54"/>
        <v>0</v>
      </c>
      <c r="CT73" s="46">
        <f t="shared" si="54"/>
        <v>0</v>
      </c>
      <c r="CU73" s="46">
        <f t="shared" si="54"/>
        <v>0</v>
      </c>
      <c r="CV73" s="46">
        <f t="shared" si="55"/>
        <v>0</v>
      </c>
      <c r="CW73" s="46">
        <f t="shared" si="55"/>
        <v>0</v>
      </c>
      <c r="CX73" s="46">
        <f t="shared" si="55"/>
        <v>0</v>
      </c>
      <c r="CY73" s="46">
        <f t="shared" si="55"/>
        <v>0</v>
      </c>
      <c r="CZ73" s="46">
        <f t="shared" si="55"/>
        <v>0</v>
      </c>
      <c r="DA73" s="46">
        <f t="shared" si="55"/>
        <v>0</v>
      </c>
      <c r="DB73" s="46">
        <f t="shared" si="55"/>
        <v>0</v>
      </c>
      <c r="DC73" s="46">
        <f t="shared" si="55"/>
        <v>0</v>
      </c>
      <c r="DD73" s="46">
        <f t="shared" si="55"/>
        <v>0</v>
      </c>
      <c r="DE73" s="46">
        <f t="shared" si="55"/>
        <v>0</v>
      </c>
      <c r="DF73" s="46">
        <f t="shared" si="55"/>
        <v>0</v>
      </c>
      <c r="DG73" s="46">
        <f t="shared" si="55"/>
        <v>0</v>
      </c>
      <c r="DH73" s="46">
        <f t="shared" si="55"/>
        <v>0</v>
      </c>
      <c r="DI73" s="46">
        <f t="shared" si="55"/>
        <v>0</v>
      </c>
      <c r="DJ73" s="46">
        <f t="shared" si="55"/>
        <v>0</v>
      </c>
      <c r="DK73" s="46">
        <f t="shared" si="55"/>
        <v>0</v>
      </c>
      <c r="DL73" s="46">
        <f t="shared" si="56"/>
        <v>0</v>
      </c>
      <c r="DM73" s="46">
        <f t="shared" si="56"/>
        <v>0</v>
      </c>
      <c r="DN73" s="46">
        <f t="shared" si="56"/>
        <v>0</v>
      </c>
      <c r="DO73" s="46">
        <f t="shared" si="56"/>
        <v>0</v>
      </c>
      <c r="DP73" s="46">
        <f t="shared" si="56"/>
        <v>0</v>
      </c>
      <c r="DQ73" s="46">
        <f t="shared" si="56"/>
        <v>0</v>
      </c>
      <c r="DR73" s="46">
        <f t="shared" si="56"/>
        <v>0</v>
      </c>
      <c r="DS73" s="46">
        <f t="shared" si="56"/>
        <v>0</v>
      </c>
      <c r="DT73" s="46">
        <f t="shared" si="56"/>
        <v>0</v>
      </c>
      <c r="DU73" s="46">
        <f t="shared" si="56"/>
        <v>0</v>
      </c>
      <c r="DV73" s="46">
        <f t="shared" si="56"/>
        <v>0</v>
      </c>
      <c r="DW73" s="46">
        <f t="shared" si="56"/>
        <v>0</v>
      </c>
      <c r="DX73" s="46">
        <f t="shared" si="56"/>
        <v>0</v>
      </c>
      <c r="DY73" s="46">
        <f t="shared" si="56"/>
        <v>0</v>
      </c>
      <c r="DZ73" s="46">
        <f t="shared" si="56"/>
        <v>0</v>
      </c>
      <c r="EA73" s="46">
        <f t="shared" si="56"/>
        <v>0</v>
      </c>
      <c r="EB73" s="46">
        <f t="shared" si="57"/>
        <v>0</v>
      </c>
      <c r="EC73" s="46">
        <f t="shared" si="57"/>
        <v>0</v>
      </c>
      <c r="ED73" s="46">
        <f t="shared" si="57"/>
        <v>0</v>
      </c>
      <c r="EE73" s="46">
        <f t="shared" si="57"/>
        <v>0</v>
      </c>
      <c r="EF73" s="46">
        <f t="shared" si="57"/>
        <v>0</v>
      </c>
      <c r="EG73" s="46">
        <f t="shared" si="57"/>
        <v>0</v>
      </c>
      <c r="EH73" s="46">
        <f t="shared" si="57"/>
        <v>0</v>
      </c>
      <c r="EI73" s="46">
        <f t="shared" si="57"/>
        <v>0</v>
      </c>
      <c r="EJ73" s="46">
        <f t="shared" si="57"/>
        <v>0</v>
      </c>
      <c r="EK73" s="46">
        <f t="shared" si="57"/>
        <v>0</v>
      </c>
      <c r="EL73" s="46">
        <f t="shared" si="57"/>
        <v>0</v>
      </c>
      <c r="EM73" s="46">
        <f t="shared" si="57"/>
        <v>0</v>
      </c>
      <c r="EN73" s="46">
        <f t="shared" si="57"/>
        <v>0</v>
      </c>
      <c r="EO73" s="46">
        <f t="shared" si="57"/>
        <v>0</v>
      </c>
      <c r="EP73" s="46">
        <f t="shared" si="57"/>
        <v>0</v>
      </c>
      <c r="EQ73" s="46">
        <f t="shared" si="57"/>
        <v>0</v>
      </c>
      <c r="ER73" s="46">
        <f t="shared" si="58"/>
        <v>0</v>
      </c>
      <c r="ES73" s="46">
        <f t="shared" si="58"/>
        <v>0</v>
      </c>
      <c r="ET73" s="46">
        <f t="shared" si="58"/>
        <v>0</v>
      </c>
      <c r="EU73" s="46">
        <f t="shared" si="58"/>
        <v>0</v>
      </c>
      <c r="EV73" s="46">
        <f t="shared" si="58"/>
        <v>0</v>
      </c>
      <c r="EW73" s="46">
        <f t="shared" si="58"/>
        <v>0</v>
      </c>
      <c r="EX73" s="46">
        <f t="shared" si="58"/>
        <v>0</v>
      </c>
      <c r="EY73" s="46">
        <f t="shared" si="58"/>
        <v>0</v>
      </c>
      <c r="EZ73" s="46">
        <f t="shared" si="58"/>
        <v>0</v>
      </c>
      <c r="FA73" s="46">
        <f t="shared" si="58"/>
        <v>0</v>
      </c>
      <c r="FB73" s="46">
        <f t="shared" si="58"/>
        <v>0</v>
      </c>
      <c r="FC73" s="46">
        <f t="shared" si="58"/>
        <v>0</v>
      </c>
      <c r="FD73" s="46">
        <f t="shared" si="58"/>
        <v>0</v>
      </c>
      <c r="FE73" s="46">
        <f t="shared" si="58"/>
        <v>0</v>
      </c>
      <c r="FF73" s="46">
        <f t="shared" si="58"/>
        <v>0</v>
      </c>
      <c r="FG73" s="46">
        <f t="shared" si="58"/>
        <v>0</v>
      </c>
      <c r="FH73" s="46">
        <f t="shared" si="59"/>
        <v>0</v>
      </c>
      <c r="FI73" s="46">
        <f t="shared" si="59"/>
        <v>0</v>
      </c>
      <c r="FJ73" s="46">
        <f t="shared" si="59"/>
        <v>0</v>
      </c>
      <c r="FK73" s="46">
        <f t="shared" si="59"/>
        <v>0</v>
      </c>
      <c r="FL73" s="46">
        <f t="shared" si="59"/>
        <v>0</v>
      </c>
      <c r="FM73" s="46">
        <f t="shared" si="59"/>
        <v>0</v>
      </c>
      <c r="FN73" s="46">
        <f t="shared" si="59"/>
        <v>0</v>
      </c>
      <c r="FO73" s="46">
        <f t="shared" si="59"/>
        <v>0</v>
      </c>
      <c r="FP73" s="46">
        <f t="shared" si="59"/>
        <v>0</v>
      </c>
      <c r="FQ73" s="46">
        <f t="shared" si="59"/>
        <v>0</v>
      </c>
      <c r="FR73" s="46">
        <f t="shared" si="59"/>
        <v>0</v>
      </c>
      <c r="FS73" s="46">
        <f t="shared" si="59"/>
        <v>0</v>
      </c>
      <c r="FT73" s="46">
        <f t="shared" si="59"/>
        <v>0</v>
      </c>
      <c r="FU73" s="46">
        <f t="shared" si="59"/>
        <v>0</v>
      </c>
      <c r="FV73" s="46">
        <f t="shared" si="59"/>
        <v>0</v>
      </c>
      <c r="FW73" s="46">
        <f t="shared" si="59"/>
        <v>0</v>
      </c>
      <c r="FX73" s="46">
        <f t="shared" si="60"/>
        <v>0</v>
      </c>
      <c r="FY73" s="46">
        <f t="shared" si="60"/>
        <v>0</v>
      </c>
      <c r="FZ73" s="46">
        <f t="shared" si="60"/>
        <v>0</v>
      </c>
      <c r="GA73" s="46">
        <f t="shared" si="60"/>
        <v>0</v>
      </c>
      <c r="GB73" s="46">
        <f t="shared" si="60"/>
        <v>0</v>
      </c>
      <c r="GC73" s="46">
        <f t="shared" si="60"/>
        <v>0</v>
      </c>
      <c r="GD73" s="46">
        <f t="shared" si="60"/>
        <v>0</v>
      </c>
      <c r="GE73" s="46">
        <f t="shared" si="60"/>
        <v>0</v>
      </c>
      <c r="GF73" s="46">
        <f t="shared" si="60"/>
        <v>0</v>
      </c>
      <c r="GG73" s="46">
        <f t="shared" si="60"/>
        <v>0</v>
      </c>
      <c r="GH73" s="46">
        <f t="shared" si="60"/>
        <v>0</v>
      </c>
      <c r="GI73" s="46">
        <f t="shared" si="60"/>
        <v>0</v>
      </c>
      <c r="GJ73" s="46">
        <f t="shared" si="60"/>
        <v>0</v>
      </c>
      <c r="GK73" s="46">
        <f t="shared" si="60"/>
        <v>0</v>
      </c>
      <c r="GL73" s="46">
        <f t="shared" si="60"/>
        <v>0</v>
      </c>
      <c r="GM73" s="46">
        <f t="shared" si="60"/>
        <v>0</v>
      </c>
      <c r="GN73" s="46">
        <f t="shared" si="61"/>
        <v>0</v>
      </c>
      <c r="GO73" s="46">
        <f t="shared" si="61"/>
        <v>0</v>
      </c>
      <c r="GP73" s="46">
        <f t="shared" si="61"/>
        <v>0</v>
      </c>
      <c r="GQ73" s="46">
        <f t="shared" si="61"/>
        <v>0</v>
      </c>
      <c r="GR73" s="46">
        <f t="shared" si="61"/>
        <v>0</v>
      </c>
      <c r="GS73" s="46">
        <f t="shared" si="61"/>
        <v>0</v>
      </c>
      <c r="GT73" s="46">
        <f t="shared" si="61"/>
        <v>0</v>
      </c>
      <c r="GU73" s="46">
        <f t="shared" si="61"/>
        <v>0</v>
      </c>
      <c r="GV73" s="46">
        <f t="shared" si="61"/>
        <v>0</v>
      </c>
      <c r="GW73" s="46">
        <f t="shared" si="61"/>
        <v>0</v>
      </c>
      <c r="GX73" s="46">
        <f t="shared" si="61"/>
        <v>0</v>
      </c>
      <c r="GY73" s="46">
        <f t="shared" si="61"/>
        <v>0</v>
      </c>
      <c r="GZ73" s="46">
        <f t="shared" si="61"/>
        <v>0</v>
      </c>
      <c r="HA73" s="46">
        <f t="shared" si="61"/>
        <v>0</v>
      </c>
      <c r="HB73" s="46">
        <f t="shared" si="61"/>
        <v>0</v>
      </c>
      <c r="HC73" s="46">
        <f t="shared" si="61"/>
        <v>0</v>
      </c>
      <c r="HD73" s="46">
        <f t="shared" si="62"/>
        <v>0</v>
      </c>
      <c r="HE73" s="46">
        <f t="shared" si="62"/>
        <v>0</v>
      </c>
      <c r="HF73" s="46">
        <f t="shared" si="62"/>
        <v>0</v>
      </c>
      <c r="HG73" s="46">
        <f t="shared" si="62"/>
        <v>0</v>
      </c>
      <c r="HH73" s="46">
        <f t="shared" si="62"/>
        <v>0</v>
      </c>
      <c r="HI73" s="46">
        <f t="shared" si="62"/>
        <v>0</v>
      </c>
      <c r="HJ73" s="46">
        <f t="shared" si="62"/>
        <v>0</v>
      </c>
      <c r="HK73" s="46">
        <f t="shared" si="62"/>
        <v>0</v>
      </c>
      <c r="HL73" s="46">
        <f t="shared" si="62"/>
        <v>0</v>
      </c>
      <c r="HM73" s="46">
        <f t="shared" si="62"/>
        <v>0</v>
      </c>
      <c r="HN73" s="46">
        <f t="shared" si="62"/>
        <v>0</v>
      </c>
      <c r="HO73" s="46">
        <f t="shared" si="62"/>
        <v>0</v>
      </c>
      <c r="HP73" s="46">
        <f t="shared" si="62"/>
        <v>0</v>
      </c>
      <c r="HQ73" s="46">
        <f t="shared" si="62"/>
        <v>0</v>
      </c>
      <c r="HR73" s="46">
        <f t="shared" si="62"/>
        <v>0</v>
      </c>
      <c r="HS73" s="46">
        <f t="shared" si="62"/>
        <v>0</v>
      </c>
      <c r="HT73" s="46">
        <f t="shared" si="63"/>
        <v>0</v>
      </c>
      <c r="HU73" s="46">
        <f t="shared" si="63"/>
        <v>0</v>
      </c>
      <c r="HV73" s="46">
        <f t="shared" si="63"/>
        <v>0</v>
      </c>
      <c r="HW73" s="46">
        <f t="shared" si="63"/>
        <v>0</v>
      </c>
      <c r="HX73" s="46">
        <f t="shared" si="63"/>
        <v>0</v>
      </c>
      <c r="HY73" s="46">
        <f t="shared" si="63"/>
        <v>0</v>
      </c>
      <c r="HZ73" s="46">
        <f t="shared" si="63"/>
        <v>0</v>
      </c>
      <c r="IA73" s="46">
        <f t="shared" si="63"/>
        <v>0</v>
      </c>
      <c r="IB73" s="46">
        <f t="shared" si="63"/>
        <v>0</v>
      </c>
      <c r="IC73" s="46">
        <f t="shared" si="63"/>
        <v>0</v>
      </c>
      <c r="ID73" s="46">
        <f t="shared" si="63"/>
        <v>0</v>
      </c>
      <c r="IE73" s="46">
        <f t="shared" si="63"/>
        <v>0</v>
      </c>
      <c r="IF73" s="46">
        <f t="shared" si="63"/>
        <v>0</v>
      </c>
      <c r="IG73" s="46">
        <f t="shared" si="63"/>
        <v>0</v>
      </c>
      <c r="IH73" s="46">
        <f t="shared" si="63"/>
        <v>0</v>
      </c>
      <c r="II73" s="46">
        <f t="shared" si="63"/>
        <v>0</v>
      </c>
      <c r="IJ73" s="46">
        <f t="shared" si="64"/>
        <v>0</v>
      </c>
      <c r="IK73" s="46">
        <f t="shared" si="64"/>
        <v>0</v>
      </c>
      <c r="IL73" s="46">
        <f t="shared" si="64"/>
        <v>0</v>
      </c>
      <c r="IM73" s="46">
        <f t="shared" si="64"/>
        <v>0</v>
      </c>
      <c r="IN73" s="46">
        <f t="shared" si="64"/>
        <v>0</v>
      </c>
      <c r="IO73" s="46">
        <f t="shared" si="64"/>
        <v>0</v>
      </c>
      <c r="IP73" s="46">
        <f t="shared" si="64"/>
        <v>0</v>
      </c>
      <c r="IQ73" s="46">
        <f t="shared" si="64"/>
        <v>0</v>
      </c>
      <c r="IR73" s="46">
        <f t="shared" si="64"/>
        <v>0</v>
      </c>
      <c r="IS73" s="46">
        <f t="shared" si="64"/>
        <v>0</v>
      </c>
      <c r="IT73" s="46">
        <f t="shared" si="64"/>
        <v>0</v>
      </c>
      <c r="IU73" s="46">
        <f t="shared" si="64"/>
        <v>0</v>
      </c>
      <c r="IV73" s="46">
        <f t="shared" si="64"/>
        <v>0</v>
      </c>
      <c r="IW73" s="46">
        <f t="shared" si="64"/>
        <v>0</v>
      </c>
      <c r="IX73" s="46">
        <f t="shared" si="64"/>
        <v>0</v>
      </c>
      <c r="IY73" s="46">
        <f t="shared" si="64"/>
        <v>0</v>
      </c>
      <c r="IZ73" s="46">
        <f t="shared" si="65"/>
        <v>0</v>
      </c>
      <c r="JA73" s="46">
        <f t="shared" si="65"/>
        <v>0</v>
      </c>
      <c r="JB73" s="46">
        <f t="shared" si="65"/>
        <v>0</v>
      </c>
      <c r="JC73" s="46">
        <f t="shared" si="65"/>
        <v>0</v>
      </c>
      <c r="JD73" s="46">
        <f t="shared" si="65"/>
        <v>0</v>
      </c>
      <c r="JE73" s="46">
        <f t="shared" si="65"/>
        <v>0</v>
      </c>
      <c r="JF73" s="46">
        <f t="shared" si="65"/>
        <v>0</v>
      </c>
      <c r="JG73" s="46">
        <f t="shared" si="65"/>
        <v>0</v>
      </c>
      <c r="JH73" s="46">
        <f t="shared" si="65"/>
        <v>0</v>
      </c>
      <c r="JI73" s="46">
        <f t="shared" si="65"/>
        <v>0</v>
      </c>
      <c r="JJ73" s="46">
        <f t="shared" si="65"/>
        <v>0</v>
      </c>
      <c r="JK73" s="46">
        <f t="shared" si="65"/>
        <v>0</v>
      </c>
      <c r="JL73" s="46">
        <f t="shared" si="65"/>
        <v>0</v>
      </c>
      <c r="JM73" s="46">
        <f t="shared" si="65"/>
        <v>0</v>
      </c>
      <c r="JN73" s="46">
        <f t="shared" si="65"/>
        <v>0</v>
      </c>
      <c r="JO73" s="46">
        <f t="shared" si="65"/>
        <v>0</v>
      </c>
      <c r="JP73" s="46">
        <f t="shared" si="66"/>
        <v>0</v>
      </c>
      <c r="JQ73" s="46">
        <f t="shared" si="66"/>
        <v>0</v>
      </c>
      <c r="JR73" s="46">
        <f t="shared" si="66"/>
        <v>0</v>
      </c>
      <c r="JS73" s="46">
        <f t="shared" si="66"/>
        <v>0</v>
      </c>
      <c r="JT73" s="46">
        <f t="shared" si="66"/>
        <v>0</v>
      </c>
      <c r="JU73" s="46">
        <f t="shared" si="66"/>
        <v>0</v>
      </c>
      <c r="JV73" s="46">
        <f t="shared" si="66"/>
        <v>0</v>
      </c>
      <c r="JW73" s="46">
        <f t="shared" si="66"/>
        <v>0</v>
      </c>
      <c r="JX73" s="46">
        <f t="shared" si="66"/>
        <v>0</v>
      </c>
      <c r="JY73" s="46">
        <f t="shared" si="66"/>
        <v>0</v>
      </c>
      <c r="JZ73" s="46">
        <f t="shared" si="66"/>
        <v>0</v>
      </c>
      <c r="KA73" s="46">
        <f t="shared" si="66"/>
        <v>0</v>
      </c>
      <c r="KB73" s="46">
        <f t="shared" si="66"/>
        <v>0</v>
      </c>
      <c r="KC73" s="46">
        <f t="shared" si="66"/>
        <v>0</v>
      </c>
      <c r="KD73" s="46">
        <f t="shared" si="66"/>
        <v>0</v>
      </c>
      <c r="KE73" s="46">
        <f t="shared" si="66"/>
        <v>0</v>
      </c>
      <c r="KF73" s="46">
        <f t="shared" si="67"/>
        <v>0</v>
      </c>
      <c r="KG73" s="46">
        <f t="shared" si="67"/>
        <v>0</v>
      </c>
      <c r="KH73" s="46">
        <f t="shared" si="67"/>
        <v>0</v>
      </c>
      <c r="KI73" s="46">
        <f t="shared" si="67"/>
        <v>0</v>
      </c>
      <c r="KJ73" s="46">
        <f t="shared" si="67"/>
        <v>0</v>
      </c>
      <c r="KK73" s="46">
        <f t="shared" si="67"/>
        <v>0</v>
      </c>
      <c r="KL73" s="46">
        <f t="shared" si="67"/>
        <v>0</v>
      </c>
      <c r="KM73" s="46">
        <f t="shared" si="67"/>
        <v>0</v>
      </c>
      <c r="KN73" s="46">
        <f t="shared" si="67"/>
        <v>0</v>
      </c>
      <c r="KO73" s="46">
        <f t="shared" si="67"/>
        <v>0</v>
      </c>
      <c r="KP73" s="46">
        <f t="shared" si="67"/>
        <v>0</v>
      </c>
      <c r="KQ73" s="46">
        <f t="shared" si="67"/>
        <v>0</v>
      </c>
      <c r="KR73" s="46">
        <f t="shared" si="67"/>
        <v>0</v>
      </c>
      <c r="KS73" s="46">
        <f t="shared" si="67"/>
        <v>0</v>
      </c>
      <c r="KT73" s="46">
        <f t="shared" si="67"/>
        <v>0</v>
      </c>
      <c r="KU73" s="46">
        <f t="shared" si="67"/>
        <v>0</v>
      </c>
      <c r="KV73" s="46">
        <f t="shared" si="68"/>
        <v>0</v>
      </c>
      <c r="KW73" s="46">
        <f t="shared" si="68"/>
        <v>0</v>
      </c>
      <c r="KX73" s="46">
        <f t="shared" si="68"/>
        <v>0</v>
      </c>
      <c r="KY73" s="46">
        <f t="shared" si="68"/>
        <v>0</v>
      </c>
      <c r="KZ73" s="46">
        <f t="shared" si="68"/>
        <v>0</v>
      </c>
      <c r="LA73" s="46">
        <f t="shared" si="68"/>
        <v>0</v>
      </c>
      <c r="LB73" s="46">
        <f t="shared" si="68"/>
        <v>0</v>
      </c>
      <c r="LC73" s="46">
        <f t="shared" si="68"/>
        <v>0</v>
      </c>
      <c r="LD73" s="46">
        <f t="shared" si="68"/>
        <v>0</v>
      </c>
      <c r="LE73" s="46">
        <f t="shared" si="68"/>
        <v>0</v>
      </c>
      <c r="LF73" s="46">
        <f t="shared" si="68"/>
        <v>0</v>
      </c>
      <c r="LG73" s="46">
        <f t="shared" si="68"/>
        <v>0</v>
      </c>
      <c r="LH73" s="46">
        <f t="shared" si="68"/>
        <v>0</v>
      </c>
      <c r="LI73" s="46">
        <f t="shared" si="68"/>
        <v>0</v>
      </c>
      <c r="LJ73" s="46">
        <f t="shared" si="68"/>
        <v>0</v>
      </c>
      <c r="LK73" s="46">
        <f t="shared" si="68"/>
        <v>0</v>
      </c>
      <c r="LL73" s="46">
        <f t="shared" si="69"/>
        <v>0</v>
      </c>
      <c r="LM73" s="46">
        <f t="shared" si="69"/>
        <v>0</v>
      </c>
      <c r="LN73" s="46">
        <f t="shared" si="69"/>
        <v>0</v>
      </c>
      <c r="LO73" s="46">
        <f t="shared" si="69"/>
        <v>0</v>
      </c>
      <c r="LP73" s="46">
        <f t="shared" si="69"/>
        <v>0</v>
      </c>
      <c r="LQ73" s="46">
        <f t="shared" si="69"/>
        <v>0</v>
      </c>
      <c r="LR73" s="46">
        <f t="shared" si="69"/>
        <v>0</v>
      </c>
      <c r="LS73" s="46">
        <f t="shared" si="69"/>
        <v>0</v>
      </c>
      <c r="LT73" s="46">
        <f t="shared" si="69"/>
        <v>0</v>
      </c>
    </row>
    <row r="74" spans="1:332" ht="24.6" hidden="1" customHeight="1">
      <c r="A74" s="121">
        <v>13</v>
      </c>
      <c r="B74" s="19"/>
      <c r="C74" s="21"/>
      <c r="D74" s="21"/>
      <c r="E74" s="215" t="str">
        <f t="shared" si="25"/>
        <v/>
      </c>
      <c r="F74" s="215">
        <f t="shared" si="26"/>
        <v>0</v>
      </c>
      <c r="G74" s="218"/>
      <c r="H74" s="217" t="str">
        <f t="shared" si="27"/>
        <v>Falta(n) Fecha(s)</v>
      </c>
      <c r="I74" s="72"/>
      <c r="J74" s="72"/>
      <c r="K74" s="72"/>
      <c r="L74" s="72"/>
      <c r="M74" s="72"/>
      <c r="N74" s="72"/>
      <c r="O74" s="72"/>
      <c r="P74" s="72"/>
      <c r="Q74" s="210" t="str" cm="1">
        <f t="array" ref="Q74">IF(SUM(COUNTIF(J74:P74,{"SI","NO APLICA"}))=0,
   "",
   IF(SUM(COUNTIF(J74:P74,{"SI","NO APLICA"}))=COLUMNS(J74:P74),
      "CUMPLE",
      "NO CUMPLE"))</f>
        <v/>
      </c>
      <c r="R74" s="72"/>
      <c r="S74" s="19"/>
      <c r="T74" s="72"/>
      <c r="U74" s="19"/>
      <c r="V74" s="72"/>
      <c r="W74" s="72"/>
      <c r="X74" s="72"/>
      <c r="Y74" s="210" t="str">
        <f t="shared" si="70"/>
        <v/>
      </c>
      <c r="Z74" s="211" t="str">
        <f t="shared" si="71"/>
        <v/>
      </c>
      <c r="AA74" s="476"/>
      <c r="AB74" s="477"/>
      <c r="AD74" s="122" t="str">
        <f t="shared" si="28"/>
        <v/>
      </c>
      <c r="AE74" s="122" t="str">
        <f t="shared" si="28"/>
        <v/>
      </c>
      <c r="AF74" s="123">
        <f t="shared" si="28"/>
        <v>0</v>
      </c>
      <c r="AG74" s="122" t="str">
        <f t="shared" si="29"/>
        <v/>
      </c>
      <c r="AH74" s="122" t="str">
        <f t="shared" si="29"/>
        <v/>
      </c>
      <c r="AI74" s="123">
        <f t="shared" si="29"/>
        <v>0</v>
      </c>
      <c r="AW74" s="46" t="str">
        <f t="shared" si="30"/>
        <v/>
      </c>
      <c r="AX74" s="46">
        <f t="shared" si="30"/>
        <v>3</v>
      </c>
      <c r="AY74" s="96">
        <v>13</v>
      </c>
      <c r="AZ74" s="47" t="str">
        <f t="shared" si="31"/>
        <v/>
      </c>
      <c r="BA74" s="47">
        <f t="shared" si="32"/>
        <v>0</v>
      </c>
      <c r="BB74" s="90" t="str">
        <f t="shared" si="33"/>
        <v/>
      </c>
      <c r="BC74" s="124">
        <v>13</v>
      </c>
      <c r="BD74" s="125">
        <f t="shared" si="34"/>
        <v>1</v>
      </c>
      <c r="BE74" s="126">
        <f t="shared" si="35"/>
        <v>1</v>
      </c>
      <c r="BF74" s="90">
        <f t="shared" si="36"/>
        <v>0</v>
      </c>
      <c r="BG74" s="90">
        <f t="shared" si="75"/>
        <v>0</v>
      </c>
      <c r="BH74" s="90" t="str">
        <f t="shared" si="72"/>
        <v/>
      </c>
      <c r="BI74" s="90" t="e">
        <f t="shared" si="37"/>
        <v>#NUM!</v>
      </c>
      <c r="BJ74" s="90" t="str">
        <f t="shared" si="38"/>
        <v/>
      </c>
      <c r="BK74" s="127">
        <f t="shared" si="39"/>
        <v>0</v>
      </c>
      <c r="BL74" s="128" t="e">
        <f t="shared" si="40"/>
        <v>#NUM!</v>
      </c>
      <c r="BM74" s="128" t="e">
        <f t="shared" si="41"/>
        <v>#NUM!</v>
      </c>
      <c r="BN74" s="128" t="str">
        <f t="shared" si="42"/>
        <v/>
      </c>
      <c r="BO74" s="128" t="str">
        <f t="shared" si="73"/>
        <v/>
      </c>
      <c r="BP74" s="90">
        <f t="shared" si="43"/>
        <v>0</v>
      </c>
      <c r="BQ74" s="90">
        <f t="shared" si="44"/>
        <v>0</v>
      </c>
      <c r="BR74" s="90">
        <f t="shared" si="76"/>
        <v>0</v>
      </c>
      <c r="BS74" s="90" t="str">
        <f t="shared" si="45"/>
        <v/>
      </c>
      <c r="BT74" s="90" t="e">
        <f t="shared" si="46"/>
        <v>#NUM!</v>
      </c>
      <c r="BU74" s="90" t="e">
        <f t="shared" si="47"/>
        <v>#NUM!</v>
      </c>
      <c r="BV74" s="127">
        <f t="shared" si="48"/>
        <v>0</v>
      </c>
      <c r="BW74" s="128" t="e">
        <f t="shared" si="49"/>
        <v>#NUM!</v>
      </c>
      <c r="BX74" s="128" t="e">
        <f t="shared" si="50"/>
        <v>#NUM!</v>
      </c>
      <c r="BY74" s="128" t="str">
        <f t="shared" si="51"/>
        <v/>
      </c>
      <c r="BZ74" s="128" t="str">
        <f t="shared" si="74"/>
        <v/>
      </c>
      <c r="CA74" s="90">
        <f t="shared" si="52"/>
        <v>0</v>
      </c>
      <c r="CB74" s="90"/>
      <c r="CC74" s="90"/>
      <c r="CD74" s="129"/>
      <c r="CE74" s="130">
        <f t="shared" si="53"/>
        <v>0</v>
      </c>
      <c r="CF74" s="46">
        <f t="shared" si="54"/>
        <v>0</v>
      </c>
      <c r="CG74" s="46">
        <f t="shared" si="54"/>
        <v>0</v>
      </c>
      <c r="CH74" s="46">
        <f t="shared" si="54"/>
        <v>0</v>
      </c>
      <c r="CI74" s="46">
        <f t="shared" si="54"/>
        <v>0</v>
      </c>
      <c r="CJ74" s="46">
        <f t="shared" si="54"/>
        <v>0</v>
      </c>
      <c r="CK74" s="46">
        <f t="shared" si="54"/>
        <v>0</v>
      </c>
      <c r="CL74" s="46">
        <f t="shared" si="54"/>
        <v>0</v>
      </c>
      <c r="CM74" s="46">
        <f t="shared" si="54"/>
        <v>0</v>
      </c>
      <c r="CN74" s="46">
        <f t="shared" si="54"/>
        <v>0</v>
      </c>
      <c r="CO74" s="46">
        <f t="shared" si="54"/>
        <v>0</v>
      </c>
      <c r="CP74" s="46">
        <f t="shared" si="54"/>
        <v>0</v>
      </c>
      <c r="CQ74" s="46">
        <f t="shared" si="54"/>
        <v>0</v>
      </c>
      <c r="CR74" s="46">
        <f t="shared" si="54"/>
        <v>0</v>
      </c>
      <c r="CS74" s="46">
        <f t="shared" si="54"/>
        <v>0</v>
      </c>
      <c r="CT74" s="46">
        <f t="shared" si="54"/>
        <v>0</v>
      </c>
      <c r="CU74" s="46">
        <f t="shared" si="54"/>
        <v>0</v>
      </c>
      <c r="CV74" s="46">
        <f t="shared" si="55"/>
        <v>0</v>
      </c>
      <c r="CW74" s="46">
        <f t="shared" si="55"/>
        <v>0</v>
      </c>
      <c r="CX74" s="46">
        <f t="shared" si="55"/>
        <v>0</v>
      </c>
      <c r="CY74" s="46">
        <f t="shared" si="55"/>
        <v>0</v>
      </c>
      <c r="CZ74" s="46">
        <f t="shared" si="55"/>
        <v>0</v>
      </c>
      <c r="DA74" s="46">
        <f t="shared" si="55"/>
        <v>0</v>
      </c>
      <c r="DB74" s="46">
        <f t="shared" si="55"/>
        <v>0</v>
      </c>
      <c r="DC74" s="46">
        <f t="shared" si="55"/>
        <v>0</v>
      </c>
      <c r="DD74" s="46">
        <f t="shared" si="55"/>
        <v>0</v>
      </c>
      <c r="DE74" s="46">
        <f t="shared" si="55"/>
        <v>0</v>
      </c>
      <c r="DF74" s="46">
        <f t="shared" si="55"/>
        <v>0</v>
      </c>
      <c r="DG74" s="46">
        <f t="shared" si="55"/>
        <v>0</v>
      </c>
      <c r="DH74" s="46">
        <f t="shared" si="55"/>
        <v>0</v>
      </c>
      <c r="DI74" s="46">
        <f t="shared" si="55"/>
        <v>0</v>
      </c>
      <c r="DJ74" s="46">
        <f t="shared" si="55"/>
        <v>0</v>
      </c>
      <c r="DK74" s="46">
        <f t="shared" si="55"/>
        <v>0</v>
      </c>
      <c r="DL74" s="46">
        <f t="shared" si="56"/>
        <v>0</v>
      </c>
      <c r="DM74" s="46">
        <f t="shared" si="56"/>
        <v>0</v>
      </c>
      <c r="DN74" s="46">
        <f t="shared" si="56"/>
        <v>0</v>
      </c>
      <c r="DO74" s="46">
        <f t="shared" si="56"/>
        <v>0</v>
      </c>
      <c r="DP74" s="46">
        <f t="shared" si="56"/>
        <v>0</v>
      </c>
      <c r="DQ74" s="46">
        <f t="shared" si="56"/>
        <v>0</v>
      </c>
      <c r="DR74" s="46">
        <f t="shared" si="56"/>
        <v>0</v>
      </c>
      <c r="DS74" s="46">
        <f t="shared" si="56"/>
        <v>0</v>
      </c>
      <c r="DT74" s="46">
        <f t="shared" si="56"/>
        <v>0</v>
      </c>
      <c r="DU74" s="46">
        <f t="shared" si="56"/>
        <v>0</v>
      </c>
      <c r="DV74" s="46">
        <f t="shared" si="56"/>
        <v>0</v>
      </c>
      <c r="DW74" s="46">
        <f t="shared" si="56"/>
        <v>0</v>
      </c>
      <c r="DX74" s="46">
        <f t="shared" si="56"/>
        <v>0</v>
      </c>
      <c r="DY74" s="46">
        <f t="shared" si="56"/>
        <v>0</v>
      </c>
      <c r="DZ74" s="46">
        <f t="shared" si="56"/>
        <v>0</v>
      </c>
      <c r="EA74" s="46">
        <f t="shared" si="56"/>
        <v>0</v>
      </c>
      <c r="EB74" s="46">
        <f t="shared" si="57"/>
        <v>0</v>
      </c>
      <c r="EC74" s="46">
        <f t="shared" si="57"/>
        <v>0</v>
      </c>
      <c r="ED74" s="46">
        <f t="shared" si="57"/>
        <v>0</v>
      </c>
      <c r="EE74" s="46">
        <f t="shared" si="57"/>
        <v>0</v>
      </c>
      <c r="EF74" s="46">
        <f t="shared" si="57"/>
        <v>0</v>
      </c>
      <c r="EG74" s="46">
        <f t="shared" si="57"/>
        <v>0</v>
      </c>
      <c r="EH74" s="46">
        <f t="shared" si="57"/>
        <v>0</v>
      </c>
      <c r="EI74" s="46">
        <f t="shared" si="57"/>
        <v>0</v>
      </c>
      <c r="EJ74" s="46">
        <f t="shared" si="57"/>
        <v>0</v>
      </c>
      <c r="EK74" s="46">
        <f t="shared" si="57"/>
        <v>0</v>
      </c>
      <c r="EL74" s="46">
        <f t="shared" si="57"/>
        <v>0</v>
      </c>
      <c r="EM74" s="46">
        <f t="shared" si="57"/>
        <v>0</v>
      </c>
      <c r="EN74" s="46">
        <f t="shared" si="57"/>
        <v>0</v>
      </c>
      <c r="EO74" s="46">
        <f t="shared" si="57"/>
        <v>0</v>
      </c>
      <c r="EP74" s="46">
        <f t="shared" si="57"/>
        <v>0</v>
      </c>
      <c r="EQ74" s="46">
        <f t="shared" si="57"/>
        <v>0</v>
      </c>
      <c r="ER74" s="46">
        <f t="shared" si="58"/>
        <v>0</v>
      </c>
      <c r="ES74" s="46">
        <f t="shared" si="58"/>
        <v>0</v>
      </c>
      <c r="ET74" s="46">
        <f t="shared" si="58"/>
        <v>0</v>
      </c>
      <c r="EU74" s="46">
        <f t="shared" si="58"/>
        <v>0</v>
      </c>
      <c r="EV74" s="46">
        <f t="shared" si="58"/>
        <v>0</v>
      </c>
      <c r="EW74" s="46">
        <f t="shared" si="58"/>
        <v>0</v>
      </c>
      <c r="EX74" s="46">
        <f t="shared" si="58"/>
        <v>0</v>
      </c>
      <c r="EY74" s="46">
        <f t="shared" si="58"/>
        <v>0</v>
      </c>
      <c r="EZ74" s="46">
        <f t="shared" si="58"/>
        <v>0</v>
      </c>
      <c r="FA74" s="46">
        <f t="shared" si="58"/>
        <v>0</v>
      </c>
      <c r="FB74" s="46">
        <f t="shared" si="58"/>
        <v>0</v>
      </c>
      <c r="FC74" s="46">
        <f t="shared" si="58"/>
        <v>0</v>
      </c>
      <c r="FD74" s="46">
        <f t="shared" si="58"/>
        <v>0</v>
      </c>
      <c r="FE74" s="46">
        <f t="shared" si="58"/>
        <v>0</v>
      </c>
      <c r="FF74" s="46">
        <f t="shared" si="58"/>
        <v>0</v>
      </c>
      <c r="FG74" s="46">
        <f t="shared" si="58"/>
        <v>0</v>
      </c>
      <c r="FH74" s="46">
        <f t="shared" si="59"/>
        <v>0</v>
      </c>
      <c r="FI74" s="46">
        <f t="shared" si="59"/>
        <v>0</v>
      </c>
      <c r="FJ74" s="46">
        <f t="shared" si="59"/>
        <v>0</v>
      </c>
      <c r="FK74" s="46">
        <f t="shared" si="59"/>
        <v>0</v>
      </c>
      <c r="FL74" s="46">
        <f t="shared" si="59"/>
        <v>0</v>
      </c>
      <c r="FM74" s="46">
        <f t="shared" si="59"/>
        <v>0</v>
      </c>
      <c r="FN74" s="46">
        <f t="shared" si="59"/>
        <v>0</v>
      </c>
      <c r="FO74" s="46">
        <f t="shared" si="59"/>
        <v>0</v>
      </c>
      <c r="FP74" s="46">
        <f t="shared" si="59"/>
        <v>0</v>
      </c>
      <c r="FQ74" s="46">
        <f t="shared" si="59"/>
        <v>0</v>
      </c>
      <c r="FR74" s="46">
        <f t="shared" si="59"/>
        <v>0</v>
      </c>
      <c r="FS74" s="46">
        <f t="shared" si="59"/>
        <v>0</v>
      </c>
      <c r="FT74" s="46">
        <f t="shared" si="59"/>
        <v>0</v>
      </c>
      <c r="FU74" s="46">
        <f t="shared" si="59"/>
        <v>0</v>
      </c>
      <c r="FV74" s="46">
        <f t="shared" si="59"/>
        <v>0</v>
      </c>
      <c r="FW74" s="46">
        <f t="shared" si="59"/>
        <v>0</v>
      </c>
      <c r="FX74" s="46">
        <f t="shared" si="60"/>
        <v>0</v>
      </c>
      <c r="FY74" s="46">
        <f t="shared" si="60"/>
        <v>0</v>
      </c>
      <c r="FZ74" s="46">
        <f t="shared" si="60"/>
        <v>0</v>
      </c>
      <c r="GA74" s="46">
        <f t="shared" si="60"/>
        <v>0</v>
      </c>
      <c r="GB74" s="46">
        <f t="shared" si="60"/>
        <v>0</v>
      </c>
      <c r="GC74" s="46">
        <f t="shared" si="60"/>
        <v>0</v>
      </c>
      <c r="GD74" s="46">
        <f t="shared" si="60"/>
        <v>0</v>
      </c>
      <c r="GE74" s="46">
        <f t="shared" si="60"/>
        <v>0</v>
      </c>
      <c r="GF74" s="46">
        <f t="shared" si="60"/>
        <v>0</v>
      </c>
      <c r="GG74" s="46">
        <f t="shared" si="60"/>
        <v>0</v>
      </c>
      <c r="GH74" s="46">
        <f t="shared" si="60"/>
        <v>0</v>
      </c>
      <c r="GI74" s="46">
        <f t="shared" si="60"/>
        <v>0</v>
      </c>
      <c r="GJ74" s="46">
        <f t="shared" si="60"/>
        <v>0</v>
      </c>
      <c r="GK74" s="46">
        <f t="shared" si="60"/>
        <v>0</v>
      </c>
      <c r="GL74" s="46">
        <f t="shared" si="60"/>
        <v>0</v>
      </c>
      <c r="GM74" s="46">
        <f t="shared" si="60"/>
        <v>0</v>
      </c>
      <c r="GN74" s="46">
        <f t="shared" si="61"/>
        <v>0</v>
      </c>
      <c r="GO74" s="46">
        <f t="shared" si="61"/>
        <v>0</v>
      </c>
      <c r="GP74" s="46">
        <f t="shared" si="61"/>
        <v>0</v>
      </c>
      <c r="GQ74" s="46">
        <f t="shared" si="61"/>
        <v>0</v>
      </c>
      <c r="GR74" s="46">
        <f t="shared" si="61"/>
        <v>0</v>
      </c>
      <c r="GS74" s="46">
        <f t="shared" si="61"/>
        <v>0</v>
      </c>
      <c r="GT74" s="46">
        <f t="shared" si="61"/>
        <v>0</v>
      </c>
      <c r="GU74" s="46">
        <f t="shared" si="61"/>
        <v>0</v>
      </c>
      <c r="GV74" s="46">
        <f t="shared" si="61"/>
        <v>0</v>
      </c>
      <c r="GW74" s="46">
        <f t="shared" si="61"/>
        <v>0</v>
      </c>
      <c r="GX74" s="46">
        <f t="shared" si="61"/>
        <v>0</v>
      </c>
      <c r="GY74" s="46">
        <f t="shared" si="61"/>
        <v>0</v>
      </c>
      <c r="GZ74" s="46">
        <f t="shared" si="61"/>
        <v>0</v>
      </c>
      <c r="HA74" s="46">
        <f t="shared" si="61"/>
        <v>0</v>
      </c>
      <c r="HB74" s="46">
        <f t="shared" si="61"/>
        <v>0</v>
      </c>
      <c r="HC74" s="46">
        <f t="shared" si="61"/>
        <v>0</v>
      </c>
      <c r="HD74" s="46">
        <f t="shared" si="62"/>
        <v>0</v>
      </c>
      <c r="HE74" s="46">
        <f t="shared" si="62"/>
        <v>0</v>
      </c>
      <c r="HF74" s="46">
        <f t="shared" si="62"/>
        <v>0</v>
      </c>
      <c r="HG74" s="46">
        <f t="shared" si="62"/>
        <v>0</v>
      </c>
      <c r="HH74" s="46">
        <f t="shared" si="62"/>
        <v>0</v>
      </c>
      <c r="HI74" s="46">
        <f t="shared" si="62"/>
        <v>0</v>
      </c>
      <c r="HJ74" s="46">
        <f t="shared" si="62"/>
        <v>0</v>
      </c>
      <c r="HK74" s="46">
        <f t="shared" si="62"/>
        <v>0</v>
      </c>
      <c r="HL74" s="46">
        <f t="shared" si="62"/>
        <v>0</v>
      </c>
      <c r="HM74" s="46">
        <f t="shared" si="62"/>
        <v>0</v>
      </c>
      <c r="HN74" s="46">
        <f t="shared" si="62"/>
        <v>0</v>
      </c>
      <c r="HO74" s="46">
        <f t="shared" si="62"/>
        <v>0</v>
      </c>
      <c r="HP74" s="46">
        <f t="shared" si="62"/>
        <v>0</v>
      </c>
      <c r="HQ74" s="46">
        <f t="shared" si="62"/>
        <v>0</v>
      </c>
      <c r="HR74" s="46">
        <f t="shared" si="62"/>
        <v>0</v>
      </c>
      <c r="HS74" s="46">
        <f t="shared" si="62"/>
        <v>0</v>
      </c>
      <c r="HT74" s="46">
        <f t="shared" si="63"/>
        <v>0</v>
      </c>
      <c r="HU74" s="46">
        <f t="shared" si="63"/>
        <v>0</v>
      </c>
      <c r="HV74" s="46">
        <f t="shared" si="63"/>
        <v>0</v>
      </c>
      <c r="HW74" s="46">
        <f t="shared" si="63"/>
        <v>0</v>
      </c>
      <c r="HX74" s="46">
        <f t="shared" si="63"/>
        <v>0</v>
      </c>
      <c r="HY74" s="46">
        <f t="shared" si="63"/>
        <v>0</v>
      </c>
      <c r="HZ74" s="46">
        <f t="shared" si="63"/>
        <v>0</v>
      </c>
      <c r="IA74" s="46">
        <f t="shared" si="63"/>
        <v>0</v>
      </c>
      <c r="IB74" s="46">
        <f t="shared" si="63"/>
        <v>0</v>
      </c>
      <c r="IC74" s="46">
        <f t="shared" si="63"/>
        <v>0</v>
      </c>
      <c r="ID74" s="46">
        <f t="shared" si="63"/>
        <v>0</v>
      </c>
      <c r="IE74" s="46">
        <f t="shared" si="63"/>
        <v>0</v>
      </c>
      <c r="IF74" s="46">
        <f t="shared" si="63"/>
        <v>0</v>
      </c>
      <c r="IG74" s="46">
        <f t="shared" si="63"/>
        <v>0</v>
      </c>
      <c r="IH74" s="46">
        <f t="shared" si="63"/>
        <v>0</v>
      </c>
      <c r="II74" s="46">
        <f t="shared" si="63"/>
        <v>0</v>
      </c>
      <c r="IJ74" s="46">
        <f t="shared" si="64"/>
        <v>0</v>
      </c>
      <c r="IK74" s="46">
        <f t="shared" si="64"/>
        <v>0</v>
      </c>
      <c r="IL74" s="46">
        <f t="shared" si="64"/>
        <v>0</v>
      </c>
      <c r="IM74" s="46">
        <f t="shared" si="64"/>
        <v>0</v>
      </c>
      <c r="IN74" s="46">
        <f t="shared" si="64"/>
        <v>0</v>
      </c>
      <c r="IO74" s="46">
        <f t="shared" si="64"/>
        <v>0</v>
      </c>
      <c r="IP74" s="46">
        <f t="shared" si="64"/>
        <v>0</v>
      </c>
      <c r="IQ74" s="46">
        <f t="shared" si="64"/>
        <v>0</v>
      </c>
      <c r="IR74" s="46">
        <f t="shared" si="64"/>
        <v>0</v>
      </c>
      <c r="IS74" s="46">
        <f t="shared" si="64"/>
        <v>0</v>
      </c>
      <c r="IT74" s="46">
        <f t="shared" si="64"/>
        <v>0</v>
      </c>
      <c r="IU74" s="46">
        <f t="shared" si="64"/>
        <v>0</v>
      </c>
      <c r="IV74" s="46">
        <f t="shared" si="64"/>
        <v>0</v>
      </c>
      <c r="IW74" s="46">
        <f t="shared" si="64"/>
        <v>0</v>
      </c>
      <c r="IX74" s="46">
        <f t="shared" si="64"/>
        <v>0</v>
      </c>
      <c r="IY74" s="46">
        <f t="shared" si="64"/>
        <v>0</v>
      </c>
      <c r="IZ74" s="46">
        <f t="shared" si="65"/>
        <v>0</v>
      </c>
      <c r="JA74" s="46">
        <f t="shared" si="65"/>
        <v>0</v>
      </c>
      <c r="JB74" s="46">
        <f t="shared" si="65"/>
        <v>0</v>
      </c>
      <c r="JC74" s="46">
        <f t="shared" si="65"/>
        <v>0</v>
      </c>
      <c r="JD74" s="46">
        <f t="shared" si="65"/>
        <v>0</v>
      </c>
      <c r="JE74" s="46">
        <f t="shared" si="65"/>
        <v>0</v>
      </c>
      <c r="JF74" s="46">
        <f t="shared" si="65"/>
        <v>0</v>
      </c>
      <c r="JG74" s="46">
        <f t="shared" si="65"/>
        <v>0</v>
      </c>
      <c r="JH74" s="46">
        <f t="shared" si="65"/>
        <v>0</v>
      </c>
      <c r="JI74" s="46">
        <f t="shared" si="65"/>
        <v>0</v>
      </c>
      <c r="JJ74" s="46">
        <f t="shared" si="65"/>
        <v>0</v>
      </c>
      <c r="JK74" s="46">
        <f t="shared" si="65"/>
        <v>0</v>
      </c>
      <c r="JL74" s="46">
        <f t="shared" si="65"/>
        <v>0</v>
      </c>
      <c r="JM74" s="46">
        <f t="shared" si="65"/>
        <v>0</v>
      </c>
      <c r="JN74" s="46">
        <f t="shared" si="65"/>
        <v>0</v>
      </c>
      <c r="JO74" s="46">
        <f t="shared" si="65"/>
        <v>0</v>
      </c>
      <c r="JP74" s="46">
        <f t="shared" si="66"/>
        <v>0</v>
      </c>
      <c r="JQ74" s="46">
        <f t="shared" si="66"/>
        <v>0</v>
      </c>
      <c r="JR74" s="46">
        <f t="shared" si="66"/>
        <v>0</v>
      </c>
      <c r="JS74" s="46">
        <f t="shared" si="66"/>
        <v>0</v>
      </c>
      <c r="JT74" s="46">
        <f t="shared" si="66"/>
        <v>0</v>
      </c>
      <c r="JU74" s="46">
        <f t="shared" si="66"/>
        <v>0</v>
      </c>
      <c r="JV74" s="46">
        <f t="shared" si="66"/>
        <v>0</v>
      </c>
      <c r="JW74" s="46">
        <f t="shared" si="66"/>
        <v>0</v>
      </c>
      <c r="JX74" s="46">
        <f t="shared" si="66"/>
        <v>0</v>
      </c>
      <c r="JY74" s="46">
        <f t="shared" si="66"/>
        <v>0</v>
      </c>
      <c r="JZ74" s="46">
        <f t="shared" si="66"/>
        <v>0</v>
      </c>
      <c r="KA74" s="46">
        <f t="shared" si="66"/>
        <v>0</v>
      </c>
      <c r="KB74" s="46">
        <f t="shared" si="66"/>
        <v>0</v>
      </c>
      <c r="KC74" s="46">
        <f t="shared" si="66"/>
        <v>0</v>
      </c>
      <c r="KD74" s="46">
        <f t="shared" si="66"/>
        <v>0</v>
      </c>
      <c r="KE74" s="46">
        <f t="shared" si="66"/>
        <v>0</v>
      </c>
      <c r="KF74" s="46">
        <f t="shared" si="67"/>
        <v>0</v>
      </c>
      <c r="KG74" s="46">
        <f t="shared" si="67"/>
        <v>0</v>
      </c>
      <c r="KH74" s="46">
        <f t="shared" si="67"/>
        <v>0</v>
      </c>
      <c r="KI74" s="46">
        <f t="shared" si="67"/>
        <v>0</v>
      </c>
      <c r="KJ74" s="46">
        <f t="shared" si="67"/>
        <v>0</v>
      </c>
      <c r="KK74" s="46">
        <f t="shared" si="67"/>
        <v>0</v>
      </c>
      <c r="KL74" s="46">
        <f t="shared" si="67"/>
        <v>0</v>
      </c>
      <c r="KM74" s="46">
        <f t="shared" si="67"/>
        <v>0</v>
      </c>
      <c r="KN74" s="46">
        <f t="shared" si="67"/>
        <v>0</v>
      </c>
      <c r="KO74" s="46">
        <f t="shared" si="67"/>
        <v>0</v>
      </c>
      <c r="KP74" s="46">
        <f t="shared" si="67"/>
        <v>0</v>
      </c>
      <c r="KQ74" s="46">
        <f t="shared" si="67"/>
        <v>0</v>
      </c>
      <c r="KR74" s="46">
        <f t="shared" si="67"/>
        <v>0</v>
      </c>
      <c r="KS74" s="46">
        <f t="shared" si="67"/>
        <v>0</v>
      </c>
      <c r="KT74" s="46">
        <f t="shared" si="67"/>
        <v>0</v>
      </c>
      <c r="KU74" s="46">
        <f t="shared" si="67"/>
        <v>0</v>
      </c>
      <c r="KV74" s="46">
        <f t="shared" si="68"/>
        <v>0</v>
      </c>
      <c r="KW74" s="46">
        <f t="shared" si="68"/>
        <v>0</v>
      </c>
      <c r="KX74" s="46">
        <f t="shared" si="68"/>
        <v>0</v>
      </c>
      <c r="KY74" s="46">
        <f t="shared" si="68"/>
        <v>0</v>
      </c>
      <c r="KZ74" s="46">
        <f t="shared" si="68"/>
        <v>0</v>
      </c>
      <c r="LA74" s="46">
        <f t="shared" si="68"/>
        <v>0</v>
      </c>
      <c r="LB74" s="46">
        <f t="shared" si="68"/>
        <v>0</v>
      </c>
      <c r="LC74" s="46">
        <f t="shared" si="68"/>
        <v>0</v>
      </c>
      <c r="LD74" s="46">
        <f t="shared" si="68"/>
        <v>0</v>
      </c>
      <c r="LE74" s="46">
        <f t="shared" si="68"/>
        <v>0</v>
      </c>
      <c r="LF74" s="46">
        <f t="shared" si="68"/>
        <v>0</v>
      </c>
      <c r="LG74" s="46">
        <f t="shared" si="68"/>
        <v>0</v>
      </c>
      <c r="LH74" s="46">
        <f t="shared" si="68"/>
        <v>0</v>
      </c>
      <c r="LI74" s="46">
        <f t="shared" si="68"/>
        <v>0</v>
      </c>
      <c r="LJ74" s="46">
        <f t="shared" si="68"/>
        <v>0</v>
      </c>
      <c r="LK74" s="46">
        <f t="shared" si="68"/>
        <v>0</v>
      </c>
      <c r="LL74" s="46">
        <f t="shared" si="69"/>
        <v>0</v>
      </c>
      <c r="LM74" s="46">
        <f t="shared" si="69"/>
        <v>0</v>
      </c>
      <c r="LN74" s="46">
        <f t="shared" si="69"/>
        <v>0</v>
      </c>
      <c r="LO74" s="46">
        <f t="shared" si="69"/>
        <v>0</v>
      </c>
      <c r="LP74" s="46">
        <f t="shared" si="69"/>
        <v>0</v>
      </c>
      <c r="LQ74" s="46">
        <f t="shared" si="69"/>
        <v>0</v>
      </c>
      <c r="LR74" s="46">
        <f t="shared" si="69"/>
        <v>0</v>
      </c>
      <c r="LS74" s="46">
        <f t="shared" si="69"/>
        <v>0</v>
      </c>
      <c r="LT74" s="46">
        <f t="shared" si="69"/>
        <v>0</v>
      </c>
    </row>
    <row r="75" spans="1:332" ht="24.6" hidden="1" customHeight="1">
      <c r="A75" s="121">
        <v>14</v>
      </c>
      <c r="B75" s="19"/>
      <c r="C75" s="21"/>
      <c r="D75" s="21"/>
      <c r="E75" s="215" t="str">
        <f t="shared" si="25"/>
        <v/>
      </c>
      <c r="F75" s="215">
        <f t="shared" si="26"/>
        <v>0</v>
      </c>
      <c r="G75" s="218"/>
      <c r="H75" s="217" t="str">
        <f t="shared" si="27"/>
        <v>Falta(n) Fecha(s)</v>
      </c>
      <c r="I75" s="72"/>
      <c r="J75" s="72"/>
      <c r="K75" s="72"/>
      <c r="L75" s="72"/>
      <c r="M75" s="72"/>
      <c r="N75" s="72"/>
      <c r="O75" s="72"/>
      <c r="P75" s="72"/>
      <c r="Q75" s="210" t="str" cm="1">
        <f t="array" ref="Q75">IF(SUM(COUNTIF(J75:P75,{"SI","NO APLICA"}))=0,
   "",
   IF(SUM(COUNTIF(J75:P75,{"SI","NO APLICA"}))=COLUMNS(J75:P75),
      "CUMPLE",
      "NO CUMPLE"))</f>
        <v/>
      </c>
      <c r="R75" s="72"/>
      <c r="S75" s="19"/>
      <c r="T75" s="72"/>
      <c r="U75" s="19"/>
      <c r="V75" s="72"/>
      <c r="W75" s="72"/>
      <c r="X75" s="72"/>
      <c r="Y75" s="210" t="str">
        <f t="shared" si="70"/>
        <v/>
      </c>
      <c r="Z75" s="211" t="str">
        <f t="shared" si="71"/>
        <v/>
      </c>
      <c r="AA75" s="476"/>
      <c r="AB75" s="477"/>
      <c r="AD75" s="122" t="str">
        <f t="shared" si="28"/>
        <v/>
      </c>
      <c r="AE75" s="122" t="str">
        <f t="shared" si="28"/>
        <v/>
      </c>
      <c r="AF75" s="123">
        <f t="shared" si="28"/>
        <v>0</v>
      </c>
      <c r="AG75" s="122" t="str">
        <f t="shared" si="29"/>
        <v/>
      </c>
      <c r="AH75" s="122" t="str">
        <f t="shared" si="29"/>
        <v/>
      </c>
      <c r="AI75" s="123">
        <f t="shared" si="29"/>
        <v>0</v>
      </c>
      <c r="AW75" s="46" t="str">
        <f t="shared" si="30"/>
        <v/>
      </c>
      <c r="AX75" s="46">
        <f t="shared" si="30"/>
        <v>3</v>
      </c>
      <c r="AY75" s="96">
        <v>14</v>
      </c>
      <c r="AZ75" s="47" t="str">
        <f t="shared" si="31"/>
        <v/>
      </c>
      <c r="BA75" s="47">
        <f t="shared" si="32"/>
        <v>0</v>
      </c>
      <c r="BB75" s="90" t="str">
        <f t="shared" si="33"/>
        <v/>
      </c>
      <c r="BC75" s="124">
        <v>14</v>
      </c>
      <c r="BD75" s="125">
        <f t="shared" si="34"/>
        <v>1</v>
      </c>
      <c r="BE75" s="126">
        <f t="shared" si="35"/>
        <v>1</v>
      </c>
      <c r="BF75" s="90">
        <f t="shared" si="36"/>
        <v>0</v>
      </c>
      <c r="BG75" s="90">
        <f t="shared" si="75"/>
        <v>0</v>
      </c>
      <c r="BH75" s="90" t="str">
        <f t="shared" si="72"/>
        <v/>
      </c>
      <c r="BI75" s="90" t="e">
        <f t="shared" si="37"/>
        <v>#NUM!</v>
      </c>
      <c r="BJ75" s="90" t="str">
        <f t="shared" si="38"/>
        <v/>
      </c>
      <c r="BK75" s="127">
        <f t="shared" si="39"/>
        <v>0</v>
      </c>
      <c r="BL75" s="128" t="e">
        <f t="shared" si="40"/>
        <v>#NUM!</v>
      </c>
      <c r="BM75" s="128" t="e">
        <f t="shared" si="41"/>
        <v>#NUM!</v>
      </c>
      <c r="BN75" s="128" t="str">
        <f t="shared" si="42"/>
        <v/>
      </c>
      <c r="BO75" s="128" t="str">
        <f t="shared" si="73"/>
        <v/>
      </c>
      <c r="BP75" s="90">
        <f t="shared" si="43"/>
        <v>0</v>
      </c>
      <c r="BQ75" s="90">
        <f t="shared" si="44"/>
        <v>0</v>
      </c>
      <c r="BR75" s="90">
        <f t="shared" si="76"/>
        <v>0</v>
      </c>
      <c r="BS75" s="90" t="str">
        <f t="shared" si="45"/>
        <v/>
      </c>
      <c r="BT75" s="90" t="e">
        <f t="shared" si="46"/>
        <v>#NUM!</v>
      </c>
      <c r="BU75" s="90" t="e">
        <f t="shared" si="47"/>
        <v>#NUM!</v>
      </c>
      <c r="BV75" s="127">
        <f t="shared" si="48"/>
        <v>0</v>
      </c>
      <c r="BW75" s="128" t="e">
        <f t="shared" si="49"/>
        <v>#NUM!</v>
      </c>
      <c r="BX75" s="128" t="e">
        <f t="shared" si="50"/>
        <v>#NUM!</v>
      </c>
      <c r="BY75" s="128" t="str">
        <f t="shared" si="51"/>
        <v/>
      </c>
      <c r="BZ75" s="128" t="str">
        <f t="shared" si="74"/>
        <v/>
      </c>
      <c r="CA75" s="90">
        <f t="shared" si="52"/>
        <v>0</v>
      </c>
      <c r="CB75" s="90"/>
      <c r="CC75" s="90"/>
      <c r="CD75" s="129"/>
      <c r="CE75" s="130">
        <f t="shared" si="53"/>
        <v>0</v>
      </c>
      <c r="CF75" s="46">
        <f t="shared" si="54"/>
        <v>0</v>
      </c>
      <c r="CG75" s="46">
        <f t="shared" si="54"/>
        <v>0</v>
      </c>
      <c r="CH75" s="46">
        <f t="shared" si="54"/>
        <v>0</v>
      </c>
      <c r="CI75" s="46">
        <f t="shared" si="54"/>
        <v>0</v>
      </c>
      <c r="CJ75" s="46">
        <f t="shared" si="54"/>
        <v>0</v>
      </c>
      <c r="CK75" s="46">
        <f t="shared" si="54"/>
        <v>0</v>
      </c>
      <c r="CL75" s="46">
        <f t="shared" si="54"/>
        <v>0</v>
      </c>
      <c r="CM75" s="46">
        <f t="shared" si="54"/>
        <v>0</v>
      </c>
      <c r="CN75" s="46">
        <f t="shared" si="54"/>
        <v>0</v>
      </c>
      <c r="CO75" s="46">
        <f t="shared" si="54"/>
        <v>0</v>
      </c>
      <c r="CP75" s="46">
        <f t="shared" si="54"/>
        <v>0</v>
      </c>
      <c r="CQ75" s="46">
        <f t="shared" si="54"/>
        <v>0</v>
      </c>
      <c r="CR75" s="46">
        <f t="shared" si="54"/>
        <v>0</v>
      </c>
      <c r="CS75" s="46">
        <f t="shared" si="54"/>
        <v>0</v>
      </c>
      <c r="CT75" s="46">
        <f t="shared" si="54"/>
        <v>0</v>
      </c>
      <c r="CU75" s="46">
        <f t="shared" si="54"/>
        <v>0</v>
      </c>
      <c r="CV75" s="46">
        <f t="shared" si="55"/>
        <v>0</v>
      </c>
      <c r="CW75" s="46">
        <f t="shared" si="55"/>
        <v>0</v>
      </c>
      <c r="CX75" s="46">
        <f t="shared" si="55"/>
        <v>0</v>
      </c>
      <c r="CY75" s="46">
        <f t="shared" si="55"/>
        <v>0</v>
      </c>
      <c r="CZ75" s="46">
        <f t="shared" si="55"/>
        <v>0</v>
      </c>
      <c r="DA75" s="46">
        <f t="shared" si="55"/>
        <v>0</v>
      </c>
      <c r="DB75" s="46">
        <f t="shared" si="55"/>
        <v>0</v>
      </c>
      <c r="DC75" s="46">
        <f t="shared" si="55"/>
        <v>0</v>
      </c>
      <c r="DD75" s="46">
        <f>IF(OR($AZ75="",$BA75=""),0,MAX(MIN(DD$61-1,$BA75)-MAX(DE$61,$AZ75)+1,0))</f>
        <v>0</v>
      </c>
      <c r="DE75" s="46">
        <f t="shared" si="55"/>
        <v>0</v>
      </c>
      <c r="DF75" s="46">
        <f t="shared" si="55"/>
        <v>0</v>
      </c>
      <c r="DG75" s="46">
        <f t="shared" si="55"/>
        <v>0</v>
      </c>
      <c r="DH75" s="46">
        <f t="shared" si="55"/>
        <v>0</v>
      </c>
      <c r="DI75" s="46">
        <f t="shared" si="55"/>
        <v>0</v>
      </c>
      <c r="DJ75" s="46">
        <f t="shared" si="55"/>
        <v>0</v>
      </c>
      <c r="DK75" s="46">
        <f t="shared" si="55"/>
        <v>0</v>
      </c>
      <c r="DL75" s="46">
        <f t="shared" si="56"/>
        <v>0</v>
      </c>
      <c r="DM75" s="46">
        <f t="shared" si="56"/>
        <v>0</v>
      </c>
      <c r="DN75" s="46">
        <f t="shared" si="56"/>
        <v>0</v>
      </c>
      <c r="DO75" s="46">
        <f t="shared" si="56"/>
        <v>0</v>
      </c>
      <c r="DP75" s="46">
        <f t="shared" si="56"/>
        <v>0</v>
      </c>
      <c r="DQ75" s="46">
        <f t="shared" si="56"/>
        <v>0</v>
      </c>
      <c r="DR75" s="46">
        <f t="shared" si="56"/>
        <v>0</v>
      </c>
      <c r="DS75" s="46">
        <f t="shared" si="56"/>
        <v>0</v>
      </c>
      <c r="DT75" s="46">
        <f t="shared" si="56"/>
        <v>0</v>
      </c>
      <c r="DU75" s="46">
        <f t="shared" si="56"/>
        <v>0</v>
      </c>
      <c r="DV75" s="46">
        <f t="shared" si="56"/>
        <v>0</v>
      </c>
      <c r="DW75" s="46">
        <f t="shared" si="56"/>
        <v>0</v>
      </c>
      <c r="DX75" s="46">
        <f t="shared" si="56"/>
        <v>0</v>
      </c>
      <c r="DY75" s="46">
        <f t="shared" si="56"/>
        <v>0</v>
      </c>
      <c r="DZ75" s="46">
        <f t="shared" si="56"/>
        <v>0</v>
      </c>
      <c r="EA75" s="46">
        <f t="shared" si="56"/>
        <v>0</v>
      </c>
      <c r="EB75" s="46">
        <f t="shared" si="57"/>
        <v>0</v>
      </c>
      <c r="EC75" s="46">
        <f t="shared" si="57"/>
        <v>0</v>
      </c>
      <c r="ED75" s="46">
        <f t="shared" si="57"/>
        <v>0</v>
      </c>
      <c r="EE75" s="46">
        <f t="shared" si="57"/>
        <v>0</v>
      </c>
      <c r="EF75" s="46">
        <f t="shared" si="57"/>
        <v>0</v>
      </c>
      <c r="EG75" s="46">
        <f t="shared" si="57"/>
        <v>0</v>
      </c>
      <c r="EH75" s="46">
        <f t="shared" si="57"/>
        <v>0</v>
      </c>
      <c r="EI75" s="46">
        <f t="shared" si="57"/>
        <v>0</v>
      </c>
      <c r="EJ75" s="46">
        <f t="shared" si="57"/>
        <v>0</v>
      </c>
      <c r="EK75" s="46">
        <f t="shared" si="57"/>
        <v>0</v>
      </c>
      <c r="EL75" s="46">
        <f t="shared" si="57"/>
        <v>0</v>
      </c>
      <c r="EM75" s="46">
        <f t="shared" si="57"/>
        <v>0</v>
      </c>
      <c r="EN75" s="46">
        <f t="shared" si="57"/>
        <v>0</v>
      </c>
      <c r="EO75" s="46">
        <f t="shared" si="57"/>
        <v>0</v>
      </c>
      <c r="EP75" s="46">
        <f t="shared" si="57"/>
        <v>0</v>
      </c>
      <c r="EQ75" s="46">
        <f t="shared" si="57"/>
        <v>0</v>
      </c>
      <c r="ER75" s="46">
        <f t="shared" si="58"/>
        <v>0</v>
      </c>
      <c r="ES75" s="46">
        <f t="shared" si="58"/>
        <v>0</v>
      </c>
      <c r="ET75" s="46">
        <f t="shared" si="58"/>
        <v>0</v>
      </c>
      <c r="EU75" s="46">
        <f t="shared" si="58"/>
        <v>0</v>
      </c>
      <c r="EV75" s="46">
        <f t="shared" si="58"/>
        <v>0</v>
      </c>
      <c r="EW75" s="46">
        <f t="shared" si="58"/>
        <v>0</v>
      </c>
      <c r="EX75" s="46">
        <f t="shared" si="58"/>
        <v>0</v>
      </c>
      <c r="EY75" s="46">
        <f t="shared" si="58"/>
        <v>0</v>
      </c>
      <c r="EZ75" s="46">
        <f t="shared" si="58"/>
        <v>0</v>
      </c>
      <c r="FA75" s="46">
        <f t="shared" si="58"/>
        <v>0</v>
      </c>
      <c r="FB75" s="46">
        <f t="shared" si="58"/>
        <v>0</v>
      </c>
      <c r="FC75" s="46">
        <f t="shared" si="58"/>
        <v>0</v>
      </c>
      <c r="FD75" s="46">
        <f t="shared" si="58"/>
        <v>0</v>
      </c>
      <c r="FE75" s="46">
        <f t="shared" si="58"/>
        <v>0</v>
      </c>
      <c r="FF75" s="46">
        <f t="shared" si="58"/>
        <v>0</v>
      </c>
      <c r="FG75" s="46">
        <f t="shared" si="58"/>
        <v>0</v>
      </c>
      <c r="FH75" s="46">
        <f t="shared" si="59"/>
        <v>0</v>
      </c>
      <c r="FI75" s="46">
        <f t="shared" si="59"/>
        <v>0</v>
      </c>
      <c r="FJ75" s="46">
        <f t="shared" si="59"/>
        <v>0</v>
      </c>
      <c r="FK75" s="46">
        <f t="shared" si="59"/>
        <v>0</v>
      </c>
      <c r="FL75" s="46">
        <f t="shared" si="59"/>
        <v>0</v>
      </c>
      <c r="FM75" s="46">
        <f t="shared" si="59"/>
        <v>0</v>
      </c>
      <c r="FN75" s="46">
        <f t="shared" si="59"/>
        <v>0</v>
      </c>
      <c r="FO75" s="46">
        <f t="shared" si="59"/>
        <v>0</v>
      </c>
      <c r="FP75" s="46">
        <f t="shared" si="59"/>
        <v>0</v>
      </c>
      <c r="FQ75" s="46">
        <f t="shared" si="59"/>
        <v>0</v>
      </c>
      <c r="FR75" s="46">
        <f t="shared" si="59"/>
        <v>0</v>
      </c>
      <c r="FS75" s="46">
        <f t="shared" si="59"/>
        <v>0</v>
      </c>
      <c r="FT75" s="46">
        <f t="shared" si="59"/>
        <v>0</v>
      </c>
      <c r="FU75" s="46">
        <f t="shared" si="59"/>
        <v>0</v>
      </c>
      <c r="FV75" s="46">
        <f t="shared" si="59"/>
        <v>0</v>
      </c>
      <c r="FW75" s="46">
        <f t="shared" si="59"/>
        <v>0</v>
      </c>
      <c r="FX75" s="46">
        <f t="shared" si="60"/>
        <v>0</v>
      </c>
      <c r="FY75" s="46">
        <f t="shared" si="60"/>
        <v>0</v>
      </c>
      <c r="FZ75" s="46">
        <f t="shared" si="60"/>
        <v>0</v>
      </c>
      <c r="GA75" s="46">
        <f t="shared" si="60"/>
        <v>0</v>
      </c>
      <c r="GB75" s="46">
        <f t="shared" si="60"/>
        <v>0</v>
      </c>
      <c r="GC75" s="46">
        <f t="shared" si="60"/>
        <v>0</v>
      </c>
      <c r="GD75" s="46">
        <f t="shared" si="60"/>
        <v>0</v>
      </c>
      <c r="GE75" s="46">
        <f t="shared" si="60"/>
        <v>0</v>
      </c>
      <c r="GF75" s="46">
        <f t="shared" si="60"/>
        <v>0</v>
      </c>
      <c r="GG75" s="46">
        <f t="shared" si="60"/>
        <v>0</v>
      </c>
      <c r="GH75" s="46">
        <f t="shared" si="60"/>
        <v>0</v>
      </c>
      <c r="GI75" s="46">
        <f t="shared" si="60"/>
        <v>0</v>
      </c>
      <c r="GJ75" s="46">
        <f t="shared" si="60"/>
        <v>0</v>
      </c>
      <c r="GK75" s="46">
        <f t="shared" si="60"/>
        <v>0</v>
      </c>
      <c r="GL75" s="46">
        <f t="shared" si="60"/>
        <v>0</v>
      </c>
      <c r="GM75" s="46">
        <f t="shared" si="60"/>
        <v>0</v>
      </c>
      <c r="GN75" s="46">
        <f t="shared" si="61"/>
        <v>0</v>
      </c>
      <c r="GO75" s="46">
        <f t="shared" si="61"/>
        <v>0</v>
      </c>
      <c r="GP75" s="46">
        <f t="shared" si="61"/>
        <v>0</v>
      </c>
      <c r="GQ75" s="46">
        <f t="shared" si="61"/>
        <v>0</v>
      </c>
      <c r="GR75" s="46">
        <f t="shared" si="61"/>
        <v>0</v>
      </c>
      <c r="GS75" s="46">
        <f t="shared" si="61"/>
        <v>0</v>
      </c>
      <c r="GT75" s="46">
        <f t="shared" si="61"/>
        <v>0</v>
      </c>
      <c r="GU75" s="46">
        <f t="shared" si="61"/>
        <v>0</v>
      </c>
      <c r="GV75" s="46">
        <f t="shared" si="61"/>
        <v>0</v>
      </c>
      <c r="GW75" s="46">
        <f t="shared" si="61"/>
        <v>0</v>
      </c>
      <c r="GX75" s="46">
        <f t="shared" si="61"/>
        <v>0</v>
      </c>
      <c r="GY75" s="46">
        <f t="shared" si="61"/>
        <v>0</v>
      </c>
      <c r="GZ75" s="46">
        <f t="shared" si="61"/>
        <v>0</v>
      </c>
      <c r="HA75" s="46">
        <f t="shared" si="61"/>
        <v>0</v>
      </c>
      <c r="HB75" s="46">
        <f t="shared" si="61"/>
        <v>0</v>
      </c>
      <c r="HC75" s="46">
        <f t="shared" si="61"/>
        <v>0</v>
      </c>
      <c r="HD75" s="46">
        <f t="shared" si="62"/>
        <v>0</v>
      </c>
      <c r="HE75" s="46">
        <f t="shared" si="62"/>
        <v>0</v>
      </c>
      <c r="HF75" s="46">
        <f t="shared" si="62"/>
        <v>0</v>
      </c>
      <c r="HG75" s="46">
        <f t="shared" si="62"/>
        <v>0</v>
      </c>
      <c r="HH75" s="46">
        <f t="shared" si="62"/>
        <v>0</v>
      </c>
      <c r="HI75" s="46">
        <f t="shared" si="62"/>
        <v>0</v>
      </c>
      <c r="HJ75" s="46">
        <f t="shared" si="62"/>
        <v>0</v>
      </c>
      <c r="HK75" s="46">
        <f t="shared" si="62"/>
        <v>0</v>
      </c>
      <c r="HL75" s="46">
        <f t="shared" si="62"/>
        <v>0</v>
      </c>
      <c r="HM75" s="46">
        <f t="shared" si="62"/>
        <v>0</v>
      </c>
      <c r="HN75" s="46">
        <f t="shared" si="62"/>
        <v>0</v>
      </c>
      <c r="HO75" s="46">
        <f t="shared" si="62"/>
        <v>0</v>
      </c>
      <c r="HP75" s="46">
        <f t="shared" si="62"/>
        <v>0</v>
      </c>
      <c r="HQ75" s="46">
        <f t="shared" si="62"/>
        <v>0</v>
      </c>
      <c r="HR75" s="46">
        <f t="shared" si="62"/>
        <v>0</v>
      </c>
      <c r="HS75" s="46">
        <f t="shared" si="62"/>
        <v>0</v>
      </c>
      <c r="HT75" s="46">
        <f t="shared" si="63"/>
        <v>0</v>
      </c>
      <c r="HU75" s="46">
        <f t="shared" si="63"/>
        <v>0</v>
      </c>
      <c r="HV75" s="46">
        <f t="shared" si="63"/>
        <v>0</v>
      </c>
      <c r="HW75" s="46">
        <f t="shared" si="63"/>
        <v>0</v>
      </c>
      <c r="HX75" s="46">
        <f t="shared" si="63"/>
        <v>0</v>
      </c>
      <c r="HY75" s="46">
        <f t="shared" si="63"/>
        <v>0</v>
      </c>
      <c r="HZ75" s="46">
        <f t="shared" si="63"/>
        <v>0</v>
      </c>
      <c r="IA75" s="46">
        <f t="shared" si="63"/>
        <v>0</v>
      </c>
      <c r="IB75" s="46">
        <f t="shared" si="63"/>
        <v>0</v>
      </c>
      <c r="IC75" s="46">
        <f t="shared" si="63"/>
        <v>0</v>
      </c>
      <c r="ID75" s="46">
        <f t="shared" si="63"/>
        <v>0</v>
      </c>
      <c r="IE75" s="46">
        <f t="shared" si="63"/>
        <v>0</v>
      </c>
      <c r="IF75" s="46">
        <f t="shared" si="63"/>
        <v>0</v>
      </c>
      <c r="IG75" s="46">
        <f t="shared" si="63"/>
        <v>0</v>
      </c>
      <c r="IH75" s="46">
        <f t="shared" si="63"/>
        <v>0</v>
      </c>
      <c r="II75" s="46">
        <f t="shared" si="63"/>
        <v>0</v>
      </c>
      <c r="IJ75" s="46">
        <f t="shared" si="64"/>
        <v>0</v>
      </c>
      <c r="IK75" s="46">
        <f t="shared" si="64"/>
        <v>0</v>
      </c>
      <c r="IL75" s="46">
        <f t="shared" si="64"/>
        <v>0</v>
      </c>
      <c r="IM75" s="46">
        <f t="shared" si="64"/>
        <v>0</v>
      </c>
      <c r="IN75" s="46">
        <f t="shared" si="64"/>
        <v>0</v>
      </c>
      <c r="IO75" s="46">
        <f t="shared" si="64"/>
        <v>0</v>
      </c>
      <c r="IP75" s="46">
        <f t="shared" si="64"/>
        <v>0</v>
      </c>
      <c r="IQ75" s="46">
        <f t="shared" si="64"/>
        <v>0</v>
      </c>
      <c r="IR75" s="46">
        <f t="shared" si="64"/>
        <v>0</v>
      </c>
      <c r="IS75" s="46">
        <f t="shared" si="64"/>
        <v>0</v>
      </c>
      <c r="IT75" s="46">
        <f t="shared" si="64"/>
        <v>0</v>
      </c>
      <c r="IU75" s="46">
        <f t="shared" si="64"/>
        <v>0</v>
      </c>
      <c r="IV75" s="46">
        <f t="shared" si="64"/>
        <v>0</v>
      </c>
      <c r="IW75" s="46">
        <f t="shared" si="64"/>
        <v>0</v>
      </c>
      <c r="IX75" s="46">
        <f t="shared" si="64"/>
        <v>0</v>
      </c>
      <c r="IY75" s="46">
        <f t="shared" si="64"/>
        <v>0</v>
      </c>
      <c r="IZ75" s="46">
        <f t="shared" si="65"/>
        <v>0</v>
      </c>
      <c r="JA75" s="46">
        <f t="shared" si="65"/>
        <v>0</v>
      </c>
      <c r="JB75" s="46">
        <f t="shared" si="65"/>
        <v>0</v>
      </c>
      <c r="JC75" s="46">
        <f t="shared" si="65"/>
        <v>0</v>
      </c>
      <c r="JD75" s="46">
        <f t="shared" si="65"/>
        <v>0</v>
      </c>
      <c r="JE75" s="46">
        <f t="shared" si="65"/>
        <v>0</v>
      </c>
      <c r="JF75" s="46">
        <f t="shared" si="65"/>
        <v>0</v>
      </c>
      <c r="JG75" s="46">
        <f t="shared" si="65"/>
        <v>0</v>
      </c>
      <c r="JH75" s="46">
        <f t="shared" si="65"/>
        <v>0</v>
      </c>
      <c r="JI75" s="46">
        <f t="shared" si="65"/>
        <v>0</v>
      </c>
      <c r="JJ75" s="46">
        <f t="shared" si="65"/>
        <v>0</v>
      </c>
      <c r="JK75" s="46">
        <f t="shared" si="65"/>
        <v>0</v>
      </c>
      <c r="JL75" s="46">
        <f t="shared" si="65"/>
        <v>0</v>
      </c>
      <c r="JM75" s="46">
        <f t="shared" si="65"/>
        <v>0</v>
      </c>
      <c r="JN75" s="46">
        <f t="shared" si="65"/>
        <v>0</v>
      </c>
      <c r="JO75" s="46">
        <f t="shared" si="65"/>
        <v>0</v>
      </c>
      <c r="JP75" s="46">
        <f t="shared" si="66"/>
        <v>0</v>
      </c>
      <c r="JQ75" s="46">
        <f t="shared" si="66"/>
        <v>0</v>
      </c>
      <c r="JR75" s="46">
        <f t="shared" si="66"/>
        <v>0</v>
      </c>
      <c r="JS75" s="46">
        <f t="shared" si="66"/>
        <v>0</v>
      </c>
      <c r="JT75" s="46">
        <f t="shared" si="66"/>
        <v>0</v>
      </c>
      <c r="JU75" s="46">
        <f t="shared" si="66"/>
        <v>0</v>
      </c>
      <c r="JV75" s="46">
        <f t="shared" si="66"/>
        <v>0</v>
      </c>
      <c r="JW75" s="46">
        <f t="shared" si="66"/>
        <v>0</v>
      </c>
      <c r="JX75" s="46">
        <f t="shared" si="66"/>
        <v>0</v>
      </c>
      <c r="JY75" s="46">
        <f t="shared" si="66"/>
        <v>0</v>
      </c>
      <c r="JZ75" s="46">
        <f t="shared" si="66"/>
        <v>0</v>
      </c>
      <c r="KA75" s="46">
        <f t="shared" si="66"/>
        <v>0</v>
      </c>
      <c r="KB75" s="46">
        <f t="shared" si="66"/>
        <v>0</v>
      </c>
      <c r="KC75" s="46">
        <f t="shared" si="66"/>
        <v>0</v>
      </c>
      <c r="KD75" s="46">
        <f t="shared" si="66"/>
        <v>0</v>
      </c>
      <c r="KE75" s="46">
        <f t="shared" si="66"/>
        <v>0</v>
      </c>
      <c r="KF75" s="46">
        <f t="shared" si="67"/>
        <v>0</v>
      </c>
      <c r="KG75" s="46">
        <f t="shared" si="67"/>
        <v>0</v>
      </c>
      <c r="KH75" s="46">
        <f t="shared" si="67"/>
        <v>0</v>
      </c>
      <c r="KI75" s="46">
        <f t="shared" si="67"/>
        <v>0</v>
      </c>
      <c r="KJ75" s="46">
        <f t="shared" si="67"/>
        <v>0</v>
      </c>
      <c r="KK75" s="46">
        <f t="shared" si="67"/>
        <v>0</v>
      </c>
      <c r="KL75" s="46">
        <f t="shared" si="67"/>
        <v>0</v>
      </c>
      <c r="KM75" s="46">
        <f t="shared" si="67"/>
        <v>0</v>
      </c>
      <c r="KN75" s="46">
        <f t="shared" si="67"/>
        <v>0</v>
      </c>
      <c r="KO75" s="46">
        <f t="shared" si="67"/>
        <v>0</v>
      </c>
      <c r="KP75" s="46">
        <f t="shared" si="67"/>
        <v>0</v>
      </c>
      <c r="KQ75" s="46">
        <f t="shared" si="67"/>
        <v>0</v>
      </c>
      <c r="KR75" s="46">
        <f t="shared" si="67"/>
        <v>0</v>
      </c>
      <c r="KS75" s="46">
        <f t="shared" si="67"/>
        <v>0</v>
      </c>
      <c r="KT75" s="46">
        <f t="shared" si="67"/>
        <v>0</v>
      </c>
      <c r="KU75" s="46">
        <f t="shared" si="67"/>
        <v>0</v>
      </c>
      <c r="KV75" s="46">
        <f t="shared" si="68"/>
        <v>0</v>
      </c>
      <c r="KW75" s="46">
        <f t="shared" si="68"/>
        <v>0</v>
      </c>
      <c r="KX75" s="46">
        <f t="shared" si="68"/>
        <v>0</v>
      </c>
      <c r="KY75" s="46">
        <f t="shared" si="68"/>
        <v>0</v>
      </c>
      <c r="KZ75" s="46">
        <f t="shared" si="68"/>
        <v>0</v>
      </c>
      <c r="LA75" s="46">
        <f t="shared" si="68"/>
        <v>0</v>
      </c>
      <c r="LB75" s="46">
        <f t="shared" si="68"/>
        <v>0</v>
      </c>
      <c r="LC75" s="46">
        <f t="shared" si="68"/>
        <v>0</v>
      </c>
      <c r="LD75" s="46">
        <f t="shared" si="68"/>
        <v>0</v>
      </c>
      <c r="LE75" s="46">
        <f t="shared" si="68"/>
        <v>0</v>
      </c>
      <c r="LF75" s="46">
        <f t="shared" si="68"/>
        <v>0</v>
      </c>
      <c r="LG75" s="46">
        <f t="shared" si="68"/>
        <v>0</v>
      </c>
      <c r="LH75" s="46">
        <f t="shared" si="68"/>
        <v>0</v>
      </c>
      <c r="LI75" s="46">
        <f t="shared" si="68"/>
        <v>0</v>
      </c>
      <c r="LJ75" s="46">
        <f t="shared" si="68"/>
        <v>0</v>
      </c>
      <c r="LK75" s="46">
        <f t="shared" si="68"/>
        <v>0</v>
      </c>
      <c r="LL75" s="46">
        <f t="shared" si="69"/>
        <v>0</v>
      </c>
      <c r="LM75" s="46">
        <f t="shared" si="69"/>
        <v>0</v>
      </c>
      <c r="LN75" s="46">
        <f t="shared" si="69"/>
        <v>0</v>
      </c>
      <c r="LO75" s="46">
        <f t="shared" si="69"/>
        <v>0</v>
      </c>
      <c r="LP75" s="46">
        <f t="shared" si="69"/>
        <v>0</v>
      </c>
      <c r="LQ75" s="46">
        <f t="shared" si="69"/>
        <v>0</v>
      </c>
      <c r="LR75" s="46">
        <f t="shared" si="69"/>
        <v>0</v>
      </c>
      <c r="LS75" s="46">
        <f t="shared" si="69"/>
        <v>0</v>
      </c>
      <c r="LT75" s="46">
        <f t="shared" si="69"/>
        <v>0</v>
      </c>
    </row>
    <row r="76" spans="1:332" ht="24.6" hidden="1" customHeight="1">
      <c r="A76" s="121">
        <v>15</v>
      </c>
      <c r="B76" s="19"/>
      <c r="C76" s="21"/>
      <c r="D76" s="21"/>
      <c r="E76" s="215" t="str">
        <f t="shared" si="25"/>
        <v/>
      </c>
      <c r="F76" s="215">
        <f t="shared" si="26"/>
        <v>0</v>
      </c>
      <c r="G76" s="218"/>
      <c r="H76" s="217" t="str">
        <f t="shared" si="27"/>
        <v>Falta(n) Fecha(s)</v>
      </c>
      <c r="I76" s="72"/>
      <c r="J76" s="72"/>
      <c r="K76" s="72"/>
      <c r="L76" s="72"/>
      <c r="M76" s="72"/>
      <c r="N76" s="72"/>
      <c r="O76" s="72"/>
      <c r="P76" s="72"/>
      <c r="Q76" s="210" t="str" cm="1">
        <f t="array" ref="Q76">IF(SUM(COUNTIF(J76:P76,{"SI","NO APLICA"}))=0,
   "",
   IF(SUM(COUNTIF(J76:P76,{"SI","NO APLICA"}))=COLUMNS(J76:P76),
      "CUMPLE",
      "NO CUMPLE"))</f>
        <v/>
      </c>
      <c r="R76" s="72"/>
      <c r="S76" s="19"/>
      <c r="T76" s="72"/>
      <c r="U76" s="19"/>
      <c r="V76" s="72"/>
      <c r="W76" s="72"/>
      <c r="X76" s="72"/>
      <c r="Y76" s="210" t="str">
        <f t="shared" si="70"/>
        <v/>
      </c>
      <c r="Z76" s="211" t="str">
        <f t="shared" si="71"/>
        <v/>
      </c>
      <c r="AA76" s="476"/>
      <c r="AB76" s="477"/>
      <c r="AD76" s="122" t="str">
        <f t="shared" si="28"/>
        <v/>
      </c>
      <c r="AE76" s="122" t="str">
        <f t="shared" si="28"/>
        <v/>
      </c>
      <c r="AF76" s="123">
        <f t="shared" si="28"/>
        <v>0</v>
      </c>
      <c r="AG76" s="122" t="str">
        <f t="shared" si="29"/>
        <v/>
      </c>
      <c r="AH76" s="122" t="str">
        <f t="shared" si="29"/>
        <v/>
      </c>
      <c r="AI76" s="123">
        <f t="shared" si="29"/>
        <v>0</v>
      </c>
      <c r="AW76" s="46" t="str">
        <f t="shared" si="30"/>
        <v/>
      </c>
      <c r="AX76" s="46">
        <f t="shared" si="30"/>
        <v>3</v>
      </c>
      <c r="AY76" s="96">
        <v>15</v>
      </c>
      <c r="AZ76" s="47" t="str">
        <f t="shared" si="31"/>
        <v/>
      </c>
      <c r="BA76" s="47">
        <f t="shared" si="32"/>
        <v>0</v>
      </c>
      <c r="BB76" s="90" t="str">
        <f t="shared" si="33"/>
        <v/>
      </c>
      <c r="BC76" s="124">
        <v>15</v>
      </c>
      <c r="BD76" s="125">
        <f t="shared" si="34"/>
        <v>1</v>
      </c>
      <c r="BE76" s="126">
        <f t="shared" si="35"/>
        <v>1</v>
      </c>
      <c r="BF76" s="90">
        <f t="shared" si="36"/>
        <v>0</v>
      </c>
      <c r="BG76" s="90">
        <f t="shared" si="75"/>
        <v>0</v>
      </c>
      <c r="BH76" s="90" t="str">
        <f t="shared" si="72"/>
        <v/>
      </c>
      <c r="BI76" s="90" t="e">
        <f t="shared" si="37"/>
        <v>#NUM!</v>
      </c>
      <c r="BJ76" s="90" t="str">
        <f t="shared" si="38"/>
        <v/>
      </c>
      <c r="BK76" s="127">
        <f t="shared" si="39"/>
        <v>0</v>
      </c>
      <c r="BL76" s="128" t="e">
        <f t="shared" si="40"/>
        <v>#NUM!</v>
      </c>
      <c r="BM76" s="128" t="e">
        <f t="shared" si="41"/>
        <v>#NUM!</v>
      </c>
      <c r="BN76" s="128" t="str">
        <f t="shared" si="42"/>
        <v/>
      </c>
      <c r="BO76" s="128" t="str">
        <f t="shared" si="73"/>
        <v/>
      </c>
      <c r="BP76" s="90">
        <f t="shared" si="43"/>
        <v>0</v>
      </c>
      <c r="BQ76" s="90">
        <f t="shared" si="44"/>
        <v>0</v>
      </c>
      <c r="BR76" s="90">
        <f t="shared" si="76"/>
        <v>0</v>
      </c>
      <c r="BS76" s="90" t="str">
        <f t="shared" si="45"/>
        <v/>
      </c>
      <c r="BT76" s="90" t="e">
        <f t="shared" si="46"/>
        <v>#NUM!</v>
      </c>
      <c r="BU76" s="90" t="e">
        <f t="shared" si="47"/>
        <v>#NUM!</v>
      </c>
      <c r="BV76" s="127">
        <f t="shared" si="48"/>
        <v>0</v>
      </c>
      <c r="BW76" s="128" t="e">
        <f t="shared" si="49"/>
        <v>#NUM!</v>
      </c>
      <c r="BX76" s="128" t="e">
        <f t="shared" si="50"/>
        <v>#NUM!</v>
      </c>
      <c r="BY76" s="128" t="str">
        <f t="shared" si="51"/>
        <v/>
      </c>
      <c r="BZ76" s="128" t="str">
        <f t="shared" si="74"/>
        <v/>
      </c>
      <c r="CA76" s="90">
        <f t="shared" si="52"/>
        <v>0</v>
      </c>
      <c r="CB76" s="90"/>
      <c r="CC76" s="90"/>
      <c r="CD76" s="129"/>
      <c r="CE76" s="130">
        <f t="shared" si="53"/>
        <v>0</v>
      </c>
      <c r="CF76" s="46">
        <f t="shared" si="54"/>
        <v>0</v>
      </c>
      <c r="CG76" s="46">
        <f t="shared" si="54"/>
        <v>0</v>
      </c>
      <c r="CH76" s="46">
        <f t="shared" si="54"/>
        <v>0</v>
      </c>
      <c r="CI76" s="46">
        <f t="shared" si="54"/>
        <v>0</v>
      </c>
      <c r="CJ76" s="46">
        <f t="shared" si="54"/>
        <v>0</v>
      </c>
      <c r="CK76" s="46">
        <f t="shared" si="54"/>
        <v>0</v>
      </c>
      <c r="CL76" s="46">
        <f t="shared" si="54"/>
        <v>0</v>
      </c>
      <c r="CM76" s="46">
        <f t="shared" si="54"/>
        <v>0</v>
      </c>
      <c r="CN76" s="46">
        <f t="shared" si="54"/>
        <v>0</v>
      </c>
      <c r="CO76" s="46">
        <f t="shared" si="54"/>
        <v>0</v>
      </c>
      <c r="CP76" s="46">
        <f t="shared" si="54"/>
        <v>0</v>
      </c>
      <c r="CQ76" s="46">
        <f t="shared" si="54"/>
        <v>0</v>
      </c>
      <c r="CR76" s="46">
        <f t="shared" si="54"/>
        <v>0</v>
      </c>
      <c r="CS76" s="46">
        <f t="shared" si="54"/>
        <v>0</v>
      </c>
      <c r="CT76" s="46">
        <f t="shared" si="54"/>
        <v>0</v>
      </c>
      <c r="CU76" s="46">
        <f t="shared" si="54"/>
        <v>0</v>
      </c>
      <c r="CV76" s="46">
        <f t="shared" si="55"/>
        <v>0</v>
      </c>
      <c r="CW76" s="46">
        <f t="shared" si="55"/>
        <v>0</v>
      </c>
      <c r="CX76" s="46">
        <f t="shared" si="55"/>
        <v>0</v>
      </c>
      <c r="CY76" s="46">
        <f t="shared" si="55"/>
        <v>0</v>
      </c>
      <c r="CZ76" s="46">
        <f t="shared" si="55"/>
        <v>0</v>
      </c>
      <c r="DA76" s="46">
        <f t="shared" si="55"/>
        <v>0</v>
      </c>
      <c r="DB76" s="46">
        <f t="shared" si="55"/>
        <v>0</v>
      </c>
      <c r="DC76" s="46">
        <f t="shared" si="55"/>
        <v>0</v>
      </c>
      <c r="DD76" s="46">
        <f t="shared" si="55"/>
        <v>0</v>
      </c>
      <c r="DE76" s="46">
        <f t="shared" si="55"/>
        <v>0</v>
      </c>
      <c r="DF76" s="46">
        <f t="shared" si="55"/>
        <v>0</v>
      </c>
      <c r="DG76" s="46">
        <f t="shared" si="55"/>
        <v>0</v>
      </c>
      <c r="DH76" s="46">
        <f t="shared" si="55"/>
        <v>0</v>
      </c>
      <c r="DI76" s="46">
        <f t="shared" si="55"/>
        <v>0</v>
      </c>
      <c r="DJ76" s="46">
        <f t="shared" si="55"/>
        <v>0</v>
      </c>
      <c r="DK76" s="46">
        <f t="shared" si="55"/>
        <v>0</v>
      </c>
      <c r="DL76" s="46">
        <f t="shared" si="56"/>
        <v>0</v>
      </c>
      <c r="DM76" s="46">
        <f t="shared" si="56"/>
        <v>0</v>
      </c>
      <c r="DN76" s="46">
        <f t="shared" si="56"/>
        <v>0</v>
      </c>
      <c r="DO76" s="46">
        <f t="shared" si="56"/>
        <v>0</v>
      </c>
      <c r="DP76" s="46">
        <f t="shared" si="56"/>
        <v>0</v>
      </c>
      <c r="DQ76" s="46">
        <f t="shared" si="56"/>
        <v>0</v>
      </c>
      <c r="DR76" s="46">
        <f t="shared" si="56"/>
        <v>0</v>
      </c>
      <c r="DS76" s="46">
        <f t="shared" si="56"/>
        <v>0</v>
      </c>
      <c r="DT76" s="46">
        <f t="shared" si="56"/>
        <v>0</v>
      </c>
      <c r="DU76" s="46">
        <f t="shared" si="56"/>
        <v>0</v>
      </c>
      <c r="DV76" s="46">
        <f t="shared" si="56"/>
        <v>0</v>
      </c>
      <c r="DW76" s="46">
        <f t="shared" si="56"/>
        <v>0</v>
      </c>
      <c r="DX76" s="46">
        <f t="shared" si="56"/>
        <v>0</v>
      </c>
      <c r="DY76" s="46">
        <f t="shared" si="56"/>
        <v>0</v>
      </c>
      <c r="DZ76" s="46">
        <f t="shared" si="56"/>
        <v>0</v>
      </c>
      <c r="EA76" s="46">
        <f t="shared" si="56"/>
        <v>0</v>
      </c>
      <c r="EB76" s="46">
        <f t="shared" si="57"/>
        <v>0</v>
      </c>
      <c r="EC76" s="46">
        <f t="shared" si="57"/>
        <v>0</v>
      </c>
      <c r="ED76" s="46">
        <f t="shared" si="57"/>
        <v>0</v>
      </c>
      <c r="EE76" s="46">
        <f t="shared" si="57"/>
        <v>0</v>
      </c>
      <c r="EF76" s="46">
        <f t="shared" si="57"/>
        <v>0</v>
      </c>
      <c r="EG76" s="46">
        <f t="shared" si="57"/>
        <v>0</v>
      </c>
      <c r="EH76" s="46">
        <f t="shared" si="57"/>
        <v>0</v>
      </c>
      <c r="EI76" s="46">
        <f t="shared" si="57"/>
        <v>0</v>
      </c>
      <c r="EJ76" s="46">
        <f t="shared" si="57"/>
        <v>0</v>
      </c>
      <c r="EK76" s="46">
        <f t="shared" si="57"/>
        <v>0</v>
      </c>
      <c r="EL76" s="46">
        <f t="shared" si="57"/>
        <v>0</v>
      </c>
      <c r="EM76" s="46">
        <f t="shared" si="57"/>
        <v>0</v>
      </c>
      <c r="EN76" s="46">
        <f t="shared" si="57"/>
        <v>0</v>
      </c>
      <c r="EO76" s="46">
        <f t="shared" si="57"/>
        <v>0</v>
      </c>
      <c r="EP76" s="46">
        <f t="shared" si="57"/>
        <v>0</v>
      </c>
      <c r="EQ76" s="46">
        <f t="shared" si="57"/>
        <v>0</v>
      </c>
      <c r="ER76" s="46">
        <f t="shared" si="58"/>
        <v>0</v>
      </c>
      <c r="ES76" s="46">
        <f t="shared" si="58"/>
        <v>0</v>
      </c>
      <c r="ET76" s="46">
        <f t="shared" si="58"/>
        <v>0</v>
      </c>
      <c r="EU76" s="46">
        <f t="shared" si="58"/>
        <v>0</v>
      </c>
      <c r="EV76" s="46">
        <f t="shared" si="58"/>
        <v>0</v>
      </c>
      <c r="EW76" s="46">
        <f t="shared" si="58"/>
        <v>0</v>
      </c>
      <c r="EX76" s="46">
        <f t="shared" si="58"/>
        <v>0</v>
      </c>
      <c r="EY76" s="46">
        <f t="shared" si="58"/>
        <v>0</v>
      </c>
      <c r="EZ76" s="46">
        <f t="shared" si="58"/>
        <v>0</v>
      </c>
      <c r="FA76" s="46">
        <f t="shared" si="58"/>
        <v>0</v>
      </c>
      <c r="FB76" s="46">
        <f t="shared" si="58"/>
        <v>0</v>
      </c>
      <c r="FC76" s="46">
        <f t="shared" si="58"/>
        <v>0</v>
      </c>
      <c r="FD76" s="46">
        <f t="shared" si="58"/>
        <v>0</v>
      </c>
      <c r="FE76" s="46">
        <f t="shared" si="58"/>
        <v>0</v>
      </c>
      <c r="FF76" s="46">
        <f t="shared" si="58"/>
        <v>0</v>
      </c>
      <c r="FG76" s="46">
        <f t="shared" si="58"/>
        <v>0</v>
      </c>
      <c r="FH76" s="46">
        <f t="shared" si="59"/>
        <v>0</v>
      </c>
      <c r="FI76" s="46">
        <f t="shared" si="59"/>
        <v>0</v>
      </c>
      <c r="FJ76" s="46">
        <f t="shared" si="59"/>
        <v>0</v>
      </c>
      <c r="FK76" s="46">
        <f t="shared" si="59"/>
        <v>0</v>
      </c>
      <c r="FL76" s="46">
        <f t="shared" si="59"/>
        <v>0</v>
      </c>
      <c r="FM76" s="46">
        <f t="shared" si="59"/>
        <v>0</v>
      </c>
      <c r="FN76" s="46">
        <f t="shared" si="59"/>
        <v>0</v>
      </c>
      <c r="FO76" s="46">
        <f t="shared" si="59"/>
        <v>0</v>
      </c>
      <c r="FP76" s="46">
        <f t="shared" si="59"/>
        <v>0</v>
      </c>
      <c r="FQ76" s="46">
        <f t="shared" si="59"/>
        <v>0</v>
      </c>
      <c r="FR76" s="46">
        <f t="shared" si="59"/>
        <v>0</v>
      </c>
      <c r="FS76" s="46">
        <f t="shared" si="59"/>
        <v>0</v>
      </c>
      <c r="FT76" s="46">
        <f t="shared" si="59"/>
        <v>0</v>
      </c>
      <c r="FU76" s="46">
        <f t="shared" si="59"/>
        <v>0</v>
      </c>
      <c r="FV76" s="46">
        <f t="shared" si="59"/>
        <v>0</v>
      </c>
      <c r="FW76" s="46">
        <f t="shared" si="59"/>
        <v>0</v>
      </c>
      <c r="FX76" s="46">
        <f t="shared" si="60"/>
        <v>0</v>
      </c>
      <c r="FY76" s="46">
        <f t="shared" si="60"/>
        <v>0</v>
      </c>
      <c r="FZ76" s="46">
        <f t="shared" si="60"/>
        <v>0</v>
      </c>
      <c r="GA76" s="46">
        <f t="shared" si="60"/>
        <v>0</v>
      </c>
      <c r="GB76" s="46">
        <f t="shared" si="60"/>
        <v>0</v>
      </c>
      <c r="GC76" s="46">
        <f t="shared" si="60"/>
        <v>0</v>
      </c>
      <c r="GD76" s="46">
        <f t="shared" si="60"/>
        <v>0</v>
      </c>
      <c r="GE76" s="46">
        <f t="shared" si="60"/>
        <v>0</v>
      </c>
      <c r="GF76" s="46">
        <f t="shared" si="60"/>
        <v>0</v>
      </c>
      <c r="GG76" s="46">
        <f t="shared" si="60"/>
        <v>0</v>
      </c>
      <c r="GH76" s="46">
        <f t="shared" si="60"/>
        <v>0</v>
      </c>
      <c r="GI76" s="46">
        <f t="shared" si="60"/>
        <v>0</v>
      </c>
      <c r="GJ76" s="46">
        <f t="shared" si="60"/>
        <v>0</v>
      </c>
      <c r="GK76" s="46">
        <f t="shared" si="60"/>
        <v>0</v>
      </c>
      <c r="GL76" s="46">
        <f t="shared" si="60"/>
        <v>0</v>
      </c>
      <c r="GM76" s="46">
        <f t="shared" si="60"/>
        <v>0</v>
      </c>
      <c r="GN76" s="46">
        <f t="shared" si="61"/>
        <v>0</v>
      </c>
      <c r="GO76" s="46">
        <f t="shared" si="61"/>
        <v>0</v>
      </c>
      <c r="GP76" s="46">
        <f t="shared" si="61"/>
        <v>0</v>
      </c>
      <c r="GQ76" s="46">
        <f t="shared" si="61"/>
        <v>0</v>
      </c>
      <c r="GR76" s="46">
        <f t="shared" si="61"/>
        <v>0</v>
      </c>
      <c r="GS76" s="46">
        <f t="shared" si="61"/>
        <v>0</v>
      </c>
      <c r="GT76" s="46">
        <f t="shared" si="61"/>
        <v>0</v>
      </c>
      <c r="GU76" s="46">
        <f t="shared" si="61"/>
        <v>0</v>
      </c>
      <c r="GV76" s="46">
        <f t="shared" si="61"/>
        <v>0</v>
      </c>
      <c r="GW76" s="46">
        <f t="shared" si="61"/>
        <v>0</v>
      </c>
      <c r="GX76" s="46">
        <f t="shared" si="61"/>
        <v>0</v>
      </c>
      <c r="GY76" s="46">
        <f t="shared" si="61"/>
        <v>0</v>
      </c>
      <c r="GZ76" s="46">
        <f t="shared" si="61"/>
        <v>0</v>
      </c>
      <c r="HA76" s="46">
        <f t="shared" si="61"/>
        <v>0</v>
      </c>
      <c r="HB76" s="46">
        <f t="shared" si="61"/>
        <v>0</v>
      </c>
      <c r="HC76" s="46">
        <f t="shared" si="61"/>
        <v>0</v>
      </c>
      <c r="HD76" s="46">
        <f t="shared" si="62"/>
        <v>0</v>
      </c>
      <c r="HE76" s="46">
        <f t="shared" si="62"/>
        <v>0</v>
      </c>
      <c r="HF76" s="46">
        <f t="shared" si="62"/>
        <v>0</v>
      </c>
      <c r="HG76" s="46">
        <f t="shared" si="62"/>
        <v>0</v>
      </c>
      <c r="HH76" s="46">
        <f t="shared" si="62"/>
        <v>0</v>
      </c>
      <c r="HI76" s="46">
        <f t="shared" si="62"/>
        <v>0</v>
      </c>
      <c r="HJ76" s="46">
        <f t="shared" si="62"/>
        <v>0</v>
      </c>
      <c r="HK76" s="46">
        <f t="shared" si="62"/>
        <v>0</v>
      </c>
      <c r="HL76" s="46">
        <f t="shared" si="62"/>
        <v>0</v>
      </c>
      <c r="HM76" s="46">
        <f t="shared" si="62"/>
        <v>0</v>
      </c>
      <c r="HN76" s="46">
        <f t="shared" si="62"/>
        <v>0</v>
      </c>
      <c r="HO76" s="46">
        <f t="shared" si="62"/>
        <v>0</v>
      </c>
      <c r="HP76" s="46">
        <f t="shared" si="62"/>
        <v>0</v>
      </c>
      <c r="HQ76" s="46">
        <f t="shared" si="62"/>
        <v>0</v>
      </c>
      <c r="HR76" s="46">
        <f t="shared" si="62"/>
        <v>0</v>
      </c>
      <c r="HS76" s="46">
        <f t="shared" si="62"/>
        <v>0</v>
      </c>
      <c r="HT76" s="46">
        <f t="shared" si="63"/>
        <v>0</v>
      </c>
      <c r="HU76" s="46">
        <f t="shared" si="63"/>
        <v>0</v>
      </c>
      <c r="HV76" s="46">
        <f t="shared" si="63"/>
        <v>0</v>
      </c>
      <c r="HW76" s="46">
        <f t="shared" si="63"/>
        <v>0</v>
      </c>
      <c r="HX76" s="46">
        <f t="shared" si="63"/>
        <v>0</v>
      </c>
      <c r="HY76" s="46">
        <f t="shared" si="63"/>
        <v>0</v>
      </c>
      <c r="HZ76" s="46">
        <f t="shared" si="63"/>
        <v>0</v>
      </c>
      <c r="IA76" s="46">
        <f t="shared" si="63"/>
        <v>0</v>
      </c>
      <c r="IB76" s="46">
        <f t="shared" si="63"/>
        <v>0</v>
      </c>
      <c r="IC76" s="46">
        <f t="shared" si="63"/>
        <v>0</v>
      </c>
      <c r="ID76" s="46">
        <f t="shared" si="63"/>
        <v>0</v>
      </c>
      <c r="IE76" s="46">
        <f t="shared" si="63"/>
        <v>0</v>
      </c>
      <c r="IF76" s="46">
        <f t="shared" si="63"/>
        <v>0</v>
      </c>
      <c r="IG76" s="46">
        <f t="shared" si="63"/>
        <v>0</v>
      </c>
      <c r="IH76" s="46">
        <f t="shared" si="63"/>
        <v>0</v>
      </c>
      <c r="II76" s="46">
        <f t="shared" si="63"/>
        <v>0</v>
      </c>
      <c r="IJ76" s="46">
        <f t="shared" si="64"/>
        <v>0</v>
      </c>
      <c r="IK76" s="46">
        <f t="shared" si="64"/>
        <v>0</v>
      </c>
      <c r="IL76" s="46">
        <f t="shared" si="64"/>
        <v>0</v>
      </c>
      <c r="IM76" s="46">
        <f t="shared" si="64"/>
        <v>0</v>
      </c>
      <c r="IN76" s="46">
        <f t="shared" si="64"/>
        <v>0</v>
      </c>
      <c r="IO76" s="46">
        <f t="shared" si="64"/>
        <v>0</v>
      </c>
      <c r="IP76" s="46">
        <f t="shared" si="64"/>
        <v>0</v>
      </c>
      <c r="IQ76" s="46">
        <f t="shared" si="64"/>
        <v>0</v>
      </c>
      <c r="IR76" s="46">
        <f t="shared" si="64"/>
        <v>0</v>
      </c>
      <c r="IS76" s="46">
        <f t="shared" si="64"/>
        <v>0</v>
      </c>
      <c r="IT76" s="46">
        <f t="shared" si="64"/>
        <v>0</v>
      </c>
      <c r="IU76" s="46">
        <f t="shared" si="64"/>
        <v>0</v>
      </c>
      <c r="IV76" s="46">
        <f t="shared" si="64"/>
        <v>0</v>
      </c>
      <c r="IW76" s="46">
        <f t="shared" si="64"/>
        <v>0</v>
      </c>
      <c r="IX76" s="46">
        <f t="shared" si="64"/>
        <v>0</v>
      </c>
      <c r="IY76" s="46">
        <f t="shared" si="64"/>
        <v>0</v>
      </c>
      <c r="IZ76" s="46">
        <f t="shared" si="65"/>
        <v>0</v>
      </c>
      <c r="JA76" s="46">
        <f t="shared" si="65"/>
        <v>0</v>
      </c>
      <c r="JB76" s="46">
        <f t="shared" si="65"/>
        <v>0</v>
      </c>
      <c r="JC76" s="46">
        <f t="shared" si="65"/>
        <v>0</v>
      </c>
      <c r="JD76" s="46">
        <f t="shared" si="65"/>
        <v>0</v>
      </c>
      <c r="JE76" s="46">
        <f t="shared" si="65"/>
        <v>0</v>
      </c>
      <c r="JF76" s="46">
        <f t="shared" si="65"/>
        <v>0</v>
      </c>
      <c r="JG76" s="46">
        <f t="shared" si="65"/>
        <v>0</v>
      </c>
      <c r="JH76" s="46">
        <f t="shared" si="65"/>
        <v>0</v>
      </c>
      <c r="JI76" s="46">
        <f t="shared" si="65"/>
        <v>0</v>
      </c>
      <c r="JJ76" s="46">
        <f t="shared" si="65"/>
        <v>0</v>
      </c>
      <c r="JK76" s="46">
        <f t="shared" si="65"/>
        <v>0</v>
      </c>
      <c r="JL76" s="46">
        <f t="shared" si="65"/>
        <v>0</v>
      </c>
      <c r="JM76" s="46">
        <f t="shared" si="65"/>
        <v>0</v>
      </c>
      <c r="JN76" s="46">
        <f t="shared" si="65"/>
        <v>0</v>
      </c>
      <c r="JO76" s="46">
        <f t="shared" si="65"/>
        <v>0</v>
      </c>
      <c r="JP76" s="46">
        <f t="shared" si="66"/>
        <v>0</v>
      </c>
      <c r="JQ76" s="46">
        <f t="shared" si="66"/>
        <v>0</v>
      </c>
      <c r="JR76" s="46">
        <f t="shared" si="66"/>
        <v>0</v>
      </c>
      <c r="JS76" s="46">
        <f t="shared" si="66"/>
        <v>0</v>
      </c>
      <c r="JT76" s="46">
        <f t="shared" si="66"/>
        <v>0</v>
      </c>
      <c r="JU76" s="46">
        <f t="shared" si="66"/>
        <v>0</v>
      </c>
      <c r="JV76" s="46">
        <f t="shared" si="66"/>
        <v>0</v>
      </c>
      <c r="JW76" s="46">
        <f t="shared" si="66"/>
        <v>0</v>
      </c>
      <c r="JX76" s="46">
        <f t="shared" si="66"/>
        <v>0</v>
      </c>
      <c r="JY76" s="46">
        <f t="shared" si="66"/>
        <v>0</v>
      </c>
      <c r="JZ76" s="46">
        <f t="shared" si="66"/>
        <v>0</v>
      </c>
      <c r="KA76" s="46">
        <f t="shared" si="66"/>
        <v>0</v>
      </c>
      <c r="KB76" s="46">
        <f t="shared" si="66"/>
        <v>0</v>
      </c>
      <c r="KC76" s="46">
        <f t="shared" si="66"/>
        <v>0</v>
      </c>
      <c r="KD76" s="46">
        <f t="shared" si="66"/>
        <v>0</v>
      </c>
      <c r="KE76" s="46">
        <f t="shared" si="66"/>
        <v>0</v>
      </c>
      <c r="KF76" s="46">
        <f t="shared" si="67"/>
        <v>0</v>
      </c>
      <c r="KG76" s="46">
        <f t="shared" si="67"/>
        <v>0</v>
      </c>
      <c r="KH76" s="46">
        <f t="shared" si="67"/>
        <v>0</v>
      </c>
      <c r="KI76" s="46">
        <f t="shared" si="67"/>
        <v>0</v>
      </c>
      <c r="KJ76" s="46">
        <f t="shared" si="67"/>
        <v>0</v>
      </c>
      <c r="KK76" s="46">
        <f t="shared" si="67"/>
        <v>0</v>
      </c>
      <c r="KL76" s="46">
        <f t="shared" si="67"/>
        <v>0</v>
      </c>
      <c r="KM76" s="46">
        <f t="shared" si="67"/>
        <v>0</v>
      </c>
      <c r="KN76" s="46">
        <f t="shared" si="67"/>
        <v>0</v>
      </c>
      <c r="KO76" s="46">
        <f t="shared" si="67"/>
        <v>0</v>
      </c>
      <c r="KP76" s="46">
        <f t="shared" si="67"/>
        <v>0</v>
      </c>
      <c r="KQ76" s="46">
        <f t="shared" si="67"/>
        <v>0</v>
      </c>
      <c r="KR76" s="46">
        <f t="shared" si="67"/>
        <v>0</v>
      </c>
      <c r="KS76" s="46">
        <f t="shared" si="67"/>
        <v>0</v>
      </c>
      <c r="KT76" s="46">
        <f t="shared" si="67"/>
        <v>0</v>
      </c>
      <c r="KU76" s="46">
        <f t="shared" si="67"/>
        <v>0</v>
      </c>
      <c r="KV76" s="46">
        <f t="shared" si="68"/>
        <v>0</v>
      </c>
      <c r="KW76" s="46">
        <f t="shared" si="68"/>
        <v>0</v>
      </c>
      <c r="KX76" s="46">
        <f t="shared" si="68"/>
        <v>0</v>
      </c>
      <c r="KY76" s="46">
        <f t="shared" si="68"/>
        <v>0</v>
      </c>
      <c r="KZ76" s="46">
        <f t="shared" si="68"/>
        <v>0</v>
      </c>
      <c r="LA76" s="46">
        <f t="shared" si="68"/>
        <v>0</v>
      </c>
      <c r="LB76" s="46">
        <f t="shared" si="68"/>
        <v>0</v>
      </c>
      <c r="LC76" s="46">
        <f t="shared" si="68"/>
        <v>0</v>
      </c>
      <c r="LD76" s="46">
        <f t="shared" si="68"/>
        <v>0</v>
      </c>
      <c r="LE76" s="46">
        <f t="shared" si="68"/>
        <v>0</v>
      </c>
      <c r="LF76" s="46">
        <f t="shared" si="68"/>
        <v>0</v>
      </c>
      <c r="LG76" s="46">
        <f t="shared" si="68"/>
        <v>0</v>
      </c>
      <c r="LH76" s="46">
        <f t="shared" si="68"/>
        <v>0</v>
      </c>
      <c r="LI76" s="46">
        <f t="shared" si="68"/>
        <v>0</v>
      </c>
      <c r="LJ76" s="46">
        <f t="shared" si="68"/>
        <v>0</v>
      </c>
      <c r="LK76" s="46">
        <f t="shared" si="68"/>
        <v>0</v>
      </c>
      <c r="LL76" s="46">
        <f t="shared" si="69"/>
        <v>0</v>
      </c>
      <c r="LM76" s="46">
        <f t="shared" si="69"/>
        <v>0</v>
      </c>
      <c r="LN76" s="46">
        <f t="shared" si="69"/>
        <v>0</v>
      </c>
      <c r="LO76" s="46">
        <f t="shared" si="69"/>
        <v>0</v>
      </c>
      <c r="LP76" s="46">
        <f t="shared" si="69"/>
        <v>0</v>
      </c>
      <c r="LQ76" s="46">
        <f t="shared" si="69"/>
        <v>0</v>
      </c>
      <c r="LR76" s="46">
        <f t="shared" si="69"/>
        <v>0</v>
      </c>
      <c r="LS76" s="46">
        <f t="shared" si="69"/>
        <v>0</v>
      </c>
      <c r="LT76" s="46">
        <f t="shared" si="69"/>
        <v>0</v>
      </c>
    </row>
    <row r="77" spans="1:332" ht="24.6" hidden="1" customHeight="1">
      <c r="A77" s="121">
        <v>16</v>
      </c>
      <c r="B77" s="19"/>
      <c r="C77" s="21"/>
      <c r="D77" s="21"/>
      <c r="E77" s="215" t="str">
        <f t="shared" si="25"/>
        <v/>
      </c>
      <c r="F77" s="215">
        <f t="shared" si="26"/>
        <v>0</v>
      </c>
      <c r="G77" s="218"/>
      <c r="H77" s="217" t="str">
        <f t="shared" si="27"/>
        <v>Falta(n) Fecha(s)</v>
      </c>
      <c r="I77" s="72"/>
      <c r="J77" s="72"/>
      <c r="K77" s="72"/>
      <c r="L77" s="72"/>
      <c r="M77" s="72"/>
      <c r="N77" s="72"/>
      <c r="O77" s="72"/>
      <c r="P77" s="72"/>
      <c r="Q77" s="210" t="str" cm="1">
        <f t="array" ref="Q77">IF(SUM(COUNTIF(J77:P77,{"SI","NO APLICA"}))=0,
   "",
   IF(SUM(COUNTIF(J77:P77,{"SI","NO APLICA"}))=COLUMNS(J77:P77),
      "CUMPLE",
      "NO CUMPLE"))</f>
        <v/>
      </c>
      <c r="R77" s="72"/>
      <c r="S77" s="19"/>
      <c r="T77" s="72"/>
      <c r="U77" s="19"/>
      <c r="V77" s="72"/>
      <c r="W77" s="72"/>
      <c r="X77" s="72"/>
      <c r="Y77" s="210" t="str">
        <f t="shared" si="70"/>
        <v/>
      </c>
      <c r="Z77" s="211" t="str">
        <f t="shared" si="71"/>
        <v/>
      </c>
      <c r="AA77" s="476"/>
      <c r="AB77" s="477"/>
      <c r="AD77" s="122" t="str">
        <f t="shared" si="28"/>
        <v/>
      </c>
      <c r="AE77" s="122" t="str">
        <f t="shared" si="28"/>
        <v/>
      </c>
      <c r="AF77" s="123">
        <f t="shared" si="28"/>
        <v>0</v>
      </c>
      <c r="AG77" s="122" t="str">
        <f t="shared" si="29"/>
        <v/>
      </c>
      <c r="AH77" s="122" t="str">
        <f t="shared" si="29"/>
        <v/>
      </c>
      <c r="AI77" s="123">
        <f t="shared" si="29"/>
        <v>0</v>
      </c>
      <c r="AW77" s="46" t="str">
        <f t="shared" si="30"/>
        <v/>
      </c>
      <c r="AX77" s="46">
        <f t="shared" si="30"/>
        <v>3</v>
      </c>
      <c r="AY77" s="96">
        <v>16</v>
      </c>
      <c r="AZ77" s="47" t="str">
        <f t="shared" si="31"/>
        <v/>
      </c>
      <c r="BA77" s="47">
        <f t="shared" si="32"/>
        <v>0</v>
      </c>
      <c r="BB77" s="90" t="str">
        <f t="shared" si="33"/>
        <v/>
      </c>
      <c r="BC77" s="124">
        <v>16</v>
      </c>
      <c r="BD77" s="125">
        <f t="shared" si="34"/>
        <v>1</v>
      </c>
      <c r="BE77" s="126">
        <f t="shared" si="35"/>
        <v>1</v>
      </c>
      <c r="BF77" s="90">
        <f t="shared" si="36"/>
        <v>0</v>
      </c>
      <c r="BG77" s="90">
        <f t="shared" si="75"/>
        <v>0</v>
      </c>
      <c r="BH77" s="90" t="str">
        <f t="shared" si="72"/>
        <v/>
      </c>
      <c r="BI77" s="90" t="e">
        <f t="shared" si="37"/>
        <v>#NUM!</v>
      </c>
      <c r="BJ77" s="90" t="str">
        <f t="shared" si="38"/>
        <v/>
      </c>
      <c r="BK77" s="127">
        <f t="shared" si="39"/>
        <v>0</v>
      </c>
      <c r="BL77" s="128" t="e">
        <f t="shared" si="40"/>
        <v>#NUM!</v>
      </c>
      <c r="BM77" s="128" t="e">
        <f t="shared" si="41"/>
        <v>#NUM!</v>
      </c>
      <c r="BN77" s="128" t="str">
        <f t="shared" si="42"/>
        <v/>
      </c>
      <c r="BO77" s="128" t="str">
        <f t="shared" si="73"/>
        <v/>
      </c>
      <c r="BP77" s="90">
        <f t="shared" si="43"/>
        <v>0</v>
      </c>
      <c r="BQ77" s="90">
        <f t="shared" si="44"/>
        <v>0</v>
      </c>
      <c r="BR77" s="90">
        <f t="shared" si="76"/>
        <v>0</v>
      </c>
      <c r="BS77" s="90" t="str">
        <f t="shared" si="45"/>
        <v/>
      </c>
      <c r="BT77" s="90" t="e">
        <f t="shared" si="46"/>
        <v>#NUM!</v>
      </c>
      <c r="BU77" s="90" t="e">
        <f t="shared" si="47"/>
        <v>#NUM!</v>
      </c>
      <c r="BV77" s="127">
        <f t="shared" si="48"/>
        <v>0</v>
      </c>
      <c r="BW77" s="128" t="e">
        <f t="shared" si="49"/>
        <v>#NUM!</v>
      </c>
      <c r="BX77" s="128" t="e">
        <f t="shared" si="50"/>
        <v>#NUM!</v>
      </c>
      <c r="BY77" s="128" t="str">
        <f t="shared" si="51"/>
        <v/>
      </c>
      <c r="BZ77" s="128" t="str">
        <f t="shared" si="74"/>
        <v/>
      </c>
      <c r="CA77" s="90">
        <f t="shared" si="52"/>
        <v>0</v>
      </c>
      <c r="CB77" s="90"/>
      <c r="CC77" s="90"/>
      <c r="CD77" s="129"/>
      <c r="CE77" s="130">
        <f t="shared" si="53"/>
        <v>0</v>
      </c>
      <c r="CF77" s="46">
        <f t="shared" si="54"/>
        <v>0</v>
      </c>
      <c r="CG77" s="46">
        <f t="shared" si="54"/>
        <v>0</v>
      </c>
      <c r="CH77" s="46">
        <f t="shared" si="54"/>
        <v>0</v>
      </c>
      <c r="CI77" s="46">
        <f t="shared" si="54"/>
        <v>0</v>
      </c>
      <c r="CJ77" s="46">
        <f t="shared" si="54"/>
        <v>0</v>
      </c>
      <c r="CK77" s="46">
        <f t="shared" si="54"/>
        <v>0</v>
      </c>
      <c r="CL77" s="46">
        <f t="shared" si="54"/>
        <v>0</v>
      </c>
      <c r="CM77" s="46">
        <f t="shared" si="54"/>
        <v>0</v>
      </c>
      <c r="CN77" s="46">
        <f t="shared" si="54"/>
        <v>0</v>
      </c>
      <c r="CO77" s="46">
        <f t="shared" si="54"/>
        <v>0</v>
      </c>
      <c r="CP77" s="46">
        <f t="shared" si="54"/>
        <v>0</v>
      </c>
      <c r="CQ77" s="46">
        <f t="shared" si="54"/>
        <v>0</v>
      </c>
      <c r="CR77" s="46">
        <f t="shared" si="54"/>
        <v>0</v>
      </c>
      <c r="CS77" s="46">
        <f t="shared" si="54"/>
        <v>0</v>
      </c>
      <c r="CT77" s="46">
        <f t="shared" si="54"/>
        <v>0</v>
      </c>
      <c r="CU77" s="46">
        <f t="shared" ref="CU77:DJ92" si="77">IF(OR($AZ77="",$BA77=""),0,MAX(MIN(CU$61-1,$BA77)-MAX(CV$61,$AZ77)+1,0))</f>
        <v>0</v>
      </c>
      <c r="CV77" s="46">
        <f t="shared" si="77"/>
        <v>0</v>
      </c>
      <c r="CW77" s="46">
        <f t="shared" si="77"/>
        <v>0</v>
      </c>
      <c r="CX77" s="46">
        <f t="shared" si="77"/>
        <v>0</v>
      </c>
      <c r="CY77" s="46">
        <f t="shared" si="77"/>
        <v>0</v>
      </c>
      <c r="CZ77" s="46">
        <f t="shared" si="77"/>
        <v>0</v>
      </c>
      <c r="DA77" s="46">
        <f t="shared" si="77"/>
        <v>0</v>
      </c>
      <c r="DB77" s="46">
        <f t="shared" si="77"/>
        <v>0</v>
      </c>
      <c r="DC77" s="46">
        <f t="shared" si="77"/>
        <v>0</v>
      </c>
      <c r="DD77" s="46">
        <f t="shared" si="77"/>
        <v>0</v>
      </c>
      <c r="DE77" s="46">
        <f t="shared" si="77"/>
        <v>0</v>
      </c>
      <c r="DF77" s="46">
        <f t="shared" si="77"/>
        <v>0</v>
      </c>
      <c r="DG77" s="46">
        <f t="shared" si="77"/>
        <v>0</v>
      </c>
      <c r="DH77" s="46">
        <f t="shared" si="77"/>
        <v>0</v>
      </c>
      <c r="DI77" s="46">
        <f t="shared" si="77"/>
        <v>0</v>
      </c>
      <c r="DJ77" s="46">
        <f t="shared" si="77"/>
        <v>0</v>
      </c>
      <c r="DK77" s="46">
        <f t="shared" si="55"/>
        <v>0</v>
      </c>
      <c r="DL77" s="46">
        <f t="shared" si="56"/>
        <v>0</v>
      </c>
      <c r="DM77" s="46">
        <f t="shared" si="56"/>
        <v>0</v>
      </c>
      <c r="DN77" s="46">
        <f t="shared" si="56"/>
        <v>0</v>
      </c>
      <c r="DO77" s="46">
        <f t="shared" si="56"/>
        <v>0</v>
      </c>
      <c r="DP77" s="46">
        <f t="shared" si="56"/>
        <v>0</v>
      </c>
      <c r="DQ77" s="46">
        <f t="shared" si="56"/>
        <v>0</v>
      </c>
      <c r="DR77" s="46">
        <f t="shared" si="56"/>
        <v>0</v>
      </c>
      <c r="DS77" s="46">
        <f t="shared" si="56"/>
        <v>0</v>
      </c>
      <c r="DT77" s="46">
        <f t="shared" si="56"/>
        <v>0</v>
      </c>
      <c r="DU77" s="46">
        <f t="shared" si="56"/>
        <v>0</v>
      </c>
      <c r="DV77" s="46">
        <f t="shared" si="56"/>
        <v>0</v>
      </c>
      <c r="DW77" s="46">
        <f t="shared" si="56"/>
        <v>0</v>
      </c>
      <c r="DX77" s="46">
        <f t="shared" si="56"/>
        <v>0</v>
      </c>
      <c r="DY77" s="46">
        <f t="shared" si="56"/>
        <v>0</v>
      </c>
      <c r="DZ77" s="46">
        <f t="shared" si="56"/>
        <v>0</v>
      </c>
      <c r="EA77" s="46">
        <f t="shared" ref="EA77:EP92" si="78">IF(OR($AZ77="",$BA77=""),0,MAX(MIN(EA$61-1,$BA77)-MAX(EB$61,$AZ77)+1,0))</f>
        <v>0</v>
      </c>
      <c r="EB77" s="46">
        <f t="shared" si="78"/>
        <v>0</v>
      </c>
      <c r="EC77" s="46">
        <f t="shared" si="78"/>
        <v>0</v>
      </c>
      <c r="ED77" s="46">
        <f t="shared" si="78"/>
        <v>0</v>
      </c>
      <c r="EE77" s="46">
        <f t="shared" si="78"/>
        <v>0</v>
      </c>
      <c r="EF77" s="46">
        <f t="shared" si="78"/>
        <v>0</v>
      </c>
      <c r="EG77" s="46">
        <f t="shared" si="78"/>
        <v>0</v>
      </c>
      <c r="EH77" s="46">
        <f t="shared" si="78"/>
        <v>0</v>
      </c>
      <c r="EI77" s="46">
        <f t="shared" si="78"/>
        <v>0</v>
      </c>
      <c r="EJ77" s="46">
        <f t="shared" si="78"/>
        <v>0</v>
      </c>
      <c r="EK77" s="46">
        <f t="shared" si="78"/>
        <v>0</v>
      </c>
      <c r="EL77" s="46">
        <f t="shared" si="78"/>
        <v>0</v>
      </c>
      <c r="EM77" s="46">
        <f t="shared" si="78"/>
        <v>0</v>
      </c>
      <c r="EN77" s="46">
        <f t="shared" si="78"/>
        <v>0</v>
      </c>
      <c r="EO77" s="46">
        <f t="shared" si="78"/>
        <v>0</v>
      </c>
      <c r="EP77" s="46">
        <f t="shared" si="78"/>
        <v>0</v>
      </c>
      <c r="EQ77" s="46">
        <f t="shared" si="57"/>
        <v>0</v>
      </c>
      <c r="ER77" s="46">
        <f t="shared" si="58"/>
        <v>0</v>
      </c>
      <c r="ES77" s="46">
        <f t="shared" si="58"/>
        <v>0</v>
      </c>
      <c r="ET77" s="46">
        <f t="shared" si="58"/>
        <v>0</v>
      </c>
      <c r="EU77" s="46">
        <f t="shared" si="58"/>
        <v>0</v>
      </c>
      <c r="EV77" s="46">
        <f t="shared" si="58"/>
        <v>0</v>
      </c>
      <c r="EW77" s="46">
        <f t="shared" si="58"/>
        <v>0</v>
      </c>
      <c r="EX77" s="46">
        <f t="shared" si="58"/>
        <v>0</v>
      </c>
      <c r="EY77" s="46">
        <f t="shared" si="58"/>
        <v>0</v>
      </c>
      <c r="EZ77" s="46">
        <f t="shared" si="58"/>
        <v>0</v>
      </c>
      <c r="FA77" s="46">
        <f t="shared" si="58"/>
        <v>0</v>
      </c>
      <c r="FB77" s="46">
        <f t="shared" si="58"/>
        <v>0</v>
      </c>
      <c r="FC77" s="46">
        <f t="shared" si="58"/>
        <v>0</v>
      </c>
      <c r="FD77" s="46">
        <f t="shared" si="58"/>
        <v>0</v>
      </c>
      <c r="FE77" s="46">
        <f t="shared" si="58"/>
        <v>0</v>
      </c>
      <c r="FF77" s="46">
        <f t="shared" si="58"/>
        <v>0</v>
      </c>
      <c r="FG77" s="46">
        <f t="shared" ref="FG77:FV92" si="79">IF(OR($AZ77="",$BA77=""),0,MAX(MIN(FG$61-1,$BA77)-MAX(FH$61,$AZ77)+1,0))</f>
        <v>0</v>
      </c>
      <c r="FH77" s="46">
        <f t="shared" si="79"/>
        <v>0</v>
      </c>
      <c r="FI77" s="46">
        <f t="shared" si="79"/>
        <v>0</v>
      </c>
      <c r="FJ77" s="46">
        <f t="shared" si="79"/>
        <v>0</v>
      </c>
      <c r="FK77" s="46">
        <f t="shared" si="79"/>
        <v>0</v>
      </c>
      <c r="FL77" s="46">
        <f t="shared" si="79"/>
        <v>0</v>
      </c>
      <c r="FM77" s="46">
        <f t="shared" si="79"/>
        <v>0</v>
      </c>
      <c r="FN77" s="46">
        <f t="shared" si="79"/>
        <v>0</v>
      </c>
      <c r="FO77" s="46">
        <f t="shared" si="79"/>
        <v>0</v>
      </c>
      <c r="FP77" s="46">
        <f t="shared" si="79"/>
        <v>0</v>
      </c>
      <c r="FQ77" s="46">
        <f t="shared" si="79"/>
        <v>0</v>
      </c>
      <c r="FR77" s="46">
        <f t="shared" si="79"/>
        <v>0</v>
      </c>
      <c r="FS77" s="46">
        <f t="shared" si="79"/>
        <v>0</v>
      </c>
      <c r="FT77" s="46">
        <f t="shared" si="79"/>
        <v>0</v>
      </c>
      <c r="FU77" s="46">
        <f t="shared" si="79"/>
        <v>0</v>
      </c>
      <c r="FV77" s="46">
        <f t="shared" si="79"/>
        <v>0</v>
      </c>
      <c r="FW77" s="46">
        <f t="shared" si="59"/>
        <v>0</v>
      </c>
      <c r="FX77" s="46">
        <f t="shared" si="60"/>
        <v>0</v>
      </c>
      <c r="FY77" s="46">
        <f t="shared" si="60"/>
        <v>0</v>
      </c>
      <c r="FZ77" s="46">
        <f t="shared" si="60"/>
        <v>0</v>
      </c>
      <c r="GA77" s="46">
        <f t="shared" si="60"/>
        <v>0</v>
      </c>
      <c r="GB77" s="46">
        <f t="shared" si="60"/>
        <v>0</v>
      </c>
      <c r="GC77" s="46">
        <f t="shared" si="60"/>
        <v>0</v>
      </c>
      <c r="GD77" s="46">
        <f t="shared" si="60"/>
        <v>0</v>
      </c>
      <c r="GE77" s="46">
        <f t="shared" si="60"/>
        <v>0</v>
      </c>
      <c r="GF77" s="46">
        <f t="shared" si="60"/>
        <v>0</v>
      </c>
      <c r="GG77" s="46">
        <f t="shared" si="60"/>
        <v>0</v>
      </c>
      <c r="GH77" s="46">
        <f t="shared" si="60"/>
        <v>0</v>
      </c>
      <c r="GI77" s="46">
        <f t="shared" si="60"/>
        <v>0</v>
      </c>
      <c r="GJ77" s="46">
        <f t="shared" si="60"/>
        <v>0</v>
      </c>
      <c r="GK77" s="46">
        <f t="shared" si="60"/>
        <v>0</v>
      </c>
      <c r="GL77" s="46">
        <f t="shared" si="60"/>
        <v>0</v>
      </c>
      <c r="GM77" s="46">
        <f t="shared" ref="GM77:HB92" si="80">IF(OR($AZ77="",$BA77=""),0,MAX(MIN(GM$61-1,$BA77)-MAX(GN$61,$AZ77)+1,0))</f>
        <v>0</v>
      </c>
      <c r="GN77" s="46">
        <f t="shared" si="80"/>
        <v>0</v>
      </c>
      <c r="GO77" s="46">
        <f t="shared" si="80"/>
        <v>0</v>
      </c>
      <c r="GP77" s="46">
        <f t="shared" si="80"/>
        <v>0</v>
      </c>
      <c r="GQ77" s="46">
        <f t="shared" si="80"/>
        <v>0</v>
      </c>
      <c r="GR77" s="46">
        <f t="shared" si="80"/>
        <v>0</v>
      </c>
      <c r="GS77" s="46">
        <f t="shared" si="80"/>
        <v>0</v>
      </c>
      <c r="GT77" s="46">
        <f t="shared" si="80"/>
        <v>0</v>
      </c>
      <c r="GU77" s="46">
        <f t="shared" si="80"/>
        <v>0</v>
      </c>
      <c r="GV77" s="46">
        <f t="shared" si="80"/>
        <v>0</v>
      </c>
      <c r="GW77" s="46">
        <f t="shared" si="80"/>
        <v>0</v>
      </c>
      <c r="GX77" s="46">
        <f t="shared" si="80"/>
        <v>0</v>
      </c>
      <c r="GY77" s="46">
        <f t="shared" si="80"/>
        <v>0</v>
      </c>
      <c r="GZ77" s="46">
        <f t="shared" si="80"/>
        <v>0</v>
      </c>
      <c r="HA77" s="46">
        <f t="shared" si="80"/>
        <v>0</v>
      </c>
      <c r="HB77" s="46">
        <f t="shared" si="80"/>
        <v>0</v>
      </c>
      <c r="HC77" s="46">
        <f t="shared" si="61"/>
        <v>0</v>
      </c>
      <c r="HD77" s="46">
        <f t="shared" si="62"/>
        <v>0</v>
      </c>
      <c r="HE77" s="46">
        <f t="shared" si="62"/>
        <v>0</v>
      </c>
      <c r="HF77" s="46">
        <f t="shared" si="62"/>
        <v>0</v>
      </c>
      <c r="HG77" s="46">
        <f t="shared" si="62"/>
        <v>0</v>
      </c>
      <c r="HH77" s="46">
        <f t="shared" si="62"/>
        <v>0</v>
      </c>
      <c r="HI77" s="46">
        <f t="shared" si="62"/>
        <v>0</v>
      </c>
      <c r="HJ77" s="46">
        <f t="shared" si="62"/>
        <v>0</v>
      </c>
      <c r="HK77" s="46">
        <f t="shared" si="62"/>
        <v>0</v>
      </c>
      <c r="HL77" s="46">
        <f t="shared" si="62"/>
        <v>0</v>
      </c>
      <c r="HM77" s="46">
        <f t="shared" si="62"/>
        <v>0</v>
      </c>
      <c r="HN77" s="46">
        <f t="shared" si="62"/>
        <v>0</v>
      </c>
      <c r="HO77" s="46">
        <f t="shared" si="62"/>
        <v>0</v>
      </c>
      <c r="HP77" s="46">
        <f t="shared" si="62"/>
        <v>0</v>
      </c>
      <c r="HQ77" s="46">
        <f t="shared" si="62"/>
        <v>0</v>
      </c>
      <c r="HR77" s="46">
        <f t="shared" si="62"/>
        <v>0</v>
      </c>
      <c r="HS77" s="46">
        <f t="shared" ref="HS77:IH92" si="81">IF(OR($AZ77="",$BA77=""),0,MAX(MIN(HS$61-1,$BA77)-MAX(HT$61,$AZ77)+1,0))</f>
        <v>0</v>
      </c>
      <c r="HT77" s="46">
        <f t="shared" si="81"/>
        <v>0</v>
      </c>
      <c r="HU77" s="46">
        <f t="shared" si="81"/>
        <v>0</v>
      </c>
      <c r="HV77" s="46">
        <f t="shared" si="81"/>
        <v>0</v>
      </c>
      <c r="HW77" s="46">
        <f t="shared" si="81"/>
        <v>0</v>
      </c>
      <c r="HX77" s="46">
        <f t="shared" si="81"/>
        <v>0</v>
      </c>
      <c r="HY77" s="46">
        <f t="shared" si="81"/>
        <v>0</v>
      </c>
      <c r="HZ77" s="46">
        <f t="shared" si="81"/>
        <v>0</v>
      </c>
      <c r="IA77" s="46">
        <f t="shared" si="81"/>
        <v>0</v>
      </c>
      <c r="IB77" s="46">
        <f t="shared" si="81"/>
        <v>0</v>
      </c>
      <c r="IC77" s="46">
        <f t="shared" si="81"/>
        <v>0</v>
      </c>
      <c r="ID77" s="46">
        <f t="shared" si="81"/>
        <v>0</v>
      </c>
      <c r="IE77" s="46">
        <f t="shared" si="81"/>
        <v>0</v>
      </c>
      <c r="IF77" s="46">
        <f t="shared" si="81"/>
        <v>0</v>
      </c>
      <c r="IG77" s="46">
        <f t="shared" si="81"/>
        <v>0</v>
      </c>
      <c r="IH77" s="46">
        <f t="shared" si="81"/>
        <v>0</v>
      </c>
      <c r="II77" s="46">
        <f t="shared" si="63"/>
        <v>0</v>
      </c>
      <c r="IJ77" s="46">
        <f t="shared" si="64"/>
        <v>0</v>
      </c>
      <c r="IK77" s="46">
        <f t="shared" si="64"/>
        <v>0</v>
      </c>
      <c r="IL77" s="46">
        <f t="shared" si="64"/>
        <v>0</v>
      </c>
      <c r="IM77" s="46">
        <f t="shared" si="64"/>
        <v>0</v>
      </c>
      <c r="IN77" s="46">
        <f t="shared" si="64"/>
        <v>0</v>
      </c>
      <c r="IO77" s="46">
        <f t="shared" si="64"/>
        <v>0</v>
      </c>
      <c r="IP77" s="46">
        <f t="shared" si="64"/>
        <v>0</v>
      </c>
      <c r="IQ77" s="46">
        <f t="shared" si="64"/>
        <v>0</v>
      </c>
      <c r="IR77" s="46">
        <f t="shared" si="64"/>
        <v>0</v>
      </c>
      <c r="IS77" s="46">
        <f t="shared" si="64"/>
        <v>0</v>
      </c>
      <c r="IT77" s="46">
        <f t="shared" si="64"/>
        <v>0</v>
      </c>
      <c r="IU77" s="46">
        <f t="shared" si="64"/>
        <v>0</v>
      </c>
      <c r="IV77" s="46">
        <f t="shared" si="64"/>
        <v>0</v>
      </c>
      <c r="IW77" s="46">
        <f t="shared" si="64"/>
        <v>0</v>
      </c>
      <c r="IX77" s="46">
        <f t="shared" si="64"/>
        <v>0</v>
      </c>
      <c r="IY77" s="46">
        <f t="shared" ref="IY77:JN92" si="82">IF(OR($AZ77="",$BA77=""),0,MAX(MIN(IY$61-1,$BA77)-MAX(IZ$61,$AZ77)+1,0))</f>
        <v>0</v>
      </c>
      <c r="IZ77" s="46">
        <f t="shared" si="82"/>
        <v>0</v>
      </c>
      <c r="JA77" s="46">
        <f t="shared" si="82"/>
        <v>0</v>
      </c>
      <c r="JB77" s="46">
        <f t="shared" si="82"/>
        <v>0</v>
      </c>
      <c r="JC77" s="46">
        <f t="shared" si="82"/>
        <v>0</v>
      </c>
      <c r="JD77" s="46">
        <f t="shared" si="82"/>
        <v>0</v>
      </c>
      <c r="JE77" s="46">
        <f t="shared" si="82"/>
        <v>0</v>
      </c>
      <c r="JF77" s="46">
        <f t="shared" si="82"/>
        <v>0</v>
      </c>
      <c r="JG77" s="46">
        <f t="shared" si="82"/>
        <v>0</v>
      </c>
      <c r="JH77" s="46">
        <f t="shared" si="82"/>
        <v>0</v>
      </c>
      <c r="JI77" s="46">
        <f t="shared" si="82"/>
        <v>0</v>
      </c>
      <c r="JJ77" s="46">
        <f t="shared" si="82"/>
        <v>0</v>
      </c>
      <c r="JK77" s="46">
        <f t="shared" si="82"/>
        <v>0</v>
      </c>
      <c r="JL77" s="46">
        <f t="shared" si="82"/>
        <v>0</v>
      </c>
      <c r="JM77" s="46">
        <f t="shared" si="82"/>
        <v>0</v>
      </c>
      <c r="JN77" s="46">
        <f t="shared" si="82"/>
        <v>0</v>
      </c>
      <c r="JO77" s="46">
        <f t="shared" si="65"/>
        <v>0</v>
      </c>
      <c r="JP77" s="46">
        <f t="shared" si="66"/>
        <v>0</v>
      </c>
      <c r="JQ77" s="46">
        <f t="shared" si="66"/>
        <v>0</v>
      </c>
      <c r="JR77" s="46">
        <f t="shared" si="66"/>
        <v>0</v>
      </c>
      <c r="JS77" s="46">
        <f t="shared" si="66"/>
        <v>0</v>
      </c>
      <c r="JT77" s="46">
        <f t="shared" si="66"/>
        <v>0</v>
      </c>
      <c r="JU77" s="46">
        <f t="shared" si="66"/>
        <v>0</v>
      </c>
      <c r="JV77" s="46">
        <f t="shared" si="66"/>
        <v>0</v>
      </c>
      <c r="JW77" s="46">
        <f t="shared" si="66"/>
        <v>0</v>
      </c>
      <c r="JX77" s="46">
        <f t="shared" si="66"/>
        <v>0</v>
      </c>
      <c r="JY77" s="46">
        <f t="shared" si="66"/>
        <v>0</v>
      </c>
      <c r="JZ77" s="46">
        <f t="shared" si="66"/>
        <v>0</v>
      </c>
      <c r="KA77" s="46">
        <f t="shared" si="66"/>
        <v>0</v>
      </c>
      <c r="KB77" s="46">
        <f t="shared" si="66"/>
        <v>0</v>
      </c>
      <c r="KC77" s="46">
        <f t="shared" si="66"/>
        <v>0</v>
      </c>
      <c r="KD77" s="46">
        <f t="shared" si="66"/>
        <v>0</v>
      </c>
      <c r="KE77" s="46">
        <f t="shared" ref="KE77:KT92" si="83">IF(OR($AZ77="",$BA77=""),0,MAX(MIN(KE$61-1,$BA77)-MAX(KF$61,$AZ77)+1,0))</f>
        <v>0</v>
      </c>
      <c r="KF77" s="46">
        <f t="shared" si="67"/>
        <v>0</v>
      </c>
      <c r="KG77" s="46">
        <f t="shared" si="67"/>
        <v>0</v>
      </c>
      <c r="KH77" s="46">
        <f t="shared" si="67"/>
        <v>0</v>
      </c>
      <c r="KI77" s="46">
        <f t="shared" si="67"/>
        <v>0</v>
      </c>
      <c r="KJ77" s="46">
        <f t="shared" si="67"/>
        <v>0</v>
      </c>
      <c r="KK77" s="46">
        <f t="shared" si="67"/>
        <v>0</v>
      </c>
      <c r="KL77" s="46">
        <f t="shared" si="67"/>
        <v>0</v>
      </c>
      <c r="KM77" s="46">
        <f t="shared" si="67"/>
        <v>0</v>
      </c>
      <c r="KN77" s="46">
        <f t="shared" si="67"/>
        <v>0</v>
      </c>
      <c r="KO77" s="46">
        <f t="shared" si="67"/>
        <v>0</v>
      </c>
      <c r="KP77" s="46">
        <f t="shared" si="67"/>
        <v>0</v>
      </c>
      <c r="KQ77" s="46">
        <f t="shared" si="67"/>
        <v>0</v>
      </c>
      <c r="KR77" s="46">
        <f t="shared" si="67"/>
        <v>0</v>
      </c>
      <c r="KS77" s="46">
        <f t="shared" si="67"/>
        <v>0</v>
      </c>
      <c r="KT77" s="46">
        <f t="shared" si="67"/>
        <v>0</v>
      </c>
      <c r="KU77" s="46">
        <f t="shared" ref="KU77:LJ92" si="84">IF(OR($AZ77="",$BA77=""),0,MAX(MIN(KU$61-1,$BA77)-MAX(KV$61,$AZ77)+1,0))</f>
        <v>0</v>
      </c>
      <c r="KV77" s="46">
        <f t="shared" si="68"/>
        <v>0</v>
      </c>
      <c r="KW77" s="46">
        <f t="shared" si="68"/>
        <v>0</v>
      </c>
      <c r="KX77" s="46">
        <f t="shared" si="68"/>
        <v>0</v>
      </c>
      <c r="KY77" s="46">
        <f t="shared" si="68"/>
        <v>0</v>
      </c>
      <c r="KZ77" s="46">
        <f t="shared" si="68"/>
        <v>0</v>
      </c>
      <c r="LA77" s="46">
        <f t="shared" si="68"/>
        <v>0</v>
      </c>
      <c r="LB77" s="46">
        <f t="shared" si="68"/>
        <v>0</v>
      </c>
      <c r="LC77" s="46">
        <f t="shared" si="68"/>
        <v>0</v>
      </c>
      <c r="LD77" s="46">
        <f t="shared" si="68"/>
        <v>0</v>
      </c>
      <c r="LE77" s="46">
        <f t="shared" si="68"/>
        <v>0</v>
      </c>
      <c r="LF77" s="46">
        <f t="shared" si="68"/>
        <v>0</v>
      </c>
      <c r="LG77" s="46">
        <f t="shared" si="68"/>
        <v>0</v>
      </c>
      <c r="LH77" s="46">
        <f t="shared" si="68"/>
        <v>0</v>
      </c>
      <c r="LI77" s="46">
        <f t="shared" si="68"/>
        <v>0</v>
      </c>
      <c r="LJ77" s="46">
        <f t="shared" si="68"/>
        <v>0</v>
      </c>
      <c r="LK77" s="46">
        <f t="shared" ref="LK77:LT92" si="85">IF(OR($AZ77="",$BA77=""),0,MAX(MIN(LK$61-1,$BA77)-MAX(LL$61,$AZ77)+1,0))</f>
        <v>0</v>
      </c>
      <c r="LL77" s="46">
        <f t="shared" si="85"/>
        <v>0</v>
      </c>
      <c r="LM77" s="46">
        <f t="shared" si="85"/>
        <v>0</v>
      </c>
      <c r="LN77" s="46">
        <f t="shared" si="85"/>
        <v>0</v>
      </c>
      <c r="LO77" s="46">
        <f t="shared" si="85"/>
        <v>0</v>
      </c>
      <c r="LP77" s="46">
        <f t="shared" si="85"/>
        <v>0</v>
      </c>
      <c r="LQ77" s="46">
        <f t="shared" si="85"/>
        <v>0</v>
      </c>
      <c r="LR77" s="46">
        <f t="shared" si="85"/>
        <v>0</v>
      </c>
      <c r="LS77" s="46">
        <f t="shared" si="85"/>
        <v>0</v>
      </c>
      <c r="LT77" s="46">
        <f t="shared" si="85"/>
        <v>0</v>
      </c>
    </row>
    <row r="78" spans="1:332" ht="24.6" hidden="1" customHeight="1">
      <c r="A78" s="121">
        <v>17</v>
      </c>
      <c r="B78" s="19"/>
      <c r="C78" s="21"/>
      <c r="D78" s="21"/>
      <c r="E78" s="215" t="str">
        <f t="shared" si="25"/>
        <v/>
      </c>
      <c r="F78" s="215">
        <f t="shared" si="26"/>
        <v>0</v>
      </c>
      <c r="G78" s="218"/>
      <c r="H78" s="217" t="str">
        <f t="shared" si="27"/>
        <v>Falta(n) Fecha(s)</v>
      </c>
      <c r="I78" s="72"/>
      <c r="J78" s="72"/>
      <c r="K78" s="72"/>
      <c r="L78" s="72"/>
      <c r="M78" s="72"/>
      <c r="N78" s="72"/>
      <c r="O78" s="72"/>
      <c r="P78" s="72"/>
      <c r="Q78" s="210" t="str" cm="1">
        <f t="array" ref="Q78">IF(SUM(COUNTIF(J78:P78,{"SI","NO APLICA"}))=0,
   "",
   IF(SUM(COUNTIF(J78:P78,{"SI","NO APLICA"}))=COLUMNS(J78:P78),
      "CUMPLE",
      "NO CUMPLE"))</f>
        <v/>
      </c>
      <c r="R78" s="72"/>
      <c r="S78" s="19"/>
      <c r="T78" s="72"/>
      <c r="U78" s="19"/>
      <c r="V78" s="72"/>
      <c r="W78" s="72"/>
      <c r="X78" s="72"/>
      <c r="Y78" s="210" t="str">
        <f t="shared" si="70"/>
        <v/>
      </c>
      <c r="Z78" s="211" t="str">
        <f t="shared" si="71"/>
        <v/>
      </c>
      <c r="AA78" s="476"/>
      <c r="AB78" s="477"/>
      <c r="AD78" s="122" t="str">
        <f t="shared" si="28"/>
        <v/>
      </c>
      <c r="AE78" s="122" t="str">
        <f t="shared" si="28"/>
        <v/>
      </c>
      <c r="AF78" s="123">
        <f t="shared" si="28"/>
        <v>0</v>
      </c>
      <c r="AG78" s="122" t="str">
        <f t="shared" si="29"/>
        <v/>
      </c>
      <c r="AH78" s="122" t="str">
        <f t="shared" si="29"/>
        <v/>
      </c>
      <c r="AI78" s="123">
        <f t="shared" si="29"/>
        <v>0</v>
      </c>
      <c r="AW78" s="46" t="str">
        <f t="shared" si="30"/>
        <v/>
      </c>
      <c r="AX78" s="46">
        <f t="shared" si="30"/>
        <v>3</v>
      </c>
      <c r="AY78" s="96">
        <v>17</v>
      </c>
      <c r="AZ78" s="47" t="str">
        <f t="shared" si="31"/>
        <v/>
      </c>
      <c r="BA78" s="47">
        <f t="shared" si="32"/>
        <v>0</v>
      </c>
      <c r="BB78" s="90" t="str">
        <f t="shared" si="33"/>
        <v/>
      </c>
      <c r="BC78" s="124">
        <v>17</v>
      </c>
      <c r="BD78" s="125">
        <f t="shared" si="34"/>
        <v>1</v>
      </c>
      <c r="BE78" s="126">
        <f t="shared" si="35"/>
        <v>1</v>
      </c>
      <c r="BF78" s="90">
        <f t="shared" si="36"/>
        <v>0</v>
      </c>
      <c r="BG78" s="90">
        <f t="shared" si="75"/>
        <v>0</v>
      </c>
      <c r="BH78" s="90" t="str">
        <f t="shared" si="72"/>
        <v/>
      </c>
      <c r="BI78" s="90" t="e">
        <f t="shared" si="37"/>
        <v>#NUM!</v>
      </c>
      <c r="BJ78" s="90" t="str">
        <f t="shared" si="38"/>
        <v/>
      </c>
      <c r="BK78" s="127">
        <f t="shared" si="39"/>
        <v>0</v>
      </c>
      <c r="BL78" s="128" t="e">
        <f t="shared" si="40"/>
        <v>#NUM!</v>
      </c>
      <c r="BM78" s="128" t="e">
        <f t="shared" si="41"/>
        <v>#NUM!</v>
      </c>
      <c r="BN78" s="128" t="str">
        <f t="shared" si="42"/>
        <v/>
      </c>
      <c r="BO78" s="128" t="str">
        <f t="shared" si="73"/>
        <v/>
      </c>
      <c r="BP78" s="90">
        <f t="shared" si="43"/>
        <v>0</v>
      </c>
      <c r="BQ78" s="90">
        <f t="shared" si="44"/>
        <v>0</v>
      </c>
      <c r="BR78" s="90">
        <f t="shared" si="76"/>
        <v>0</v>
      </c>
      <c r="BS78" s="90" t="str">
        <f t="shared" si="45"/>
        <v/>
      </c>
      <c r="BT78" s="90" t="e">
        <f t="shared" si="46"/>
        <v>#NUM!</v>
      </c>
      <c r="BU78" s="90" t="e">
        <f t="shared" si="47"/>
        <v>#NUM!</v>
      </c>
      <c r="BV78" s="127">
        <f t="shared" si="48"/>
        <v>0</v>
      </c>
      <c r="BW78" s="128" t="e">
        <f t="shared" si="49"/>
        <v>#NUM!</v>
      </c>
      <c r="BX78" s="128" t="e">
        <f t="shared" si="50"/>
        <v>#NUM!</v>
      </c>
      <c r="BY78" s="128" t="str">
        <f t="shared" si="51"/>
        <v/>
      </c>
      <c r="BZ78" s="128" t="str">
        <f t="shared" si="74"/>
        <v/>
      </c>
      <c r="CA78" s="90">
        <f t="shared" si="52"/>
        <v>0</v>
      </c>
      <c r="CB78" s="90"/>
      <c r="CC78" s="90"/>
      <c r="CD78" s="129"/>
      <c r="CE78" s="130">
        <f t="shared" si="53"/>
        <v>0</v>
      </c>
      <c r="CF78" s="46">
        <f t="shared" ref="CF78:CU93" si="86">IF(OR($AZ78="",$BA78=""),0,MAX(MIN(CF$61-1,$BA78)-MAX(CG$61,$AZ78)+1,0))</f>
        <v>0</v>
      </c>
      <c r="CG78" s="46">
        <f t="shared" si="86"/>
        <v>0</v>
      </c>
      <c r="CH78" s="46">
        <f t="shared" si="86"/>
        <v>0</v>
      </c>
      <c r="CI78" s="46">
        <f t="shared" si="86"/>
        <v>0</v>
      </c>
      <c r="CJ78" s="46">
        <f t="shared" si="86"/>
        <v>0</v>
      </c>
      <c r="CK78" s="46">
        <f t="shared" si="86"/>
        <v>0</v>
      </c>
      <c r="CL78" s="46">
        <f t="shared" si="86"/>
        <v>0</v>
      </c>
      <c r="CM78" s="46">
        <f t="shared" si="86"/>
        <v>0</v>
      </c>
      <c r="CN78" s="46">
        <f t="shared" si="86"/>
        <v>0</v>
      </c>
      <c r="CO78" s="46">
        <f t="shared" si="86"/>
        <v>0</v>
      </c>
      <c r="CP78" s="46">
        <f t="shared" si="86"/>
        <v>0</v>
      </c>
      <c r="CQ78" s="46">
        <f t="shared" si="86"/>
        <v>0</v>
      </c>
      <c r="CR78" s="46">
        <f t="shared" si="86"/>
        <v>0</v>
      </c>
      <c r="CS78" s="46">
        <f t="shared" si="86"/>
        <v>0</v>
      </c>
      <c r="CT78" s="46">
        <f t="shared" si="86"/>
        <v>0</v>
      </c>
      <c r="CU78" s="46">
        <f t="shared" si="86"/>
        <v>0</v>
      </c>
      <c r="CV78" s="46">
        <f t="shared" si="77"/>
        <v>0</v>
      </c>
      <c r="CW78" s="46">
        <f t="shared" si="77"/>
        <v>0</v>
      </c>
      <c r="CX78" s="46">
        <f t="shared" si="77"/>
        <v>0</v>
      </c>
      <c r="CY78" s="46">
        <f t="shared" si="77"/>
        <v>0</v>
      </c>
      <c r="CZ78" s="46">
        <f t="shared" si="77"/>
        <v>0</v>
      </c>
      <c r="DA78" s="46">
        <f t="shared" si="77"/>
        <v>0</v>
      </c>
      <c r="DB78" s="46">
        <f t="shared" si="77"/>
        <v>0</v>
      </c>
      <c r="DC78" s="46">
        <f t="shared" si="77"/>
        <v>0</v>
      </c>
      <c r="DD78" s="46">
        <f t="shared" si="77"/>
        <v>0</v>
      </c>
      <c r="DE78" s="46">
        <f t="shared" si="77"/>
        <v>0</v>
      </c>
      <c r="DF78" s="46">
        <f t="shared" si="77"/>
        <v>0</v>
      </c>
      <c r="DG78" s="46">
        <f t="shared" si="77"/>
        <v>0</v>
      </c>
      <c r="DH78" s="46">
        <f t="shared" si="77"/>
        <v>0</v>
      </c>
      <c r="DI78" s="46">
        <f t="shared" si="77"/>
        <v>0</v>
      </c>
      <c r="DJ78" s="46">
        <f t="shared" si="77"/>
        <v>0</v>
      </c>
      <c r="DK78" s="46">
        <f t="shared" ref="DK78:DZ93" si="87">IF(OR($AZ78="",$BA78=""),0,MAX(MIN(DK$61-1,$BA78)-MAX(DL$61,$AZ78)+1,0))</f>
        <v>0</v>
      </c>
      <c r="DL78" s="46">
        <f t="shared" si="87"/>
        <v>0</v>
      </c>
      <c r="DM78" s="46">
        <f t="shared" si="87"/>
        <v>0</v>
      </c>
      <c r="DN78" s="46">
        <f t="shared" si="87"/>
        <v>0</v>
      </c>
      <c r="DO78" s="46">
        <f t="shared" si="87"/>
        <v>0</v>
      </c>
      <c r="DP78" s="46">
        <f t="shared" si="87"/>
        <v>0</v>
      </c>
      <c r="DQ78" s="46">
        <f t="shared" si="87"/>
        <v>0</v>
      </c>
      <c r="DR78" s="46">
        <f t="shared" si="87"/>
        <v>0</v>
      </c>
      <c r="DS78" s="46">
        <f t="shared" si="87"/>
        <v>0</v>
      </c>
      <c r="DT78" s="46">
        <f t="shared" si="87"/>
        <v>0</v>
      </c>
      <c r="DU78" s="46">
        <f t="shared" si="87"/>
        <v>0</v>
      </c>
      <c r="DV78" s="46">
        <f t="shared" si="87"/>
        <v>0</v>
      </c>
      <c r="DW78" s="46">
        <f t="shared" si="87"/>
        <v>0</v>
      </c>
      <c r="DX78" s="46">
        <f t="shared" si="87"/>
        <v>0</v>
      </c>
      <c r="DY78" s="46">
        <f t="shared" si="87"/>
        <v>0</v>
      </c>
      <c r="DZ78" s="46">
        <f t="shared" si="87"/>
        <v>0</v>
      </c>
      <c r="EA78" s="46">
        <f t="shared" si="78"/>
        <v>0</v>
      </c>
      <c r="EB78" s="46">
        <f t="shared" si="78"/>
        <v>0</v>
      </c>
      <c r="EC78" s="46">
        <f t="shared" si="78"/>
        <v>0</v>
      </c>
      <c r="ED78" s="46">
        <f t="shared" si="78"/>
        <v>0</v>
      </c>
      <c r="EE78" s="46">
        <f t="shared" si="78"/>
        <v>0</v>
      </c>
      <c r="EF78" s="46">
        <f t="shared" si="78"/>
        <v>0</v>
      </c>
      <c r="EG78" s="46">
        <f t="shared" si="78"/>
        <v>0</v>
      </c>
      <c r="EH78" s="46">
        <f t="shared" si="78"/>
        <v>0</v>
      </c>
      <c r="EI78" s="46">
        <f t="shared" si="78"/>
        <v>0</v>
      </c>
      <c r="EJ78" s="46">
        <f t="shared" si="78"/>
        <v>0</v>
      </c>
      <c r="EK78" s="46">
        <f t="shared" si="78"/>
        <v>0</v>
      </c>
      <c r="EL78" s="46">
        <f t="shared" si="78"/>
        <v>0</v>
      </c>
      <c r="EM78" s="46">
        <f t="shared" si="78"/>
        <v>0</v>
      </c>
      <c r="EN78" s="46">
        <f t="shared" si="78"/>
        <v>0</v>
      </c>
      <c r="EO78" s="46">
        <f t="shared" si="78"/>
        <v>0</v>
      </c>
      <c r="EP78" s="46">
        <f t="shared" si="78"/>
        <v>0</v>
      </c>
      <c r="EQ78" s="46">
        <f t="shared" ref="EQ78:FF93" si="88">IF(OR($AZ78="",$BA78=""),0,MAX(MIN(EQ$61-1,$BA78)-MAX(ER$61,$AZ78)+1,0))</f>
        <v>0</v>
      </c>
      <c r="ER78" s="46">
        <f t="shared" si="88"/>
        <v>0</v>
      </c>
      <c r="ES78" s="46">
        <f t="shared" si="88"/>
        <v>0</v>
      </c>
      <c r="ET78" s="46">
        <f t="shared" si="88"/>
        <v>0</v>
      </c>
      <c r="EU78" s="46">
        <f t="shared" si="88"/>
        <v>0</v>
      </c>
      <c r="EV78" s="46">
        <f t="shared" si="88"/>
        <v>0</v>
      </c>
      <c r="EW78" s="46">
        <f t="shared" si="88"/>
        <v>0</v>
      </c>
      <c r="EX78" s="46">
        <f t="shared" si="88"/>
        <v>0</v>
      </c>
      <c r="EY78" s="46">
        <f t="shared" si="88"/>
        <v>0</v>
      </c>
      <c r="EZ78" s="46">
        <f t="shared" si="88"/>
        <v>0</v>
      </c>
      <c r="FA78" s="46">
        <f t="shared" si="88"/>
        <v>0</v>
      </c>
      <c r="FB78" s="46">
        <f t="shared" si="88"/>
        <v>0</v>
      </c>
      <c r="FC78" s="46">
        <f t="shared" si="88"/>
        <v>0</v>
      </c>
      <c r="FD78" s="46">
        <f t="shared" si="88"/>
        <v>0</v>
      </c>
      <c r="FE78" s="46">
        <f t="shared" si="88"/>
        <v>0</v>
      </c>
      <c r="FF78" s="46">
        <f t="shared" si="88"/>
        <v>0</v>
      </c>
      <c r="FG78" s="46">
        <f t="shared" si="79"/>
        <v>0</v>
      </c>
      <c r="FH78" s="46">
        <f t="shared" si="79"/>
        <v>0</v>
      </c>
      <c r="FI78" s="46">
        <f t="shared" si="79"/>
        <v>0</v>
      </c>
      <c r="FJ78" s="46">
        <f t="shared" si="79"/>
        <v>0</v>
      </c>
      <c r="FK78" s="46">
        <f t="shared" si="79"/>
        <v>0</v>
      </c>
      <c r="FL78" s="46">
        <f t="shared" si="79"/>
        <v>0</v>
      </c>
      <c r="FM78" s="46">
        <f t="shared" si="79"/>
        <v>0</v>
      </c>
      <c r="FN78" s="46">
        <f t="shared" si="79"/>
        <v>0</v>
      </c>
      <c r="FO78" s="46">
        <f t="shared" si="79"/>
        <v>0</v>
      </c>
      <c r="FP78" s="46">
        <f t="shared" si="79"/>
        <v>0</v>
      </c>
      <c r="FQ78" s="46">
        <f t="shared" si="79"/>
        <v>0</v>
      </c>
      <c r="FR78" s="46">
        <f t="shared" si="79"/>
        <v>0</v>
      </c>
      <c r="FS78" s="46">
        <f t="shared" si="79"/>
        <v>0</v>
      </c>
      <c r="FT78" s="46">
        <f t="shared" si="79"/>
        <v>0</v>
      </c>
      <c r="FU78" s="46">
        <f t="shared" si="79"/>
        <v>0</v>
      </c>
      <c r="FV78" s="46">
        <f t="shared" si="79"/>
        <v>0</v>
      </c>
      <c r="FW78" s="46">
        <f t="shared" ref="FW78:GL93" si="89">IF(OR($AZ78="",$BA78=""),0,MAX(MIN(FW$61-1,$BA78)-MAX(FX$61,$AZ78)+1,0))</f>
        <v>0</v>
      </c>
      <c r="FX78" s="46">
        <f t="shared" si="89"/>
        <v>0</v>
      </c>
      <c r="FY78" s="46">
        <f t="shared" si="89"/>
        <v>0</v>
      </c>
      <c r="FZ78" s="46">
        <f t="shared" si="89"/>
        <v>0</v>
      </c>
      <c r="GA78" s="46">
        <f t="shared" si="89"/>
        <v>0</v>
      </c>
      <c r="GB78" s="46">
        <f t="shared" si="89"/>
        <v>0</v>
      </c>
      <c r="GC78" s="46">
        <f t="shared" si="89"/>
        <v>0</v>
      </c>
      <c r="GD78" s="46">
        <f t="shared" si="89"/>
        <v>0</v>
      </c>
      <c r="GE78" s="46">
        <f t="shared" si="89"/>
        <v>0</v>
      </c>
      <c r="GF78" s="46">
        <f t="shared" si="89"/>
        <v>0</v>
      </c>
      <c r="GG78" s="46">
        <f t="shared" si="89"/>
        <v>0</v>
      </c>
      <c r="GH78" s="46">
        <f t="shared" si="89"/>
        <v>0</v>
      </c>
      <c r="GI78" s="46">
        <f t="shared" si="89"/>
        <v>0</v>
      </c>
      <c r="GJ78" s="46">
        <f t="shared" si="89"/>
        <v>0</v>
      </c>
      <c r="GK78" s="46">
        <f t="shared" si="89"/>
        <v>0</v>
      </c>
      <c r="GL78" s="46">
        <f t="shared" si="89"/>
        <v>0</v>
      </c>
      <c r="GM78" s="46">
        <f t="shared" si="80"/>
        <v>0</v>
      </c>
      <c r="GN78" s="46">
        <f t="shared" si="80"/>
        <v>0</v>
      </c>
      <c r="GO78" s="46">
        <f t="shared" si="80"/>
        <v>0</v>
      </c>
      <c r="GP78" s="46">
        <f t="shared" si="80"/>
        <v>0</v>
      </c>
      <c r="GQ78" s="46">
        <f t="shared" si="80"/>
        <v>0</v>
      </c>
      <c r="GR78" s="46">
        <f t="shared" si="80"/>
        <v>0</v>
      </c>
      <c r="GS78" s="46">
        <f t="shared" si="80"/>
        <v>0</v>
      </c>
      <c r="GT78" s="46">
        <f t="shared" si="80"/>
        <v>0</v>
      </c>
      <c r="GU78" s="46">
        <f t="shared" si="80"/>
        <v>0</v>
      </c>
      <c r="GV78" s="46">
        <f t="shared" si="80"/>
        <v>0</v>
      </c>
      <c r="GW78" s="46">
        <f t="shared" si="80"/>
        <v>0</v>
      </c>
      <c r="GX78" s="46">
        <f t="shared" si="80"/>
        <v>0</v>
      </c>
      <c r="GY78" s="46">
        <f t="shared" si="80"/>
        <v>0</v>
      </c>
      <c r="GZ78" s="46">
        <f t="shared" si="80"/>
        <v>0</v>
      </c>
      <c r="HA78" s="46">
        <f t="shared" si="80"/>
        <v>0</v>
      </c>
      <c r="HB78" s="46">
        <f t="shared" si="80"/>
        <v>0</v>
      </c>
      <c r="HC78" s="46">
        <f t="shared" ref="HC78:HR93" si="90">IF(OR($AZ78="",$BA78=""),0,MAX(MIN(HC$61-1,$BA78)-MAX(HD$61,$AZ78)+1,0))</f>
        <v>0</v>
      </c>
      <c r="HD78" s="46">
        <f t="shared" si="90"/>
        <v>0</v>
      </c>
      <c r="HE78" s="46">
        <f t="shared" si="90"/>
        <v>0</v>
      </c>
      <c r="HF78" s="46">
        <f t="shared" si="90"/>
        <v>0</v>
      </c>
      <c r="HG78" s="46">
        <f t="shared" si="90"/>
        <v>0</v>
      </c>
      <c r="HH78" s="46">
        <f t="shared" si="90"/>
        <v>0</v>
      </c>
      <c r="HI78" s="46">
        <f t="shared" si="90"/>
        <v>0</v>
      </c>
      <c r="HJ78" s="46">
        <f t="shared" si="90"/>
        <v>0</v>
      </c>
      <c r="HK78" s="46">
        <f t="shared" si="90"/>
        <v>0</v>
      </c>
      <c r="HL78" s="46">
        <f t="shared" si="90"/>
        <v>0</v>
      </c>
      <c r="HM78" s="46">
        <f t="shared" si="90"/>
        <v>0</v>
      </c>
      <c r="HN78" s="46">
        <f t="shared" si="90"/>
        <v>0</v>
      </c>
      <c r="HO78" s="46">
        <f t="shared" si="90"/>
        <v>0</v>
      </c>
      <c r="HP78" s="46">
        <f t="shared" si="90"/>
        <v>0</v>
      </c>
      <c r="HQ78" s="46">
        <f t="shared" si="90"/>
        <v>0</v>
      </c>
      <c r="HR78" s="46">
        <f t="shared" si="90"/>
        <v>0</v>
      </c>
      <c r="HS78" s="46">
        <f t="shared" si="81"/>
        <v>0</v>
      </c>
      <c r="HT78" s="46">
        <f t="shared" si="81"/>
        <v>0</v>
      </c>
      <c r="HU78" s="46">
        <f t="shared" si="81"/>
        <v>0</v>
      </c>
      <c r="HV78" s="46">
        <f t="shared" si="81"/>
        <v>0</v>
      </c>
      <c r="HW78" s="46">
        <f t="shared" si="81"/>
        <v>0</v>
      </c>
      <c r="HX78" s="46">
        <f t="shared" si="81"/>
        <v>0</v>
      </c>
      <c r="HY78" s="46">
        <f t="shared" si="81"/>
        <v>0</v>
      </c>
      <c r="HZ78" s="46">
        <f t="shared" si="81"/>
        <v>0</v>
      </c>
      <c r="IA78" s="46">
        <f t="shared" si="81"/>
        <v>0</v>
      </c>
      <c r="IB78" s="46">
        <f t="shared" si="81"/>
        <v>0</v>
      </c>
      <c r="IC78" s="46">
        <f t="shared" si="81"/>
        <v>0</v>
      </c>
      <c r="ID78" s="46">
        <f t="shared" si="81"/>
        <v>0</v>
      </c>
      <c r="IE78" s="46">
        <f t="shared" si="81"/>
        <v>0</v>
      </c>
      <c r="IF78" s="46">
        <f t="shared" si="81"/>
        <v>0</v>
      </c>
      <c r="IG78" s="46">
        <f t="shared" si="81"/>
        <v>0</v>
      </c>
      <c r="IH78" s="46">
        <f t="shared" si="81"/>
        <v>0</v>
      </c>
      <c r="II78" s="46">
        <f t="shared" ref="II78:IX93" si="91">IF(OR($AZ78="",$BA78=""),0,MAX(MIN(II$61-1,$BA78)-MAX(IJ$61,$AZ78)+1,0))</f>
        <v>0</v>
      </c>
      <c r="IJ78" s="46">
        <f t="shared" si="91"/>
        <v>0</v>
      </c>
      <c r="IK78" s="46">
        <f t="shared" si="91"/>
        <v>0</v>
      </c>
      <c r="IL78" s="46">
        <f t="shared" si="91"/>
        <v>0</v>
      </c>
      <c r="IM78" s="46">
        <f t="shared" si="91"/>
        <v>0</v>
      </c>
      <c r="IN78" s="46">
        <f t="shared" si="91"/>
        <v>0</v>
      </c>
      <c r="IO78" s="46">
        <f t="shared" si="91"/>
        <v>0</v>
      </c>
      <c r="IP78" s="46">
        <f t="shared" si="91"/>
        <v>0</v>
      </c>
      <c r="IQ78" s="46">
        <f t="shared" si="91"/>
        <v>0</v>
      </c>
      <c r="IR78" s="46">
        <f t="shared" si="91"/>
        <v>0</v>
      </c>
      <c r="IS78" s="46">
        <f t="shared" si="91"/>
        <v>0</v>
      </c>
      <c r="IT78" s="46">
        <f t="shared" si="91"/>
        <v>0</v>
      </c>
      <c r="IU78" s="46">
        <f t="shared" si="91"/>
        <v>0</v>
      </c>
      <c r="IV78" s="46">
        <f t="shared" si="91"/>
        <v>0</v>
      </c>
      <c r="IW78" s="46">
        <f t="shared" si="91"/>
        <v>0</v>
      </c>
      <c r="IX78" s="46">
        <f t="shared" si="91"/>
        <v>0</v>
      </c>
      <c r="IY78" s="46">
        <f t="shared" si="82"/>
        <v>0</v>
      </c>
      <c r="IZ78" s="46">
        <f t="shared" si="82"/>
        <v>0</v>
      </c>
      <c r="JA78" s="46">
        <f t="shared" si="82"/>
        <v>0</v>
      </c>
      <c r="JB78" s="46">
        <f t="shared" si="82"/>
        <v>0</v>
      </c>
      <c r="JC78" s="46">
        <f t="shared" si="82"/>
        <v>0</v>
      </c>
      <c r="JD78" s="46">
        <f t="shared" si="82"/>
        <v>0</v>
      </c>
      <c r="JE78" s="46">
        <f t="shared" si="82"/>
        <v>0</v>
      </c>
      <c r="JF78" s="46">
        <f t="shared" si="82"/>
        <v>0</v>
      </c>
      <c r="JG78" s="46">
        <f t="shared" si="82"/>
        <v>0</v>
      </c>
      <c r="JH78" s="46">
        <f t="shared" si="82"/>
        <v>0</v>
      </c>
      <c r="JI78" s="46">
        <f t="shared" si="82"/>
        <v>0</v>
      </c>
      <c r="JJ78" s="46">
        <f t="shared" si="82"/>
        <v>0</v>
      </c>
      <c r="JK78" s="46">
        <f t="shared" si="82"/>
        <v>0</v>
      </c>
      <c r="JL78" s="46">
        <f t="shared" si="82"/>
        <v>0</v>
      </c>
      <c r="JM78" s="46">
        <f t="shared" si="82"/>
        <v>0</v>
      </c>
      <c r="JN78" s="46">
        <f t="shared" si="82"/>
        <v>0</v>
      </c>
      <c r="JO78" s="46">
        <f t="shared" ref="JO78:KD93" si="92">IF(OR($AZ78="",$BA78=""),0,MAX(MIN(JO$61-1,$BA78)-MAX(JP$61,$AZ78)+1,0))</f>
        <v>0</v>
      </c>
      <c r="JP78" s="46">
        <f t="shared" si="92"/>
        <v>0</v>
      </c>
      <c r="JQ78" s="46">
        <f t="shared" si="92"/>
        <v>0</v>
      </c>
      <c r="JR78" s="46">
        <f t="shared" si="92"/>
        <v>0</v>
      </c>
      <c r="JS78" s="46">
        <f t="shared" si="92"/>
        <v>0</v>
      </c>
      <c r="JT78" s="46">
        <f t="shared" si="92"/>
        <v>0</v>
      </c>
      <c r="JU78" s="46">
        <f t="shared" si="92"/>
        <v>0</v>
      </c>
      <c r="JV78" s="46">
        <f t="shared" si="92"/>
        <v>0</v>
      </c>
      <c r="JW78" s="46">
        <f t="shared" si="92"/>
        <v>0</v>
      </c>
      <c r="JX78" s="46">
        <f t="shared" si="92"/>
        <v>0</v>
      </c>
      <c r="JY78" s="46">
        <f t="shared" si="92"/>
        <v>0</v>
      </c>
      <c r="JZ78" s="46">
        <f t="shared" si="92"/>
        <v>0</v>
      </c>
      <c r="KA78" s="46">
        <f t="shared" si="92"/>
        <v>0</v>
      </c>
      <c r="KB78" s="46">
        <f t="shared" si="92"/>
        <v>0</v>
      </c>
      <c r="KC78" s="46">
        <f t="shared" si="92"/>
        <v>0</v>
      </c>
      <c r="KD78" s="46">
        <f t="shared" si="92"/>
        <v>0</v>
      </c>
      <c r="KE78" s="46">
        <f t="shared" si="83"/>
        <v>0</v>
      </c>
      <c r="KF78" s="46">
        <f t="shared" si="83"/>
        <v>0</v>
      </c>
      <c r="KG78" s="46">
        <f t="shared" si="83"/>
        <v>0</v>
      </c>
      <c r="KH78" s="46">
        <f t="shared" si="83"/>
        <v>0</v>
      </c>
      <c r="KI78" s="46">
        <f t="shared" si="83"/>
        <v>0</v>
      </c>
      <c r="KJ78" s="46">
        <f t="shared" si="83"/>
        <v>0</v>
      </c>
      <c r="KK78" s="46">
        <f t="shared" si="83"/>
        <v>0</v>
      </c>
      <c r="KL78" s="46">
        <f t="shared" si="83"/>
        <v>0</v>
      </c>
      <c r="KM78" s="46">
        <f t="shared" si="83"/>
        <v>0</v>
      </c>
      <c r="KN78" s="46">
        <f t="shared" si="83"/>
        <v>0</v>
      </c>
      <c r="KO78" s="46">
        <f t="shared" si="83"/>
        <v>0</v>
      </c>
      <c r="KP78" s="46">
        <f t="shared" si="83"/>
        <v>0</v>
      </c>
      <c r="KQ78" s="46">
        <f t="shared" si="83"/>
        <v>0</v>
      </c>
      <c r="KR78" s="46">
        <f t="shared" si="83"/>
        <v>0</v>
      </c>
      <c r="KS78" s="46">
        <f t="shared" si="83"/>
        <v>0</v>
      </c>
      <c r="KT78" s="46">
        <f t="shared" si="83"/>
        <v>0</v>
      </c>
      <c r="KU78" s="46">
        <f t="shared" si="84"/>
        <v>0</v>
      </c>
      <c r="KV78" s="46">
        <f t="shared" si="84"/>
        <v>0</v>
      </c>
      <c r="KW78" s="46">
        <f t="shared" si="84"/>
        <v>0</v>
      </c>
      <c r="KX78" s="46">
        <f t="shared" si="84"/>
        <v>0</v>
      </c>
      <c r="KY78" s="46">
        <f t="shared" si="84"/>
        <v>0</v>
      </c>
      <c r="KZ78" s="46">
        <f t="shared" si="84"/>
        <v>0</v>
      </c>
      <c r="LA78" s="46">
        <f t="shared" si="84"/>
        <v>0</v>
      </c>
      <c r="LB78" s="46">
        <f t="shared" si="84"/>
        <v>0</v>
      </c>
      <c r="LC78" s="46">
        <f t="shared" si="84"/>
        <v>0</v>
      </c>
      <c r="LD78" s="46">
        <f t="shared" si="84"/>
        <v>0</v>
      </c>
      <c r="LE78" s="46">
        <f t="shared" si="84"/>
        <v>0</v>
      </c>
      <c r="LF78" s="46">
        <f t="shared" si="84"/>
        <v>0</v>
      </c>
      <c r="LG78" s="46">
        <f t="shared" si="84"/>
        <v>0</v>
      </c>
      <c r="LH78" s="46">
        <f t="shared" si="84"/>
        <v>0</v>
      </c>
      <c r="LI78" s="46">
        <f t="shared" si="84"/>
        <v>0</v>
      </c>
      <c r="LJ78" s="46">
        <f t="shared" si="84"/>
        <v>0</v>
      </c>
      <c r="LK78" s="46">
        <f t="shared" si="85"/>
        <v>0</v>
      </c>
      <c r="LL78" s="46">
        <f t="shared" si="85"/>
        <v>0</v>
      </c>
      <c r="LM78" s="46">
        <f t="shared" si="85"/>
        <v>0</v>
      </c>
      <c r="LN78" s="46">
        <f t="shared" si="85"/>
        <v>0</v>
      </c>
      <c r="LO78" s="46">
        <f t="shared" si="85"/>
        <v>0</v>
      </c>
      <c r="LP78" s="46">
        <f t="shared" si="85"/>
        <v>0</v>
      </c>
      <c r="LQ78" s="46">
        <f t="shared" si="85"/>
        <v>0</v>
      </c>
      <c r="LR78" s="46">
        <f t="shared" si="85"/>
        <v>0</v>
      </c>
      <c r="LS78" s="46">
        <f t="shared" si="85"/>
        <v>0</v>
      </c>
      <c r="LT78" s="46">
        <f t="shared" si="85"/>
        <v>0</v>
      </c>
    </row>
    <row r="79" spans="1:332" ht="24.6" hidden="1" customHeight="1">
      <c r="A79" s="121">
        <v>18</v>
      </c>
      <c r="B79" s="19"/>
      <c r="C79" s="22"/>
      <c r="D79" s="22"/>
      <c r="E79" s="215" t="str">
        <f t="shared" si="25"/>
        <v/>
      </c>
      <c r="F79" s="215">
        <f t="shared" si="26"/>
        <v>0</v>
      </c>
      <c r="G79" s="218"/>
      <c r="H79" s="217" t="str">
        <f t="shared" si="27"/>
        <v>Falta(n) Fecha(s)</v>
      </c>
      <c r="I79" s="72"/>
      <c r="J79" s="72"/>
      <c r="K79" s="72"/>
      <c r="L79" s="72"/>
      <c r="M79" s="72"/>
      <c r="N79" s="72"/>
      <c r="O79" s="72"/>
      <c r="P79" s="72"/>
      <c r="Q79" s="210" t="str" cm="1">
        <f t="array" ref="Q79">IF(SUM(COUNTIF(J79:P79,{"SI","NO APLICA"}))=0,
   "",
   IF(SUM(COUNTIF(J79:P79,{"SI","NO APLICA"}))=COLUMNS(J79:P79),
      "CUMPLE",
      "NO CUMPLE"))</f>
        <v/>
      </c>
      <c r="R79" s="72"/>
      <c r="S79" s="19"/>
      <c r="T79" s="72"/>
      <c r="U79" s="19"/>
      <c r="V79" s="72"/>
      <c r="W79" s="72"/>
      <c r="X79" s="72"/>
      <c r="Y79" s="210" t="str">
        <f t="shared" si="70"/>
        <v/>
      </c>
      <c r="Z79" s="211" t="str">
        <f t="shared" si="71"/>
        <v/>
      </c>
      <c r="AA79" s="476"/>
      <c r="AB79" s="477"/>
      <c r="AD79" s="122" t="str">
        <f t="shared" si="28"/>
        <v/>
      </c>
      <c r="AE79" s="122" t="str">
        <f t="shared" si="28"/>
        <v/>
      </c>
      <c r="AF79" s="123">
        <f t="shared" si="28"/>
        <v>0</v>
      </c>
      <c r="AG79" s="122" t="str">
        <f t="shared" si="29"/>
        <v/>
      </c>
      <c r="AH79" s="122" t="str">
        <f t="shared" si="29"/>
        <v/>
      </c>
      <c r="AI79" s="123">
        <f t="shared" si="29"/>
        <v>0</v>
      </c>
      <c r="AW79" s="46" t="str">
        <f t="shared" si="30"/>
        <v/>
      </c>
      <c r="AX79" s="46">
        <f t="shared" si="30"/>
        <v>3</v>
      </c>
      <c r="AY79" s="96">
        <v>18</v>
      </c>
      <c r="AZ79" s="47" t="str">
        <f t="shared" si="31"/>
        <v/>
      </c>
      <c r="BA79" s="47">
        <f t="shared" si="32"/>
        <v>0</v>
      </c>
      <c r="BB79" s="90" t="str">
        <f t="shared" si="33"/>
        <v/>
      </c>
      <c r="BC79" s="124">
        <v>18</v>
      </c>
      <c r="BD79" s="125">
        <f t="shared" si="34"/>
        <v>1</v>
      </c>
      <c r="BE79" s="126">
        <f t="shared" si="35"/>
        <v>1</v>
      </c>
      <c r="BF79" s="90">
        <f t="shared" si="36"/>
        <v>0</v>
      </c>
      <c r="BG79" s="90">
        <f t="shared" si="75"/>
        <v>0</v>
      </c>
      <c r="BH79" s="90" t="str">
        <f t="shared" si="72"/>
        <v/>
      </c>
      <c r="BI79" s="90" t="e">
        <f t="shared" si="37"/>
        <v>#NUM!</v>
      </c>
      <c r="BJ79" s="90" t="str">
        <f t="shared" si="38"/>
        <v/>
      </c>
      <c r="BK79" s="127">
        <f t="shared" si="39"/>
        <v>0</v>
      </c>
      <c r="BL79" s="128" t="e">
        <f t="shared" si="40"/>
        <v>#NUM!</v>
      </c>
      <c r="BM79" s="128" t="e">
        <f t="shared" si="41"/>
        <v>#NUM!</v>
      </c>
      <c r="BN79" s="128" t="str">
        <f t="shared" si="42"/>
        <v/>
      </c>
      <c r="BO79" s="128" t="str">
        <f t="shared" si="73"/>
        <v/>
      </c>
      <c r="BP79" s="90">
        <f t="shared" si="43"/>
        <v>0</v>
      </c>
      <c r="BQ79" s="90">
        <f t="shared" si="44"/>
        <v>0</v>
      </c>
      <c r="BR79" s="90">
        <f t="shared" si="76"/>
        <v>0</v>
      </c>
      <c r="BS79" s="90" t="str">
        <f t="shared" si="45"/>
        <v/>
      </c>
      <c r="BT79" s="90" t="e">
        <f t="shared" si="46"/>
        <v>#NUM!</v>
      </c>
      <c r="BU79" s="90" t="e">
        <f t="shared" si="47"/>
        <v>#NUM!</v>
      </c>
      <c r="BV79" s="127">
        <f t="shared" si="48"/>
        <v>0</v>
      </c>
      <c r="BW79" s="128" t="e">
        <f t="shared" si="49"/>
        <v>#NUM!</v>
      </c>
      <c r="BX79" s="128" t="e">
        <f t="shared" si="50"/>
        <v>#NUM!</v>
      </c>
      <c r="BY79" s="128" t="str">
        <f t="shared" si="51"/>
        <v/>
      </c>
      <c r="BZ79" s="128" t="str">
        <f t="shared" si="74"/>
        <v/>
      </c>
      <c r="CA79" s="90">
        <f t="shared" si="52"/>
        <v>0</v>
      </c>
      <c r="CB79" s="90"/>
      <c r="CC79" s="90"/>
      <c r="CD79" s="129"/>
      <c r="CE79" s="130">
        <f t="shared" si="53"/>
        <v>0</v>
      </c>
      <c r="CF79" s="46">
        <f t="shared" si="86"/>
        <v>0</v>
      </c>
      <c r="CG79" s="46">
        <f t="shared" si="86"/>
        <v>0</v>
      </c>
      <c r="CH79" s="46">
        <f t="shared" si="86"/>
        <v>0</v>
      </c>
      <c r="CI79" s="46">
        <f t="shared" si="86"/>
        <v>0</v>
      </c>
      <c r="CJ79" s="46">
        <f t="shared" si="86"/>
        <v>0</v>
      </c>
      <c r="CK79" s="46">
        <f t="shared" si="86"/>
        <v>0</v>
      </c>
      <c r="CL79" s="46">
        <f t="shared" si="86"/>
        <v>0</v>
      </c>
      <c r="CM79" s="46">
        <f t="shared" si="86"/>
        <v>0</v>
      </c>
      <c r="CN79" s="46">
        <f t="shared" si="86"/>
        <v>0</v>
      </c>
      <c r="CO79" s="46">
        <f t="shared" si="86"/>
        <v>0</v>
      </c>
      <c r="CP79" s="46">
        <f t="shared" si="86"/>
        <v>0</v>
      </c>
      <c r="CQ79" s="46">
        <f t="shared" si="86"/>
        <v>0</v>
      </c>
      <c r="CR79" s="46">
        <f t="shared" si="86"/>
        <v>0</v>
      </c>
      <c r="CS79" s="46">
        <f t="shared" si="86"/>
        <v>0</v>
      </c>
      <c r="CT79" s="46">
        <f t="shared" si="86"/>
        <v>0</v>
      </c>
      <c r="CU79" s="46">
        <f t="shared" si="86"/>
        <v>0</v>
      </c>
      <c r="CV79" s="46">
        <f t="shared" si="77"/>
        <v>0</v>
      </c>
      <c r="CW79" s="46">
        <f t="shared" si="77"/>
        <v>0</v>
      </c>
      <c r="CX79" s="46">
        <f t="shared" si="77"/>
        <v>0</v>
      </c>
      <c r="CY79" s="46">
        <f t="shared" si="77"/>
        <v>0</v>
      </c>
      <c r="CZ79" s="46">
        <f t="shared" si="77"/>
        <v>0</v>
      </c>
      <c r="DA79" s="46">
        <f t="shared" si="77"/>
        <v>0</v>
      </c>
      <c r="DB79" s="46">
        <f t="shared" si="77"/>
        <v>0</v>
      </c>
      <c r="DC79" s="46">
        <f t="shared" si="77"/>
        <v>0</v>
      </c>
      <c r="DD79" s="46">
        <f t="shared" si="77"/>
        <v>0</v>
      </c>
      <c r="DE79" s="46">
        <f t="shared" si="77"/>
        <v>0</v>
      </c>
      <c r="DF79" s="46">
        <f t="shared" si="77"/>
        <v>0</v>
      </c>
      <c r="DG79" s="46">
        <f t="shared" si="77"/>
        <v>0</v>
      </c>
      <c r="DH79" s="46">
        <f t="shared" si="77"/>
        <v>0</v>
      </c>
      <c r="DI79" s="46">
        <f t="shared" si="77"/>
        <v>0</v>
      </c>
      <c r="DJ79" s="46">
        <f t="shared" si="77"/>
        <v>0</v>
      </c>
      <c r="DK79" s="46">
        <f t="shared" si="87"/>
        <v>0</v>
      </c>
      <c r="DL79" s="46">
        <f t="shared" si="87"/>
        <v>0</v>
      </c>
      <c r="DM79" s="46">
        <f t="shared" si="87"/>
        <v>0</v>
      </c>
      <c r="DN79" s="46">
        <f t="shared" si="87"/>
        <v>0</v>
      </c>
      <c r="DO79" s="46">
        <f t="shared" si="87"/>
        <v>0</v>
      </c>
      <c r="DP79" s="46">
        <f t="shared" si="87"/>
        <v>0</v>
      </c>
      <c r="DQ79" s="46">
        <f t="shared" si="87"/>
        <v>0</v>
      </c>
      <c r="DR79" s="46">
        <f t="shared" si="87"/>
        <v>0</v>
      </c>
      <c r="DS79" s="46">
        <f t="shared" si="87"/>
        <v>0</v>
      </c>
      <c r="DT79" s="46">
        <f t="shared" si="87"/>
        <v>0</v>
      </c>
      <c r="DU79" s="46">
        <f t="shared" si="87"/>
        <v>0</v>
      </c>
      <c r="DV79" s="46">
        <f t="shared" si="87"/>
        <v>0</v>
      </c>
      <c r="DW79" s="46">
        <f t="shared" si="87"/>
        <v>0</v>
      </c>
      <c r="DX79" s="46">
        <f t="shared" si="87"/>
        <v>0</v>
      </c>
      <c r="DY79" s="46">
        <f t="shared" si="87"/>
        <v>0</v>
      </c>
      <c r="DZ79" s="46">
        <f t="shared" si="87"/>
        <v>0</v>
      </c>
      <c r="EA79" s="46">
        <f t="shared" si="78"/>
        <v>0</v>
      </c>
      <c r="EB79" s="46">
        <f t="shared" si="78"/>
        <v>0</v>
      </c>
      <c r="EC79" s="46">
        <f t="shared" si="78"/>
        <v>0</v>
      </c>
      <c r="ED79" s="46">
        <f t="shared" si="78"/>
        <v>0</v>
      </c>
      <c r="EE79" s="46">
        <f t="shared" si="78"/>
        <v>0</v>
      </c>
      <c r="EF79" s="46">
        <f t="shared" si="78"/>
        <v>0</v>
      </c>
      <c r="EG79" s="46">
        <f t="shared" si="78"/>
        <v>0</v>
      </c>
      <c r="EH79" s="46">
        <f t="shared" si="78"/>
        <v>0</v>
      </c>
      <c r="EI79" s="46">
        <f t="shared" si="78"/>
        <v>0</v>
      </c>
      <c r="EJ79" s="46">
        <f t="shared" si="78"/>
        <v>0</v>
      </c>
      <c r="EK79" s="46">
        <f t="shared" si="78"/>
        <v>0</v>
      </c>
      <c r="EL79" s="46">
        <f t="shared" si="78"/>
        <v>0</v>
      </c>
      <c r="EM79" s="46">
        <f t="shared" si="78"/>
        <v>0</v>
      </c>
      <c r="EN79" s="46">
        <f t="shared" si="78"/>
        <v>0</v>
      </c>
      <c r="EO79" s="46">
        <f t="shared" si="78"/>
        <v>0</v>
      </c>
      <c r="EP79" s="46">
        <f t="shared" si="78"/>
        <v>0</v>
      </c>
      <c r="EQ79" s="46">
        <f t="shared" si="88"/>
        <v>0</v>
      </c>
      <c r="ER79" s="46">
        <f t="shared" si="88"/>
        <v>0</v>
      </c>
      <c r="ES79" s="46">
        <f t="shared" si="88"/>
        <v>0</v>
      </c>
      <c r="ET79" s="46">
        <f t="shared" si="88"/>
        <v>0</v>
      </c>
      <c r="EU79" s="46">
        <f t="shared" si="88"/>
        <v>0</v>
      </c>
      <c r="EV79" s="46">
        <f t="shared" si="88"/>
        <v>0</v>
      </c>
      <c r="EW79" s="46">
        <f t="shared" si="88"/>
        <v>0</v>
      </c>
      <c r="EX79" s="46">
        <f t="shared" si="88"/>
        <v>0</v>
      </c>
      <c r="EY79" s="46">
        <f t="shared" si="88"/>
        <v>0</v>
      </c>
      <c r="EZ79" s="46">
        <f t="shared" si="88"/>
        <v>0</v>
      </c>
      <c r="FA79" s="46">
        <f t="shared" si="88"/>
        <v>0</v>
      </c>
      <c r="FB79" s="46">
        <f t="shared" si="88"/>
        <v>0</v>
      </c>
      <c r="FC79" s="46">
        <f t="shared" si="88"/>
        <v>0</v>
      </c>
      <c r="FD79" s="46">
        <f t="shared" si="88"/>
        <v>0</v>
      </c>
      <c r="FE79" s="46">
        <f t="shared" si="88"/>
        <v>0</v>
      </c>
      <c r="FF79" s="46">
        <f t="shared" si="88"/>
        <v>0</v>
      </c>
      <c r="FG79" s="46">
        <f t="shared" si="79"/>
        <v>0</v>
      </c>
      <c r="FH79" s="46">
        <f t="shared" si="79"/>
        <v>0</v>
      </c>
      <c r="FI79" s="46">
        <f t="shared" si="79"/>
        <v>0</v>
      </c>
      <c r="FJ79" s="46">
        <f t="shared" si="79"/>
        <v>0</v>
      </c>
      <c r="FK79" s="46">
        <f t="shared" si="79"/>
        <v>0</v>
      </c>
      <c r="FL79" s="46">
        <f t="shared" si="79"/>
        <v>0</v>
      </c>
      <c r="FM79" s="46">
        <f t="shared" si="79"/>
        <v>0</v>
      </c>
      <c r="FN79" s="46">
        <f t="shared" si="79"/>
        <v>0</v>
      </c>
      <c r="FO79" s="46">
        <f t="shared" si="79"/>
        <v>0</v>
      </c>
      <c r="FP79" s="46">
        <f t="shared" si="79"/>
        <v>0</v>
      </c>
      <c r="FQ79" s="46">
        <f t="shared" si="79"/>
        <v>0</v>
      </c>
      <c r="FR79" s="46">
        <f t="shared" si="79"/>
        <v>0</v>
      </c>
      <c r="FS79" s="46">
        <f t="shared" si="79"/>
        <v>0</v>
      </c>
      <c r="FT79" s="46">
        <f t="shared" si="79"/>
        <v>0</v>
      </c>
      <c r="FU79" s="46">
        <f t="shared" si="79"/>
        <v>0</v>
      </c>
      <c r="FV79" s="46">
        <f t="shared" si="79"/>
        <v>0</v>
      </c>
      <c r="FW79" s="46">
        <f t="shared" si="89"/>
        <v>0</v>
      </c>
      <c r="FX79" s="46">
        <f t="shared" si="89"/>
        <v>0</v>
      </c>
      <c r="FY79" s="46">
        <f t="shared" si="89"/>
        <v>0</v>
      </c>
      <c r="FZ79" s="46">
        <f t="shared" si="89"/>
        <v>0</v>
      </c>
      <c r="GA79" s="46">
        <f t="shared" si="89"/>
        <v>0</v>
      </c>
      <c r="GB79" s="46">
        <f t="shared" si="89"/>
        <v>0</v>
      </c>
      <c r="GC79" s="46">
        <f t="shared" si="89"/>
        <v>0</v>
      </c>
      <c r="GD79" s="46">
        <f t="shared" si="89"/>
        <v>0</v>
      </c>
      <c r="GE79" s="46">
        <f t="shared" si="89"/>
        <v>0</v>
      </c>
      <c r="GF79" s="46">
        <f t="shared" si="89"/>
        <v>0</v>
      </c>
      <c r="GG79" s="46">
        <f t="shared" si="89"/>
        <v>0</v>
      </c>
      <c r="GH79" s="46">
        <f t="shared" si="89"/>
        <v>0</v>
      </c>
      <c r="GI79" s="46">
        <f t="shared" si="89"/>
        <v>0</v>
      </c>
      <c r="GJ79" s="46">
        <f t="shared" si="89"/>
        <v>0</v>
      </c>
      <c r="GK79" s="46">
        <f t="shared" si="89"/>
        <v>0</v>
      </c>
      <c r="GL79" s="46">
        <f t="shared" si="89"/>
        <v>0</v>
      </c>
      <c r="GM79" s="46">
        <f t="shared" si="80"/>
        <v>0</v>
      </c>
      <c r="GN79" s="46">
        <f t="shared" si="80"/>
        <v>0</v>
      </c>
      <c r="GO79" s="46">
        <f t="shared" si="80"/>
        <v>0</v>
      </c>
      <c r="GP79" s="46">
        <f t="shared" si="80"/>
        <v>0</v>
      </c>
      <c r="GQ79" s="46">
        <f t="shared" si="80"/>
        <v>0</v>
      </c>
      <c r="GR79" s="46">
        <f t="shared" si="80"/>
        <v>0</v>
      </c>
      <c r="GS79" s="46">
        <f t="shared" si="80"/>
        <v>0</v>
      </c>
      <c r="GT79" s="46">
        <f t="shared" si="80"/>
        <v>0</v>
      </c>
      <c r="GU79" s="46">
        <f t="shared" si="80"/>
        <v>0</v>
      </c>
      <c r="GV79" s="46">
        <f t="shared" si="80"/>
        <v>0</v>
      </c>
      <c r="GW79" s="46">
        <f t="shared" si="80"/>
        <v>0</v>
      </c>
      <c r="GX79" s="46">
        <f t="shared" si="80"/>
        <v>0</v>
      </c>
      <c r="GY79" s="46">
        <f t="shared" si="80"/>
        <v>0</v>
      </c>
      <c r="GZ79" s="46">
        <f t="shared" si="80"/>
        <v>0</v>
      </c>
      <c r="HA79" s="46">
        <f t="shared" si="80"/>
        <v>0</v>
      </c>
      <c r="HB79" s="46">
        <f t="shared" si="80"/>
        <v>0</v>
      </c>
      <c r="HC79" s="46">
        <f t="shared" si="90"/>
        <v>0</v>
      </c>
      <c r="HD79" s="46">
        <f t="shared" si="90"/>
        <v>0</v>
      </c>
      <c r="HE79" s="46">
        <f t="shared" si="90"/>
        <v>0</v>
      </c>
      <c r="HF79" s="46">
        <f t="shared" si="90"/>
        <v>0</v>
      </c>
      <c r="HG79" s="46">
        <f t="shared" si="90"/>
        <v>0</v>
      </c>
      <c r="HH79" s="46">
        <f t="shared" si="90"/>
        <v>0</v>
      </c>
      <c r="HI79" s="46">
        <f t="shared" si="90"/>
        <v>0</v>
      </c>
      <c r="HJ79" s="46">
        <f t="shared" si="90"/>
        <v>0</v>
      </c>
      <c r="HK79" s="46">
        <f t="shared" si="90"/>
        <v>0</v>
      </c>
      <c r="HL79" s="46">
        <f t="shared" si="90"/>
        <v>0</v>
      </c>
      <c r="HM79" s="46">
        <f t="shared" si="90"/>
        <v>0</v>
      </c>
      <c r="HN79" s="46">
        <f t="shared" si="90"/>
        <v>0</v>
      </c>
      <c r="HO79" s="46">
        <f t="shared" si="90"/>
        <v>0</v>
      </c>
      <c r="HP79" s="46">
        <f t="shared" si="90"/>
        <v>0</v>
      </c>
      <c r="HQ79" s="46">
        <f t="shared" si="90"/>
        <v>0</v>
      </c>
      <c r="HR79" s="46">
        <f t="shared" si="90"/>
        <v>0</v>
      </c>
      <c r="HS79" s="46">
        <f t="shared" si="81"/>
        <v>0</v>
      </c>
      <c r="HT79" s="46">
        <f t="shared" si="81"/>
        <v>0</v>
      </c>
      <c r="HU79" s="46">
        <f t="shared" si="81"/>
        <v>0</v>
      </c>
      <c r="HV79" s="46">
        <f t="shared" si="81"/>
        <v>0</v>
      </c>
      <c r="HW79" s="46">
        <f t="shared" si="81"/>
        <v>0</v>
      </c>
      <c r="HX79" s="46">
        <f t="shared" si="81"/>
        <v>0</v>
      </c>
      <c r="HY79" s="46">
        <f t="shared" si="81"/>
        <v>0</v>
      </c>
      <c r="HZ79" s="46">
        <f t="shared" si="81"/>
        <v>0</v>
      </c>
      <c r="IA79" s="46">
        <f t="shared" si="81"/>
        <v>0</v>
      </c>
      <c r="IB79" s="46">
        <f t="shared" si="81"/>
        <v>0</v>
      </c>
      <c r="IC79" s="46">
        <f t="shared" si="81"/>
        <v>0</v>
      </c>
      <c r="ID79" s="46">
        <f t="shared" si="81"/>
        <v>0</v>
      </c>
      <c r="IE79" s="46">
        <f t="shared" si="81"/>
        <v>0</v>
      </c>
      <c r="IF79" s="46">
        <f t="shared" si="81"/>
        <v>0</v>
      </c>
      <c r="IG79" s="46">
        <f t="shared" si="81"/>
        <v>0</v>
      </c>
      <c r="IH79" s="46">
        <f t="shared" si="81"/>
        <v>0</v>
      </c>
      <c r="II79" s="46">
        <f t="shared" si="91"/>
        <v>0</v>
      </c>
      <c r="IJ79" s="46">
        <f t="shared" si="91"/>
        <v>0</v>
      </c>
      <c r="IK79" s="46">
        <f t="shared" si="91"/>
        <v>0</v>
      </c>
      <c r="IL79" s="46">
        <f t="shared" si="91"/>
        <v>0</v>
      </c>
      <c r="IM79" s="46">
        <f t="shared" si="91"/>
        <v>0</v>
      </c>
      <c r="IN79" s="46">
        <f t="shared" si="91"/>
        <v>0</v>
      </c>
      <c r="IO79" s="46">
        <f t="shared" si="91"/>
        <v>0</v>
      </c>
      <c r="IP79" s="46">
        <f t="shared" si="91"/>
        <v>0</v>
      </c>
      <c r="IQ79" s="46">
        <f t="shared" si="91"/>
        <v>0</v>
      </c>
      <c r="IR79" s="46">
        <f t="shared" si="91"/>
        <v>0</v>
      </c>
      <c r="IS79" s="46">
        <f t="shared" si="91"/>
        <v>0</v>
      </c>
      <c r="IT79" s="46">
        <f t="shared" si="91"/>
        <v>0</v>
      </c>
      <c r="IU79" s="46">
        <f t="shared" si="91"/>
        <v>0</v>
      </c>
      <c r="IV79" s="46">
        <f t="shared" si="91"/>
        <v>0</v>
      </c>
      <c r="IW79" s="46">
        <f t="shared" si="91"/>
        <v>0</v>
      </c>
      <c r="IX79" s="46">
        <f t="shared" si="91"/>
        <v>0</v>
      </c>
      <c r="IY79" s="46">
        <f t="shared" si="82"/>
        <v>0</v>
      </c>
      <c r="IZ79" s="46">
        <f t="shared" si="82"/>
        <v>0</v>
      </c>
      <c r="JA79" s="46">
        <f t="shared" si="82"/>
        <v>0</v>
      </c>
      <c r="JB79" s="46">
        <f t="shared" si="82"/>
        <v>0</v>
      </c>
      <c r="JC79" s="46">
        <f t="shared" si="82"/>
        <v>0</v>
      </c>
      <c r="JD79" s="46">
        <f t="shared" si="82"/>
        <v>0</v>
      </c>
      <c r="JE79" s="46">
        <f t="shared" si="82"/>
        <v>0</v>
      </c>
      <c r="JF79" s="46">
        <f t="shared" si="82"/>
        <v>0</v>
      </c>
      <c r="JG79" s="46">
        <f t="shared" si="82"/>
        <v>0</v>
      </c>
      <c r="JH79" s="46">
        <f t="shared" si="82"/>
        <v>0</v>
      </c>
      <c r="JI79" s="46">
        <f t="shared" si="82"/>
        <v>0</v>
      </c>
      <c r="JJ79" s="46">
        <f t="shared" si="82"/>
        <v>0</v>
      </c>
      <c r="JK79" s="46">
        <f t="shared" si="82"/>
        <v>0</v>
      </c>
      <c r="JL79" s="46">
        <f t="shared" si="82"/>
        <v>0</v>
      </c>
      <c r="JM79" s="46">
        <f t="shared" si="82"/>
        <v>0</v>
      </c>
      <c r="JN79" s="46">
        <f t="shared" si="82"/>
        <v>0</v>
      </c>
      <c r="JO79" s="46">
        <f t="shared" si="92"/>
        <v>0</v>
      </c>
      <c r="JP79" s="46">
        <f t="shared" si="92"/>
        <v>0</v>
      </c>
      <c r="JQ79" s="46">
        <f t="shared" si="92"/>
        <v>0</v>
      </c>
      <c r="JR79" s="46">
        <f t="shared" si="92"/>
        <v>0</v>
      </c>
      <c r="JS79" s="46">
        <f t="shared" si="92"/>
        <v>0</v>
      </c>
      <c r="JT79" s="46">
        <f t="shared" si="92"/>
        <v>0</v>
      </c>
      <c r="JU79" s="46">
        <f t="shared" si="92"/>
        <v>0</v>
      </c>
      <c r="JV79" s="46">
        <f t="shared" si="92"/>
        <v>0</v>
      </c>
      <c r="JW79" s="46">
        <f t="shared" si="92"/>
        <v>0</v>
      </c>
      <c r="JX79" s="46">
        <f t="shared" si="92"/>
        <v>0</v>
      </c>
      <c r="JY79" s="46">
        <f t="shared" si="92"/>
        <v>0</v>
      </c>
      <c r="JZ79" s="46">
        <f t="shared" si="92"/>
        <v>0</v>
      </c>
      <c r="KA79" s="46">
        <f t="shared" si="92"/>
        <v>0</v>
      </c>
      <c r="KB79" s="46">
        <f t="shared" si="92"/>
        <v>0</v>
      </c>
      <c r="KC79" s="46">
        <f t="shared" si="92"/>
        <v>0</v>
      </c>
      <c r="KD79" s="46">
        <f t="shared" si="92"/>
        <v>0</v>
      </c>
      <c r="KE79" s="46">
        <f t="shared" si="83"/>
        <v>0</v>
      </c>
      <c r="KF79" s="46">
        <f t="shared" si="83"/>
        <v>0</v>
      </c>
      <c r="KG79" s="46">
        <f t="shared" si="83"/>
        <v>0</v>
      </c>
      <c r="KH79" s="46">
        <f t="shared" si="83"/>
        <v>0</v>
      </c>
      <c r="KI79" s="46">
        <f t="shared" si="83"/>
        <v>0</v>
      </c>
      <c r="KJ79" s="46">
        <f t="shared" si="83"/>
        <v>0</v>
      </c>
      <c r="KK79" s="46">
        <f t="shared" si="83"/>
        <v>0</v>
      </c>
      <c r="KL79" s="46">
        <f t="shared" si="83"/>
        <v>0</v>
      </c>
      <c r="KM79" s="46">
        <f t="shared" si="83"/>
        <v>0</v>
      </c>
      <c r="KN79" s="46">
        <f t="shared" si="83"/>
        <v>0</v>
      </c>
      <c r="KO79" s="46">
        <f t="shared" si="83"/>
        <v>0</v>
      </c>
      <c r="KP79" s="46">
        <f t="shared" si="83"/>
        <v>0</v>
      </c>
      <c r="KQ79" s="46">
        <f t="shared" si="83"/>
        <v>0</v>
      </c>
      <c r="KR79" s="46">
        <f t="shared" si="83"/>
        <v>0</v>
      </c>
      <c r="KS79" s="46">
        <f t="shared" si="83"/>
        <v>0</v>
      </c>
      <c r="KT79" s="46">
        <f t="shared" si="83"/>
        <v>0</v>
      </c>
      <c r="KU79" s="46">
        <f t="shared" si="84"/>
        <v>0</v>
      </c>
      <c r="KV79" s="46">
        <f t="shared" si="84"/>
        <v>0</v>
      </c>
      <c r="KW79" s="46">
        <f t="shared" si="84"/>
        <v>0</v>
      </c>
      <c r="KX79" s="46">
        <f t="shared" si="84"/>
        <v>0</v>
      </c>
      <c r="KY79" s="46">
        <f t="shared" si="84"/>
        <v>0</v>
      </c>
      <c r="KZ79" s="46">
        <f t="shared" si="84"/>
        <v>0</v>
      </c>
      <c r="LA79" s="46">
        <f t="shared" si="84"/>
        <v>0</v>
      </c>
      <c r="LB79" s="46">
        <f t="shared" si="84"/>
        <v>0</v>
      </c>
      <c r="LC79" s="46">
        <f t="shared" si="84"/>
        <v>0</v>
      </c>
      <c r="LD79" s="46">
        <f t="shared" si="84"/>
        <v>0</v>
      </c>
      <c r="LE79" s="46">
        <f t="shared" si="84"/>
        <v>0</v>
      </c>
      <c r="LF79" s="46">
        <f t="shared" si="84"/>
        <v>0</v>
      </c>
      <c r="LG79" s="46">
        <f t="shared" si="84"/>
        <v>0</v>
      </c>
      <c r="LH79" s="46">
        <f t="shared" si="84"/>
        <v>0</v>
      </c>
      <c r="LI79" s="46">
        <f t="shared" si="84"/>
        <v>0</v>
      </c>
      <c r="LJ79" s="46">
        <f t="shared" si="84"/>
        <v>0</v>
      </c>
      <c r="LK79" s="46">
        <f t="shared" si="85"/>
        <v>0</v>
      </c>
      <c r="LL79" s="46">
        <f t="shared" si="85"/>
        <v>0</v>
      </c>
      <c r="LM79" s="46">
        <f t="shared" si="85"/>
        <v>0</v>
      </c>
      <c r="LN79" s="46">
        <f t="shared" si="85"/>
        <v>0</v>
      </c>
      <c r="LO79" s="46">
        <f t="shared" si="85"/>
        <v>0</v>
      </c>
      <c r="LP79" s="46">
        <f t="shared" si="85"/>
        <v>0</v>
      </c>
      <c r="LQ79" s="46">
        <f t="shared" si="85"/>
        <v>0</v>
      </c>
      <c r="LR79" s="46">
        <f t="shared" si="85"/>
        <v>0</v>
      </c>
      <c r="LS79" s="46">
        <f t="shared" si="85"/>
        <v>0</v>
      </c>
      <c r="LT79" s="46">
        <f t="shared" si="85"/>
        <v>0</v>
      </c>
    </row>
    <row r="80" spans="1:332" ht="24.6" hidden="1" customHeight="1">
      <c r="A80" s="121">
        <v>19</v>
      </c>
      <c r="B80" s="19"/>
      <c r="C80" s="21"/>
      <c r="D80" s="21"/>
      <c r="E80" s="215" t="str">
        <f t="shared" si="25"/>
        <v/>
      </c>
      <c r="F80" s="215">
        <f t="shared" si="26"/>
        <v>0</v>
      </c>
      <c r="G80" s="218"/>
      <c r="H80" s="217" t="str">
        <f t="shared" si="27"/>
        <v>Falta(n) Fecha(s)</v>
      </c>
      <c r="I80" s="72"/>
      <c r="J80" s="72"/>
      <c r="K80" s="72"/>
      <c r="L80" s="72"/>
      <c r="M80" s="72"/>
      <c r="N80" s="72"/>
      <c r="O80" s="72"/>
      <c r="P80" s="72"/>
      <c r="Q80" s="210" t="str" cm="1">
        <f t="array" ref="Q80">IF(SUM(COUNTIF(J80:P80,{"SI","NO APLICA"}))=0,
   "",
   IF(SUM(COUNTIF(J80:P80,{"SI","NO APLICA"}))=COLUMNS(J80:P80),
      "CUMPLE",
      "NO CUMPLE"))</f>
        <v/>
      </c>
      <c r="R80" s="72"/>
      <c r="S80" s="19"/>
      <c r="T80" s="72"/>
      <c r="U80" s="19"/>
      <c r="V80" s="72"/>
      <c r="W80" s="72"/>
      <c r="X80" s="72"/>
      <c r="Y80" s="210" t="str">
        <f t="shared" si="70"/>
        <v/>
      </c>
      <c r="Z80" s="211" t="str">
        <f t="shared" si="71"/>
        <v/>
      </c>
      <c r="AA80" s="476"/>
      <c r="AB80" s="477"/>
      <c r="AD80" s="122" t="str">
        <f t="shared" si="28"/>
        <v/>
      </c>
      <c r="AE80" s="122" t="str">
        <f t="shared" si="28"/>
        <v/>
      </c>
      <c r="AF80" s="123">
        <f t="shared" si="28"/>
        <v>0</v>
      </c>
      <c r="AG80" s="122" t="str">
        <f t="shared" si="29"/>
        <v/>
      </c>
      <c r="AH80" s="122" t="str">
        <f t="shared" si="29"/>
        <v/>
      </c>
      <c r="AI80" s="123">
        <f t="shared" si="29"/>
        <v>0</v>
      </c>
      <c r="AW80" s="46" t="str">
        <f t="shared" si="30"/>
        <v/>
      </c>
      <c r="AX80" s="46">
        <f t="shared" si="30"/>
        <v>3</v>
      </c>
      <c r="AY80" s="96">
        <v>19</v>
      </c>
      <c r="AZ80" s="47" t="str">
        <f t="shared" si="31"/>
        <v/>
      </c>
      <c r="BA80" s="47">
        <f t="shared" si="32"/>
        <v>0</v>
      </c>
      <c r="BB80" s="90" t="str">
        <f t="shared" si="33"/>
        <v/>
      </c>
      <c r="BC80" s="124">
        <v>19</v>
      </c>
      <c r="BD80" s="125">
        <f t="shared" si="34"/>
        <v>1</v>
      </c>
      <c r="BE80" s="126">
        <f t="shared" si="35"/>
        <v>1</v>
      </c>
      <c r="BF80" s="90">
        <f t="shared" si="36"/>
        <v>0</v>
      </c>
      <c r="BG80" s="90">
        <f t="shared" si="75"/>
        <v>0</v>
      </c>
      <c r="BH80" s="90" t="str">
        <f t="shared" si="72"/>
        <v/>
      </c>
      <c r="BI80" s="90" t="e">
        <f t="shared" si="37"/>
        <v>#NUM!</v>
      </c>
      <c r="BJ80" s="90" t="str">
        <f t="shared" si="38"/>
        <v/>
      </c>
      <c r="BK80" s="127">
        <f t="shared" si="39"/>
        <v>0</v>
      </c>
      <c r="BL80" s="128" t="e">
        <f t="shared" si="40"/>
        <v>#NUM!</v>
      </c>
      <c r="BM80" s="128" t="e">
        <f t="shared" si="41"/>
        <v>#NUM!</v>
      </c>
      <c r="BN80" s="128" t="str">
        <f t="shared" si="42"/>
        <v/>
      </c>
      <c r="BO80" s="128" t="str">
        <f t="shared" si="73"/>
        <v/>
      </c>
      <c r="BP80" s="90">
        <f t="shared" si="43"/>
        <v>0</v>
      </c>
      <c r="BQ80" s="90">
        <f t="shared" si="44"/>
        <v>0</v>
      </c>
      <c r="BR80" s="90">
        <f t="shared" si="76"/>
        <v>0</v>
      </c>
      <c r="BS80" s="90" t="str">
        <f t="shared" si="45"/>
        <v/>
      </c>
      <c r="BT80" s="90" t="e">
        <f t="shared" si="46"/>
        <v>#NUM!</v>
      </c>
      <c r="BU80" s="90" t="e">
        <f t="shared" si="47"/>
        <v>#NUM!</v>
      </c>
      <c r="BV80" s="127">
        <f t="shared" si="48"/>
        <v>0</v>
      </c>
      <c r="BW80" s="128" t="e">
        <f t="shared" si="49"/>
        <v>#NUM!</v>
      </c>
      <c r="BX80" s="128" t="e">
        <f t="shared" si="50"/>
        <v>#NUM!</v>
      </c>
      <c r="BY80" s="128" t="str">
        <f t="shared" si="51"/>
        <v/>
      </c>
      <c r="BZ80" s="128" t="str">
        <f t="shared" si="74"/>
        <v/>
      </c>
      <c r="CA80" s="90">
        <f t="shared" si="52"/>
        <v>0</v>
      </c>
      <c r="CB80" s="90"/>
      <c r="CC80" s="90"/>
      <c r="CD80" s="129"/>
      <c r="CE80" s="130">
        <f t="shared" si="53"/>
        <v>0</v>
      </c>
      <c r="CF80" s="46">
        <f t="shared" si="86"/>
        <v>0</v>
      </c>
      <c r="CG80" s="46">
        <f t="shared" si="86"/>
        <v>0</v>
      </c>
      <c r="CH80" s="46">
        <f t="shared" si="86"/>
        <v>0</v>
      </c>
      <c r="CI80" s="46">
        <f t="shared" si="86"/>
        <v>0</v>
      </c>
      <c r="CJ80" s="46">
        <f t="shared" si="86"/>
        <v>0</v>
      </c>
      <c r="CK80" s="46">
        <f t="shared" si="86"/>
        <v>0</v>
      </c>
      <c r="CL80" s="46">
        <f t="shared" si="86"/>
        <v>0</v>
      </c>
      <c r="CM80" s="46">
        <f t="shared" si="86"/>
        <v>0</v>
      </c>
      <c r="CN80" s="46">
        <f t="shared" si="86"/>
        <v>0</v>
      </c>
      <c r="CO80" s="46">
        <f t="shared" si="86"/>
        <v>0</v>
      </c>
      <c r="CP80" s="46">
        <f t="shared" si="86"/>
        <v>0</v>
      </c>
      <c r="CQ80" s="46">
        <f t="shared" si="86"/>
        <v>0</v>
      </c>
      <c r="CR80" s="46">
        <f t="shared" si="86"/>
        <v>0</v>
      </c>
      <c r="CS80" s="46">
        <f t="shared" si="86"/>
        <v>0</v>
      </c>
      <c r="CT80" s="46">
        <f t="shared" si="86"/>
        <v>0</v>
      </c>
      <c r="CU80" s="46">
        <f t="shared" si="86"/>
        <v>0</v>
      </c>
      <c r="CV80" s="46">
        <f t="shared" si="77"/>
        <v>0</v>
      </c>
      <c r="CW80" s="46">
        <f t="shared" si="77"/>
        <v>0</v>
      </c>
      <c r="CX80" s="46">
        <f t="shared" si="77"/>
        <v>0</v>
      </c>
      <c r="CY80" s="46">
        <f t="shared" si="77"/>
        <v>0</v>
      </c>
      <c r="CZ80" s="46">
        <f t="shared" si="77"/>
        <v>0</v>
      </c>
      <c r="DA80" s="46">
        <f t="shared" si="77"/>
        <v>0</v>
      </c>
      <c r="DB80" s="46">
        <f t="shared" si="77"/>
        <v>0</v>
      </c>
      <c r="DC80" s="46">
        <f t="shared" si="77"/>
        <v>0</v>
      </c>
      <c r="DD80" s="46">
        <f t="shared" si="77"/>
        <v>0</v>
      </c>
      <c r="DE80" s="46">
        <f t="shared" si="77"/>
        <v>0</v>
      </c>
      <c r="DF80" s="46">
        <f t="shared" si="77"/>
        <v>0</v>
      </c>
      <c r="DG80" s="46">
        <f t="shared" si="77"/>
        <v>0</v>
      </c>
      <c r="DH80" s="46">
        <f t="shared" si="77"/>
        <v>0</v>
      </c>
      <c r="DI80" s="46">
        <f t="shared" si="77"/>
        <v>0</v>
      </c>
      <c r="DJ80" s="46">
        <f t="shared" si="77"/>
        <v>0</v>
      </c>
      <c r="DK80" s="46">
        <f t="shared" si="87"/>
        <v>0</v>
      </c>
      <c r="DL80" s="46">
        <f t="shared" si="87"/>
        <v>0</v>
      </c>
      <c r="DM80" s="46">
        <f t="shared" si="87"/>
        <v>0</v>
      </c>
      <c r="DN80" s="46">
        <f t="shared" si="87"/>
        <v>0</v>
      </c>
      <c r="DO80" s="46">
        <f t="shared" si="87"/>
        <v>0</v>
      </c>
      <c r="DP80" s="46">
        <f t="shared" si="87"/>
        <v>0</v>
      </c>
      <c r="DQ80" s="46">
        <f t="shared" si="87"/>
        <v>0</v>
      </c>
      <c r="DR80" s="46">
        <f t="shared" si="87"/>
        <v>0</v>
      </c>
      <c r="DS80" s="46">
        <f t="shared" si="87"/>
        <v>0</v>
      </c>
      <c r="DT80" s="46">
        <f t="shared" si="87"/>
        <v>0</v>
      </c>
      <c r="DU80" s="46">
        <f t="shared" si="87"/>
        <v>0</v>
      </c>
      <c r="DV80" s="46">
        <f t="shared" si="87"/>
        <v>0</v>
      </c>
      <c r="DW80" s="46">
        <f t="shared" si="87"/>
        <v>0</v>
      </c>
      <c r="DX80" s="46">
        <f t="shared" si="87"/>
        <v>0</v>
      </c>
      <c r="DY80" s="46">
        <f t="shared" si="87"/>
        <v>0</v>
      </c>
      <c r="DZ80" s="46">
        <f t="shared" si="87"/>
        <v>0</v>
      </c>
      <c r="EA80" s="46">
        <f t="shared" si="78"/>
        <v>0</v>
      </c>
      <c r="EB80" s="46">
        <f t="shared" si="78"/>
        <v>0</v>
      </c>
      <c r="EC80" s="46">
        <f t="shared" si="78"/>
        <v>0</v>
      </c>
      <c r="ED80" s="46">
        <f t="shared" si="78"/>
        <v>0</v>
      </c>
      <c r="EE80" s="46">
        <f t="shared" si="78"/>
        <v>0</v>
      </c>
      <c r="EF80" s="46">
        <f t="shared" si="78"/>
        <v>0</v>
      </c>
      <c r="EG80" s="46">
        <f t="shared" si="78"/>
        <v>0</v>
      </c>
      <c r="EH80" s="46">
        <f t="shared" si="78"/>
        <v>0</v>
      </c>
      <c r="EI80" s="46">
        <f t="shared" si="78"/>
        <v>0</v>
      </c>
      <c r="EJ80" s="46">
        <f t="shared" si="78"/>
        <v>0</v>
      </c>
      <c r="EK80" s="46">
        <f t="shared" si="78"/>
        <v>0</v>
      </c>
      <c r="EL80" s="46">
        <f t="shared" si="78"/>
        <v>0</v>
      </c>
      <c r="EM80" s="46">
        <f t="shared" si="78"/>
        <v>0</v>
      </c>
      <c r="EN80" s="46">
        <f t="shared" si="78"/>
        <v>0</v>
      </c>
      <c r="EO80" s="46">
        <f t="shared" si="78"/>
        <v>0</v>
      </c>
      <c r="EP80" s="46">
        <f t="shared" si="78"/>
        <v>0</v>
      </c>
      <c r="EQ80" s="46">
        <f t="shared" si="88"/>
        <v>0</v>
      </c>
      <c r="ER80" s="46">
        <f t="shared" si="88"/>
        <v>0</v>
      </c>
      <c r="ES80" s="46">
        <f t="shared" si="88"/>
        <v>0</v>
      </c>
      <c r="ET80" s="46">
        <f t="shared" si="88"/>
        <v>0</v>
      </c>
      <c r="EU80" s="46">
        <f t="shared" si="88"/>
        <v>0</v>
      </c>
      <c r="EV80" s="46">
        <f t="shared" si="88"/>
        <v>0</v>
      </c>
      <c r="EW80" s="46">
        <f t="shared" si="88"/>
        <v>0</v>
      </c>
      <c r="EX80" s="46">
        <f t="shared" si="88"/>
        <v>0</v>
      </c>
      <c r="EY80" s="46">
        <f t="shared" si="88"/>
        <v>0</v>
      </c>
      <c r="EZ80" s="46">
        <f t="shared" si="88"/>
        <v>0</v>
      </c>
      <c r="FA80" s="46">
        <f t="shared" si="88"/>
        <v>0</v>
      </c>
      <c r="FB80" s="46">
        <f t="shared" si="88"/>
        <v>0</v>
      </c>
      <c r="FC80" s="46">
        <f t="shared" si="88"/>
        <v>0</v>
      </c>
      <c r="FD80" s="46">
        <f t="shared" si="88"/>
        <v>0</v>
      </c>
      <c r="FE80" s="46">
        <f t="shared" si="88"/>
        <v>0</v>
      </c>
      <c r="FF80" s="46">
        <f t="shared" si="88"/>
        <v>0</v>
      </c>
      <c r="FG80" s="46">
        <f t="shared" si="79"/>
        <v>0</v>
      </c>
      <c r="FH80" s="46">
        <f t="shared" si="79"/>
        <v>0</v>
      </c>
      <c r="FI80" s="46">
        <f t="shared" si="79"/>
        <v>0</v>
      </c>
      <c r="FJ80" s="46">
        <f t="shared" si="79"/>
        <v>0</v>
      </c>
      <c r="FK80" s="46">
        <f t="shared" si="79"/>
        <v>0</v>
      </c>
      <c r="FL80" s="46">
        <f t="shared" si="79"/>
        <v>0</v>
      </c>
      <c r="FM80" s="46">
        <f t="shared" si="79"/>
        <v>0</v>
      </c>
      <c r="FN80" s="46">
        <f t="shared" si="79"/>
        <v>0</v>
      </c>
      <c r="FO80" s="46">
        <f t="shared" si="79"/>
        <v>0</v>
      </c>
      <c r="FP80" s="46">
        <f t="shared" si="79"/>
        <v>0</v>
      </c>
      <c r="FQ80" s="46">
        <f t="shared" si="79"/>
        <v>0</v>
      </c>
      <c r="FR80" s="46">
        <f t="shared" si="79"/>
        <v>0</v>
      </c>
      <c r="FS80" s="46">
        <f t="shared" si="79"/>
        <v>0</v>
      </c>
      <c r="FT80" s="46">
        <f t="shared" si="79"/>
        <v>0</v>
      </c>
      <c r="FU80" s="46">
        <f t="shared" si="79"/>
        <v>0</v>
      </c>
      <c r="FV80" s="46">
        <f t="shared" si="79"/>
        <v>0</v>
      </c>
      <c r="FW80" s="46">
        <f t="shared" si="89"/>
        <v>0</v>
      </c>
      <c r="FX80" s="46">
        <f t="shared" si="89"/>
        <v>0</v>
      </c>
      <c r="FY80" s="46">
        <f t="shared" si="89"/>
        <v>0</v>
      </c>
      <c r="FZ80" s="46">
        <f t="shared" si="89"/>
        <v>0</v>
      </c>
      <c r="GA80" s="46">
        <f t="shared" si="89"/>
        <v>0</v>
      </c>
      <c r="GB80" s="46">
        <f t="shared" si="89"/>
        <v>0</v>
      </c>
      <c r="GC80" s="46">
        <f t="shared" si="89"/>
        <v>0</v>
      </c>
      <c r="GD80" s="46">
        <f t="shared" si="89"/>
        <v>0</v>
      </c>
      <c r="GE80" s="46">
        <f t="shared" si="89"/>
        <v>0</v>
      </c>
      <c r="GF80" s="46">
        <f t="shared" si="89"/>
        <v>0</v>
      </c>
      <c r="GG80" s="46">
        <f t="shared" si="89"/>
        <v>0</v>
      </c>
      <c r="GH80" s="46">
        <f t="shared" si="89"/>
        <v>0</v>
      </c>
      <c r="GI80" s="46">
        <f t="shared" si="89"/>
        <v>0</v>
      </c>
      <c r="GJ80" s="46">
        <f t="shared" si="89"/>
        <v>0</v>
      </c>
      <c r="GK80" s="46">
        <f t="shared" si="89"/>
        <v>0</v>
      </c>
      <c r="GL80" s="46">
        <f t="shared" si="89"/>
        <v>0</v>
      </c>
      <c r="GM80" s="46">
        <f t="shared" si="80"/>
        <v>0</v>
      </c>
      <c r="GN80" s="46">
        <f t="shared" si="80"/>
        <v>0</v>
      </c>
      <c r="GO80" s="46">
        <f t="shared" si="80"/>
        <v>0</v>
      </c>
      <c r="GP80" s="46">
        <f t="shared" si="80"/>
        <v>0</v>
      </c>
      <c r="GQ80" s="46">
        <f t="shared" si="80"/>
        <v>0</v>
      </c>
      <c r="GR80" s="46">
        <f t="shared" si="80"/>
        <v>0</v>
      </c>
      <c r="GS80" s="46">
        <f t="shared" si="80"/>
        <v>0</v>
      </c>
      <c r="GT80" s="46">
        <f t="shared" si="80"/>
        <v>0</v>
      </c>
      <c r="GU80" s="46">
        <f t="shared" si="80"/>
        <v>0</v>
      </c>
      <c r="GV80" s="46">
        <f t="shared" si="80"/>
        <v>0</v>
      </c>
      <c r="GW80" s="46">
        <f t="shared" si="80"/>
        <v>0</v>
      </c>
      <c r="GX80" s="46">
        <f t="shared" si="80"/>
        <v>0</v>
      </c>
      <c r="GY80" s="46">
        <f t="shared" si="80"/>
        <v>0</v>
      </c>
      <c r="GZ80" s="46">
        <f t="shared" si="80"/>
        <v>0</v>
      </c>
      <c r="HA80" s="46">
        <f t="shared" si="80"/>
        <v>0</v>
      </c>
      <c r="HB80" s="46">
        <f t="shared" si="80"/>
        <v>0</v>
      </c>
      <c r="HC80" s="46">
        <f t="shared" si="90"/>
        <v>0</v>
      </c>
      <c r="HD80" s="46">
        <f t="shared" si="90"/>
        <v>0</v>
      </c>
      <c r="HE80" s="46">
        <f t="shared" si="90"/>
        <v>0</v>
      </c>
      <c r="HF80" s="46">
        <f t="shared" si="90"/>
        <v>0</v>
      </c>
      <c r="HG80" s="46">
        <f t="shared" si="90"/>
        <v>0</v>
      </c>
      <c r="HH80" s="46">
        <f t="shared" si="90"/>
        <v>0</v>
      </c>
      <c r="HI80" s="46">
        <f t="shared" si="90"/>
        <v>0</v>
      </c>
      <c r="HJ80" s="46">
        <f t="shared" si="90"/>
        <v>0</v>
      </c>
      <c r="HK80" s="46">
        <f t="shared" si="90"/>
        <v>0</v>
      </c>
      <c r="HL80" s="46">
        <f t="shared" si="90"/>
        <v>0</v>
      </c>
      <c r="HM80" s="46">
        <f t="shared" si="90"/>
        <v>0</v>
      </c>
      <c r="HN80" s="46">
        <f t="shared" si="90"/>
        <v>0</v>
      </c>
      <c r="HO80" s="46">
        <f t="shared" si="90"/>
        <v>0</v>
      </c>
      <c r="HP80" s="46">
        <f t="shared" si="90"/>
        <v>0</v>
      </c>
      <c r="HQ80" s="46">
        <f t="shared" si="90"/>
        <v>0</v>
      </c>
      <c r="HR80" s="46">
        <f t="shared" si="90"/>
        <v>0</v>
      </c>
      <c r="HS80" s="46">
        <f t="shared" si="81"/>
        <v>0</v>
      </c>
      <c r="HT80" s="46">
        <f t="shared" si="81"/>
        <v>0</v>
      </c>
      <c r="HU80" s="46">
        <f t="shared" si="81"/>
        <v>0</v>
      </c>
      <c r="HV80" s="46">
        <f t="shared" si="81"/>
        <v>0</v>
      </c>
      <c r="HW80" s="46">
        <f t="shared" si="81"/>
        <v>0</v>
      </c>
      <c r="HX80" s="46">
        <f t="shared" si="81"/>
        <v>0</v>
      </c>
      <c r="HY80" s="46">
        <f t="shared" si="81"/>
        <v>0</v>
      </c>
      <c r="HZ80" s="46">
        <f t="shared" si="81"/>
        <v>0</v>
      </c>
      <c r="IA80" s="46">
        <f t="shared" si="81"/>
        <v>0</v>
      </c>
      <c r="IB80" s="46">
        <f t="shared" si="81"/>
        <v>0</v>
      </c>
      <c r="IC80" s="46">
        <f t="shared" si="81"/>
        <v>0</v>
      </c>
      <c r="ID80" s="46">
        <f t="shared" si="81"/>
        <v>0</v>
      </c>
      <c r="IE80" s="46">
        <f t="shared" si="81"/>
        <v>0</v>
      </c>
      <c r="IF80" s="46">
        <f t="shared" si="81"/>
        <v>0</v>
      </c>
      <c r="IG80" s="46">
        <f t="shared" si="81"/>
        <v>0</v>
      </c>
      <c r="IH80" s="46">
        <f t="shared" si="81"/>
        <v>0</v>
      </c>
      <c r="II80" s="46">
        <f t="shared" si="91"/>
        <v>0</v>
      </c>
      <c r="IJ80" s="46">
        <f t="shared" si="91"/>
        <v>0</v>
      </c>
      <c r="IK80" s="46">
        <f t="shared" si="91"/>
        <v>0</v>
      </c>
      <c r="IL80" s="46">
        <f t="shared" si="91"/>
        <v>0</v>
      </c>
      <c r="IM80" s="46">
        <f t="shared" si="91"/>
        <v>0</v>
      </c>
      <c r="IN80" s="46">
        <f t="shared" si="91"/>
        <v>0</v>
      </c>
      <c r="IO80" s="46">
        <f t="shared" si="91"/>
        <v>0</v>
      </c>
      <c r="IP80" s="46">
        <f t="shared" si="91"/>
        <v>0</v>
      </c>
      <c r="IQ80" s="46">
        <f t="shared" si="91"/>
        <v>0</v>
      </c>
      <c r="IR80" s="46">
        <f t="shared" si="91"/>
        <v>0</v>
      </c>
      <c r="IS80" s="46">
        <f t="shared" si="91"/>
        <v>0</v>
      </c>
      <c r="IT80" s="46">
        <f t="shared" si="91"/>
        <v>0</v>
      </c>
      <c r="IU80" s="46">
        <f t="shared" si="91"/>
        <v>0</v>
      </c>
      <c r="IV80" s="46">
        <f t="shared" si="91"/>
        <v>0</v>
      </c>
      <c r="IW80" s="46">
        <f t="shared" si="91"/>
        <v>0</v>
      </c>
      <c r="IX80" s="46">
        <f t="shared" si="91"/>
        <v>0</v>
      </c>
      <c r="IY80" s="46">
        <f t="shared" si="82"/>
        <v>0</v>
      </c>
      <c r="IZ80" s="46">
        <f t="shared" si="82"/>
        <v>0</v>
      </c>
      <c r="JA80" s="46">
        <f t="shared" si="82"/>
        <v>0</v>
      </c>
      <c r="JB80" s="46">
        <f t="shared" si="82"/>
        <v>0</v>
      </c>
      <c r="JC80" s="46">
        <f t="shared" si="82"/>
        <v>0</v>
      </c>
      <c r="JD80" s="46">
        <f t="shared" si="82"/>
        <v>0</v>
      </c>
      <c r="JE80" s="46">
        <f t="shared" si="82"/>
        <v>0</v>
      </c>
      <c r="JF80" s="46">
        <f t="shared" si="82"/>
        <v>0</v>
      </c>
      <c r="JG80" s="46">
        <f t="shared" si="82"/>
        <v>0</v>
      </c>
      <c r="JH80" s="46">
        <f t="shared" si="82"/>
        <v>0</v>
      </c>
      <c r="JI80" s="46">
        <f t="shared" si="82"/>
        <v>0</v>
      </c>
      <c r="JJ80" s="46">
        <f t="shared" si="82"/>
        <v>0</v>
      </c>
      <c r="JK80" s="46">
        <f t="shared" si="82"/>
        <v>0</v>
      </c>
      <c r="JL80" s="46">
        <f t="shared" si="82"/>
        <v>0</v>
      </c>
      <c r="JM80" s="46">
        <f t="shared" si="82"/>
        <v>0</v>
      </c>
      <c r="JN80" s="46">
        <f t="shared" si="82"/>
        <v>0</v>
      </c>
      <c r="JO80" s="46">
        <f t="shared" si="92"/>
        <v>0</v>
      </c>
      <c r="JP80" s="46">
        <f t="shared" si="92"/>
        <v>0</v>
      </c>
      <c r="JQ80" s="46">
        <f t="shared" si="92"/>
        <v>0</v>
      </c>
      <c r="JR80" s="46">
        <f t="shared" si="92"/>
        <v>0</v>
      </c>
      <c r="JS80" s="46">
        <f t="shared" si="92"/>
        <v>0</v>
      </c>
      <c r="JT80" s="46">
        <f t="shared" si="92"/>
        <v>0</v>
      </c>
      <c r="JU80" s="46">
        <f t="shared" si="92"/>
        <v>0</v>
      </c>
      <c r="JV80" s="46">
        <f t="shared" si="92"/>
        <v>0</v>
      </c>
      <c r="JW80" s="46">
        <f t="shared" si="92"/>
        <v>0</v>
      </c>
      <c r="JX80" s="46">
        <f t="shared" si="92"/>
        <v>0</v>
      </c>
      <c r="JY80" s="46">
        <f t="shared" si="92"/>
        <v>0</v>
      </c>
      <c r="JZ80" s="46">
        <f t="shared" si="92"/>
        <v>0</v>
      </c>
      <c r="KA80" s="46">
        <f t="shared" si="92"/>
        <v>0</v>
      </c>
      <c r="KB80" s="46">
        <f t="shared" si="92"/>
        <v>0</v>
      </c>
      <c r="KC80" s="46">
        <f t="shared" si="92"/>
        <v>0</v>
      </c>
      <c r="KD80" s="46">
        <f t="shared" si="92"/>
        <v>0</v>
      </c>
      <c r="KE80" s="46">
        <f t="shared" si="83"/>
        <v>0</v>
      </c>
      <c r="KF80" s="46">
        <f t="shared" si="83"/>
        <v>0</v>
      </c>
      <c r="KG80" s="46">
        <f t="shared" si="83"/>
        <v>0</v>
      </c>
      <c r="KH80" s="46">
        <f t="shared" si="83"/>
        <v>0</v>
      </c>
      <c r="KI80" s="46">
        <f t="shared" si="83"/>
        <v>0</v>
      </c>
      <c r="KJ80" s="46">
        <f t="shared" si="83"/>
        <v>0</v>
      </c>
      <c r="KK80" s="46">
        <f t="shared" si="83"/>
        <v>0</v>
      </c>
      <c r="KL80" s="46">
        <f t="shared" si="83"/>
        <v>0</v>
      </c>
      <c r="KM80" s="46">
        <f t="shared" si="83"/>
        <v>0</v>
      </c>
      <c r="KN80" s="46">
        <f t="shared" si="83"/>
        <v>0</v>
      </c>
      <c r="KO80" s="46">
        <f t="shared" si="83"/>
        <v>0</v>
      </c>
      <c r="KP80" s="46">
        <f t="shared" si="83"/>
        <v>0</v>
      </c>
      <c r="KQ80" s="46">
        <f t="shared" si="83"/>
        <v>0</v>
      </c>
      <c r="KR80" s="46">
        <f t="shared" si="83"/>
        <v>0</v>
      </c>
      <c r="KS80" s="46">
        <f t="shared" si="83"/>
        <v>0</v>
      </c>
      <c r="KT80" s="46">
        <f t="shared" si="83"/>
        <v>0</v>
      </c>
      <c r="KU80" s="46">
        <f t="shared" si="84"/>
        <v>0</v>
      </c>
      <c r="KV80" s="46">
        <f t="shared" si="84"/>
        <v>0</v>
      </c>
      <c r="KW80" s="46">
        <f t="shared" si="84"/>
        <v>0</v>
      </c>
      <c r="KX80" s="46">
        <f t="shared" si="84"/>
        <v>0</v>
      </c>
      <c r="KY80" s="46">
        <f t="shared" si="84"/>
        <v>0</v>
      </c>
      <c r="KZ80" s="46">
        <f t="shared" si="84"/>
        <v>0</v>
      </c>
      <c r="LA80" s="46">
        <f t="shared" si="84"/>
        <v>0</v>
      </c>
      <c r="LB80" s="46">
        <f t="shared" si="84"/>
        <v>0</v>
      </c>
      <c r="LC80" s="46">
        <f t="shared" si="84"/>
        <v>0</v>
      </c>
      <c r="LD80" s="46">
        <f t="shared" si="84"/>
        <v>0</v>
      </c>
      <c r="LE80" s="46">
        <f t="shared" si="84"/>
        <v>0</v>
      </c>
      <c r="LF80" s="46">
        <f t="shared" si="84"/>
        <v>0</v>
      </c>
      <c r="LG80" s="46">
        <f t="shared" si="84"/>
        <v>0</v>
      </c>
      <c r="LH80" s="46">
        <f t="shared" si="84"/>
        <v>0</v>
      </c>
      <c r="LI80" s="46">
        <f t="shared" si="84"/>
        <v>0</v>
      </c>
      <c r="LJ80" s="46">
        <f t="shared" si="84"/>
        <v>0</v>
      </c>
      <c r="LK80" s="46">
        <f t="shared" si="85"/>
        <v>0</v>
      </c>
      <c r="LL80" s="46">
        <f t="shared" si="85"/>
        <v>0</v>
      </c>
      <c r="LM80" s="46">
        <f t="shared" si="85"/>
        <v>0</v>
      </c>
      <c r="LN80" s="46">
        <f t="shared" si="85"/>
        <v>0</v>
      </c>
      <c r="LO80" s="46">
        <f t="shared" si="85"/>
        <v>0</v>
      </c>
      <c r="LP80" s="46">
        <f t="shared" si="85"/>
        <v>0</v>
      </c>
      <c r="LQ80" s="46">
        <f t="shared" si="85"/>
        <v>0</v>
      </c>
      <c r="LR80" s="46">
        <f t="shared" si="85"/>
        <v>0</v>
      </c>
      <c r="LS80" s="46">
        <f t="shared" si="85"/>
        <v>0</v>
      </c>
      <c r="LT80" s="46">
        <f t="shared" si="85"/>
        <v>0</v>
      </c>
    </row>
    <row r="81" spans="1:332" ht="24.6" hidden="1" customHeight="1">
      <c r="A81" s="121">
        <v>20</v>
      </c>
      <c r="B81" s="19"/>
      <c r="C81" s="21"/>
      <c r="D81" s="21"/>
      <c r="E81" s="215" t="str">
        <f t="shared" si="25"/>
        <v/>
      </c>
      <c r="F81" s="215">
        <f t="shared" si="26"/>
        <v>0</v>
      </c>
      <c r="G81" s="218"/>
      <c r="H81" s="217" t="str">
        <f t="shared" si="27"/>
        <v>Falta(n) Fecha(s)</v>
      </c>
      <c r="I81" s="72"/>
      <c r="J81" s="72"/>
      <c r="K81" s="72"/>
      <c r="L81" s="72"/>
      <c r="M81" s="72"/>
      <c r="N81" s="72"/>
      <c r="O81" s="72"/>
      <c r="P81" s="72"/>
      <c r="Q81" s="210" t="str" cm="1">
        <f t="array" ref="Q81">IF(SUM(COUNTIF(J81:P81,{"SI","NO APLICA"}))=0,
   "",
   IF(SUM(COUNTIF(J81:P81,{"SI","NO APLICA"}))=COLUMNS(J81:P81),
      "CUMPLE",
      "NO CUMPLE"))</f>
        <v/>
      </c>
      <c r="R81" s="72"/>
      <c r="S81" s="19"/>
      <c r="T81" s="72"/>
      <c r="U81" s="19"/>
      <c r="V81" s="72"/>
      <c r="W81" s="72"/>
      <c r="X81" s="72"/>
      <c r="Y81" s="210" t="str">
        <f t="shared" si="70"/>
        <v/>
      </c>
      <c r="Z81" s="211" t="str">
        <f t="shared" si="71"/>
        <v/>
      </c>
      <c r="AA81" s="476"/>
      <c r="AB81" s="477"/>
      <c r="AD81" s="122" t="str">
        <f t="shared" si="28"/>
        <v/>
      </c>
      <c r="AE81" s="122" t="str">
        <f t="shared" si="28"/>
        <v/>
      </c>
      <c r="AF81" s="123">
        <f t="shared" si="28"/>
        <v>0</v>
      </c>
      <c r="AG81" s="122" t="str">
        <f t="shared" si="29"/>
        <v/>
      </c>
      <c r="AH81" s="122" t="str">
        <f t="shared" si="29"/>
        <v/>
      </c>
      <c r="AI81" s="123">
        <f t="shared" si="29"/>
        <v>0</v>
      </c>
      <c r="AW81" s="46" t="str">
        <f t="shared" si="30"/>
        <v/>
      </c>
      <c r="AX81" s="46">
        <f t="shared" si="30"/>
        <v>3</v>
      </c>
      <c r="AY81" s="96">
        <v>20</v>
      </c>
      <c r="AZ81" s="47" t="str">
        <f t="shared" si="31"/>
        <v/>
      </c>
      <c r="BA81" s="47">
        <f t="shared" si="32"/>
        <v>0</v>
      </c>
      <c r="BB81" s="90" t="str">
        <f t="shared" si="33"/>
        <v/>
      </c>
      <c r="BC81" s="124">
        <v>20</v>
      </c>
      <c r="BD81" s="125">
        <f t="shared" si="34"/>
        <v>1</v>
      </c>
      <c r="BE81" s="126">
        <f t="shared" si="35"/>
        <v>1</v>
      </c>
      <c r="BF81" s="90">
        <f t="shared" si="36"/>
        <v>0</v>
      </c>
      <c r="BG81" s="90">
        <f t="shared" si="75"/>
        <v>0</v>
      </c>
      <c r="BH81" s="90" t="str">
        <f t="shared" si="72"/>
        <v/>
      </c>
      <c r="BI81" s="90" t="e">
        <f t="shared" si="37"/>
        <v>#NUM!</v>
      </c>
      <c r="BJ81" s="90" t="str">
        <f t="shared" si="38"/>
        <v/>
      </c>
      <c r="BK81" s="127">
        <f t="shared" si="39"/>
        <v>0</v>
      </c>
      <c r="BL81" s="128" t="e">
        <f t="shared" si="40"/>
        <v>#NUM!</v>
      </c>
      <c r="BM81" s="128" t="e">
        <f t="shared" si="41"/>
        <v>#NUM!</v>
      </c>
      <c r="BN81" s="128" t="str">
        <f t="shared" si="42"/>
        <v/>
      </c>
      <c r="BO81" s="128" t="str">
        <f t="shared" si="73"/>
        <v/>
      </c>
      <c r="BP81" s="90">
        <f t="shared" si="43"/>
        <v>0</v>
      </c>
      <c r="BQ81" s="90">
        <f t="shared" si="44"/>
        <v>0</v>
      </c>
      <c r="BR81" s="90">
        <f t="shared" si="76"/>
        <v>0</v>
      </c>
      <c r="BS81" s="90" t="str">
        <f t="shared" si="45"/>
        <v/>
      </c>
      <c r="BT81" s="90" t="e">
        <f t="shared" si="46"/>
        <v>#NUM!</v>
      </c>
      <c r="BU81" s="90" t="e">
        <f t="shared" si="47"/>
        <v>#NUM!</v>
      </c>
      <c r="BV81" s="127">
        <f t="shared" si="48"/>
        <v>0</v>
      </c>
      <c r="BW81" s="128" t="e">
        <f t="shared" si="49"/>
        <v>#NUM!</v>
      </c>
      <c r="BX81" s="128" t="e">
        <f t="shared" si="50"/>
        <v>#NUM!</v>
      </c>
      <c r="BY81" s="128" t="str">
        <f t="shared" si="51"/>
        <v/>
      </c>
      <c r="BZ81" s="128" t="str">
        <f t="shared" si="74"/>
        <v/>
      </c>
      <c r="CA81" s="90">
        <f t="shared" si="52"/>
        <v>0</v>
      </c>
      <c r="CB81" s="90"/>
      <c r="CC81" s="90"/>
      <c r="CD81" s="129"/>
      <c r="CE81" s="130">
        <f t="shared" si="53"/>
        <v>0</v>
      </c>
      <c r="CF81" s="46">
        <f t="shared" si="86"/>
        <v>0</v>
      </c>
      <c r="CG81" s="46">
        <f t="shared" si="86"/>
        <v>0</v>
      </c>
      <c r="CH81" s="46">
        <f t="shared" si="86"/>
        <v>0</v>
      </c>
      <c r="CI81" s="46">
        <f t="shared" si="86"/>
        <v>0</v>
      </c>
      <c r="CJ81" s="46">
        <f t="shared" si="86"/>
        <v>0</v>
      </c>
      <c r="CK81" s="46">
        <f t="shared" si="86"/>
        <v>0</v>
      </c>
      <c r="CL81" s="46">
        <f t="shared" si="86"/>
        <v>0</v>
      </c>
      <c r="CM81" s="46">
        <f t="shared" si="86"/>
        <v>0</v>
      </c>
      <c r="CN81" s="46">
        <f t="shared" si="86"/>
        <v>0</v>
      </c>
      <c r="CO81" s="46">
        <f t="shared" si="86"/>
        <v>0</v>
      </c>
      <c r="CP81" s="46">
        <f t="shared" si="86"/>
        <v>0</v>
      </c>
      <c r="CQ81" s="46">
        <f t="shared" si="86"/>
        <v>0</v>
      </c>
      <c r="CR81" s="46">
        <f t="shared" si="86"/>
        <v>0</v>
      </c>
      <c r="CS81" s="46">
        <f t="shared" si="86"/>
        <v>0</v>
      </c>
      <c r="CT81" s="46">
        <f t="shared" si="86"/>
        <v>0</v>
      </c>
      <c r="CU81" s="46">
        <f t="shared" si="86"/>
        <v>0</v>
      </c>
      <c r="CV81" s="46">
        <f t="shared" si="77"/>
        <v>0</v>
      </c>
      <c r="CW81" s="46">
        <f t="shared" si="77"/>
        <v>0</v>
      </c>
      <c r="CX81" s="46">
        <f t="shared" si="77"/>
        <v>0</v>
      </c>
      <c r="CY81" s="46">
        <f t="shared" si="77"/>
        <v>0</v>
      </c>
      <c r="CZ81" s="46">
        <f t="shared" si="77"/>
        <v>0</v>
      </c>
      <c r="DA81" s="46">
        <f t="shared" si="77"/>
        <v>0</v>
      </c>
      <c r="DB81" s="46">
        <f t="shared" si="77"/>
        <v>0</v>
      </c>
      <c r="DC81" s="46">
        <f t="shared" si="77"/>
        <v>0</v>
      </c>
      <c r="DD81" s="46">
        <f t="shared" si="77"/>
        <v>0</v>
      </c>
      <c r="DE81" s="46">
        <f t="shared" si="77"/>
        <v>0</v>
      </c>
      <c r="DF81" s="46">
        <f t="shared" si="77"/>
        <v>0</v>
      </c>
      <c r="DG81" s="46">
        <f t="shared" si="77"/>
        <v>0</v>
      </c>
      <c r="DH81" s="46">
        <f t="shared" si="77"/>
        <v>0</v>
      </c>
      <c r="DI81" s="46">
        <f t="shared" si="77"/>
        <v>0</v>
      </c>
      <c r="DJ81" s="46">
        <f t="shared" si="77"/>
        <v>0</v>
      </c>
      <c r="DK81" s="46">
        <f t="shared" si="87"/>
        <v>0</v>
      </c>
      <c r="DL81" s="46">
        <f t="shared" si="87"/>
        <v>0</v>
      </c>
      <c r="DM81" s="46">
        <f t="shared" si="87"/>
        <v>0</v>
      </c>
      <c r="DN81" s="46">
        <f t="shared" si="87"/>
        <v>0</v>
      </c>
      <c r="DO81" s="46">
        <f t="shared" si="87"/>
        <v>0</v>
      </c>
      <c r="DP81" s="46">
        <f t="shared" si="87"/>
        <v>0</v>
      </c>
      <c r="DQ81" s="46">
        <f t="shared" si="87"/>
        <v>0</v>
      </c>
      <c r="DR81" s="46">
        <f t="shared" si="87"/>
        <v>0</v>
      </c>
      <c r="DS81" s="46">
        <f t="shared" si="87"/>
        <v>0</v>
      </c>
      <c r="DT81" s="46">
        <f t="shared" si="87"/>
        <v>0</v>
      </c>
      <c r="DU81" s="46">
        <f t="shared" si="87"/>
        <v>0</v>
      </c>
      <c r="DV81" s="46">
        <f t="shared" si="87"/>
        <v>0</v>
      </c>
      <c r="DW81" s="46">
        <f t="shared" si="87"/>
        <v>0</v>
      </c>
      <c r="DX81" s="46">
        <f t="shared" si="87"/>
        <v>0</v>
      </c>
      <c r="DY81" s="46">
        <f t="shared" si="87"/>
        <v>0</v>
      </c>
      <c r="DZ81" s="46">
        <f t="shared" si="87"/>
        <v>0</v>
      </c>
      <c r="EA81" s="46">
        <f t="shared" si="78"/>
        <v>0</v>
      </c>
      <c r="EB81" s="46">
        <f t="shared" si="78"/>
        <v>0</v>
      </c>
      <c r="EC81" s="46">
        <f t="shared" si="78"/>
        <v>0</v>
      </c>
      <c r="ED81" s="46">
        <f t="shared" si="78"/>
        <v>0</v>
      </c>
      <c r="EE81" s="46">
        <f t="shared" si="78"/>
        <v>0</v>
      </c>
      <c r="EF81" s="46">
        <f t="shared" si="78"/>
        <v>0</v>
      </c>
      <c r="EG81" s="46">
        <f t="shared" si="78"/>
        <v>0</v>
      </c>
      <c r="EH81" s="46">
        <f t="shared" si="78"/>
        <v>0</v>
      </c>
      <c r="EI81" s="46">
        <f t="shared" si="78"/>
        <v>0</v>
      </c>
      <c r="EJ81" s="46">
        <f t="shared" si="78"/>
        <v>0</v>
      </c>
      <c r="EK81" s="46">
        <f t="shared" si="78"/>
        <v>0</v>
      </c>
      <c r="EL81" s="46">
        <f t="shared" si="78"/>
        <v>0</v>
      </c>
      <c r="EM81" s="46">
        <f t="shared" si="78"/>
        <v>0</v>
      </c>
      <c r="EN81" s="46">
        <f t="shared" si="78"/>
        <v>0</v>
      </c>
      <c r="EO81" s="46">
        <f t="shared" si="78"/>
        <v>0</v>
      </c>
      <c r="EP81" s="46">
        <f t="shared" si="78"/>
        <v>0</v>
      </c>
      <c r="EQ81" s="46">
        <f t="shared" si="88"/>
        <v>0</v>
      </c>
      <c r="ER81" s="46">
        <f t="shared" si="88"/>
        <v>0</v>
      </c>
      <c r="ES81" s="46">
        <f t="shared" si="88"/>
        <v>0</v>
      </c>
      <c r="ET81" s="46">
        <f t="shared" si="88"/>
        <v>0</v>
      </c>
      <c r="EU81" s="46">
        <f t="shared" si="88"/>
        <v>0</v>
      </c>
      <c r="EV81" s="46">
        <f t="shared" si="88"/>
        <v>0</v>
      </c>
      <c r="EW81" s="46">
        <f t="shared" si="88"/>
        <v>0</v>
      </c>
      <c r="EX81" s="46">
        <f t="shared" si="88"/>
        <v>0</v>
      </c>
      <c r="EY81" s="46">
        <f t="shared" si="88"/>
        <v>0</v>
      </c>
      <c r="EZ81" s="46">
        <f t="shared" si="88"/>
        <v>0</v>
      </c>
      <c r="FA81" s="46">
        <f t="shared" si="88"/>
        <v>0</v>
      </c>
      <c r="FB81" s="46">
        <f t="shared" si="88"/>
        <v>0</v>
      </c>
      <c r="FC81" s="46">
        <f t="shared" si="88"/>
        <v>0</v>
      </c>
      <c r="FD81" s="46">
        <f t="shared" si="88"/>
        <v>0</v>
      </c>
      <c r="FE81" s="46">
        <f t="shared" si="88"/>
        <v>0</v>
      </c>
      <c r="FF81" s="46">
        <f t="shared" si="88"/>
        <v>0</v>
      </c>
      <c r="FG81" s="46">
        <f t="shared" si="79"/>
        <v>0</v>
      </c>
      <c r="FH81" s="46">
        <f t="shared" si="79"/>
        <v>0</v>
      </c>
      <c r="FI81" s="46">
        <f t="shared" si="79"/>
        <v>0</v>
      </c>
      <c r="FJ81" s="46">
        <f t="shared" si="79"/>
        <v>0</v>
      </c>
      <c r="FK81" s="46">
        <f t="shared" si="79"/>
        <v>0</v>
      </c>
      <c r="FL81" s="46">
        <f t="shared" si="79"/>
        <v>0</v>
      </c>
      <c r="FM81" s="46">
        <f t="shared" si="79"/>
        <v>0</v>
      </c>
      <c r="FN81" s="46">
        <f t="shared" si="79"/>
        <v>0</v>
      </c>
      <c r="FO81" s="46">
        <f t="shared" si="79"/>
        <v>0</v>
      </c>
      <c r="FP81" s="46">
        <f t="shared" si="79"/>
        <v>0</v>
      </c>
      <c r="FQ81" s="46">
        <f t="shared" si="79"/>
        <v>0</v>
      </c>
      <c r="FR81" s="46">
        <f t="shared" si="79"/>
        <v>0</v>
      </c>
      <c r="FS81" s="46">
        <f t="shared" si="79"/>
        <v>0</v>
      </c>
      <c r="FT81" s="46">
        <f t="shared" si="79"/>
        <v>0</v>
      </c>
      <c r="FU81" s="46">
        <f t="shared" si="79"/>
        <v>0</v>
      </c>
      <c r="FV81" s="46">
        <f t="shared" si="79"/>
        <v>0</v>
      </c>
      <c r="FW81" s="46">
        <f t="shared" si="89"/>
        <v>0</v>
      </c>
      <c r="FX81" s="46">
        <f t="shared" si="89"/>
        <v>0</v>
      </c>
      <c r="FY81" s="46">
        <f t="shared" si="89"/>
        <v>0</v>
      </c>
      <c r="FZ81" s="46">
        <f t="shared" si="89"/>
        <v>0</v>
      </c>
      <c r="GA81" s="46">
        <f t="shared" si="89"/>
        <v>0</v>
      </c>
      <c r="GB81" s="46">
        <f t="shared" si="89"/>
        <v>0</v>
      </c>
      <c r="GC81" s="46">
        <f t="shared" si="89"/>
        <v>0</v>
      </c>
      <c r="GD81" s="46">
        <f t="shared" si="89"/>
        <v>0</v>
      </c>
      <c r="GE81" s="46">
        <f t="shared" si="89"/>
        <v>0</v>
      </c>
      <c r="GF81" s="46">
        <f t="shared" si="89"/>
        <v>0</v>
      </c>
      <c r="GG81" s="46">
        <f t="shared" si="89"/>
        <v>0</v>
      </c>
      <c r="GH81" s="46">
        <f t="shared" si="89"/>
        <v>0</v>
      </c>
      <c r="GI81" s="46">
        <f t="shared" si="89"/>
        <v>0</v>
      </c>
      <c r="GJ81" s="46">
        <f t="shared" si="89"/>
        <v>0</v>
      </c>
      <c r="GK81" s="46">
        <f t="shared" si="89"/>
        <v>0</v>
      </c>
      <c r="GL81" s="46">
        <f t="shared" si="89"/>
        <v>0</v>
      </c>
      <c r="GM81" s="46">
        <f t="shared" si="80"/>
        <v>0</v>
      </c>
      <c r="GN81" s="46">
        <f t="shared" si="80"/>
        <v>0</v>
      </c>
      <c r="GO81" s="46">
        <f t="shared" si="80"/>
        <v>0</v>
      </c>
      <c r="GP81" s="46">
        <f t="shared" si="80"/>
        <v>0</v>
      </c>
      <c r="GQ81" s="46">
        <f t="shared" si="80"/>
        <v>0</v>
      </c>
      <c r="GR81" s="46">
        <f t="shared" si="80"/>
        <v>0</v>
      </c>
      <c r="GS81" s="46">
        <f t="shared" si="80"/>
        <v>0</v>
      </c>
      <c r="GT81" s="46">
        <f t="shared" si="80"/>
        <v>0</v>
      </c>
      <c r="GU81" s="46">
        <f t="shared" si="80"/>
        <v>0</v>
      </c>
      <c r="GV81" s="46">
        <f t="shared" si="80"/>
        <v>0</v>
      </c>
      <c r="GW81" s="46">
        <f t="shared" si="80"/>
        <v>0</v>
      </c>
      <c r="GX81" s="46">
        <f t="shared" si="80"/>
        <v>0</v>
      </c>
      <c r="GY81" s="46">
        <f t="shared" si="80"/>
        <v>0</v>
      </c>
      <c r="GZ81" s="46">
        <f t="shared" si="80"/>
        <v>0</v>
      </c>
      <c r="HA81" s="46">
        <f t="shared" si="80"/>
        <v>0</v>
      </c>
      <c r="HB81" s="46">
        <f t="shared" si="80"/>
        <v>0</v>
      </c>
      <c r="HC81" s="46">
        <f t="shared" si="90"/>
        <v>0</v>
      </c>
      <c r="HD81" s="46">
        <f t="shared" si="90"/>
        <v>0</v>
      </c>
      <c r="HE81" s="46">
        <f t="shared" si="90"/>
        <v>0</v>
      </c>
      <c r="HF81" s="46">
        <f t="shared" si="90"/>
        <v>0</v>
      </c>
      <c r="HG81" s="46">
        <f t="shared" si="90"/>
        <v>0</v>
      </c>
      <c r="HH81" s="46">
        <f t="shared" si="90"/>
        <v>0</v>
      </c>
      <c r="HI81" s="46">
        <f t="shared" si="90"/>
        <v>0</v>
      </c>
      <c r="HJ81" s="46">
        <f t="shared" si="90"/>
        <v>0</v>
      </c>
      <c r="HK81" s="46">
        <f t="shared" si="90"/>
        <v>0</v>
      </c>
      <c r="HL81" s="46">
        <f t="shared" si="90"/>
        <v>0</v>
      </c>
      <c r="HM81" s="46">
        <f t="shared" si="90"/>
        <v>0</v>
      </c>
      <c r="HN81" s="46">
        <f t="shared" si="90"/>
        <v>0</v>
      </c>
      <c r="HO81" s="46">
        <f t="shared" si="90"/>
        <v>0</v>
      </c>
      <c r="HP81" s="46">
        <f t="shared" si="90"/>
        <v>0</v>
      </c>
      <c r="HQ81" s="46">
        <f t="shared" si="90"/>
        <v>0</v>
      </c>
      <c r="HR81" s="46">
        <f t="shared" si="90"/>
        <v>0</v>
      </c>
      <c r="HS81" s="46">
        <f t="shared" si="81"/>
        <v>0</v>
      </c>
      <c r="HT81" s="46">
        <f t="shared" si="81"/>
        <v>0</v>
      </c>
      <c r="HU81" s="46">
        <f t="shared" si="81"/>
        <v>0</v>
      </c>
      <c r="HV81" s="46">
        <f t="shared" si="81"/>
        <v>0</v>
      </c>
      <c r="HW81" s="46">
        <f t="shared" si="81"/>
        <v>0</v>
      </c>
      <c r="HX81" s="46">
        <f t="shared" si="81"/>
        <v>0</v>
      </c>
      <c r="HY81" s="46">
        <f t="shared" si="81"/>
        <v>0</v>
      </c>
      <c r="HZ81" s="46">
        <f t="shared" si="81"/>
        <v>0</v>
      </c>
      <c r="IA81" s="46">
        <f t="shared" si="81"/>
        <v>0</v>
      </c>
      <c r="IB81" s="46">
        <f t="shared" si="81"/>
        <v>0</v>
      </c>
      <c r="IC81" s="46">
        <f t="shared" si="81"/>
        <v>0</v>
      </c>
      <c r="ID81" s="46">
        <f t="shared" si="81"/>
        <v>0</v>
      </c>
      <c r="IE81" s="46">
        <f t="shared" si="81"/>
        <v>0</v>
      </c>
      <c r="IF81" s="46">
        <f t="shared" si="81"/>
        <v>0</v>
      </c>
      <c r="IG81" s="46">
        <f t="shared" si="81"/>
        <v>0</v>
      </c>
      <c r="IH81" s="46">
        <f t="shared" si="81"/>
        <v>0</v>
      </c>
      <c r="II81" s="46">
        <f t="shared" si="91"/>
        <v>0</v>
      </c>
      <c r="IJ81" s="46">
        <f t="shared" si="91"/>
        <v>0</v>
      </c>
      <c r="IK81" s="46">
        <f t="shared" si="91"/>
        <v>0</v>
      </c>
      <c r="IL81" s="46">
        <f t="shared" si="91"/>
        <v>0</v>
      </c>
      <c r="IM81" s="46">
        <f t="shared" si="91"/>
        <v>0</v>
      </c>
      <c r="IN81" s="46">
        <f t="shared" si="91"/>
        <v>0</v>
      </c>
      <c r="IO81" s="46">
        <f t="shared" si="91"/>
        <v>0</v>
      </c>
      <c r="IP81" s="46">
        <f t="shared" si="91"/>
        <v>0</v>
      </c>
      <c r="IQ81" s="46">
        <f t="shared" si="91"/>
        <v>0</v>
      </c>
      <c r="IR81" s="46">
        <f t="shared" si="91"/>
        <v>0</v>
      </c>
      <c r="IS81" s="46">
        <f t="shared" si="91"/>
        <v>0</v>
      </c>
      <c r="IT81" s="46">
        <f t="shared" si="91"/>
        <v>0</v>
      </c>
      <c r="IU81" s="46">
        <f t="shared" si="91"/>
        <v>0</v>
      </c>
      <c r="IV81" s="46">
        <f t="shared" si="91"/>
        <v>0</v>
      </c>
      <c r="IW81" s="46">
        <f t="shared" si="91"/>
        <v>0</v>
      </c>
      <c r="IX81" s="46">
        <f t="shared" si="91"/>
        <v>0</v>
      </c>
      <c r="IY81" s="46">
        <f t="shared" si="82"/>
        <v>0</v>
      </c>
      <c r="IZ81" s="46">
        <f t="shared" si="82"/>
        <v>0</v>
      </c>
      <c r="JA81" s="46">
        <f t="shared" si="82"/>
        <v>0</v>
      </c>
      <c r="JB81" s="46">
        <f t="shared" si="82"/>
        <v>0</v>
      </c>
      <c r="JC81" s="46">
        <f t="shared" si="82"/>
        <v>0</v>
      </c>
      <c r="JD81" s="46">
        <f t="shared" si="82"/>
        <v>0</v>
      </c>
      <c r="JE81" s="46">
        <f t="shared" si="82"/>
        <v>0</v>
      </c>
      <c r="JF81" s="46">
        <f t="shared" si="82"/>
        <v>0</v>
      </c>
      <c r="JG81" s="46">
        <f t="shared" si="82"/>
        <v>0</v>
      </c>
      <c r="JH81" s="46">
        <f t="shared" si="82"/>
        <v>0</v>
      </c>
      <c r="JI81" s="46">
        <f t="shared" si="82"/>
        <v>0</v>
      </c>
      <c r="JJ81" s="46">
        <f t="shared" si="82"/>
        <v>0</v>
      </c>
      <c r="JK81" s="46">
        <f t="shared" si="82"/>
        <v>0</v>
      </c>
      <c r="JL81" s="46">
        <f t="shared" si="82"/>
        <v>0</v>
      </c>
      <c r="JM81" s="46">
        <f t="shared" si="82"/>
        <v>0</v>
      </c>
      <c r="JN81" s="46">
        <f t="shared" si="82"/>
        <v>0</v>
      </c>
      <c r="JO81" s="46">
        <f t="shared" si="92"/>
        <v>0</v>
      </c>
      <c r="JP81" s="46">
        <f t="shared" si="92"/>
        <v>0</v>
      </c>
      <c r="JQ81" s="46">
        <f t="shared" si="92"/>
        <v>0</v>
      </c>
      <c r="JR81" s="46">
        <f t="shared" si="92"/>
        <v>0</v>
      </c>
      <c r="JS81" s="46">
        <f t="shared" si="92"/>
        <v>0</v>
      </c>
      <c r="JT81" s="46">
        <f t="shared" si="92"/>
        <v>0</v>
      </c>
      <c r="JU81" s="46">
        <f t="shared" si="92"/>
        <v>0</v>
      </c>
      <c r="JV81" s="46">
        <f t="shared" si="92"/>
        <v>0</v>
      </c>
      <c r="JW81" s="46">
        <f t="shared" si="92"/>
        <v>0</v>
      </c>
      <c r="JX81" s="46">
        <f t="shared" si="92"/>
        <v>0</v>
      </c>
      <c r="JY81" s="46">
        <f t="shared" si="92"/>
        <v>0</v>
      </c>
      <c r="JZ81" s="46">
        <f t="shared" si="92"/>
        <v>0</v>
      </c>
      <c r="KA81" s="46">
        <f t="shared" si="92"/>
        <v>0</v>
      </c>
      <c r="KB81" s="46">
        <f t="shared" si="92"/>
        <v>0</v>
      </c>
      <c r="KC81" s="46">
        <f t="shared" si="92"/>
        <v>0</v>
      </c>
      <c r="KD81" s="46">
        <f t="shared" si="92"/>
        <v>0</v>
      </c>
      <c r="KE81" s="46">
        <f t="shared" si="83"/>
        <v>0</v>
      </c>
      <c r="KF81" s="46">
        <f t="shared" si="83"/>
        <v>0</v>
      </c>
      <c r="KG81" s="46">
        <f t="shared" si="83"/>
        <v>0</v>
      </c>
      <c r="KH81" s="46">
        <f t="shared" si="83"/>
        <v>0</v>
      </c>
      <c r="KI81" s="46">
        <f t="shared" si="83"/>
        <v>0</v>
      </c>
      <c r="KJ81" s="46">
        <f t="shared" si="83"/>
        <v>0</v>
      </c>
      <c r="KK81" s="46">
        <f t="shared" si="83"/>
        <v>0</v>
      </c>
      <c r="KL81" s="46">
        <f t="shared" si="83"/>
        <v>0</v>
      </c>
      <c r="KM81" s="46">
        <f t="shared" si="83"/>
        <v>0</v>
      </c>
      <c r="KN81" s="46">
        <f t="shared" si="83"/>
        <v>0</v>
      </c>
      <c r="KO81" s="46">
        <f t="shared" si="83"/>
        <v>0</v>
      </c>
      <c r="KP81" s="46">
        <f t="shared" si="83"/>
        <v>0</v>
      </c>
      <c r="KQ81" s="46">
        <f t="shared" si="83"/>
        <v>0</v>
      </c>
      <c r="KR81" s="46">
        <f t="shared" si="83"/>
        <v>0</v>
      </c>
      <c r="KS81" s="46">
        <f t="shared" si="83"/>
        <v>0</v>
      </c>
      <c r="KT81" s="46">
        <f t="shared" si="83"/>
        <v>0</v>
      </c>
      <c r="KU81" s="46">
        <f t="shared" si="84"/>
        <v>0</v>
      </c>
      <c r="KV81" s="46">
        <f t="shared" si="84"/>
        <v>0</v>
      </c>
      <c r="KW81" s="46">
        <f t="shared" si="84"/>
        <v>0</v>
      </c>
      <c r="KX81" s="46">
        <f t="shared" si="84"/>
        <v>0</v>
      </c>
      <c r="KY81" s="46">
        <f t="shared" si="84"/>
        <v>0</v>
      </c>
      <c r="KZ81" s="46">
        <f t="shared" si="84"/>
        <v>0</v>
      </c>
      <c r="LA81" s="46">
        <f t="shared" si="84"/>
        <v>0</v>
      </c>
      <c r="LB81" s="46">
        <f t="shared" si="84"/>
        <v>0</v>
      </c>
      <c r="LC81" s="46">
        <f t="shared" si="84"/>
        <v>0</v>
      </c>
      <c r="LD81" s="46">
        <f t="shared" si="84"/>
        <v>0</v>
      </c>
      <c r="LE81" s="46">
        <f t="shared" si="84"/>
        <v>0</v>
      </c>
      <c r="LF81" s="46">
        <f t="shared" si="84"/>
        <v>0</v>
      </c>
      <c r="LG81" s="46">
        <f t="shared" si="84"/>
        <v>0</v>
      </c>
      <c r="LH81" s="46">
        <f t="shared" si="84"/>
        <v>0</v>
      </c>
      <c r="LI81" s="46">
        <f t="shared" si="84"/>
        <v>0</v>
      </c>
      <c r="LJ81" s="46">
        <f t="shared" si="84"/>
        <v>0</v>
      </c>
      <c r="LK81" s="46">
        <f t="shared" si="85"/>
        <v>0</v>
      </c>
      <c r="LL81" s="46">
        <f t="shared" si="85"/>
        <v>0</v>
      </c>
      <c r="LM81" s="46">
        <f t="shared" si="85"/>
        <v>0</v>
      </c>
      <c r="LN81" s="46">
        <f t="shared" si="85"/>
        <v>0</v>
      </c>
      <c r="LO81" s="46">
        <f t="shared" si="85"/>
        <v>0</v>
      </c>
      <c r="LP81" s="46">
        <f t="shared" si="85"/>
        <v>0</v>
      </c>
      <c r="LQ81" s="46">
        <f t="shared" si="85"/>
        <v>0</v>
      </c>
      <c r="LR81" s="46">
        <f t="shared" si="85"/>
        <v>0</v>
      </c>
      <c r="LS81" s="46">
        <f t="shared" si="85"/>
        <v>0</v>
      </c>
      <c r="LT81" s="46">
        <f t="shared" si="85"/>
        <v>0</v>
      </c>
    </row>
    <row r="82" spans="1:332" ht="24.6" hidden="1" customHeight="1">
      <c r="A82" s="121">
        <v>21</v>
      </c>
      <c r="B82" s="19"/>
      <c r="C82" s="21"/>
      <c r="D82" s="21"/>
      <c r="E82" s="215" t="str">
        <f t="shared" si="25"/>
        <v/>
      </c>
      <c r="F82" s="215">
        <f t="shared" si="26"/>
        <v>0</v>
      </c>
      <c r="G82" s="218"/>
      <c r="H82" s="217" t="str">
        <f t="shared" si="27"/>
        <v>Falta(n) Fecha(s)</v>
      </c>
      <c r="I82" s="72"/>
      <c r="J82" s="72"/>
      <c r="K82" s="72"/>
      <c r="L82" s="72"/>
      <c r="M82" s="72"/>
      <c r="N82" s="72"/>
      <c r="O82" s="72"/>
      <c r="P82" s="72"/>
      <c r="Q82" s="210" t="str" cm="1">
        <f t="array" ref="Q82">IF(SUM(COUNTIF(J82:P82,{"SI","NO APLICA"}))=0,
   "",
   IF(SUM(COUNTIF(J82:P82,{"SI","NO APLICA"}))=COLUMNS(J82:P82),
      "CUMPLE",
      "NO CUMPLE"))</f>
        <v/>
      </c>
      <c r="R82" s="72"/>
      <c r="S82" s="19"/>
      <c r="T82" s="72"/>
      <c r="U82" s="19"/>
      <c r="V82" s="72"/>
      <c r="W82" s="72"/>
      <c r="X82" s="72"/>
      <c r="Y82" s="210" t="str">
        <f t="shared" si="70"/>
        <v/>
      </c>
      <c r="Z82" s="211" t="str">
        <f t="shared" si="71"/>
        <v/>
      </c>
      <c r="AA82" s="476"/>
      <c r="AB82" s="477"/>
      <c r="AD82" s="122" t="str">
        <f t="shared" si="28"/>
        <v/>
      </c>
      <c r="AE82" s="122" t="str">
        <f t="shared" si="28"/>
        <v/>
      </c>
      <c r="AF82" s="123">
        <f t="shared" si="28"/>
        <v>0</v>
      </c>
      <c r="AG82" s="122" t="str">
        <f t="shared" si="29"/>
        <v/>
      </c>
      <c r="AH82" s="122" t="str">
        <f t="shared" si="29"/>
        <v/>
      </c>
      <c r="AI82" s="123">
        <f t="shared" si="29"/>
        <v>0</v>
      </c>
      <c r="AW82" s="46" t="str">
        <f t="shared" si="30"/>
        <v/>
      </c>
      <c r="AX82" s="46">
        <f t="shared" si="30"/>
        <v>3</v>
      </c>
      <c r="AY82" s="96">
        <v>21</v>
      </c>
      <c r="AZ82" s="47" t="str">
        <f t="shared" si="31"/>
        <v/>
      </c>
      <c r="BA82" s="47">
        <f t="shared" si="32"/>
        <v>0</v>
      </c>
      <c r="BB82" s="90" t="str">
        <f t="shared" si="33"/>
        <v/>
      </c>
      <c r="BC82" s="124">
        <v>21</v>
      </c>
      <c r="BD82" s="125">
        <f t="shared" si="34"/>
        <v>1</v>
      </c>
      <c r="BE82" s="126">
        <f t="shared" si="35"/>
        <v>1</v>
      </c>
      <c r="BF82" s="90">
        <f t="shared" si="36"/>
        <v>0</v>
      </c>
      <c r="BG82" s="90">
        <f t="shared" si="75"/>
        <v>0</v>
      </c>
      <c r="BH82" s="90" t="str">
        <f t="shared" si="72"/>
        <v/>
      </c>
      <c r="BI82" s="90" t="e">
        <f t="shared" si="37"/>
        <v>#NUM!</v>
      </c>
      <c r="BJ82" s="90" t="str">
        <f t="shared" si="38"/>
        <v/>
      </c>
      <c r="BK82" s="127">
        <f t="shared" si="39"/>
        <v>0</v>
      </c>
      <c r="BL82" s="128" t="e">
        <f t="shared" si="40"/>
        <v>#NUM!</v>
      </c>
      <c r="BM82" s="128" t="e">
        <f t="shared" si="41"/>
        <v>#NUM!</v>
      </c>
      <c r="BN82" s="128" t="str">
        <f t="shared" si="42"/>
        <v/>
      </c>
      <c r="BO82" s="128" t="str">
        <f t="shared" si="73"/>
        <v/>
      </c>
      <c r="BP82" s="90">
        <f t="shared" si="43"/>
        <v>0</v>
      </c>
      <c r="BQ82" s="90">
        <f t="shared" si="44"/>
        <v>0</v>
      </c>
      <c r="BR82" s="90">
        <f t="shared" si="76"/>
        <v>0</v>
      </c>
      <c r="BS82" s="90" t="str">
        <f t="shared" si="45"/>
        <v/>
      </c>
      <c r="BT82" s="90" t="e">
        <f t="shared" si="46"/>
        <v>#NUM!</v>
      </c>
      <c r="BU82" s="90" t="e">
        <f t="shared" si="47"/>
        <v>#NUM!</v>
      </c>
      <c r="BV82" s="127">
        <f t="shared" si="48"/>
        <v>0</v>
      </c>
      <c r="BW82" s="128" t="e">
        <f t="shared" si="49"/>
        <v>#NUM!</v>
      </c>
      <c r="BX82" s="128" t="e">
        <f t="shared" si="50"/>
        <v>#NUM!</v>
      </c>
      <c r="BY82" s="128" t="str">
        <f t="shared" si="51"/>
        <v/>
      </c>
      <c r="BZ82" s="128" t="str">
        <f t="shared" si="74"/>
        <v/>
      </c>
      <c r="CA82" s="90">
        <f t="shared" si="52"/>
        <v>0</v>
      </c>
      <c r="CB82" s="90"/>
      <c r="CC82" s="90"/>
      <c r="CD82" s="129"/>
      <c r="CE82" s="130">
        <f t="shared" si="53"/>
        <v>0</v>
      </c>
      <c r="CF82" s="46">
        <f t="shared" si="86"/>
        <v>0</v>
      </c>
      <c r="CG82" s="46">
        <f t="shared" si="86"/>
        <v>0</v>
      </c>
      <c r="CH82" s="46">
        <f t="shared" si="86"/>
        <v>0</v>
      </c>
      <c r="CI82" s="46">
        <f t="shared" si="86"/>
        <v>0</v>
      </c>
      <c r="CJ82" s="46">
        <f t="shared" si="86"/>
        <v>0</v>
      </c>
      <c r="CK82" s="46">
        <f t="shared" si="86"/>
        <v>0</v>
      </c>
      <c r="CL82" s="46">
        <f t="shared" si="86"/>
        <v>0</v>
      </c>
      <c r="CM82" s="46">
        <f t="shared" si="86"/>
        <v>0</v>
      </c>
      <c r="CN82" s="46">
        <f t="shared" si="86"/>
        <v>0</v>
      </c>
      <c r="CO82" s="46">
        <f t="shared" si="86"/>
        <v>0</v>
      </c>
      <c r="CP82" s="46">
        <f t="shared" si="86"/>
        <v>0</v>
      </c>
      <c r="CQ82" s="46">
        <f t="shared" si="86"/>
        <v>0</v>
      </c>
      <c r="CR82" s="46">
        <f t="shared" si="86"/>
        <v>0</v>
      </c>
      <c r="CS82" s="46">
        <f t="shared" si="86"/>
        <v>0</v>
      </c>
      <c r="CT82" s="46">
        <f t="shared" si="86"/>
        <v>0</v>
      </c>
      <c r="CU82" s="46">
        <f t="shared" si="86"/>
        <v>0</v>
      </c>
      <c r="CV82" s="46">
        <f t="shared" si="77"/>
        <v>0</v>
      </c>
      <c r="CW82" s="46">
        <f t="shared" si="77"/>
        <v>0</v>
      </c>
      <c r="CX82" s="46">
        <f t="shared" si="77"/>
        <v>0</v>
      </c>
      <c r="CY82" s="46">
        <f t="shared" si="77"/>
        <v>0</v>
      </c>
      <c r="CZ82" s="46">
        <f t="shared" si="77"/>
        <v>0</v>
      </c>
      <c r="DA82" s="46">
        <f t="shared" si="77"/>
        <v>0</v>
      </c>
      <c r="DB82" s="46">
        <f t="shared" si="77"/>
        <v>0</v>
      </c>
      <c r="DC82" s="46">
        <f t="shared" si="77"/>
        <v>0</v>
      </c>
      <c r="DD82" s="46">
        <f t="shared" si="77"/>
        <v>0</v>
      </c>
      <c r="DE82" s="46">
        <f t="shared" si="77"/>
        <v>0</v>
      </c>
      <c r="DF82" s="46">
        <f t="shared" si="77"/>
        <v>0</v>
      </c>
      <c r="DG82" s="46">
        <f t="shared" si="77"/>
        <v>0</v>
      </c>
      <c r="DH82" s="46">
        <f t="shared" si="77"/>
        <v>0</v>
      </c>
      <c r="DI82" s="46">
        <f t="shared" si="77"/>
        <v>0</v>
      </c>
      <c r="DJ82" s="46">
        <f t="shared" si="77"/>
        <v>0</v>
      </c>
      <c r="DK82" s="46">
        <f t="shared" si="87"/>
        <v>0</v>
      </c>
      <c r="DL82" s="46">
        <f t="shared" si="87"/>
        <v>0</v>
      </c>
      <c r="DM82" s="46">
        <f t="shared" si="87"/>
        <v>0</v>
      </c>
      <c r="DN82" s="46">
        <f t="shared" si="87"/>
        <v>0</v>
      </c>
      <c r="DO82" s="46">
        <f t="shared" si="87"/>
        <v>0</v>
      </c>
      <c r="DP82" s="46">
        <f t="shared" si="87"/>
        <v>0</v>
      </c>
      <c r="DQ82" s="46">
        <f t="shared" si="87"/>
        <v>0</v>
      </c>
      <c r="DR82" s="46">
        <f t="shared" si="87"/>
        <v>0</v>
      </c>
      <c r="DS82" s="46">
        <f t="shared" si="87"/>
        <v>0</v>
      </c>
      <c r="DT82" s="46">
        <f t="shared" si="87"/>
        <v>0</v>
      </c>
      <c r="DU82" s="46">
        <f t="shared" si="87"/>
        <v>0</v>
      </c>
      <c r="DV82" s="46">
        <f t="shared" si="87"/>
        <v>0</v>
      </c>
      <c r="DW82" s="46">
        <f t="shared" si="87"/>
        <v>0</v>
      </c>
      <c r="DX82" s="46">
        <f t="shared" si="87"/>
        <v>0</v>
      </c>
      <c r="DY82" s="46">
        <f t="shared" si="87"/>
        <v>0</v>
      </c>
      <c r="DZ82" s="46">
        <f t="shared" si="87"/>
        <v>0</v>
      </c>
      <c r="EA82" s="46">
        <f t="shared" si="78"/>
        <v>0</v>
      </c>
      <c r="EB82" s="46">
        <f t="shared" si="78"/>
        <v>0</v>
      </c>
      <c r="EC82" s="46">
        <f t="shared" si="78"/>
        <v>0</v>
      </c>
      <c r="ED82" s="46">
        <f t="shared" si="78"/>
        <v>0</v>
      </c>
      <c r="EE82" s="46">
        <f t="shared" si="78"/>
        <v>0</v>
      </c>
      <c r="EF82" s="46">
        <f t="shared" si="78"/>
        <v>0</v>
      </c>
      <c r="EG82" s="46">
        <f t="shared" si="78"/>
        <v>0</v>
      </c>
      <c r="EH82" s="46">
        <f t="shared" si="78"/>
        <v>0</v>
      </c>
      <c r="EI82" s="46">
        <f t="shared" si="78"/>
        <v>0</v>
      </c>
      <c r="EJ82" s="46">
        <f t="shared" si="78"/>
        <v>0</v>
      </c>
      <c r="EK82" s="46">
        <f t="shared" si="78"/>
        <v>0</v>
      </c>
      <c r="EL82" s="46">
        <f t="shared" si="78"/>
        <v>0</v>
      </c>
      <c r="EM82" s="46">
        <f t="shared" si="78"/>
        <v>0</v>
      </c>
      <c r="EN82" s="46">
        <f t="shared" si="78"/>
        <v>0</v>
      </c>
      <c r="EO82" s="46">
        <f t="shared" si="78"/>
        <v>0</v>
      </c>
      <c r="EP82" s="46">
        <f t="shared" si="78"/>
        <v>0</v>
      </c>
      <c r="EQ82" s="46">
        <f t="shared" si="88"/>
        <v>0</v>
      </c>
      <c r="ER82" s="46">
        <f t="shared" si="88"/>
        <v>0</v>
      </c>
      <c r="ES82" s="46">
        <f t="shared" si="88"/>
        <v>0</v>
      </c>
      <c r="ET82" s="46">
        <f t="shared" si="88"/>
        <v>0</v>
      </c>
      <c r="EU82" s="46">
        <f t="shared" si="88"/>
        <v>0</v>
      </c>
      <c r="EV82" s="46">
        <f t="shared" si="88"/>
        <v>0</v>
      </c>
      <c r="EW82" s="46">
        <f t="shared" si="88"/>
        <v>0</v>
      </c>
      <c r="EX82" s="46">
        <f t="shared" si="88"/>
        <v>0</v>
      </c>
      <c r="EY82" s="46">
        <f t="shared" si="88"/>
        <v>0</v>
      </c>
      <c r="EZ82" s="46">
        <f t="shared" si="88"/>
        <v>0</v>
      </c>
      <c r="FA82" s="46">
        <f t="shared" si="88"/>
        <v>0</v>
      </c>
      <c r="FB82" s="46">
        <f t="shared" si="88"/>
        <v>0</v>
      </c>
      <c r="FC82" s="46">
        <f t="shared" si="88"/>
        <v>0</v>
      </c>
      <c r="FD82" s="46">
        <f t="shared" si="88"/>
        <v>0</v>
      </c>
      <c r="FE82" s="46">
        <f t="shared" si="88"/>
        <v>0</v>
      </c>
      <c r="FF82" s="46">
        <f t="shared" si="88"/>
        <v>0</v>
      </c>
      <c r="FG82" s="46">
        <f t="shared" si="79"/>
        <v>0</v>
      </c>
      <c r="FH82" s="46">
        <f t="shared" si="79"/>
        <v>0</v>
      </c>
      <c r="FI82" s="46">
        <f t="shared" si="79"/>
        <v>0</v>
      </c>
      <c r="FJ82" s="46">
        <f t="shared" si="79"/>
        <v>0</v>
      </c>
      <c r="FK82" s="46">
        <f t="shared" si="79"/>
        <v>0</v>
      </c>
      <c r="FL82" s="46">
        <f t="shared" si="79"/>
        <v>0</v>
      </c>
      <c r="FM82" s="46">
        <f t="shared" si="79"/>
        <v>0</v>
      </c>
      <c r="FN82" s="46">
        <f t="shared" si="79"/>
        <v>0</v>
      </c>
      <c r="FO82" s="46">
        <f t="shared" si="79"/>
        <v>0</v>
      </c>
      <c r="FP82" s="46">
        <f t="shared" si="79"/>
        <v>0</v>
      </c>
      <c r="FQ82" s="46">
        <f t="shared" si="79"/>
        <v>0</v>
      </c>
      <c r="FR82" s="46">
        <f t="shared" si="79"/>
        <v>0</v>
      </c>
      <c r="FS82" s="46">
        <f t="shared" si="79"/>
        <v>0</v>
      </c>
      <c r="FT82" s="46">
        <f t="shared" si="79"/>
        <v>0</v>
      </c>
      <c r="FU82" s="46">
        <f t="shared" si="79"/>
        <v>0</v>
      </c>
      <c r="FV82" s="46">
        <f t="shared" si="79"/>
        <v>0</v>
      </c>
      <c r="FW82" s="46">
        <f t="shared" si="89"/>
        <v>0</v>
      </c>
      <c r="FX82" s="46">
        <f t="shared" si="89"/>
        <v>0</v>
      </c>
      <c r="FY82" s="46">
        <f t="shared" si="89"/>
        <v>0</v>
      </c>
      <c r="FZ82" s="46">
        <f t="shared" si="89"/>
        <v>0</v>
      </c>
      <c r="GA82" s="46">
        <f t="shared" si="89"/>
        <v>0</v>
      </c>
      <c r="GB82" s="46">
        <f t="shared" si="89"/>
        <v>0</v>
      </c>
      <c r="GC82" s="46">
        <f t="shared" si="89"/>
        <v>0</v>
      </c>
      <c r="GD82" s="46">
        <f t="shared" si="89"/>
        <v>0</v>
      </c>
      <c r="GE82" s="46">
        <f t="shared" si="89"/>
        <v>0</v>
      </c>
      <c r="GF82" s="46">
        <f t="shared" si="89"/>
        <v>0</v>
      </c>
      <c r="GG82" s="46">
        <f t="shared" si="89"/>
        <v>0</v>
      </c>
      <c r="GH82" s="46">
        <f t="shared" si="89"/>
        <v>0</v>
      </c>
      <c r="GI82" s="46">
        <f t="shared" si="89"/>
        <v>0</v>
      </c>
      <c r="GJ82" s="46">
        <f t="shared" si="89"/>
        <v>0</v>
      </c>
      <c r="GK82" s="46">
        <f t="shared" si="89"/>
        <v>0</v>
      </c>
      <c r="GL82" s="46">
        <f t="shared" si="89"/>
        <v>0</v>
      </c>
      <c r="GM82" s="46">
        <f t="shared" si="80"/>
        <v>0</v>
      </c>
      <c r="GN82" s="46">
        <f t="shared" si="80"/>
        <v>0</v>
      </c>
      <c r="GO82" s="46">
        <f t="shared" si="80"/>
        <v>0</v>
      </c>
      <c r="GP82" s="46">
        <f t="shared" si="80"/>
        <v>0</v>
      </c>
      <c r="GQ82" s="46">
        <f t="shared" si="80"/>
        <v>0</v>
      </c>
      <c r="GR82" s="46">
        <f t="shared" si="80"/>
        <v>0</v>
      </c>
      <c r="GS82" s="46">
        <f t="shared" si="80"/>
        <v>0</v>
      </c>
      <c r="GT82" s="46">
        <f t="shared" si="80"/>
        <v>0</v>
      </c>
      <c r="GU82" s="46">
        <f t="shared" si="80"/>
        <v>0</v>
      </c>
      <c r="GV82" s="46">
        <f t="shared" si="80"/>
        <v>0</v>
      </c>
      <c r="GW82" s="46">
        <f t="shared" si="80"/>
        <v>0</v>
      </c>
      <c r="GX82" s="46">
        <f t="shared" si="80"/>
        <v>0</v>
      </c>
      <c r="GY82" s="46">
        <f t="shared" si="80"/>
        <v>0</v>
      </c>
      <c r="GZ82" s="46">
        <f t="shared" si="80"/>
        <v>0</v>
      </c>
      <c r="HA82" s="46">
        <f t="shared" si="80"/>
        <v>0</v>
      </c>
      <c r="HB82" s="46">
        <f t="shared" si="80"/>
        <v>0</v>
      </c>
      <c r="HC82" s="46">
        <f t="shared" si="90"/>
        <v>0</v>
      </c>
      <c r="HD82" s="46">
        <f t="shared" si="90"/>
        <v>0</v>
      </c>
      <c r="HE82" s="46">
        <f t="shared" si="90"/>
        <v>0</v>
      </c>
      <c r="HF82" s="46">
        <f t="shared" si="90"/>
        <v>0</v>
      </c>
      <c r="HG82" s="46">
        <f t="shared" si="90"/>
        <v>0</v>
      </c>
      <c r="HH82" s="46">
        <f t="shared" si="90"/>
        <v>0</v>
      </c>
      <c r="HI82" s="46">
        <f t="shared" si="90"/>
        <v>0</v>
      </c>
      <c r="HJ82" s="46">
        <f t="shared" si="90"/>
        <v>0</v>
      </c>
      <c r="HK82" s="46">
        <f t="shared" si="90"/>
        <v>0</v>
      </c>
      <c r="HL82" s="46">
        <f t="shared" si="90"/>
        <v>0</v>
      </c>
      <c r="HM82" s="46">
        <f t="shared" si="90"/>
        <v>0</v>
      </c>
      <c r="HN82" s="46">
        <f t="shared" si="90"/>
        <v>0</v>
      </c>
      <c r="HO82" s="46">
        <f t="shared" si="90"/>
        <v>0</v>
      </c>
      <c r="HP82" s="46">
        <f t="shared" si="90"/>
        <v>0</v>
      </c>
      <c r="HQ82" s="46">
        <f t="shared" si="90"/>
        <v>0</v>
      </c>
      <c r="HR82" s="46">
        <f t="shared" si="90"/>
        <v>0</v>
      </c>
      <c r="HS82" s="46">
        <f t="shared" si="81"/>
        <v>0</v>
      </c>
      <c r="HT82" s="46">
        <f t="shared" si="81"/>
        <v>0</v>
      </c>
      <c r="HU82" s="46">
        <f t="shared" si="81"/>
        <v>0</v>
      </c>
      <c r="HV82" s="46">
        <f t="shared" si="81"/>
        <v>0</v>
      </c>
      <c r="HW82" s="46">
        <f t="shared" si="81"/>
        <v>0</v>
      </c>
      <c r="HX82" s="46">
        <f t="shared" si="81"/>
        <v>0</v>
      </c>
      <c r="HY82" s="46">
        <f t="shared" si="81"/>
        <v>0</v>
      </c>
      <c r="HZ82" s="46">
        <f t="shared" si="81"/>
        <v>0</v>
      </c>
      <c r="IA82" s="46">
        <f t="shared" si="81"/>
        <v>0</v>
      </c>
      <c r="IB82" s="46">
        <f t="shared" si="81"/>
        <v>0</v>
      </c>
      <c r="IC82" s="46">
        <f t="shared" si="81"/>
        <v>0</v>
      </c>
      <c r="ID82" s="46">
        <f t="shared" si="81"/>
        <v>0</v>
      </c>
      <c r="IE82" s="46">
        <f t="shared" si="81"/>
        <v>0</v>
      </c>
      <c r="IF82" s="46">
        <f t="shared" si="81"/>
        <v>0</v>
      </c>
      <c r="IG82" s="46">
        <f t="shared" si="81"/>
        <v>0</v>
      </c>
      <c r="IH82" s="46">
        <f t="shared" si="81"/>
        <v>0</v>
      </c>
      <c r="II82" s="46">
        <f t="shared" si="91"/>
        <v>0</v>
      </c>
      <c r="IJ82" s="46">
        <f t="shared" si="91"/>
        <v>0</v>
      </c>
      <c r="IK82" s="46">
        <f t="shared" si="91"/>
        <v>0</v>
      </c>
      <c r="IL82" s="46">
        <f t="shared" si="91"/>
        <v>0</v>
      </c>
      <c r="IM82" s="46">
        <f t="shared" si="91"/>
        <v>0</v>
      </c>
      <c r="IN82" s="46">
        <f t="shared" si="91"/>
        <v>0</v>
      </c>
      <c r="IO82" s="46">
        <f t="shared" si="91"/>
        <v>0</v>
      </c>
      <c r="IP82" s="46">
        <f t="shared" si="91"/>
        <v>0</v>
      </c>
      <c r="IQ82" s="46">
        <f t="shared" si="91"/>
        <v>0</v>
      </c>
      <c r="IR82" s="46">
        <f t="shared" si="91"/>
        <v>0</v>
      </c>
      <c r="IS82" s="46">
        <f t="shared" si="91"/>
        <v>0</v>
      </c>
      <c r="IT82" s="46">
        <f t="shared" si="91"/>
        <v>0</v>
      </c>
      <c r="IU82" s="46">
        <f t="shared" si="91"/>
        <v>0</v>
      </c>
      <c r="IV82" s="46">
        <f t="shared" si="91"/>
        <v>0</v>
      </c>
      <c r="IW82" s="46">
        <f t="shared" si="91"/>
        <v>0</v>
      </c>
      <c r="IX82" s="46">
        <f t="shared" si="91"/>
        <v>0</v>
      </c>
      <c r="IY82" s="46">
        <f t="shared" si="82"/>
        <v>0</v>
      </c>
      <c r="IZ82" s="46">
        <f t="shared" si="82"/>
        <v>0</v>
      </c>
      <c r="JA82" s="46">
        <f t="shared" si="82"/>
        <v>0</v>
      </c>
      <c r="JB82" s="46">
        <f t="shared" si="82"/>
        <v>0</v>
      </c>
      <c r="JC82" s="46">
        <f t="shared" si="82"/>
        <v>0</v>
      </c>
      <c r="JD82" s="46">
        <f t="shared" si="82"/>
        <v>0</v>
      </c>
      <c r="JE82" s="46">
        <f t="shared" si="82"/>
        <v>0</v>
      </c>
      <c r="JF82" s="46">
        <f t="shared" si="82"/>
        <v>0</v>
      </c>
      <c r="JG82" s="46">
        <f t="shared" si="82"/>
        <v>0</v>
      </c>
      <c r="JH82" s="46">
        <f t="shared" si="82"/>
        <v>0</v>
      </c>
      <c r="JI82" s="46">
        <f t="shared" si="82"/>
        <v>0</v>
      </c>
      <c r="JJ82" s="46">
        <f t="shared" si="82"/>
        <v>0</v>
      </c>
      <c r="JK82" s="46">
        <f t="shared" si="82"/>
        <v>0</v>
      </c>
      <c r="JL82" s="46">
        <f t="shared" si="82"/>
        <v>0</v>
      </c>
      <c r="JM82" s="46">
        <f t="shared" si="82"/>
        <v>0</v>
      </c>
      <c r="JN82" s="46">
        <f t="shared" si="82"/>
        <v>0</v>
      </c>
      <c r="JO82" s="46">
        <f t="shared" si="92"/>
        <v>0</v>
      </c>
      <c r="JP82" s="46">
        <f t="shared" si="92"/>
        <v>0</v>
      </c>
      <c r="JQ82" s="46">
        <f t="shared" si="92"/>
        <v>0</v>
      </c>
      <c r="JR82" s="46">
        <f t="shared" si="92"/>
        <v>0</v>
      </c>
      <c r="JS82" s="46">
        <f t="shared" si="92"/>
        <v>0</v>
      </c>
      <c r="JT82" s="46">
        <f t="shared" si="92"/>
        <v>0</v>
      </c>
      <c r="JU82" s="46">
        <f t="shared" si="92"/>
        <v>0</v>
      </c>
      <c r="JV82" s="46">
        <f t="shared" si="92"/>
        <v>0</v>
      </c>
      <c r="JW82" s="46">
        <f t="shared" si="92"/>
        <v>0</v>
      </c>
      <c r="JX82" s="46">
        <f t="shared" si="92"/>
        <v>0</v>
      </c>
      <c r="JY82" s="46">
        <f t="shared" si="92"/>
        <v>0</v>
      </c>
      <c r="JZ82" s="46">
        <f t="shared" si="92"/>
        <v>0</v>
      </c>
      <c r="KA82" s="46">
        <f t="shared" si="92"/>
        <v>0</v>
      </c>
      <c r="KB82" s="46">
        <f t="shared" si="92"/>
        <v>0</v>
      </c>
      <c r="KC82" s="46">
        <f t="shared" si="92"/>
        <v>0</v>
      </c>
      <c r="KD82" s="46">
        <f t="shared" si="92"/>
        <v>0</v>
      </c>
      <c r="KE82" s="46">
        <f t="shared" si="83"/>
        <v>0</v>
      </c>
      <c r="KF82" s="46">
        <f t="shared" si="83"/>
        <v>0</v>
      </c>
      <c r="KG82" s="46">
        <f t="shared" si="83"/>
        <v>0</v>
      </c>
      <c r="KH82" s="46">
        <f t="shared" si="83"/>
        <v>0</v>
      </c>
      <c r="KI82" s="46">
        <f t="shared" si="83"/>
        <v>0</v>
      </c>
      <c r="KJ82" s="46">
        <f t="shared" si="83"/>
        <v>0</v>
      </c>
      <c r="KK82" s="46">
        <f t="shared" si="83"/>
        <v>0</v>
      </c>
      <c r="KL82" s="46">
        <f t="shared" si="83"/>
        <v>0</v>
      </c>
      <c r="KM82" s="46">
        <f t="shared" si="83"/>
        <v>0</v>
      </c>
      <c r="KN82" s="46">
        <f t="shared" si="83"/>
        <v>0</v>
      </c>
      <c r="KO82" s="46">
        <f t="shared" si="83"/>
        <v>0</v>
      </c>
      <c r="KP82" s="46">
        <f t="shared" si="83"/>
        <v>0</v>
      </c>
      <c r="KQ82" s="46">
        <f t="shared" si="83"/>
        <v>0</v>
      </c>
      <c r="KR82" s="46">
        <f t="shared" si="83"/>
        <v>0</v>
      </c>
      <c r="KS82" s="46">
        <f t="shared" si="83"/>
        <v>0</v>
      </c>
      <c r="KT82" s="46">
        <f t="shared" si="83"/>
        <v>0</v>
      </c>
      <c r="KU82" s="46">
        <f t="shared" si="84"/>
        <v>0</v>
      </c>
      <c r="KV82" s="46">
        <f t="shared" si="84"/>
        <v>0</v>
      </c>
      <c r="KW82" s="46">
        <f t="shared" si="84"/>
        <v>0</v>
      </c>
      <c r="KX82" s="46">
        <f t="shared" si="84"/>
        <v>0</v>
      </c>
      <c r="KY82" s="46">
        <f t="shared" si="84"/>
        <v>0</v>
      </c>
      <c r="KZ82" s="46">
        <f t="shared" si="84"/>
        <v>0</v>
      </c>
      <c r="LA82" s="46">
        <f t="shared" si="84"/>
        <v>0</v>
      </c>
      <c r="LB82" s="46">
        <f t="shared" si="84"/>
        <v>0</v>
      </c>
      <c r="LC82" s="46">
        <f t="shared" si="84"/>
        <v>0</v>
      </c>
      <c r="LD82" s="46">
        <f t="shared" si="84"/>
        <v>0</v>
      </c>
      <c r="LE82" s="46">
        <f t="shared" si="84"/>
        <v>0</v>
      </c>
      <c r="LF82" s="46">
        <f t="shared" si="84"/>
        <v>0</v>
      </c>
      <c r="LG82" s="46">
        <f t="shared" si="84"/>
        <v>0</v>
      </c>
      <c r="LH82" s="46">
        <f t="shared" si="84"/>
        <v>0</v>
      </c>
      <c r="LI82" s="46">
        <f t="shared" si="84"/>
        <v>0</v>
      </c>
      <c r="LJ82" s="46">
        <f t="shared" si="84"/>
        <v>0</v>
      </c>
      <c r="LK82" s="46">
        <f t="shared" si="85"/>
        <v>0</v>
      </c>
      <c r="LL82" s="46">
        <f t="shared" si="85"/>
        <v>0</v>
      </c>
      <c r="LM82" s="46">
        <f t="shared" si="85"/>
        <v>0</v>
      </c>
      <c r="LN82" s="46">
        <f t="shared" si="85"/>
        <v>0</v>
      </c>
      <c r="LO82" s="46">
        <f t="shared" si="85"/>
        <v>0</v>
      </c>
      <c r="LP82" s="46">
        <f t="shared" si="85"/>
        <v>0</v>
      </c>
      <c r="LQ82" s="46">
        <f t="shared" si="85"/>
        <v>0</v>
      </c>
      <c r="LR82" s="46">
        <f t="shared" si="85"/>
        <v>0</v>
      </c>
      <c r="LS82" s="46">
        <f t="shared" si="85"/>
        <v>0</v>
      </c>
      <c r="LT82" s="46">
        <f t="shared" si="85"/>
        <v>0</v>
      </c>
    </row>
    <row r="83" spans="1:332" ht="24.6" hidden="1" customHeight="1">
      <c r="A83" s="121">
        <v>22</v>
      </c>
      <c r="B83" s="19"/>
      <c r="C83" s="21"/>
      <c r="D83" s="21"/>
      <c r="E83" s="215" t="str">
        <f t="shared" si="25"/>
        <v/>
      </c>
      <c r="F83" s="215">
        <f t="shared" si="26"/>
        <v>0</v>
      </c>
      <c r="G83" s="218"/>
      <c r="H83" s="217" t="str">
        <f t="shared" si="27"/>
        <v>Falta(n) Fecha(s)</v>
      </c>
      <c r="I83" s="72"/>
      <c r="J83" s="72"/>
      <c r="K83" s="72"/>
      <c r="L83" s="72"/>
      <c r="M83" s="72"/>
      <c r="N83" s="72"/>
      <c r="O83" s="72"/>
      <c r="P83" s="72"/>
      <c r="Q83" s="210" t="str" cm="1">
        <f t="array" ref="Q83">IF(SUM(COUNTIF(J83:P83,{"SI","NO APLICA"}))=0,
   "",
   IF(SUM(COUNTIF(J83:P83,{"SI","NO APLICA"}))=COLUMNS(J83:P83),
      "CUMPLE",
      "NO CUMPLE"))</f>
        <v/>
      </c>
      <c r="R83" s="72"/>
      <c r="S83" s="19"/>
      <c r="T83" s="72"/>
      <c r="U83" s="19"/>
      <c r="V83" s="72"/>
      <c r="W83" s="72"/>
      <c r="X83" s="72"/>
      <c r="Y83" s="210" t="str">
        <f t="shared" si="70"/>
        <v/>
      </c>
      <c r="Z83" s="211" t="str">
        <f t="shared" si="71"/>
        <v/>
      </c>
      <c r="AA83" s="476"/>
      <c r="AB83" s="477"/>
      <c r="AD83" s="122" t="str">
        <f t="shared" si="28"/>
        <v/>
      </c>
      <c r="AE83" s="122" t="str">
        <f t="shared" si="28"/>
        <v/>
      </c>
      <c r="AF83" s="123">
        <f t="shared" si="28"/>
        <v>0</v>
      </c>
      <c r="AG83" s="122" t="str">
        <f t="shared" si="29"/>
        <v/>
      </c>
      <c r="AH83" s="122" t="str">
        <f t="shared" si="29"/>
        <v/>
      </c>
      <c r="AI83" s="123">
        <f t="shared" si="29"/>
        <v>0</v>
      </c>
      <c r="AW83" s="46" t="str">
        <f t="shared" si="30"/>
        <v/>
      </c>
      <c r="AX83" s="46">
        <f t="shared" si="30"/>
        <v>3</v>
      </c>
      <c r="AY83" s="96">
        <v>22</v>
      </c>
      <c r="AZ83" s="47" t="str">
        <f t="shared" si="31"/>
        <v/>
      </c>
      <c r="BA83" s="47">
        <f t="shared" si="32"/>
        <v>0</v>
      </c>
      <c r="BB83" s="90" t="str">
        <f t="shared" si="33"/>
        <v/>
      </c>
      <c r="BC83" s="124">
        <v>22</v>
      </c>
      <c r="BD83" s="125">
        <f t="shared" si="34"/>
        <v>1</v>
      </c>
      <c r="BE83" s="126">
        <f t="shared" si="35"/>
        <v>1</v>
      </c>
      <c r="BF83" s="90">
        <f t="shared" si="36"/>
        <v>0</v>
      </c>
      <c r="BG83" s="90">
        <f t="shared" si="75"/>
        <v>0</v>
      </c>
      <c r="BH83" s="90" t="str">
        <f t="shared" si="72"/>
        <v/>
      </c>
      <c r="BI83" s="90" t="e">
        <f t="shared" si="37"/>
        <v>#NUM!</v>
      </c>
      <c r="BJ83" s="90" t="str">
        <f t="shared" si="38"/>
        <v/>
      </c>
      <c r="BK83" s="127">
        <f t="shared" si="39"/>
        <v>0</v>
      </c>
      <c r="BL83" s="128" t="e">
        <f t="shared" si="40"/>
        <v>#NUM!</v>
      </c>
      <c r="BM83" s="128" t="e">
        <f t="shared" si="41"/>
        <v>#NUM!</v>
      </c>
      <c r="BN83" s="128" t="str">
        <f t="shared" si="42"/>
        <v/>
      </c>
      <c r="BO83" s="128" t="str">
        <f t="shared" si="73"/>
        <v/>
      </c>
      <c r="BP83" s="90">
        <f t="shared" si="43"/>
        <v>0</v>
      </c>
      <c r="BQ83" s="90">
        <f t="shared" si="44"/>
        <v>0</v>
      </c>
      <c r="BR83" s="90">
        <f t="shared" si="76"/>
        <v>0</v>
      </c>
      <c r="BS83" s="90" t="str">
        <f t="shared" si="45"/>
        <v/>
      </c>
      <c r="BT83" s="90" t="e">
        <f t="shared" si="46"/>
        <v>#NUM!</v>
      </c>
      <c r="BU83" s="90" t="e">
        <f t="shared" si="47"/>
        <v>#NUM!</v>
      </c>
      <c r="BV83" s="127">
        <f t="shared" si="48"/>
        <v>0</v>
      </c>
      <c r="BW83" s="128" t="e">
        <f t="shared" si="49"/>
        <v>#NUM!</v>
      </c>
      <c r="BX83" s="128" t="e">
        <f t="shared" si="50"/>
        <v>#NUM!</v>
      </c>
      <c r="BY83" s="128" t="str">
        <f t="shared" si="51"/>
        <v/>
      </c>
      <c r="BZ83" s="128" t="str">
        <f t="shared" si="74"/>
        <v/>
      </c>
      <c r="CA83" s="90">
        <f t="shared" si="52"/>
        <v>0</v>
      </c>
      <c r="CB83" s="90"/>
      <c r="CC83" s="90"/>
      <c r="CD83" s="129"/>
      <c r="CE83" s="130">
        <f t="shared" si="53"/>
        <v>0</v>
      </c>
      <c r="CF83" s="46">
        <f t="shared" si="86"/>
        <v>0</v>
      </c>
      <c r="CG83" s="46">
        <f t="shared" si="86"/>
        <v>0</v>
      </c>
      <c r="CH83" s="46">
        <f t="shared" si="86"/>
        <v>0</v>
      </c>
      <c r="CI83" s="46">
        <f t="shared" si="86"/>
        <v>0</v>
      </c>
      <c r="CJ83" s="46">
        <f t="shared" si="86"/>
        <v>0</v>
      </c>
      <c r="CK83" s="46">
        <f t="shared" si="86"/>
        <v>0</v>
      </c>
      <c r="CL83" s="46">
        <f t="shared" si="86"/>
        <v>0</v>
      </c>
      <c r="CM83" s="46">
        <f t="shared" si="86"/>
        <v>0</v>
      </c>
      <c r="CN83" s="46">
        <f t="shared" si="86"/>
        <v>0</v>
      </c>
      <c r="CO83" s="46">
        <f t="shared" si="86"/>
        <v>0</v>
      </c>
      <c r="CP83" s="46">
        <f t="shared" si="86"/>
        <v>0</v>
      </c>
      <c r="CQ83" s="46">
        <f t="shared" si="86"/>
        <v>0</v>
      </c>
      <c r="CR83" s="46">
        <f t="shared" si="86"/>
        <v>0</v>
      </c>
      <c r="CS83" s="46">
        <f t="shared" si="86"/>
        <v>0</v>
      </c>
      <c r="CT83" s="46">
        <f t="shared" si="86"/>
        <v>0</v>
      </c>
      <c r="CU83" s="46">
        <f t="shared" si="86"/>
        <v>0</v>
      </c>
      <c r="CV83" s="46">
        <f t="shared" si="77"/>
        <v>0</v>
      </c>
      <c r="CW83" s="46">
        <f t="shared" si="77"/>
        <v>0</v>
      </c>
      <c r="CX83" s="46">
        <f t="shared" si="77"/>
        <v>0</v>
      </c>
      <c r="CY83" s="46">
        <f t="shared" si="77"/>
        <v>0</v>
      </c>
      <c r="CZ83" s="46">
        <f t="shared" si="77"/>
        <v>0</v>
      </c>
      <c r="DA83" s="46">
        <f t="shared" si="77"/>
        <v>0</v>
      </c>
      <c r="DB83" s="46">
        <f t="shared" si="77"/>
        <v>0</v>
      </c>
      <c r="DC83" s="46">
        <f t="shared" si="77"/>
        <v>0</v>
      </c>
      <c r="DD83" s="46">
        <f t="shared" si="77"/>
        <v>0</v>
      </c>
      <c r="DE83" s="46">
        <f t="shared" si="77"/>
        <v>0</v>
      </c>
      <c r="DF83" s="46">
        <f t="shared" si="77"/>
        <v>0</v>
      </c>
      <c r="DG83" s="46">
        <f t="shared" si="77"/>
        <v>0</v>
      </c>
      <c r="DH83" s="46">
        <f t="shared" si="77"/>
        <v>0</v>
      </c>
      <c r="DI83" s="46">
        <f t="shared" si="77"/>
        <v>0</v>
      </c>
      <c r="DJ83" s="46">
        <f t="shared" si="77"/>
        <v>0</v>
      </c>
      <c r="DK83" s="46">
        <f t="shared" si="87"/>
        <v>0</v>
      </c>
      <c r="DL83" s="46">
        <f t="shared" si="87"/>
        <v>0</v>
      </c>
      <c r="DM83" s="46">
        <f t="shared" si="87"/>
        <v>0</v>
      </c>
      <c r="DN83" s="46">
        <f t="shared" si="87"/>
        <v>0</v>
      </c>
      <c r="DO83" s="46">
        <f t="shared" si="87"/>
        <v>0</v>
      </c>
      <c r="DP83" s="46">
        <f t="shared" si="87"/>
        <v>0</v>
      </c>
      <c r="DQ83" s="46">
        <f t="shared" si="87"/>
        <v>0</v>
      </c>
      <c r="DR83" s="46">
        <f t="shared" si="87"/>
        <v>0</v>
      </c>
      <c r="DS83" s="46">
        <f t="shared" si="87"/>
        <v>0</v>
      </c>
      <c r="DT83" s="46">
        <f t="shared" si="87"/>
        <v>0</v>
      </c>
      <c r="DU83" s="46">
        <f t="shared" si="87"/>
        <v>0</v>
      </c>
      <c r="DV83" s="46">
        <f t="shared" si="87"/>
        <v>0</v>
      </c>
      <c r="DW83" s="46">
        <f t="shared" si="87"/>
        <v>0</v>
      </c>
      <c r="DX83" s="46">
        <f t="shared" si="87"/>
        <v>0</v>
      </c>
      <c r="DY83" s="46">
        <f t="shared" si="87"/>
        <v>0</v>
      </c>
      <c r="DZ83" s="46">
        <f t="shared" si="87"/>
        <v>0</v>
      </c>
      <c r="EA83" s="46">
        <f t="shared" si="78"/>
        <v>0</v>
      </c>
      <c r="EB83" s="46">
        <f t="shared" si="78"/>
        <v>0</v>
      </c>
      <c r="EC83" s="46">
        <f t="shared" si="78"/>
        <v>0</v>
      </c>
      <c r="ED83" s="46">
        <f t="shared" si="78"/>
        <v>0</v>
      </c>
      <c r="EE83" s="46">
        <f t="shared" si="78"/>
        <v>0</v>
      </c>
      <c r="EF83" s="46">
        <f t="shared" si="78"/>
        <v>0</v>
      </c>
      <c r="EG83" s="46">
        <f t="shared" si="78"/>
        <v>0</v>
      </c>
      <c r="EH83" s="46">
        <f t="shared" si="78"/>
        <v>0</v>
      </c>
      <c r="EI83" s="46">
        <f t="shared" si="78"/>
        <v>0</v>
      </c>
      <c r="EJ83" s="46">
        <f t="shared" si="78"/>
        <v>0</v>
      </c>
      <c r="EK83" s="46">
        <f t="shared" si="78"/>
        <v>0</v>
      </c>
      <c r="EL83" s="46">
        <f t="shared" si="78"/>
        <v>0</v>
      </c>
      <c r="EM83" s="46">
        <f t="shared" si="78"/>
        <v>0</v>
      </c>
      <c r="EN83" s="46">
        <f t="shared" si="78"/>
        <v>0</v>
      </c>
      <c r="EO83" s="46">
        <f t="shared" si="78"/>
        <v>0</v>
      </c>
      <c r="EP83" s="46">
        <f t="shared" si="78"/>
        <v>0</v>
      </c>
      <c r="EQ83" s="46">
        <f t="shared" si="88"/>
        <v>0</v>
      </c>
      <c r="ER83" s="46">
        <f t="shared" si="88"/>
        <v>0</v>
      </c>
      <c r="ES83" s="46">
        <f t="shared" si="88"/>
        <v>0</v>
      </c>
      <c r="ET83" s="46">
        <f t="shared" si="88"/>
        <v>0</v>
      </c>
      <c r="EU83" s="46">
        <f t="shared" si="88"/>
        <v>0</v>
      </c>
      <c r="EV83" s="46">
        <f t="shared" si="88"/>
        <v>0</v>
      </c>
      <c r="EW83" s="46">
        <f t="shared" si="88"/>
        <v>0</v>
      </c>
      <c r="EX83" s="46">
        <f t="shared" si="88"/>
        <v>0</v>
      </c>
      <c r="EY83" s="46">
        <f t="shared" si="88"/>
        <v>0</v>
      </c>
      <c r="EZ83" s="46">
        <f t="shared" si="88"/>
        <v>0</v>
      </c>
      <c r="FA83" s="46">
        <f t="shared" si="88"/>
        <v>0</v>
      </c>
      <c r="FB83" s="46">
        <f t="shared" si="88"/>
        <v>0</v>
      </c>
      <c r="FC83" s="46">
        <f t="shared" si="88"/>
        <v>0</v>
      </c>
      <c r="FD83" s="46">
        <f t="shared" si="88"/>
        <v>0</v>
      </c>
      <c r="FE83" s="46">
        <f t="shared" si="88"/>
        <v>0</v>
      </c>
      <c r="FF83" s="46">
        <f t="shared" si="88"/>
        <v>0</v>
      </c>
      <c r="FG83" s="46">
        <f t="shared" si="79"/>
        <v>0</v>
      </c>
      <c r="FH83" s="46">
        <f t="shared" si="79"/>
        <v>0</v>
      </c>
      <c r="FI83" s="46">
        <f t="shared" si="79"/>
        <v>0</v>
      </c>
      <c r="FJ83" s="46">
        <f t="shared" si="79"/>
        <v>0</v>
      </c>
      <c r="FK83" s="46">
        <f t="shared" si="79"/>
        <v>0</v>
      </c>
      <c r="FL83" s="46">
        <f t="shared" si="79"/>
        <v>0</v>
      </c>
      <c r="FM83" s="46">
        <f t="shared" si="79"/>
        <v>0</v>
      </c>
      <c r="FN83" s="46">
        <f t="shared" si="79"/>
        <v>0</v>
      </c>
      <c r="FO83" s="46">
        <f t="shared" si="79"/>
        <v>0</v>
      </c>
      <c r="FP83" s="46">
        <f t="shared" si="79"/>
        <v>0</v>
      </c>
      <c r="FQ83" s="46">
        <f t="shared" si="79"/>
        <v>0</v>
      </c>
      <c r="FR83" s="46">
        <f t="shared" si="79"/>
        <v>0</v>
      </c>
      <c r="FS83" s="46">
        <f t="shared" si="79"/>
        <v>0</v>
      </c>
      <c r="FT83" s="46">
        <f t="shared" si="79"/>
        <v>0</v>
      </c>
      <c r="FU83" s="46">
        <f t="shared" si="79"/>
        <v>0</v>
      </c>
      <c r="FV83" s="46">
        <f t="shared" si="79"/>
        <v>0</v>
      </c>
      <c r="FW83" s="46">
        <f t="shared" si="89"/>
        <v>0</v>
      </c>
      <c r="FX83" s="46">
        <f t="shared" si="89"/>
        <v>0</v>
      </c>
      <c r="FY83" s="46">
        <f t="shared" si="89"/>
        <v>0</v>
      </c>
      <c r="FZ83" s="46">
        <f t="shared" si="89"/>
        <v>0</v>
      </c>
      <c r="GA83" s="46">
        <f t="shared" si="89"/>
        <v>0</v>
      </c>
      <c r="GB83" s="46">
        <f t="shared" si="89"/>
        <v>0</v>
      </c>
      <c r="GC83" s="46">
        <f t="shared" si="89"/>
        <v>0</v>
      </c>
      <c r="GD83" s="46">
        <f t="shared" si="89"/>
        <v>0</v>
      </c>
      <c r="GE83" s="46">
        <f t="shared" si="89"/>
        <v>0</v>
      </c>
      <c r="GF83" s="46">
        <f t="shared" si="89"/>
        <v>0</v>
      </c>
      <c r="GG83" s="46">
        <f t="shared" si="89"/>
        <v>0</v>
      </c>
      <c r="GH83" s="46">
        <f t="shared" si="89"/>
        <v>0</v>
      </c>
      <c r="GI83" s="46">
        <f t="shared" si="89"/>
        <v>0</v>
      </c>
      <c r="GJ83" s="46">
        <f t="shared" si="89"/>
        <v>0</v>
      </c>
      <c r="GK83" s="46">
        <f t="shared" si="89"/>
        <v>0</v>
      </c>
      <c r="GL83" s="46">
        <f t="shared" si="89"/>
        <v>0</v>
      </c>
      <c r="GM83" s="46">
        <f t="shared" si="80"/>
        <v>0</v>
      </c>
      <c r="GN83" s="46">
        <f t="shared" si="80"/>
        <v>0</v>
      </c>
      <c r="GO83" s="46">
        <f t="shared" si="80"/>
        <v>0</v>
      </c>
      <c r="GP83" s="46">
        <f t="shared" si="80"/>
        <v>0</v>
      </c>
      <c r="GQ83" s="46">
        <f t="shared" si="80"/>
        <v>0</v>
      </c>
      <c r="GR83" s="46">
        <f t="shared" si="80"/>
        <v>0</v>
      </c>
      <c r="GS83" s="46">
        <f t="shared" si="80"/>
        <v>0</v>
      </c>
      <c r="GT83" s="46">
        <f t="shared" si="80"/>
        <v>0</v>
      </c>
      <c r="GU83" s="46">
        <f t="shared" si="80"/>
        <v>0</v>
      </c>
      <c r="GV83" s="46">
        <f t="shared" si="80"/>
        <v>0</v>
      </c>
      <c r="GW83" s="46">
        <f t="shared" si="80"/>
        <v>0</v>
      </c>
      <c r="GX83" s="46">
        <f t="shared" si="80"/>
        <v>0</v>
      </c>
      <c r="GY83" s="46">
        <f t="shared" si="80"/>
        <v>0</v>
      </c>
      <c r="GZ83" s="46">
        <f t="shared" si="80"/>
        <v>0</v>
      </c>
      <c r="HA83" s="46">
        <f t="shared" si="80"/>
        <v>0</v>
      </c>
      <c r="HB83" s="46">
        <f t="shared" si="80"/>
        <v>0</v>
      </c>
      <c r="HC83" s="46">
        <f t="shared" si="90"/>
        <v>0</v>
      </c>
      <c r="HD83" s="46">
        <f t="shared" si="90"/>
        <v>0</v>
      </c>
      <c r="HE83" s="46">
        <f t="shared" si="90"/>
        <v>0</v>
      </c>
      <c r="HF83" s="46">
        <f t="shared" si="90"/>
        <v>0</v>
      </c>
      <c r="HG83" s="46">
        <f t="shared" si="90"/>
        <v>0</v>
      </c>
      <c r="HH83" s="46">
        <f t="shared" si="90"/>
        <v>0</v>
      </c>
      <c r="HI83" s="46">
        <f t="shared" si="90"/>
        <v>0</v>
      </c>
      <c r="HJ83" s="46">
        <f t="shared" si="90"/>
        <v>0</v>
      </c>
      <c r="HK83" s="46">
        <f t="shared" si="90"/>
        <v>0</v>
      </c>
      <c r="HL83" s="46">
        <f t="shared" si="90"/>
        <v>0</v>
      </c>
      <c r="HM83" s="46">
        <f t="shared" si="90"/>
        <v>0</v>
      </c>
      <c r="HN83" s="46">
        <f t="shared" si="90"/>
        <v>0</v>
      </c>
      <c r="HO83" s="46">
        <f t="shared" si="90"/>
        <v>0</v>
      </c>
      <c r="HP83" s="46">
        <f t="shared" si="90"/>
        <v>0</v>
      </c>
      <c r="HQ83" s="46">
        <f t="shared" si="90"/>
        <v>0</v>
      </c>
      <c r="HR83" s="46">
        <f t="shared" si="90"/>
        <v>0</v>
      </c>
      <c r="HS83" s="46">
        <f t="shared" si="81"/>
        <v>0</v>
      </c>
      <c r="HT83" s="46">
        <f t="shared" si="81"/>
        <v>0</v>
      </c>
      <c r="HU83" s="46">
        <f t="shared" si="81"/>
        <v>0</v>
      </c>
      <c r="HV83" s="46">
        <f t="shared" si="81"/>
        <v>0</v>
      </c>
      <c r="HW83" s="46">
        <f t="shared" si="81"/>
        <v>0</v>
      </c>
      <c r="HX83" s="46">
        <f t="shared" si="81"/>
        <v>0</v>
      </c>
      <c r="HY83" s="46">
        <f t="shared" si="81"/>
        <v>0</v>
      </c>
      <c r="HZ83" s="46">
        <f t="shared" si="81"/>
        <v>0</v>
      </c>
      <c r="IA83" s="46">
        <f t="shared" si="81"/>
        <v>0</v>
      </c>
      <c r="IB83" s="46">
        <f t="shared" si="81"/>
        <v>0</v>
      </c>
      <c r="IC83" s="46">
        <f t="shared" si="81"/>
        <v>0</v>
      </c>
      <c r="ID83" s="46">
        <f t="shared" si="81"/>
        <v>0</v>
      </c>
      <c r="IE83" s="46">
        <f t="shared" si="81"/>
        <v>0</v>
      </c>
      <c r="IF83" s="46">
        <f t="shared" si="81"/>
        <v>0</v>
      </c>
      <c r="IG83" s="46">
        <f t="shared" si="81"/>
        <v>0</v>
      </c>
      <c r="IH83" s="46">
        <f t="shared" si="81"/>
        <v>0</v>
      </c>
      <c r="II83" s="46">
        <f t="shared" si="91"/>
        <v>0</v>
      </c>
      <c r="IJ83" s="46">
        <f t="shared" si="91"/>
        <v>0</v>
      </c>
      <c r="IK83" s="46">
        <f t="shared" si="91"/>
        <v>0</v>
      </c>
      <c r="IL83" s="46">
        <f t="shared" si="91"/>
        <v>0</v>
      </c>
      <c r="IM83" s="46">
        <f t="shared" si="91"/>
        <v>0</v>
      </c>
      <c r="IN83" s="46">
        <f t="shared" si="91"/>
        <v>0</v>
      </c>
      <c r="IO83" s="46">
        <f t="shared" si="91"/>
        <v>0</v>
      </c>
      <c r="IP83" s="46">
        <f t="shared" si="91"/>
        <v>0</v>
      </c>
      <c r="IQ83" s="46">
        <f t="shared" si="91"/>
        <v>0</v>
      </c>
      <c r="IR83" s="46">
        <f t="shared" si="91"/>
        <v>0</v>
      </c>
      <c r="IS83" s="46">
        <f t="shared" si="91"/>
        <v>0</v>
      </c>
      <c r="IT83" s="46">
        <f t="shared" si="91"/>
        <v>0</v>
      </c>
      <c r="IU83" s="46">
        <f t="shared" si="91"/>
        <v>0</v>
      </c>
      <c r="IV83" s="46">
        <f t="shared" si="91"/>
        <v>0</v>
      </c>
      <c r="IW83" s="46">
        <f t="shared" si="91"/>
        <v>0</v>
      </c>
      <c r="IX83" s="46">
        <f t="shared" si="91"/>
        <v>0</v>
      </c>
      <c r="IY83" s="46">
        <f t="shared" si="82"/>
        <v>0</v>
      </c>
      <c r="IZ83" s="46">
        <f t="shared" si="82"/>
        <v>0</v>
      </c>
      <c r="JA83" s="46">
        <f t="shared" si="82"/>
        <v>0</v>
      </c>
      <c r="JB83" s="46">
        <f t="shared" si="82"/>
        <v>0</v>
      </c>
      <c r="JC83" s="46">
        <f t="shared" si="82"/>
        <v>0</v>
      </c>
      <c r="JD83" s="46">
        <f t="shared" si="82"/>
        <v>0</v>
      </c>
      <c r="JE83" s="46">
        <f t="shared" si="82"/>
        <v>0</v>
      </c>
      <c r="JF83" s="46">
        <f t="shared" si="82"/>
        <v>0</v>
      </c>
      <c r="JG83" s="46">
        <f t="shared" si="82"/>
        <v>0</v>
      </c>
      <c r="JH83" s="46">
        <f t="shared" si="82"/>
        <v>0</v>
      </c>
      <c r="JI83" s="46">
        <f t="shared" si="82"/>
        <v>0</v>
      </c>
      <c r="JJ83" s="46">
        <f t="shared" si="82"/>
        <v>0</v>
      </c>
      <c r="JK83" s="46">
        <f t="shared" si="82"/>
        <v>0</v>
      </c>
      <c r="JL83" s="46">
        <f t="shared" si="82"/>
        <v>0</v>
      </c>
      <c r="JM83" s="46">
        <f t="shared" si="82"/>
        <v>0</v>
      </c>
      <c r="JN83" s="46">
        <f t="shared" si="82"/>
        <v>0</v>
      </c>
      <c r="JO83" s="46">
        <f t="shared" si="92"/>
        <v>0</v>
      </c>
      <c r="JP83" s="46">
        <f t="shared" si="92"/>
        <v>0</v>
      </c>
      <c r="JQ83" s="46">
        <f t="shared" si="92"/>
        <v>0</v>
      </c>
      <c r="JR83" s="46">
        <f t="shared" si="92"/>
        <v>0</v>
      </c>
      <c r="JS83" s="46">
        <f t="shared" si="92"/>
        <v>0</v>
      </c>
      <c r="JT83" s="46">
        <f t="shared" si="92"/>
        <v>0</v>
      </c>
      <c r="JU83" s="46">
        <f t="shared" si="92"/>
        <v>0</v>
      </c>
      <c r="JV83" s="46">
        <f t="shared" si="92"/>
        <v>0</v>
      </c>
      <c r="JW83" s="46">
        <f t="shared" si="92"/>
        <v>0</v>
      </c>
      <c r="JX83" s="46">
        <f t="shared" si="92"/>
        <v>0</v>
      </c>
      <c r="JY83" s="46">
        <f t="shared" si="92"/>
        <v>0</v>
      </c>
      <c r="JZ83" s="46">
        <f t="shared" si="92"/>
        <v>0</v>
      </c>
      <c r="KA83" s="46">
        <f t="shared" si="92"/>
        <v>0</v>
      </c>
      <c r="KB83" s="46">
        <f t="shared" si="92"/>
        <v>0</v>
      </c>
      <c r="KC83" s="46">
        <f t="shared" si="92"/>
        <v>0</v>
      </c>
      <c r="KD83" s="46">
        <f t="shared" si="92"/>
        <v>0</v>
      </c>
      <c r="KE83" s="46">
        <f t="shared" si="83"/>
        <v>0</v>
      </c>
      <c r="KF83" s="46">
        <f t="shared" si="83"/>
        <v>0</v>
      </c>
      <c r="KG83" s="46">
        <f t="shared" si="83"/>
        <v>0</v>
      </c>
      <c r="KH83" s="46">
        <f t="shared" si="83"/>
        <v>0</v>
      </c>
      <c r="KI83" s="46">
        <f t="shared" si="83"/>
        <v>0</v>
      </c>
      <c r="KJ83" s="46">
        <f t="shared" si="83"/>
        <v>0</v>
      </c>
      <c r="KK83" s="46">
        <f t="shared" si="83"/>
        <v>0</v>
      </c>
      <c r="KL83" s="46">
        <f t="shared" si="83"/>
        <v>0</v>
      </c>
      <c r="KM83" s="46">
        <f t="shared" si="83"/>
        <v>0</v>
      </c>
      <c r="KN83" s="46">
        <f t="shared" si="83"/>
        <v>0</v>
      </c>
      <c r="KO83" s="46">
        <f t="shared" si="83"/>
        <v>0</v>
      </c>
      <c r="KP83" s="46">
        <f t="shared" si="83"/>
        <v>0</v>
      </c>
      <c r="KQ83" s="46">
        <f t="shared" si="83"/>
        <v>0</v>
      </c>
      <c r="KR83" s="46">
        <f t="shared" si="83"/>
        <v>0</v>
      </c>
      <c r="KS83" s="46">
        <f t="shared" si="83"/>
        <v>0</v>
      </c>
      <c r="KT83" s="46">
        <f t="shared" si="83"/>
        <v>0</v>
      </c>
      <c r="KU83" s="46">
        <f t="shared" si="84"/>
        <v>0</v>
      </c>
      <c r="KV83" s="46">
        <f t="shared" si="84"/>
        <v>0</v>
      </c>
      <c r="KW83" s="46">
        <f t="shared" si="84"/>
        <v>0</v>
      </c>
      <c r="KX83" s="46">
        <f t="shared" si="84"/>
        <v>0</v>
      </c>
      <c r="KY83" s="46">
        <f t="shared" si="84"/>
        <v>0</v>
      </c>
      <c r="KZ83" s="46">
        <f t="shared" si="84"/>
        <v>0</v>
      </c>
      <c r="LA83" s="46">
        <f t="shared" si="84"/>
        <v>0</v>
      </c>
      <c r="LB83" s="46">
        <f t="shared" si="84"/>
        <v>0</v>
      </c>
      <c r="LC83" s="46">
        <f t="shared" si="84"/>
        <v>0</v>
      </c>
      <c r="LD83" s="46">
        <f t="shared" si="84"/>
        <v>0</v>
      </c>
      <c r="LE83" s="46">
        <f t="shared" si="84"/>
        <v>0</v>
      </c>
      <c r="LF83" s="46">
        <f t="shared" si="84"/>
        <v>0</v>
      </c>
      <c r="LG83" s="46">
        <f t="shared" si="84"/>
        <v>0</v>
      </c>
      <c r="LH83" s="46">
        <f t="shared" si="84"/>
        <v>0</v>
      </c>
      <c r="LI83" s="46">
        <f t="shared" si="84"/>
        <v>0</v>
      </c>
      <c r="LJ83" s="46">
        <f t="shared" si="84"/>
        <v>0</v>
      </c>
      <c r="LK83" s="46">
        <f t="shared" si="85"/>
        <v>0</v>
      </c>
      <c r="LL83" s="46">
        <f t="shared" si="85"/>
        <v>0</v>
      </c>
      <c r="LM83" s="46">
        <f t="shared" si="85"/>
        <v>0</v>
      </c>
      <c r="LN83" s="46">
        <f t="shared" si="85"/>
        <v>0</v>
      </c>
      <c r="LO83" s="46">
        <f t="shared" si="85"/>
        <v>0</v>
      </c>
      <c r="LP83" s="46">
        <f t="shared" si="85"/>
        <v>0</v>
      </c>
      <c r="LQ83" s="46">
        <f t="shared" si="85"/>
        <v>0</v>
      </c>
      <c r="LR83" s="46">
        <f t="shared" si="85"/>
        <v>0</v>
      </c>
      <c r="LS83" s="46">
        <f t="shared" si="85"/>
        <v>0</v>
      </c>
      <c r="LT83" s="46">
        <f t="shared" si="85"/>
        <v>0</v>
      </c>
    </row>
    <row r="84" spans="1:332" ht="24.6" hidden="1" customHeight="1">
      <c r="A84" s="121">
        <v>23</v>
      </c>
      <c r="B84" s="19"/>
      <c r="C84" s="21"/>
      <c r="D84" s="21"/>
      <c r="E84" s="215" t="str">
        <f t="shared" si="25"/>
        <v/>
      </c>
      <c r="F84" s="215">
        <f t="shared" si="26"/>
        <v>0</v>
      </c>
      <c r="G84" s="218"/>
      <c r="H84" s="217" t="str">
        <f t="shared" si="27"/>
        <v>Falta(n) Fecha(s)</v>
      </c>
      <c r="I84" s="72"/>
      <c r="J84" s="72"/>
      <c r="K84" s="72"/>
      <c r="L84" s="72"/>
      <c r="M84" s="72"/>
      <c r="N84" s="72"/>
      <c r="O84" s="72"/>
      <c r="P84" s="72"/>
      <c r="Q84" s="210" t="str" cm="1">
        <f t="array" ref="Q84">IF(SUM(COUNTIF(J84:P84,{"SI","NO APLICA"}))=0,
   "",
   IF(SUM(COUNTIF(J84:P84,{"SI","NO APLICA"}))=COLUMNS(J84:P84),
      "CUMPLE",
      "NO CUMPLE"))</f>
        <v/>
      </c>
      <c r="R84" s="72"/>
      <c r="S84" s="19"/>
      <c r="T84" s="72"/>
      <c r="U84" s="19"/>
      <c r="V84" s="72"/>
      <c r="W84" s="72"/>
      <c r="X84" s="72"/>
      <c r="Y84" s="210" t="str">
        <f t="shared" si="70"/>
        <v/>
      </c>
      <c r="Z84" s="211" t="str">
        <f t="shared" si="71"/>
        <v/>
      </c>
      <c r="AA84" s="476"/>
      <c r="AB84" s="477"/>
      <c r="AD84" s="122" t="str">
        <f t="shared" si="28"/>
        <v/>
      </c>
      <c r="AE84" s="122" t="str">
        <f t="shared" si="28"/>
        <v/>
      </c>
      <c r="AF84" s="123">
        <f t="shared" si="28"/>
        <v>0</v>
      </c>
      <c r="AG84" s="122" t="str">
        <f t="shared" si="29"/>
        <v/>
      </c>
      <c r="AH84" s="122" t="str">
        <f t="shared" si="29"/>
        <v/>
      </c>
      <c r="AI84" s="123">
        <f t="shared" si="29"/>
        <v>0</v>
      </c>
      <c r="AW84" s="46" t="str">
        <f t="shared" si="30"/>
        <v/>
      </c>
      <c r="AX84" s="46">
        <f t="shared" si="30"/>
        <v>3</v>
      </c>
      <c r="AY84" s="96">
        <v>23</v>
      </c>
      <c r="AZ84" s="47" t="str">
        <f t="shared" si="31"/>
        <v/>
      </c>
      <c r="BA84" s="47">
        <f t="shared" si="32"/>
        <v>0</v>
      </c>
      <c r="BB84" s="90" t="str">
        <f t="shared" si="33"/>
        <v/>
      </c>
      <c r="BC84" s="124">
        <v>23</v>
      </c>
      <c r="BD84" s="125">
        <f t="shared" si="34"/>
        <v>1</v>
      </c>
      <c r="BE84" s="126">
        <f t="shared" si="35"/>
        <v>1</v>
      </c>
      <c r="BF84" s="90">
        <f t="shared" si="36"/>
        <v>0</v>
      </c>
      <c r="BG84" s="90">
        <f t="shared" si="75"/>
        <v>0</v>
      </c>
      <c r="BH84" s="90" t="str">
        <f t="shared" si="72"/>
        <v/>
      </c>
      <c r="BI84" s="90" t="e">
        <f t="shared" si="37"/>
        <v>#NUM!</v>
      </c>
      <c r="BJ84" s="90" t="str">
        <f t="shared" si="38"/>
        <v/>
      </c>
      <c r="BK84" s="127">
        <f t="shared" si="39"/>
        <v>0</v>
      </c>
      <c r="BL84" s="128" t="e">
        <f t="shared" si="40"/>
        <v>#NUM!</v>
      </c>
      <c r="BM84" s="128" t="e">
        <f t="shared" si="41"/>
        <v>#NUM!</v>
      </c>
      <c r="BN84" s="128" t="str">
        <f t="shared" si="42"/>
        <v/>
      </c>
      <c r="BO84" s="128" t="str">
        <f t="shared" si="73"/>
        <v/>
      </c>
      <c r="BP84" s="90">
        <f t="shared" si="43"/>
        <v>0</v>
      </c>
      <c r="BQ84" s="90">
        <f t="shared" si="44"/>
        <v>0</v>
      </c>
      <c r="BR84" s="90">
        <f t="shared" si="76"/>
        <v>0</v>
      </c>
      <c r="BS84" s="90" t="str">
        <f t="shared" si="45"/>
        <v/>
      </c>
      <c r="BT84" s="90" t="e">
        <f t="shared" si="46"/>
        <v>#NUM!</v>
      </c>
      <c r="BU84" s="90" t="e">
        <f t="shared" si="47"/>
        <v>#NUM!</v>
      </c>
      <c r="BV84" s="127">
        <f t="shared" si="48"/>
        <v>0</v>
      </c>
      <c r="BW84" s="128" t="e">
        <f t="shared" si="49"/>
        <v>#NUM!</v>
      </c>
      <c r="BX84" s="128" t="e">
        <f t="shared" si="50"/>
        <v>#NUM!</v>
      </c>
      <c r="BY84" s="128" t="str">
        <f t="shared" si="51"/>
        <v/>
      </c>
      <c r="BZ84" s="128" t="str">
        <f t="shared" si="74"/>
        <v/>
      </c>
      <c r="CA84" s="90">
        <f t="shared" si="52"/>
        <v>0</v>
      </c>
      <c r="CB84" s="90"/>
      <c r="CC84" s="90"/>
      <c r="CD84" s="129"/>
      <c r="CE84" s="130">
        <f t="shared" si="53"/>
        <v>0</v>
      </c>
      <c r="CF84" s="46">
        <f t="shared" si="86"/>
        <v>0</v>
      </c>
      <c r="CG84" s="46">
        <f t="shared" si="86"/>
        <v>0</v>
      </c>
      <c r="CH84" s="46">
        <f t="shared" si="86"/>
        <v>0</v>
      </c>
      <c r="CI84" s="46">
        <f t="shared" si="86"/>
        <v>0</v>
      </c>
      <c r="CJ84" s="46">
        <f t="shared" si="86"/>
        <v>0</v>
      </c>
      <c r="CK84" s="46">
        <f t="shared" si="86"/>
        <v>0</v>
      </c>
      <c r="CL84" s="46">
        <f t="shared" si="86"/>
        <v>0</v>
      </c>
      <c r="CM84" s="46">
        <f t="shared" si="86"/>
        <v>0</v>
      </c>
      <c r="CN84" s="46">
        <f t="shared" si="86"/>
        <v>0</v>
      </c>
      <c r="CO84" s="46">
        <f t="shared" si="86"/>
        <v>0</v>
      </c>
      <c r="CP84" s="46">
        <f t="shared" si="86"/>
        <v>0</v>
      </c>
      <c r="CQ84" s="46">
        <f t="shared" si="86"/>
        <v>0</v>
      </c>
      <c r="CR84" s="46">
        <f t="shared" si="86"/>
        <v>0</v>
      </c>
      <c r="CS84" s="46">
        <f t="shared" si="86"/>
        <v>0</v>
      </c>
      <c r="CT84" s="46">
        <f t="shared" si="86"/>
        <v>0</v>
      </c>
      <c r="CU84" s="46">
        <f t="shared" si="86"/>
        <v>0</v>
      </c>
      <c r="CV84" s="46">
        <f t="shared" si="77"/>
        <v>0</v>
      </c>
      <c r="CW84" s="46">
        <f t="shared" si="77"/>
        <v>0</v>
      </c>
      <c r="CX84" s="46">
        <f t="shared" si="77"/>
        <v>0</v>
      </c>
      <c r="CY84" s="46">
        <f t="shared" si="77"/>
        <v>0</v>
      </c>
      <c r="CZ84" s="46">
        <f t="shared" si="77"/>
        <v>0</v>
      </c>
      <c r="DA84" s="46">
        <f t="shared" si="77"/>
        <v>0</v>
      </c>
      <c r="DB84" s="46">
        <f t="shared" si="77"/>
        <v>0</v>
      </c>
      <c r="DC84" s="46">
        <f t="shared" si="77"/>
        <v>0</v>
      </c>
      <c r="DD84" s="46">
        <f t="shared" si="77"/>
        <v>0</v>
      </c>
      <c r="DE84" s="46">
        <f t="shared" si="77"/>
        <v>0</v>
      </c>
      <c r="DF84" s="46">
        <f t="shared" si="77"/>
        <v>0</v>
      </c>
      <c r="DG84" s="46">
        <f t="shared" si="77"/>
        <v>0</v>
      </c>
      <c r="DH84" s="46">
        <f t="shared" si="77"/>
        <v>0</v>
      </c>
      <c r="DI84" s="46">
        <f t="shared" si="77"/>
        <v>0</v>
      </c>
      <c r="DJ84" s="46">
        <f t="shared" si="77"/>
        <v>0</v>
      </c>
      <c r="DK84" s="46">
        <f t="shared" si="87"/>
        <v>0</v>
      </c>
      <c r="DL84" s="46">
        <f t="shared" si="87"/>
        <v>0</v>
      </c>
      <c r="DM84" s="46">
        <f t="shared" si="87"/>
        <v>0</v>
      </c>
      <c r="DN84" s="46">
        <f t="shared" si="87"/>
        <v>0</v>
      </c>
      <c r="DO84" s="46">
        <f t="shared" si="87"/>
        <v>0</v>
      </c>
      <c r="DP84" s="46">
        <f t="shared" si="87"/>
        <v>0</v>
      </c>
      <c r="DQ84" s="46">
        <f t="shared" si="87"/>
        <v>0</v>
      </c>
      <c r="DR84" s="46">
        <f t="shared" si="87"/>
        <v>0</v>
      </c>
      <c r="DS84" s="46">
        <f t="shared" si="87"/>
        <v>0</v>
      </c>
      <c r="DT84" s="46">
        <f t="shared" si="87"/>
        <v>0</v>
      </c>
      <c r="DU84" s="46">
        <f t="shared" si="87"/>
        <v>0</v>
      </c>
      <c r="DV84" s="46">
        <f t="shared" si="87"/>
        <v>0</v>
      </c>
      <c r="DW84" s="46">
        <f t="shared" si="87"/>
        <v>0</v>
      </c>
      <c r="DX84" s="46">
        <f t="shared" si="87"/>
        <v>0</v>
      </c>
      <c r="DY84" s="46">
        <f t="shared" si="87"/>
        <v>0</v>
      </c>
      <c r="DZ84" s="46">
        <f t="shared" si="87"/>
        <v>0</v>
      </c>
      <c r="EA84" s="46">
        <f t="shared" si="78"/>
        <v>0</v>
      </c>
      <c r="EB84" s="46">
        <f t="shared" si="78"/>
        <v>0</v>
      </c>
      <c r="EC84" s="46">
        <f t="shared" si="78"/>
        <v>0</v>
      </c>
      <c r="ED84" s="46">
        <f t="shared" si="78"/>
        <v>0</v>
      </c>
      <c r="EE84" s="46">
        <f t="shared" si="78"/>
        <v>0</v>
      </c>
      <c r="EF84" s="46">
        <f t="shared" si="78"/>
        <v>0</v>
      </c>
      <c r="EG84" s="46">
        <f t="shared" si="78"/>
        <v>0</v>
      </c>
      <c r="EH84" s="46">
        <f t="shared" si="78"/>
        <v>0</v>
      </c>
      <c r="EI84" s="46">
        <f t="shared" si="78"/>
        <v>0</v>
      </c>
      <c r="EJ84" s="46">
        <f t="shared" si="78"/>
        <v>0</v>
      </c>
      <c r="EK84" s="46">
        <f t="shared" si="78"/>
        <v>0</v>
      </c>
      <c r="EL84" s="46">
        <f t="shared" si="78"/>
        <v>0</v>
      </c>
      <c r="EM84" s="46">
        <f t="shared" si="78"/>
        <v>0</v>
      </c>
      <c r="EN84" s="46">
        <f t="shared" si="78"/>
        <v>0</v>
      </c>
      <c r="EO84" s="46">
        <f t="shared" si="78"/>
        <v>0</v>
      </c>
      <c r="EP84" s="46">
        <f t="shared" si="78"/>
        <v>0</v>
      </c>
      <c r="EQ84" s="46">
        <f t="shared" si="88"/>
        <v>0</v>
      </c>
      <c r="ER84" s="46">
        <f t="shared" si="88"/>
        <v>0</v>
      </c>
      <c r="ES84" s="46">
        <f t="shared" si="88"/>
        <v>0</v>
      </c>
      <c r="ET84" s="46">
        <f t="shared" si="88"/>
        <v>0</v>
      </c>
      <c r="EU84" s="46">
        <f t="shared" si="88"/>
        <v>0</v>
      </c>
      <c r="EV84" s="46">
        <f t="shared" si="88"/>
        <v>0</v>
      </c>
      <c r="EW84" s="46">
        <f t="shared" si="88"/>
        <v>0</v>
      </c>
      <c r="EX84" s="46">
        <f t="shared" si="88"/>
        <v>0</v>
      </c>
      <c r="EY84" s="46">
        <f t="shared" si="88"/>
        <v>0</v>
      </c>
      <c r="EZ84" s="46">
        <f t="shared" si="88"/>
        <v>0</v>
      </c>
      <c r="FA84" s="46">
        <f t="shared" si="88"/>
        <v>0</v>
      </c>
      <c r="FB84" s="46">
        <f t="shared" si="88"/>
        <v>0</v>
      </c>
      <c r="FC84" s="46">
        <f t="shared" si="88"/>
        <v>0</v>
      </c>
      <c r="FD84" s="46">
        <f t="shared" si="88"/>
        <v>0</v>
      </c>
      <c r="FE84" s="46">
        <f t="shared" si="88"/>
        <v>0</v>
      </c>
      <c r="FF84" s="46">
        <f t="shared" si="88"/>
        <v>0</v>
      </c>
      <c r="FG84" s="46">
        <f t="shared" si="79"/>
        <v>0</v>
      </c>
      <c r="FH84" s="46">
        <f t="shared" si="79"/>
        <v>0</v>
      </c>
      <c r="FI84" s="46">
        <f t="shared" si="79"/>
        <v>0</v>
      </c>
      <c r="FJ84" s="46">
        <f t="shared" si="79"/>
        <v>0</v>
      </c>
      <c r="FK84" s="46">
        <f t="shared" si="79"/>
        <v>0</v>
      </c>
      <c r="FL84" s="46">
        <f t="shared" si="79"/>
        <v>0</v>
      </c>
      <c r="FM84" s="46">
        <f t="shared" si="79"/>
        <v>0</v>
      </c>
      <c r="FN84" s="46">
        <f t="shared" si="79"/>
        <v>0</v>
      </c>
      <c r="FO84" s="46">
        <f t="shared" si="79"/>
        <v>0</v>
      </c>
      <c r="FP84" s="46">
        <f t="shared" si="79"/>
        <v>0</v>
      </c>
      <c r="FQ84" s="46">
        <f t="shared" si="79"/>
        <v>0</v>
      </c>
      <c r="FR84" s="46">
        <f t="shared" si="79"/>
        <v>0</v>
      </c>
      <c r="FS84" s="46">
        <f t="shared" si="79"/>
        <v>0</v>
      </c>
      <c r="FT84" s="46">
        <f t="shared" si="79"/>
        <v>0</v>
      </c>
      <c r="FU84" s="46">
        <f t="shared" si="79"/>
        <v>0</v>
      </c>
      <c r="FV84" s="46">
        <f t="shared" si="79"/>
        <v>0</v>
      </c>
      <c r="FW84" s="46">
        <f t="shared" si="89"/>
        <v>0</v>
      </c>
      <c r="FX84" s="46">
        <f t="shared" si="89"/>
        <v>0</v>
      </c>
      <c r="FY84" s="46">
        <f t="shared" si="89"/>
        <v>0</v>
      </c>
      <c r="FZ84" s="46">
        <f t="shared" si="89"/>
        <v>0</v>
      </c>
      <c r="GA84" s="46">
        <f t="shared" si="89"/>
        <v>0</v>
      </c>
      <c r="GB84" s="46">
        <f t="shared" si="89"/>
        <v>0</v>
      </c>
      <c r="GC84" s="46">
        <f t="shared" si="89"/>
        <v>0</v>
      </c>
      <c r="GD84" s="46">
        <f t="shared" si="89"/>
        <v>0</v>
      </c>
      <c r="GE84" s="46">
        <f t="shared" si="89"/>
        <v>0</v>
      </c>
      <c r="GF84" s="46">
        <f t="shared" si="89"/>
        <v>0</v>
      </c>
      <c r="GG84" s="46">
        <f t="shared" si="89"/>
        <v>0</v>
      </c>
      <c r="GH84" s="46">
        <f t="shared" si="89"/>
        <v>0</v>
      </c>
      <c r="GI84" s="46">
        <f t="shared" si="89"/>
        <v>0</v>
      </c>
      <c r="GJ84" s="46">
        <f t="shared" si="89"/>
        <v>0</v>
      </c>
      <c r="GK84" s="46">
        <f t="shared" si="89"/>
        <v>0</v>
      </c>
      <c r="GL84" s="46">
        <f t="shared" si="89"/>
        <v>0</v>
      </c>
      <c r="GM84" s="46">
        <f t="shared" si="80"/>
        <v>0</v>
      </c>
      <c r="GN84" s="46">
        <f t="shared" si="80"/>
        <v>0</v>
      </c>
      <c r="GO84" s="46">
        <f t="shared" si="80"/>
        <v>0</v>
      </c>
      <c r="GP84" s="46">
        <f t="shared" si="80"/>
        <v>0</v>
      </c>
      <c r="GQ84" s="46">
        <f t="shared" si="80"/>
        <v>0</v>
      </c>
      <c r="GR84" s="46">
        <f t="shared" si="80"/>
        <v>0</v>
      </c>
      <c r="GS84" s="46">
        <f t="shared" si="80"/>
        <v>0</v>
      </c>
      <c r="GT84" s="46">
        <f t="shared" si="80"/>
        <v>0</v>
      </c>
      <c r="GU84" s="46">
        <f t="shared" si="80"/>
        <v>0</v>
      </c>
      <c r="GV84" s="46">
        <f t="shared" si="80"/>
        <v>0</v>
      </c>
      <c r="GW84" s="46">
        <f t="shared" si="80"/>
        <v>0</v>
      </c>
      <c r="GX84" s="46">
        <f t="shared" si="80"/>
        <v>0</v>
      </c>
      <c r="GY84" s="46">
        <f t="shared" si="80"/>
        <v>0</v>
      </c>
      <c r="GZ84" s="46">
        <f t="shared" si="80"/>
        <v>0</v>
      </c>
      <c r="HA84" s="46">
        <f t="shared" si="80"/>
        <v>0</v>
      </c>
      <c r="HB84" s="46">
        <f t="shared" si="80"/>
        <v>0</v>
      </c>
      <c r="HC84" s="46">
        <f t="shared" si="90"/>
        <v>0</v>
      </c>
      <c r="HD84" s="46">
        <f t="shared" si="90"/>
        <v>0</v>
      </c>
      <c r="HE84" s="46">
        <f t="shared" si="90"/>
        <v>0</v>
      </c>
      <c r="HF84" s="46">
        <f t="shared" si="90"/>
        <v>0</v>
      </c>
      <c r="HG84" s="46">
        <f t="shared" si="90"/>
        <v>0</v>
      </c>
      <c r="HH84" s="46">
        <f t="shared" si="90"/>
        <v>0</v>
      </c>
      <c r="HI84" s="46">
        <f t="shared" si="90"/>
        <v>0</v>
      </c>
      <c r="HJ84" s="46">
        <f t="shared" si="90"/>
        <v>0</v>
      </c>
      <c r="HK84" s="46">
        <f t="shared" si="90"/>
        <v>0</v>
      </c>
      <c r="HL84" s="46">
        <f t="shared" si="90"/>
        <v>0</v>
      </c>
      <c r="HM84" s="46">
        <f t="shared" si="90"/>
        <v>0</v>
      </c>
      <c r="HN84" s="46">
        <f t="shared" si="90"/>
        <v>0</v>
      </c>
      <c r="HO84" s="46">
        <f t="shared" si="90"/>
        <v>0</v>
      </c>
      <c r="HP84" s="46">
        <f t="shared" si="90"/>
        <v>0</v>
      </c>
      <c r="HQ84" s="46">
        <f t="shared" si="90"/>
        <v>0</v>
      </c>
      <c r="HR84" s="46">
        <f t="shared" si="90"/>
        <v>0</v>
      </c>
      <c r="HS84" s="46">
        <f t="shared" si="81"/>
        <v>0</v>
      </c>
      <c r="HT84" s="46">
        <f t="shared" si="81"/>
        <v>0</v>
      </c>
      <c r="HU84" s="46">
        <f t="shared" si="81"/>
        <v>0</v>
      </c>
      <c r="HV84" s="46">
        <f t="shared" si="81"/>
        <v>0</v>
      </c>
      <c r="HW84" s="46">
        <f t="shared" si="81"/>
        <v>0</v>
      </c>
      <c r="HX84" s="46">
        <f t="shared" si="81"/>
        <v>0</v>
      </c>
      <c r="HY84" s="46">
        <f t="shared" si="81"/>
        <v>0</v>
      </c>
      <c r="HZ84" s="46">
        <f t="shared" si="81"/>
        <v>0</v>
      </c>
      <c r="IA84" s="46">
        <f t="shared" si="81"/>
        <v>0</v>
      </c>
      <c r="IB84" s="46">
        <f t="shared" si="81"/>
        <v>0</v>
      </c>
      <c r="IC84" s="46">
        <f t="shared" si="81"/>
        <v>0</v>
      </c>
      <c r="ID84" s="46">
        <f t="shared" si="81"/>
        <v>0</v>
      </c>
      <c r="IE84" s="46">
        <f t="shared" si="81"/>
        <v>0</v>
      </c>
      <c r="IF84" s="46">
        <f t="shared" si="81"/>
        <v>0</v>
      </c>
      <c r="IG84" s="46">
        <f t="shared" si="81"/>
        <v>0</v>
      </c>
      <c r="IH84" s="46">
        <f t="shared" si="81"/>
        <v>0</v>
      </c>
      <c r="II84" s="46">
        <f t="shared" si="91"/>
        <v>0</v>
      </c>
      <c r="IJ84" s="46">
        <f t="shared" si="91"/>
        <v>0</v>
      </c>
      <c r="IK84" s="46">
        <f t="shared" si="91"/>
        <v>0</v>
      </c>
      <c r="IL84" s="46">
        <f t="shared" si="91"/>
        <v>0</v>
      </c>
      <c r="IM84" s="46">
        <f t="shared" si="91"/>
        <v>0</v>
      </c>
      <c r="IN84" s="46">
        <f t="shared" si="91"/>
        <v>0</v>
      </c>
      <c r="IO84" s="46">
        <f t="shared" si="91"/>
        <v>0</v>
      </c>
      <c r="IP84" s="46">
        <f t="shared" si="91"/>
        <v>0</v>
      </c>
      <c r="IQ84" s="46">
        <f t="shared" si="91"/>
        <v>0</v>
      </c>
      <c r="IR84" s="46">
        <f t="shared" si="91"/>
        <v>0</v>
      </c>
      <c r="IS84" s="46">
        <f t="shared" si="91"/>
        <v>0</v>
      </c>
      <c r="IT84" s="46">
        <f t="shared" si="91"/>
        <v>0</v>
      </c>
      <c r="IU84" s="46">
        <f t="shared" si="91"/>
        <v>0</v>
      </c>
      <c r="IV84" s="46">
        <f t="shared" si="91"/>
        <v>0</v>
      </c>
      <c r="IW84" s="46">
        <f t="shared" si="91"/>
        <v>0</v>
      </c>
      <c r="IX84" s="46">
        <f t="shared" si="91"/>
        <v>0</v>
      </c>
      <c r="IY84" s="46">
        <f t="shared" si="82"/>
        <v>0</v>
      </c>
      <c r="IZ84" s="46">
        <f t="shared" si="82"/>
        <v>0</v>
      </c>
      <c r="JA84" s="46">
        <f t="shared" si="82"/>
        <v>0</v>
      </c>
      <c r="JB84" s="46">
        <f t="shared" si="82"/>
        <v>0</v>
      </c>
      <c r="JC84" s="46">
        <f t="shared" si="82"/>
        <v>0</v>
      </c>
      <c r="JD84" s="46">
        <f t="shared" si="82"/>
        <v>0</v>
      </c>
      <c r="JE84" s="46">
        <f t="shared" si="82"/>
        <v>0</v>
      </c>
      <c r="JF84" s="46">
        <f t="shared" si="82"/>
        <v>0</v>
      </c>
      <c r="JG84" s="46">
        <f t="shared" si="82"/>
        <v>0</v>
      </c>
      <c r="JH84" s="46">
        <f t="shared" si="82"/>
        <v>0</v>
      </c>
      <c r="JI84" s="46">
        <f t="shared" si="82"/>
        <v>0</v>
      </c>
      <c r="JJ84" s="46">
        <f t="shared" si="82"/>
        <v>0</v>
      </c>
      <c r="JK84" s="46">
        <f t="shared" si="82"/>
        <v>0</v>
      </c>
      <c r="JL84" s="46">
        <f t="shared" si="82"/>
        <v>0</v>
      </c>
      <c r="JM84" s="46">
        <f t="shared" si="82"/>
        <v>0</v>
      </c>
      <c r="JN84" s="46">
        <f t="shared" si="82"/>
        <v>0</v>
      </c>
      <c r="JO84" s="46">
        <f t="shared" si="92"/>
        <v>0</v>
      </c>
      <c r="JP84" s="46">
        <f t="shared" si="92"/>
        <v>0</v>
      </c>
      <c r="JQ84" s="46">
        <f t="shared" si="92"/>
        <v>0</v>
      </c>
      <c r="JR84" s="46">
        <f t="shared" si="92"/>
        <v>0</v>
      </c>
      <c r="JS84" s="46">
        <f t="shared" si="92"/>
        <v>0</v>
      </c>
      <c r="JT84" s="46">
        <f t="shared" si="92"/>
        <v>0</v>
      </c>
      <c r="JU84" s="46">
        <f t="shared" si="92"/>
        <v>0</v>
      </c>
      <c r="JV84" s="46">
        <f t="shared" si="92"/>
        <v>0</v>
      </c>
      <c r="JW84" s="46">
        <f t="shared" si="92"/>
        <v>0</v>
      </c>
      <c r="JX84" s="46">
        <f t="shared" si="92"/>
        <v>0</v>
      </c>
      <c r="JY84" s="46">
        <f t="shared" si="92"/>
        <v>0</v>
      </c>
      <c r="JZ84" s="46">
        <f t="shared" si="92"/>
        <v>0</v>
      </c>
      <c r="KA84" s="46">
        <f t="shared" si="92"/>
        <v>0</v>
      </c>
      <c r="KB84" s="46">
        <f t="shared" si="92"/>
        <v>0</v>
      </c>
      <c r="KC84" s="46">
        <f t="shared" si="92"/>
        <v>0</v>
      </c>
      <c r="KD84" s="46">
        <f t="shared" si="92"/>
        <v>0</v>
      </c>
      <c r="KE84" s="46">
        <f t="shared" si="83"/>
        <v>0</v>
      </c>
      <c r="KF84" s="46">
        <f t="shared" si="83"/>
        <v>0</v>
      </c>
      <c r="KG84" s="46">
        <f t="shared" si="83"/>
        <v>0</v>
      </c>
      <c r="KH84" s="46">
        <f t="shared" si="83"/>
        <v>0</v>
      </c>
      <c r="KI84" s="46">
        <f t="shared" si="83"/>
        <v>0</v>
      </c>
      <c r="KJ84" s="46">
        <f t="shared" si="83"/>
        <v>0</v>
      </c>
      <c r="KK84" s="46">
        <f t="shared" si="83"/>
        <v>0</v>
      </c>
      <c r="KL84" s="46">
        <f t="shared" si="83"/>
        <v>0</v>
      </c>
      <c r="KM84" s="46">
        <f t="shared" si="83"/>
        <v>0</v>
      </c>
      <c r="KN84" s="46">
        <f t="shared" si="83"/>
        <v>0</v>
      </c>
      <c r="KO84" s="46">
        <f t="shared" si="83"/>
        <v>0</v>
      </c>
      <c r="KP84" s="46">
        <f t="shared" si="83"/>
        <v>0</v>
      </c>
      <c r="KQ84" s="46">
        <f t="shared" si="83"/>
        <v>0</v>
      </c>
      <c r="KR84" s="46">
        <f t="shared" si="83"/>
        <v>0</v>
      </c>
      <c r="KS84" s="46">
        <f t="shared" si="83"/>
        <v>0</v>
      </c>
      <c r="KT84" s="46">
        <f t="shared" si="83"/>
        <v>0</v>
      </c>
      <c r="KU84" s="46">
        <f t="shared" si="84"/>
        <v>0</v>
      </c>
      <c r="KV84" s="46">
        <f t="shared" si="84"/>
        <v>0</v>
      </c>
      <c r="KW84" s="46">
        <f t="shared" si="84"/>
        <v>0</v>
      </c>
      <c r="KX84" s="46">
        <f t="shared" si="84"/>
        <v>0</v>
      </c>
      <c r="KY84" s="46">
        <f t="shared" si="84"/>
        <v>0</v>
      </c>
      <c r="KZ84" s="46">
        <f t="shared" si="84"/>
        <v>0</v>
      </c>
      <c r="LA84" s="46">
        <f t="shared" si="84"/>
        <v>0</v>
      </c>
      <c r="LB84" s="46">
        <f t="shared" si="84"/>
        <v>0</v>
      </c>
      <c r="LC84" s="46">
        <f t="shared" si="84"/>
        <v>0</v>
      </c>
      <c r="LD84" s="46">
        <f t="shared" si="84"/>
        <v>0</v>
      </c>
      <c r="LE84" s="46">
        <f t="shared" si="84"/>
        <v>0</v>
      </c>
      <c r="LF84" s="46">
        <f t="shared" si="84"/>
        <v>0</v>
      </c>
      <c r="LG84" s="46">
        <f t="shared" si="84"/>
        <v>0</v>
      </c>
      <c r="LH84" s="46">
        <f t="shared" si="84"/>
        <v>0</v>
      </c>
      <c r="LI84" s="46">
        <f t="shared" si="84"/>
        <v>0</v>
      </c>
      <c r="LJ84" s="46">
        <f t="shared" si="84"/>
        <v>0</v>
      </c>
      <c r="LK84" s="46">
        <f t="shared" si="85"/>
        <v>0</v>
      </c>
      <c r="LL84" s="46">
        <f t="shared" si="85"/>
        <v>0</v>
      </c>
      <c r="LM84" s="46">
        <f t="shared" si="85"/>
        <v>0</v>
      </c>
      <c r="LN84" s="46">
        <f t="shared" si="85"/>
        <v>0</v>
      </c>
      <c r="LO84" s="46">
        <f t="shared" si="85"/>
        <v>0</v>
      </c>
      <c r="LP84" s="46">
        <f t="shared" si="85"/>
        <v>0</v>
      </c>
      <c r="LQ84" s="46">
        <f t="shared" si="85"/>
        <v>0</v>
      </c>
      <c r="LR84" s="46">
        <f t="shared" si="85"/>
        <v>0</v>
      </c>
      <c r="LS84" s="46">
        <f t="shared" si="85"/>
        <v>0</v>
      </c>
      <c r="LT84" s="46">
        <f t="shared" si="85"/>
        <v>0</v>
      </c>
    </row>
    <row r="85" spans="1:332" ht="24.6" hidden="1" customHeight="1">
      <c r="A85" s="121">
        <v>24</v>
      </c>
      <c r="B85" s="19"/>
      <c r="C85" s="21"/>
      <c r="D85" s="21"/>
      <c r="E85" s="215" t="str">
        <f t="shared" si="25"/>
        <v/>
      </c>
      <c r="F85" s="215">
        <f t="shared" si="26"/>
        <v>0</v>
      </c>
      <c r="G85" s="218"/>
      <c r="H85" s="217" t="str">
        <f t="shared" si="27"/>
        <v>Falta(n) Fecha(s)</v>
      </c>
      <c r="I85" s="72"/>
      <c r="J85" s="72"/>
      <c r="K85" s="72"/>
      <c r="L85" s="72"/>
      <c r="M85" s="72"/>
      <c r="N85" s="72"/>
      <c r="O85" s="72"/>
      <c r="P85" s="72"/>
      <c r="Q85" s="210" t="str" cm="1">
        <f t="array" ref="Q85">IF(SUM(COUNTIF(J85:P85,{"SI","NO APLICA"}))=0,
   "",
   IF(SUM(COUNTIF(J85:P85,{"SI","NO APLICA"}))=COLUMNS(J85:P85),
      "CUMPLE",
      "NO CUMPLE"))</f>
        <v/>
      </c>
      <c r="R85" s="72"/>
      <c r="S85" s="19"/>
      <c r="T85" s="72"/>
      <c r="U85" s="19"/>
      <c r="V85" s="72"/>
      <c r="W85" s="72"/>
      <c r="X85" s="72"/>
      <c r="Y85" s="210" t="str">
        <f t="shared" si="70"/>
        <v/>
      </c>
      <c r="Z85" s="211" t="str">
        <f t="shared" si="71"/>
        <v/>
      </c>
      <c r="AA85" s="476"/>
      <c r="AB85" s="477"/>
      <c r="AD85" s="122" t="str">
        <f t="shared" si="28"/>
        <v/>
      </c>
      <c r="AE85" s="122" t="str">
        <f t="shared" si="28"/>
        <v/>
      </c>
      <c r="AF85" s="123">
        <f t="shared" si="28"/>
        <v>0</v>
      </c>
      <c r="AG85" s="122" t="str">
        <f t="shared" si="29"/>
        <v/>
      </c>
      <c r="AH85" s="122" t="str">
        <f t="shared" si="29"/>
        <v/>
      </c>
      <c r="AI85" s="123">
        <f t="shared" si="29"/>
        <v>0</v>
      </c>
      <c r="AW85" s="46" t="str">
        <f t="shared" si="30"/>
        <v/>
      </c>
      <c r="AX85" s="46">
        <f t="shared" si="30"/>
        <v>3</v>
      </c>
      <c r="AY85" s="96">
        <v>24</v>
      </c>
      <c r="AZ85" s="47" t="str">
        <f t="shared" si="31"/>
        <v/>
      </c>
      <c r="BA85" s="47">
        <f t="shared" si="32"/>
        <v>0</v>
      </c>
      <c r="BB85" s="90" t="str">
        <f t="shared" si="33"/>
        <v/>
      </c>
      <c r="BC85" s="124">
        <v>24</v>
      </c>
      <c r="BD85" s="125">
        <f t="shared" si="34"/>
        <v>1</v>
      </c>
      <c r="BE85" s="126">
        <f t="shared" si="35"/>
        <v>1</v>
      </c>
      <c r="BF85" s="90">
        <f t="shared" si="36"/>
        <v>0</v>
      </c>
      <c r="BG85" s="90">
        <f t="shared" si="75"/>
        <v>0</v>
      </c>
      <c r="BH85" s="90" t="str">
        <f t="shared" si="72"/>
        <v/>
      </c>
      <c r="BI85" s="90" t="e">
        <f t="shared" si="37"/>
        <v>#NUM!</v>
      </c>
      <c r="BJ85" s="90" t="str">
        <f t="shared" si="38"/>
        <v/>
      </c>
      <c r="BK85" s="127">
        <f t="shared" si="39"/>
        <v>0</v>
      </c>
      <c r="BL85" s="128" t="e">
        <f t="shared" si="40"/>
        <v>#NUM!</v>
      </c>
      <c r="BM85" s="128" t="e">
        <f t="shared" si="41"/>
        <v>#NUM!</v>
      </c>
      <c r="BN85" s="128" t="str">
        <f t="shared" si="42"/>
        <v/>
      </c>
      <c r="BO85" s="128" t="str">
        <f t="shared" si="73"/>
        <v/>
      </c>
      <c r="BP85" s="90">
        <f t="shared" si="43"/>
        <v>0</v>
      </c>
      <c r="BQ85" s="90">
        <f t="shared" si="44"/>
        <v>0</v>
      </c>
      <c r="BR85" s="90">
        <f t="shared" si="76"/>
        <v>0</v>
      </c>
      <c r="BS85" s="90" t="str">
        <f t="shared" si="45"/>
        <v/>
      </c>
      <c r="BT85" s="90" t="e">
        <f t="shared" si="46"/>
        <v>#NUM!</v>
      </c>
      <c r="BU85" s="90" t="e">
        <f t="shared" si="47"/>
        <v>#NUM!</v>
      </c>
      <c r="BV85" s="127">
        <f t="shared" si="48"/>
        <v>0</v>
      </c>
      <c r="BW85" s="128" t="e">
        <f t="shared" si="49"/>
        <v>#NUM!</v>
      </c>
      <c r="BX85" s="128" t="e">
        <f t="shared" si="50"/>
        <v>#NUM!</v>
      </c>
      <c r="BY85" s="128" t="str">
        <f t="shared" si="51"/>
        <v/>
      </c>
      <c r="BZ85" s="128" t="str">
        <f t="shared" si="74"/>
        <v/>
      </c>
      <c r="CA85" s="90">
        <f t="shared" si="52"/>
        <v>0</v>
      </c>
      <c r="CB85" s="90"/>
      <c r="CC85" s="90"/>
      <c r="CD85" s="129"/>
      <c r="CE85" s="130">
        <f t="shared" si="53"/>
        <v>0</v>
      </c>
      <c r="CF85" s="46">
        <f t="shared" si="86"/>
        <v>0</v>
      </c>
      <c r="CG85" s="46">
        <f t="shared" si="86"/>
        <v>0</v>
      </c>
      <c r="CH85" s="46">
        <f t="shared" si="86"/>
        <v>0</v>
      </c>
      <c r="CI85" s="46">
        <f t="shared" si="86"/>
        <v>0</v>
      </c>
      <c r="CJ85" s="46">
        <f t="shared" si="86"/>
        <v>0</v>
      </c>
      <c r="CK85" s="46">
        <f t="shared" si="86"/>
        <v>0</v>
      </c>
      <c r="CL85" s="46">
        <f t="shared" si="86"/>
        <v>0</v>
      </c>
      <c r="CM85" s="46">
        <f t="shared" si="86"/>
        <v>0</v>
      </c>
      <c r="CN85" s="46">
        <f t="shared" si="86"/>
        <v>0</v>
      </c>
      <c r="CO85" s="46">
        <f t="shared" si="86"/>
        <v>0</v>
      </c>
      <c r="CP85" s="46">
        <f t="shared" si="86"/>
        <v>0</v>
      </c>
      <c r="CQ85" s="46">
        <f t="shared" si="86"/>
        <v>0</v>
      </c>
      <c r="CR85" s="46">
        <f t="shared" si="86"/>
        <v>0</v>
      </c>
      <c r="CS85" s="46">
        <f t="shared" si="86"/>
        <v>0</v>
      </c>
      <c r="CT85" s="46">
        <f t="shared" si="86"/>
        <v>0</v>
      </c>
      <c r="CU85" s="46">
        <f t="shared" si="86"/>
        <v>0</v>
      </c>
      <c r="CV85" s="46">
        <f t="shared" si="77"/>
        <v>0</v>
      </c>
      <c r="CW85" s="46">
        <f t="shared" si="77"/>
        <v>0</v>
      </c>
      <c r="CX85" s="46">
        <f t="shared" si="77"/>
        <v>0</v>
      </c>
      <c r="CY85" s="46">
        <f t="shared" si="77"/>
        <v>0</v>
      </c>
      <c r="CZ85" s="46">
        <f t="shared" si="77"/>
        <v>0</v>
      </c>
      <c r="DA85" s="46">
        <f t="shared" si="77"/>
        <v>0</v>
      </c>
      <c r="DB85" s="46">
        <f t="shared" si="77"/>
        <v>0</v>
      </c>
      <c r="DC85" s="46">
        <f t="shared" si="77"/>
        <v>0</v>
      </c>
      <c r="DD85" s="46">
        <f t="shared" si="77"/>
        <v>0</v>
      </c>
      <c r="DE85" s="46">
        <f t="shared" si="77"/>
        <v>0</v>
      </c>
      <c r="DF85" s="46">
        <f t="shared" si="77"/>
        <v>0</v>
      </c>
      <c r="DG85" s="46">
        <f t="shared" si="77"/>
        <v>0</v>
      </c>
      <c r="DH85" s="46">
        <f t="shared" si="77"/>
        <v>0</v>
      </c>
      <c r="DI85" s="46">
        <f t="shared" si="77"/>
        <v>0</v>
      </c>
      <c r="DJ85" s="46">
        <f t="shared" si="77"/>
        <v>0</v>
      </c>
      <c r="DK85" s="46">
        <f t="shared" si="87"/>
        <v>0</v>
      </c>
      <c r="DL85" s="46">
        <f t="shared" si="87"/>
        <v>0</v>
      </c>
      <c r="DM85" s="46">
        <f t="shared" si="87"/>
        <v>0</v>
      </c>
      <c r="DN85" s="46">
        <f t="shared" si="87"/>
        <v>0</v>
      </c>
      <c r="DO85" s="46">
        <f t="shared" si="87"/>
        <v>0</v>
      </c>
      <c r="DP85" s="46">
        <f t="shared" si="87"/>
        <v>0</v>
      </c>
      <c r="DQ85" s="46">
        <f t="shared" si="87"/>
        <v>0</v>
      </c>
      <c r="DR85" s="46">
        <f t="shared" si="87"/>
        <v>0</v>
      </c>
      <c r="DS85" s="46">
        <f t="shared" si="87"/>
        <v>0</v>
      </c>
      <c r="DT85" s="46">
        <f t="shared" si="87"/>
        <v>0</v>
      </c>
      <c r="DU85" s="46">
        <f t="shared" si="87"/>
        <v>0</v>
      </c>
      <c r="DV85" s="46">
        <f t="shared" si="87"/>
        <v>0</v>
      </c>
      <c r="DW85" s="46">
        <f t="shared" si="87"/>
        <v>0</v>
      </c>
      <c r="DX85" s="46">
        <f t="shared" si="87"/>
        <v>0</v>
      </c>
      <c r="DY85" s="46">
        <f t="shared" si="87"/>
        <v>0</v>
      </c>
      <c r="DZ85" s="46">
        <f t="shared" si="87"/>
        <v>0</v>
      </c>
      <c r="EA85" s="46">
        <f t="shared" si="78"/>
        <v>0</v>
      </c>
      <c r="EB85" s="46">
        <f t="shared" si="78"/>
        <v>0</v>
      </c>
      <c r="EC85" s="46">
        <f t="shared" si="78"/>
        <v>0</v>
      </c>
      <c r="ED85" s="46">
        <f t="shared" si="78"/>
        <v>0</v>
      </c>
      <c r="EE85" s="46">
        <f t="shared" si="78"/>
        <v>0</v>
      </c>
      <c r="EF85" s="46">
        <f t="shared" si="78"/>
        <v>0</v>
      </c>
      <c r="EG85" s="46">
        <f t="shared" si="78"/>
        <v>0</v>
      </c>
      <c r="EH85" s="46">
        <f t="shared" si="78"/>
        <v>0</v>
      </c>
      <c r="EI85" s="46">
        <f t="shared" si="78"/>
        <v>0</v>
      </c>
      <c r="EJ85" s="46">
        <f t="shared" si="78"/>
        <v>0</v>
      </c>
      <c r="EK85" s="46">
        <f t="shared" si="78"/>
        <v>0</v>
      </c>
      <c r="EL85" s="46">
        <f t="shared" si="78"/>
        <v>0</v>
      </c>
      <c r="EM85" s="46">
        <f t="shared" si="78"/>
        <v>0</v>
      </c>
      <c r="EN85" s="46">
        <f t="shared" si="78"/>
        <v>0</v>
      </c>
      <c r="EO85" s="46">
        <f t="shared" si="78"/>
        <v>0</v>
      </c>
      <c r="EP85" s="46">
        <f t="shared" si="78"/>
        <v>0</v>
      </c>
      <c r="EQ85" s="46">
        <f t="shared" si="88"/>
        <v>0</v>
      </c>
      <c r="ER85" s="46">
        <f t="shared" si="88"/>
        <v>0</v>
      </c>
      <c r="ES85" s="46">
        <f t="shared" si="88"/>
        <v>0</v>
      </c>
      <c r="ET85" s="46">
        <f t="shared" si="88"/>
        <v>0</v>
      </c>
      <c r="EU85" s="46">
        <f t="shared" si="88"/>
        <v>0</v>
      </c>
      <c r="EV85" s="46">
        <f t="shared" si="88"/>
        <v>0</v>
      </c>
      <c r="EW85" s="46">
        <f t="shared" si="88"/>
        <v>0</v>
      </c>
      <c r="EX85" s="46">
        <f t="shared" si="88"/>
        <v>0</v>
      </c>
      <c r="EY85" s="46">
        <f t="shared" si="88"/>
        <v>0</v>
      </c>
      <c r="EZ85" s="46">
        <f t="shared" si="88"/>
        <v>0</v>
      </c>
      <c r="FA85" s="46">
        <f t="shared" si="88"/>
        <v>0</v>
      </c>
      <c r="FB85" s="46">
        <f t="shared" si="88"/>
        <v>0</v>
      </c>
      <c r="FC85" s="46">
        <f t="shared" si="88"/>
        <v>0</v>
      </c>
      <c r="FD85" s="46">
        <f t="shared" si="88"/>
        <v>0</v>
      </c>
      <c r="FE85" s="46">
        <f t="shared" si="88"/>
        <v>0</v>
      </c>
      <c r="FF85" s="46">
        <f t="shared" si="88"/>
        <v>0</v>
      </c>
      <c r="FG85" s="46">
        <f t="shared" si="79"/>
        <v>0</v>
      </c>
      <c r="FH85" s="46">
        <f t="shared" si="79"/>
        <v>0</v>
      </c>
      <c r="FI85" s="46">
        <f t="shared" si="79"/>
        <v>0</v>
      </c>
      <c r="FJ85" s="46">
        <f t="shared" si="79"/>
        <v>0</v>
      </c>
      <c r="FK85" s="46">
        <f t="shared" si="79"/>
        <v>0</v>
      </c>
      <c r="FL85" s="46">
        <f t="shared" si="79"/>
        <v>0</v>
      </c>
      <c r="FM85" s="46">
        <f t="shared" si="79"/>
        <v>0</v>
      </c>
      <c r="FN85" s="46">
        <f t="shared" si="79"/>
        <v>0</v>
      </c>
      <c r="FO85" s="46">
        <f t="shared" si="79"/>
        <v>0</v>
      </c>
      <c r="FP85" s="46">
        <f t="shared" si="79"/>
        <v>0</v>
      </c>
      <c r="FQ85" s="46">
        <f t="shared" si="79"/>
        <v>0</v>
      </c>
      <c r="FR85" s="46">
        <f t="shared" si="79"/>
        <v>0</v>
      </c>
      <c r="FS85" s="46">
        <f t="shared" si="79"/>
        <v>0</v>
      </c>
      <c r="FT85" s="46">
        <f t="shared" si="79"/>
        <v>0</v>
      </c>
      <c r="FU85" s="46">
        <f t="shared" si="79"/>
        <v>0</v>
      </c>
      <c r="FV85" s="46">
        <f t="shared" si="79"/>
        <v>0</v>
      </c>
      <c r="FW85" s="46">
        <f t="shared" si="89"/>
        <v>0</v>
      </c>
      <c r="FX85" s="46">
        <f t="shared" si="89"/>
        <v>0</v>
      </c>
      <c r="FY85" s="46">
        <f t="shared" si="89"/>
        <v>0</v>
      </c>
      <c r="FZ85" s="46">
        <f t="shared" si="89"/>
        <v>0</v>
      </c>
      <c r="GA85" s="46">
        <f t="shared" si="89"/>
        <v>0</v>
      </c>
      <c r="GB85" s="46">
        <f t="shared" si="89"/>
        <v>0</v>
      </c>
      <c r="GC85" s="46">
        <f t="shared" si="89"/>
        <v>0</v>
      </c>
      <c r="GD85" s="46">
        <f t="shared" si="89"/>
        <v>0</v>
      </c>
      <c r="GE85" s="46">
        <f t="shared" si="89"/>
        <v>0</v>
      </c>
      <c r="GF85" s="46">
        <f t="shared" si="89"/>
        <v>0</v>
      </c>
      <c r="GG85" s="46">
        <f t="shared" si="89"/>
        <v>0</v>
      </c>
      <c r="GH85" s="46">
        <f t="shared" si="89"/>
        <v>0</v>
      </c>
      <c r="GI85" s="46">
        <f t="shared" si="89"/>
        <v>0</v>
      </c>
      <c r="GJ85" s="46">
        <f t="shared" si="89"/>
        <v>0</v>
      </c>
      <c r="GK85" s="46">
        <f t="shared" si="89"/>
        <v>0</v>
      </c>
      <c r="GL85" s="46">
        <f t="shared" si="89"/>
        <v>0</v>
      </c>
      <c r="GM85" s="46">
        <f t="shared" si="80"/>
        <v>0</v>
      </c>
      <c r="GN85" s="46">
        <f t="shared" si="80"/>
        <v>0</v>
      </c>
      <c r="GO85" s="46">
        <f t="shared" si="80"/>
        <v>0</v>
      </c>
      <c r="GP85" s="46">
        <f t="shared" si="80"/>
        <v>0</v>
      </c>
      <c r="GQ85" s="46">
        <f t="shared" si="80"/>
        <v>0</v>
      </c>
      <c r="GR85" s="46">
        <f t="shared" si="80"/>
        <v>0</v>
      </c>
      <c r="GS85" s="46">
        <f t="shared" si="80"/>
        <v>0</v>
      </c>
      <c r="GT85" s="46">
        <f t="shared" si="80"/>
        <v>0</v>
      </c>
      <c r="GU85" s="46">
        <f t="shared" si="80"/>
        <v>0</v>
      </c>
      <c r="GV85" s="46">
        <f t="shared" si="80"/>
        <v>0</v>
      </c>
      <c r="GW85" s="46">
        <f t="shared" si="80"/>
        <v>0</v>
      </c>
      <c r="GX85" s="46">
        <f t="shared" si="80"/>
        <v>0</v>
      </c>
      <c r="GY85" s="46">
        <f t="shared" si="80"/>
        <v>0</v>
      </c>
      <c r="GZ85" s="46">
        <f t="shared" si="80"/>
        <v>0</v>
      </c>
      <c r="HA85" s="46">
        <f t="shared" si="80"/>
        <v>0</v>
      </c>
      <c r="HB85" s="46">
        <f t="shared" si="80"/>
        <v>0</v>
      </c>
      <c r="HC85" s="46">
        <f t="shared" si="90"/>
        <v>0</v>
      </c>
      <c r="HD85" s="46">
        <f t="shared" si="90"/>
        <v>0</v>
      </c>
      <c r="HE85" s="46">
        <f t="shared" si="90"/>
        <v>0</v>
      </c>
      <c r="HF85" s="46">
        <f t="shared" si="90"/>
        <v>0</v>
      </c>
      <c r="HG85" s="46">
        <f t="shared" si="90"/>
        <v>0</v>
      </c>
      <c r="HH85" s="46">
        <f t="shared" si="90"/>
        <v>0</v>
      </c>
      <c r="HI85" s="46">
        <f t="shared" si="90"/>
        <v>0</v>
      </c>
      <c r="HJ85" s="46">
        <f t="shared" si="90"/>
        <v>0</v>
      </c>
      <c r="HK85" s="46">
        <f t="shared" si="90"/>
        <v>0</v>
      </c>
      <c r="HL85" s="46">
        <f t="shared" si="90"/>
        <v>0</v>
      </c>
      <c r="HM85" s="46">
        <f t="shared" si="90"/>
        <v>0</v>
      </c>
      <c r="HN85" s="46">
        <f t="shared" si="90"/>
        <v>0</v>
      </c>
      <c r="HO85" s="46">
        <f t="shared" si="90"/>
        <v>0</v>
      </c>
      <c r="HP85" s="46">
        <f t="shared" si="90"/>
        <v>0</v>
      </c>
      <c r="HQ85" s="46">
        <f t="shared" si="90"/>
        <v>0</v>
      </c>
      <c r="HR85" s="46">
        <f t="shared" si="90"/>
        <v>0</v>
      </c>
      <c r="HS85" s="46">
        <f t="shared" si="81"/>
        <v>0</v>
      </c>
      <c r="HT85" s="46">
        <f t="shared" si="81"/>
        <v>0</v>
      </c>
      <c r="HU85" s="46">
        <f t="shared" si="81"/>
        <v>0</v>
      </c>
      <c r="HV85" s="46">
        <f t="shared" si="81"/>
        <v>0</v>
      </c>
      <c r="HW85" s="46">
        <f t="shared" si="81"/>
        <v>0</v>
      </c>
      <c r="HX85" s="46">
        <f t="shared" si="81"/>
        <v>0</v>
      </c>
      <c r="HY85" s="46">
        <f t="shared" si="81"/>
        <v>0</v>
      </c>
      <c r="HZ85" s="46">
        <f t="shared" si="81"/>
        <v>0</v>
      </c>
      <c r="IA85" s="46">
        <f t="shared" si="81"/>
        <v>0</v>
      </c>
      <c r="IB85" s="46">
        <f t="shared" si="81"/>
        <v>0</v>
      </c>
      <c r="IC85" s="46">
        <f t="shared" si="81"/>
        <v>0</v>
      </c>
      <c r="ID85" s="46">
        <f t="shared" si="81"/>
        <v>0</v>
      </c>
      <c r="IE85" s="46">
        <f t="shared" si="81"/>
        <v>0</v>
      </c>
      <c r="IF85" s="46">
        <f t="shared" si="81"/>
        <v>0</v>
      </c>
      <c r="IG85" s="46">
        <f t="shared" si="81"/>
        <v>0</v>
      </c>
      <c r="IH85" s="46">
        <f t="shared" si="81"/>
        <v>0</v>
      </c>
      <c r="II85" s="46">
        <f t="shared" si="91"/>
        <v>0</v>
      </c>
      <c r="IJ85" s="46">
        <f t="shared" si="91"/>
        <v>0</v>
      </c>
      <c r="IK85" s="46">
        <f t="shared" si="91"/>
        <v>0</v>
      </c>
      <c r="IL85" s="46">
        <f t="shared" si="91"/>
        <v>0</v>
      </c>
      <c r="IM85" s="46">
        <f t="shared" si="91"/>
        <v>0</v>
      </c>
      <c r="IN85" s="46">
        <f t="shared" si="91"/>
        <v>0</v>
      </c>
      <c r="IO85" s="46">
        <f t="shared" si="91"/>
        <v>0</v>
      </c>
      <c r="IP85" s="46">
        <f t="shared" si="91"/>
        <v>0</v>
      </c>
      <c r="IQ85" s="46">
        <f t="shared" si="91"/>
        <v>0</v>
      </c>
      <c r="IR85" s="46">
        <f t="shared" si="91"/>
        <v>0</v>
      </c>
      <c r="IS85" s="46">
        <f t="shared" si="91"/>
        <v>0</v>
      </c>
      <c r="IT85" s="46">
        <f t="shared" si="91"/>
        <v>0</v>
      </c>
      <c r="IU85" s="46">
        <f t="shared" si="91"/>
        <v>0</v>
      </c>
      <c r="IV85" s="46">
        <f t="shared" si="91"/>
        <v>0</v>
      </c>
      <c r="IW85" s="46">
        <f t="shared" si="91"/>
        <v>0</v>
      </c>
      <c r="IX85" s="46">
        <f t="shared" si="91"/>
        <v>0</v>
      </c>
      <c r="IY85" s="46">
        <f t="shared" si="82"/>
        <v>0</v>
      </c>
      <c r="IZ85" s="46">
        <f t="shared" si="82"/>
        <v>0</v>
      </c>
      <c r="JA85" s="46">
        <f t="shared" si="82"/>
        <v>0</v>
      </c>
      <c r="JB85" s="46">
        <f t="shared" si="82"/>
        <v>0</v>
      </c>
      <c r="JC85" s="46">
        <f t="shared" si="82"/>
        <v>0</v>
      </c>
      <c r="JD85" s="46">
        <f t="shared" si="82"/>
        <v>0</v>
      </c>
      <c r="JE85" s="46">
        <f t="shared" si="82"/>
        <v>0</v>
      </c>
      <c r="JF85" s="46">
        <f t="shared" si="82"/>
        <v>0</v>
      </c>
      <c r="JG85" s="46">
        <f t="shared" si="82"/>
        <v>0</v>
      </c>
      <c r="JH85" s="46">
        <f t="shared" si="82"/>
        <v>0</v>
      </c>
      <c r="JI85" s="46">
        <f t="shared" si="82"/>
        <v>0</v>
      </c>
      <c r="JJ85" s="46">
        <f t="shared" si="82"/>
        <v>0</v>
      </c>
      <c r="JK85" s="46">
        <f t="shared" si="82"/>
        <v>0</v>
      </c>
      <c r="JL85" s="46">
        <f t="shared" si="82"/>
        <v>0</v>
      </c>
      <c r="JM85" s="46">
        <f t="shared" si="82"/>
        <v>0</v>
      </c>
      <c r="JN85" s="46">
        <f t="shared" si="82"/>
        <v>0</v>
      </c>
      <c r="JO85" s="46">
        <f t="shared" si="92"/>
        <v>0</v>
      </c>
      <c r="JP85" s="46">
        <f t="shared" si="92"/>
        <v>0</v>
      </c>
      <c r="JQ85" s="46">
        <f t="shared" si="92"/>
        <v>0</v>
      </c>
      <c r="JR85" s="46">
        <f t="shared" si="92"/>
        <v>0</v>
      </c>
      <c r="JS85" s="46">
        <f t="shared" si="92"/>
        <v>0</v>
      </c>
      <c r="JT85" s="46">
        <f t="shared" si="92"/>
        <v>0</v>
      </c>
      <c r="JU85" s="46">
        <f t="shared" si="92"/>
        <v>0</v>
      </c>
      <c r="JV85" s="46">
        <f t="shared" si="92"/>
        <v>0</v>
      </c>
      <c r="JW85" s="46">
        <f t="shared" si="92"/>
        <v>0</v>
      </c>
      <c r="JX85" s="46">
        <f t="shared" si="92"/>
        <v>0</v>
      </c>
      <c r="JY85" s="46">
        <f t="shared" si="92"/>
        <v>0</v>
      </c>
      <c r="JZ85" s="46">
        <f t="shared" si="92"/>
        <v>0</v>
      </c>
      <c r="KA85" s="46">
        <f t="shared" si="92"/>
        <v>0</v>
      </c>
      <c r="KB85" s="46">
        <f t="shared" si="92"/>
        <v>0</v>
      </c>
      <c r="KC85" s="46">
        <f t="shared" si="92"/>
        <v>0</v>
      </c>
      <c r="KD85" s="46">
        <f t="shared" si="92"/>
        <v>0</v>
      </c>
      <c r="KE85" s="46">
        <f t="shared" si="83"/>
        <v>0</v>
      </c>
      <c r="KF85" s="46">
        <f t="shared" si="83"/>
        <v>0</v>
      </c>
      <c r="KG85" s="46">
        <f t="shared" si="83"/>
        <v>0</v>
      </c>
      <c r="KH85" s="46">
        <f t="shared" si="83"/>
        <v>0</v>
      </c>
      <c r="KI85" s="46">
        <f t="shared" si="83"/>
        <v>0</v>
      </c>
      <c r="KJ85" s="46">
        <f t="shared" si="83"/>
        <v>0</v>
      </c>
      <c r="KK85" s="46">
        <f t="shared" si="83"/>
        <v>0</v>
      </c>
      <c r="KL85" s="46">
        <f t="shared" si="83"/>
        <v>0</v>
      </c>
      <c r="KM85" s="46">
        <f t="shared" si="83"/>
        <v>0</v>
      </c>
      <c r="KN85" s="46">
        <f t="shared" si="83"/>
        <v>0</v>
      </c>
      <c r="KO85" s="46">
        <f t="shared" si="83"/>
        <v>0</v>
      </c>
      <c r="KP85" s="46">
        <f t="shared" si="83"/>
        <v>0</v>
      </c>
      <c r="KQ85" s="46">
        <f t="shared" si="83"/>
        <v>0</v>
      </c>
      <c r="KR85" s="46">
        <f t="shared" si="83"/>
        <v>0</v>
      </c>
      <c r="KS85" s="46">
        <f t="shared" si="83"/>
        <v>0</v>
      </c>
      <c r="KT85" s="46">
        <f t="shared" si="83"/>
        <v>0</v>
      </c>
      <c r="KU85" s="46">
        <f t="shared" si="84"/>
        <v>0</v>
      </c>
      <c r="KV85" s="46">
        <f t="shared" si="84"/>
        <v>0</v>
      </c>
      <c r="KW85" s="46">
        <f t="shared" si="84"/>
        <v>0</v>
      </c>
      <c r="KX85" s="46">
        <f t="shared" si="84"/>
        <v>0</v>
      </c>
      <c r="KY85" s="46">
        <f t="shared" si="84"/>
        <v>0</v>
      </c>
      <c r="KZ85" s="46">
        <f t="shared" si="84"/>
        <v>0</v>
      </c>
      <c r="LA85" s="46">
        <f t="shared" si="84"/>
        <v>0</v>
      </c>
      <c r="LB85" s="46">
        <f t="shared" si="84"/>
        <v>0</v>
      </c>
      <c r="LC85" s="46">
        <f t="shared" si="84"/>
        <v>0</v>
      </c>
      <c r="LD85" s="46">
        <f t="shared" si="84"/>
        <v>0</v>
      </c>
      <c r="LE85" s="46">
        <f t="shared" si="84"/>
        <v>0</v>
      </c>
      <c r="LF85" s="46">
        <f t="shared" si="84"/>
        <v>0</v>
      </c>
      <c r="LG85" s="46">
        <f t="shared" si="84"/>
        <v>0</v>
      </c>
      <c r="LH85" s="46">
        <f t="shared" si="84"/>
        <v>0</v>
      </c>
      <c r="LI85" s="46">
        <f t="shared" si="84"/>
        <v>0</v>
      </c>
      <c r="LJ85" s="46">
        <f t="shared" si="84"/>
        <v>0</v>
      </c>
      <c r="LK85" s="46">
        <f t="shared" si="85"/>
        <v>0</v>
      </c>
      <c r="LL85" s="46">
        <f t="shared" si="85"/>
        <v>0</v>
      </c>
      <c r="LM85" s="46">
        <f t="shared" si="85"/>
        <v>0</v>
      </c>
      <c r="LN85" s="46">
        <f t="shared" si="85"/>
        <v>0</v>
      </c>
      <c r="LO85" s="46">
        <f t="shared" si="85"/>
        <v>0</v>
      </c>
      <c r="LP85" s="46">
        <f t="shared" si="85"/>
        <v>0</v>
      </c>
      <c r="LQ85" s="46">
        <f t="shared" si="85"/>
        <v>0</v>
      </c>
      <c r="LR85" s="46">
        <f t="shared" si="85"/>
        <v>0</v>
      </c>
      <c r="LS85" s="46">
        <f t="shared" si="85"/>
        <v>0</v>
      </c>
      <c r="LT85" s="46">
        <f t="shared" si="85"/>
        <v>0</v>
      </c>
    </row>
    <row r="86" spans="1:332" ht="24.6" hidden="1" customHeight="1">
      <c r="A86" s="121">
        <v>25</v>
      </c>
      <c r="B86" s="19"/>
      <c r="C86" s="21"/>
      <c r="D86" s="21"/>
      <c r="E86" s="215" t="str">
        <f t="shared" si="25"/>
        <v/>
      </c>
      <c r="F86" s="215">
        <f t="shared" si="26"/>
        <v>0</v>
      </c>
      <c r="G86" s="218"/>
      <c r="H86" s="217" t="str">
        <f t="shared" si="27"/>
        <v>Falta(n) Fecha(s)</v>
      </c>
      <c r="I86" s="72"/>
      <c r="J86" s="72"/>
      <c r="K86" s="72"/>
      <c r="L86" s="72"/>
      <c r="M86" s="72"/>
      <c r="N86" s="72"/>
      <c r="O86" s="72"/>
      <c r="P86" s="72"/>
      <c r="Q86" s="210" t="str" cm="1">
        <f t="array" ref="Q86">IF(SUM(COUNTIF(J86:P86,{"SI","NO APLICA"}))=0,
   "",
   IF(SUM(COUNTIF(J86:P86,{"SI","NO APLICA"}))=COLUMNS(J86:P86),
      "CUMPLE",
      "NO CUMPLE"))</f>
        <v/>
      </c>
      <c r="R86" s="72"/>
      <c r="S86" s="19"/>
      <c r="T86" s="72"/>
      <c r="U86" s="19"/>
      <c r="V86" s="72"/>
      <c r="W86" s="72"/>
      <c r="X86" s="72"/>
      <c r="Y86" s="210" t="str">
        <f t="shared" si="70"/>
        <v/>
      </c>
      <c r="Z86" s="211" t="str">
        <f t="shared" si="71"/>
        <v/>
      </c>
      <c r="AA86" s="476"/>
      <c r="AB86" s="477"/>
      <c r="AD86" s="122" t="str">
        <f t="shared" si="28"/>
        <v/>
      </c>
      <c r="AE86" s="122" t="str">
        <f t="shared" si="28"/>
        <v/>
      </c>
      <c r="AF86" s="123">
        <f t="shared" si="28"/>
        <v>0</v>
      </c>
      <c r="AG86" s="122" t="str">
        <f t="shared" si="29"/>
        <v/>
      </c>
      <c r="AH86" s="122" t="str">
        <f t="shared" si="29"/>
        <v/>
      </c>
      <c r="AI86" s="123">
        <f t="shared" si="29"/>
        <v>0</v>
      </c>
      <c r="AW86" s="46" t="str">
        <f t="shared" si="30"/>
        <v/>
      </c>
      <c r="AX86" s="46">
        <f t="shared" si="30"/>
        <v>3</v>
      </c>
      <c r="AY86" s="96">
        <v>25</v>
      </c>
      <c r="AZ86" s="47" t="str">
        <f t="shared" si="31"/>
        <v/>
      </c>
      <c r="BA86" s="47">
        <f t="shared" si="32"/>
        <v>0</v>
      </c>
      <c r="BB86" s="90" t="str">
        <f t="shared" si="33"/>
        <v/>
      </c>
      <c r="BC86" s="124">
        <v>25</v>
      </c>
      <c r="BD86" s="125">
        <f t="shared" si="34"/>
        <v>1</v>
      </c>
      <c r="BE86" s="126">
        <f t="shared" si="35"/>
        <v>1</v>
      </c>
      <c r="BF86" s="90">
        <f t="shared" si="36"/>
        <v>0</v>
      </c>
      <c r="BG86" s="90">
        <f t="shared" si="75"/>
        <v>0</v>
      </c>
      <c r="BH86" s="90" t="str">
        <f t="shared" si="72"/>
        <v/>
      </c>
      <c r="BI86" s="90" t="e">
        <f t="shared" si="37"/>
        <v>#NUM!</v>
      </c>
      <c r="BJ86" s="90" t="str">
        <f t="shared" si="38"/>
        <v/>
      </c>
      <c r="BK86" s="127">
        <f t="shared" si="39"/>
        <v>0</v>
      </c>
      <c r="BL86" s="128" t="e">
        <f t="shared" si="40"/>
        <v>#NUM!</v>
      </c>
      <c r="BM86" s="128" t="e">
        <f t="shared" si="41"/>
        <v>#NUM!</v>
      </c>
      <c r="BN86" s="128" t="str">
        <f t="shared" si="42"/>
        <v/>
      </c>
      <c r="BO86" s="128" t="str">
        <f t="shared" si="73"/>
        <v/>
      </c>
      <c r="BP86" s="90">
        <f t="shared" si="43"/>
        <v>0</v>
      </c>
      <c r="BQ86" s="90">
        <f t="shared" si="44"/>
        <v>0</v>
      </c>
      <c r="BR86" s="90">
        <f t="shared" si="76"/>
        <v>0</v>
      </c>
      <c r="BS86" s="90" t="str">
        <f t="shared" si="45"/>
        <v/>
      </c>
      <c r="BT86" s="90" t="e">
        <f t="shared" si="46"/>
        <v>#NUM!</v>
      </c>
      <c r="BU86" s="90" t="e">
        <f t="shared" si="47"/>
        <v>#NUM!</v>
      </c>
      <c r="BV86" s="127">
        <f t="shared" si="48"/>
        <v>0</v>
      </c>
      <c r="BW86" s="128" t="e">
        <f t="shared" si="49"/>
        <v>#NUM!</v>
      </c>
      <c r="BX86" s="128" t="e">
        <f t="shared" si="50"/>
        <v>#NUM!</v>
      </c>
      <c r="BY86" s="128" t="str">
        <f t="shared" si="51"/>
        <v/>
      </c>
      <c r="BZ86" s="128" t="str">
        <f t="shared" si="74"/>
        <v/>
      </c>
      <c r="CA86" s="90">
        <f t="shared" si="52"/>
        <v>0</v>
      </c>
      <c r="CB86" s="90"/>
      <c r="CC86" s="90"/>
      <c r="CD86" s="129"/>
      <c r="CE86" s="130">
        <f t="shared" si="53"/>
        <v>0</v>
      </c>
      <c r="CF86" s="46">
        <f t="shared" si="86"/>
        <v>0</v>
      </c>
      <c r="CG86" s="46">
        <f t="shared" si="86"/>
        <v>0</v>
      </c>
      <c r="CH86" s="46">
        <f t="shared" si="86"/>
        <v>0</v>
      </c>
      <c r="CI86" s="46">
        <f t="shared" si="86"/>
        <v>0</v>
      </c>
      <c r="CJ86" s="46">
        <f t="shared" si="86"/>
        <v>0</v>
      </c>
      <c r="CK86" s="46">
        <f t="shared" si="86"/>
        <v>0</v>
      </c>
      <c r="CL86" s="46">
        <f t="shared" si="86"/>
        <v>0</v>
      </c>
      <c r="CM86" s="46">
        <f t="shared" si="86"/>
        <v>0</v>
      </c>
      <c r="CN86" s="46">
        <f t="shared" si="86"/>
        <v>0</v>
      </c>
      <c r="CO86" s="46">
        <f t="shared" si="86"/>
        <v>0</v>
      </c>
      <c r="CP86" s="46">
        <f t="shared" si="86"/>
        <v>0</v>
      </c>
      <c r="CQ86" s="46">
        <f t="shared" si="86"/>
        <v>0</v>
      </c>
      <c r="CR86" s="46">
        <f t="shared" si="86"/>
        <v>0</v>
      </c>
      <c r="CS86" s="46">
        <f t="shared" si="86"/>
        <v>0</v>
      </c>
      <c r="CT86" s="46">
        <f t="shared" si="86"/>
        <v>0</v>
      </c>
      <c r="CU86" s="46">
        <f t="shared" si="86"/>
        <v>0</v>
      </c>
      <c r="CV86" s="46">
        <f t="shared" si="77"/>
        <v>0</v>
      </c>
      <c r="CW86" s="46">
        <f t="shared" si="77"/>
        <v>0</v>
      </c>
      <c r="CX86" s="46">
        <f t="shared" si="77"/>
        <v>0</v>
      </c>
      <c r="CY86" s="46">
        <f t="shared" si="77"/>
        <v>0</v>
      </c>
      <c r="CZ86" s="46">
        <f t="shared" si="77"/>
        <v>0</v>
      </c>
      <c r="DA86" s="46">
        <f t="shared" si="77"/>
        <v>0</v>
      </c>
      <c r="DB86" s="46">
        <f t="shared" si="77"/>
        <v>0</v>
      </c>
      <c r="DC86" s="46">
        <f t="shared" si="77"/>
        <v>0</v>
      </c>
      <c r="DD86" s="46">
        <f t="shared" si="77"/>
        <v>0</v>
      </c>
      <c r="DE86" s="46">
        <f t="shared" si="77"/>
        <v>0</v>
      </c>
      <c r="DF86" s="46">
        <f t="shared" si="77"/>
        <v>0</v>
      </c>
      <c r="DG86" s="46">
        <f t="shared" si="77"/>
        <v>0</v>
      </c>
      <c r="DH86" s="46">
        <f t="shared" si="77"/>
        <v>0</v>
      </c>
      <c r="DI86" s="46">
        <f t="shared" si="77"/>
        <v>0</v>
      </c>
      <c r="DJ86" s="46">
        <f t="shared" si="77"/>
        <v>0</v>
      </c>
      <c r="DK86" s="46">
        <f t="shared" si="87"/>
        <v>0</v>
      </c>
      <c r="DL86" s="46">
        <f t="shared" si="87"/>
        <v>0</v>
      </c>
      <c r="DM86" s="46">
        <f t="shared" si="87"/>
        <v>0</v>
      </c>
      <c r="DN86" s="46">
        <f t="shared" si="87"/>
        <v>0</v>
      </c>
      <c r="DO86" s="46">
        <f t="shared" si="87"/>
        <v>0</v>
      </c>
      <c r="DP86" s="46">
        <f t="shared" si="87"/>
        <v>0</v>
      </c>
      <c r="DQ86" s="46">
        <f t="shared" si="87"/>
        <v>0</v>
      </c>
      <c r="DR86" s="46">
        <f t="shared" si="87"/>
        <v>0</v>
      </c>
      <c r="DS86" s="46">
        <f t="shared" si="87"/>
        <v>0</v>
      </c>
      <c r="DT86" s="46">
        <f t="shared" si="87"/>
        <v>0</v>
      </c>
      <c r="DU86" s="46">
        <f t="shared" si="87"/>
        <v>0</v>
      </c>
      <c r="DV86" s="46">
        <f t="shared" si="87"/>
        <v>0</v>
      </c>
      <c r="DW86" s="46">
        <f t="shared" si="87"/>
        <v>0</v>
      </c>
      <c r="DX86" s="46">
        <f t="shared" si="87"/>
        <v>0</v>
      </c>
      <c r="DY86" s="46">
        <f t="shared" si="87"/>
        <v>0</v>
      </c>
      <c r="DZ86" s="46">
        <f t="shared" si="87"/>
        <v>0</v>
      </c>
      <c r="EA86" s="46">
        <f t="shared" si="78"/>
        <v>0</v>
      </c>
      <c r="EB86" s="46">
        <f t="shared" si="78"/>
        <v>0</v>
      </c>
      <c r="EC86" s="46">
        <f t="shared" si="78"/>
        <v>0</v>
      </c>
      <c r="ED86" s="46">
        <f t="shared" si="78"/>
        <v>0</v>
      </c>
      <c r="EE86" s="46">
        <f t="shared" si="78"/>
        <v>0</v>
      </c>
      <c r="EF86" s="46">
        <f t="shared" si="78"/>
        <v>0</v>
      </c>
      <c r="EG86" s="46">
        <f t="shared" si="78"/>
        <v>0</v>
      </c>
      <c r="EH86" s="46">
        <f t="shared" si="78"/>
        <v>0</v>
      </c>
      <c r="EI86" s="46">
        <f t="shared" si="78"/>
        <v>0</v>
      </c>
      <c r="EJ86" s="46">
        <f t="shared" si="78"/>
        <v>0</v>
      </c>
      <c r="EK86" s="46">
        <f t="shared" si="78"/>
        <v>0</v>
      </c>
      <c r="EL86" s="46">
        <f t="shared" si="78"/>
        <v>0</v>
      </c>
      <c r="EM86" s="46">
        <f t="shared" si="78"/>
        <v>0</v>
      </c>
      <c r="EN86" s="46">
        <f t="shared" si="78"/>
        <v>0</v>
      </c>
      <c r="EO86" s="46">
        <f t="shared" si="78"/>
        <v>0</v>
      </c>
      <c r="EP86" s="46">
        <f t="shared" si="78"/>
        <v>0</v>
      </c>
      <c r="EQ86" s="46">
        <f t="shared" si="88"/>
        <v>0</v>
      </c>
      <c r="ER86" s="46">
        <f t="shared" si="88"/>
        <v>0</v>
      </c>
      <c r="ES86" s="46">
        <f t="shared" si="88"/>
        <v>0</v>
      </c>
      <c r="ET86" s="46">
        <f t="shared" si="88"/>
        <v>0</v>
      </c>
      <c r="EU86" s="46">
        <f t="shared" si="88"/>
        <v>0</v>
      </c>
      <c r="EV86" s="46">
        <f t="shared" si="88"/>
        <v>0</v>
      </c>
      <c r="EW86" s="46">
        <f t="shared" si="88"/>
        <v>0</v>
      </c>
      <c r="EX86" s="46">
        <f t="shared" si="88"/>
        <v>0</v>
      </c>
      <c r="EY86" s="46">
        <f t="shared" si="88"/>
        <v>0</v>
      </c>
      <c r="EZ86" s="46">
        <f t="shared" si="88"/>
        <v>0</v>
      </c>
      <c r="FA86" s="46">
        <f t="shared" si="88"/>
        <v>0</v>
      </c>
      <c r="FB86" s="46">
        <f t="shared" si="88"/>
        <v>0</v>
      </c>
      <c r="FC86" s="46">
        <f t="shared" si="88"/>
        <v>0</v>
      </c>
      <c r="FD86" s="46">
        <f t="shared" si="88"/>
        <v>0</v>
      </c>
      <c r="FE86" s="46">
        <f t="shared" si="88"/>
        <v>0</v>
      </c>
      <c r="FF86" s="46">
        <f t="shared" si="88"/>
        <v>0</v>
      </c>
      <c r="FG86" s="46">
        <f t="shared" si="79"/>
        <v>0</v>
      </c>
      <c r="FH86" s="46">
        <f t="shared" si="79"/>
        <v>0</v>
      </c>
      <c r="FI86" s="46">
        <f t="shared" si="79"/>
        <v>0</v>
      </c>
      <c r="FJ86" s="46">
        <f t="shared" si="79"/>
        <v>0</v>
      </c>
      <c r="FK86" s="46">
        <f t="shared" si="79"/>
        <v>0</v>
      </c>
      <c r="FL86" s="46">
        <f t="shared" si="79"/>
        <v>0</v>
      </c>
      <c r="FM86" s="46">
        <f t="shared" si="79"/>
        <v>0</v>
      </c>
      <c r="FN86" s="46">
        <f t="shared" si="79"/>
        <v>0</v>
      </c>
      <c r="FO86" s="46">
        <f t="shared" si="79"/>
        <v>0</v>
      </c>
      <c r="FP86" s="46">
        <f t="shared" si="79"/>
        <v>0</v>
      </c>
      <c r="FQ86" s="46">
        <f t="shared" si="79"/>
        <v>0</v>
      </c>
      <c r="FR86" s="46">
        <f t="shared" si="79"/>
        <v>0</v>
      </c>
      <c r="FS86" s="46">
        <f t="shared" si="79"/>
        <v>0</v>
      </c>
      <c r="FT86" s="46">
        <f t="shared" si="79"/>
        <v>0</v>
      </c>
      <c r="FU86" s="46">
        <f t="shared" si="79"/>
        <v>0</v>
      </c>
      <c r="FV86" s="46">
        <f t="shared" si="79"/>
        <v>0</v>
      </c>
      <c r="FW86" s="46">
        <f t="shared" si="89"/>
        <v>0</v>
      </c>
      <c r="FX86" s="46">
        <f t="shared" si="89"/>
        <v>0</v>
      </c>
      <c r="FY86" s="46">
        <f t="shared" si="89"/>
        <v>0</v>
      </c>
      <c r="FZ86" s="46">
        <f t="shared" si="89"/>
        <v>0</v>
      </c>
      <c r="GA86" s="46">
        <f t="shared" si="89"/>
        <v>0</v>
      </c>
      <c r="GB86" s="46">
        <f t="shared" si="89"/>
        <v>0</v>
      </c>
      <c r="GC86" s="46">
        <f t="shared" si="89"/>
        <v>0</v>
      </c>
      <c r="GD86" s="46">
        <f t="shared" si="89"/>
        <v>0</v>
      </c>
      <c r="GE86" s="46">
        <f t="shared" si="89"/>
        <v>0</v>
      </c>
      <c r="GF86" s="46">
        <f t="shared" si="89"/>
        <v>0</v>
      </c>
      <c r="GG86" s="46">
        <f t="shared" si="89"/>
        <v>0</v>
      </c>
      <c r="GH86" s="46">
        <f t="shared" si="89"/>
        <v>0</v>
      </c>
      <c r="GI86" s="46">
        <f t="shared" si="89"/>
        <v>0</v>
      </c>
      <c r="GJ86" s="46">
        <f t="shared" si="89"/>
        <v>0</v>
      </c>
      <c r="GK86" s="46">
        <f t="shared" si="89"/>
        <v>0</v>
      </c>
      <c r="GL86" s="46">
        <f t="shared" si="89"/>
        <v>0</v>
      </c>
      <c r="GM86" s="46">
        <f t="shared" si="80"/>
        <v>0</v>
      </c>
      <c r="GN86" s="46">
        <f t="shared" si="80"/>
        <v>0</v>
      </c>
      <c r="GO86" s="46">
        <f t="shared" si="80"/>
        <v>0</v>
      </c>
      <c r="GP86" s="46">
        <f t="shared" si="80"/>
        <v>0</v>
      </c>
      <c r="GQ86" s="46">
        <f t="shared" si="80"/>
        <v>0</v>
      </c>
      <c r="GR86" s="46">
        <f t="shared" si="80"/>
        <v>0</v>
      </c>
      <c r="GS86" s="46">
        <f t="shared" si="80"/>
        <v>0</v>
      </c>
      <c r="GT86" s="46">
        <f t="shared" si="80"/>
        <v>0</v>
      </c>
      <c r="GU86" s="46">
        <f t="shared" si="80"/>
        <v>0</v>
      </c>
      <c r="GV86" s="46">
        <f t="shared" si="80"/>
        <v>0</v>
      </c>
      <c r="GW86" s="46">
        <f t="shared" si="80"/>
        <v>0</v>
      </c>
      <c r="GX86" s="46">
        <f t="shared" si="80"/>
        <v>0</v>
      </c>
      <c r="GY86" s="46">
        <f t="shared" si="80"/>
        <v>0</v>
      </c>
      <c r="GZ86" s="46">
        <f t="shared" si="80"/>
        <v>0</v>
      </c>
      <c r="HA86" s="46">
        <f t="shared" si="80"/>
        <v>0</v>
      </c>
      <c r="HB86" s="46">
        <f t="shared" si="80"/>
        <v>0</v>
      </c>
      <c r="HC86" s="46">
        <f t="shared" si="90"/>
        <v>0</v>
      </c>
      <c r="HD86" s="46">
        <f t="shared" si="90"/>
        <v>0</v>
      </c>
      <c r="HE86" s="46">
        <f t="shared" si="90"/>
        <v>0</v>
      </c>
      <c r="HF86" s="46">
        <f t="shared" si="90"/>
        <v>0</v>
      </c>
      <c r="HG86" s="46">
        <f t="shared" si="90"/>
        <v>0</v>
      </c>
      <c r="HH86" s="46">
        <f t="shared" si="90"/>
        <v>0</v>
      </c>
      <c r="HI86" s="46">
        <f t="shared" si="90"/>
        <v>0</v>
      </c>
      <c r="HJ86" s="46">
        <f t="shared" si="90"/>
        <v>0</v>
      </c>
      <c r="HK86" s="46">
        <f t="shared" si="90"/>
        <v>0</v>
      </c>
      <c r="HL86" s="46">
        <f t="shared" si="90"/>
        <v>0</v>
      </c>
      <c r="HM86" s="46">
        <f t="shared" si="90"/>
        <v>0</v>
      </c>
      <c r="HN86" s="46">
        <f t="shared" si="90"/>
        <v>0</v>
      </c>
      <c r="HO86" s="46">
        <f t="shared" si="90"/>
        <v>0</v>
      </c>
      <c r="HP86" s="46">
        <f t="shared" si="90"/>
        <v>0</v>
      </c>
      <c r="HQ86" s="46">
        <f t="shared" si="90"/>
        <v>0</v>
      </c>
      <c r="HR86" s="46">
        <f t="shared" si="90"/>
        <v>0</v>
      </c>
      <c r="HS86" s="46">
        <f t="shared" si="81"/>
        <v>0</v>
      </c>
      <c r="HT86" s="46">
        <f t="shared" si="81"/>
        <v>0</v>
      </c>
      <c r="HU86" s="46">
        <f t="shared" si="81"/>
        <v>0</v>
      </c>
      <c r="HV86" s="46">
        <f t="shared" si="81"/>
        <v>0</v>
      </c>
      <c r="HW86" s="46">
        <f t="shared" si="81"/>
        <v>0</v>
      </c>
      <c r="HX86" s="46">
        <f t="shared" si="81"/>
        <v>0</v>
      </c>
      <c r="HY86" s="46">
        <f t="shared" si="81"/>
        <v>0</v>
      </c>
      <c r="HZ86" s="46">
        <f t="shared" si="81"/>
        <v>0</v>
      </c>
      <c r="IA86" s="46">
        <f t="shared" si="81"/>
        <v>0</v>
      </c>
      <c r="IB86" s="46">
        <f t="shared" si="81"/>
        <v>0</v>
      </c>
      <c r="IC86" s="46">
        <f t="shared" si="81"/>
        <v>0</v>
      </c>
      <c r="ID86" s="46">
        <f t="shared" si="81"/>
        <v>0</v>
      </c>
      <c r="IE86" s="46">
        <f t="shared" si="81"/>
        <v>0</v>
      </c>
      <c r="IF86" s="46">
        <f t="shared" si="81"/>
        <v>0</v>
      </c>
      <c r="IG86" s="46">
        <f t="shared" si="81"/>
        <v>0</v>
      </c>
      <c r="IH86" s="46">
        <f t="shared" si="81"/>
        <v>0</v>
      </c>
      <c r="II86" s="46">
        <f t="shared" si="91"/>
        <v>0</v>
      </c>
      <c r="IJ86" s="46">
        <f t="shared" si="91"/>
        <v>0</v>
      </c>
      <c r="IK86" s="46">
        <f t="shared" si="91"/>
        <v>0</v>
      </c>
      <c r="IL86" s="46">
        <f t="shared" si="91"/>
        <v>0</v>
      </c>
      <c r="IM86" s="46">
        <f t="shared" si="91"/>
        <v>0</v>
      </c>
      <c r="IN86" s="46">
        <f t="shared" si="91"/>
        <v>0</v>
      </c>
      <c r="IO86" s="46">
        <f t="shared" si="91"/>
        <v>0</v>
      </c>
      <c r="IP86" s="46">
        <f t="shared" si="91"/>
        <v>0</v>
      </c>
      <c r="IQ86" s="46">
        <f t="shared" si="91"/>
        <v>0</v>
      </c>
      <c r="IR86" s="46">
        <f t="shared" si="91"/>
        <v>0</v>
      </c>
      <c r="IS86" s="46">
        <f t="shared" si="91"/>
        <v>0</v>
      </c>
      <c r="IT86" s="46">
        <f t="shared" si="91"/>
        <v>0</v>
      </c>
      <c r="IU86" s="46">
        <f t="shared" si="91"/>
        <v>0</v>
      </c>
      <c r="IV86" s="46">
        <f t="shared" si="91"/>
        <v>0</v>
      </c>
      <c r="IW86" s="46">
        <f t="shared" si="91"/>
        <v>0</v>
      </c>
      <c r="IX86" s="46">
        <f t="shared" si="91"/>
        <v>0</v>
      </c>
      <c r="IY86" s="46">
        <f t="shared" si="82"/>
        <v>0</v>
      </c>
      <c r="IZ86" s="46">
        <f t="shared" si="82"/>
        <v>0</v>
      </c>
      <c r="JA86" s="46">
        <f t="shared" si="82"/>
        <v>0</v>
      </c>
      <c r="JB86" s="46">
        <f t="shared" si="82"/>
        <v>0</v>
      </c>
      <c r="JC86" s="46">
        <f t="shared" si="82"/>
        <v>0</v>
      </c>
      <c r="JD86" s="46">
        <f t="shared" si="82"/>
        <v>0</v>
      </c>
      <c r="JE86" s="46">
        <f t="shared" si="82"/>
        <v>0</v>
      </c>
      <c r="JF86" s="46">
        <f t="shared" si="82"/>
        <v>0</v>
      </c>
      <c r="JG86" s="46">
        <f t="shared" si="82"/>
        <v>0</v>
      </c>
      <c r="JH86" s="46">
        <f t="shared" si="82"/>
        <v>0</v>
      </c>
      <c r="JI86" s="46">
        <f t="shared" si="82"/>
        <v>0</v>
      </c>
      <c r="JJ86" s="46">
        <f t="shared" si="82"/>
        <v>0</v>
      </c>
      <c r="JK86" s="46">
        <f t="shared" si="82"/>
        <v>0</v>
      </c>
      <c r="JL86" s="46">
        <f t="shared" si="82"/>
        <v>0</v>
      </c>
      <c r="JM86" s="46">
        <f t="shared" si="82"/>
        <v>0</v>
      </c>
      <c r="JN86" s="46">
        <f t="shared" si="82"/>
        <v>0</v>
      </c>
      <c r="JO86" s="46">
        <f t="shared" si="92"/>
        <v>0</v>
      </c>
      <c r="JP86" s="46">
        <f t="shared" si="92"/>
        <v>0</v>
      </c>
      <c r="JQ86" s="46">
        <f t="shared" si="92"/>
        <v>0</v>
      </c>
      <c r="JR86" s="46">
        <f t="shared" si="92"/>
        <v>0</v>
      </c>
      <c r="JS86" s="46">
        <f t="shared" si="92"/>
        <v>0</v>
      </c>
      <c r="JT86" s="46">
        <f t="shared" si="92"/>
        <v>0</v>
      </c>
      <c r="JU86" s="46">
        <f t="shared" si="92"/>
        <v>0</v>
      </c>
      <c r="JV86" s="46">
        <f t="shared" si="92"/>
        <v>0</v>
      </c>
      <c r="JW86" s="46">
        <f t="shared" si="92"/>
        <v>0</v>
      </c>
      <c r="JX86" s="46">
        <f t="shared" si="92"/>
        <v>0</v>
      </c>
      <c r="JY86" s="46">
        <f t="shared" si="92"/>
        <v>0</v>
      </c>
      <c r="JZ86" s="46">
        <f t="shared" si="92"/>
        <v>0</v>
      </c>
      <c r="KA86" s="46">
        <f t="shared" si="92"/>
        <v>0</v>
      </c>
      <c r="KB86" s="46">
        <f t="shared" si="92"/>
        <v>0</v>
      </c>
      <c r="KC86" s="46">
        <f t="shared" si="92"/>
        <v>0</v>
      </c>
      <c r="KD86" s="46">
        <f t="shared" si="92"/>
        <v>0</v>
      </c>
      <c r="KE86" s="46">
        <f t="shared" si="83"/>
        <v>0</v>
      </c>
      <c r="KF86" s="46">
        <f t="shared" si="83"/>
        <v>0</v>
      </c>
      <c r="KG86" s="46">
        <f t="shared" si="83"/>
        <v>0</v>
      </c>
      <c r="KH86" s="46">
        <f t="shared" si="83"/>
        <v>0</v>
      </c>
      <c r="KI86" s="46">
        <f t="shared" si="83"/>
        <v>0</v>
      </c>
      <c r="KJ86" s="46">
        <f t="shared" si="83"/>
        <v>0</v>
      </c>
      <c r="KK86" s="46">
        <f t="shared" si="83"/>
        <v>0</v>
      </c>
      <c r="KL86" s="46">
        <f t="shared" si="83"/>
        <v>0</v>
      </c>
      <c r="KM86" s="46">
        <f t="shared" si="83"/>
        <v>0</v>
      </c>
      <c r="KN86" s="46">
        <f t="shared" si="83"/>
        <v>0</v>
      </c>
      <c r="KO86" s="46">
        <f t="shared" si="83"/>
        <v>0</v>
      </c>
      <c r="KP86" s="46">
        <f t="shared" si="83"/>
        <v>0</v>
      </c>
      <c r="KQ86" s="46">
        <f t="shared" si="83"/>
        <v>0</v>
      </c>
      <c r="KR86" s="46">
        <f t="shared" si="83"/>
        <v>0</v>
      </c>
      <c r="KS86" s="46">
        <f t="shared" si="83"/>
        <v>0</v>
      </c>
      <c r="KT86" s="46">
        <f t="shared" si="83"/>
        <v>0</v>
      </c>
      <c r="KU86" s="46">
        <f t="shared" si="84"/>
        <v>0</v>
      </c>
      <c r="KV86" s="46">
        <f t="shared" si="84"/>
        <v>0</v>
      </c>
      <c r="KW86" s="46">
        <f t="shared" si="84"/>
        <v>0</v>
      </c>
      <c r="KX86" s="46">
        <f t="shared" si="84"/>
        <v>0</v>
      </c>
      <c r="KY86" s="46">
        <f t="shared" si="84"/>
        <v>0</v>
      </c>
      <c r="KZ86" s="46">
        <f t="shared" si="84"/>
        <v>0</v>
      </c>
      <c r="LA86" s="46">
        <f t="shared" si="84"/>
        <v>0</v>
      </c>
      <c r="LB86" s="46">
        <f t="shared" si="84"/>
        <v>0</v>
      </c>
      <c r="LC86" s="46">
        <f t="shared" si="84"/>
        <v>0</v>
      </c>
      <c r="LD86" s="46">
        <f t="shared" si="84"/>
        <v>0</v>
      </c>
      <c r="LE86" s="46">
        <f t="shared" si="84"/>
        <v>0</v>
      </c>
      <c r="LF86" s="46">
        <f t="shared" si="84"/>
        <v>0</v>
      </c>
      <c r="LG86" s="46">
        <f t="shared" si="84"/>
        <v>0</v>
      </c>
      <c r="LH86" s="46">
        <f t="shared" si="84"/>
        <v>0</v>
      </c>
      <c r="LI86" s="46">
        <f t="shared" si="84"/>
        <v>0</v>
      </c>
      <c r="LJ86" s="46">
        <f t="shared" si="84"/>
        <v>0</v>
      </c>
      <c r="LK86" s="46">
        <f t="shared" si="85"/>
        <v>0</v>
      </c>
      <c r="LL86" s="46">
        <f t="shared" si="85"/>
        <v>0</v>
      </c>
      <c r="LM86" s="46">
        <f t="shared" si="85"/>
        <v>0</v>
      </c>
      <c r="LN86" s="46">
        <f t="shared" si="85"/>
        <v>0</v>
      </c>
      <c r="LO86" s="46">
        <f t="shared" si="85"/>
        <v>0</v>
      </c>
      <c r="LP86" s="46">
        <f t="shared" si="85"/>
        <v>0</v>
      </c>
      <c r="LQ86" s="46">
        <f t="shared" si="85"/>
        <v>0</v>
      </c>
      <c r="LR86" s="46">
        <f t="shared" si="85"/>
        <v>0</v>
      </c>
      <c r="LS86" s="46">
        <f t="shared" si="85"/>
        <v>0</v>
      </c>
      <c r="LT86" s="46">
        <f t="shared" si="85"/>
        <v>0</v>
      </c>
    </row>
    <row r="87" spans="1:332" ht="24.6" hidden="1" customHeight="1">
      <c r="A87" s="121">
        <v>26</v>
      </c>
      <c r="B87" s="19"/>
      <c r="C87" s="21"/>
      <c r="D87" s="21"/>
      <c r="E87" s="215" t="str">
        <f t="shared" si="25"/>
        <v/>
      </c>
      <c r="F87" s="215">
        <f t="shared" si="26"/>
        <v>0</v>
      </c>
      <c r="G87" s="218"/>
      <c r="H87" s="217" t="str">
        <f t="shared" si="27"/>
        <v>Falta(n) Fecha(s)</v>
      </c>
      <c r="I87" s="72"/>
      <c r="J87" s="72"/>
      <c r="K87" s="72"/>
      <c r="L87" s="72"/>
      <c r="M87" s="72"/>
      <c r="N87" s="72"/>
      <c r="O87" s="72"/>
      <c r="P87" s="72"/>
      <c r="Q87" s="210" t="str" cm="1">
        <f t="array" ref="Q87">IF(SUM(COUNTIF(J87:P87,{"SI","NO APLICA"}))=0,
   "",
   IF(SUM(COUNTIF(J87:P87,{"SI","NO APLICA"}))=COLUMNS(J87:P87),
      "CUMPLE",
      "NO CUMPLE"))</f>
        <v/>
      </c>
      <c r="R87" s="72"/>
      <c r="S87" s="19"/>
      <c r="T87" s="72"/>
      <c r="U87" s="19"/>
      <c r="V87" s="72"/>
      <c r="W87" s="72"/>
      <c r="X87" s="72"/>
      <c r="Y87" s="210" t="str">
        <f t="shared" si="70"/>
        <v/>
      </c>
      <c r="Z87" s="211" t="str">
        <f t="shared" si="71"/>
        <v/>
      </c>
      <c r="AA87" s="476"/>
      <c r="AB87" s="477"/>
      <c r="AD87" s="122" t="str">
        <f t="shared" si="28"/>
        <v/>
      </c>
      <c r="AE87" s="122" t="str">
        <f t="shared" si="28"/>
        <v/>
      </c>
      <c r="AF87" s="123">
        <f t="shared" si="28"/>
        <v>0</v>
      </c>
      <c r="AG87" s="122" t="str">
        <f t="shared" si="29"/>
        <v/>
      </c>
      <c r="AH87" s="122" t="str">
        <f t="shared" si="29"/>
        <v/>
      </c>
      <c r="AI87" s="123">
        <f t="shared" si="29"/>
        <v>0</v>
      </c>
      <c r="AW87" s="46" t="str">
        <f t="shared" si="30"/>
        <v/>
      </c>
      <c r="AX87" s="46">
        <f t="shared" si="30"/>
        <v>3</v>
      </c>
      <c r="AY87" s="96">
        <v>26</v>
      </c>
      <c r="AZ87" s="47" t="str">
        <f t="shared" si="31"/>
        <v/>
      </c>
      <c r="BA87" s="47">
        <f t="shared" si="32"/>
        <v>0</v>
      </c>
      <c r="BB87" s="90" t="str">
        <f t="shared" si="33"/>
        <v/>
      </c>
      <c r="BC87" s="124">
        <v>26</v>
      </c>
      <c r="BD87" s="125">
        <f t="shared" si="34"/>
        <v>1</v>
      </c>
      <c r="BE87" s="126">
        <f t="shared" si="35"/>
        <v>1</v>
      </c>
      <c r="BF87" s="90">
        <f t="shared" si="36"/>
        <v>0</v>
      </c>
      <c r="BG87" s="90">
        <f t="shared" si="75"/>
        <v>0</v>
      </c>
      <c r="BH87" s="90" t="str">
        <f t="shared" si="72"/>
        <v/>
      </c>
      <c r="BI87" s="90" t="e">
        <f t="shared" si="37"/>
        <v>#NUM!</v>
      </c>
      <c r="BJ87" s="90" t="str">
        <f t="shared" si="38"/>
        <v/>
      </c>
      <c r="BK87" s="127">
        <f t="shared" si="39"/>
        <v>0</v>
      </c>
      <c r="BL87" s="128" t="e">
        <f t="shared" si="40"/>
        <v>#NUM!</v>
      </c>
      <c r="BM87" s="128" t="e">
        <f t="shared" si="41"/>
        <v>#NUM!</v>
      </c>
      <c r="BN87" s="128" t="str">
        <f t="shared" si="42"/>
        <v/>
      </c>
      <c r="BO87" s="128" t="str">
        <f t="shared" si="73"/>
        <v/>
      </c>
      <c r="BP87" s="90">
        <f t="shared" si="43"/>
        <v>0</v>
      </c>
      <c r="BQ87" s="90">
        <f t="shared" si="44"/>
        <v>0</v>
      </c>
      <c r="BR87" s="90">
        <f t="shared" si="76"/>
        <v>0</v>
      </c>
      <c r="BS87" s="90" t="str">
        <f t="shared" si="45"/>
        <v/>
      </c>
      <c r="BT87" s="90" t="e">
        <f t="shared" si="46"/>
        <v>#NUM!</v>
      </c>
      <c r="BU87" s="90" t="e">
        <f t="shared" si="47"/>
        <v>#NUM!</v>
      </c>
      <c r="BV87" s="127">
        <f t="shared" si="48"/>
        <v>0</v>
      </c>
      <c r="BW87" s="128" t="e">
        <f t="shared" si="49"/>
        <v>#NUM!</v>
      </c>
      <c r="BX87" s="128" t="e">
        <f t="shared" si="50"/>
        <v>#NUM!</v>
      </c>
      <c r="BY87" s="128" t="str">
        <f t="shared" si="51"/>
        <v/>
      </c>
      <c r="BZ87" s="128" t="str">
        <f t="shared" si="74"/>
        <v/>
      </c>
      <c r="CA87" s="90">
        <f t="shared" si="52"/>
        <v>0</v>
      </c>
      <c r="CB87" s="90"/>
      <c r="CC87" s="90"/>
      <c r="CD87" s="129"/>
      <c r="CE87" s="130">
        <f t="shared" si="53"/>
        <v>0</v>
      </c>
      <c r="CF87" s="46">
        <f t="shared" si="86"/>
        <v>0</v>
      </c>
      <c r="CG87" s="46">
        <f t="shared" si="86"/>
        <v>0</v>
      </c>
      <c r="CH87" s="46">
        <f t="shared" si="86"/>
        <v>0</v>
      </c>
      <c r="CI87" s="46">
        <f t="shared" si="86"/>
        <v>0</v>
      </c>
      <c r="CJ87" s="46">
        <f t="shared" si="86"/>
        <v>0</v>
      </c>
      <c r="CK87" s="46">
        <f t="shared" si="86"/>
        <v>0</v>
      </c>
      <c r="CL87" s="46">
        <f t="shared" si="86"/>
        <v>0</v>
      </c>
      <c r="CM87" s="46">
        <f t="shared" si="86"/>
        <v>0</v>
      </c>
      <c r="CN87" s="46">
        <f t="shared" si="86"/>
        <v>0</v>
      </c>
      <c r="CO87" s="46">
        <f t="shared" si="86"/>
        <v>0</v>
      </c>
      <c r="CP87" s="46">
        <f t="shared" si="86"/>
        <v>0</v>
      </c>
      <c r="CQ87" s="46">
        <f t="shared" si="86"/>
        <v>0</v>
      </c>
      <c r="CR87" s="46">
        <f t="shared" si="86"/>
        <v>0</v>
      </c>
      <c r="CS87" s="46">
        <f t="shared" si="86"/>
        <v>0</v>
      </c>
      <c r="CT87" s="46">
        <f t="shared" si="86"/>
        <v>0</v>
      </c>
      <c r="CU87" s="46">
        <f t="shared" si="86"/>
        <v>0</v>
      </c>
      <c r="CV87" s="46">
        <f t="shared" si="77"/>
        <v>0</v>
      </c>
      <c r="CW87" s="46">
        <f t="shared" si="77"/>
        <v>0</v>
      </c>
      <c r="CX87" s="46">
        <f t="shared" si="77"/>
        <v>0</v>
      </c>
      <c r="CY87" s="46">
        <f t="shared" si="77"/>
        <v>0</v>
      </c>
      <c r="CZ87" s="46">
        <f t="shared" si="77"/>
        <v>0</v>
      </c>
      <c r="DA87" s="46">
        <f t="shared" si="77"/>
        <v>0</v>
      </c>
      <c r="DB87" s="46">
        <f t="shared" si="77"/>
        <v>0</v>
      </c>
      <c r="DC87" s="46">
        <f t="shared" si="77"/>
        <v>0</v>
      </c>
      <c r="DD87" s="46">
        <f t="shared" si="77"/>
        <v>0</v>
      </c>
      <c r="DE87" s="46">
        <f t="shared" si="77"/>
        <v>0</v>
      </c>
      <c r="DF87" s="46">
        <f t="shared" si="77"/>
        <v>0</v>
      </c>
      <c r="DG87" s="46">
        <f t="shared" si="77"/>
        <v>0</v>
      </c>
      <c r="DH87" s="46">
        <f t="shared" si="77"/>
        <v>0</v>
      </c>
      <c r="DI87" s="46">
        <f t="shared" si="77"/>
        <v>0</v>
      </c>
      <c r="DJ87" s="46">
        <f t="shared" si="77"/>
        <v>0</v>
      </c>
      <c r="DK87" s="46">
        <f t="shared" si="87"/>
        <v>0</v>
      </c>
      <c r="DL87" s="46">
        <f t="shared" si="87"/>
        <v>0</v>
      </c>
      <c r="DM87" s="46">
        <f t="shared" si="87"/>
        <v>0</v>
      </c>
      <c r="DN87" s="46">
        <f t="shared" si="87"/>
        <v>0</v>
      </c>
      <c r="DO87" s="46">
        <f t="shared" si="87"/>
        <v>0</v>
      </c>
      <c r="DP87" s="46">
        <f t="shared" si="87"/>
        <v>0</v>
      </c>
      <c r="DQ87" s="46">
        <f t="shared" si="87"/>
        <v>0</v>
      </c>
      <c r="DR87" s="46">
        <f t="shared" si="87"/>
        <v>0</v>
      </c>
      <c r="DS87" s="46">
        <f t="shared" si="87"/>
        <v>0</v>
      </c>
      <c r="DT87" s="46">
        <f t="shared" si="87"/>
        <v>0</v>
      </c>
      <c r="DU87" s="46">
        <f t="shared" si="87"/>
        <v>0</v>
      </c>
      <c r="DV87" s="46">
        <f t="shared" si="87"/>
        <v>0</v>
      </c>
      <c r="DW87" s="46">
        <f t="shared" si="87"/>
        <v>0</v>
      </c>
      <c r="DX87" s="46">
        <f t="shared" si="87"/>
        <v>0</v>
      </c>
      <c r="DY87" s="46">
        <f t="shared" si="87"/>
        <v>0</v>
      </c>
      <c r="DZ87" s="46">
        <f t="shared" si="87"/>
        <v>0</v>
      </c>
      <c r="EA87" s="46">
        <f t="shared" si="78"/>
        <v>0</v>
      </c>
      <c r="EB87" s="46">
        <f t="shared" si="78"/>
        <v>0</v>
      </c>
      <c r="EC87" s="46">
        <f t="shared" si="78"/>
        <v>0</v>
      </c>
      <c r="ED87" s="46">
        <f t="shared" si="78"/>
        <v>0</v>
      </c>
      <c r="EE87" s="46">
        <f t="shared" si="78"/>
        <v>0</v>
      </c>
      <c r="EF87" s="46">
        <f t="shared" si="78"/>
        <v>0</v>
      </c>
      <c r="EG87" s="46">
        <f t="shared" si="78"/>
        <v>0</v>
      </c>
      <c r="EH87" s="46">
        <f t="shared" si="78"/>
        <v>0</v>
      </c>
      <c r="EI87" s="46">
        <f t="shared" si="78"/>
        <v>0</v>
      </c>
      <c r="EJ87" s="46">
        <f t="shared" si="78"/>
        <v>0</v>
      </c>
      <c r="EK87" s="46">
        <f t="shared" si="78"/>
        <v>0</v>
      </c>
      <c r="EL87" s="46">
        <f t="shared" si="78"/>
        <v>0</v>
      </c>
      <c r="EM87" s="46">
        <f t="shared" si="78"/>
        <v>0</v>
      </c>
      <c r="EN87" s="46">
        <f t="shared" si="78"/>
        <v>0</v>
      </c>
      <c r="EO87" s="46">
        <f t="shared" si="78"/>
        <v>0</v>
      </c>
      <c r="EP87" s="46">
        <f t="shared" si="78"/>
        <v>0</v>
      </c>
      <c r="EQ87" s="46">
        <f t="shared" si="88"/>
        <v>0</v>
      </c>
      <c r="ER87" s="46">
        <f t="shared" si="88"/>
        <v>0</v>
      </c>
      <c r="ES87" s="46">
        <f t="shared" si="88"/>
        <v>0</v>
      </c>
      <c r="ET87" s="46">
        <f t="shared" si="88"/>
        <v>0</v>
      </c>
      <c r="EU87" s="46">
        <f t="shared" si="88"/>
        <v>0</v>
      </c>
      <c r="EV87" s="46">
        <f t="shared" si="88"/>
        <v>0</v>
      </c>
      <c r="EW87" s="46">
        <f t="shared" si="88"/>
        <v>0</v>
      </c>
      <c r="EX87" s="46">
        <f t="shared" si="88"/>
        <v>0</v>
      </c>
      <c r="EY87" s="46">
        <f t="shared" si="88"/>
        <v>0</v>
      </c>
      <c r="EZ87" s="46">
        <f t="shared" si="88"/>
        <v>0</v>
      </c>
      <c r="FA87" s="46">
        <f t="shared" si="88"/>
        <v>0</v>
      </c>
      <c r="FB87" s="46">
        <f t="shared" si="88"/>
        <v>0</v>
      </c>
      <c r="FC87" s="46">
        <f t="shared" si="88"/>
        <v>0</v>
      </c>
      <c r="FD87" s="46">
        <f t="shared" si="88"/>
        <v>0</v>
      </c>
      <c r="FE87" s="46">
        <f t="shared" si="88"/>
        <v>0</v>
      </c>
      <c r="FF87" s="46">
        <f t="shared" si="88"/>
        <v>0</v>
      </c>
      <c r="FG87" s="46">
        <f t="shared" si="79"/>
        <v>0</v>
      </c>
      <c r="FH87" s="46">
        <f t="shared" si="79"/>
        <v>0</v>
      </c>
      <c r="FI87" s="46">
        <f t="shared" si="79"/>
        <v>0</v>
      </c>
      <c r="FJ87" s="46">
        <f t="shared" si="79"/>
        <v>0</v>
      </c>
      <c r="FK87" s="46">
        <f t="shared" si="79"/>
        <v>0</v>
      </c>
      <c r="FL87" s="46">
        <f t="shared" si="79"/>
        <v>0</v>
      </c>
      <c r="FM87" s="46">
        <f t="shared" si="79"/>
        <v>0</v>
      </c>
      <c r="FN87" s="46">
        <f t="shared" si="79"/>
        <v>0</v>
      </c>
      <c r="FO87" s="46">
        <f t="shared" si="79"/>
        <v>0</v>
      </c>
      <c r="FP87" s="46">
        <f t="shared" si="79"/>
        <v>0</v>
      </c>
      <c r="FQ87" s="46">
        <f t="shared" si="79"/>
        <v>0</v>
      </c>
      <c r="FR87" s="46">
        <f t="shared" si="79"/>
        <v>0</v>
      </c>
      <c r="FS87" s="46">
        <f t="shared" si="79"/>
        <v>0</v>
      </c>
      <c r="FT87" s="46">
        <f t="shared" si="79"/>
        <v>0</v>
      </c>
      <c r="FU87" s="46">
        <f t="shared" si="79"/>
        <v>0</v>
      </c>
      <c r="FV87" s="46">
        <f t="shared" si="79"/>
        <v>0</v>
      </c>
      <c r="FW87" s="46">
        <f t="shared" si="89"/>
        <v>0</v>
      </c>
      <c r="FX87" s="46">
        <f t="shared" si="89"/>
        <v>0</v>
      </c>
      <c r="FY87" s="46">
        <f t="shared" si="89"/>
        <v>0</v>
      </c>
      <c r="FZ87" s="46">
        <f t="shared" si="89"/>
        <v>0</v>
      </c>
      <c r="GA87" s="46">
        <f t="shared" si="89"/>
        <v>0</v>
      </c>
      <c r="GB87" s="46">
        <f t="shared" si="89"/>
        <v>0</v>
      </c>
      <c r="GC87" s="46">
        <f t="shared" si="89"/>
        <v>0</v>
      </c>
      <c r="GD87" s="46">
        <f t="shared" si="89"/>
        <v>0</v>
      </c>
      <c r="GE87" s="46">
        <f t="shared" si="89"/>
        <v>0</v>
      </c>
      <c r="GF87" s="46">
        <f t="shared" si="89"/>
        <v>0</v>
      </c>
      <c r="GG87" s="46">
        <f t="shared" si="89"/>
        <v>0</v>
      </c>
      <c r="GH87" s="46">
        <f t="shared" si="89"/>
        <v>0</v>
      </c>
      <c r="GI87" s="46">
        <f t="shared" si="89"/>
        <v>0</v>
      </c>
      <c r="GJ87" s="46">
        <f t="shared" si="89"/>
        <v>0</v>
      </c>
      <c r="GK87" s="46">
        <f t="shared" si="89"/>
        <v>0</v>
      </c>
      <c r="GL87" s="46">
        <f t="shared" si="89"/>
        <v>0</v>
      </c>
      <c r="GM87" s="46">
        <f t="shared" si="80"/>
        <v>0</v>
      </c>
      <c r="GN87" s="46">
        <f t="shared" si="80"/>
        <v>0</v>
      </c>
      <c r="GO87" s="46">
        <f t="shared" si="80"/>
        <v>0</v>
      </c>
      <c r="GP87" s="46">
        <f t="shared" si="80"/>
        <v>0</v>
      </c>
      <c r="GQ87" s="46">
        <f t="shared" si="80"/>
        <v>0</v>
      </c>
      <c r="GR87" s="46">
        <f t="shared" si="80"/>
        <v>0</v>
      </c>
      <c r="GS87" s="46">
        <f t="shared" si="80"/>
        <v>0</v>
      </c>
      <c r="GT87" s="46">
        <f t="shared" si="80"/>
        <v>0</v>
      </c>
      <c r="GU87" s="46">
        <f t="shared" si="80"/>
        <v>0</v>
      </c>
      <c r="GV87" s="46">
        <f t="shared" si="80"/>
        <v>0</v>
      </c>
      <c r="GW87" s="46">
        <f t="shared" si="80"/>
        <v>0</v>
      </c>
      <c r="GX87" s="46">
        <f t="shared" si="80"/>
        <v>0</v>
      </c>
      <c r="GY87" s="46">
        <f t="shared" si="80"/>
        <v>0</v>
      </c>
      <c r="GZ87" s="46">
        <f t="shared" si="80"/>
        <v>0</v>
      </c>
      <c r="HA87" s="46">
        <f t="shared" si="80"/>
        <v>0</v>
      </c>
      <c r="HB87" s="46">
        <f t="shared" si="80"/>
        <v>0</v>
      </c>
      <c r="HC87" s="46">
        <f t="shared" si="90"/>
        <v>0</v>
      </c>
      <c r="HD87" s="46">
        <f t="shared" si="90"/>
        <v>0</v>
      </c>
      <c r="HE87" s="46">
        <f t="shared" si="90"/>
        <v>0</v>
      </c>
      <c r="HF87" s="46">
        <f t="shared" si="90"/>
        <v>0</v>
      </c>
      <c r="HG87" s="46">
        <f t="shared" si="90"/>
        <v>0</v>
      </c>
      <c r="HH87" s="46">
        <f t="shared" si="90"/>
        <v>0</v>
      </c>
      <c r="HI87" s="46">
        <f t="shared" si="90"/>
        <v>0</v>
      </c>
      <c r="HJ87" s="46">
        <f t="shared" si="90"/>
        <v>0</v>
      </c>
      <c r="HK87" s="46">
        <f t="shared" si="90"/>
        <v>0</v>
      </c>
      <c r="HL87" s="46">
        <f t="shared" si="90"/>
        <v>0</v>
      </c>
      <c r="HM87" s="46">
        <f t="shared" si="90"/>
        <v>0</v>
      </c>
      <c r="HN87" s="46">
        <f t="shared" si="90"/>
        <v>0</v>
      </c>
      <c r="HO87" s="46">
        <f t="shared" si="90"/>
        <v>0</v>
      </c>
      <c r="HP87" s="46">
        <f t="shared" si="90"/>
        <v>0</v>
      </c>
      <c r="HQ87" s="46">
        <f t="shared" si="90"/>
        <v>0</v>
      </c>
      <c r="HR87" s="46">
        <f t="shared" si="90"/>
        <v>0</v>
      </c>
      <c r="HS87" s="46">
        <f t="shared" si="81"/>
        <v>0</v>
      </c>
      <c r="HT87" s="46">
        <f t="shared" si="81"/>
        <v>0</v>
      </c>
      <c r="HU87" s="46">
        <f t="shared" si="81"/>
        <v>0</v>
      </c>
      <c r="HV87" s="46">
        <f t="shared" si="81"/>
        <v>0</v>
      </c>
      <c r="HW87" s="46">
        <f t="shared" si="81"/>
        <v>0</v>
      </c>
      <c r="HX87" s="46">
        <f t="shared" si="81"/>
        <v>0</v>
      </c>
      <c r="HY87" s="46">
        <f t="shared" si="81"/>
        <v>0</v>
      </c>
      <c r="HZ87" s="46">
        <f t="shared" si="81"/>
        <v>0</v>
      </c>
      <c r="IA87" s="46">
        <f t="shared" si="81"/>
        <v>0</v>
      </c>
      <c r="IB87" s="46">
        <f t="shared" si="81"/>
        <v>0</v>
      </c>
      <c r="IC87" s="46">
        <f t="shared" si="81"/>
        <v>0</v>
      </c>
      <c r="ID87" s="46">
        <f t="shared" si="81"/>
        <v>0</v>
      </c>
      <c r="IE87" s="46">
        <f t="shared" si="81"/>
        <v>0</v>
      </c>
      <c r="IF87" s="46">
        <f t="shared" si="81"/>
        <v>0</v>
      </c>
      <c r="IG87" s="46">
        <f t="shared" si="81"/>
        <v>0</v>
      </c>
      <c r="IH87" s="46">
        <f t="shared" si="81"/>
        <v>0</v>
      </c>
      <c r="II87" s="46">
        <f t="shared" si="91"/>
        <v>0</v>
      </c>
      <c r="IJ87" s="46">
        <f t="shared" si="91"/>
        <v>0</v>
      </c>
      <c r="IK87" s="46">
        <f t="shared" si="91"/>
        <v>0</v>
      </c>
      <c r="IL87" s="46">
        <f t="shared" si="91"/>
        <v>0</v>
      </c>
      <c r="IM87" s="46">
        <f t="shared" si="91"/>
        <v>0</v>
      </c>
      <c r="IN87" s="46">
        <f t="shared" si="91"/>
        <v>0</v>
      </c>
      <c r="IO87" s="46">
        <f t="shared" si="91"/>
        <v>0</v>
      </c>
      <c r="IP87" s="46">
        <f t="shared" si="91"/>
        <v>0</v>
      </c>
      <c r="IQ87" s="46">
        <f t="shared" si="91"/>
        <v>0</v>
      </c>
      <c r="IR87" s="46">
        <f t="shared" si="91"/>
        <v>0</v>
      </c>
      <c r="IS87" s="46">
        <f t="shared" si="91"/>
        <v>0</v>
      </c>
      <c r="IT87" s="46">
        <f t="shared" si="91"/>
        <v>0</v>
      </c>
      <c r="IU87" s="46">
        <f t="shared" si="91"/>
        <v>0</v>
      </c>
      <c r="IV87" s="46">
        <f t="shared" si="91"/>
        <v>0</v>
      </c>
      <c r="IW87" s="46">
        <f t="shared" si="91"/>
        <v>0</v>
      </c>
      <c r="IX87" s="46">
        <f t="shared" si="91"/>
        <v>0</v>
      </c>
      <c r="IY87" s="46">
        <f t="shared" si="82"/>
        <v>0</v>
      </c>
      <c r="IZ87" s="46">
        <f t="shared" si="82"/>
        <v>0</v>
      </c>
      <c r="JA87" s="46">
        <f t="shared" si="82"/>
        <v>0</v>
      </c>
      <c r="JB87" s="46">
        <f t="shared" si="82"/>
        <v>0</v>
      </c>
      <c r="JC87" s="46">
        <f t="shared" si="82"/>
        <v>0</v>
      </c>
      <c r="JD87" s="46">
        <f t="shared" si="82"/>
        <v>0</v>
      </c>
      <c r="JE87" s="46">
        <f t="shared" si="82"/>
        <v>0</v>
      </c>
      <c r="JF87" s="46">
        <f t="shared" si="82"/>
        <v>0</v>
      </c>
      <c r="JG87" s="46">
        <f t="shared" si="82"/>
        <v>0</v>
      </c>
      <c r="JH87" s="46">
        <f t="shared" si="82"/>
        <v>0</v>
      </c>
      <c r="JI87" s="46">
        <f t="shared" si="82"/>
        <v>0</v>
      </c>
      <c r="JJ87" s="46">
        <f t="shared" si="82"/>
        <v>0</v>
      </c>
      <c r="JK87" s="46">
        <f t="shared" si="82"/>
        <v>0</v>
      </c>
      <c r="JL87" s="46">
        <f t="shared" si="82"/>
        <v>0</v>
      </c>
      <c r="JM87" s="46">
        <f t="shared" si="82"/>
        <v>0</v>
      </c>
      <c r="JN87" s="46">
        <f t="shared" si="82"/>
        <v>0</v>
      </c>
      <c r="JO87" s="46">
        <f t="shared" si="92"/>
        <v>0</v>
      </c>
      <c r="JP87" s="46">
        <f t="shared" si="92"/>
        <v>0</v>
      </c>
      <c r="JQ87" s="46">
        <f t="shared" si="92"/>
        <v>0</v>
      </c>
      <c r="JR87" s="46">
        <f t="shared" si="92"/>
        <v>0</v>
      </c>
      <c r="JS87" s="46">
        <f t="shared" si="92"/>
        <v>0</v>
      </c>
      <c r="JT87" s="46">
        <f t="shared" si="92"/>
        <v>0</v>
      </c>
      <c r="JU87" s="46">
        <f t="shared" si="92"/>
        <v>0</v>
      </c>
      <c r="JV87" s="46">
        <f t="shared" si="92"/>
        <v>0</v>
      </c>
      <c r="JW87" s="46">
        <f t="shared" si="92"/>
        <v>0</v>
      </c>
      <c r="JX87" s="46">
        <f t="shared" si="92"/>
        <v>0</v>
      </c>
      <c r="JY87" s="46">
        <f t="shared" si="92"/>
        <v>0</v>
      </c>
      <c r="JZ87" s="46">
        <f t="shared" si="92"/>
        <v>0</v>
      </c>
      <c r="KA87" s="46">
        <f t="shared" si="92"/>
        <v>0</v>
      </c>
      <c r="KB87" s="46">
        <f t="shared" si="92"/>
        <v>0</v>
      </c>
      <c r="KC87" s="46">
        <f t="shared" si="92"/>
        <v>0</v>
      </c>
      <c r="KD87" s="46">
        <f t="shared" si="92"/>
        <v>0</v>
      </c>
      <c r="KE87" s="46">
        <f t="shared" si="83"/>
        <v>0</v>
      </c>
      <c r="KF87" s="46">
        <f t="shared" si="83"/>
        <v>0</v>
      </c>
      <c r="KG87" s="46">
        <f t="shared" si="83"/>
        <v>0</v>
      </c>
      <c r="KH87" s="46">
        <f t="shared" si="83"/>
        <v>0</v>
      </c>
      <c r="KI87" s="46">
        <f t="shared" si="83"/>
        <v>0</v>
      </c>
      <c r="KJ87" s="46">
        <f t="shared" si="83"/>
        <v>0</v>
      </c>
      <c r="KK87" s="46">
        <f t="shared" si="83"/>
        <v>0</v>
      </c>
      <c r="KL87" s="46">
        <f t="shared" si="83"/>
        <v>0</v>
      </c>
      <c r="KM87" s="46">
        <f t="shared" si="83"/>
        <v>0</v>
      </c>
      <c r="KN87" s="46">
        <f t="shared" si="83"/>
        <v>0</v>
      </c>
      <c r="KO87" s="46">
        <f t="shared" si="83"/>
        <v>0</v>
      </c>
      <c r="KP87" s="46">
        <f t="shared" si="83"/>
        <v>0</v>
      </c>
      <c r="KQ87" s="46">
        <f t="shared" si="83"/>
        <v>0</v>
      </c>
      <c r="KR87" s="46">
        <f t="shared" si="83"/>
        <v>0</v>
      </c>
      <c r="KS87" s="46">
        <f t="shared" si="83"/>
        <v>0</v>
      </c>
      <c r="KT87" s="46">
        <f t="shared" si="83"/>
        <v>0</v>
      </c>
      <c r="KU87" s="46">
        <f t="shared" si="84"/>
        <v>0</v>
      </c>
      <c r="KV87" s="46">
        <f t="shared" si="84"/>
        <v>0</v>
      </c>
      <c r="KW87" s="46">
        <f t="shared" si="84"/>
        <v>0</v>
      </c>
      <c r="KX87" s="46">
        <f t="shared" si="84"/>
        <v>0</v>
      </c>
      <c r="KY87" s="46">
        <f t="shared" si="84"/>
        <v>0</v>
      </c>
      <c r="KZ87" s="46">
        <f t="shared" si="84"/>
        <v>0</v>
      </c>
      <c r="LA87" s="46">
        <f t="shared" si="84"/>
        <v>0</v>
      </c>
      <c r="LB87" s="46">
        <f t="shared" si="84"/>
        <v>0</v>
      </c>
      <c r="LC87" s="46">
        <f t="shared" si="84"/>
        <v>0</v>
      </c>
      <c r="LD87" s="46">
        <f t="shared" si="84"/>
        <v>0</v>
      </c>
      <c r="LE87" s="46">
        <f t="shared" si="84"/>
        <v>0</v>
      </c>
      <c r="LF87" s="46">
        <f t="shared" si="84"/>
        <v>0</v>
      </c>
      <c r="LG87" s="46">
        <f t="shared" si="84"/>
        <v>0</v>
      </c>
      <c r="LH87" s="46">
        <f t="shared" si="84"/>
        <v>0</v>
      </c>
      <c r="LI87" s="46">
        <f t="shared" si="84"/>
        <v>0</v>
      </c>
      <c r="LJ87" s="46">
        <f t="shared" si="84"/>
        <v>0</v>
      </c>
      <c r="LK87" s="46">
        <f t="shared" si="85"/>
        <v>0</v>
      </c>
      <c r="LL87" s="46">
        <f t="shared" si="85"/>
        <v>0</v>
      </c>
      <c r="LM87" s="46">
        <f t="shared" si="85"/>
        <v>0</v>
      </c>
      <c r="LN87" s="46">
        <f t="shared" si="85"/>
        <v>0</v>
      </c>
      <c r="LO87" s="46">
        <f t="shared" si="85"/>
        <v>0</v>
      </c>
      <c r="LP87" s="46">
        <f t="shared" si="85"/>
        <v>0</v>
      </c>
      <c r="LQ87" s="46">
        <f t="shared" si="85"/>
        <v>0</v>
      </c>
      <c r="LR87" s="46">
        <f t="shared" si="85"/>
        <v>0</v>
      </c>
      <c r="LS87" s="46">
        <f t="shared" si="85"/>
        <v>0</v>
      </c>
      <c r="LT87" s="46">
        <f t="shared" si="85"/>
        <v>0</v>
      </c>
    </row>
    <row r="88" spans="1:332" ht="24.6" hidden="1" customHeight="1">
      <c r="A88" s="121">
        <v>27</v>
      </c>
      <c r="B88" s="19"/>
      <c r="C88" s="21"/>
      <c r="D88" s="21"/>
      <c r="E88" s="215" t="str">
        <f t="shared" si="25"/>
        <v/>
      </c>
      <c r="F88" s="215">
        <f t="shared" si="26"/>
        <v>0</v>
      </c>
      <c r="G88" s="218"/>
      <c r="H88" s="217" t="str">
        <f t="shared" si="27"/>
        <v>Falta(n) Fecha(s)</v>
      </c>
      <c r="I88" s="72"/>
      <c r="J88" s="72"/>
      <c r="K88" s="72"/>
      <c r="L88" s="72"/>
      <c r="M88" s="72"/>
      <c r="N88" s="72"/>
      <c r="O88" s="72"/>
      <c r="P88" s="72"/>
      <c r="Q88" s="210" t="str" cm="1">
        <f t="array" ref="Q88">IF(SUM(COUNTIF(J88:P88,{"SI","NO APLICA"}))=0,
   "",
   IF(SUM(COUNTIF(J88:P88,{"SI","NO APLICA"}))=COLUMNS(J88:P88),
      "CUMPLE",
      "NO CUMPLE"))</f>
        <v/>
      </c>
      <c r="R88" s="72"/>
      <c r="S88" s="19"/>
      <c r="T88" s="72"/>
      <c r="U88" s="19"/>
      <c r="V88" s="72"/>
      <c r="W88" s="72"/>
      <c r="X88" s="72"/>
      <c r="Y88" s="210" t="str">
        <f t="shared" si="70"/>
        <v/>
      </c>
      <c r="Z88" s="211" t="str">
        <f t="shared" si="71"/>
        <v/>
      </c>
      <c r="AA88" s="476"/>
      <c r="AB88" s="477"/>
      <c r="AD88" s="122" t="str">
        <f t="shared" si="28"/>
        <v/>
      </c>
      <c r="AE88" s="122" t="str">
        <f t="shared" si="28"/>
        <v/>
      </c>
      <c r="AF88" s="123">
        <f t="shared" si="28"/>
        <v>0</v>
      </c>
      <c r="AG88" s="122" t="str">
        <f t="shared" si="29"/>
        <v/>
      </c>
      <c r="AH88" s="122" t="str">
        <f t="shared" si="29"/>
        <v/>
      </c>
      <c r="AI88" s="123">
        <f t="shared" si="29"/>
        <v>0</v>
      </c>
      <c r="AW88" s="46" t="str">
        <f t="shared" si="30"/>
        <v/>
      </c>
      <c r="AX88" s="46">
        <f t="shared" si="30"/>
        <v>3</v>
      </c>
      <c r="AY88" s="96">
        <v>27</v>
      </c>
      <c r="AZ88" s="47" t="str">
        <f t="shared" si="31"/>
        <v/>
      </c>
      <c r="BA88" s="47">
        <f t="shared" si="32"/>
        <v>0</v>
      </c>
      <c r="BB88" s="90" t="str">
        <f t="shared" si="33"/>
        <v/>
      </c>
      <c r="BC88" s="124">
        <v>27</v>
      </c>
      <c r="BD88" s="125">
        <f t="shared" si="34"/>
        <v>1</v>
      </c>
      <c r="BE88" s="126">
        <f t="shared" si="35"/>
        <v>1</v>
      </c>
      <c r="BF88" s="90">
        <f t="shared" si="36"/>
        <v>0</v>
      </c>
      <c r="BG88" s="90">
        <f t="shared" si="75"/>
        <v>0</v>
      </c>
      <c r="BH88" s="90" t="str">
        <f t="shared" si="72"/>
        <v/>
      </c>
      <c r="BI88" s="90" t="e">
        <f t="shared" si="37"/>
        <v>#NUM!</v>
      </c>
      <c r="BJ88" s="90" t="str">
        <f t="shared" si="38"/>
        <v/>
      </c>
      <c r="BK88" s="127">
        <f t="shared" si="39"/>
        <v>0</v>
      </c>
      <c r="BL88" s="128" t="e">
        <f t="shared" si="40"/>
        <v>#NUM!</v>
      </c>
      <c r="BM88" s="128" t="e">
        <f t="shared" si="41"/>
        <v>#NUM!</v>
      </c>
      <c r="BN88" s="128" t="str">
        <f t="shared" si="42"/>
        <v/>
      </c>
      <c r="BO88" s="128" t="str">
        <f t="shared" si="73"/>
        <v/>
      </c>
      <c r="BP88" s="90">
        <f t="shared" si="43"/>
        <v>0</v>
      </c>
      <c r="BQ88" s="90">
        <f t="shared" si="44"/>
        <v>0</v>
      </c>
      <c r="BR88" s="90">
        <f t="shared" si="76"/>
        <v>0</v>
      </c>
      <c r="BS88" s="90" t="str">
        <f t="shared" si="45"/>
        <v/>
      </c>
      <c r="BT88" s="90" t="e">
        <f t="shared" si="46"/>
        <v>#NUM!</v>
      </c>
      <c r="BU88" s="90" t="e">
        <f t="shared" si="47"/>
        <v>#NUM!</v>
      </c>
      <c r="BV88" s="127">
        <f t="shared" si="48"/>
        <v>0</v>
      </c>
      <c r="BW88" s="128" t="e">
        <f t="shared" si="49"/>
        <v>#NUM!</v>
      </c>
      <c r="BX88" s="128" t="e">
        <f t="shared" si="50"/>
        <v>#NUM!</v>
      </c>
      <c r="BY88" s="128" t="str">
        <f t="shared" si="51"/>
        <v/>
      </c>
      <c r="BZ88" s="128" t="str">
        <f t="shared" si="74"/>
        <v/>
      </c>
      <c r="CA88" s="90">
        <f t="shared" si="52"/>
        <v>0</v>
      </c>
      <c r="CB88" s="90"/>
      <c r="CC88" s="90"/>
      <c r="CD88" s="129"/>
      <c r="CE88" s="130">
        <f t="shared" si="53"/>
        <v>0</v>
      </c>
      <c r="CF88" s="46">
        <f t="shared" si="86"/>
        <v>0</v>
      </c>
      <c r="CG88" s="46">
        <f t="shared" si="86"/>
        <v>0</v>
      </c>
      <c r="CH88" s="46">
        <f t="shared" si="86"/>
        <v>0</v>
      </c>
      <c r="CI88" s="46">
        <f t="shared" si="86"/>
        <v>0</v>
      </c>
      <c r="CJ88" s="46">
        <f t="shared" si="86"/>
        <v>0</v>
      </c>
      <c r="CK88" s="46">
        <f t="shared" si="86"/>
        <v>0</v>
      </c>
      <c r="CL88" s="46">
        <f t="shared" si="86"/>
        <v>0</v>
      </c>
      <c r="CM88" s="46">
        <f t="shared" si="86"/>
        <v>0</v>
      </c>
      <c r="CN88" s="46">
        <f t="shared" si="86"/>
        <v>0</v>
      </c>
      <c r="CO88" s="46">
        <f t="shared" si="86"/>
        <v>0</v>
      </c>
      <c r="CP88" s="46">
        <f t="shared" si="86"/>
        <v>0</v>
      </c>
      <c r="CQ88" s="46">
        <f t="shared" si="86"/>
        <v>0</v>
      </c>
      <c r="CR88" s="46">
        <f t="shared" si="86"/>
        <v>0</v>
      </c>
      <c r="CS88" s="46">
        <f t="shared" si="86"/>
        <v>0</v>
      </c>
      <c r="CT88" s="46">
        <f t="shared" si="86"/>
        <v>0</v>
      </c>
      <c r="CU88" s="46">
        <f t="shared" si="86"/>
        <v>0</v>
      </c>
      <c r="CV88" s="46">
        <f t="shared" si="77"/>
        <v>0</v>
      </c>
      <c r="CW88" s="46">
        <f t="shared" si="77"/>
        <v>0</v>
      </c>
      <c r="CX88" s="46">
        <f t="shared" si="77"/>
        <v>0</v>
      </c>
      <c r="CY88" s="46">
        <f t="shared" si="77"/>
        <v>0</v>
      </c>
      <c r="CZ88" s="46">
        <f t="shared" si="77"/>
        <v>0</v>
      </c>
      <c r="DA88" s="46">
        <f t="shared" si="77"/>
        <v>0</v>
      </c>
      <c r="DB88" s="46">
        <f t="shared" si="77"/>
        <v>0</v>
      </c>
      <c r="DC88" s="46">
        <f t="shared" si="77"/>
        <v>0</v>
      </c>
      <c r="DD88" s="46">
        <f t="shared" si="77"/>
        <v>0</v>
      </c>
      <c r="DE88" s="46">
        <f t="shared" si="77"/>
        <v>0</v>
      </c>
      <c r="DF88" s="46">
        <f t="shared" si="77"/>
        <v>0</v>
      </c>
      <c r="DG88" s="46">
        <f t="shared" si="77"/>
        <v>0</v>
      </c>
      <c r="DH88" s="46">
        <f t="shared" si="77"/>
        <v>0</v>
      </c>
      <c r="DI88" s="46">
        <f t="shared" si="77"/>
        <v>0</v>
      </c>
      <c r="DJ88" s="46">
        <f t="shared" si="77"/>
        <v>0</v>
      </c>
      <c r="DK88" s="46">
        <f t="shared" si="87"/>
        <v>0</v>
      </c>
      <c r="DL88" s="46">
        <f t="shared" si="87"/>
        <v>0</v>
      </c>
      <c r="DM88" s="46">
        <f t="shared" si="87"/>
        <v>0</v>
      </c>
      <c r="DN88" s="46">
        <f t="shared" si="87"/>
        <v>0</v>
      </c>
      <c r="DO88" s="46">
        <f t="shared" si="87"/>
        <v>0</v>
      </c>
      <c r="DP88" s="46">
        <f t="shared" si="87"/>
        <v>0</v>
      </c>
      <c r="DQ88" s="46">
        <f t="shared" si="87"/>
        <v>0</v>
      </c>
      <c r="DR88" s="46">
        <f t="shared" si="87"/>
        <v>0</v>
      </c>
      <c r="DS88" s="46">
        <f t="shared" si="87"/>
        <v>0</v>
      </c>
      <c r="DT88" s="46">
        <f t="shared" si="87"/>
        <v>0</v>
      </c>
      <c r="DU88" s="46">
        <f t="shared" si="87"/>
        <v>0</v>
      </c>
      <c r="DV88" s="46">
        <f t="shared" si="87"/>
        <v>0</v>
      </c>
      <c r="DW88" s="46">
        <f t="shared" si="87"/>
        <v>0</v>
      </c>
      <c r="DX88" s="46">
        <f t="shared" si="87"/>
        <v>0</v>
      </c>
      <c r="DY88" s="46">
        <f t="shared" si="87"/>
        <v>0</v>
      </c>
      <c r="DZ88" s="46">
        <f t="shared" si="87"/>
        <v>0</v>
      </c>
      <c r="EA88" s="46">
        <f t="shared" si="78"/>
        <v>0</v>
      </c>
      <c r="EB88" s="46">
        <f t="shared" si="78"/>
        <v>0</v>
      </c>
      <c r="EC88" s="46">
        <f t="shared" si="78"/>
        <v>0</v>
      </c>
      <c r="ED88" s="46">
        <f t="shared" si="78"/>
        <v>0</v>
      </c>
      <c r="EE88" s="46">
        <f t="shared" si="78"/>
        <v>0</v>
      </c>
      <c r="EF88" s="46">
        <f t="shared" si="78"/>
        <v>0</v>
      </c>
      <c r="EG88" s="46">
        <f t="shared" si="78"/>
        <v>0</v>
      </c>
      <c r="EH88" s="46">
        <f t="shared" si="78"/>
        <v>0</v>
      </c>
      <c r="EI88" s="46">
        <f t="shared" si="78"/>
        <v>0</v>
      </c>
      <c r="EJ88" s="46">
        <f t="shared" si="78"/>
        <v>0</v>
      </c>
      <c r="EK88" s="46">
        <f t="shared" si="78"/>
        <v>0</v>
      </c>
      <c r="EL88" s="46">
        <f t="shared" si="78"/>
        <v>0</v>
      </c>
      <c r="EM88" s="46">
        <f t="shared" si="78"/>
        <v>0</v>
      </c>
      <c r="EN88" s="46">
        <f t="shared" si="78"/>
        <v>0</v>
      </c>
      <c r="EO88" s="46">
        <f t="shared" si="78"/>
        <v>0</v>
      </c>
      <c r="EP88" s="46">
        <f t="shared" si="78"/>
        <v>0</v>
      </c>
      <c r="EQ88" s="46">
        <f t="shared" si="88"/>
        <v>0</v>
      </c>
      <c r="ER88" s="46">
        <f t="shared" si="88"/>
        <v>0</v>
      </c>
      <c r="ES88" s="46">
        <f t="shared" si="88"/>
        <v>0</v>
      </c>
      <c r="ET88" s="46">
        <f t="shared" si="88"/>
        <v>0</v>
      </c>
      <c r="EU88" s="46">
        <f t="shared" si="88"/>
        <v>0</v>
      </c>
      <c r="EV88" s="46">
        <f t="shared" si="88"/>
        <v>0</v>
      </c>
      <c r="EW88" s="46">
        <f t="shared" si="88"/>
        <v>0</v>
      </c>
      <c r="EX88" s="46">
        <f t="shared" si="88"/>
        <v>0</v>
      </c>
      <c r="EY88" s="46">
        <f t="shared" si="88"/>
        <v>0</v>
      </c>
      <c r="EZ88" s="46">
        <f t="shared" si="88"/>
        <v>0</v>
      </c>
      <c r="FA88" s="46">
        <f t="shared" si="88"/>
        <v>0</v>
      </c>
      <c r="FB88" s="46">
        <f t="shared" si="88"/>
        <v>0</v>
      </c>
      <c r="FC88" s="46">
        <f t="shared" si="88"/>
        <v>0</v>
      </c>
      <c r="FD88" s="46">
        <f t="shared" si="88"/>
        <v>0</v>
      </c>
      <c r="FE88" s="46">
        <f t="shared" si="88"/>
        <v>0</v>
      </c>
      <c r="FF88" s="46">
        <f t="shared" si="88"/>
        <v>0</v>
      </c>
      <c r="FG88" s="46">
        <f t="shared" si="79"/>
        <v>0</v>
      </c>
      <c r="FH88" s="46">
        <f t="shared" si="79"/>
        <v>0</v>
      </c>
      <c r="FI88" s="46">
        <f t="shared" si="79"/>
        <v>0</v>
      </c>
      <c r="FJ88" s="46">
        <f t="shared" si="79"/>
        <v>0</v>
      </c>
      <c r="FK88" s="46">
        <f t="shared" si="79"/>
        <v>0</v>
      </c>
      <c r="FL88" s="46">
        <f t="shared" si="79"/>
        <v>0</v>
      </c>
      <c r="FM88" s="46">
        <f t="shared" si="79"/>
        <v>0</v>
      </c>
      <c r="FN88" s="46">
        <f t="shared" si="79"/>
        <v>0</v>
      </c>
      <c r="FO88" s="46">
        <f t="shared" si="79"/>
        <v>0</v>
      </c>
      <c r="FP88" s="46">
        <f t="shared" si="79"/>
        <v>0</v>
      </c>
      <c r="FQ88" s="46">
        <f t="shared" si="79"/>
        <v>0</v>
      </c>
      <c r="FR88" s="46">
        <f t="shared" si="79"/>
        <v>0</v>
      </c>
      <c r="FS88" s="46">
        <f t="shared" si="79"/>
        <v>0</v>
      </c>
      <c r="FT88" s="46">
        <f t="shared" si="79"/>
        <v>0</v>
      </c>
      <c r="FU88" s="46">
        <f t="shared" si="79"/>
        <v>0</v>
      </c>
      <c r="FV88" s="46">
        <f t="shared" si="79"/>
        <v>0</v>
      </c>
      <c r="FW88" s="46">
        <f t="shared" si="89"/>
        <v>0</v>
      </c>
      <c r="FX88" s="46">
        <f t="shared" si="89"/>
        <v>0</v>
      </c>
      <c r="FY88" s="46">
        <f t="shared" si="89"/>
        <v>0</v>
      </c>
      <c r="FZ88" s="46">
        <f t="shared" si="89"/>
        <v>0</v>
      </c>
      <c r="GA88" s="46">
        <f t="shared" si="89"/>
        <v>0</v>
      </c>
      <c r="GB88" s="46">
        <f t="shared" si="89"/>
        <v>0</v>
      </c>
      <c r="GC88" s="46">
        <f t="shared" si="89"/>
        <v>0</v>
      </c>
      <c r="GD88" s="46">
        <f t="shared" si="89"/>
        <v>0</v>
      </c>
      <c r="GE88" s="46">
        <f t="shared" si="89"/>
        <v>0</v>
      </c>
      <c r="GF88" s="46">
        <f t="shared" si="89"/>
        <v>0</v>
      </c>
      <c r="GG88" s="46">
        <f t="shared" si="89"/>
        <v>0</v>
      </c>
      <c r="GH88" s="46">
        <f t="shared" si="89"/>
        <v>0</v>
      </c>
      <c r="GI88" s="46">
        <f t="shared" si="89"/>
        <v>0</v>
      </c>
      <c r="GJ88" s="46">
        <f t="shared" si="89"/>
        <v>0</v>
      </c>
      <c r="GK88" s="46">
        <f t="shared" si="89"/>
        <v>0</v>
      </c>
      <c r="GL88" s="46">
        <f t="shared" si="89"/>
        <v>0</v>
      </c>
      <c r="GM88" s="46">
        <f t="shared" si="80"/>
        <v>0</v>
      </c>
      <c r="GN88" s="46">
        <f t="shared" si="80"/>
        <v>0</v>
      </c>
      <c r="GO88" s="46">
        <f t="shared" si="80"/>
        <v>0</v>
      </c>
      <c r="GP88" s="46">
        <f t="shared" si="80"/>
        <v>0</v>
      </c>
      <c r="GQ88" s="46">
        <f t="shared" si="80"/>
        <v>0</v>
      </c>
      <c r="GR88" s="46">
        <f t="shared" si="80"/>
        <v>0</v>
      </c>
      <c r="GS88" s="46">
        <f t="shared" si="80"/>
        <v>0</v>
      </c>
      <c r="GT88" s="46">
        <f t="shared" si="80"/>
        <v>0</v>
      </c>
      <c r="GU88" s="46">
        <f t="shared" si="80"/>
        <v>0</v>
      </c>
      <c r="GV88" s="46">
        <f t="shared" si="80"/>
        <v>0</v>
      </c>
      <c r="GW88" s="46">
        <f t="shared" si="80"/>
        <v>0</v>
      </c>
      <c r="GX88" s="46">
        <f t="shared" si="80"/>
        <v>0</v>
      </c>
      <c r="GY88" s="46">
        <f t="shared" si="80"/>
        <v>0</v>
      </c>
      <c r="GZ88" s="46">
        <f t="shared" si="80"/>
        <v>0</v>
      </c>
      <c r="HA88" s="46">
        <f t="shared" si="80"/>
        <v>0</v>
      </c>
      <c r="HB88" s="46">
        <f t="shared" si="80"/>
        <v>0</v>
      </c>
      <c r="HC88" s="46">
        <f t="shared" si="90"/>
        <v>0</v>
      </c>
      <c r="HD88" s="46">
        <f t="shared" si="90"/>
        <v>0</v>
      </c>
      <c r="HE88" s="46">
        <f t="shared" si="90"/>
        <v>0</v>
      </c>
      <c r="HF88" s="46">
        <f t="shared" si="90"/>
        <v>0</v>
      </c>
      <c r="HG88" s="46">
        <f t="shared" si="90"/>
        <v>0</v>
      </c>
      <c r="HH88" s="46">
        <f t="shared" si="90"/>
        <v>0</v>
      </c>
      <c r="HI88" s="46">
        <f t="shared" si="90"/>
        <v>0</v>
      </c>
      <c r="HJ88" s="46">
        <f t="shared" si="90"/>
        <v>0</v>
      </c>
      <c r="HK88" s="46">
        <f t="shared" si="90"/>
        <v>0</v>
      </c>
      <c r="HL88" s="46">
        <f t="shared" si="90"/>
        <v>0</v>
      </c>
      <c r="HM88" s="46">
        <f t="shared" si="90"/>
        <v>0</v>
      </c>
      <c r="HN88" s="46">
        <f t="shared" si="90"/>
        <v>0</v>
      </c>
      <c r="HO88" s="46">
        <f t="shared" si="90"/>
        <v>0</v>
      </c>
      <c r="HP88" s="46">
        <f t="shared" si="90"/>
        <v>0</v>
      </c>
      <c r="HQ88" s="46">
        <f t="shared" si="90"/>
        <v>0</v>
      </c>
      <c r="HR88" s="46">
        <f t="shared" si="90"/>
        <v>0</v>
      </c>
      <c r="HS88" s="46">
        <f t="shared" si="81"/>
        <v>0</v>
      </c>
      <c r="HT88" s="46">
        <f t="shared" si="81"/>
        <v>0</v>
      </c>
      <c r="HU88" s="46">
        <f t="shared" si="81"/>
        <v>0</v>
      </c>
      <c r="HV88" s="46">
        <f t="shared" si="81"/>
        <v>0</v>
      </c>
      <c r="HW88" s="46">
        <f t="shared" si="81"/>
        <v>0</v>
      </c>
      <c r="HX88" s="46">
        <f t="shared" si="81"/>
        <v>0</v>
      </c>
      <c r="HY88" s="46">
        <f t="shared" si="81"/>
        <v>0</v>
      </c>
      <c r="HZ88" s="46">
        <f t="shared" si="81"/>
        <v>0</v>
      </c>
      <c r="IA88" s="46">
        <f t="shared" si="81"/>
        <v>0</v>
      </c>
      <c r="IB88" s="46">
        <f t="shared" si="81"/>
        <v>0</v>
      </c>
      <c r="IC88" s="46">
        <f t="shared" si="81"/>
        <v>0</v>
      </c>
      <c r="ID88" s="46">
        <f t="shared" si="81"/>
        <v>0</v>
      </c>
      <c r="IE88" s="46">
        <f t="shared" si="81"/>
        <v>0</v>
      </c>
      <c r="IF88" s="46">
        <f t="shared" si="81"/>
        <v>0</v>
      </c>
      <c r="IG88" s="46">
        <f t="shared" si="81"/>
        <v>0</v>
      </c>
      <c r="IH88" s="46">
        <f t="shared" si="81"/>
        <v>0</v>
      </c>
      <c r="II88" s="46">
        <f t="shared" si="91"/>
        <v>0</v>
      </c>
      <c r="IJ88" s="46">
        <f t="shared" si="91"/>
        <v>0</v>
      </c>
      <c r="IK88" s="46">
        <f t="shared" si="91"/>
        <v>0</v>
      </c>
      <c r="IL88" s="46">
        <f t="shared" si="91"/>
        <v>0</v>
      </c>
      <c r="IM88" s="46">
        <f t="shared" si="91"/>
        <v>0</v>
      </c>
      <c r="IN88" s="46">
        <f t="shared" si="91"/>
        <v>0</v>
      </c>
      <c r="IO88" s="46">
        <f t="shared" si="91"/>
        <v>0</v>
      </c>
      <c r="IP88" s="46">
        <f t="shared" si="91"/>
        <v>0</v>
      </c>
      <c r="IQ88" s="46">
        <f t="shared" si="91"/>
        <v>0</v>
      </c>
      <c r="IR88" s="46">
        <f t="shared" si="91"/>
        <v>0</v>
      </c>
      <c r="IS88" s="46">
        <f t="shared" si="91"/>
        <v>0</v>
      </c>
      <c r="IT88" s="46">
        <f t="shared" si="91"/>
        <v>0</v>
      </c>
      <c r="IU88" s="46">
        <f t="shared" si="91"/>
        <v>0</v>
      </c>
      <c r="IV88" s="46">
        <f t="shared" si="91"/>
        <v>0</v>
      </c>
      <c r="IW88" s="46">
        <f t="shared" si="91"/>
        <v>0</v>
      </c>
      <c r="IX88" s="46">
        <f t="shared" si="91"/>
        <v>0</v>
      </c>
      <c r="IY88" s="46">
        <f t="shared" si="82"/>
        <v>0</v>
      </c>
      <c r="IZ88" s="46">
        <f t="shared" si="82"/>
        <v>0</v>
      </c>
      <c r="JA88" s="46">
        <f t="shared" si="82"/>
        <v>0</v>
      </c>
      <c r="JB88" s="46">
        <f t="shared" si="82"/>
        <v>0</v>
      </c>
      <c r="JC88" s="46">
        <f t="shared" si="82"/>
        <v>0</v>
      </c>
      <c r="JD88" s="46">
        <f t="shared" si="82"/>
        <v>0</v>
      </c>
      <c r="JE88" s="46">
        <f t="shared" si="82"/>
        <v>0</v>
      </c>
      <c r="JF88" s="46">
        <f t="shared" si="82"/>
        <v>0</v>
      </c>
      <c r="JG88" s="46">
        <f t="shared" si="82"/>
        <v>0</v>
      </c>
      <c r="JH88" s="46">
        <f t="shared" si="82"/>
        <v>0</v>
      </c>
      <c r="JI88" s="46">
        <f t="shared" si="82"/>
        <v>0</v>
      </c>
      <c r="JJ88" s="46">
        <f t="shared" si="82"/>
        <v>0</v>
      </c>
      <c r="JK88" s="46">
        <f t="shared" si="82"/>
        <v>0</v>
      </c>
      <c r="JL88" s="46">
        <f t="shared" si="82"/>
        <v>0</v>
      </c>
      <c r="JM88" s="46">
        <f t="shared" si="82"/>
        <v>0</v>
      </c>
      <c r="JN88" s="46">
        <f t="shared" si="82"/>
        <v>0</v>
      </c>
      <c r="JO88" s="46">
        <f t="shared" si="92"/>
        <v>0</v>
      </c>
      <c r="JP88" s="46">
        <f t="shared" si="92"/>
        <v>0</v>
      </c>
      <c r="JQ88" s="46">
        <f t="shared" si="92"/>
        <v>0</v>
      </c>
      <c r="JR88" s="46">
        <f t="shared" si="92"/>
        <v>0</v>
      </c>
      <c r="JS88" s="46">
        <f t="shared" si="92"/>
        <v>0</v>
      </c>
      <c r="JT88" s="46">
        <f t="shared" si="92"/>
        <v>0</v>
      </c>
      <c r="JU88" s="46">
        <f t="shared" si="92"/>
        <v>0</v>
      </c>
      <c r="JV88" s="46">
        <f t="shared" si="92"/>
        <v>0</v>
      </c>
      <c r="JW88" s="46">
        <f t="shared" si="92"/>
        <v>0</v>
      </c>
      <c r="JX88" s="46">
        <f t="shared" si="92"/>
        <v>0</v>
      </c>
      <c r="JY88" s="46">
        <f t="shared" si="92"/>
        <v>0</v>
      </c>
      <c r="JZ88" s="46">
        <f t="shared" si="92"/>
        <v>0</v>
      </c>
      <c r="KA88" s="46">
        <f t="shared" si="92"/>
        <v>0</v>
      </c>
      <c r="KB88" s="46">
        <f t="shared" si="92"/>
        <v>0</v>
      </c>
      <c r="KC88" s="46">
        <f t="shared" si="92"/>
        <v>0</v>
      </c>
      <c r="KD88" s="46">
        <f t="shared" si="92"/>
        <v>0</v>
      </c>
      <c r="KE88" s="46">
        <f t="shared" si="83"/>
        <v>0</v>
      </c>
      <c r="KF88" s="46">
        <f t="shared" si="83"/>
        <v>0</v>
      </c>
      <c r="KG88" s="46">
        <f t="shared" si="83"/>
        <v>0</v>
      </c>
      <c r="KH88" s="46">
        <f t="shared" si="83"/>
        <v>0</v>
      </c>
      <c r="KI88" s="46">
        <f t="shared" si="83"/>
        <v>0</v>
      </c>
      <c r="KJ88" s="46">
        <f t="shared" si="83"/>
        <v>0</v>
      </c>
      <c r="KK88" s="46">
        <f t="shared" si="83"/>
        <v>0</v>
      </c>
      <c r="KL88" s="46">
        <f t="shared" si="83"/>
        <v>0</v>
      </c>
      <c r="KM88" s="46">
        <f t="shared" si="83"/>
        <v>0</v>
      </c>
      <c r="KN88" s="46">
        <f t="shared" si="83"/>
        <v>0</v>
      </c>
      <c r="KO88" s="46">
        <f t="shared" si="83"/>
        <v>0</v>
      </c>
      <c r="KP88" s="46">
        <f t="shared" si="83"/>
        <v>0</v>
      </c>
      <c r="KQ88" s="46">
        <f t="shared" si="83"/>
        <v>0</v>
      </c>
      <c r="KR88" s="46">
        <f t="shared" si="83"/>
        <v>0</v>
      </c>
      <c r="KS88" s="46">
        <f t="shared" si="83"/>
        <v>0</v>
      </c>
      <c r="KT88" s="46">
        <f t="shared" si="83"/>
        <v>0</v>
      </c>
      <c r="KU88" s="46">
        <f t="shared" si="84"/>
        <v>0</v>
      </c>
      <c r="KV88" s="46">
        <f t="shared" si="84"/>
        <v>0</v>
      </c>
      <c r="KW88" s="46">
        <f t="shared" si="84"/>
        <v>0</v>
      </c>
      <c r="KX88" s="46">
        <f t="shared" si="84"/>
        <v>0</v>
      </c>
      <c r="KY88" s="46">
        <f t="shared" si="84"/>
        <v>0</v>
      </c>
      <c r="KZ88" s="46">
        <f t="shared" si="84"/>
        <v>0</v>
      </c>
      <c r="LA88" s="46">
        <f t="shared" si="84"/>
        <v>0</v>
      </c>
      <c r="LB88" s="46">
        <f t="shared" si="84"/>
        <v>0</v>
      </c>
      <c r="LC88" s="46">
        <f t="shared" si="84"/>
        <v>0</v>
      </c>
      <c r="LD88" s="46">
        <f t="shared" si="84"/>
        <v>0</v>
      </c>
      <c r="LE88" s="46">
        <f t="shared" si="84"/>
        <v>0</v>
      </c>
      <c r="LF88" s="46">
        <f t="shared" si="84"/>
        <v>0</v>
      </c>
      <c r="LG88" s="46">
        <f t="shared" si="84"/>
        <v>0</v>
      </c>
      <c r="LH88" s="46">
        <f t="shared" si="84"/>
        <v>0</v>
      </c>
      <c r="LI88" s="46">
        <f t="shared" si="84"/>
        <v>0</v>
      </c>
      <c r="LJ88" s="46">
        <f t="shared" si="84"/>
        <v>0</v>
      </c>
      <c r="LK88" s="46">
        <f t="shared" si="85"/>
        <v>0</v>
      </c>
      <c r="LL88" s="46">
        <f t="shared" si="85"/>
        <v>0</v>
      </c>
      <c r="LM88" s="46">
        <f t="shared" si="85"/>
        <v>0</v>
      </c>
      <c r="LN88" s="46">
        <f t="shared" si="85"/>
        <v>0</v>
      </c>
      <c r="LO88" s="46">
        <f t="shared" si="85"/>
        <v>0</v>
      </c>
      <c r="LP88" s="46">
        <f t="shared" si="85"/>
        <v>0</v>
      </c>
      <c r="LQ88" s="46">
        <f t="shared" si="85"/>
        <v>0</v>
      </c>
      <c r="LR88" s="46">
        <f t="shared" si="85"/>
        <v>0</v>
      </c>
      <c r="LS88" s="46">
        <f t="shared" si="85"/>
        <v>0</v>
      </c>
      <c r="LT88" s="46">
        <f t="shared" si="85"/>
        <v>0</v>
      </c>
    </row>
    <row r="89" spans="1:332" ht="24.6" hidden="1" customHeight="1">
      <c r="A89" s="121">
        <v>28</v>
      </c>
      <c r="B89" s="19"/>
      <c r="C89" s="21"/>
      <c r="D89" s="21"/>
      <c r="E89" s="215" t="str">
        <f t="shared" si="25"/>
        <v/>
      </c>
      <c r="F89" s="215">
        <f t="shared" si="26"/>
        <v>0</v>
      </c>
      <c r="G89" s="218"/>
      <c r="H89" s="217" t="str">
        <f t="shared" si="27"/>
        <v>Falta(n) Fecha(s)</v>
      </c>
      <c r="I89" s="72"/>
      <c r="J89" s="72"/>
      <c r="K89" s="72"/>
      <c r="L89" s="72"/>
      <c r="M89" s="72"/>
      <c r="N89" s="72"/>
      <c r="O89" s="72"/>
      <c r="P89" s="72"/>
      <c r="Q89" s="210" t="str" cm="1">
        <f t="array" ref="Q89">IF(SUM(COUNTIF(J89:P89,{"SI","NO APLICA"}))=0,
   "",
   IF(SUM(COUNTIF(J89:P89,{"SI","NO APLICA"}))=COLUMNS(J89:P89),
      "CUMPLE",
      "NO CUMPLE"))</f>
        <v/>
      </c>
      <c r="R89" s="72"/>
      <c r="S89" s="19"/>
      <c r="T89" s="72"/>
      <c r="U89" s="19"/>
      <c r="V89" s="72"/>
      <c r="W89" s="72"/>
      <c r="X89" s="72"/>
      <c r="Y89" s="210" t="str">
        <f t="shared" si="70"/>
        <v/>
      </c>
      <c r="Z89" s="211" t="str">
        <f t="shared" si="71"/>
        <v/>
      </c>
      <c r="AA89" s="476"/>
      <c r="AB89" s="477"/>
      <c r="AD89" s="122" t="str">
        <f t="shared" si="28"/>
        <v/>
      </c>
      <c r="AE89" s="122" t="str">
        <f t="shared" si="28"/>
        <v/>
      </c>
      <c r="AF89" s="123">
        <f t="shared" si="28"/>
        <v>0</v>
      </c>
      <c r="AG89" s="122" t="str">
        <f t="shared" si="29"/>
        <v/>
      </c>
      <c r="AH89" s="122" t="str">
        <f t="shared" si="29"/>
        <v/>
      </c>
      <c r="AI89" s="123">
        <f t="shared" si="29"/>
        <v>0</v>
      </c>
      <c r="AW89" s="46" t="str">
        <f t="shared" si="30"/>
        <v/>
      </c>
      <c r="AX89" s="46">
        <f t="shared" si="30"/>
        <v>3</v>
      </c>
      <c r="AY89" s="96">
        <v>28</v>
      </c>
      <c r="AZ89" s="47" t="str">
        <f t="shared" si="31"/>
        <v/>
      </c>
      <c r="BA89" s="47">
        <f t="shared" si="32"/>
        <v>0</v>
      </c>
      <c r="BB89" s="90" t="str">
        <f t="shared" si="33"/>
        <v/>
      </c>
      <c r="BC89" s="124">
        <v>28</v>
      </c>
      <c r="BD89" s="125">
        <f t="shared" si="34"/>
        <v>1</v>
      </c>
      <c r="BE89" s="126">
        <f t="shared" si="35"/>
        <v>1</v>
      </c>
      <c r="BF89" s="90">
        <f t="shared" si="36"/>
        <v>0</v>
      </c>
      <c r="BG89" s="90">
        <f t="shared" si="75"/>
        <v>0</v>
      </c>
      <c r="BH89" s="90" t="str">
        <f t="shared" si="72"/>
        <v/>
      </c>
      <c r="BI89" s="90" t="e">
        <f t="shared" si="37"/>
        <v>#NUM!</v>
      </c>
      <c r="BJ89" s="90" t="str">
        <f t="shared" si="38"/>
        <v/>
      </c>
      <c r="BK89" s="127">
        <f t="shared" si="39"/>
        <v>0</v>
      </c>
      <c r="BL89" s="128" t="e">
        <f t="shared" si="40"/>
        <v>#NUM!</v>
      </c>
      <c r="BM89" s="128" t="e">
        <f t="shared" si="41"/>
        <v>#NUM!</v>
      </c>
      <c r="BN89" s="128" t="str">
        <f t="shared" si="42"/>
        <v/>
      </c>
      <c r="BO89" s="128" t="str">
        <f t="shared" si="73"/>
        <v/>
      </c>
      <c r="BP89" s="90">
        <f t="shared" si="43"/>
        <v>0</v>
      </c>
      <c r="BQ89" s="90">
        <f t="shared" si="44"/>
        <v>0</v>
      </c>
      <c r="BR89" s="90">
        <f t="shared" si="76"/>
        <v>0</v>
      </c>
      <c r="BS89" s="90" t="str">
        <f t="shared" si="45"/>
        <v/>
      </c>
      <c r="BT89" s="90" t="e">
        <f t="shared" si="46"/>
        <v>#NUM!</v>
      </c>
      <c r="BU89" s="90" t="e">
        <f t="shared" si="47"/>
        <v>#NUM!</v>
      </c>
      <c r="BV89" s="127">
        <f t="shared" si="48"/>
        <v>0</v>
      </c>
      <c r="BW89" s="128" t="e">
        <f t="shared" si="49"/>
        <v>#NUM!</v>
      </c>
      <c r="BX89" s="128" t="e">
        <f t="shared" si="50"/>
        <v>#NUM!</v>
      </c>
      <c r="BY89" s="128" t="str">
        <f t="shared" si="51"/>
        <v/>
      </c>
      <c r="BZ89" s="128" t="str">
        <f t="shared" si="74"/>
        <v/>
      </c>
      <c r="CA89" s="90">
        <f t="shared" si="52"/>
        <v>0</v>
      </c>
      <c r="CB89" s="90"/>
      <c r="CC89" s="90"/>
      <c r="CD89" s="129"/>
      <c r="CE89" s="130">
        <f t="shared" si="53"/>
        <v>0</v>
      </c>
      <c r="CF89" s="46">
        <f t="shared" si="86"/>
        <v>0</v>
      </c>
      <c r="CG89" s="46">
        <f t="shared" si="86"/>
        <v>0</v>
      </c>
      <c r="CH89" s="46">
        <f t="shared" si="86"/>
        <v>0</v>
      </c>
      <c r="CI89" s="46">
        <f t="shared" si="86"/>
        <v>0</v>
      </c>
      <c r="CJ89" s="46">
        <f t="shared" si="86"/>
        <v>0</v>
      </c>
      <c r="CK89" s="46">
        <f t="shared" si="86"/>
        <v>0</v>
      </c>
      <c r="CL89" s="46">
        <f t="shared" si="86"/>
        <v>0</v>
      </c>
      <c r="CM89" s="46">
        <f t="shared" si="86"/>
        <v>0</v>
      </c>
      <c r="CN89" s="46">
        <f t="shared" si="86"/>
        <v>0</v>
      </c>
      <c r="CO89" s="46">
        <f t="shared" si="86"/>
        <v>0</v>
      </c>
      <c r="CP89" s="46">
        <f t="shared" si="86"/>
        <v>0</v>
      </c>
      <c r="CQ89" s="46">
        <f t="shared" si="86"/>
        <v>0</v>
      </c>
      <c r="CR89" s="46">
        <f t="shared" si="86"/>
        <v>0</v>
      </c>
      <c r="CS89" s="46">
        <f t="shared" si="86"/>
        <v>0</v>
      </c>
      <c r="CT89" s="46">
        <f t="shared" si="86"/>
        <v>0</v>
      </c>
      <c r="CU89" s="46">
        <f t="shared" si="86"/>
        <v>0</v>
      </c>
      <c r="CV89" s="46">
        <f t="shared" si="77"/>
        <v>0</v>
      </c>
      <c r="CW89" s="46">
        <f t="shared" si="77"/>
        <v>0</v>
      </c>
      <c r="CX89" s="46">
        <f t="shared" si="77"/>
        <v>0</v>
      </c>
      <c r="CY89" s="46">
        <f t="shared" si="77"/>
        <v>0</v>
      </c>
      <c r="CZ89" s="46">
        <f t="shared" si="77"/>
        <v>0</v>
      </c>
      <c r="DA89" s="46">
        <f t="shared" si="77"/>
        <v>0</v>
      </c>
      <c r="DB89" s="46">
        <f t="shared" si="77"/>
        <v>0</v>
      </c>
      <c r="DC89" s="46">
        <f t="shared" si="77"/>
        <v>0</v>
      </c>
      <c r="DD89" s="46">
        <f t="shared" si="77"/>
        <v>0</v>
      </c>
      <c r="DE89" s="46">
        <f t="shared" si="77"/>
        <v>0</v>
      </c>
      <c r="DF89" s="46">
        <f t="shared" si="77"/>
        <v>0</v>
      </c>
      <c r="DG89" s="46">
        <f t="shared" si="77"/>
        <v>0</v>
      </c>
      <c r="DH89" s="46">
        <f t="shared" si="77"/>
        <v>0</v>
      </c>
      <c r="DI89" s="46">
        <f t="shared" si="77"/>
        <v>0</v>
      </c>
      <c r="DJ89" s="46">
        <f t="shared" si="77"/>
        <v>0</v>
      </c>
      <c r="DK89" s="46">
        <f t="shared" si="87"/>
        <v>0</v>
      </c>
      <c r="DL89" s="46">
        <f t="shared" si="87"/>
        <v>0</v>
      </c>
      <c r="DM89" s="46">
        <f t="shared" si="87"/>
        <v>0</v>
      </c>
      <c r="DN89" s="46">
        <f t="shared" si="87"/>
        <v>0</v>
      </c>
      <c r="DO89" s="46">
        <f t="shared" si="87"/>
        <v>0</v>
      </c>
      <c r="DP89" s="46">
        <f t="shared" si="87"/>
        <v>0</v>
      </c>
      <c r="DQ89" s="46">
        <f t="shared" si="87"/>
        <v>0</v>
      </c>
      <c r="DR89" s="46">
        <f t="shared" si="87"/>
        <v>0</v>
      </c>
      <c r="DS89" s="46">
        <f t="shared" si="87"/>
        <v>0</v>
      </c>
      <c r="DT89" s="46">
        <f t="shared" si="87"/>
        <v>0</v>
      </c>
      <c r="DU89" s="46">
        <f t="shared" si="87"/>
        <v>0</v>
      </c>
      <c r="DV89" s="46">
        <f t="shared" si="87"/>
        <v>0</v>
      </c>
      <c r="DW89" s="46">
        <f t="shared" si="87"/>
        <v>0</v>
      </c>
      <c r="DX89" s="46">
        <f t="shared" si="87"/>
        <v>0</v>
      </c>
      <c r="DY89" s="46">
        <f t="shared" si="87"/>
        <v>0</v>
      </c>
      <c r="DZ89" s="46">
        <f t="shared" si="87"/>
        <v>0</v>
      </c>
      <c r="EA89" s="46">
        <f t="shared" si="78"/>
        <v>0</v>
      </c>
      <c r="EB89" s="46">
        <f t="shared" si="78"/>
        <v>0</v>
      </c>
      <c r="EC89" s="46">
        <f t="shared" si="78"/>
        <v>0</v>
      </c>
      <c r="ED89" s="46">
        <f t="shared" si="78"/>
        <v>0</v>
      </c>
      <c r="EE89" s="46">
        <f t="shared" si="78"/>
        <v>0</v>
      </c>
      <c r="EF89" s="46">
        <f t="shared" si="78"/>
        <v>0</v>
      </c>
      <c r="EG89" s="46">
        <f t="shared" si="78"/>
        <v>0</v>
      </c>
      <c r="EH89" s="46">
        <f t="shared" si="78"/>
        <v>0</v>
      </c>
      <c r="EI89" s="46">
        <f t="shared" si="78"/>
        <v>0</v>
      </c>
      <c r="EJ89" s="46">
        <f t="shared" si="78"/>
        <v>0</v>
      </c>
      <c r="EK89" s="46">
        <f t="shared" si="78"/>
        <v>0</v>
      </c>
      <c r="EL89" s="46">
        <f t="shared" si="78"/>
        <v>0</v>
      </c>
      <c r="EM89" s="46">
        <f t="shared" si="78"/>
        <v>0</v>
      </c>
      <c r="EN89" s="46">
        <f t="shared" si="78"/>
        <v>0</v>
      </c>
      <c r="EO89" s="46">
        <f t="shared" si="78"/>
        <v>0</v>
      </c>
      <c r="EP89" s="46">
        <f t="shared" si="78"/>
        <v>0</v>
      </c>
      <c r="EQ89" s="46">
        <f t="shared" si="88"/>
        <v>0</v>
      </c>
      <c r="ER89" s="46">
        <f t="shared" si="88"/>
        <v>0</v>
      </c>
      <c r="ES89" s="46">
        <f t="shared" si="88"/>
        <v>0</v>
      </c>
      <c r="ET89" s="46">
        <f t="shared" si="88"/>
        <v>0</v>
      </c>
      <c r="EU89" s="46">
        <f t="shared" si="88"/>
        <v>0</v>
      </c>
      <c r="EV89" s="46">
        <f t="shared" si="88"/>
        <v>0</v>
      </c>
      <c r="EW89" s="46">
        <f t="shared" si="88"/>
        <v>0</v>
      </c>
      <c r="EX89" s="46">
        <f t="shared" si="88"/>
        <v>0</v>
      </c>
      <c r="EY89" s="46">
        <f t="shared" si="88"/>
        <v>0</v>
      </c>
      <c r="EZ89" s="46">
        <f t="shared" si="88"/>
        <v>0</v>
      </c>
      <c r="FA89" s="46">
        <f t="shared" si="88"/>
        <v>0</v>
      </c>
      <c r="FB89" s="46">
        <f t="shared" si="88"/>
        <v>0</v>
      </c>
      <c r="FC89" s="46">
        <f t="shared" si="88"/>
        <v>0</v>
      </c>
      <c r="FD89" s="46">
        <f t="shared" si="88"/>
        <v>0</v>
      </c>
      <c r="FE89" s="46">
        <f t="shared" si="88"/>
        <v>0</v>
      </c>
      <c r="FF89" s="46">
        <f t="shared" si="88"/>
        <v>0</v>
      </c>
      <c r="FG89" s="46">
        <f t="shared" si="79"/>
        <v>0</v>
      </c>
      <c r="FH89" s="46">
        <f t="shared" si="79"/>
        <v>0</v>
      </c>
      <c r="FI89" s="46">
        <f t="shared" si="79"/>
        <v>0</v>
      </c>
      <c r="FJ89" s="46">
        <f t="shared" si="79"/>
        <v>0</v>
      </c>
      <c r="FK89" s="46">
        <f t="shared" si="79"/>
        <v>0</v>
      </c>
      <c r="FL89" s="46">
        <f t="shared" si="79"/>
        <v>0</v>
      </c>
      <c r="FM89" s="46">
        <f t="shared" si="79"/>
        <v>0</v>
      </c>
      <c r="FN89" s="46">
        <f t="shared" si="79"/>
        <v>0</v>
      </c>
      <c r="FO89" s="46">
        <f t="shared" si="79"/>
        <v>0</v>
      </c>
      <c r="FP89" s="46">
        <f t="shared" si="79"/>
        <v>0</v>
      </c>
      <c r="FQ89" s="46">
        <f t="shared" si="79"/>
        <v>0</v>
      </c>
      <c r="FR89" s="46">
        <f t="shared" si="79"/>
        <v>0</v>
      </c>
      <c r="FS89" s="46">
        <f t="shared" si="79"/>
        <v>0</v>
      </c>
      <c r="FT89" s="46">
        <f t="shared" si="79"/>
        <v>0</v>
      </c>
      <c r="FU89" s="46">
        <f t="shared" si="79"/>
        <v>0</v>
      </c>
      <c r="FV89" s="46">
        <f t="shared" si="79"/>
        <v>0</v>
      </c>
      <c r="FW89" s="46">
        <f t="shared" si="89"/>
        <v>0</v>
      </c>
      <c r="FX89" s="46">
        <f t="shared" si="89"/>
        <v>0</v>
      </c>
      <c r="FY89" s="46">
        <f t="shared" si="89"/>
        <v>0</v>
      </c>
      <c r="FZ89" s="46">
        <f t="shared" si="89"/>
        <v>0</v>
      </c>
      <c r="GA89" s="46">
        <f t="shared" si="89"/>
        <v>0</v>
      </c>
      <c r="GB89" s="46">
        <f t="shared" si="89"/>
        <v>0</v>
      </c>
      <c r="GC89" s="46">
        <f t="shared" si="89"/>
        <v>0</v>
      </c>
      <c r="GD89" s="46">
        <f t="shared" si="89"/>
        <v>0</v>
      </c>
      <c r="GE89" s="46">
        <f t="shared" si="89"/>
        <v>0</v>
      </c>
      <c r="GF89" s="46">
        <f t="shared" si="89"/>
        <v>0</v>
      </c>
      <c r="GG89" s="46">
        <f t="shared" si="89"/>
        <v>0</v>
      </c>
      <c r="GH89" s="46">
        <f t="shared" si="89"/>
        <v>0</v>
      </c>
      <c r="GI89" s="46">
        <f t="shared" si="89"/>
        <v>0</v>
      </c>
      <c r="GJ89" s="46">
        <f t="shared" si="89"/>
        <v>0</v>
      </c>
      <c r="GK89" s="46">
        <f t="shared" si="89"/>
        <v>0</v>
      </c>
      <c r="GL89" s="46">
        <f t="shared" si="89"/>
        <v>0</v>
      </c>
      <c r="GM89" s="46">
        <f t="shared" si="80"/>
        <v>0</v>
      </c>
      <c r="GN89" s="46">
        <f t="shared" si="80"/>
        <v>0</v>
      </c>
      <c r="GO89" s="46">
        <f t="shared" si="80"/>
        <v>0</v>
      </c>
      <c r="GP89" s="46">
        <f t="shared" si="80"/>
        <v>0</v>
      </c>
      <c r="GQ89" s="46">
        <f t="shared" si="80"/>
        <v>0</v>
      </c>
      <c r="GR89" s="46">
        <f t="shared" si="80"/>
        <v>0</v>
      </c>
      <c r="GS89" s="46">
        <f t="shared" si="80"/>
        <v>0</v>
      </c>
      <c r="GT89" s="46">
        <f t="shared" si="80"/>
        <v>0</v>
      </c>
      <c r="GU89" s="46">
        <f t="shared" si="80"/>
        <v>0</v>
      </c>
      <c r="GV89" s="46">
        <f t="shared" si="80"/>
        <v>0</v>
      </c>
      <c r="GW89" s="46">
        <f t="shared" si="80"/>
        <v>0</v>
      </c>
      <c r="GX89" s="46">
        <f t="shared" si="80"/>
        <v>0</v>
      </c>
      <c r="GY89" s="46">
        <f t="shared" si="80"/>
        <v>0</v>
      </c>
      <c r="GZ89" s="46">
        <f t="shared" si="80"/>
        <v>0</v>
      </c>
      <c r="HA89" s="46">
        <f t="shared" si="80"/>
        <v>0</v>
      </c>
      <c r="HB89" s="46">
        <f t="shared" si="80"/>
        <v>0</v>
      </c>
      <c r="HC89" s="46">
        <f t="shared" si="90"/>
        <v>0</v>
      </c>
      <c r="HD89" s="46">
        <f t="shared" si="90"/>
        <v>0</v>
      </c>
      <c r="HE89" s="46">
        <f t="shared" si="90"/>
        <v>0</v>
      </c>
      <c r="HF89" s="46">
        <f t="shared" si="90"/>
        <v>0</v>
      </c>
      <c r="HG89" s="46">
        <f t="shared" si="90"/>
        <v>0</v>
      </c>
      <c r="HH89" s="46">
        <f t="shared" si="90"/>
        <v>0</v>
      </c>
      <c r="HI89" s="46">
        <f t="shared" si="90"/>
        <v>0</v>
      </c>
      <c r="HJ89" s="46">
        <f t="shared" si="90"/>
        <v>0</v>
      </c>
      <c r="HK89" s="46">
        <f t="shared" si="90"/>
        <v>0</v>
      </c>
      <c r="HL89" s="46">
        <f t="shared" si="90"/>
        <v>0</v>
      </c>
      <c r="HM89" s="46">
        <f t="shared" si="90"/>
        <v>0</v>
      </c>
      <c r="HN89" s="46">
        <f t="shared" si="90"/>
        <v>0</v>
      </c>
      <c r="HO89" s="46">
        <f t="shared" si="90"/>
        <v>0</v>
      </c>
      <c r="HP89" s="46">
        <f t="shared" si="90"/>
        <v>0</v>
      </c>
      <c r="HQ89" s="46">
        <f t="shared" si="90"/>
        <v>0</v>
      </c>
      <c r="HR89" s="46">
        <f t="shared" si="90"/>
        <v>0</v>
      </c>
      <c r="HS89" s="46">
        <f t="shared" si="81"/>
        <v>0</v>
      </c>
      <c r="HT89" s="46">
        <f t="shared" si="81"/>
        <v>0</v>
      </c>
      <c r="HU89" s="46">
        <f t="shared" si="81"/>
        <v>0</v>
      </c>
      <c r="HV89" s="46">
        <f t="shared" si="81"/>
        <v>0</v>
      </c>
      <c r="HW89" s="46">
        <f t="shared" si="81"/>
        <v>0</v>
      </c>
      <c r="HX89" s="46">
        <f t="shared" si="81"/>
        <v>0</v>
      </c>
      <c r="HY89" s="46">
        <f t="shared" si="81"/>
        <v>0</v>
      </c>
      <c r="HZ89" s="46">
        <f t="shared" si="81"/>
        <v>0</v>
      </c>
      <c r="IA89" s="46">
        <f t="shared" si="81"/>
        <v>0</v>
      </c>
      <c r="IB89" s="46">
        <f t="shared" si="81"/>
        <v>0</v>
      </c>
      <c r="IC89" s="46">
        <f t="shared" si="81"/>
        <v>0</v>
      </c>
      <c r="ID89" s="46">
        <f t="shared" si="81"/>
        <v>0</v>
      </c>
      <c r="IE89" s="46">
        <f t="shared" si="81"/>
        <v>0</v>
      </c>
      <c r="IF89" s="46">
        <f t="shared" si="81"/>
        <v>0</v>
      </c>
      <c r="IG89" s="46">
        <f t="shared" si="81"/>
        <v>0</v>
      </c>
      <c r="IH89" s="46">
        <f t="shared" si="81"/>
        <v>0</v>
      </c>
      <c r="II89" s="46">
        <f t="shared" si="91"/>
        <v>0</v>
      </c>
      <c r="IJ89" s="46">
        <f t="shared" si="91"/>
        <v>0</v>
      </c>
      <c r="IK89" s="46">
        <f t="shared" si="91"/>
        <v>0</v>
      </c>
      <c r="IL89" s="46">
        <f t="shared" si="91"/>
        <v>0</v>
      </c>
      <c r="IM89" s="46">
        <f t="shared" si="91"/>
        <v>0</v>
      </c>
      <c r="IN89" s="46">
        <f t="shared" si="91"/>
        <v>0</v>
      </c>
      <c r="IO89" s="46">
        <f t="shared" si="91"/>
        <v>0</v>
      </c>
      <c r="IP89" s="46">
        <f t="shared" si="91"/>
        <v>0</v>
      </c>
      <c r="IQ89" s="46">
        <f t="shared" si="91"/>
        <v>0</v>
      </c>
      <c r="IR89" s="46">
        <f t="shared" si="91"/>
        <v>0</v>
      </c>
      <c r="IS89" s="46">
        <f t="shared" si="91"/>
        <v>0</v>
      </c>
      <c r="IT89" s="46">
        <f t="shared" si="91"/>
        <v>0</v>
      </c>
      <c r="IU89" s="46">
        <f t="shared" si="91"/>
        <v>0</v>
      </c>
      <c r="IV89" s="46">
        <f t="shared" si="91"/>
        <v>0</v>
      </c>
      <c r="IW89" s="46">
        <f t="shared" si="91"/>
        <v>0</v>
      </c>
      <c r="IX89" s="46">
        <f t="shared" si="91"/>
        <v>0</v>
      </c>
      <c r="IY89" s="46">
        <f t="shared" si="82"/>
        <v>0</v>
      </c>
      <c r="IZ89" s="46">
        <f t="shared" si="82"/>
        <v>0</v>
      </c>
      <c r="JA89" s="46">
        <f t="shared" si="82"/>
        <v>0</v>
      </c>
      <c r="JB89" s="46">
        <f t="shared" si="82"/>
        <v>0</v>
      </c>
      <c r="JC89" s="46">
        <f t="shared" si="82"/>
        <v>0</v>
      </c>
      <c r="JD89" s="46">
        <f t="shared" si="82"/>
        <v>0</v>
      </c>
      <c r="JE89" s="46">
        <f t="shared" si="82"/>
        <v>0</v>
      </c>
      <c r="JF89" s="46">
        <f t="shared" si="82"/>
        <v>0</v>
      </c>
      <c r="JG89" s="46">
        <f t="shared" si="82"/>
        <v>0</v>
      </c>
      <c r="JH89" s="46">
        <f t="shared" si="82"/>
        <v>0</v>
      </c>
      <c r="JI89" s="46">
        <f t="shared" si="82"/>
        <v>0</v>
      </c>
      <c r="JJ89" s="46">
        <f t="shared" si="82"/>
        <v>0</v>
      </c>
      <c r="JK89" s="46">
        <f t="shared" si="82"/>
        <v>0</v>
      </c>
      <c r="JL89" s="46">
        <f t="shared" si="82"/>
        <v>0</v>
      </c>
      <c r="JM89" s="46">
        <f t="shared" si="82"/>
        <v>0</v>
      </c>
      <c r="JN89" s="46">
        <f t="shared" si="82"/>
        <v>0</v>
      </c>
      <c r="JO89" s="46">
        <f t="shared" si="92"/>
        <v>0</v>
      </c>
      <c r="JP89" s="46">
        <f t="shared" si="92"/>
        <v>0</v>
      </c>
      <c r="JQ89" s="46">
        <f t="shared" si="92"/>
        <v>0</v>
      </c>
      <c r="JR89" s="46">
        <f t="shared" si="92"/>
        <v>0</v>
      </c>
      <c r="JS89" s="46">
        <f t="shared" si="92"/>
        <v>0</v>
      </c>
      <c r="JT89" s="46">
        <f t="shared" si="92"/>
        <v>0</v>
      </c>
      <c r="JU89" s="46">
        <f t="shared" si="92"/>
        <v>0</v>
      </c>
      <c r="JV89" s="46">
        <f t="shared" si="92"/>
        <v>0</v>
      </c>
      <c r="JW89" s="46">
        <f t="shared" si="92"/>
        <v>0</v>
      </c>
      <c r="JX89" s="46">
        <f t="shared" si="92"/>
        <v>0</v>
      </c>
      <c r="JY89" s="46">
        <f t="shared" si="92"/>
        <v>0</v>
      </c>
      <c r="JZ89" s="46">
        <f t="shared" si="92"/>
        <v>0</v>
      </c>
      <c r="KA89" s="46">
        <f t="shared" si="92"/>
        <v>0</v>
      </c>
      <c r="KB89" s="46">
        <f t="shared" si="92"/>
        <v>0</v>
      </c>
      <c r="KC89" s="46">
        <f t="shared" si="92"/>
        <v>0</v>
      </c>
      <c r="KD89" s="46">
        <f t="shared" si="92"/>
        <v>0</v>
      </c>
      <c r="KE89" s="46">
        <f t="shared" si="83"/>
        <v>0</v>
      </c>
      <c r="KF89" s="46">
        <f t="shared" si="83"/>
        <v>0</v>
      </c>
      <c r="KG89" s="46">
        <f t="shared" si="83"/>
        <v>0</v>
      </c>
      <c r="KH89" s="46">
        <f t="shared" si="83"/>
        <v>0</v>
      </c>
      <c r="KI89" s="46">
        <f t="shared" si="83"/>
        <v>0</v>
      </c>
      <c r="KJ89" s="46">
        <f t="shared" si="83"/>
        <v>0</v>
      </c>
      <c r="KK89" s="46">
        <f t="shared" si="83"/>
        <v>0</v>
      </c>
      <c r="KL89" s="46">
        <f t="shared" si="83"/>
        <v>0</v>
      </c>
      <c r="KM89" s="46">
        <f t="shared" si="83"/>
        <v>0</v>
      </c>
      <c r="KN89" s="46">
        <f t="shared" si="83"/>
        <v>0</v>
      </c>
      <c r="KO89" s="46">
        <f t="shared" si="83"/>
        <v>0</v>
      </c>
      <c r="KP89" s="46">
        <f t="shared" si="83"/>
        <v>0</v>
      </c>
      <c r="KQ89" s="46">
        <f t="shared" si="83"/>
        <v>0</v>
      </c>
      <c r="KR89" s="46">
        <f t="shared" si="83"/>
        <v>0</v>
      </c>
      <c r="KS89" s="46">
        <f t="shared" si="83"/>
        <v>0</v>
      </c>
      <c r="KT89" s="46">
        <f t="shared" si="83"/>
        <v>0</v>
      </c>
      <c r="KU89" s="46">
        <f t="shared" si="84"/>
        <v>0</v>
      </c>
      <c r="KV89" s="46">
        <f t="shared" si="84"/>
        <v>0</v>
      </c>
      <c r="KW89" s="46">
        <f t="shared" si="84"/>
        <v>0</v>
      </c>
      <c r="KX89" s="46">
        <f t="shared" si="84"/>
        <v>0</v>
      </c>
      <c r="KY89" s="46">
        <f t="shared" si="84"/>
        <v>0</v>
      </c>
      <c r="KZ89" s="46">
        <f t="shared" si="84"/>
        <v>0</v>
      </c>
      <c r="LA89" s="46">
        <f t="shared" si="84"/>
        <v>0</v>
      </c>
      <c r="LB89" s="46">
        <f t="shared" si="84"/>
        <v>0</v>
      </c>
      <c r="LC89" s="46">
        <f t="shared" si="84"/>
        <v>0</v>
      </c>
      <c r="LD89" s="46">
        <f t="shared" si="84"/>
        <v>0</v>
      </c>
      <c r="LE89" s="46">
        <f t="shared" si="84"/>
        <v>0</v>
      </c>
      <c r="LF89" s="46">
        <f t="shared" si="84"/>
        <v>0</v>
      </c>
      <c r="LG89" s="46">
        <f t="shared" si="84"/>
        <v>0</v>
      </c>
      <c r="LH89" s="46">
        <f t="shared" si="84"/>
        <v>0</v>
      </c>
      <c r="LI89" s="46">
        <f t="shared" si="84"/>
        <v>0</v>
      </c>
      <c r="LJ89" s="46">
        <f t="shared" si="84"/>
        <v>0</v>
      </c>
      <c r="LK89" s="46">
        <f t="shared" si="85"/>
        <v>0</v>
      </c>
      <c r="LL89" s="46">
        <f t="shared" si="85"/>
        <v>0</v>
      </c>
      <c r="LM89" s="46">
        <f t="shared" si="85"/>
        <v>0</v>
      </c>
      <c r="LN89" s="46">
        <f t="shared" si="85"/>
        <v>0</v>
      </c>
      <c r="LO89" s="46">
        <f t="shared" si="85"/>
        <v>0</v>
      </c>
      <c r="LP89" s="46">
        <f t="shared" si="85"/>
        <v>0</v>
      </c>
      <c r="LQ89" s="46">
        <f t="shared" si="85"/>
        <v>0</v>
      </c>
      <c r="LR89" s="46">
        <f t="shared" si="85"/>
        <v>0</v>
      </c>
      <c r="LS89" s="46">
        <f t="shared" si="85"/>
        <v>0</v>
      </c>
      <c r="LT89" s="46">
        <f t="shared" si="85"/>
        <v>0</v>
      </c>
    </row>
    <row r="90" spans="1:332" ht="24.6" hidden="1" customHeight="1">
      <c r="A90" s="121">
        <v>29</v>
      </c>
      <c r="B90" s="19"/>
      <c r="C90" s="21"/>
      <c r="D90" s="21"/>
      <c r="E90" s="215" t="str">
        <f t="shared" si="25"/>
        <v/>
      </c>
      <c r="F90" s="215">
        <f t="shared" si="26"/>
        <v>0</v>
      </c>
      <c r="G90" s="218"/>
      <c r="H90" s="217" t="str">
        <f t="shared" si="27"/>
        <v>Falta(n) Fecha(s)</v>
      </c>
      <c r="I90" s="72"/>
      <c r="J90" s="72"/>
      <c r="K90" s="72"/>
      <c r="L90" s="72"/>
      <c r="M90" s="72"/>
      <c r="N90" s="72"/>
      <c r="O90" s="72"/>
      <c r="P90" s="72"/>
      <c r="Q90" s="210" t="str" cm="1">
        <f t="array" ref="Q90">IF(SUM(COUNTIF(J90:P90,{"SI","NO APLICA"}))=0,
   "",
   IF(SUM(COUNTIF(J90:P90,{"SI","NO APLICA"}))=COLUMNS(J90:P90),
      "CUMPLE",
      "NO CUMPLE"))</f>
        <v/>
      </c>
      <c r="R90" s="72"/>
      <c r="S90" s="19"/>
      <c r="T90" s="72"/>
      <c r="U90" s="19"/>
      <c r="V90" s="72"/>
      <c r="W90" s="72"/>
      <c r="X90" s="72"/>
      <c r="Y90" s="210" t="str">
        <f t="shared" si="70"/>
        <v/>
      </c>
      <c r="Z90" s="211" t="str">
        <f t="shared" si="71"/>
        <v/>
      </c>
      <c r="AA90" s="476"/>
      <c r="AB90" s="477"/>
      <c r="AD90" s="122" t="str">
        <f t="shared" si="28"/>
        <v/>
      </c>
      <c r="AE90" s="122" t="str">
        <f t="shared" si="28"/>
        <v/>
      </c>
      <c r="AF90" s="123">
        <f t="shared" si="28"/>
        <v>0</v>
      </c>
      <c r="AG90" s="122" t="str">
        <f t="shared" si="29"/>
        <v/>
      </c>
      <c r="AH90" s="122" t="str">
        <f t="shared" si="29"/>
        <v/>
      </c>
      <c r="AI90" s="123">
        <f t="shared" si="29"/>
        <v>0</v>
      </c>
      <c r="AW90" s="46" t="str">
        <f t="shared" si="30"/>
        <v/>
      </c>
      <c r="AX90" s="46">
        <f t="shared" si="30"/>
        <v>3</v>
      </c>
      <c r="AY90" s="96">
        <v>29</v>
      </c>
      <c r="AZ90" s="47" t="str">
        <f t="shared" si="31"/>
        <v/>
      </c>
      <c r="BA90" s="47">
        <f t="shared" si="32"/>
        <v>0</v>
      </c>
      <c r="BB90" s="90" t="str">
        <f t="shared" si="33"/>
        <v/>
      </c>
      <c r="BC90" s="124">
        <v>29</v>
      </c>
      <c r="BD90" s="125">
        <f t="shared" si="34"/>
        <v>1</v>
      </c>
      <c r="BE90" s="126">
        <f t="shared" si="35"/>
        <v>1</v>
      </c>
      <c r="BF90" s="90">
        <f t="shared" si="36"/>
        <v>0</v>
      </c>
      <c r="BG90" s="90">
        <f t="shared" si="75"/>
        <v>0</v>
      </c>
      <c r="BH90" s="90" t="str">
        <f t="shared" si="72"/>
        <v/>
      </c>
      <c r="BI90" s="90" t="e">
        <f t="shared" si="37"/>
        <v>#NUM!</v>
      </c>
      <c r="BJ90" s="90" t="str">
        <f t="shared" si="38"/>
        <v/>
      </c>
      <c r="BK90" s="127">
        <f t="shared" si="39"/>
        <v>0</v>
      </c>
      <c r="BL90" s="128" t="e">
        <f t="shared" si="40"/>
        <v>#NUM!</v>
      </c>
      <c r="BM90" s="128" t="e">
        <f t="shared" si="41"/>
        <v>#NUM!</v>
      </c>
      <c r="BN90" s="128" t="str">
        <f t="shared" si="42"/>
        <v/>
      </c>
      <c r="BO90" s="128" t="str">
        <f t="shared" si="73"/>
        <v/>
      </c>
      <c r="BP90" s="90">
        <f t="shared" si="43"/>
        <v>0</v>
      </c>
      <c r="BQ90" s="90">
        <f t="shared" si="44"/>
        <v>0</v>
      </c>
      <c r="BR90" s="90">
        <f t="shared" si="76"/>
        <v>0</v>
      </c>
      <c r="BS90" s="90" t="str">
        <f t="shared" si="45"/>
        <v/>
      </c>
      <c r="BT90" s="90" t="e">
        <f t="shared" si="46"/>
        <v>#NUM!</v>
      </c>
      <c r="BU90" s="90" t="e">
        <f t="shared" si="47"/>
        <v>#NUM!</v>
      </c>
      <c r="BV90" s="127">
        <f t="shared" si="48"/>
        <v>0</v>
      </c>
      <c r="BW90" s="128" t="e">
        <f t="shared" si="49"/>
        <v>#NUM!</v>
      </c>
      <c r="BX90" s="128" t="e">
        <f t="shared" si="50"/>
        <v>#NUM!</v>
      </c>
      <c r="BY90" s="128" t="str">
        <f t="shared" si="51"/>
        <v/>
      </c>
      <c r="BZ90" s="128" t="str">
        <f t="shared" si="74"/>
        <v/>
      </c>
      <c r="CA90" s="90">
        <f t="shared" si="52"/>
        <v>0</v>
      </c>
      <c r="CB90" s="90"/>
      <c r="CC90" s="90"/>
      <c r="CD90" s="129"/>
      <c r="CE90" s="130">
        <f t="shared" si="53"/>
        <v>0</v>
      </c>
      <c r="CF90" s="46">
        <f t="shared" si="86"/>
        <v>0</v>
      </c>
      <c r="CG90" s="46">
        <f t="shared" si="86"/>
        <v>0</v>
      </c>
      <c r="CH90" s="46">
        <f t="shared" si="86"/>
        <v>0</v>
      </c>
      <c r="CI90" s="46">
        <f t="shared" si="86"/>
        <v>0</v>
      </c>
      <c r="CJ90" s="46">
        <f t="shared" si="86"/>
        <v>0</v>
      </c>
      <c r="CK90" s="46">
        <f t="shared" si="86"/>
        <v>0</v>
      </c>
      <c r="CL90" s="46">
        <f t="shared" si="86"/>
        <v>0</v>
      </c>
      <c r="CM90" s="46">
        <f t="shared" si="86"/>
        <v>0</v>
      </c>
      <c r="CN90" s="46">
        <f t="shared" si="86"/>
        <v>0</v>
      </c>
      <c r="CO90" s="46">
        <f t="shared" si="86"/>
        <v>0</v>
      </c>
      <c r="CP90" s="46">
        <f t="shared" si="86"/>
        <v>0</v>
      </c>
      <c r="CQ90" s="46">
        <f t="shared" si="86"/>
        <v>0</v>
      </c>
      <c r="CR90" s="46">
        <f t="shared" si="86"/>
        <v>0</v>
      </c>
      <c r="CS90" s="46">
        <f t="shared" si="86"/>
        <v>0</v>
      </c>
      <c r="CT90" s="46">
        <f t="shared" si="86"/>
        <v>0</v>
      </c>
      <c r="CU90" s="46">
        <f t="shared" si="86"/>
        <v>0</v>
      </c>
      <c r="CV90" s="46">
        <f t="shared" si="77"/>
        <v>0</v>
      </c>
      <c r="CW90" s="46">
        <f t="shared" si="77"/>
        <v>0</v>
      </c>
      <c r="CX90" s="46">
        <f t="shared" si="77"/>
        <v>0</v>
      </c>
      <c r="CY90" s="46">
        <f t="shared" si="77"/>
        <v>0</v>
      </c>
      <c r="CZ90" s="46">
        <f t="shared" si="77"/>
        <v>0</v>
      </c>
      <c r="DA90" s="46">
        <f t="shared" si="77"/>
        <v>0</v>
      </c>
      <c r="DB90" s="46">
        <f t="shared" si="77"/>
        <v>0</v>
      </c>
      <c r="DC90" s="46">
        <f t="shared" si="77"/>
        <v>0</v>
      </c>
      <c r="DD90" s="46">
        <f t="shared" si="77"/>
        <v>0</v>
      </c>
      <c r="DE90" s="46">
        <f t="shared" si="77"/>
        <v>0</v>
      </c>
      <c r="DF90" s="46">
        <f t="shared" si="77"/>
        <v>0</v>
      </c>
      <c r="DG90" s="46">
        <f t="shared" si="77"/>
        <v>0</v>
      </c>
      <c r="DH90" s="46">
        <f t="shared" si="77"/>
        <v>0</v>
      </c>
      <c r="DI90" s="46">
        <f t="shared" si="77"/>
        <v>0</v>
      </c>
      <c r="DJ90" s="46">
        <f t="shared" si="77"/>
        <v>0</v>
      </c>
      <c r="DK90" s="46">
        <f t="shared" si="87"/>
        <v>0</v>
      </c>
      <c r="DL90" s="46">
        <f t="shared" si="87"/>
        <v>0</v>
      </c>
      <c r="DM90" s="46">
        <f t="shared" si="87"/>
        <v>0</v>
      </c>
      <c r="DN90" s="46">
        <f t="shared" si="87"/>
        <v>0</v>
      </c>
      <c r="DO90" s="46">
        <f t="shared" si="87"/>
        <v>0</v>
      </c>
      <c r="DP90" s="46">
        <f t="shared" si="87"/>
        <v>0</v>
      </c>
      <c r="DQ90" s="46">
        <f t="shared" si="87"/>
        <v>0</v>
      </c>
      <c r="DR90" s="46">
        <f t="shared" si="87"/>
        <v>0</v>
      </c>
      <c r="DS90" s="46">
        <f t="shared" si="87"/>
        <v>0</v>
      </c>
      <c r="DT90" s="46">
        <f t="shared" si="87"/>
        <v>0</v>
      </c>
      <c r="DU90" s="46">
        <f t="shared" si="87"/>
        <v>0</v>
      </c>
      <c r="DV90" s="46">
        <f t="shared" si="87"/>
        <v>0</v>
      </c>
      <c r="DW90" s="46">
        <f t="shared" si="87"/>
        <v>0</v>
      </c>
      <c r="DX90" s="46">
        <f t="shared" si="87"/>
        <v>0</v>
      </c>
      <c r="DY90" s="46">
        <f t="shared" si="87"/>
        <v>0</v>
      </c>
      <c r="DZ90" s="46">
        <f t="shared" si="87"/>
        <v>0</v>
      </c>
      <c r="EA90" s="46">
        <f t="shared" si="78"/>
        <v>0</v>
      </c>
      <c r="EB90" s="46">
        <f t="shared" si="78"/>
        <v>0</v>
      </c>
      <c r="EC90" s="46">
        <f t="shared" si="78"/>
        <v>0</v>
      </c>
      <c r="ED90" s="46">
        <f t="shared" si="78"/>
        <v>0</v>
      </c>
      <c r="EE90" s="46">
        <f t="shared" si="78"/>
        <v>0</v>
      </c>
      <c r="EF90" s="46">
        <f t="shared" si="78"/>
        <v>0</v>
      </c>
      <c r="EG90" s="46">
        <f t="shared" si="78"/>
        <v>0</v>
      </c>
      <c r="EH90" s="46">
        <f t="shared" si="78"/>
        <v>0</v>
      </c>
      <c r="EI90" s="46">
        <f t="shared" si="78"/>
        <v>0</v>
      </c>
      <c r="EJ90" s="46">
        <f t="shared" si="78"/>
        <v>0</v>
      </c>
      <c r="EK90" s="46">
        <f t="shared" si="78"/>
        <v>0</v>
      </c>
      <c r="EL90" s="46">
        <f t="shared" si="78"/>
        <v>0</v>
      </c>
      <c r="EM90" s="46">
        <f t="shared" si="78"/>
        <v>0</v>
      </c>
      <c r="EN90" s="46">
        <f t="shared" si="78"/>
        <v>0</v>
      </c>
      <c r="EO90" s="46">
        <f t="shared" si="78"/>
        <v>0</v>
      </c>
      <c r="EP90" s="46">
        <f t="shared" si="78"/>
        <v>0</v>
      </c>
      <c r="EQ90" s="46">
        <f t="shared" si="88"/>
        <v>0</v>
      </c>
      <c r="ER90" s="46">
        <f t="shared" si="88"/>
        <v>0</v>
      </c>
      <c r="ES90" s="46">
        <f t="shared" si="88"/>
        <v>0</v>
      </c>
      <c r="ET90" s="46">
        <f t="shared" si="88"/>
        <v>0</v>
      </c>
      <c r="EU90" s="46">
        <f t="shared" si="88"/>
        <v>0</v>
      </c>
      <c r="EV90" s="46">
        <f t="shared" si="88"/>
        <v>0</v>
      </c>
      <c r="EW90" s="46">
        <f t="shared" si="88"/>
        <v>0</v>
      </c>
      <c r="EX90" s="46">
        <f t="shared" si="88"/>
        <v>0</v>
      </c>
      <c r="EY90" s="46">
        <f t="shared" si="88"/>
        <v>0</v>
      </c>
      <c r="EZ90" s="46">
        <f t="shared" si="88"/>
        <v>0</v>
      </c>
      <c r="FA90" s="46">
        <f t="shared" si="88"/>
        <v>0</v>
      </c>
      <c r="FB90" s="46">
        <f t="shared" si="88"/>
        <v>0</v>
      </c>
      <c r="FC90" s="46">
        <f t="shared" si="88"/>
        <v>0</v>
      </c>
      <c r="FD90" s="46">
        <f t="shared" si="88"/>
        <v>0</v>
      </c>
      <c r="FE90" s="46">
        <f t="shared" si="88"/>
        <v>0</v>
      </c>
      <c r="FF90" s="46">
        <f t="shared" si="88"/>
        <v>0</v>
      </c>
      <c r="FG90" s="46">
        <f t="shared" si="79"/>
        <v>0</v>
      </c>
      <c r="FH90" s="46">
        <f t="shared" si="79"/>
        <v>0</v>
      </c>
      <c r="FI90" s="46">
        <f t="shared" si="79"/>
        <v>0</v>
      </c>
      <c r="FJ90" s="46">
        <f t="shared" si="79"/>
        <v>0</v>
      </c>
      <c r="FK90" s="46">
        <f t="shared" si="79"/>
        <v>0</v>
      </c>
      <c r="FL90" s="46">
        <f t="shared" si="79"/>
        <v>0</v>
      </c>
      <c r="FM90" s="46">
        <f t="shared" si="79"/>
        <v>0</v>
      </c>
      <c r="FN90" s="46">
        <f t="shared" si="79"/>
        <v>0</v>
      </c>
      <c r="FO90" s="46">
        <f t="shared" si="79"/>
        <v>0</v>
      </c>
      <c r="FP90" s="46">
        <f t="shared" si="79"/>
        <v>0</v>
      </c>
      <c r="FQ90" s="46">
        <f t="shared" si="79"/>
        <v>0</v>
      </c>
      <c r="FR90" s="46">
        <f t="shared" si="79"/>
        <v>0</v>
      </c>
      <c r="FS90" s="46">
        <f t="shared" si="79"/>
        <v>0</v>
      </c>
      <c r="FT90" s="46">
        <f t="shared" si="79"/>
        <v>0</v>
      </c>
      <c r="FU90" s="46">
        <f t="shared" si="79"/>
        <v>0</v>
      </c>
      <c r="FV90" s="46">
        <f t="shared" si="79"/>
        <v>0</v>
      </c>
      <c r="FW90" s="46">
        <f t="shared" si="89"/>
        <v>0</v>
      </c>
      <c r="FX90" s="46">
        <f t="shared" si="89"/>
        <v>0</v>
      </c>
      <c r="FY90" s="46">
        <f t="shared" si="89"/>
        <v>0</v>
      </c>
      <c r="FZ90" s="46">
        <f t="shared" si="89"/>
        <v>0</v>
      </c>
      <c r="GA90" s="46">
        <f t="shared" si="89"/>
        <v>0</v>
      </c>
      <c r="GB90" s="46">
        <f t="shared" si="89"/>
        <v>0</v>
      </c>
      <c r="GC90" s="46">
        <f t="shared" si="89"/>
        <v>0</v>
      </c>
      <c r="GD90" s="46">
        <f t="shared" si="89"/>
        <v>0</v>
      </c>
      <c r="GE90" s="46">
        <f t="shared" si="89"/>
        <v>0</v>
      </c>
      <c r="GF90" s="46">
        <f t="shared" si="89"/>
        <v>0</v>
      </c>
      <c r="GG90" s="46">
        <f t="shared" si="89"/>
        <v>0</v>
      </c>
      <c r="GH90" s="46">
        <f t="shared" si="89"/>
        <v>0</v>
      </c>
      <c r="GI90" s="46">
        <f t="shared" si="89"/>
        <v>0</v>
      </c>
      <c r="GJ90" s="46">
        <f t="shared" si="89"/>
        <v>0</v>
      </c>
      <c r="GK90" s="46">
        <f t="shared" si="89"/>
        <v>0</v>
      </c>
      <c r="GL90" s="46">
        <f t="shared" si="89"/>
        <v>0</v>
      </c>
      <c r="GM90" s="46">
        <f t="shared" si="80"/>
        <v>0</v>
      </c>
      <c r="GN90" s="46">
        <f t="shared" si="80"/>
        <v>0</v>
      </c>
      <c r="GO90" s="46">
        <f t="shared" si="80"/>
        <v>0</v>
      </c>
      <c r="GP90" s="46">
        <f t="shared" si="80"/>
        <v>0</v>
      </c>
      <c r="GQ90" s="46">
        <f t="shared" si="80"/>
        <v>0</v>
      </c>
      <c r="GR90" s="46">
        <f t="shared" si="80"/>
        <v>0</v>
      </c>
      <c r="GS90" s="46">
        <f t="shared" si="80"/>
        <v>0</v>
      </c>
      <c r="GT90" s="46">
        <f t="shared" si="80"/>
        <v>0</v>
      </c>
      <c r="GU90" s="46">
        <f t="shared" si="80"/>
        <v>0</v>
      </c>
      <c r="GV90" s="46">
        <f t="shared" si="80"/>
        <v>0</v>
      </c>
      <c r="GW90" s="46">
        <f t="shared" si="80"/>
        <v>0</v>
      </c>
      <c r="GX90" s="46">
        <f t="shared" si="80"/>
        <v>0</v>
      </c>
      <c r="GY90" s="46">
        <f t="shared" si="80"/>
        <v>0</v>
      </c>
      <c r="GZ90" s="46">
        <f t="shared" si="80"/>
        <v>0</v>
      </c>
      <c r="HA90" s="46">
        <f t="shared" si="80"/>
        <v>0</v>
      </c>
      <c r="HB90" s="46">
        <f t="shared" si="80"/>
        <v>0</v>
      </c>
      <c r="HC90" s="46">
        <f t="shared" si="90"/>
        <v>0</v>
      </c>
      <c r="HD90" s="46">
        <f t="shared" si="90"/>
        <v>0</v>
      </c>
      <c r="HE90" s="46">
        <f t="shared" si="90"/>
        <v>0</v>
      </c>
      <c r="HF90" s="46">
        <f t="shared" si="90"/>
        <v>0</v>
      </c>
      <c r="HG90" s="46">
        <f t="shared" si="90"/>
        <v>0</v>
      </c>
      <c r="HH90" s="46">
        <f t="shared" si="90"/>
        <v>0</v>
      </c>
      <c r="HI90" s="46">
        <f t="shared" si="90"/>
        <v>0</v>
      </c>
      <c r="HJ90" s="46">
        <f t="shared" si="90"/>
        <v>0</v>
      </c>
      <c r="HK90" s="46">
        <f t="shared" si="90"/>
        <v>0</v>
      </c>
      <c r="HL90" s="46">
        <f t="shared" si="90"/>
        <v>0</v>
      </c>
      <c r="HM90" s="46">
        <f t="shared" si="90"/>
        <v>0</v>
      </c>
      <c r="HN90" s="46">
        <f t="shared" si="90"/>
        <v>0</v>
      </c>
      <c r="HO90" s="46">
        <f t="shared" si="90"/>
        <v>0</v>
      </c>
      <c r="HP90" s="46">
        <f t="shared" si="90"/>
        <v>0</v>
      </c>
      <c r="HQ90" s="46">
        <f t="shared" si="90"/>
        <v>0</v>
      </c>
      <c r="HR90" s="46">
        <f t="shared" si="90"/>
        <v>0</v>
      </c>
      <c r="HS90" s="46">
        <f t="shared" si="81"/>
        <v>0</v>
      </c>
      <c r="HT90" s="46">
        <f t="shared" si="81"/>
        <v>0</v>
      </c>
      <c r="HU90" s="46">
        <f t="shared" si="81"/>
        <v>0</v>
      </c>
      <c r="HV90" s="46">
        <f t="shared" si="81"/>
        <v>0</v>
      </c>
      <c r="HW90" s="46">
        <f t="shared" si="81"/>
        <v>0</v>
      </c>
      <c r="HX90" s="46">
        <f t="shared" si="81"/>
        <v>0</v>
      </c>
      <c r="HY90" s="46">
        <f t="shared" si="81"/>
        <v>0</v>
      </c>
      <c r="HZ90" s="46">
        <f t="shared" si="81"/>
        <v>0</v>
      </c>
      <c r="IA90" s="46">
        <f t="shared" si="81"/>
        <v>0</v>
      </c>
      <c r="IB90" s="46">
        <f t="shared" si="81"/>
        <v>0</v>
      </c>
      <c r="IC90" s="46">
        <f t="shared" si="81"/>
        <v>0</v>
      </c>
      <c r="ID90" s="46">
        <f t="shared" si="81"/>
        <v>0</v>
      </c>
      <c r="IE90" s="46">
        <f t="shared" si="81"/>
        <v>0</v>
      </c>
      <c r="IF90" s="46">
        <f t="shared" si="81"/>
        <v>0</v>
      </c>
      <c r="IG90" s="46">
        <f t="shared" si="81"/>
        <v>0</v>
      </c>
      <c r="IH90" s="46">
        <f t="shared" si="81"/>
        <v>0</v>
      </c>
      <c r="II90" s="46">
        <f t="shared" si="91"/>
        <v>0</v>
      </c>
      <c r="IJ90" s="46">
        <f t="shared" si="91"/>
        <v>0</v>
      </c>
      <c r="IK90" s="46">
        <f t="shared" si="91"/>
        <v>0</v>
      </c>
      <c r="IL90" s="46">
        <f t="shared" si="91"/>
        <v>0</v>
      </c>
      <c r="IM90" s="46">
        <f t="shared" si="91"/>
        <v>0</v>
      </c>
      <c r="IN90" s="46">
        <f t="shared" si="91"/>
        <v>0</v>
      </c>
      <c r="IO90" s="46">
        <f t="shared" si="91"/>
        <v>0</v>
      </c>
      <c r="IP90" s="46">
        <f t="shared" si="91"/>
        <v>0</v>
      </c>
      <c r="IQ90" s="46">
        <f t="shared" si="91"/>
        <v>0</v>
      </c>
      <c r="IR90" s="46">
        <f t="shared" si="91"/>
        <v>0</v>
      </c>
      <c r="IS90" s="46">
        <f t="shared" si="91"/>
        <v>0</v>
      </c>
      <c r="IT90" s="46">
        <f t="shared" si="91"/>
        <v>0</v>
      </c>
      <c r="IU90" s="46">
        <f t="shared" si="91"/>
        <v>0</v>
      </c>
      <c r="IV90" s="46">
        <f t="shared" si="91"/>
        <v>0</v>
      </c>
      <c r="IW90" s="46">
        <f t="shared" si="91"/>
        <v>0</v>
      </c>
      <c r="IX90" s="46">
        <f t="shared" si="91"/>
        <v>0</v>
      </c>
      <c r="IY90" s="46">
        <f t="shared" si="82"/>
        <v>0</v>
      </c>
      <c r="IZ90" s="46">
        <f t="shared" si="82"/>
        <v>0</v>
      </c>
      <c r="JA90" s="46">
        <f t="shared" si="82"/>
        <v>0</v>
      </c>
      <c r="JB90" s="46">
        <f t="shared" si="82"/>
        <v>0</v>
      </c>
      <c r="JC90" s="46">
        <f t="shared" si="82"/>
        <v>0</v>
      </c>
      <c r="JD90" s="46">
        <f t="shared" si="82"/>
        <v>0</v>
      </c>
      <c r="JE90" s="46">
        <f t="shared" si="82"/>
        <v>0</v>
      </c>
      <c r="JF90" s="46">
        <f t="shared" si="82"/>
        <v>0</v>
      </c>
      <c r="JG90" s="46">
        <f t="shared" si="82"/>
        <v>0</v>
      </c>
      <c r="JH90" s="46">
        <f t="shared" si="82"/>
        <v>0</v>
      </c>
      <c r="JI90" s="46">
        <f t="shared" si="82"/>
        <v>0</v>
      </c>
      <c r="JJ90" s="46">
        <f t="shared" si="82"/>
        <v>0</v>
      </c>
      <c r="JK90" s="46">
        <f t="shared" si="82"/>
        <v>0</v>
      </c>
      <c r="JL90" s="46">
        <f t="shared" si="82"/>
        <v>0</v>
      </c>
      <c r="JM90" s="46">
        <f t="shared" si="82"/>
        <v>0</v>
      </c>
      <c r="JN90" s="46">
        <f t="shared" si="82"/>
        <v>0</v>
      </c>
      <c r="JO90" s="46">
        <f t="shared" si="92"/>
        <v>0</v>
      </c>
      <c r="JP90" s="46">
        <f t="shared" si="92"/>
        <v>0</v>
      </c>
      <c r="JQ90" s="46">
        <f t="shared" si="92"/>
        <v>0</v>
      </c>
      <c r="JR90" s="46">
        <f t="shared" si="92"/>
        <v>0</v>
      </c>
      <c r="JS90" s="46">
        <f t="shared" si="92"/>
        <v>0</v>
      </c>
      <c r="JT90" s="46">
        <f t="shared" si="92"/>
        <v>0</v>
      </c>
      <c r="JU90" s="46">
        <f t="shared" si="92"/>
        <v>0</v>
      </c>
      <c r="JV90" s="46">
        <f t="shared" si="92"/>
        <v>0</v>
      </c>
      <c r="JW90" s="46">
        <f t="shared" si="92"/>
        <v>0</v>
      </c>
      <c r="JX90" s="46">
        <f t="shared" si="92"/>
        <v>0</v>
      </c>
      <c r="JY90" s="46">
        <f t="shared" si="92"/>
        <v>0</v>
      </c>
      <c r="JZ90" s="46">
        <f t="shared" si="92"/>
        <v>0</v>
      </c>
      <c r="KA90" s="46">
        <f t="shared" si="92"/>
        <v>0</v>
      </c>
      <c r="KB90" s="46">
        <f t="shared" si="92"/>
        <v>0</v>
      </c>
      <c r="KC90" s="46">
        <f t="shared" si="92"/>
        <v>0</v>
      </c>
      <c r="KD90" s="46">
        <f t="shared" si="92"/>
        <v>0</v>
      </c>
      <c r="KE90" s="46">
        <f t="shared" si="83"/>
        <v>0</v>
      </c>
      <c r="KF90" s="46">
        <f t="shared" si="83"/>
        <v>0</v>
      </c>
      <c r="KG90" s="46">
        <f t="shared" si="83"/>
        <v>0</v>
      </c>
      <c r="KH90" s="46">
        <f t="shared" si="83"/>
        <v>0</v>
      </c>
      <c r="KI90" s="46">
        <f t="shared" si="83"/>
        <v>0</v>
      </c>
      <c r="KJ90" s="46">
        <f t="shared" si="83"/>
        <v>0</v>
      </c>
      <c r="KK90" s="46">
        <f t="shared" si="83"/>
        <v>0</v>
      </c>
      <c r="KL90" s="46">
        <f t="shared" si="83"/>
        <v>0</v>
      </c>
      <c r="KM90" s="46">
        <f t="shared" si="83"/>
        <v>0</v>
      </c>
      <c r="KN90" s="46">
        <f t="shared" si="83"/>
        <v>0</v>
      </c>
      <c r="KO90" s="46">
        <f t="shared" si="83"/>
        <v>0</v>
      </c>
      <c r="KP90" s="46">
        <f t="shared" si="83"/>
        <v>0</v>
      </c>
      <c r="KQ90" s="46">
        <f t="shared" si="83"/>
        <v>0</v>
      </c>
      <c r="KR90" s="46">
        <f t="shared" si="83"/>
        <v>0</v>
      </c>
      <c r="KS90" s="46">
        <f t="shared" si="83"/>
        <v>0</v>
      </c>
      <c r="KT90" s="46">
        <f t="shared" si="83"/>
        <v>0</v>
      </c>
      <c r="KU90" s="46">
        <f t="shared" si="84"/>
        <v>0</v>
      </c>
      <c r="KV90" s="46">
        <f t="shared" si="84"/>
        <v>0</v>
      </c>
      <c r="KW90" s="46">
        <f t="shared" si="84"/>
        <v>0</v>
      </c>
      <c r="KX90" s="46">
        <f t="shared" si="84"/>
        <v>0</v>
      </c>
      <c r="KY90" s="46">
        <f t="shared" si="84"/>
        <v>0</v>
      </c>
      <c r="KZ90" s="46">
        <f t="shared" si="84"/>
        <v>0</v>
      </c>
      <c r="LA90" s="46">
        <f t="shared" si="84"/>
        <v>0</v>
      </c>
      <c r="LB90" s="46">
        <f t="shared" si="84"/>
        <v>0</v>
      </c>
      <c r="LC90" s="46">
        <f t="shared" si="84"/>
        <v>0</v>
      </c>
      <c r="LD90" s="46">
        <f t="shared" si="84"/>
        <v>0</v>
      </c>
      <c r="LE90" s="46">
        <f t="shared" si="84"/>
        <v>0</v>
      </c>
      <c r="LF90" s="46">
        <f t="shared" si="84"/>
        <v>0</v>
      </c>
      <c r="LG90" s="46">
        <f t="shared" si="84"/>
        <v>0</v>
      </c>
      <c r="LH90" s="46">
        <f t="shared" si="84"/>
        <v>0</v>
      </c>
      <c r="LI90" s="46">
        <f t="shared" si="84"/>
        <v>0</v>
      </c>
      <c r="LJ90" s="46">
        <f t="shared" si="84"/>
        <v>0</v>
      </c>
      <c r="LK90" s="46">
        <f t="shared" si="85"/>
        <v>0</v>
      </c>
      <c r="LL90" s="46">
        <f t="shared" si="85"/>
        <v>0</v>
      </c>
      <c r="LM90" s="46">
        <f t="shared" si="85"/>
        <v>0</v>
      </c>
      <c r="LN90" s="46">
        <f t="shared" si="85"/>
        <v>0</v>
      </c>
      <c r="LO90" s="46">
        <f t="shared" si="85"/>
        <v>0</v>
      </c>
      <c r="LP90" s="46">
        <f t="shared" si="85"/>
        <v>0</v>
      </c>
      <c r="LQ90" s="46">
        <f t="shared" si="85"/>
        <v>0</v>
      </c>
      <c r="LR90" s="46">
        <f t="shared" si="85"/>
        <v>0</v>
      </c>
      <c r="LS90" s="46">
        <f t="shared" si="85"/>
        <v>0</v>
      </c>
      <c r="LT90" s="46">
        <f t="shared" si="85"/>
        <v>0</v>
      </c>
    </row>
    <row r="91" spans="1:332" ht="24.6" hidden="1" customHeight="1">
      <c r="A91" s="121">
        <v>30</v>
      </c>
      <c r="B91" s="19"/>
      <c r="C91" s="21"/>
      <c r="D91" s="21"/>
      <c r="E91" s="215" t="str">
        <f t="shared" si="25"/>
        <v/>
      </c>
      <c r="F91" s="215">
        <f t="shared" si="26"/>
        <v>0</v>
      </c>
      <c r="G91" s="218"/>
      <c r="H91" s="217" t="str">
        <f t="shared" si="27"/>
        <v>Falta(n) Fecha(s)</v>
      </c>
      <c r="I91" s="72"/>
      <c r="J91" s="72"/>
      <c r="K91" s="72"/>
      <c r="L91" s="72"/>
      <c r="M91" s="72"/>
      <c r="N91" s="72"/>
      <c r="O91" s="72"/>
      <c r="P91" s="72"/>
      <c r="Q91" s="210" t="str" cm="1">
        <f t="array" ref="Q91">IF(SUM(COUNTIF(J91:P91,{"SI","NO APLICA"}))=0,
   "",
   IF(SUM(COUNTIF(J91:P91,{"SI","NO APLICA"}))=COLUMNS(J91:P91),
      "CUMPLE",
      "NO CUMPLE"))</f>
        <v/>
      </c>
      <c r="R91" s="72"/>
      <c r="S91" s="19"/>
      <c r="T91" s="72"/>
      <c r="U91" s="19"/>
      <c r="V91" s="72"/>
      <c r="W91" s="72"/>
      <c r="X91" s="72"/>
      <c r="Y91" s="210" t="str">
        <f t="shared" si="70"/>
        <v/>
      </c>
      <c r="Z91" s="211" t="str">
        <f t="shared" si="71"/>
        <v/>
      </c>
      <c r="AA91" s="476"/>
      <c r="AB91" s="477"/>
      <c r="AD91" s="122" t="str">
        <f t="shared" si="28"/>
        <v/>
      </c>
      <c r="AE91" s="122" t="str">
        <f t="shared" si="28"/>
        <v/>
      </c>
      <c r="AF91" s="123">
        <f t="shared" si="28"/>
        <v>0</v>
      </c>
      <c r="AG91" s="122" t="str">
        <f t="shared" si="29"/>
        <v/>
      </c>
      <c r="AH91" s="122" t="str">
        <f t="shared" si="29"/>
        <v/>
      </c>
      <c r="AI91" s="123">
        <f t="shared" si="29"/>
        <v>0</v>
      </c>
      <c r="AW91" s="46" t="str">
        <f t="shared" si="30"/>
        <v/>
      </c>
      <c r="AX91" s="46">
        <f t="shared" si="30"/>
        <v>3</v>
      </c>
      <c r="AY91" s="96">
        <v>30</v>
      </c>
      <c r="AZ91" s="47" t="str">
        <f t="shared" si="31"/>
        <v/>
      </c>
      <c r="BA91" s="47">
        <f t="shared" si="32"/>
        <v>0</v>
      </c>
      <c r="BB91" s="90" t="str">
        <f t="shared" si="33"/>
        <v/>
      </c>
      <c r="BC91" s="124">
        <v>30</v>
      </c>
      <c r="BD91" s="125">
        <f t="shared" si="34"/>
        <v>1</v>
      </c>
      <c r="BE91" s="126">
        <f t="shared" si="35"/>
        <v>1</v>
      </c>
      <c r="BF91" s="90">
        <f t="shared" si="36"/>
        <v>0</v>
      </c>
      <c r="BG91" s="90">
        <f t="shared" si="75"/>
        <v>0</v>
      </c>
      <c r="BH91" s="90" t="str">
        <f t="shared" si="72"/>
        <v/>
      </c>
      <c r="BI91" s="90" t="e">
        <f t="shared" si="37"/>
        <v>#NUM!</v>
      </c>
      <c r="BJ91" s="90" t="str">
        <f t="shared" si="38"/>
        <v/>
      </c>
      <c r="BK91" s="127">
        <f t="shared" si="39"/>
        <v>0</v>
      </c>
      <c r="BL91" s="128" t="e">
        <f t="shared" si="40"/>
        <v>#NUM!</v>
      </c>
      <c r="BM91" s="128" t="e">
        <f t="shared" si="41"/>
        <v>#NUM!</v>
      </c>
      <c r="BN91" s="128" t="str">
        <f t="shared" si="42"/>
        <v/>
      </c>
      <c r="BO91" s="128" t="str">
        <f t="shared" si="73"/>
        <v/>
      </c>
      <c r="BP91" s="90">
        <f t="shared" si="43"/>
        <v>0</v>
      </c>
      <c r="BQ91" s="90">
        <f t="shared" si="44"/>
        <v>0</v>
      </c>
      <c r="BR91" s="90">
        <f t="shared" si="76"/>
        <v>0</v>
      </c>
      <c r="BS91" s="90" t="str">
        <f t="shared" si="45"/>
        <v/>
      </c>
      <c r="BT91" s="90" t="e">
        <f t="shared" si="46"/>
        <v>#NUM!</v>
      </c>
      <c r="BU91" s="90" t="e">
        <f t="shared" si="47"/>
        <v>#NUM!</v>
      </c>
      <c r="BV91" s="127">
        <f t="shared" si="48"/>
        <v>0</v>
      </c>
      <c r="BW91" s="128" t="e">
        <f t="shared" si="49"/>
        <v>#NUM!</v>
      </c>
      <c r="BX91" s="128" t="e">
        <f t="shared" si="50"/>
        <v>#NUM!</v>
      </c>
      <c r="BY91" s="128" t="str">
        <f t="shared" si="51"/>
        <v/>
      </c>
      <c r="BZ91" s="128" t="str">
        <f t="shared" si="74"/>
        <v/>
      </c>
      <c r="CA91" s="90">
        <f t="shared" si="52"/>
        <v>0</v>
      </c>
      <c r="CB91" s="90"/>
      <c r="CC91" s="90"/>
      <c r="CD91" s="129"/>
      <c r="CE91" s="130">
        <f t="shared" si="53"/>
        <v>0</v>
      </c>
      <c r="CF91" s="46">
        <f t="shared" si="86"/>
        <v>0</v>
      </c>
      <c r="CG91" s="46">
        <f t="shared" si="86"/>
        <v>0</v>
      </c>
      <c r="CH91" s="46">
        <f t="shared" si="86"/>
        <v>0</v>
      </c>
      <c r="CI91" s="46">
        <f t="shared" si="86"/>
        <v>0</v>
      </c>
      <c r="CJ91" s="46">
        <f t="shared" si="86"/>
        <v>0</v>
      </c>
      <c r="CK91" s="46">
        <f t="shared" si="86"/>
        <v>0</v>
      </c>
      <c r="CL91" s="46">
        <f t="shared" si="86"/>
        <v>0</v>
      </c>
      <c r="CM91" s="46">
        <f t="shared" si="86"/>
        <v>0</v>
      </c>
      <c r="CN91" s="46">
        <f t="shared" si="86"/>
        <v>0</v>
      </c>
      <c r="CO91" s="46">
        <f t="shared" si="86"/>
        <v>0</v>
      </c>
      <c r="CP91" s="46">
        <f t="shared" si="86"/>
        <v>0</v>
      </c>
      <c r="CQ91" s="46">
        <f t="shared" si="86"/>
        <v>0</v>
      </c>
      <c r="CR91" s="46">
        <f t="shared" si="86"/>
        <v>0</v>
      </c>
      <c r="CS91" s="46">
        <f t="shared" si="86"/>
        <v>0</v>
      </c>
      <c r="CT91" s="46">
        <f t="shared" si="86"/>
        <v>0</v>
      </c>
      <c r="CU91" s="46">
        <f t="shared" si="86"/>
        <v>0</v>
      </c>
      <c r="CV91" s="46">
        <f t="shared" si="77"/>
        <v>0</v>
      </c>
      <c r="CW91" s="46">
        <f t="shared" si="77"/>
        <v>0</v>
      </c>
      <c r="CX91" s="46">
        <f t="shared" si="77"/>
        <v>0</v>
      </c>
      <c r="CY91" s="46">
        <f t="shared" si="77"/>
        <v>0</v>
      </c>
      <c r="CZ91" s="46">
        <f t="shared" si="77"/>
        <v>0</v>
      </c>
      <c r="DA91" s="46">
        <f t="shared" si="77"/>
        <v>0</v>
      </c>
      <c r="DB91" s="46">
        <f t="shared" si="77"/>
        <v>0</v>
      </c>
      <c r="DC91" s="46">
        <f t="shared" si="77"/>
        <v>0</v>
      </c>
      <c r="DD91" s="46">
        <f t="shared" si="77"/>
        <v>0</v>
      </c>
      <c r="DE91" s="46">
        <f t="shared" si="77"/>
        <v>0</v>
      </c>
      <c r="DF91" s="46">
        <f t="shared" si="77"/>
        <v>0</v>
      </c>
      <c r="DG91" s="46">
        <f t="shared" si="77"/>
        <v>0</v>
      </c>
      <c r="DH91" s="46">
        <f t="shared" si="77"/>
        <v>0</v>
      </c>
      <c r="DI91" s="46">
        <f t="shared" si="77"/>
        <v>0</v>
      </c>
      <c r="DJ91" s="46">
        <f t="shared" si="77"/>
        <v>0</v>
      </c>
      <c r="DK91" s="46">
        <f t="shared" si="87"/>
        <v>0</v>
      </c>
      <c r="DL91" s="46">
        <f t="shared" si="87"/>
        <v>0</v>
      </c>
      <c r="DM91" s="46">
        <f t="shared" si="87"/>
        <v>0</v>
      </c>
      <c r="DN91" s="46">
        <f t="shared" si="87"/>
        <v>0</v>
      </c>
      <c r="DO91" s="46">
        <f t="shared" si="87"/>
        <v>0</v>
      </c>
      <c r="DP91" s="46">
        <f t="shared" si="87"/>
        <v>0</v>
      </c>
      <c r="DQ91" s="46">
        <f t="shared" si="87"/>
        <v>0</v>
      </c>
      <c r="DR91" s="46">
        <f t="shared" si="87"/>
        <v>0</v>
      </c>
      <c r="DS91" s="46">
        <f t="shared" si="87"/>
        <v>0</v>
      </c>
      <c r="DT91" s="46">
        <f t="shared" si="87"/>
        <v>0</v>
      </c>
      <c r="DU91" s="46">
        <f t="shared" si="87"/>
        <v>0</v>
      </c>
      <c r="DV91" s="46">
        <f t="shared" si="87"/>
        <v>0</v>
      </c>
      <c r="DW91" s="46">
        <f t="shared" si="87"/>
        <v>0</v>
      </c>
      <c r="DX91" s="46">
        <f t="shared" si="87"/>
        <v>0</v>
      </c>
      <c r="DY91" s="46">
        <f t="shared" si="87"/>
        <v>0</v>
      </c>
      <c r="DZ91" s="46">
        <f t="shared" si="87"/>
        <v>0</v>
      </c>
      <c r="EA91" s="46">
        <f t="shared" si="78"/>
        <v>0</v>
      </c>
      <c r="EB91" s="46">
        <f t="shared" si="78"/>
        <v>0</v>
      </c>
      <c r="EC91" s="46">
        <f t="shared" si="78"/>
        <v>0</v>
      </c>
      <c r="ED91" s="46">
        <f t="shared" si="78"/>
        <v>0</v>
      </c>
      <c r="EE91" s="46">
        <f t="shared" si="78"/>
        <v>0</v>
      </c>
      <c r="EF91" s="46">
        <f t="shared" si="78"/>
        <v>0</v>
      </c>
      <c r="EG91" s="46">
        <f t="shared" si="78"/>
        <v>0</v>
      </c>
      <c r="EH91" s="46">
        <f t="shared" si="78"/>
        <v>0</v>
      </c>
      <c r="EI91" s="46">
        <f t="shared" si="78"/>
        <v>0</v>
      </c>
      <c r="EJ91" s="46">
        <f t="shared" si="78"/>
        <v>0</v>
      </c>
      <c r="EK91" s="46">
        <f t="shared" si="78"/>
        <v>0</v>
      </c>
      <c r="EL91" s="46">
        <f t="shared" si="78"/>
        <v>0</v>
      </c>
      <c r="EM91" s="46">
        <f t="shared" si="78"/>
        <v>0</v>
      </c>
      <c r="EN91" s="46">
        <f t="shared" si="78"/>
        <v>0</v>
      </c>
      <c r="EO91" s="46">
        <f t="shared" si="78"/>
        <v>0</v>
      </c>
      <c r="EP91" s="46">
        <f t="shared" si="78"/>
        <v>0</v>
      </c>
      <c r="EQ91" s="46">
        <f t="shared" si="88"/>
        <v>0</v>
      </c>
      <c r="ER91" s="46">
        <f t="shared" si="88"/>
        <v>0</v>
      </c>
      <c r="ES91" s="46">
        <f t="shared" si="88"/>
        <v>0</v>
      </c>
      <c r="ET91" s="46">
        <f t="shared" si="88"/>
        <v>0</v>
      </c>
      <c r="EU91" s="46">
        <f t="shared" si="88"/>
        <v>0</v>
      </c>
      <c r="EV91" s="46">
        <f t="shared" si="88"/>
        <v>0</v>
      </c>
      <c r="EW91" s="46">
        <f t="shared" si="88"/>
        <v>0</v>
      </c>
      <c r="EX91" s="46">
        <f t="shared" si="88"/>
        <v>0</v>
      </c>
      <c r="EY91" s="46">
        <f t="shared" si="88"/>
        <v>0</v>
      </c>
      <c r="EZ91" s="46">
        <f t="shared" si="88"/>
        <v>0</v>
      </c>
      <c r="FA91" s="46">
        <f t="shared" si="88"/>
        <v>0</v>
      </c>
      <c r="FB91" s="46">
        <f t="shared" si="88"/>
        <v>0</v>
      </c>
      <c r="FC91" s="46">
        <f t="shared" si="88"/>
        <v>0</v>
      </c>
      <c r="FD91" s="46">
        <f t="shared" si="88"/>
        <v>0</v>
      </c>
      <c r="FE91" s="46">
        <f t="shared" si="88"/>
        <v>0</v>
      </c>
      <c r="FF91" s="46">
        <f t="shared" si="88"/>
        <v>0</v>
      </c>
      <c r="FG91" s="46">
        <f t="shared" si="79"/>
        <v>0</v>
      </c>
      <c r="FH91" s="46">
        <f t="shared" si="79"/>
        <v>0</v>
      </c>
      <c r="FI91" s="46">
        <f t="shared" si="79"/>
        <v>0</v>
      </c>
      <c r="FJ91" s="46">
        <f t="shared" si="79"/>
        <v>0</v>
      </c>
      <c r="FK91" s="46">
        <f t="shared" si="79"/>
        <v>0</v>
      </c>
      <c r="FL91" s="46">
        <f t="shared" si="79"/>
        <v>0</v>
      </c>
      <c r="FM91" s="46">
        <f t="shared" si="79"/>
        <v>0</v>
      </c>
      <c r="FN91" s="46">
        <f t="shared" si="79"/>
        <v>0</v>
      </c>
      <c r="FO91" s="46">
        <f t="shared" si="79"/>
        <v>0</v>
      </c>
      <c r="FP91" s="46">
        <f t="shared" si="79"/>
        <v>0</v>
      </c>
      <c r="FQ91" s="46">
        <f t="shared" si="79"/>
        <v>0</v>
      </c>
      <c r="FR91" s="46">
        <f t="shared" si="79"/>
        <v>0</v>
      </c>
      <c r="FS91" s="46">
        <f t="shared" si="79"/>
        <v>0</v>
      </c>
      <c r="FT91" s="46">
        <f t="shared" si="79"/>
        <v>0</v>
      </c>
      <c r="FU91" s="46">
        <f t="shared" si="79"/>
        <v>0</v>
      </c>
      <c r="FV91" s="46">
        <f t="shared" si="79"/>
        <v>0</v>
      </c>
      <c r="FW91" s="46">
        <f t="shared" si="89"/>
        <v>0</v>
      </c>
      <c r="FX91" s="46">
        <f t="shared" si="89"/>
        <v>0</v>
      </c>
      <c r="FY91" s="46">
        <f t="shared" si="89"/>
        <v>0</v>
      </c>
      <c r="FZ91" s="46">
        <f t="shared" si="89"/>
        <v>0</v>
      </c>
      <c r="GA91" s="46">
        <f t="shared" si="89"/>
        <v>0</v>
      </c>
      <c r="GB91" s="46">
        <f t="shared" si="89"/>
        <v>0</v>
      </c>
      <c r="GC91" s="46">
        <f t="shared" si="89"/>
        <v>0</v>
      </c>
      <c r="GD91" s="46">
        <f t="shared" si="89"/>
        <v>0</v>
      </c>
      <c r="GE91" s="46">
        <f t="shared" si="89"/>
        <v>0</v>
      </c>
      <c r="GF91" s="46">
        <f t="shared" si="89"/>
        <v>0</v>
      </c>
      <c r="GG91" s="46">
        <f t="shared" si="89"/>
        <v>0</v>
      </c>
      <c r="GH91" s="46">
        <f t="shared" si="89"/>
        <v>0</v>
      </c>
      <c r="GI91" s="46">
        <f t="shared" si="89"/>
        <v>0</v>
      </c>
      <c r="GJ91" s="46">
        <f t="shared" si="89"/>
        <v>0</v>
      </c>
      <c r="GK91" s="46">
        <f t="shared" si="89"/>
        <v>0</v>
      </c>
      <c r="GL91" s="46">
        <f t="shared" si="89"/>
        <v>0</v>
      </c>
      <c r="GM91" s="46">
        <f t="shared" si="80"/>
        <v>0</v>
      </c>
      <c r="GN91" s="46">
        <f t="shared" si="80"/>
        <v>0</v>
      </c>
      <c r="GO91" s="46">
        <f t="shared" si="80"/>
        <v>0</v>
      </c>
      <c r="GP91" s="46">
        <f t="shared" si="80"/>
        <v>0</v>
      </c>
      <c r="GQ91" s="46">
        <f t="shared" si="80"/>
        <v>0</v>
      </c>
      <c r="GR91" s="46">
        <f t="shared" si="80"/>
        <v>0</v>
      </c>
      <c r="GS91" s="46">
        <f t="shared" si="80"/>
        <v>0</v>
      </c>
      <c r="GT91" s="46">
        <f t="shared" si="80"/>
        <v>0</v>
      </c>
      <c r="GU91" s="46">
        <f t="shared" si="80"/>
        <v>0</v>
      </c>
      <c r="GV91" s="46">
        <f t="shared" si="80"/>
        <v>0</v>
      </c>
      <c r="GW91" s="46">
        <f t="shared" si="80"/>
        <v>0</v>
      </c>
      <c r="GX91" s="46">
        <f t="shared" si="80"/>
        <v>0</v>
      </c>
      <c r="GY91" s="46">
        <f t="shared" si="80"/>
        <v>0</v>
      </c>
      <c r="GZ91" s="46">
        <f t="shared" si="80"/>
        <v>0</v>
      </c>
      <c r="HA91" s="46">
        <f t="shared" si="80"/>
        <v>0</v>
      </c>
      <c r="HB91" s="46">
        <f t="shared" si="80"/>
        <v>0</v>
      </c>
      <c r="HC91" s="46">
        <f t="shared" si="90"/>
        <v>0</v>
      </c>
      <c r="HD91" s="46">
        <f t="shared" si="90"/>
        <v>0</v>
      </c>
      <c r="HE91" s="46">
        <f t="shared" si="90"/>
        <v>0</v>
      </c>
      <c r="HF91" s="46">
        <f t="shared" si="90"/>
        <v>0</v>
      </c>
      <c r="HG91" s="46">
        <f t="shared" si="90"/>
        <v>0</v>
      </c>
      <c r="HH91" s="46">
        <f t="shared" si="90"/>
        <v>0</v>
      </c>
      <c r="HI91" s="46">
        <f t="shared" si="90"/>
        <v>0</v>
      </c>
      <c r="HJ91" s="46">
        <f t="shared" si="90"/>
        <v>0</v>
      </c>
      <c r="HK91" s="46">
        <f t="shared" si="90"/>
        <v>0</v>
      </c>
      <c r="HL91" s="46">
        <f t="shared" si="90"/>
        <v>0</v>
      </c>
      <c r="HM91" s="46">
        <f t="shared" si="90"/>
        <v>0</v>
      </c>
      <c r="HN91" s="46">
        <f t="shared" si="90"/>
        <v>0</v>
      </c>
      <c r="HO91" s="46">
        <f t="shared" si="90"/>
        <v>0</v>
      </c>
      <c r="HP91" s="46">
        <f t="shared" si="90"/>
        <v>0</v>
      </c>
      <c r="HQ91" s="46">
        <f t="shared" si="90"/>
        <v>0</v>
      </c>
      <c r="HR91" s="46">
        <f t="shared" si="90"/>
        <v>0</v>
      </c>
      <c r="HS91" s="46">
        <f t="shared" si="81"/>
        <v>0</v>
      </c>
      <c r="HT91" s="46">
        <f t="shared" si="81"/>
        <v>0</v>
      </c>
      <c r="HU91" s="46">
        <f t="shared" si="81"/>
        <v>0</v>
      </c>
      <c r="HV91" s="46">
        <f t="shared" si="81"/>
        <v>0</v>
      </c>
      <c r="HW91" s="46">
        <f t="shared" si="81"/>
        <v>0</v>
      </c>
      <c r="HX91" s="46">
        <f t="shared" si="81"/>
        <v>0</v>
      </c>
      <c r="HY91" s="46">
        <f t="shared" si="81"/>
        <v>0</v>
      </c>
      <c r="HZ91" s="46">
        <f t="shared" si="81"/>
        <v>0</v>
      </c>
      <c r="IA91" s="46">
        <f t="shared" si="81"/>
        <v>0</v>
      </c>
      <c r="IB91" s="46">
        <f t="shared" si="81"/>
        <v>0</v>
      </c>
      <c r="IC91" s="46">
        <f t="shared" si="81"/>
        <v>0</v>
      </c>
      <c r="ID91" s="46">
        <f t="shared" si="81"/>
        <v>0</v>
      </c>
      <c r="IE91" s="46">
        <f t="shared" si="81"/>
        <v>0</v>
      </c>
      <c r="IF91" s="46">
        <f t="shared" si="81"/>
        <v>0</v>
      </c>
      <c r="IG91" s="46">
        <f t="shared" si="81"/>
        <v>0</v>
      </c>
      <c r="IH91" s="46">
        <f t="shared" si="81"/>
        <v>0</v>
      </c>
      <c r="II91" s="46">
        <f t="shared" si="91"/>
        <v>0</v>
      </c>
      <c r="IJ91" s="46">
        <f t="shared" si="91"/>
        <v>0</v>
      </c>
      <c r="IK91" s="46">
        <f t="shared" si="91"/>
        <v>0</v>
      </c>
      <c r="IL91" s="46">
        <f t="shared" si="91"/>
        <v>0</v>
      </c>
      <c r="IM91" s="46">
        <f t="shared" si="91"/>
        <v>0</v>
      </c>
      <c r="IN91" s="46">
        <f t="shared" si="91"/>
        <v>0</v>
      </c>
      <c r="IO91" s="46">
        <f t="shared" si="91"/>
        <v>0</v>
      </c>
      <c r="IP91" s="46">
        <f t="shared" si="91"/>
        <v>0</v>
      </c>
      <c r="IQ91" s="46">
        <f t="shared" si="91"/>
        <v>0</v>
      </c>
      <c r="IR91" s="46">
        <f t="shared" si="91"/>
        <v>0</v>
      </c>
      <c r="IS91" s="46">
        <f t="shared" si="91"/>
        <v>0</v>
      </c>
      <c r="IT91" s="46">
        <f t="shared" si="91"/>
        <v>0</v>
      </c>
      <c r="IU91" s="46">
        <f t="shared" si="91"/>
        <v>0</v>
      </c>
      <c r="IV91" s="46">
        <f t="shared" si="91"/>
        <v>0</v>
      </c>
      <c r="IW91" s="46">
        <f t="shared" si="91"/>
        <v>0</v>
      </c>
      <c r="IX91" s="46">
        <f t="shared" si="91"/>
        <v>0</v>
      </c>
      <c r="IY91" s="46">
        <f t="shared" si="82"/>
        <v>0</v>
      </c>
      <c r="IZ91" s="46">
        <f t="shared" si="82"/>
        <v>0</v>
      </c>
      <c r="JA91" s="46">
        <f t="shared" si="82"/>
        <v>0</v>
      </c>
      <c r="JB91" s="46">
        <f t="shared" si="82"/>
        <v>0</v>
      </c>
      <c r="JC91" s="46">
        <f t="shared" si="82"/>
        <v>0</v>
      </c>
      <c r="JD91" s="46">
        <f t="shared" si="82"/>
        <v>0</v>
      </c>
      <c r="JE91" s="46">
        <f t="shared" si="82"/>
        <v>0</v>
      </c>
      <c r="JF91" s="46">
        <f t="shared" si="82"/>
        <v>0</v>
      </c>
      <c r="JG91" s="46">
        <f t="shared" si="82"/>
        <v>0</v>
      </c>
      <c r="JH91" s="46">
        <f t="shared" si="82"/>
        <v>0</v>
      </c>
      <c r="JI91" s="46">
        <f t="shared" si="82"/>
        <v>0</v>
      </c>
      <c r="JJ91" s="46">
        <f t="shared" si="82"/>
        <v>0</v>
      </c>
      <c r="JK91" s="46">
        <f t="shared" si="82"/>
        <v>0</v>
      </c>
      <c r="JL91" s="46">
        <f t="shared" si="82"/>
        <v>0</v>
      </c>
      <c r="JM91" s="46">
        <f t="shared" si="82"/>
        <v>0</v>
      </c>
      <c r="JN91" s="46">
        <f t="shared" si="82"/>
        <v>0</v>
      </c>
      <c r="JO91" s="46">
        <f t="shared" si="92"/>
        <v>0</v>
      </c>
      <c r="JP91" s="46">
        <f t="shared" si="92"/>
        <v>0</v>
      </c>
      <c r="JQ91" s="46">
        <f t="shared" si="92"/>
        <v>0</v>
      </c>
      <c r="JR91" s="46">
        <f t="shared" si="92"/>
        <v>0</v>
      </c>
      <c r="JS91" s="46">
        <f t="shared" si="92"/>
        <v>0</v>
      </c>
      <c r="JT91" s="46">
        <f t="shared" si="92"/>
        <v>0</v>
      </c>
      <c r="JU91" s="46">
        <f t="shared" si="92"/>
        <v>0</v>
      </c>
      <c r="JV91" s="46">
        <f t="shared" si="92"/>
        <v>0</v>
      </c>
      <c r="JW91" s="46">
        <f t="shared" si="92"/>
        <v>0</v>
      </c>
      <c r="JX91" s="46">
        <f t="shared" si="92"/>
        <v>0</v>
      </c>
      <c r="JY91" s="46">
        <f t="shared" si="92"/>
        <v>0</v>
      </c>
      <c r="JZ91" s="46">
        <f t="shared" si="92"/>
        <v>0</v>
      </c>
      <c r="KA91" s="46">
        <f t="shared" si="92"/>
        <v>0</v>
      </c>
      <c r="KB91" s="46">
        <f t="shared" si="92"/>
        <v>0</v>
      </c>
      <c r="KC91" s="46">
        <f t="shared" si="92"/>
        <v>0</v>
      </c>
      <c r="KD91" s="46">
        <f t="shared" si="92"/>
        <v>0</v>
      </c>
      <c r="KE91" s="46">
        <f t="shared" si="83"/>
        <v>0</v>
      </c>
      <c r="KF91" s="46">
        <f t="shared" si="83"/>
        <v>0</v>
      </c>
      <c r="KG91" s="46">
        <f t="shared" si="83"/>
        <v>0</v>
      </c>
      <c r="KH91" s="46">
        <f t="shared" si="83"/>
        <v>0</v>
      </c>
      <c r="KI91" s="46">
        <f t="shared" si="83"/>
        <v>0</v>
      </c>
      <c r="KJ91" s="46">
        <f t="shared" si="83"/>
        <v>0</v>
      </c>
      <c r="KK91" s="46">
        <f t="shared" si="83"/>
        <v>0</v>
      </c>
      <c r="KL91" s="46">
        <f t="shared" si="83"/>
        <v>0</v>
      </c>
      <c r="KM91" s="46">
        <f t="shared" si="83"/>
        <v>0</v>
      </c>
      <c r="KN91" s="46">
        <f t="shared" si="83"/>
        <v>0</v>
      </c>
      <c r="KO91" s="46">
        <f t="shared" si="83"/>
        <v>0</v>
      </c>
      <c r="KP91" s="46">
        <f t="shared" si="83"/>
        <v>0</v>
      </c>
      <c r="KQ91" s="46">
        <f t="shared" si="83"/>
        <v>0</v>
      </c>
      <c r="KR91" s="46">
        <f t="shared" si="83"/>
        <v>0</v>
      </c>
      <c r="KS91" s="46">
        <f t="shared" si="83"/>
        <v>0</v>
      </c>
      <c r="KT91" s="46">
        <f t="shared" si="83"/>
        <v>0</v>
      </c>
      <c r="KU91" s="46">
        <f t="shared" si="84"/>
        <v>0</v>
      </c>
      <c r="KV91" s="46">
        <f t="shared" si="84"/>
        <v>0</v>
      </c>
      <c r="KW91" s="46">
        <f t="shared" si="84"/>
        <v>0</v>
      </c>
      <c r="KX91" s="46">
        <f t="shared" si="84"/>
        <v>0</v>
      </c>
      <c r="KY91" s="46">
        <f t="shared" si="84"/>
        <v>0</v>
      </c>
      <c r="KZ91" s="46">
        <f t="shared" si="84"/>
        <v>0</v>
      </c>
      <c r="LA91" s="46">
        <f t="shared" si="84"/>
        <v>0</v>
      </c>
      <c r="LB91" s="46">
        <f t="shared" si="84"/>
        <v>0</v>
      </c>
      <c r="LC91" s="46">
        <f t="shared" si="84"/>
        <v>0</v>
      </c>
      <c r="LD91" s="46">
        <f t="shared" si="84"/>
        <v>0</v>
      </c>
      <c r="LE91" s="46">
        <f t="shared" si="84"/>
        <v>0</v>
      </c>
      <c r="LF91" s="46">
        <f t="shared" si="84"/>
        <v>0</v>
      </c>
      <c r="LG91" s="46">
        <f t="shared" si="84"/>
        <v>0</v>
      </c>
      <c r="LH91" s="46">
        <f t="shared" si="84"/>
        <v>0</v>
      </c>
      <c r="LI91" s="46">
        <f t="shared" si="84"/>
        <v>0</v>
      </c>
      <c r="LJ91" s="46">
        <f t="shared" si="84"/>
        <v>0</v>
      </c>
      <c r="LK91" s="46">
        <f t="shared" si="85"/>
        <v>0</v>
      </c>
      <c r="LL91" s="46">
        <f t="shared" si="85"/>
        <v>0</v>
      </c>
      <c r="LM91" s="46">
        <f t="shared" si="85"/>
        <v>0</v>
      </c>
      <c r="LN91" s="46">
        <f t="shared" si="85"/>
        <v>0</v>
      </c>
      <c r="LO91" s="46">
        <f t="shared" si="85"/>
        <v>0</v>
      </c>
      <c r="LP91" s="46">
        <f t="shared" si="85"/>
        <v>0</v>
      </c>
      <c r="LQ91" s="46">
        <f t="shared" si="85"/>
        <v>0</v>
      </c>
      <c r="LR91" s="46">
        <f t="shared" si="85"/>
        <v>0</v>
      </c>
      <c r="LS91" s="46">
        <f t="shared" si="85"/>
        <v>0</v>
      </c>
      <c r="LT91" s="46">
        <f t="shared" si="85"/>
        <v>0</v>
      </c>
    </row>
    <row r="92" spans="1:332" ht="24.6" hidden="1" customHeight="1">
      <c r="A92" s="121">
        <v>31</v>
      </c>
      <c r="B92" s="19"/>
      <c r="C92" s="21"/>
      <c r="D92" s="21"/>
      <c r="E92" s="215" t="str">
        <f t="shared" si="25"/>
        <v/>
      </c>
      <c r="F92" s="215">
        <f t="shared" si="26"/>
        <v>0</v>
      </c>
      <c r="G92" s="218"/>
      <c r="H92" s="217" t="str">
        <f t="shared" si="27"/>
        <v>Falta(n) Fecha(s)</v>
      </c>
      <c r="I92" s="72"/>
      <c r="J92" s="72"/>
      <c r="K92" s="72"/>
      <c r="L92" s="72"/>
      <c r="M92" s="72"/>
      <c r="N92" s="72"/>
      <c r="O92" s="72"/>
      <c r="P92" s="72"/>
      <c r="Q92" s="210" t="str" cm="1">
        <f t="array" ref="Q92">IF(SUM(COUNTIF(J92:P92,{"SI","NO APLICA"}))=0,
   "",
   IF(SUM(COUNTIF(J92:P92,{"SI","NO APLICA"}))=COLUMNS(J92:P92),
      "CUMPLE",
      "NO CUMPLE"))</f>
        <v/>
      </c>
      <c r="R92" s="72"/>
      <c r="S92" s="19"/>
      <c r="T92" s="72"/>
      <c r="U92" s="19"/>
      <c r="V92" s="72"/>
      <c r="W92" s="72"/>
      <c r="X92" s="72"/>
      <c r="Y92" s="210" t="str">
        <f t="shared" si="70"/>
        <v/>
      </c>
      <c r="Z92" s="211" t="str">
        <f t="shared" si="71"/>
        <v/>
      </c>
      <c r="AA92" s="476"/>
      <c r="AB92" s="477"/>
      <c r="AD92" s="122" t="str">
        <f t="shared" si="28"/>
        <v/>
      </c>
      <c r="AE92" s="122" t="str">
        <f t="shared" si="28"/>
        <v/>
      </c>
      <c r="AF92" s="123">
        <f t="shared" si="28"/>
        <v>0</v>
      </c>
      <c r="AG92" s="122" t="str">
        <f t="shared" si="29"/>
        <v/>
      </c>
      <c r="AH92" s="122" t="str">
        <f t="shared" si="29"/>
        <v/>
      </c>
      <c r="AI92" s="123">
        <f t="shared" si="29"/>
        <v>0</v>
      </c>
      <c r="AW92" s="46" t="str">
        <f t="shared" si="30"/>
        <v/>
      </c>
      <c r="AX92" s="46">
        <f t="shared" si="30"/>
        <v>3</v>
      </c>
      <c r="AY92" s="96">
        <v>31</v>
      </c>
      <c r="AZ92" s="47" t="str">
        <f t="shared" si="31"/>
        <v/>
      </c>
      <c r="BA92" s="47">
        <f t="shared" si="32"/>
        <v>0</v>
      </c>
      <c r="BB92" s="90" t="str">
        <f t="shared" si="33"/>
        <v/>
      </c>
      <c r="BC92" s="124">
        <v>31</v>
      </c>
      <c r="BD92" s="125">
        <f t="shared" si="34"/>
        <v>1</v>
      </c>
      <c r="BE92" s="126">
        <f t="shared" si="35"/>
        <v>1</v>
      </c>
      <c r="BF92" s="90">
        <f t="shared" si="36"/>
        <v>0</v>
      </c>
      <c r="BG92" s="90">
        <f t="shared" si="75"/>
        <v>0</v>
      </c>
      <c r="BH92" s="90" t="str">
        <f t="shared" si="72"/>
        <v/>
      </c>
      <c r="BI92" s="90" t="e">
        <f t="shared" si="37"/>
        <v>#NUM!</v>
      </c>
      <c r="BJ92" s="90" t="str">
        <f t="shared" si="38"/>
        <v/>
      </c>
      <c r="BK92" s="127">
        <f t="shared" si="39"/>
        <v>0</v>
      </c>
      <c r="BL92" s="128" t="e">
        <f t="shared" si="40"/>
        <v>#NUM!</v>
      </c>
      <c r="BM92" s="128" t="e">
        <f t="shared" si="41"/>
        <v>#NUM!</v>
      </c>
      <c r="BN92" s="128" t="str">
        <f t="shared" si="42"/>
        <v/>
      </c>
      <c r="BO92" s="128" t="str">
        <f t="shared" si="73"/>
        <v/>
      </c>
      <c r="BP92" s="90">
        <f t="shared" si="43"/>
        <v>0</v>
      </c>
      <c r="BQ92" s="90">
        <f t="shared" si="44"/>
        <v>0</v>
      </c>
      <c r="BR92" s="90">
        <f t="shared" si="76"/>
        <v>0</v>
      </c>
      <c r="BS92" s="90" t="str">
        <f t="shared" si="45"/>
        <v/>
      </c>
      <c r="BT92" s="90" t="e">
        <f t="shared" si="46"/>
        <v>#NUM!</v>
      </c>
      <c r="BU92" s="90" t="e">
        <f t="shared" si="47"/>
        <v>#NUM!</v>
      </c>
      <c r="BV92" s="127">
        <f t="shared" si="48"/>
        <v>0</v>
      </c>
      <c r="BW92" s="128" t="e">
        <f t="shared" si="49"/>
        <v>#NUM!</v>
      </c>
      <c r="BX92" s="128" t="e">
        <f t="shared" si="50"/>
        <v>#NUM!</v>
      </c>
      <c r="BY92" s="128" t="str">
        <f t="shared" si="51"/>
        <v/>
      </c>
      <c r="BZ92" s="128" t="str">
        <f t="shared" si="74"/>
        <v/>
      </c>
      <c r="CA92" s="90">
        <f t="shared" si="52"/>
        <v>0</v>
      </c>
      <c r="CB92" s="90"/>
      <c r="CC92" s="90"/>
      <c r="CD92" s="129"/>
      <c r="CE92" s="130">
        <f t="shared" si="53"/>
        <v>0</v>
      </c>
      <c r="CF92" s="46">
        <f t="shared" si="86"/>
        <v>0</v>
      </c>
      <c r="CG92" s="46">
        <f t="shared" si="86"/>
        <v>0</v>
      </c>
      <c r="CH92" s="46">
        <f t="shared" si="86"/>
        <v>0</v>
      </c>
      <c r="CI92" s="46">
        <f t="shared" si="86"/>
        <v>0</v>
      </c>
      <c r="CJ92" s="46">
        <f t="shared" si="86"/>
        <v>0</v>
      </c>
      <c r="CK92" s="46">
        <f t="shared" si="86"/>
        <v>0</v>
      </c>
      <c r="CL92" s="46">
        <f t="shared" si="86"/>
        <v>0</v>
      </c>
      <c r="CM92" s="46">
        <f t="shared" si="86"/>
        <v>0</v>
      </c>
      <c r="CN92" s="46">
        <f t="shared" si="86"/>
        <v>0</v>
      </c>
      <c r="CO92" s="46">
        <f t="shared" si="86"/>
        <v>0</v>
      </c>
      <c r="CP92" s="46">
        <f t="shared" si="86"/>
        <v>0</v>
      </c>
      <c r="CQ92" s="46">
        <f t="shared" si="86"/>
        <v>0</v>
      </c>
      <c r="CR92" s="46">
        <f t="shared" si="86"/>
        <v>0</v>
      </c>
      <c r="CS92" s="46">
        <f t="shared" si="86"/>
        <v>0</v>
      </c>
      <c r="CT92" s="46">
        <f t="shared" si="86"/>
        <v>0</v>
      </c>
      <c r="CU92" s="46">
        <f t="shared" si="86"/>
        <v>0</v>
      </c>
      <c r="CV92" s="46">
        <f t="shared" si="77"/>
        <v>0</v>
      </c>
      <c r="CW92" s="46">
        <f t="shared" si="77"/>
        <v>0</v>
      </c>
      <c r="CX92" s="46">
        <f t="shared" si="77"/>
        <v>0</v>
      </c>
      <c r="CY92" s="46">
        <f t="shared" si="77"/>
        <v>0</v>
      </c>
      <c r="CZ92" s="46">
        <f t="shared" si="77"/>
        <v>0</v>
      </c>
      <c r="DA92" s="46">
        <f t="shared" si="77"/>
        <v>0</v>
      </c>
      <c r="DB92" s="46">
        <f t="shared" si="77"/>
        <v>0</v>
      </c>
      <c r="DC92" s="46">
        <f t="shared" si="77"/>
        <v>0</v>
      </c>
      <c r="DD92" s="46">
        <f t="shared" si="77"/>
        <v>0</v>
      </c>
      <c r="DE92" s="46">
        <f t="shared" si="77"/>
        <v>0</v>
      </c>
      <c r="DF92" s="46">
        <f t="shared" si="77"/>
        <v>0</v>
      </c>
      <c r="DG92" s="46">
        <f t="shared" si="77"/>
        <v>0</v>
      </c>
      <c r="DH92" s="46">
        <f t="shared" si="77"/>
        <v>0</v>
      </c>
      <c r="DI92" s="46">
        <f t="shared" si="77"/>
        <v>0</v>
      </c>
      <c r="DJ92" s="46">
        <f t="shared" si="77"/>
        <v>0</v>
      </c>
      <c r="DK92" s="46">
        <f t="shared" si="87"/>
        <v>0</v>
      </c>
      <c r="DL92" s="46">
        <f t="shared" si="87"/>
        <v>0</v>
      </c>
      <c r="DM92" s="46">
        <f t="shared" si="87"/>
        <v>0</v>
      </c>
      <c r="DN92" s="46">
        <f t="shared" si="87"/>
        <v>0</v>
      </c>
      <c r="DO92" s="46">
        <f t="shared" si="87"/>
        <v>0</v>
      </c>
      <c r="DP92" s="46">
        <f t="shared" si="87"/>
        <v>0</v>
      </c>
      <c r="DQ92" s="46">
        <f t="shared" si="87"/>
        <v>0</v>
      </c>
      <c r="DR92" s="46">
        <f t="shared" si="87"/>
        <v>0</v>
      </c>
      <c r="DS92" s="46">
        <f t="shared" si="87"/>
        <v>0</v>
      </c>
      <c r="DT92" s="46">
        <f t="shared" si="87"/>
        <v>0</v>
      </c>
      <c r="DU92" s="46">
        <f t="shared" si="87"/>
        <v>0</v>
      </c>
      <c r="DV92" s="46">
        <f t="shared" si="87"/>
        <v>0</v>
      </c>
      <c r="DW92" s="46">
        <f t="shared" si="87"/>
        <v>0</v>
      </c>
      <c r="DX92" s="46">
        <f t="shared" si="87"/>
        <v>0</v>
      </c>
      <c r="DY92" s="46">
        <f t="shared" si="87"/>
        <v>0</v>
      </c>
      <c r="DZ92" s="46">
        <f t="shared" si="87"/>
        <v>0</v>
      </c>
      <c r="EA92" s="46">
        <f t="shared" si="78"/>
        <v>0</v>
      </c>
      <c r="EB92" s="46">
        <f t="shared" si="78"/>
        <v>0</v>
      </c>
      <c r="EC92" s="46">
        <f t="shared" si="78"/>
        <v>0</v>
      </c>
      <c r="ED92" s="46">
        <f t="shared" si="78"/>
        <v>0</v>
      </c>
      <c r="EE92" s="46">
        <f t="shared" si="78"/>
        <v>0</v>
      </c>
      <c r="EF92" s="46">
        <f t="shared" si="78"/>
        <v>0</v>
      </c>
      <c r="EG92" s="46">
        <f t="shared" si="78"/>
        <v>0</v>
      </c>
      <c r="EH92" s="46">
        <f t="shared" si="78"/>
        <v>0</v>
      </c>
      <c r="EI92" s="46">
        <f t="shared" si="78"/>
        <v>0</v>
      </c>
      <c r="EJ92" s="46">
        <f t="shared" si="78"/>
        <v>0</v>
      </c>
      <c r="EK92" s="46">
        <f t="shared" si="78"/>
        <v>0</v>
      </c>
      <c r="EL92" s="46">
        <f t="shared" si="78"/>
        <v>0</v>
      </c>
      <c r="EM92" s="46">
        <f t="shared" si="78"/>
        <v>0</v>
      </c>
      <c r="EN92" s="46">
        <f t="shared" si="78"/>
        <v>0</v>
      </c>
      <c r="EO92" s="46">
        <f t="shared" si="78"/>
        <v>0</v>
      </c>
      <c r="EP92" s="46">
        <f>IF(OR($AZ92="",$BA92=""),0,MAX(MIN(EP$61-1,$BA92)-MAX(EQ$61,$AZ92)+1,0))</f>
        <v>0</v>
      </c>
      <c r="EQ92" s="46">
        <f t="shared" si="88"/>
        <v>0</v>
      </c>
      <c r="ER92" s="46">
        <f t="shared" si="88"/>
        <v>0</v>
      </c>
      <c r="ES92" s="46">
        <f t="shared" si="88"/>
        <v>0</v>
      </c>
      <c r="ET92" s="46">
        <f t="shared" si="88"/>
        <v>0</v>
      </c>
      <c r="EU92" s="46">
        <f t="shared" si="88"/>
        <v>0</v>
      </c>
      <c r="EV92" s="46">
        <f t="shared" si="88"/>
        <v>0</v>
      </c>
      <c r="EW92" s="46">
        <f t="shared" si="88"/>
        <v>0</v>
      </c>
      <c r="EX92" s="46">
        <f t="shared" si="88"/>
        <v>0</v>
      </c>
      <c r="EY92" s="46">
        <f t="shared" si="88"/>
        <v>0</v>
      </c>
      <c r="EZ92" s="46">
        <f t="shared" si="88"/>
        <v>0</v>
      </c>
      <c r="FA92" s="46">
        <f t="shared" si="88"/>
        <v>0</v>
      </c>
      <c r="FB92" s="46">
        <f t="shared" si="88"/>
        <v>0</v>
      </c>
      <c r="FC92" s="46">
        <f t="shared" si="88"/>
        <v>0</v>
      </c>
      <c r="FD92" s="46">
        <f t="shared" si="88"/>
        <v>0</v>
      </c>
      <c r="FE92" s="46">
        <f t="shared" si="88"/>
        <v>0</v>
      </c>
      <c r="FF92" s="46">
        <f t="shared" si="88"/>
        <v>0</v>
      </c>
      <c r="FG92" s="46">
        <f t="shared" si="79"/>
        <v>0</v>
      </c>
      <c r="FH92" s="46">
        <f t="shared" si="79"/>
        <v>0</v>
      </c>
      <c r="FI92" s="46">
        <f t="shared" si="79"/>
        <v>0</v>
      </c>
      <c r="FJ92" s="46">
        <f t="shared" si="79"/>
        <v>0</v>
      </c>
      <c r="FK92" s="46">
        <f t="shared" si="79"/>
        <v>0</v>
      </c>
      <c r="FL92" s="46">
        <f t="shared" si="79"/>
        <v>0</v>
      </c>
      <c r="FM92" s="46">
        <f t="shared" si="79"/>
        <v>0</v>
      </c>
      <c r="FN92" s="46">
        <f t="shared" si="79"/>
        <v>0</v>
      </c>
      <c r="FO92" s="46">
        <f t="shared" si="79"/>
        <v>0</v>
      </c>
      <c r="FP92" s="46">
        <f t="shared" si="79"/>
        <v>0</v>
      </c>
      <c r="FQ92" s="46">
        <f t="shared" si="79"/>
        <v>0</v>
      </c>
      <c r="FR92" s="46">
        <f t="shared" si="79"/>
        <v>0</v>
      </c>
      <c r="FS92" s="46">
        <f t="shared" si="79"/>
        <v>0</v>
      </c>
      <c r="FT92" s="46">
        <f t="shared" si="79"/>
        <v>0</v>
      </c>
      <c r="FU92" s="46">
        <f t="shared" si="79"/>
        <v>0</v>
      </c>
      <c r="FV92" s="46">
        <f t="shared" ref="FV92:GK96" si="93">IF(OR($AZ92="",$BA92=""),0,MAX(MIN(FV$61-1,$BA92)-MAX(FW$61,$AZ92)+1,0))</f>
        <v>0</v>
      </c>
      <c r="FW92" s="46">
        <f t="shared" si="93"/>
        <v>0</v>
      </c>
      <c r="FX92" s="46">
        <f t="shared" si="93"/>
        <v>0</v>
      </c>
      <c r="FY92" s="46">
        <f t="shared" si="93"/>
        <v>0</v>
      </c>
      <c r="FZ92" s="46">
        <f t="shared" si="93"/>
        <v>0</v>
      </c>
      <c r="GA92" s="46">
        <f t="shared" si="93"/>
        <v>0</v>
      </c>
      <c r="GB92" s="46">
        <f t="shared" si="93"/>
        <v>0</v>
      </c>
      <c r="GC92" s="46">
        <f t="shared" si="93"/>
        <v>0</v>
      </c>
      <c r="GD92" s="46">
        <f t="shared" si="93"/>
        <v>0</v>
      </c>
      <c r="GE92" s="46">
        <f t="shared" si="93"/>
        <v>0</v>
      </c>
      <c r="GF92" s="46">
        <f t="shared" si="93"/>
        <v>0</v>
      </c>
      <c r="GG92" s="46">
        <f t="shared" si="93"/>
        <v>0</v>
      </c>
      <c r="GH92" s="46">
        <f t="shared" si="93"/>
        <v>0</v>
      </c>
      <c r="GI92" s="46">
        <f t="shared" si="93"/>
        <v>0</v>
      </c>
      <c r="GJ92" s="46">
        <f t="shared" si="93"/>
        <v>0</v>
      </c>
      <c r="GK92" s="46">
        <f t="shared" si="93"/>
        <v>0</v>
      </c>
      <c r="GL92" s="46">
        <f t="shared" si="89"/>
        <v>0</v>
      </c>
      <c r="GM92" s="46">
        <f t="shared" si="80"/>
        <v>0</v>
      </c>
      <c r="GN92" s="46">
        <f t="shared" si="80"/>
        <v>0</v>
      </c>
      <c r="GO92" s="46">
        <f t="shared" si="80"/>
        <v>0</v>
      </c>
      <c r="GP92" s="46">
        <f t="shared" si="80"/>
        <v>0</v>
      </c>
      <c r="GQ92" s="46">
        <f t="shared" si="80"/>
        <v>0</v>
      </c>
      <c r="GR92" s="46">
        <f t="shared" si="80"/>
        <v>0</v>
      </c>
      <c r="GS92" s="46">
        <f t="shared" si="80"/>
        <v>0</v>
      </c>
      <c r="GT92" s="46">
        <f t="shared" si="80"/>
        <v>0</v>
      </c>
      <c r="GU92" s="46">
        <f t="shared" si="80"/>
        <v>0</v>
      </c>
      <c r="GV92" s="46">
        <f t="shared" si="80"/>
        <v>0</v>
      </c>
      <c r="GW92" s="46">
        <f t="shared" si="80"/>
        <v>0</v>
      </c>
      <c r="GX92" s="46">
        <f t="shared" si="80"/>
        <v>0</v>
      </c>
      <c r="GY92" s="46">
        <f t="shared" si="80"/>
        <v>0</v>
      </c>
      <c r="GZ92" s="46">
        <f t="shared" si="80"/>
        <v>0</v>
      </c>
      <c r="HA92" s="46">
        <f t="shared" si="80"/>
        <v>0</v>
      </c>
      <c r="HB92" s="46">
        <f t="shared" ref="HB92" si="94">IF(OR($AZ92="",$BA92=""),0,MAX(MIN(HB$61-1,$BA92)-MAX(HC$61,$AZ92)+1,0))</f>
        <v>0</v>
      </c>
      <c r="HC92" s="46">
        <f t="shared" si="90"/>
        <v>0</v>
      </c>
      <c r="HD92" s="46">
        <f t="shared" si="90"/>
        <v>0</v>
      </c>
      <c r="HE92" s="46">
        <f t="shared" si="90"/>
        <v>0</v>
      </c>
      <c r="HF92" s="46">
        <f t="shared" si="90"/>
        <v>0</v>
      </c>
      <c r="HG92" s="46">
        <f t="shared" si="90"/>
        <v>0</v>
      </c>
      <c r="HH92" s="46">
        <f t="shared" si="90"/>
        <v>0</v>
      </c>
      <c r="HI92" s="46">
        <f t="shared" si="90"/>
        <v>0</v>
      </c>
      <c r="HJ92" s="46">
        <f t="shared" si="90"/>
        <v>0</v>
      </c>
      <c r="HK92" s="46">
        <f t="shared" si="90"/>
        <v>0</v>
      </c>
      <c r="HL92" s="46">
        <f t="shared" si="90"/>
        <v>0</v>
      </c>
      <c r="HM92" s="46">
        <f t="shared" si="90"/>
        <v>0</v>
      </c>
      <c r="HN92" s="46">
        <f t="shared" si="90"/>
        <v>0</v>
      </c>
      <c r="HO92" s="46">
        <f t="shared" si="90"/>
        <v>0</v>
      </c>
      <c r="HP92" s="46">
        <f t="shared" si="90"/>
        <v>0</v>
      </c>
      <c r="HQ92" s="46">
        <f t="shared" si="90"/>
        <v>0</v>
      </c>
      <c r="HR92" s="46">
        <f t="shared" si="90"/>
        <v>0</v>
      </c>
      <c r="HS92" s="46">
        <f t="shared" si="81"/>
        <v>0</v>
      </c>
      <c r="HT92" s="46">
        <f t="shared" si="81"/>
        <v>0</v>
      </c>
      <c r="HU92" s="46">
        <f t="shared" si="81"/>
        <v>0</v>
      </c>
      <c r="HV92" s="46">
        <f t="shared" si="81"/>
        <v>0</v>
      </c>
      <c r="HW92" s="46">
        <f t="shared" si="81"/>
        <v>0</v>
      </c>
      <c r="HX92" s="46">
        <f t="shared" si="81"/>
        <v>0</v>
      </c>
      <c r="HY92" s="46">
        <f t="shared" si="81"/>
        <v>0</v>
      </c>
      <c r="HZ92" s="46">
        <f t="shared" si="81"/>
        <v>0</v>
      </c>
      <c r="IA92" s="46">
        <f t="shared" si="81"/>
        <v>0</v>
      </c>
      <c r="IB92" s="46">
        <f t="shared" si="81"/>
        <v>0</v>
      </c>
      <c r="IC92" s="46">
        <f t="shared" si="81"/>
        <v>0</v>
      </c>
      <c r="ID92" s="46">
        <f t="shared" si="81"/>
        <v>0</v>
      </c>
      <c r="IE92" s="46">
        <f t="shared" si="81"/>
        <v>0</v>
      </c>
      <c r="IF92" s="46">
        <f t="shared" si="81"/>
        <v>0</v>
      </c>
      <c r="IG92" s="46">
        <f t="shared" si="81"/>
        <v>0</v>
      </c>
      <c r="IH92" s="46">
        <f t="shared" ref="IH92:IW96" si="95">IF(OR($AZ92="",$BA92=""),0,MAX(MIN(IH$61-1,$BA92)-MAX(II$61,$AZ92)+1,0))</f>
        <v>0</v>
      </c>
      <c r="II92" s="46">
        <f t="shared" si="95"/>
        <v>0</v>
      </c>
      <c r="IJ92" s="46">
        <f t="shared" si="95"/>
        <v>0</v>
      </c>
      <c r="IK92" s="46">
        <f t="shared" si="95"/>
        <v>0</v>
      </c>
      <c r="IL92" s="46">
        <f t="shared" si="95"/>
        <v>0</v>
      </c>
      <c r="IM92" s="46">
        <f t="shared" si="95"/>
        <v>0</v>
      </c>
      <c r="IN92" s="46">
        <f t="shared" si="95"/>
        <v>0</v>
      </c>
      <c r="IO92" s="46">
        <f t="shared" si="95"/>
        <v>0</v>
      </c>
      <c r="IP92" s="46">
        <f t="shared" si="95"/>
        <v>0</v>
      </c>
      <c r="IQ92" s="46">
        <f t="shared" si="95"/>
        <v>0</v>
      </c>
      <c r="IR92" s="46">
        <f t="shared" si="95"/>
        <v>0</v>
      </c>
      <c r="IS92" s="46">
        <f t="shared" si="95"/>
        <v>0</v>
      </c>
      <c r="IT92" s="46">
        <f t="shared" si="95"/>
        <v>0</v>
      </c>
      <c r="IU92" s="46">
        <f t="shared" si="95"/>
        <v>0</v>
      </c>
      <c r="IV92" s="46">
        <f t="shared" si="95"/>
        <v>0</v>
      </c>
      <c r="IW92" s="46">
        <f t="shared" si="95"/>
        <v>0</v>
      </c>
      <c r="IX92" s="46">
        <f t="shared" si="91"/>
        <v>0</v>
      </c>
      <c r="IY92" s="46">
        <f t="shared" si="82"/>
        <v>0</v>
      </c>
      <c r="IZ92" s="46">
        <f t="shared" si="82"/>
        <v>0</v>
      </c>
      <c r="JA92" s="46">
        <f t="shared" si="82"/>
        <v>0</v>
      </c>
      <c r="JB92" s="46">
        <f t="shared" si="82"/>
        <v>0</v>
      </c>
      <c r="JC92" s="46">
        <f t="shared" si="82"/>
        <v>0</v>
      </c>
      <c r="JD92" s="46">
        <f t="shared" si="82"/>
        <v>0</v>
      </c>
      <c r="JE92" s="46">
        <f t="shared" si="82"/>
        <v>0</v>
      </c>
      <c r="JF92" s="46">
        <f t="shared" si="82"/>
        <v>0</v>
      </c>
      <c r="JG92" s="46">
        <f t="shared" si="82"/>
        <v>0</v>
      </c>
      <c r="JH92" s="46">
        <f t="shared" si="82"/>
        <v>0</v>
      </c>
      <c r="JI92" s="46">
        <f t="shared" si="82"/>
        <v>0</v>
      </c>
      <c r="JJ92" s="46">
        <f t="shared" si="82"/>
        <v>0</v>
      </c>
      <c r="JK92" s="46">
        <f t="shared" si="82"/>
        <v>0</v>
      </c>
      <c r="JL92" s="46">
        <f t="shared" si="82"/>
        <v>0</v>
      </c>
      <c r="JM92" s="46">
        <f t="shared" si="82"/>
        <v>0</v>
      </c>
      <c r="JN92" s="46">
        <f t="shared" ref="JN92" si="96">IF(OR($AZ92="",$BA92=""),0,MAX(MIN(JN$61-1,$BA92)-MAX(JO$61,$AZ92)+1,0))</f>
        <v>0</v>
      </c>
      <c r="JO92" s="46">
        <f t="shared" si="92"/>
        <v>0</v>
      </c>
      <c r="JP92" s="46">
        <f t="shared" si="92"/>
        <v>0</v>
      </c>
      <c r="JQ92" s="46">
        <f t="shared" si="92"/>
        <v>0</v>
      </c>
      <c r="JR92" s="46">
        <f t="shared" si="92"/>
        <v>0</v>
      </c>
      <c r="JS92" s="46">
        <f t="shared" si="92"/>
        <v>0</v>
      </c>
      <c r="JT92" s="46">
        <f t="shared" si="92"/>
        <v>0</v>
      </c>
      <c r="JU92" s="46">
        <f t="shared" si="92"/>
        <v>0</v>
      </c>
      <c r="JV92" s="46">
        <f t="shared" si="92"/>
        <v>0</v>
      </c>
      <c r="JW92" s="46">
        <f t="shared" si="92"/>
        <v>0</v>
      </c>
      <c r="JX92" s="46">
        <f t="shared" si="92"/>
        <v>0</v>
      </c>
      <c r="JY92" s="46">
        <f t="shared" si="92"/>
        <v>0</v>
      </c>
      <c r="JZ92" s="46">
        <f t="shared" si="92"/>
        <v>0</v>
      </c>
      <c r="KA92" s="46">
        <f t="shared" si="92"/>
        <v>0</v>
      </c>
      <c r="KB92" s="46">
        <f t="shared" si="92"/>
        <v>0</v>
      </c>
      <c r="KC92" s="46">
        <f t="shared" si="92"/>
        <v>0</v>
      </c>
      <c r="KD92" s="46">
        <f t="shared" si="92"/>
        <v>0</v>
      </c>
      <c r="KE92" s="46">
        <f t="shared" si="83"/>
        <v>0</v>
      </c>
      <c r="KF92" s="46">
        <f t="shared" si="83"/>
        <v>0</v>
      </c>
      <c r="KG92" s="46">
        <f t="shared" si="83"/>
        <v>0</v>
      </c>
      <c r="KH92" s="46">
        <f t="shared" si="83"/>
        <v>0</v>
      </c>
      <c r="KI92" s="46">
        <f t="shared" si="83"/>
        <v>0</v>
      </c>
      <c r="KJ92" s="46">
        <f t="shared" si="83"/>
        <v>0</v>
      </c>
      <c r="KK92" s="46">
        <f t="shared" si="83"/>
        <v>0</v>
      </c>
      <c r="KL92" s="46">
        <f t="shared" si="83"/>
        <v>0</v>
      </c>
      <c r="KM92" s="46">
        <f t="shared" si="83"/>
        <v>0</v>
      </c>
      <c r="KN92" s="46">
        <f t="shared" si="83"/>
        <v>0</v>
      </c>
      <c r="KO92" s="46">
        <f t="shared" si="83"/>
        <v>0</v>
      </c>
      <c r="KP92" s="46">
        <f t="shared" si="83"/>
        <v>0</v>
      </c>
      <c r="KQ92" s="46">
        <f t="shared" si="83"/>
        <v>0</v>
      </c>
      <c r="KR92" s="46">
        <f t="shared" si="83"/>
        <v>0</v>
      </c>
      <c r="KS92" s="46">
        <f t="shared" si="83"/>
        <v>0</v>
      </c>
      <c r="KT92" s="46">
        <f t="shared" si="83"/>
        <v>0</v>
      </c>
      <c r="KU92" s="46">
        <f t="shared" si="84"/>
        <v>0</v>
      </c>
      <c r="KV92" s="46">
        <f t="shared" si="84"/>
        <v>0</v>
      </c>
      <c r="KW92" s="46">
        <f t="shared" si="84"/>
        <v>0</v>
      </c>
      <c r="KX92" s="46">
        <f t="shared" si="84"/>
        <v>0</v>
      </c>
      <c r="KY92" s="46">
        <f t="shared" si="84"/>
        <v>0</v>
      </c>
      <c r="KZ92" s="46">
        <f t="shared" si="84"/>
        <v>0</v>
      </c>
      <c r="LA92" s="46">
        <f t="shared" si="84"/>
        <v>0</v>
      </c>
      <c r="LB92" s="46">
        <f t="shared" si="84"/>
        <v>0</v>
      </c>
      <c r="LC92" s="46">
        <f t="shared" si="84"/>
        <v>0</v>
      </c>
      <c r="LD92" s="46">
        <f t="shared" si="84"/>
        <v>0</v>
      </c>
      <c r="LE92" s="46">
        <f t="shared" si="84"/>
        <v>0</v>
      </c>
      <c r="LF92" s="46">
        <f t="shared" si="84"/>
        <v>0</v>
      </c>
      <c r="LG92" s="46">
        <f t="shared" si="84"/>
        <v>0</v>
      </c>
      <c r="LH92" s="46">
        <f t="shared" si="84"/>
        <v>0</v>
      </c>
      <c r="LI92" s="46">
        <f t="shared" si="84"/>
        <v>0</v>
      </c>
      <c r="LJ92" s="46">
        <f t="shared" si="84"/>
        <v>0</v>
      </c>
      <c r="LK92" s="46">
        <f t="shared" si="85"/>
        <v>0</v>
      </c>
      <c r="LL92" s="46">
        <f t="shared" si="85"/>
        <v>0</v>
      </c>
      <c r="LM92" s="46">
        <f t="shared" si="85"/>
        <v>0</v>
      </c>
      <c r="LN92" s="46">
        <f t="shared" si="85"/>
        <v>0</v>
      </c>
      <c r="LO92" s="46">
        <f t="shared" si="85"/>
        <v>0</v>
      </c>
      <c r="LP92" s="46">
        <f t="shared" si="85"/>
        <v>0</v>
      </c>
      <c r="LQ92" s="46">
        <f t="shared" si="85"/>
        <v>0</v>
      </c>
      <c r="LR92" s="46">
        <f t="shared" si="85"/>
        <v>0</v>
      </c>
      <c r="LS92" s="46">
        <f t="shared" si="85"/>
        <v>0</v>
      </c>
      <c r="LT92" s="46">
        <f t="shared" si="85"/>
        <v>0</v>
      </c>
    </row>
    <row r="93" spans="1:332" ht="24.6" hidden="1" customHeight="1">
      <c r="A93" s="121">
        <v>32</v>
      </c>
      <c r="B93" s="19"/>
      <c r="C93" s="21"/>
      <c r="D93" s="21"/>
      <c r="E93" s="215" t="str">
        <f t="shared" si="25"/>
        <v/>
      </c>
      <c r="F93" s="215">
        <f t="shared" si="26"/>
        <v>0</v>
      </c>
      <c r="G93" s="218"/>
      <c r="H93" s="217" t="str">
        <f t="shared" si="27"/>
        <v>Falta(n) Fecha(s)</v>
      </c>
      <c r="I93" s="72"/>
      <c r="J93" s="72"/>
      <c r="K93" s="72"/>
      <c r="L93" s="72"/>
      <c r="M93" s="72"/>
      <c r="N93" s="72"/>
      <c r="O93" s="72"/>
      <c r="P93" s="72"/>
      <c r="Q93" s="210" t="str" cm="1">
        <f t="array" ref="Q93">IF(SUM(COUNTIF(J93:P93,{"SI","NO APLICA"}))=0,
   "",
   IF(SUM(COUNTIF(J93:P93,{"SI","NO APLICA"}))=COLUMNS(J93:P93),
      "CUMPLE",
      "NO CUMPLE"))</f>
        <v/>
      </c>
      <c r="R93" s="72"/>
      <c r="S93" s="19"/>
      <c r="T93" s="72"/>
      <c r="U93" s="19"/>
      <c r="V93" s="72"/>
      <c r="W93" s="72"/>
      <c r="X93" s="72"/>
      <c r="Y93" s="210" t="str">
        <f t="shared" si="70"/>
        <v/>
      </c>
      <c r="Z93" s="211" t="str">
        <f t="shared" si="71"/>
        <v/>
      </c>
      <c r="AA93" s="476"/>
      <c r="AB93" s="477"/>
      <c r="AD93" s="122" t="str">
        <f t="shared" si="28"/>
        <v/>
      </c>
      <c r="AE93" s="122" t="str">
        <f t="shared" si="28"/>
        <v/>
      </c>
      <c r="AF93" s="123">
        <f t="shared" si="28"/>
        <v>0</v>
      </c>
      <c r="AG93" s="122" t="str">
        <f t="shared" si="29"/>
        <v/>
      </c>
      <c r="AH93" s="122" t="str">
        <f t="shared" si="29"/>
        <v/>
      </c>
      <c r="AI93" s="123">
        <f t="shared" si="29"/>
        <v>0</v>
      </c>
      <c r="AW93" s="46" t="str">
        <f t="shared" si="30"/>
        <v/>
      </c>
      <c r="AX93" s="46">
        <f t="shared" si="30"/>
        <v>3</v>
      </c>
      <c r="AY93" s="96">
        <v>32</v>
      </c>
      <c r="AZ93" s="47" t="str">
        <f t="shared" si="31"/>
        <v/>
      </c>
      <c r="BA93" s="47">
        <f t="shared" si="32"/>
        <v>0</v>
      </c>
      <c r="BB93" s="90" t="str">
        <f t="shared" si="33"/>
        <v/>
      </c>
      <c r="BC93" s="124">
        <v>32</v>
      </c>
      <c r="BD93" s="125">
        <f t="shared" si="34"/>
        <v>1</v>
      </c>
      <c r="BE93" s="126">
        <f t="shared" si="35"/>
        <v>1</v>
      </c>
      <c r="BF93" s="90">
        <f t="shared" si="36"/>
        <v>0</v>
      </c>
      <c r="BG93" s="90">
        <f t="shared" si="75"/>
        <v>0</v>
      </c>
      <c r="BH93" s="90" t="str">
        <f t="shared" si="72"/>
        <v/>
      </c>
      <c r="BI93" s="90" t="e">
        <f t="shared" si="37"/>
        <v>#NUM!</v>
      </c>
      <c r="BJ93" s="90" t="str">
        <f t="shared" si="38"/>
        <v/>
      </c>
      <c r="BK93" s="127">
        <f t="shared" si="39"/>
        <v>0</v>
      </c>
      <c r="BL93" s="128" t="e">
        <f t="shared" si="40"/>
        <v>#NUM!</v>
      </c>
      <c r="BM93" s="128" t="e">
        <f t="shared" si="41"/>
        <v>#NUM!</v>
      </c>
      <c r="BN93" s="128" t="str">
        <f t="shared" si="42"/>
        <v/>
      </c>
      <c r="BO93" s="128" t="str">
        <f t="shared" si="73"/>
        <v/>
      </c>
      <c r="BP93" s="90">
        <f t="shared" si="43"/>
        <v>0</v>
      </c>
      <c r="BQ93" s="90">
        <f t="shared" si="44"/>
        <v>0</v>
      </c>
      <c r="BR93" s="90">
        <f t="shared" si="76"/>
        <v>0</v>
      </c>
      <c r="BS93" s="90" t="str">
        <f t="shared" si="45"/>
        <v/>
      </c>
      <c r="BT93" s="90" t="e">
        <f t="shared" si="46"/>
        <v>#NUM!</v>
      </c>
      <c r="BU93" s="90" t="e">
        <f t="shared" si="47"/>
        <v>#NUM!</v>
      </c>
      <c r="BV93" s="127">
        <f t="shared" si="48"/>
        <v>0</v>
      </c>
      <c r="BW93" s="128" t="e">
        <f t="shared" si="49"/>
        <v>#NUM!</v>
      </c>
      <c r="BX93" s="128" t="e">
        <f t="shared" si="50"/>
        <v>#NUM!</v>
      </c>
      <c r="BY93" s="128" t="str">
        <f t="shared" si="51"/>
        <v/>
      </c>
      <c r="BZ93" s="128" t="str">
        <f t="shared" si="74"/>
        <v/>
      </c>
      <c r="CA93" s="90">
        <f t="shared" si="52"/>
        <v>0</v>
      </c>
      <c r="CB93" s="90"/>
      <c r="CC93" s="90"/>
      <c r="CD93" s="129"/>
      <c r="CE93" s="130">
        <f t="shared" si="53"/>
        <v>0</v>
      </c>
      <c r="CF93" s="46">
        <f t="shared" si="86"/>
        <v>0</v>
      </c>
      <c r="CG93" s="46">
        <f t="shared" si="86"/>
        <v>0</v>
      </c>
      <c r="CH93" s="46">
        <f t="shared" si="86"/>
        <v>0</v>
      </c>
      <c r="CI93" s="46">
        <f t="shared" si="86"/>
        <v>0</v>
      </c>
      <c r="CJ93" s="46">
        <f t="shared" si="86"/>
        <v>0</v>
      </c>
      <c r="CK93" s="46">
        <f t="shared" si="86"/>
        <v>0</v>
      </c>
      <c r="CL93" s="46">
        <f t="shared" si="86"/>
        <v>0</v>
      </c>
      <c r="CM93" s="46">
        <f t="shared" si="86"/>
        <v>0</v>
      </c>
      <c r="CN93" s="46">
        <f t="shared" si="86"/>
        <v>0</v>
      </c>
      <c r="CO93" s="46">
        <f t="shared" si="86"/>
        <v>0</v>
      </c>
      <c r="CP93" s="46">
        <f t="shared" si="86"/>
        <v>0</v>
      </c>
      <c r="CQ93" s="46">
        <f t="shared" si="86"/>
        <v>0</v>
      </c>
      <c r="CR93" s="46">
        <f t="shared" si="86"/>
        <v>0</v>
      </c>
      <c r="CS93" s="46">
        <f t="shared" si="86"/>
        <v>0</v>
      </c>
      <c r="CT93" s="46">
        <f t="shared" si="86"/>
        <v>0</v>
      </c>
      <c r="CU93" s="46">
        <f t="shared" ref="CU93:DJ96" si="97">IF(OR($AZ93="",$BA93=""),0,MAX(MIN(CU$61-1,$BA93)-MAX(CV$61,$AZ93)+1,0))</f>
        <v>0</v>
      </c>
      <c r="CV93" s="46">
        <f t="shared" si="97"/>
        <v>0</v>
      </c>
      <c r="CW93" s="46">
        <f t="shared" si="97"/>
        <v>0</v>
      </c>
      <c r="CX93" s="46">
        <f t="shared" si="97"/>
        <v>0</v>
      </c>
      <c r="CY93" s="46">
        <f t="shared" si="97"/>
        <v>0</v>
      </c>
      <c r="CZ93" s="46">
        <f t="shared" si="97"/>
        <v>0</v>
      </c>
      <c r="DA93" s="46">
        <f t="shared" si="97"/>
        <v>0</v>
      </c>
      <c r="DB93" s="46">
        <f t="shared" si="97"/>
        <v>0</v>
      </c>
      <c r="DC93" s="46">
        <f t="shared" si="97"/>
        <v>0</v>
      </c>
      <c r="DD93" s="46">
        <f t="shared" si="97"/>
        <v>0</v>
      </c>
      <c r="DE93" s="46">
        <f t="shared" si="97"/>
        <v>0</v>
      </c>
      <c r="DF93" s="46">
        <f t="shared" si="97"/>
        <v>0</v>
      </c>
      <c r="DG93" s="46">
        <f t="shared" si="97"/>
        <v>0</v>
      </c>
      <c r="DH93" s="46">
        <f t="shared" si="97"/>
        <v>0</v>
      </c>
      <c r="DI93" s="46">
        <f t="shared" si="97"/>
        <v>0</v>
      </c>
      <c r="DJ93" s="46">
        <f t="shared" si="97"/>
        <v>0</v>
      </c>
      <c r="DK93" s="46">
        <f t="shared" si="87"/>
        <v>0</v>
      </c>
      <c r="DL93" s="46">
        <f t="shared" si="87"/>
        <v>0</v>
      </c>
      <c r="DM93" s="46">
        <f t="shared" si="87"/>
        <v>0</v>
      </c>
      <c r="DN93" s="46">
        <f t="shared" si="87"/>
        <v>0</v>
      </c>
      <c r="DO93" s="46">
        <f t="shared" si="87"/>
        <v>0</v>
      </c>
      <c r="DP93" s="46">
        <f t="shared" si="87"/>
        <v>0</v>
      </c>
      <c r="DQ93" s="46">
        <f t="shared" si="87"/>
        <v>0</v>
      </c>
      <c r="DR93" s="46">
        <f t="shared" si="87"/>
        <v>0</v>
      </c>
      <c r="DS93" s="46">
        <f t="shared" si="87"/>
        <v>0</v>
      </c>
      <c r="DT93" s="46">
        <f t="shared" si="87"/>
        <v>0</v>
      </c>
      <c r="DU93" s="46">
        <f t="shared" si="87"/>
        <v>0</v>
      </c>
      <c r="DV93" s="46">
        <f t="shared" si="87"/>
        <v>0</v>
      </c>
      <c r="DW93" s="46">
        <f t="shared" si="87"/>
        <v>0</v>
      </c>
      <c r="DX93" s="46">
        <f t="shared" si="87"/>
        <v>0</v>
      </c>
      <c r="DY93" s="46">
        <f t="shared" si="87"/>
        <v>0</v>
      </c>
      <c r="DZ93" s="46">
        <f t="shared" ref="DZ93:EO96" si="98">IF(OR($AZ93="",$BA93=""),0,MAX(MIN(DZ$61-1,$BA93)-MAX(EA$61,$AZ93)+1,0))</f>
        <v>0</v>
      </c>
      <c r="EA93" s="46">
        <f t="shared" si="98"/>
        <v>0</v>
      </c>
      <c r="EB93" s="46">
        <f t="shared" si="98"/>
        <v>0</v>
      </c>
      <c r="EC93" s="46">
        <f t="shared" si="98"/>
        <v>0</v>
      </c>
      <c r="ED93" s="46">
        <f t="shared" si="98"/>
        <v>0</v>
      </c>
      <c r="EE93" s="46">
        <f t="shared" si="98"/>
        <v>0</v>
      </c>
      <c r="EF93" s="46">
        <f t="shared" si="98"/>
        <v>0</v>
      </c>
      <c r="EG93" s="46">
        <f t="shared" si="98"/>
        <v>0</v>
      </c>
      <c r="EH93" s="46">
        <f t="shared" si="98"/>
        <v>0</v>
      </c>
      <c r="EI93" s="46">
        <f t="shared" si="98"/>
        <v>0</v>
      </c>
      <c r="EJ93" s="46">
        <f t="shared" si="98"/>
        <v>0</v>
      </c>
      <c r="EK93" s="46">
        <f t="shared" si="98"/>
        <v>0</v>
      </c>
      <c r="EL93" s="46">
        <f t="shared" si="98"/>
        <v>0</v>
      </c>
      <c r="EM93" s="46">
        <f t="shared" si="98"/>
        <v>0</v>
      </c>
      <c r="EN93" s="46">
        <f t="shared" si="98"/>
        <v>0</v>
      </c>
      <c r="EO93" s="46">
        <f t="shared" si="98"/>
        <v>0</v>
      </c>
      <c r="EP93" s="46">
        <f>IF(OR($AZ93="",$BA93=""),0,MAX(MIN(EP$61-1,$BA93)-MAX(EQ$61,$AZ93)+1,0))</f>
        <v>0</v>
      </c>
      <c r="EQ93" s="46">
        <f t="shared" si="88"/>
        <v>0</v>
      </c>
      <c r="ER93" s="46">
        <f t="shared" si="88"/>
        <v>0</v>
      </c>
      <c r="ES93" s="46">
        <f t="shared" si="88"/>
        <v>0</v>
      </c>
      <c r="ET93" s="46">
        <f t="shared" si="88"/>
        <v>0</v>
      </c>
      <c r="EU93" s="46">
        <f t="shared" si="88"/>
        <v>0</v>
      </c>
      <c r="EV93" s="46">
        <f t="shared" si="88"/>
        <v>0</v>
      </c>
      <c r="EW93" s="46">
        <f t="shared" si="88"/>
        <v>0</v>
      </c>
      <c r="EX93" s="46">
        <f t="shared" si="88"/>
        <v>0</v>
      </c>
      <c r="EY93" s="46">
        <f t="shared" si="88"/>
        <v>0</v>
      </c>
      <c r="EZ93" s="46">
        <f t="shared" si="88"/>
        <v>0</v>
      </c>
      <c r="FA93" s="46">
        <f t="shared" si="88"/>
        <v>0</v>
      </c>
      <c r="FB93" s="46">
        <f t="shared" si="88"/>
        <v>0</v>
      </c>
      <c r="FC93" s="46">
        <f t="shared" si="88"/>
        <v>0</v>
      </c>
      <c r="FD93" s="46">
        <f t="shared" si="88"/>
        <v>0</v>
      </c>
      <c r="FE93" s="46">
        <f t="shared" si="88"/>
        <v>0</v>
      </c>
      <c r="FF93" s="46">
        <f t="shared" ref="FF93:FU96" si="99">IF(OR($AZ93="",$BA93=""),0,MAX(MIN(FF$61-1,$BA93)-MAX(FG$61,$AZ93)+1,0))</f>
        <v>0</v>
      </c>
      <c r="FG93" s="46">
        <f t="shared" si="99"/>
        <v>0</v>
      </c>
      <c r="FH93" s="46">
        <f t="shared" si="99"/>
        <v>0</v>
      </c>
      <c r="FI93" s="46">
        <f t="shared" si="99"/>
        <v>0</v>
      </c>
      <c r="FJ93" s="46">
        <f t="shared" si="99"/>
        <v>0</v>
      </c>
      <c r="FK93" s="46">
        <f t="shared" si="99"/>
        <v>0</v>
      </c>
      <c r="FL93" s="46">
        <f t="shared" si="99"/>
        <v>0</v>
      </c>
      <c r="FM93" s="46">
        <f t="shared" si="99"/>
        <v>0</v>
      </c>
      <c r="FN93" s="46">
        <f t="shared" si="99"/>
        <v>0</v>
      </c>
      <c r="FO93" s="46">
        <f t="shared" si="99"/>
        <v>0</v>
      </c>
      <c r="FP93" s="46">
        <f t="shared" si="99"/>
        <v>0</v>
      </c>
      <c r="FQ93" s="46">
        <f t="shared" si="99"/>
        <v>0</v>
      </c>
      <c r="FR93" s="46">
        <f t="shared" si="99"/>
        <v>0</v>
      </c>
      <c r="FS93" s="46">
        <f t="shared" si="99"/>
        <v>0</v>
      </c>
      <c r="FT93" s="46">
        <f t="shared" si="99"/>
        <v>0</v>
      </c>
      <c r="FU93" s="46">
        <f t="shared" si="99"/>
        <v>0</v>
      </c>
      <c r="FV93" s="46">
        <f t="shared" si="93"/>
        <v>0</v>
      </c>
      <c r="FW93" s="46">
        <f t="shared" si="93"/>
        <v>0</v>
      </c>
      <c r="FX93" s="46">
        <f t="shared" si="93"/>
        <v>0</v>
      </c>
      <c r="FY93" s="46">
        <f t="shared" si="93"/>
        <v>0</v>
      </c>
      <c r="FZ93" s="46">
        <f t="shared" si="93"/>
        <v>0</v>
      </c>
      <c r="GA93" s="46">
        <f t="shared" si="93"/>
        <v>0</v>
      </c>
      <c r="GB93" s="46">
        <f t="shared" si="93"/>
        <v>0</v>
      </c>
      <c r="GC93" s="46">
        <f t="shared" si="93"/>
        <v>0</v>
      </c>
      <c r="GD93" s="46">
        <f t="shared" si="93"/>
        <v>0</v>
      </c>
      <c r="GE93" s="46">
        <f t="shared" si="93"/>
        <v>0</v>
      </c>
      <c r="GF93" s="46">
        <f t="shared" si="93"/>
        <v>0</v>
      </c>
      <c r="GG93" s="46">
        <f t="shared" si="93"/>
        <v>0</v>
      </c>
      <c r="GH93" s="46">
        <f t="shared" si="93"/>
        <v>0</v>
      </c>
      <c r="GI93" s="46">
        <f t="shared" si="93"/>
        <v>0</v>
      </c>
      <c r="GJ93" s="46">
        <f t="shared" si="93"/>
        <v>0</v>
      </c>
      <c r="GK93" s="46">
        <f t="shared" si="93"/>
        <v>0</v>
      </c>
      <c r="GL93" s="46">
        <f t="shared" si="89"/>
        <v>0</v>
      </c>
      <c r="GM93" s="46">
        <f t="shared" ref="GM93:HB96" si="100">IF(OR($AZ93="",$BA93=""),0,MAX(MIN(GM$61-1,$BA93)-MAX(GN$61,$AZ93)+1,0))</f>
        <v>0</v>
      </c>
      <c r="GN93" s="46">
        <f t="shared" si="100"/>
        <v>0</v>
      </c>
      <c r="GO93" s="46">
        <f t="shared" si="100"/>
        <v>0</v>
      </c>
      <c r="GP93" s="46">
        <f t="shared" si="100"/>
        <v>0</v>
      </c>
      <c r="GQ93" s="46">
        <f t="shared" si="100"/>
        <v>0</v>
      </c>
      <c r="GR93" s="46">
        <f t="shared" si="100"/>
        <v>0</v>
      </c>
      <c r="GS93" s="46">
        <f t="shared" si="100"/>
        <v>0</v>
      </c>
      <c r="GT93" s="46">
        <f t="shared" si="100"/>
        <v>0</v>
      </c>
      <c r="GU93" s="46">
        <f t="shared" si="100"/>
        <v>0</v>
      </c>
      <c r="GV93" s="46">
        <f t="shared" si="100"/>
        <v>0</v>
      </c>
      <c r="GW93" s="46">
        <f t="shared" si="100"/>
        <v>0</v>
      </c>
      <c r="GX93" s="46">
        <f t="shared" si="100"/>
        <v>0</v>
      </c>
      <c r="GY93" s="46">
        <f t="shared" si="100"/>
        <v>0</v>
      </c>
      <c r="GZ93" s="46">
        <f t="shared" si="100"/>
        <v>0</v>
      </c>
      <c r="HA93" s="46">
        <f t="shared" si="100"/>
        <v>0</v>
      </c>
      <c r="HB93" s="46">
        <f t="shared" si="100"/>
        <v>0</v>
      </c>
      <c r="HC93" s="46">
        <f t="shared" si="90"/>
        <v>0</v>
      </c>
      <c r="HD93" s="46">
        <f t="shared" si="90"/>
        <v>0</v>
      </c>
      <c r="HE93" s="46">
        <f t="shared" si="90"/>
        <v>0</v>
      </c>
      <c r="HF93" s="46">
        <f t="shared" si="90"/>
        <v>0</v>
      </c>
      <c r="HG93" s="46">
        <f t="shared" si="90"/>
        <v>0</v>
      </c>
      <c r="HH93" s="46">
        <f t="shared" si="90"/>
        <v>0</v>
      </c>
      <c r="HI93" s="46">
        <f t="shared" si="90"/>
        <v>0</v>
      </c>
      <c r="HJ93" s="46">
        <f t="shared" si="90"/>
        <v>0</v>
      </c>
      <c r="HK93" s="46">
        <f t="shared" si="90"/>
        <v>0</v>
      </c>
      <c r="HL93" s="46">
        <f t="shared" si="90"/>
        <v>0</v>
      </c>
      <c r="HM93" s="46">
        <f t="shared" si="90"/>
        <v>0</v>
      </c>
      <c r="HN93" s="46">
        <f t="shared" si="90"/>
        <v>0</v>
      </c>
      <c r="HO93" s="46">
        <f t="shared" si="90"/>
        <v>0</v>
      </c>
      <c r="HP93" s="46">
        <f t="shared" si="90"/>
        <v>0</v>
      </c>
      <c r="HQ93" s="46">
        <f t="shared" si="90"/>
        <v>0</v>
      </c>
      <c r="HR93" s="46">
        <f t="shared" ref="HR93:IG96" si="101">IF(OR($AZ93="",$BA93=""),0,MAX(MIN(HR$61-1,$BA93)-MAX(HS$61,$AZ93)+1,0))</f>
        <v>0</v>
      </c>
      <c r="HS93" s="46">
        <f t="shared" si="101"/>
        <v>0</v>
      </c>
      <c r="HT93" s="46">
        <f t="shared" si="101"/>
        <v>0</v>
      </c>
      <c r="HU93" s="46">
        <f t="shared" si="101"/>
        <v>0</v>
      </c>
      <c r="HV93" s="46">
        <f t="shared" si="101"/>
        <v>0</v>
      </c>
      <c r="HW93" s="46">
        <f t="shared" si="101"/>
        <v>0</v>
      </c>
      <c r="HX93" s="46">
        <f t="shared" si="101"/>
        <v>0</v>
      </c>
      <c r="HY93" s="46">
        <f t="shared" si="101"/>
        <v>0</v>
      </c>
      <c r="HZ93" s="46">
        <f t="shared" si="101"/>
        <v>0</v>
      </c>
      <c r="IA93" s="46">
        <f t="shared" si="101"/>
        <v>0</v>
      </c>
      <c r="IB93" s="46">
        <f t="shared" si="101"/>
        <v>0</v>
      </c>
      <c r="IC93" s="46">
        <f t="shared" si="101"/>
        <v>0</v>
      </c>
      <c r="ID93" s="46">
        <f t="shared" si="101"/>
        <v>0</v>
      </c>
      <c r="IE93" s="46">
        <f t="shared" si="101"/>
        <v>0</v>
      </c>
      <c r="IF93" s="46">
        <f t="shared" si="101"/>
        <v>0</v>
      </c>
      <c r="IG93" s="46">
        <f t="shared" si="101"/>
        <v>0</v>
      </c>
      <c r="IH93" s="46">
        <f t="shared" si="95"/>
        <v>0</v>
      </c>
      <c r="II93" s="46">
        <f t="shared" si="95"/>
        <v>0</v>
      </c>
      <c r="IJ93" s="46">
        <f t="shared" si="95"/>
        <v>0</v>
      </c>
      <c r="IK93" s="46">
        <f t="shared" si="95"/>
        <v>0</v>
      </c>
      <c r="IL93" s="46">
        <f t="shared" si="95"/>
        <v>0</v>
      </c>
      <c r="IM93" s="46">
        <f t="shared" si="95"/>
        <v>0</v>
      </c>
      <c r="IN93" s="46">
        <f t="shared" si="95"/>
        <v>0</v>
      </c>
      <c r="IO93" s="46">
        <f t="shared" si="95"/>
        <v>0</v>
      </c>
      <c r="IP93" s="46">
        <f t="shared" si="95"/>
        <v>0</v>
      </c>
      <c r="IQ93" s="46">
        <f t="shared" si="95"/>
        <v>0</v>
      </c>
      <c r="IR93" s="46">
        <f t="shared" si="95"/>
        <v>0</v>
      </c>
      <c r="IS93" s="46">
        <f t="shared" si="95"/>
        <v>0</v>
      </c>
      <c r="IT93" s="46">
        <f t="shared" si="95"/>
        <v>0</v>
      </c>
      <c r="IU93" s="46">
        <f t="shared" si="95"/>
        <v>0</v>
      </c>
      <c r="IV93" s="46">
        <f t="shared" si="95"/>
        <v>0</v>
      </c>
      <c r="IW93" s="46">
        <f t="shared" si="95"/>
        <v>0</v>
      </c>
      <c r="IX93" s="46">
        <f t="shared" si="91"/>
        <v>0</v>
      </c>
      <c r="IY93" s="46">
        <f t="shared" ref="IY93:JN95" si="102">IF(OR($AZ93="",$BA93=""),0,MAX(MIN(IY$61-1,$BA93)-MAX(IZ$61,$AZ93)+1,0))</f>
        <v>0</v>
      </c>
      <c r="IZ93" s="46">
        <f t="shared" si="102"/>
        <v>0</v>
      </c>
      <c r="JA93" s="46">
        <f t="shared" si="102"/>
        <v>0</v>
      </c>
      <c r="JB93" s="46">
        <f t="shared" si="102"/>
        <v>0</v>
      </c>
      <c r="JC93" s="46">
        <f t="shared" si="102"/>
        <v>0</v>
      </c>
      <c r="JD93" s="46">
        <f t="shared" si="102"/>
        <v>0</v>
      </c>
      <c r="JE93" s="46">
        <f t="shared" si="102"/>
        <v>0</v>
      </c>
      <c r="JF93" s="46">
        <f t="shared" si="102"/>
        <v>0</v>
      </c>
      <c r="JG93" s="46">
        <f t="shared" si="102"/>
        <v>0</v>
      </c>
      <c r="JH93" s="46">
        <f t="shared" si="102"/>
        <v>0</v>
      </c>
      <c r="JI93" s="46">
        <f t="shared" si="102"/>
        <v>0</v>
      </c>
      <c r="JJ93" s="46">
        <f t="shared" si="102"/>
        <v>0</v>
      </c>
      <c r="JK93" s="46">
        <f t="shared" si="102"/>
        <v>0</v>
      </c>
      <c r="JL93" s="46">
        <f t="shared" si="102"/>
        <v>0</v>
      </c>
      <c r="JM93" s="46">
        <f t="shared" si="102"/>
        <v>0</v>
      </c>
      <c r="JN93" s="46">
        <f t="shared" si="102"/>
        <v>0</v>
      </c>
      <c r="JO93" s="46">
        <f t="shared" si="92"/>
        <v>0</v>
      </c>
      <c r="JP93" s="46">
        <f t="shared" si="92"/>
        <v>0</v>
      </c>
      <c r="JQ93" s="46">
        <f t="shared" si="92"/>
        <v>0</v>
      </c>
      <c r="JR93" s="46">
        <f t="shared" si="92"/>
        <v>0</v>
      </c>
      <c r="JS93" s="46">
        <f t="shared" si="92"/>
        <v>0</v>
      </c>
      <c r="JT93" s="46">
        <f t="shared" si="92"/>
        <v>0</v>
      </c>
      <c r="JU93" s="46">
        <f t="shared" si="92"/>
        <v>0</v>
      </c>
      <c r="JV93" s="46">
        <f t="shared" si="92"/>
        <v>0</v>
      </c>
      <c r="JW93" s="46">
        <f t="shared" si="92"/>
        <v>0</v>
      </c>
      <c r="JX93" s="46">
        <f t="shared" si="92"/>
        <v>0</v>
      </c>
      <c r="JY93" s="46">
        <f t="shared" si="92"/>
        <v>0</v>
      </c>
      <c r="JZ93" s="46">
        <f t="shared" si="92"/>
        <v>0</v>
      </c>
      <c r="KA93" s="46">
        <f t="shared" si="92"/>
        <v>0</v>
      </c>
      <c r="KB93" s="46">
        <f t="shared" si="92"/>
        <v>0</v>
      </c>
      <c r="KC93" s="46">
        <f t="shared" si="92"/>
        <v>0</v>
      </c>
      <c r="KD93" s="46">
        <f t="shared" ref="KD93:KS96" si="103">IF(OR($AZ93="",$BA93=""),0,MAX(MIN(KD$61-1,$BA93)-MAX(KE$61,$AZ93)+1,0))</f>
        <v>0</v>
      </c>
      <c r="KE93" s="46">
        <f t="shared" si="103"/>
        <v>0</v>
      </c>
      <c r="KF93" s="46">
        <f t="shared" si="103"/>
        <v>0</v>
      </c>
      <c r="KG93" s="46">
        <f t="shared" si="103"/>
        <v>0</v>
      </c>
      <c r="KH93" s="46">
        <f t="shared" si="103"/>
        <v>0</v>
      </c>
      <c r="KI93" s="46">
        <f t="shared" si="103"/>
        <v>0</v>
      </c>
      <c r="KJ93" s="46">
        <f t="shared" si="103"/>
        <v>0</v>
      </c>
      <c r="KK93" s="46">
        <f t="shared" si="103"/>
        <v>0</v>
      </c>
      <c r="KL93" s="46">
        <f t="shared" si="103"/>
        <v>0</v>
      </c>
      <c r="KM93" s="46">
        <f t="shared" si="103"/>
        <v>0</v>
      </c>
      <c r="KN93" s="46">
        <f t="shared" si="103"/>
        <v>0</v>
      </c>
      <c r="KO93" s="46">
        <f t="shared" si="103"/>
        <v>0</v>
      </c>
      <c r="KP93" s="46">
        <f t="shared" si="103"/>
        <v>0</v>
      </c>
      <c r="KQ93" s="46">
        <f t="shared" si="103"/>
        <v>0</v>
      </c>
      <c r="KR93" s="46">
        <f t="shared" si="103"/>
        <v>0</v>
      </c>
      <c r="KS93" s="46">
        <f t="shared" si="103"/>
        <v>0</v>
      </c>
      <c r="KT93" s="46">
        <f t="shared" ref="KT93:LI96" si="104">IF(OR($AZ93="",$BA93=""),0,MAX(MIN(KT$61-1,$BA93)-MAX(KU$61,$AZ93)+1,0))</f>
        <v>0</v>
      </c>
      <c r="KU93" s="46">
        <f t="shared" si="104"/>
        <v>0</v>
      </c>
      <c r="KV93" s="46">
        <f t="shared" si="104"/>
        <v>0</v>
      </c>
      <c r="KW93" s="46">
        <f t="shared" si="104"/>
        <v>0</v>
      </c>
      <c r="KX93" s="46">
        <f t="shared" si="104"/>
        <v>0</v>
      </c>
      <c r="KY93" s="46">
        <f t="shared" si="104"/>
        <v>0</v>
      </c>
      <c r="KZ93" s="46">
        <f t="shared" si="104"/>
        <v>0</v>
      </c>
      <c r="LA93" s="46">
        <f t="shared" si="104"/>
        <v>0</v>
      </c>
      <c r="LB93" s="46">
        <f t="shared" si="104"/>
        <v>0</v>
      </c>
      <c r="LC93" s="46">
        <f t="shared" si="104"/>
        <v>0</v>
      </c>
      <c r="LD93" s="46">
        <f t="shared" si="104"/>
        <v>0</v>
      </c>
      <c r="LE93" s="46">
        <f t="shared" si="104"/>
        <v>0</v>
      </c>
      <c r="LF93" s="46">
        <f t="shared" si="104"/>
        <v>0</v>
      </c>
      <c r="LG93" s="46">
        <f t="shared" si="104"/>
        <v>0</v>
      </c>
      <c r="LH93" s="46">
        <f t="shared" si="104"/>
        <v>0</v>
      </c>
      <c r="LI93" s="46">
        <f t="shared" si="104"/>
        <v>0</v>
      </c>
      <c r="LJ93" s="46">
        <f t="shared" ref="LJ93:LT96" si="105">IF(OR($AZ93="",$BA93=""),0,MAX(MIN(LJ$61-1,$BA93)-MAX(LK$61,$AZ93)+1,0))</f>
        <v>0</v>
      </c>
      <c r="LK93" s="46">
        <f t="shared" si="105"/>
        <v>0</v>
      </c>
      <c r="LL93" s="46">
        <f t="shared" si="105"/>
        <v>0</v>
      </c>
      <c r="LM93" s="46">
        <f t="shared" si="105"/>
        <v>0</v>
      </c>
      <c r="LN93" s="46">
        <f t="shared" si="105"/>
        <v>0</v>
      </c>
      <c r="LO93" s="46">
        <f t="shared" si="105"/>
        <v>0</v>
      </c>
      <c r="LP93" s="46">
        <f t="shared" si="105"/>
        <v>0</v>
      </c>
      <c r="LQ93" s="46">
        <f t="shared" si="105"/>
        <v>0</v>
      </c>
      <c r="LR93" s="46">
        <f t="shared" si="105"/>
        <v>0</v>
      </c>
      <c r="LS93" s="46">
        <f t="shared" si="105"/>
        <v>0</v>
      </c>
      <c r="LT93" s="46">
        <f t="shared" si="105"/>
        <v>0</v>
      </c>
    </row>
    <row r="94" spans="1:332" ht="24.6" hidden="1" customHeight="1">
      <c r="A94" s="121">
        <v>33</v>
      </c>
      <c r="B94" s="19"/>
      <c r="C94" s="21"/>
      <c r="D94" s="21"/>
      <c r="E94" s="215" t="str">
        <f t="shared" si="25"/>
        <v/>
      </c>
      <c r="F94" s="215">
        <f t="shared" si="26"/>
        <v>0</v>
      </c>
      <c r="G94" s="218"/>
      <c r="H94" s="217" t="str">
        <f t="shared" si="27"/>
        <v>Falta(n) Fecha(s)</v>
      </c>
      <c r="I94" s="72"/>
      <c r="J94" s="72"/>
      <c r="K94" s="72"/>
      <c r="L94" s="72"/>
      <c r="M94" s="72"/>
      <c r="N94" s="72"/>
      <c r="O94" s="72"/>
      <c r="P94" s="72"/>
      <c r="Q94" s="210" t="str" cm="1">
        <f t="array" ref="Q94">IF(SUM(COUNTIF(J94:P94,{"SI","NO APLICA"}))=0,
   "",
   IF(SUM(COUNTIF(J94:P94,{"SI","NO APLICA"}))=COLUMNS(J94:P94),
      "CUMPLE",
      "NO CUMPLE"))</f>
        <v/>
      </c>
      <c r="R94" s="72"/>
      <c r="S94" s="19"/>
      <c r="T94" s="72"/>
      <c r="U94" s="19"/>
      <c r="V94" s="72"/>
      <c r="W94" s="72"/>
      <c r="X94" s="72"/>
      <c r="Y94" s="210" t="str">
        <f t="shared" si="70"/>
        <v/>
      </c>
      <c r="Z94" s="211" t="str">
        <f t="shared" si="71"/>
        <v/>
      </c>
      <c r="AA94" s="476"/>
      <c r="AB94" s="477"/>
      <c r="AD94" s="122" t="str">
        <f t="shared" si="28"/>
        <v/>
      </c>
      <c r="AE94" s="122" t="str">
        <f t="shared" si="28"/>
        <v/>
      </c>
      <c r="AF94" s="123">
        <f t="shared" si="28"/>
        <v>0</v>
      </c>
      <c r="AG94" s="122" t="str">
        <f t="shared" si="29"/>
        <v/>
      </c>
      <c r="AH94" s="122" t="str">
        <f t="shared" si="29"/>
        <v/>
      </c>
      <c r="AI94" s="123">
        <f t="shared" si="29"/>
        <v>0</v>
      </c>
      <c r="AW94" s="46" t="str">
        <f t="shared" si="30"/>
        <v/>
      </c>
      <c r="AX94" s="46">
        <f t="shared" si="30"/>
        <v>3</v>
      </c>
      <c r="AY94" s="96">
        <v>33</v>
      </c>
      <c r="AZ94" s="47" t="str">
        <f t="shared" si="31"/>
        <v/>
      </c>
      <c r="BA94" s="47">
        <f t="shared" si="32"/>
        <v>0</v>
      </c>
      <c r="BB94" s="90" t="str">
        <f t="shared" si="33"/>
        <v/>
      </c>
      <c r="BC94" s="124">
        <v>33</v>
      </c>
      <c r="BD94" s="125">
        <f t="shared" si="34"/>
        <v>1</v>
      </c>
      <c r="BE94" s="126">
        <f t="shared" si="35"/>
        <v>1</v>
      </c>
      <c r="BF94" s="90">
        <f t="shared" si="36"/>
        <v>0</v>
      </c>
      <c r="BG94" s="90">
        <f t="shared" si="75"/>
        <v>0</v>
      </c>
      <c r="BH94" s="90" t="str">
        <f t="shared" si="72"/>
        <v/>
      </c>
      <c r="BI94" s="90" t="e">
        <f t="shared" si="37"/>
        <v>#NUM!</v>
      </c>
      <c r="BJ94" s="90" t="str">
        <f t="shared" si="38"/>
        <v/>
      </c>
      <c r="BK94" s="127">
        <f t="shared" si="39"/>
        <v>0</v>
      </c>
      <c r="BL94" s="128" t="e">
        <f t="shared" si="40"/>
        <v>#NUM!</v>
      </c>
      <c r="BM94" s="128" t="e">
        <f t="shared" si="41"/>
        <v>#NUM!</v>
      </c>
      <c r="BN94" s="128" t="str">
        <f t="shared" si="42"/>
        <v/>
      </c>
      <c r="BO94" s="128" t="str">
        <f t="shared" si="73"/>
        <v/>
      </c>
      <c r="BP94" s="90">
        <f t="shared" si="43"/>
        <v>0</v>
      </c>
      <c r="BQ94" s="90">
        <f t="shared" si="44"/>
        <v>0</v>
      </c>
      <c r="BR94" s="90">
        <f t="shared" si="76"/>
        <v>0</v>
      </c>
      <c r="BS94" s="90" t="str">
        <f t="shared" si="45"/>
        <v/>
      </c>
      <c r="BT94" s="90" t="e">
        <f t="shared" si="46"/>
        <v>#NUM!</v>
      </c>
      <c r="BU94" s="90" t="e">
        <f t="shared" si="47"/>
        <v>#NUM!</v>
      </c>
      <c r="BV94" s="127">
        <f t="shared" si="48"/>
        <v>0</v>
      </c>
      <c r="BW94" s="128" t="e">
        <f t="shared" si="49"/>
        <v>#NUM!</v>
      </c>
      <c r="BX94" s="128" t="e">
        <f t="shared" si="50"/>
        <v>#NUM!</v>
      </c>
      <c r="BY94" s="128" t="str">
        <f t="shared" si="51"/>
        <v/>
      </c>
      <c r="BZ94" s="128" t="str">
        <f t="shared" si="74"/>
        <v/>
      </c>
      <c r="CA94" s="90">
        <f t="shared" si="52"/>
        <v>0</v>
      </c>
      <c r="CB94" s="90"/>
      <c r="CC94" s="90"/>
      <c r="CD94" s="129"/>
      <c r="CE94" s="130">
        <f t="shared" si="53"/>
        <v>0</v>
      </c>
      <c r="CF94" s="46">
        <f t="shared" ref="CF94:CU96" si="106">IF(OR($AZ94="",$BA94=""),0,MAX(MIN(CF$61-1,$BA94)-MAX(CG$61,$AZ94)+1,0))</f>
        <v>0</v>
      </c>
      <c r="CG94" s="46">
        <f t="shared" si="106"/>
        <v>0</v>
      </c>
      <c r="CH94" s="46">
        <f t="shared" si="106"/>
        <v>0</v>
      </c>
      <c r="CI94" s="46">
        <f t="shared" si="106"/>
        <v>0</v>
      </c>
      <c r="CJ94" s="46">
        <f t="shared" si="106"/>
        <v>0</v>
      </c>
      <c r="CK94" s="46">
        <f t="shared" si="106"/>
        <v>0</v>
      </c>
      <c r="CL94" s="46">
        <f t="shared" si="106"/>
        <v>0</v>
      </c>
      <c r="CM94" s="46">
        <f t="shared" si="106"/>
        <v>0</v>
      </c>
      <c r="CN94" s="46">
        <f t="shared" si="106"/>
        <v>0</v>
      </c>
      <c r="CO94" s="46">
        <f t="shared" si="106"/>
        <v>0</v>
      </c>
      <c r="CP94" s="46">
        <f t="shared" si="106"/>
        <v>0</v>
      </c>
      <c r="CQ94" s="46">
        <f t="shared" si="106"/>
        <v>0</v>
      </c>
      <c r="CR94" s="46">
        <f t="shared" si="106"/>
        <v>0</v>
      </c>
      <c r="CS94" s="46">
        <f t="shared" si="106"/>
        <v>0</v>
      </c>
      <c r="CT94" s="46">
        <f t="shared" si="106"/>
        <v>0</v>
      </c>
      <c r="CU94" s="46">
        <f t="shared" si="106"/>
        <v>0</v>
      </c>
      <c r="CV94" s="46">
        <f t="shared" si="97"/>
        <v>0</v>
      </c>
      <c r="CW94" s="46">
        <f t="shared" si="97"/>
        <v>0</v>
      </c>
      <c r="CX94" s="46">
        <f t="shared" si="97"/>
        <v>0</v>
      </c>
      <c r="CY94" s="46">
        <f t="shared" si="97"/>
        <v>0</v>
      </c>
      <c r="CZ94" s="46">
        <f t="shared" si="97"/>
        <v>0</v>
      </c>
      <c r="DA94" s="46">
        <f t="shared" si="97"/>
        <v>0</v>
      </c>
      <c r="DB94" s="46">
        <f t="shared" si="97"/>
        <v>0</v>
      </c>
      <c r="DC94" s="46">
        <f t="shared" si="97"/>
        <v>0</v>
      </c>
      <c r="DD94" s="46">
        <f t="shared" si="97"/>
        <v>0</v>
      </c>
      <c r="DE94" s="46">
        <f t="shared" si="97"/>
        <v>0</v>
      </c>
      <c r="DF94" s="46">
        <f t="shared" si="97"/>
        <v>0</v>
      </c>
      <c r="DG94" s="46">
        <f t="shared" si="97"/>
        <v>0</v>
      </c>
      <c r="DH94" s="46">
        <f t="shared" si="97"/>
        <v>0</v>
      </c>
      <c r="DI94" s="46">
        <f t="shared" si="97"/>
        <v>0</v>
      </c>
      <c r="DJ94" s="46">
        <f t="shared" si="97"/>
        <v>0</v>
      </c>
      <c r="DK94" s="46">
        <f t="shared" ref="DK94:DZ96" si="107">IF(OR($AZ94="",$BA94=""),0,MAX(MIN(DK$61-1,$BA94)-MAX(DL$61,$AZ94)+1,0))</f>
        <v>0</v>
      </c>
      <c r="DL94" s="46">
        <f t="shared" si="107"/>
        <v>0</v>
      </c>
      <c r="DM94" s="46">
        <f t="shared" si="107"/>
        <v>0</v>
      </c>
      <c r="DN94" s="46">
        <f t="shared" si="107"/>
        <v>0</v>
      </c>
      <c r="DO94" s="46">
        <f t="shared" si="107"/>
        <v>0</v>
      </c>
      <c r="DP94" s="46">
        <f t="shared" si="107"/>
        <v>0</v>
      </c>
      <c r="DQ94" s="46">
        <f t="shared" si="107"/>
        <v>0</v>
      </c>
      <c r="DR94" s="46">
        <f t="shared" si="107"/>
        <v>0</v>
      </c>
      <c r="DS94" s="46">
        <f t="shared" si="107"/>
        <v>0</v>
      </c>
      <c r="DT94" s="46">
        <f t="shared" si="107"/>
        <v>0</v>
      </c>
      <c r="DU94" s="46">
        <f t="shared" si="107"/>
        <v>0</v>
      </c>
      <c r="DV94" s="46">
        <f t="shared" si="107"/>
        <v>0</v>
      </c>
      <c r="DW94" s="46">
        <f t="shared" si="107"/>
        <v>0</v>
      </c>
      <c r="DX94" s="46">
        <f t="shared" si="107"/>
        <v>0</v>
      </c>
      <c r="DY94" s="46">
        <f t="shared" si="107"/>
        <v>0</v>
      </c>
      <c r="DZ94" s="46">
        <f t="shared" si="107"/>
        <v>0</v>
      </c>
      <c r="EA94" s="46">
        <f t="shared" si="98"/>
        <v>0</v>
      </c>
      <c r="EB94" s="46">
        <f t="shared" si="98"/>
        <v>0</v>
      </c>
      <c r="EC94" s="46">
        <f t="shared" si="98"/>
        <v>0</v>
      </c>
      <c r="ED94" s="46">
        <f t="shared" si="98"/>
        <v>0</v>
      </c>
      <c r="EE94" s="46">
        <f t="shared" si="98"/>
        <v>0</v>
      </c>
      <c r="EF94" s="46">
        <f t="shared" si="98"/>
        <v>0</v>
      </c>
      <c r="EG94" s="46">
        <f t="shared" si="98"/>
        <v>0</v>
      </c>
      <c r="EH94" s="46">
        <f t="shared" si="98"/>
        <v>0</v>
      </c>
      <c r="EI94" s="46">
        <f t="shared" si="98"/>
        <v>0</v>
      </c>
      <c r="EJ94" s="46">
        <f t="shared" si="98"/>
        <v>0</v>
      </c>
      <c r="EK94" s="46">
        <f t="shared" si="98"/>
        <v>0</v>
      </c>
      <c r="EL94" s="46">
        <f t="shared" si="98"/>
        <v>0</v>
      </c>
      <c r="EM94" s="46">
        <f t="shared" si="98"/>
        <v>0</v>
      </c>
      <c r="EN94" s="46">
        <f t="shared" si="98"/>
        <v>0</v>
      </c>
      <c r="EO94" s="46">
        <f t="shared" si="98"/>
        <v>0</v>
      </c>
      <c r="EP94" s="46">
        <f>IF(OR($AZ94="",$BA94=""),0,MAX(MIN(EP$61-1,$BA94)-MAX(EQ$61,$AZ94)+1,0))</f>
        <v>0</v>
      </c>
      <c r="EQ94" s="46">
        <f t="shared" ref="EQ94:FF96" si="108">IF(OR($AZ94="",$BA94=""),0,MAX(MIN(EQ$61-1,$BA94)-MAX(ER$61,$AZ94)+1,0))</f>
        <v>0</v>
      </c>
      <c r="ER94" s="46">
        <f t="shared" si="108"/>
        <v>0</v>
      </c>
      <c r="ES94" s="46">
        <f t="shared" si="108"/>
        <v>0</v>
      </c>
      <c r="ET94" s="46">
        <f t="shared" si="108"/>
        <v>0</v>
      </c>
      <c r="EU94" s="46">
        <f t="shared" si="108"/>
        <v>0</v>
      </c>
      <c r="EV94" s="46">
        <f t="shared" si="108"/>
        <v>0</v>
      </c>
      <c r="EW94" s="46">
        <f t="shared" si="108"/>
        <v>0</v>
      </c>
      <c r="EX94" s="46">
        <f t="shared" si="108"/>
        <v>0</v>
      </c>
      <c r="EY94" s="46">
        <f t="shared" si="108"/>
        <v>0</v>
      </c>
      <c r="EZ94" s="46">
        <f t="shared" si="108"/>
        <v>0</v>
      </c>
      <c r="FA94" s="46">
        <f t="shared" si="108"/>
        <v>0</v>
      </c>
      <c r="FB94" s="46">
        <f t="shared" si="108"/>
        <v>0</v>
      </c>
      <c r="FC94" s="46">
        <f t="shared" si="108"/>
        <v>0</v>
      </c>
      <c r="FD94" s="46">
        <f t="shared" si="108"/>
        <v>0</v>
      </c>
      <c r="FE94" s="46">
        <f t="shared" si="108"/>
        <v>0</v>
      </c>
      <c r="FF94" s="46">
        <f t="shared" si="108"/>
        <v>0</v>
      </c>
      <c r="FG94" s="46">
        <f t="shared" si="99"/>
        <v>0</v>
      </c>
      <c r="FH94" s="46">
        <f t="shared" si="99"/>
        <v>0</v>
      </c>
      <c r="FI94" s="46">
        <f t="shared" si="99"/>
        <v>0</v>
      </c>
      <c r="FJ94" s="46">
        <f t="shared" si="99"/>
        <v>0</v>
      </c>
      <c r="FK94" s="46">
        <f t="shared" si="99"/>
        <v>0</v>
      </c>
      <c r="FL94" s="46">
        <f t="shared" si="99"/>
        <v>0</v>
      </c>
      <c r="FM94" s="46">
        <f t="shared" si="99"/>
        <v>0</v>
      </c>
      <c r="FN94" s="46">
        <f t="shared" si="99"/>
        <v>0</v>
      </c>
      <c r="FO94" s="46">
        <f t="shared" si="99"/>
        <v>0</v>
      </c>
      <c r="FP94" s="46">
        <f t="shared" si="99"/>
        <v>0</v>
      </c>
      <c r="FQ94" s="46">
        <f t="shared" si="99"/>
        <v>0</v>
      </c>
      <c r="FR94" s="46">
        <f t="shared" si="99"/>
        <v>0</v>
      </c>
      <c r="FS94" s="46">
        <f t="shared" si="99"/>
        <v>0</v>
      </c>
      <c r="FT94" s="46">
        <f t="shared" si="99"/>
        <v>0</v>
      </c>
      <c r="FU94" s="46">
        <f t="shared" si="99"/>
        <v>0</v>
      </c>
      <c r="FV94" s="46">
        <f t="shared" si="93"/>
        <v>0</v>
      </c>
      <c r="FW94" s="46">
        <f t="shared" si="93"/>
        <v>0</v>
      </c>
      <c r="FX94" s="46">
        <f t="shared" si="93"/>
        <v>0</v>
      </c>
      <c r="FY94" s="46">
        <f t="shared" si="93"/>
        <v>0</v>
      </c>
      <c r="FZ94" s="46">
        <f t="shared" si="93"/>
        <v>0</v>
      </c>
      <c r="GA94" s="46">
        <f t="shared" si="93"/>
        <v>0</v>
      </c>
      <c r="GB94" s="46">
        <f t="shared" si="93"/>
        <v>0</v>
      </c>
      <c r="GC94" s="46">
        <f t="shared" si="93"/>
        <v>0</v>
      </c>
      <c r="GD94" s="46">
        <f t="shared" si="93"/>
        <v>0</v>
      </c>
      <c r="GE94" s="46">
        <f t="shared" si="93"/>
        <v>0</v>
      </c>
      <c r="GF94" s="46">
        <f t="shared" si="93"/>
        <v>0</v>
      </c>
      <c r="GG94" s="46">
        <f t="shared" si="93"/>
        <v>0</v>
      </c>
      <c r="GH94" s="46">
        <f t="shared" si="93"/>
        <v>0</v>
      </c>
      <c r="GI94" s="46">
        <f t="shared" si="93"/>
        <v>0</v>
      </c>
      <c r="GJ94" s="46">
        <f t="shared" si="93"/>
        <v>0</v>
      </c>
      <c r="GK94" s="46">
        <f t="shared" si="93"/>
        <v>0</v>
      </c>
      <c r="GL94" s="46">
        <f t="shared" ref="GL94:HA96" si="109">IF(OR($AZ94="",$BA94=""),0,MAX(MIN(GL$61-1,$BA94)-MAX(GM$61,$AZ94)+1,0))</f>
        <v>0</v>
      </c>
      <c r="GM94" s="46">
        <f t="shared" si="109"/>
        <v>0</v>
      </c>
      <c r="GN94" s="46">
        <f t="shared" si="109"/>
        <v>0</v>
      </c>
      <c r="GO94" s="46">
        <f t="shared" si="109"/>
        <v>0</v>
      </c>
      <c r="GP94" s="46">
        <f t="shared" si="109"/>
        <v>0</v>
      </c>
      <c r="GQ94" s="46">
        <f t="shared" si="109"/>
        <v>0</v>
      </c>
      <c r="GR94" s="46">
        <f t="shared" si="109"/>
        <v>0</v>
      </c>
      <c r="GS94" s="46">
        <f t="shared" si="109"/>
        <v>0</v>
      </c>
      <c r="GT94" s="46">
        <f t="shared" si="109"/>
        <v>0</v>
      </c>
      <c r="GU94" s="46">
        <f t="shared" si="109"/>
        <v>0</v>
      </c>
      <c r="GV94" s="46">
        <f t="shared" si="109"/>
        <v>0</v>
      </c>
      <c r="GW94" s="46">
        <f t="shared" si="109"/>
        <v>0</v>
      </c>
      <c r="GX94" s="46">
        <f t="shared" si="109"/>
        <v>0</v>
      </c>
      <c r="GY94" s="46">
        <f t="shared" si="109"/>
        <v>0</v>
      </c>
      <c r="GZ94" s="46">
        <f t="shared" si="109"/>
        <v>0</v>
      </c>
      <c r="HA94" s="46">
        <f t="shared" si="109"/>
        <v>0</v>
      </c>
      <c r="HB94" s="46">
        <f t="shared" si="100"/>
        <v>0</v>
      </c>
      <c r="HC94" s="46">
        <f t="shared" ref="HC94:HR96" si="110">IF(OR($AZ94="",$BA94=""),0,MAX(MIN(HC$61-1,$BA94)-MAX(HD$61,$AZ94)+1,0))</f>
        <v>0</v>
      </c>
      <c r="HD94" s="46">
        <f t="shared" si="110"/>
        <v>0</v>
      </c>
      <c r="HE94" s="46">
        <f t="shared" si="110"/>
        <v>0</v>
      </c>
      <c r="HF94" s="46">
        <f t="shared" si="110"/>
        <v>0</v>
      </c>
      <c r="HG94" s="46">
        <f t="shared" si="110"/>
        <v>0</v>
      </c>
      <c r="HH94" s="46">
        <f t="shared" si="110"/>
        <v>0</v>
      </c>
      <c r="HI94" s="46">
        <f t="shared" si="110"/>
        <v>0</v>
      </c>
      <c r="HJ94" s="46">
        <f t="shared" si="110"/>
        <v>0</v>
      </c>
      <c r="HK94" s="46">
        <f t="shared" si="110"/>
        <v>0</v>
      </c>
      <c r="HL94" s="46">
        <f t="shared" si="110"/>
        <v>0</v>
      </c>
      <c r="HM94" s="46">
        <f t="shared" si="110"/>
        <v>0</v>
      </c>
      <c r="HN94" s="46">
        <f t="shared" si="110"/>
        <v>0</v>
      </c>
      <c r="HO94" s="46">
        <f t="shared" si="110"/>
        <v>0</v>
      </c>
      <c r="HP94" s="46">
        <f t="shared" si="110"/>
        <v>0</v>
      </c>
      <c r="HQ94" s="46">
        <f t="shared" si="110"/>
        <v>0</v>
      </c>
      <c r="HR94" s="46">
        <f t="shared" si="110"/>
        <v>0</v>
      </c>
      <c r="HS94" s="46">
        <f t="shared" si="101"/>
        <v>0</v>
      </c>
      <c r="HT94" s="46">
        <f t="shared" si="101"/>
        <v>0</v>
      </c>
      <c r="HU94" s="46">
        <f t="shared" si="101"/>
        <v>0</v>
      </c>
      <c r="HV94" s="46">
        <f t="shared" si="101"/>
        <v>0</v>
      </c>
      <c r="HW94" s="46">
        <f t="shared" si="101"/>
        <v>0</v>
      </c>
      <c r="HX94" s="46">
        <f t="shared" si="101"/>
        <v>0</v>
      </c>
      <c r="HY94" s="46">
        <f t="shared" si="101"/>
        <v>0</v>
      </c>
      <c r="HZ94" s="46">
        <f t="shared" si="101"/>
        <v>0</v>
      </c>
      <c r="IA94" s="46">
        <f t="shared" si="101"/>
        <v>0</v>
      </c>
      <c r="IB94" s="46">
        <f t="shared" si="101"/>
        <v>0</v>
      </c>
      <c r="IC94" s="46">
        <f t="shared" si="101"/>
        <v>0</v>
      </c>
      <c r="ID94" s="46">
        <f t="shared" si="101"/>
        <v>0</v>
      </c>
      <c r="IE94" s="46">
        <f t="shared" si="101"/>
        <v>0</v>
      </c>
      <c r="IF94" s="46">
        <f t="shared" si="101"/>
        <v>0</v>
      </c>
      <c r="IG94" s="46">
        <f t="shared" si="101"/>
        <v>0</v>
      </c>
      <c r="IH94" s="46">
        <f t="shared" si="95"/>
        <v>0</v>
      </c>
      <c r="II94" s="46">
        <f t="shared" si="95"/>
        <v>0</v>
      </c>
      <c r="IJ94" s="46">
        <f t="shared" si="95"/>
        <v>0</v>
      </c>
      <c r="IK94" s="46">
        <f t="shared" si="95"/>
        <v>0</v>
      </c>
      <c r="IL94" s="46">
        <f t="shared" si="95"/>
        <v>0</v>
      </c>
      <c r="IM94" s="46">
        <f t="shared" si="95"/>
        <v>0</v>
      </c>
      <c r="IN94" s="46">
        <f t="shared" si="95"/>
        <v>0</v>
      </c>
      <c r="IO94" s="46">
        <f t="shared" si="95"/>
        <v>0</v>
      </c>
      <c r="IP94" s="46">
        <f t="shared" si="95"/>
        <v>0</v>
      </c>
      <c r="IQ94" s="46">
        <f t="shared" si="95"/>
        <v>0</v>
      </c>
      <c r="IR94" s="46">
        <f t="shared" si="95"/>
        <v>0</v>
      </c>
      <c r="IS94" s="46">
        <f t="shared" si="95"/>
        <v>0</v>
      </c>
      <c r="IT94" s="46">
        <f t="shared" si="95"/>
        <v>0</v>
      </c>
      <c r="IU94" s="46">
        <f t="shared" si="95"/>
        <v>0</v>
      </c>
      <c r="IV94" s="46">
        <f t="shared" si="95"/>
        <v>0</v>
      </c>
      <c r="IW94" s="46">
        <f t="shared" si="95"/>
        <v>0</v>
      </c>
      <c r="IX94" s="46">
        <f t="shared" ref="IX94:JM96" si="111">IF(OR($AZ94="",$BA94=""),0,MAX(MIN(IX$61-1,$BA94)-MAX(IY$61,$AZ94)+1,0))</f>
        <v>0</v>
      </c>
      <c r="IY94" s="46">
        <f t="shared" si="111"/>
        <v>0</v>
      </c>
      <c r="IZ94" s="46">
        <f t="shared" si="111"/>
        <v>0</v>
      </c>
      <c r="JA94" s="46">
        <f t="shared" si="111"/>
        <v>0</v>
      </c>
      <c r="JB94" s="46">
        <f t="shared" si="111"/>
        <v>0</v>
      </c>
      <c r="JC94" s="46">
        <f t="shared" si="111"/>
        <v>0</v>
      </c>
      <c r="JD94" s="46">
        <f t="shared" si="111"/>
        <v>0</v>
      </c>
      <c r="JE94" s="46">
        <f t="shared" si="111"/>
        <v>0</v>
      </c>
      <c r="JF94" s="46">
        <f t="shared" si="111"/>
        <v>0</v>
      </c>
      <c r="JG94" s="46">
        <f t="shared" si="111"/>
        <v>0</v>
      </c>
      <c r="JH94" s="46">
        <f t="shared" si="111"/>
        <v>0</v>
      </c>
      <c r="JI94" s="46">
        <f t="shared" si="111"/>
        <v>0</v>
      </c>
      <c r="JJ94" s="46">
        <f t="shared" si="111"/>
        <v>0</v>
      </c>
      <c r="JK94" s="46">
        <f t="shared" si="111"/>
        <v>0</v>
      </c>
      <c r="JL94" s="46">
        <f t="shared" si="111"/>
        <v>0</v>
      </c>
      <c r="JM94" s="46">
        <f t="shared" si="111"/>
        <v>0</v>
      </c>
      <c r="JN94" s="46">
        <f t="shared" si="102"/>
        <v>0</v>
      </c>
      <c r="JO94" s="46">
        <f t="shared" ref="JO94:KD96" si="112">IF(OR($AZ94="",$BA94=""),0,MAX(MIN(JO$61-1,$BA94)-MAX(JP$61,$AZ94)+1,0))</f>
        <v>0</v>
      </c>
      <c r="JP94" s="46">
        <f t="shared" si="112"/>
        <v>0</v>
      </c>
      <c r="JQ94" s="46">
        <f t="shared" si="112"/>
        <v>0</v>
      </c>
      <c r="JR94" s="46">
        <f t="shared" si="112"/>
        <v>0</v>
      </c>
      <c r="JS94" s="46">
        <f t="shared" si="112"/>
        <v>0</v>
      </c>
      <c r="JT94" s="46">
        <f t="shared" si="112"/>
        <v>0</v>
      </c>
      <c r="JU94" s="46">
        <f t="shared" si="112"/>
        <v>0</v>
      </c>
      <c r="JV94" s="46">
        <f t="shared" si="112"/>
        <v>0</v>
      </c>
      <c r="JW94" s="46">
        <f t="shared" si="112"/>
        <v>0</v>
      </c>
      <c r="JX94" s="46">
        <f t="shared" si="112"/>
        <v>0</v>
      </c>
      <c r="JY94" s="46">
        <f t="shared" si="112"/>
        <v>0</v>
      </c>
      <c r="JZ94" s="46">
        <f t="shared" si="112"/>
        <v>0</v>
      </c>
      <c r="KA94" s="46">
        <f t="shared" si="112"/>
        <v>0</v>
      </c>
      <c r="KB94" s="46">
        <f t="shared" si="112"/>
        <v>0</v>
      </c>
      <c r="KC94" s="46">
        <f t="shared" si="112"/>
        <v>0</v>
      </c>
      <c r="KD94" s="46">
        <f t="shared" si="112"/>
        <v>0</v>
      </c>
      <c r="KE94" s="46">
        <f t="shared" si="103"/>
        <v>0</v>
      </c>
      <c r="KF94" s="46">
        <f t="shared" si="103"/>
        <v>0</v>
      </c>
      <c r="KG94" s="46">
        <f t="shared" si="103"/>
        <v>0</v>
      </c>
      <c r="KH94" s="46">
        <f t="shared" si="103"/>
        <v>0</v>
      </c>
      <c r="KI94" s="46">
        <f t="shared" si="103"/>
        <v>0</v>
      </c>
      <c r="KJ94" s="46">
        <f t="shared" si="103"/>
        <v>0</v>
      </c>
      <c r="KK94" s="46">
        <f t="shared" si="103"/>
        <v>0</v>
      </c>
      <c r="KL94" s="46">
        <f t="shared" si="103"/>
        <v>0</v>
      </c>
      <c r="KM94" s="46">
        <f t="shared" si="103"/>
        <v>0</v>
      </c>
      <c r="KN94" s="46">
        <f t="shared" si="103"/>
        <v>0</v>
      </c>
      <c r="KO94" s="46">
        <f t="shared" si="103"/>
        <v>0</v>
      </c>
      <c r="KP94" s="46">
        <f t="shared" si="103"/>
        <v>0</v>
      </c>
      <c r="KQ94" s="46">
        <f t="shared" si="103"/>
        <v>0</v>
      </c>
      <c r="KR94" s="46">
        <f t="shared" si="103"/>
        <v>0</v>
      </c>
      <c r="KS94" s="46">
        <f t="shared" si="103"/>
        <v>0</v>
      </c>
      <c r="KT94" s="46">
        <f t="shared" si="104"/>
        <v>0</v>
      </c>
      <c r="KU94" s="46">
        <f t="shared" si="104"/>
        <v>0</v>
      </c>
      <c r="KV94" s="46">
        <f t="shared" si="104"/>
        <v>0</v>
      </c>
      <c r="KW94" s="46">
        <f t="shared" si="104"/>
        <v>0</v>
      </c>
      <c r="KX94" s="46">
        <f t="shared" si="104"/>
        <v>0</v>
      </c>
      <c r="KY94" s="46">
        <f t="shared" si="104"/>
        <v>0</v>
      </c>
      <c r="KZ94" s="46">
        <f t="shared" si="104"/>
        <v>0</v>
      </c>
      <c r="LA94" s="46">
        <f t="shared" si="104"/>
        <v>0</v>
      </c>
      <c r="LB94" s="46">
        <f t="shared" si="104"/>
        <v>0</v>
      </c>
      <c r="LC94" s="46">
        <f t="shared" si="104"/>
        <v>0</v>
      </c>
      <c r="LD94" s="46">
        <f t="shared" si="104"/>
        <v>0</v>
      </c>
      <c r="LE94" s="46">
        <f t="shared" si="104"/>
        <v>0</v>
      </c>
      <c r="LF94" s="46">
        <f t="shared" si="104"/>
        <v>0</v>
      </c>
      <c r="LG94" s="46">
        <f t="shared" si="104"/>
        <v>0</v>
      </c>
      <c r="LH94" s="46">
        <f t="shared" si="104"/>
        <v>0</v>
      </c>
      <c r="LI94" s="46">
        <f t="shared" si="104"/>
        <v>0</v>
      </c>
      <c r="LJ94" s="46">
        <f t="shared" si="105"/>
        <v>0</v>
      </c>
      <c r="LK94" s="46">
        <f t="shared" si="105"/>
        <v>0</v>
      </c>
      <c r="LL94" s="46">
        <f t="shared" si="105"/>
        <v>0</v>
      </c>
      <c r="LM94" s="46">
        <f t="shared" si="105"/>
        <v>0</v>
      </c>
      <c r="LN94" s="46">
        <f t="shared" si="105"/>
        <v>0</v>
      </c>
      <c r="LO94" s="46">
        <f t="shared" si="105"/>
        <v>0</v>
      </c>
      <c r="LP94" s="46">
        <f t="shared" si="105"/>
        <v>0</v>
      </c>
      <c r="LQ94" s="46">
        <f t="shared" si="105"/>
        <v>0</v>
      </c>
      <c r="LR94" s="46">
        <f t="shared" si="105"/>
        <v>0</v>
      </c>
      <c r="LS94" s="46">
        <f t="shared" si="105"/>
        <v>0</v>
      </c>
      <c r="LT94" s="46">
        <f t="shared" si="105"/>
        <v>0</v>
      </c>
    </row>
    <row r="95" spans="1:332" ht="24.6" hidden="1" customHeight="1">
      <c r="A95" s="121">
        <v>34</v>
      </c>
      <c r="B95" s="19"/>
      <c r="C95" s="21"/>
      <c r="D95" s="21"/>
      <c r="E95" s="215" t="str">
        <f t="shared" si="25"/>
        <v/>
      </c>
      <c r="F95" s="215">
        <f t="shared" si="26"/>
        <v>0</v>
      </c>
      <c r="G95" s="218"/>
      <c r="H95" s="217" t="str">
        <f t="shared" si="27"/>
        <v>Falta(n) Fecha(s)</v>
      </c>
      <c r="I95" s="72"/>
      <c r="J95" s="72"/>
      <c r="K95" s="72"/>
      <c r="L95" s="72"/>
      <c r="M95" s="72"/>
      <c r="N95" s="72"/>
      <c r="O95" s="72"/>
      <c r="P95" s="72"/>
      <c r="Q95" s="210" t="str" cm="1">
        <f t="array" ref="Q95">IF(SUM(COUNTIF(J95:P95,{"SI","NO APLICA"}))=0,
   "",
   IF(SUM(COUNTIF(J95:P95,{"SI","NO APLICA"}))=COLUMNS(J95:P95),
      "CUMPLE",
      "NO CUMPLE"))</f>
        <v/>
      </c>
      <c r="R95" s="72"/>
      <c r="S95" s="19"/>
      <c r="T95" s="72"/>
      <c r="U95" s="19"/>
      <c r="V95" s="72"/>
      <c r="W95" s="72"/>
      <c r="X95" s="72"/>
      <c r="Y95" s="210" t="str">
        <f t="shared" si="70"/>
        <v/>
      </c>
      <c r="Z95" s="211" t="str">
        <f t="shared" si="71"/>
        <v/>
      </c>
      <c r="AA95" s="476"/>
      <c r="AB95" s="477"/>
      <c r="AD95" s="122" t="str">
        <f t="shared" si="28"/>
        <v/>
      </c>
      <c r="AE95" s="122" t="str">
        <f t="shared" si="28"/>
        <v/>
      </c>
      <c r="AF95" s="123">
        <f t="shared" si="28"/>
        <v>0</v>
      </c>
      <c r="AG95" s="122" t="str">
        <f t="shared" si="29"/>
        <v/>
      </c>
      <c r="AH95" s="122" t="str">
        <f t="shared" si="29"/>
        <v/>
      </c>
      <c r="AI95" s="123">
        <f t="shared" si="29"/>
        <v>0</v>
      </c>
      <c r="AW95" s="46" t="str">
        <f t="shared" si="30"/>
        <v/>
      </c>
      <c r="AX95" s="46">
        <f t="shared" si="30"/>
        <v>3</v>
      </c>
      <c r="AY95" s="96">
        <v>34</v>
      </c>
      <c r="AZ95" s="47" t="str">
        <f t="shared" si="31"/>
        <v/>
      </c>
      <c r="BA95" s="47">
        <f t="shared" si="32"/>
        <v>0</v>
      </c>
      <c r="BB95" s="90" t="str">
        <f t="shared" si="33"/>
        <v/>
      </c>
      <c r="BC95" s="124">
        <v>34</v>
      </c>
      <c r="BD95" s="125">
        <f t="shared" si="34"/>
        <v>1</v>
      </c>
      <c r="BE95" s="126">
        <f t="shared" si="35"/>
        <v>1</v>
      </c>
      <c r="BF95" s="90">
        <f t="shared" si="36"/>
        <v>0</v>
      </c>
      <c r="BG95" s="90">
        <f t="shared" si="75"/>
        <v>0</v>
      </c>
      <c r="BH95" s="90" t="str">
        <f t="shared" si="72"/>
        <v/>
      </c>
      <c r="BI95" s="90" t="e">
        <f t="shared" si="37"/>
        <v>#NUM!</v>
      </c>
      <c r="BJ95" s="90" t="str">
        <f t="shared" si="38"/>
        <v/>
      </c>
      <c r="BK95" s="127">
        <f t="shared" si="39"/>
        <v>0</v>
      </c>
      <c r="BL95" s="128" t="e">
        <f t="shared" si="40"/>
        <v>#NUM!</v>
      </c>
      <c r="BM95" s="128" t="e">
        <f t="shared" si="41"/>
        <v>#NUM!</v>
      </c>
      <c r="BN95" s="128" t="str">
        <f t="shared" si="42"/>
        <v/>
      </c>
      <c r="BO95" s="128" t="str">
        <f t="shared" si="73"/>
        <v/>
      </c>
      <c r="BP95" s="90">
        <f t="shared" si="43"/>
        <v>0</v>
      </c>
      <c r="BQ95" s="90">
        <f t="shared" si="44"/>
        <v>0</v>
      </c>
      <c r="BR95" s="90">
        <f t="shared" si="76"/>
        <v>0</v>
      </c>
      <c r="BS95" s="90" t="str">
        <f t="shared" si="45"/>
        <v/>
      </c>
      <c r="BT95" s="90" t="e">
        <f t="shared" si="46"/>
        <v>#NUM!</v>
      </c>
      <c r="BU95" s="90" t="e">
        <f t="shared" si="47"/>
        <v>#NUM!</v>
      </c>
      <c r="BV95" s="127">
        <f t="shared" si="48"/>
        <v>0</v>
      </c>
      <c r="BW95" s="128" t="e">
        <f t="shared" si="49"/>
        <v>#NUM!</v>
      </c>
      <c r="BX95" s="128" t="e">
        <f t="shared" si="50"/>
        <v>#NUM!</v>
      </c>
      <c r="BY95" s="128" t="str">
        <f t="shared" si="51"/>
        <v/>
      </c>
      <c r="BZ95" s="128" t="str">
        <f t="shared" si="74"/>
        <v/>
      </c>
      <c r="CA95" s="90">
        <f t="shared" si="52"/>
        <v>0</v>
      </c>
      <c r="CB95" s="90"/>
      <c r="CC95" s="90"/>
      <c r="CD95" s="129"/>
      <c r="CE95" s="130">
        <f t="shared" si="53"/>
        <v>0</v>
      </c>
      <c r="CF95" s="46">
        <f t="shared" si="106"/>
        <v>0</v>
      </c>
      <c r="CG95" s="46">
        <f t="shared" si="106"/>
        <v>0</v>
      </c>
      <c r="CH95" s="46">
        <f t="shared" si="106"/>
        <v>0</v>
      </c>
      <c r="CI95" s="46">
        <f t="shared" si="106"/>
        <v>0</v>
      </c>
      <c r="CJ95" s="46">
        <f t="shared" si="106"/>
        <v>0</v>
      </c>
      <c r="CK95" s="46">
        <f t="shared" si="106"/>
        <v>0</v>
      </c>
      <c r="CL95" s="46">
        <f t="shared" si="106"/>
        <v>0</v>
      </c>
      <c r="CM95" s="46">
        <f t="shared" si="106"/>
        <v>0</v>
      </c>
      <c r="CN95" s="46">
        <f t="shared" si="106"/>
        <v>0</v>
      </c>
      <c r="CO95" s="46">
        <f t="shared" si="106"/>
        <v>0</v>
      </c>
      <c r="CP95" s="46">
        <f t="shared" si="106"/>
        <v>0</v>
      </c>
      <c r="CQ95" s="46">
        <f t="shared" si="106"/>
        <v>0</v>
      </c>
      <c r="CR95" s="46">
        <f t="shared" si="106"/>
        <v>0</v>
      </c>
      <c r="CS95" s="46">
        <f t="shared" si="106"/>
        <v>0</v>
      </c>
      <c r="CT95" s="46">
        <f t="shared" si="106"/>
        <v>0</v>
      </c>
      <c r="CU95" s="46">
        <f t="shared" si="106"/>
        <v>0</v>
      </c>
      <c r="CV95" s="46">
        <f t="shared" si="97"/>
        <v>0</v>
      </c>
      <c r="CW95" s="46">
        <f t="shared" si="97"/>
        <v>0</v>
      </c>
      <c r="CX95" s="46">
        <f t="shared" si="97"/>
        <v>0</v>
      </c>
      <c r="CY95" s="46">
        <f t="shared" si="97"/>
        <v>0</v>
      </c>
      <c r="CZ95" s="46">
        <f t="shared" si="97"/>
        <v>0</v>
      </c>
      <c r="DA95" s="46">
        <f t="shared" si="97"/>
        <v>0</v>
      </c>
      <c r="DB95" s="46">
        <f t="shared" si="97"/>
        <v>0</v>
      </c>
      <c r="DC95" s="46">
        <f t="shared" si="97"/>
        <v>0</v>
      </c>
      <c r="DD95" s="46">
        <f t="shared" si="97"/>
        <v>0</v>
      </c>
      <c r="DE95" s="46">
        <f t="shared" si="97"/>
        <v>0</v>
      </c>
      <c r="DF95" s="46">
        <f t="shared" si="97"/>
        <v>0</v>
      </c>
      <c r="DG95" s="46">
        <f t="shared" si="97"/>
        <v>0</v>
      </c>
      <c r="DH95" s="46">
        <f t="shared" si="97"/>
        <v>0</v>
      </c>
      <c r="DI95" s="46">
        <f t="shared" si="97"/>
        <v>0</v>
      </c>
      <c r="DJ95" s="46">
        <f t="shared" si="97"/>
        <v>0</v>
      </c>
      <c r="DK95" s="46">
        <f t="shared" si="107"/>
        <v>0</v>
      </c>
      <c r="DL95" s="46">
        <f t="shared" si="107"/>
        <v>0</v>
      </c>
      <c r="DM95" s="46">
        <f t="shared" si="107"/>
        <v>0</v>
      </c>
      <c r="DN95" s="46">
        <f t="shared" si="107"/>
        <v>0</v>
      </c>
      <c r="DO95" s="46">
        <f t="shared" si="107"/>
        <v>0</v>
      </c>
      <c r="DP95" s="46">
        <f t="shared" si="107"/>
        <v>0</v>
      </c>
      <c r="DQ95" s="46">
        <f t="shared" si="107"/>
        <v>0</v>
      </c>
      <c r="DR95" s="46">
        <f t="shared" si="107"/>
        <v>0</v>
      </c>
      <c r="DS95" s="46">
        <f t="shared" si="107"/>
        <v>0</v>
      </c>
      <c r="DT95" s="46">
        <f t="shared" si="107"/>
        <v>0</v>
      </c>
      <c r="DU95" s="46">
        <f t="shared" si="107"/>
        <v>0</v>
      </c>
      <c r="DV95" s="46">
        <f t="shared" si="107"/>
        <v>0</v>
      </c>
      <c r="DW95" s="46">
        <f t="shared" si="107"/>
        <v>0</v>
      </c>
      <c r="DX95" s="46">
        <f t="shared" si="107"/>
        <v>0</v>
      </c>
      <c r="DY95" s="46">
        <f t="shared" si="107"/>
        <v>0</v>
      </c>
      <c r="DZ95" s="46">
        <f t="shared" si="107"/>
        <v>0</v>
      </c>
      <c r="EA95" s="46">
        <f t="shared" si="98"/>
        <v>0</v>
      </c>
      <c r="EB95" s="46">
        <f t="shared" si="98"/>
        <v>0</v>
      </c>
      <c r="EC95" s="46">
        <f t="shared" si="98"/>
        <v>0</v>
      </c>
      <c r="ED95" s="46">
        <f t="shared" si="98"/>
        <v>0</v>
      </c>
      <c r="EE95" s="46">
        <f t="shared" si="98"/>
        <v>0</v>
      </c>
      <c r="EF95" s="46">
        <f t="shared" si="98"/>
        <v>0</v>
      </c>
      <c r="EG95" s="46">
        <f t="shared" si="98"/>
        <v>0</v>
      </c>
      <c r="EH95" s="46">
        <f t="shared" si="98"/>
        <v>0</v>
      </c>
      <c r="EI95" s="46">
        <f t="shared" si="98"/>
        <v>0</v>
      </c>
      <c r="EJ95" s="46">
        <f t="shared" si="98"/>
        <v>0</v>
      </c>
      <c r="EK95" s="46">
        <f t="shared" si="98"/>
        <v>0</v>
      </c>
      <c r="EL95" s="46">
        <f t="shared" si="98"/>
        <v>0</v>
      </c>
      <c r="EM95" s="46">
        <f t="shared" si="98"/>
        <v>0</v>
      </c>
      <c r="EN95" s="46">
        <f t="shared" si="98"/>
        <v>0</v>
      </c>
      <c r="EO95" s="46">
        <f t="shared" si="98"/>
        <v>0</v>
      </c>
      <c r="EP95" s="46">
        <f>IF(OR($AZ95="",$BA95=""),0,MAX(MIN(EP$61-1,$BA95)-MAX(EQ$61,$AZ95)+1,0))</f>
        <v>0</v>
      </c>
      <c r="EQ95" s="46">
        <f t="shared" si="108"/>
        <v>0</v>
      </c>
      <c r="ER95" s="46">
        <f t="shared" si="108"/>
        <v>0</v>
      </c>
      <c r="ES95" s="46">
        <f t="shared" si="108"/>
        <v>0</v>
      </c>
      <c r="ET95" s="46">
        <f t="shared" si="108"/>
        <v>0</v>
      </c>
      <c r="EU95" s="46">
        <f t="shared" si="108"/>
        <v>0</v>
      </c>
      <c r="EV95" s="46">
        <f t="shared" si="108"/>
        <v>0</v>
      </c>
      <c r="EW95" s="46">
        <f t="shared" si="108"/>
        <v>0</v>
      </c>
      <c r="EX95" s="46">
        <f t="shared" si="108"/>
        <v>0</v>
      </c>
      <c r="EY95" s="46">
        <f t="shared" si="108"/>
        <v>0</v>
      </c>
      <c r="EZ95" s="46">
        <f t="shared" si="108"/>
        <v>0</v>
      </c>
      <c r="FA95" s="46">
        <f t="shared" si="108"/>
        <v>0</v>
      </c>
      <c r="FB95" s="46">
        <f t="shared" si="108"/>
        <v>0</v>
      </c>
      <c r="FC95" s="46">
        <f t="shared" si="108"/>
        <v>0</v>
      </c>
      <c r="FD95" s="46">
        <f t="shared" si="108"/>
        <v>0</v>
      </c>
      <c r="FE95" s="46">
        <f t="shared" si="108"/>
        <v>0</v>
      </c>
      <c r="FF95" s="46">
        <f t="shared" si="108"/>
        <v>0</v>
      </c>
      <c r="FG95" s="46">
        <f t="shared" si="99"/>
        <v>0</v>
      </c>
      <c r="FH95" s="46">
        <f t="shared" si="99"/>
        <v>0</v>
      </c>
      <c r="FI95" s="46">
        <f t="shared" si="99"/>
        <v>0</v>
      </c>
      <c r="FJ95" s="46">
        <f t="shared" si="99"/>
        <v>0</v>
      </c>
      <c r="FK95" s="46">
        <f t="shared" si="99"/>
        <v>0</v>
      </c>
      <c r="FL95" s="46">
        <f t="shared" si="99"/>
        <v>0</v>
      </c>
      <c r="FM95" s="46">
        <f t="shared" si="99"/>
        <v>0</v>
      </c>
      <c r="FN95" s="46">
        <f t="shared" si="99"/>
        <v>0</v>
      </c>
      <c r="FO95" s="46">
        <f t="shared" si="99"/>
        <v>0</v>
      </c>
      <c r="FP95" s="46">
        <f t="shared" si="99"/>
        <v>0</v>
      </c>
      <c r="FQ95" s="46">
        <f t="shared" si="99"/>
        <v>0</v>
      </c>
      <c r="FR95" s="46">
        <f t="shared" si="99"/>
        <v>0</v>
      </c>
      <c r="FS95" s="46">
        <f t="shared" si="99"/>
        <v>0</v>
      </c>
      <c r="FT95" s="46">
        <f t="shared" si="99"/>
        <v>0</v>
      </c>
      <c r="FU95" s="46">
        <f t="shared" si="99"/>
        <v>0</v>
      </c>
      <c r="FV95" s="46">
        <f t="shared" si="93"/>
        <v>0</v>
      </c>
      <c r="FW95" s="46">
        <f t="shared" si="93"/>
        <v>0</v>
      </c>
      <c r="FX95" s="46">
        <f t="shared" si="93"/>
        <v>0</v>
      </c>
      <c r="FY95" s="46">
        <f t="shared" si="93"/>
        <v>0</v>
      </c>
      <c r="FZ95" s="46">
        <f t="shared" si="93"/>
        <v>0</v>
      </c>
      <c r="GA95" s="46">
        <f t="shared" si="93"/>
        <v>0</v>
      </c>
      <c r="GB95" s="46">
        <f t="shared" si="93"/>
        <v>0</v>
      </c>
      <c r="GC95" s="46">
        <f t="shared" si="93"/>
        <v>0</v>
      </c>
      <c r="GD95" s="46">
        <f t="shared" si="93"/>
        <v>0</v>
      </c>
      <c r="GE95" s="46">
        <f t="shared" si="93"/>
        <v>0</v>
      </c>
      <c r="GF95" s="46">
        <f t="shared" si="93"/>
        <v>0</v>
      </c>
      <c r="GG95" s="46">
        <f t="shared" si="93"/>
        <v>0</v>
      </c>
      <c r="GH95" s="46">
        <f t="shared" si="93"/>
        <v>0</v>
      </c>
      <c r="GI95" s="46">
        <f t="shared" si="93"/>
        <v>0</v>
      </c>
      <c r="GJ95" s="46">
        <f t="shared" si="93"/>
        <v>0</v>
      </c>
      <c r="GK95" s="46">
        <f t="shared" si="93"/>
        <v>0</v>
      </c>
      <c r="GL95" s="46">
        <f t="shared" si="109"/>
        <v>0</v>
      </c>
      <c r="GM95" s="46">
        <f t="shared" si="109"/>
        <v>0</v>
      </c>
      <c r="GN95" s="46">
        <f t="shared" si="109"/>
        <v>0</v>
      </c>
      <c r="GO95" s="46">
        <f t="shared" si="109"/>
        <v>0</v>
      </c>
      <c r="GP95" s="46">
        <f t="shared" si="109"/>
        <v>0</v>
      </c>
      <c r="GQ95" s="46">
        <f t="shared" si="109"/>
        <v>0</v>
      </c>
      <c r="GR95" s="46">
        <f t="shared" si="109"/>
        <v>0</v>
      </c>
      <c r="GS95" s="46">
        <f t="shared" si="109"/>
        <v>0</v>
      </c>
      <c r="GT95" s="46">
        <f t="shared" si="109"/>
        <v>0</v>
      </c>
      <c r="GU95" s="46">
        <f t="shared" si="109"/>
        <v>0</v>
      </c>
      <c r="GV95" s="46">
        <f t="shared" si="109"/>
        <v>0</v>
      </c>
      <c r="GW95" s="46">
        <f t="shared" si="109"/>
        <v>0</v>
      </c>
      <c r="GX95" s="46">
        <f t="shared" si="109"/>
        <v>0</v>
      </c>
      <c r="GY95" s="46">
        <f t="shared" si="109"/>
        <v>0</v>
      </c>
      <c r="GZ95" s="46">
        <f t="shared" si="109"/>
        <v>0</v>
      </c>
      <c r="HA95" s="46">
        <f t="shared" si="109"/>
        <v>0</v>
      </c>
      <c r="HB95" s="46">
        <f t="shared" si="100"/>
        <v>0</v>
      </c>
      <c r="HC95" s="46">
        <f t="shared" si="110"/>
        <v>0</v>
      </c>
      <c r="HD95" s="46">
        <f t="shared" si="110"/>
        <v>0</v>
      </c>
      <c r="HE95" s="46">
        <f t="shared" si="110"/>
        <v>0</v>
      </c>
      <c r="HF95" s="46">
        <f t="shared" si="110"/>
        <v>0</v>
      </c>
      <c r="HG95" s="46">
        <f t="shared" si="110"/>
        <v>0</v>
      </c>
      <c r="HH95" s="46">
        <f t="shared" si="110"/>
        <v>0</v>
      </c>
      <c r="HI95" s="46">
        <f t="shared" si="110"/>
        <v>0</v>
      </c>
      <c r="HJ95" s="46">
        <f t="shared" si="110"/>
        <v>0</v>
      </c>
      <c r="HK95" s="46">
        <f t="shared" si="110"/>
        <v>0</v>
      </c>
      <c r="HL95" s="46">
        <f t="shared" si="110"/>
        <v>0</v>
      </c>
      <c r="HM95" s="46">
        <f t="shared" si="110"/>
        <v>0</v>
      </c>
      <c r="HN95" s="46">
        <f t="shared" si="110"/>
        <v>0</v>
      </c>
      <c r="HO95" s="46">
        <f t="shared" si="110"/>
        <v>0</v>
      </c>
      <c r="HP95" s="46">
        <f t="shared" si="110"/>
        <v>0</v>
      </c>
      <c r="HQ95" s="46">
        <f t="shared" si="110"/>
        <v>0</v>
      </c>
      <c r="HR95" s="46">
        <f t="shared" si="110"/>
        <v>0</v>
      </c>
      <c r="HS95" s="46">
        <f t="shared" si="101"/>
        <v>0</v>
      </c>
      <c r="HT95" s="46">
        <f t="shared" si="101"/>
        <v>0</v>
      </c>
      <c r="HU95" s="46">
        <f t="shared" si="101"/>
        <v>0</v>
      </c>
      <c r="HV95" s="46">
        <f t="shared" si="101"/>
        <v>0</v>
      </c>
      <c r="HW95" s="46">
        <f t="shared" si="101"/>
        <v>0</v>
      </c>
      <c r="HX95" s="46">
        <f t="shared" si="101"/>
        <v>0</v>
      </c>
      <c r="HY95" s="46">
        <f t="shared" si="101"/>
        <v>0</v>
      </c>
      <c r="HZ95" s="46">
        <f t="shared" si="101"/>
        <v>0</v>
      </c>
      <c r="IA95" s="46">
        <f t="shared" si="101"/>
        <v>0</v>
      </c>
      <c r="IB95" s="46">
        <f t="shared" si="101"/>
        <v>0</v>
      </c>
      <c r="IC95" s="46">
        <f t="shared" si="101"/>
        <v>0</v>
      </c>
      <c r="ID95" s="46">
        <f t="shared" si="101"/>
        <v>0</v>
      </c>
      <c r="IE95" s="46">
        <f t="shared" si="101"/>
        <v>0</v>
      </c>
      <c r="IF95" s="46">
        <f t="shared" si="101"/>
        <v>0</v>
      </c>
      <c r="IG95" s="46">
        <f t="shared" si="101"/>
        <v>0</v>
      </c>
      <c r="IH95" s="46">
        <f t="shared" si="95"/>
        <v>0</v>
      </c>
      <c r="II95" s="46">
        <f t="shared" si="95"/>
        <v>0</v>
      </c>
      <c r="IJ95" s="46">
        <f t="shared" si="95"/>
        <v>0</v>
      </c>
      <c r="IK95" s="46">
        <f t="shared" si="95"/>
        <v>0</v>
      </c>
      <c r="IL95" s="46">
        <f t="shared" si="95"/>
        <v>0</v>
      </c>
      <c r="IM95" s="46">
        <f t="shared" si="95"/>
        <v>0</v>
      </c>
      <c r="IN95" s="46">
        <f t="shared" si="95"/>
        <v>0</v>
      </c>
      <c r="IO95" s="46">
        <f t="shared" si="95"/>
        <v>0</v>
      </c>
      <c r="IP95" s="46">
        <f t="shared" si="95"/>
        <v>0</v>
      </c>
      <c r="IQ95" s="46">
        <f t="shared" si="95"/>
        <v>0</v>
      </c>
      <c r="IR95" s="46">
        <f t="shared" si="95"/>
        <v>0</v>
      </c>
      <c r="IS95" s="46">
        <f t="shared" si="95"/>
        <v>0</v>
      </c>
      <c r="IT95" s="46">
        <f t="shared" si="95"/>
        <v>0</v>
      </c>
      <c r="IU95" s="46">
        <f t="shared" si="95"/>
        <v>0</v>
      </c>
      <c r="IV95" s="46">
        <f t="shared" si="95"/>
        <v>0</v>
      </c>
      <c r="IW95" s="46">
        <f t="shared" si="95"/>
        <v>0</v>
      </c>
      <c r="IX95" s="46">
        <f t="shared" si="111"/>
        <v>0</v>
      </c>
      <c r="IY95" s="46">
        <f t="shared" si="111"/>
        <v>0</v>
      </c>
      <c r="IZ95" s="46">
        <f t="shared" si="111"/>
        <v>0</v>
      </c>
      <c r="JA95" s="46">
        <f t="shared" si="111"/>
        <v>0</v>
      </c>
      <c r="JB95" s="46">
        <f t="shared" si="111"/>
        <v>0</v>
      </c>
      <c r="JC95" s="46">
        <f t="shared" si="111"/>
        <v>0</v>
      </c>
      <c r="JD95" s="46">
        <f t="shared" si="111"/>
        <v>0</v>
      </c>
      <c r="JE95" s="46">
        <f t="shared" si="111"/>
        <v>0</v>
      </c>
      <c r="JF95" s="46">
        <f t="shared" si="111"/>
        <v>0</v>
      </c>
      <c r="JG95" s="46">
        <f t="shared" si="111"/>
        <v>0</v>
      </c>
      <c r="JH95" s="46">
        <f t="shared" si="111"/>
        <v>0</v>
      </c>
      <c r="JI95" s="46">
        <f t="shared" si="111"/>
        <v>0</v>
      </c>
      <c r="JJ95" s="46">
        <f t="shared" si="111"/>
        <v>0</v>
      </c>
      <c r="JK95" s="46">
        <f t="shared" si="111"/>
        <v>0</v>
      </c>
      <c r="JL95" s="46">
        <f t="shared" si="111"/>
        <v>0</v>
      </c>
      <c r="JM95" s="46">
        <f t="shared" si="111"/>
        <v>0</v>
      </c>
      <c r="JN95" s="46">
        <f t="shared" si="102"/>
        <v>0</v>
      </c>
      <c r="JO95" s="46">
        <f t="shared" si="112"/>
        <v>0</v>
      </c>
      <c r="JP95" s="46">
        <f t="shared" si="112"/>
        <v>0</v>
      </c>
      <c r="JQ95" s="46">
        <f t="shared" si="112"/>
        <v>0</v>
      </c>
      <c r="JR95" s="46">
        <f t="shared" si="112"/>
        <v>0</v>
      </c>
      <c r="JS95" s="46">
        <f t="shared" si="112"/>
        <v>0</v>
      </c>
      <c r="JT95" s="46">
        <f t="shared" si="112"/>
        <v>0</v>
      </c>
      <c r="JU95" s="46">
        <f t="shared" si="112"/>
        <v>0</v>
      </c>
      <c r="JV95" s="46">
        <f t="shared" si="112"/>
        <v>0</v>
      </c>
      <c r="JW95" s="46">
        <f t="shared" si="112"/>
        <v>0</v>
      </c>
      <c r="JX95" s="46">
        <f t="shared" si="112"/>
        <v>0</v>
      </c>
      <c r="JY95" s="46">
        <f t="shared" si="112"/>
        <v>0</v>
      </c>
      <c r="JZ95" s="46">
        <f t="shared" si="112"/>
        <v>0</v>
      </c>
      <c r="KA95" s="46">
        <f t="shared" si="112"/>
        <v>0</v>
      </c>
      <c r="KB95" s="46">
        <f t="shared" si="112"/>
        <v>0</v>
      </c>
      <c r="KC95" s="46">
        <f t="shared" si="112"/>
        <v>0</v>
      </c>
      <c r="KD95" s="46">
        <f t="shared" si="112"/>
        <v>0</v>
      </c>
      <c r="KE95" s="46">
        <f t="shared" si="103"/>
        <v>0</v>
      </c>
      <c r="KF95" s="46">
        <f t="shared" si="103"/>
        <v>0</v>
      </c>
      <c r="KG95" s="46">
        <f t="shared" si="103"/>
        <v>0</v>
      </c>
      <c r="KH95" s="46">
        <f t="shared" si="103"/>
        <v>0</v>
      </c>
      <c r="KI95" s="46">
        <f t="shared" si="103"/>
        <v>0</v>
      </c>
      <c r="KJ95" s="46">
        <f t="shared" si="103"/>
        <v>0</v>
      </c>
      <c r="KK95" s="46">
        <f t="shared" si="103"/>
        <v>0</v>
      </c>
      <c r="KL95" s="46">
        <f t="shared" si="103"/>
        <v>0</v>
      </c>
      <c r="KM95" s="46">
        <f t="shared" si="103"/>
        <v>0</v>
      </c>
      <c r="KN95" s="46">
        <f t="shared" si="103"/>
        <v>0</v>
      </c>
      <c r="KO95" s="46">
        <f t="shared" si="103"/>
        <v>0</v>
      </c>
      <c r="KP95" s="46">
        <f t="shared" si="103"/>
        <v>0</v>
      </c>
      <c r="KQ95" s="46">
        <f t="shared" si="103"/>
        <v>0</v>
      </c>
      <c r="KR95" s="46">
        <f t="shared" si="103"/>
        <v>0</v>
      </c>
      <c r="KS95" s="46">
        <f t="shared" si="103"/>
        <v>0</v>
      </c>
      <c r="KT95" s="46">
        <f t="shared" si="104"/>
        <v>0</v>
      </c>
      <c r="KU95" s="46">
        <f t="shared" si="104"/>
        <v>0</v>
      </c>
      <c r="KV95" s="46">
        <f t="shared" si="104"/>
        <v>0</v>
      </c>
      <c r="KW95" s="46">
        <f t="shared" si="104"/>
        <v>0</v>
      </c>
      <c r="KX95" s="46">
        <f t="shared" si="104"/>
        <v>0</v>
      </c>
      <c r="KY95" s="46">
        <f t="shared" si="104"/>
        <v>0</v>
      </c>
      <c r="KZ95" s="46">
        <f t="shared" si="104"/>
        <v>0</v>
      </c>
      <c r="LA95" s="46">
        <f t="shared" si="104"/>
        <v>0</v>
      </c>
      <c r="LB95" s="46">
        <f t="shared" si="104"/>
        <v>0</v>
      </c>
      <c r="LC95" s="46">
        <f t="shared" si="104"/>
        <v>0</v>
      </c>
      <c r="LD95" s="46">
        <f t="shared" si="104"/>
        <v>0</v>
      </c>
      <c r="LE95" s="46">
        <f t="shared" si="104"/>
        <v>0</v>
      </c>
      <c r="LF95" s="46">
        <f t="shared" si="104"/>
        <v>0</v>
      </c>
      <c r="LG95" s="46">
        <f t="shared" si="104"/>
        <v>0</v>
      </c>
      <c r="LH95" s="46">
        <f t="shared" si="104"/>
        <v>0</v>
      </c>
      <c r="LI95" s="46">
        <f t="shared" si="104"/>
        <v>0</v>
      </c>
      <c r="LJ95" s="46">
        <f t="shared" si="105"/>
        <v>0</v>
      </c>
      <c r="LK95" s="46">
        <f t="shared" si="105"/>
        <v>0</v>
      </c>
      <c r="LL95" s="46">
        <f t="shared" si="105"/>
        <v>0</v>
      </c>
      <c r="LM95" s="46">
        <f t="shared" si="105"/>
        <v>0</v>
      </c>
      <c r="LN95" s="46">
        <f t="shared" si="105"/>
        <v>0</v>
      </c>
      <c r="LO95" s="46">
        <f t="shared" si="105"/>
        <v>0</v>
      </c>
      <c r="LP95" s="46">
        <f t="shared" si="105"/>
        <v>0</v>
      </c>
      <c r="LQ95" s="46">
        <f t="shared" si="105"/>
        <v>0</v>
      </c>
      <c r="LR95" s="46">
        <f t="shared" si="105"/>
        <v>0</v>
      </c>
      <c r="LS95" s="46">
        <f t="shared" si="105"/>
        <v>0</v>
      </c>
      <c r="LT95" s="46">
        <f t="shared" si="105"/>
        <v>0</v>
      </c>
    </row>
    <row r="96" spans="1:332" ht="24.6" hidden="1" customHeight="1" thickBot="1">
      <c r="A96" s="131">
        <v>35</v>
      </c>
      <c r="B96" s="23"/>
      <c r="C96" s="24"/>
      <c r="D96" s="24"/>
      <c r="E96" s="219" t="str">
        <f t="shared" si="25"/>
        <v/>
      </c>
      <c r="F96" s="219">
        <f t="shared" si="26"/>
        <v>0</v>
      </c>
      <c r="G96" s="220"/>
      <c r="H96" s="221" t="str">
        <f t="shared" si="27"/>
        <v>Falta(n) Fecha(s)</v>
      </c>
      <c r="I96" s="132"/>
      <c r="J96" s="132"/>
      <c r="K96" s="132"/>
      <c r="L96" s="132"/>
      <c r="M96" s="132"/>
      <c r="N96" s="132"/>
      <c r="O96" s="132"/>
      <c r="P96" s="132"/>
      <c r="Q96" s="212" t="str" cm="1">
        <f t="array" ref="Q96">IF(SUM(COUNTIF(J96:P96,{"SI","NO APLICA"}))=0,
   "",
   IF(SUM(COUNTIF(J96:P96,{"SI","NO APLICA"}))=COLUMNS(J96:P96),
      "CUMPLE",
      "NO CUMPLE"))</f>
        <v/>
      </c>
      <c r="R96" s="132"/>
      <c r="S96" s="23"/>
      <c r="T96" s="132"/>
      <c r="U96" s="23"/>
      <c r="V96" s="132"/>
      <c r="W96" s="132"/>
      <c r="X96" s="132"/>
      <c r="Y96" s="212" t="str">
        <f t="shared" si="70"/>
        <v/>
      </c>
      <c r="Z96" s="213" t="str">
        <f t="shared" si="71"/>
        <v/>
      </c>
      <c r="AA96" s="485"/>
      <c r="AB96" s="486"/>
      <c r="AD96" s="122" t="str">
        <f t="shared" si="28"/>
        <v/>
      </c>
      <c r="AE96" s="122" t="str">
        <f t="shared" si="28"/>
        <v/>
      </c>
      <c r="AF96" s="123">
        <f t="shared" si="28"/>
        <v>0</v>
      </c>
      <c r="AG96" s="122" t="str">
        <f t="shared" si="29"/>
        <v/>
      </c>
      <c r="AH96" s="122" t="str">
        <f t="shared" si="29"/>
        <v/>
      </c>
      <c r="AI96" s="123">
        <f t="shared" si="29"/>
        <v>0</v>
      </c>
      <c r="AW96" s="46" t="str">
        <f t="shared" si="30"/>
        <v/>
      </c>
      <c r="AX96" s="46">
        <f t="shared" si="30"/>
        <v>3</v>
      </c>
      <c r="AY96" s="96">
        <v>35</v>
      </c>
      <c r="AZ96" s="47" t="str">
        <f t="shared" si="31"/>
        <v/>
      </c>
      <c r="BA96" s="47">
        <f t="shared" si="32"/>
        <v>0</v>
      </c>
      <c r="BB96" s="90" t="str">
        <f t="shared" si="33"/>
        <v/>
      </c>
      <c r="BC96" s="124">
        <v>35</v>
      </c>
      <c r="BD96" s="125">
        <f t="shared" si="34"/>
        <v>1</v>
      </c>
      <c r="BE96" s="126">
        <f t="shared" si="35"/>
        <v>1</v>
      </c>
      <c r="BF96" s="90">
        <f t="shared" si="36"/>
        <v>0</v>
      </c>
      <c r="BG96" s="90">
        <f t="shared" si="75"/>
        <v>0</v>
      </c>
      <c r="BH96" s="90" t="str">
        <f t="shared" si="72"/>
        <v/>
      </c>
      <c r="BI96" s="90" t="e">
        <f t="shared" si="37"/>
        <v>#NUM!</v>
      </c>
      <c r="BJ96" s="90" t="str">
        <f t="shared" si="38"/>
        <v/>
      </c>
      <c r="BK96" s="127">
        <f t="shared" si="39"/>
        <v>0</v>
      </c>
      <c r="BL96" s="128" t="e">
        <f t="shared" si="40"/>
        <v>#NUM!</v>
      </c>
      <c r="BM96" s="128" t="e">
        <f t="shared" si="41"/>
        <v>#NUM!</v>
      </c>
      <c r="BN96" s="128" t="str">
        <f t="shared" si="42"/>
        <v/>
      </c>
      <c r="BO96" s="128" t="str">
        <f t="shared" si="73"/>
        <v/>
      </c>
      <c r="BP96" s="90">
        <f t="shared" si="43"/>
        <v>0</v>
      </c>
      <c r="BQ96" s="90">
        <f t="shared" si="44"/>
        <v>0</v>
      </c>
      <c r="BR96" s="90">
        <f t="shared" si="76"/>
        <v>0</v>
      </c>
      <c r="BS96" s="90" t="str">
        <f t="shared" si="45"/>
        <v/>
      </c>
      <c r="BT96" s="90" t="e">
        <f t="shared" si="46"/>
        <v>#NUM!</v>
      </c>
      <c r="BU96" s="90" t="e">
        <f t="shared" si="47"/>
        <v>#NUM!</v>
      </c>
      <c r="BV96" s="127">
        <f t="shared" si="48"/>
        <v>0</v>
      </c>
      <c r="BW96" s="128" t="e">
        <f t="shared" si="49"/>
        <v>#NUM!</v>
      </c>
      <c r="BX96" s="128" t="e">
        <f t="shared" si="50"/>
        <v>#NUM!</v>
      </c>
      <c r="BY96" s="128" t="str">
        <f t="shared" si="51"/>
        <v/>
      </c>
      <c r="BZ96" s="128" t="str">
        <f t="shared" si="74"/>
        <v/>
      </c>
      <c r="CA96" s="90">
        <f t="shared" si="52"/>
        <v>0</v>
      </c>
      <c r="CB96" s="90"/>
      <c r="CC96" s="90"/>
      <c r="CD96" s="129"/>
      <c r="CE96" s="130">
        <f t="shared" si="53"/>
        <v>0</v>
      </c>
      <c r="CF96" s="46">
        <f t="shared" si="106"/>
        <v>0</v>
      </c>
      <c r="CG96" s="46">
        <f t="shared" si="106"/>
        <v>0</v>
      </c>
      <c r="CH96" s="46">
        <f t="shared" si="106"/>
        <v>0</v>
      </c>
      <c r="CI96" s="46">
        <f t="shared" si="106"/>
        <v>0</v>
      </c>
      <c r="CJ96" s="46">
        <f t="shared" si="106"/>
        <v>0</v>
      </c>
      <c r="CK96" s="46">
        <f t="shared" si="106"/>
        <v>0</v>
      </c>
      <c r="CL96" s="46">
        <f t="shared" si="106"/>
        <v>0</v>
      </c>
      <c r="CM96" s="46">
        <f t="shared" si="106"/>
        <v>0</v>
      </c>
      <c r="CN96" s="46">
        <f t="shared" si="106"/>
        <v>0</v>
      </c>
      <c r="CO96" s="46">
        <f t="shared" si="106"/>
        <v>0</v>
      </c>
      <c r="CP96" s="46">
        <f t="shared" si="106"/>
        <v>0</v>
      </c>
      <c r="CQ96" s="46">
        <f t="shared" si="106"/>
        <v>0</v>
      </c>
      <c r="CR96" s="46">
        <f t="shared" si="106"/>
        <v>0</v>
      </c>
      <c r="CS96" s="46">
        <f t="shared" si="106"/>
        <v>0</v>
      </c>
      <c r="CT96" s="46">
        <f t="shared" si="106"/>
        <v>0</v>
      </c>
      <c r="CU96" s="46">
        <f t="shared" si="106"/>
        <v>0</v>
      </c>
      <c r="CV96" s="46">
        <f t="shared" si="97"/>
        <v>0</v>
      </c>
      <c r="CW96" s="46">
        <f t="shared" si="97"/>
        <v>0</v>
      </c>
      <c r="CX96" s="46">
        <f t="shared" si="97"/>
        <v>0</v>
      </c>
      <c r="CY96" s="46">
        <f t="shared" si="97"/>
        <v>0</v>
      </c>
      <c r="CZ96" s="46">
        <f t="shared" si="97"/>
        <v>0</v>
      </c>
      <c r="DA96" s="46">
        <f t="shared" si="97"/>
        <v>0</v>
      </c>
      <c r="DB96" s="46">
        <f t="shared" si="97"/>
        <v>0</v>
      </c>
      <c r="DC96" s="46">
        <f t="shared" si="97"/>
        <v>0</v>
      </c>
      <c r="DD96" s="46">
        <f t="shared" si="97"/>
        <v>0</v>
      </c>
      <c r="DE96" s="46">
        <f t="shared" si="97"/>
        <v>0</v>
      </c>
      <c r="DF96" s="46">
        <f t="shared" si="97"/>
        <v>0</v>
      </c>
      <c r="DG96" s="46">
        <f t="shared" si="97"/>
        <v>0</v>
      </c>
      <c r="DH96" s="46">
        <f t="shared" si="97"/>
        <v>0</v>
      </c>
      <c r="DI96" s="46">
        <f t="shared" si="97"/>
        <v>0</v>
      </c>
      <c r="DJ96" s="46">
        <f t="shared" si="97"/>
        <v>0</v>
      </c>
      <c r="DK96" s="46">
        <f t="shared" si="107"/>
        <v>0</v>
      </c>
      <c r="DL96" s="46">
        <f t="shared" si="107"/>
        <v>0</v>
      </c>
      <c r="DM96" s="46">
        <f t="shared" si="107"/>
        <v>0</v>
      </c>
      <c r="DN96" s="46">
        <f t="shared" si="107"/>
        <v>0</v>
      </c>
      <c r="DO96" s="46">
        <f t="shared" si="107"/>
        <v>0</v>
      </c>
      <c r="DP96" s="46">
        <f t="shared" si="107"/>
        <v>0</v>
      </c>
      <c r="DQ96" s="46">
        <f t="shared" si="107"/>
        <v>0</v>
      </c>
      <c r="DR96" s="46">
        <f t="shared" si="107"/>
        <v>0</v>
      </c>
      <c r="DS96" s="46">
        <f t="shared" si="107"/>
        <v>0</v>
      </c>
      <c r="DT96" s="46">
        <f t="shared" si="107"/>
        <v>0</v>
      </c>
      <c r="DU96" s="46">
        <f t="shared" si="107"/>
        <v>0</v>
      </c>
      <c r="DV96" s="46">
        <f t="shared" si="107"/>
        <v>0</v>
      </c>
      <c r="DW96" s="46">
        <f t="shared" si="107"/>
        <v>0</v>
      </c>
      <c r="DX96" s="46">
        <f t="shared" si="107"/>
        <v>0</v>
      </c>
      <c r="DY96" s="46">
        <f t="shared" si="107"/>
        <v>0</v>
      </c>
      <c r="DZ96" s="46">
        <f t="shared" si="107"/>
        <v>0</v>
      </c>
      <c r="EA96" s="46">
        <f t="shared" si="98"/>
        <v>0</v>
      </c>
      <c r="EB96" s="46">
        <f t="shared" si="98"/>
        <v>0</v>
      </c>
      <c r="EC96" s="46">
        <f t="shared" si="98"/>
        <v>0</v>
      </c>
      <c r="ED96" s="46">
        <f t="shared" si="98"/>
        <v>0</v>
      </c>
      <c r="EE96" s="46">
        <f t="shared" si="98"/>
        <v>0</v>
      </c>
      <c r="EF96" s="46">
        <f t="shared" si="98"/>
        <v>0</v>
      </c>
      <c r="EG96" s="46">
        <f t="shared" si="98"/>
        <v>0</v>
      </c>
      <c r="EH96" s="46">
        <f t="shared" si="98"/>
        <v>0</v>
      </c>
      <c r="EI96" s="46">
        <f t="shared" si="98"/>
        <v>0</v>
      </c>
      <c r="EJ96" s="46">
        <f t="shared" si="98"/>
        <v>0</v>
      </c>
      <c r="EK96" s="46">
        <f t="shared" si="98"/>
        <v>0</v>
      </c>
      <c r="EL96" s="46">
        <f t="shared" si="98"/>
        <v>0</v>
      </c>
      <c r="EM96" s="46">
        <f t="shared" si="98"/>
        <v>0</v>
      </c>
      <c r="EN96" s="46">
        <f t="shared" si="98"/>
        <v>0</v>
      </c>
      <c r="EO96" s="46">
        <f t="shared" si="98"/>
        <v>0</v>
      </c>
      <c r="EP96" s="46">
        <f>IF(OR($AZ96="",$BA96=""),0,MAX(MIN(EP$61-1,$BA96)-MAX(EQ$61,$AZ96)+1,0))</f>
        <v>0</v>
      </c>
      <c r="EQ96" s="46">
        <f t="shared" si="108"/>
        <v>0</v>
      </c>
      <c r="ER96" s="46">
        <f t="shared" si="108"/>
        <v>0</v>
      </c>
      <c r="ES96" s="46">
        <f t="shared" si="108"/>
        <v>0</v>
      </c>
      <c r="ET96" s="46">
        <f t="shared" si="108"/>
        <v>0</v>
      </c>
      <c r="EU96" s="46">
        <f t="shared" si="108"/>
        <v>0</v>
      </c>
      <c r="EV96" s="46">
        <f t="shared" si="108"/>
        <v>0</v>
      </c>
      <c r="EW96" s="46">
        <f t="shared" si="108"/>
        <v>0</v>
      </c>
      <c r="EX96" s="46">
        <f t="shared" si="108"/>
        <v>0</v>
      </c>
      <c r="EY96" s="46">
        <f t="shared" si="108"/>
        <v>0</v>
      </c>
      <c r="EZ96" s="46">
        <f t="shared" si="108"/>
        <v>0</v>
      </c>
      <c r="FA96" s="46">
        <f t="shared" si="108"/>
        <v>0</v>
      </c>
      <c r="FB96" s="46">
        <f t="shared" si="108"/>
        <v>0</v>
      </c>
      <c r="FC96" s="46">
        <f t="shared" si="108"/>
        <v>0</v>
      </c>
      <c r="FD96" s="46">
        <f t="shared" si="108"/>
        <v>0</v>
      </c>
      <c r="FE96" s="46">
        <f t="shared" si="108"/>
        <v>0</v>
      </c>
      <c r="FF96" s="46">
        <f t="shared" si="108"/>
        <v>0</v>
      </c>
      <c r="FG96" s="46">
        <f t="shared" si="99"/>
        <v>0</v>
      </c>
      <c r="FH96" s="46">
        <f t="shared" si="99"/>
        <v>0</v>
      </c>
      <c r="FI96" s="46">
        <f t="shared" si="99"/>
        <v>0</v>
      </c>
      <c r="FJ96" s="46">
        <f t="shared" si="99"/>
        <v>0</v>
      </c>
      <c r="FK96" s="46">
        <f t="shared" si="99"/>
        <v>0</v>
      </c>
      <c r="FL96" s="46">
        <f t="shared" si="99"/>
        <v>0</v>
      </c>
      <c r="FM96" s="46">
        <f t="shared" si="99"/>
        <v>0</v>
      </c>
      <c r="FN96" s="46">
        <f t="shared" si="99"/>
        <v>0</v>
      </c>
      <c r="FO96" s="46">
        <f t="shared" si="99"/>
        <v>0</v>
      </c>
      <c r="FP96" s="46">
        <f t="shared" si="99"/>
        <v>0</v>
      </c>
      <c r="FQ96" s="46">
        <f t="shared" si="99"/>
        <v>0</v>
      </c>
      <c r="FR96" s="46">
        <f t="shared" si="99"/>
        <v>0</v>
      </c>
      <c r="FS96" s="46">
        <f t="shared" si="99"/>
        <v>0</v>
      </c>
      <c r="FT96" s="46">
        <f t="shared" si="99"/>
        <v>0</v>
      </c>
      <c r="FU96" s="46">
        <f t="shared" si="99"/>
        <v>0</v>
      </c>
      <c r="FV96" s="46">
        <f t="shared" si="93"/>
        <v>0</v>
      </c>
      <c r="FW96" s="46">
        <f t="shared" si="93"/>
        <v>0</v>
      </c>
      <c r="FX96" s="46">
        <f t="shared" si="93"/>
        <v>0</v>
      </c>
      <c r="FY96" s="46">
        <f t="shared" si="93"/>
        <v>0</v>
      </c>
      <c r="FZ96" s="46">
        <f t="shared" si="93"/>
        <v>0</v>
      </c>
      <c r="GA96" s="46">
        <f t="shared" si="93"/>
        <v>0</v>
      </c>
      <c r="GB96" s="46">
        <f t="shared" si="93"/>
        <v>0</v>
      </c>
      <c r="GC96" s="46">
        <f t="shared" si="93"/>
        <v>0</v>
      </c>
      <c r="GD96" s="46">
        <f t="shared" si="93"/>
        <v>0</v>
      </c>
      <c r="GE96" s="46">
        <f t="shared" si="93"/>
        <v>0</v>
      </c>
      <c r="GF96" s="46">
        <f t="shared" si="93"/>
        <v>0</v>
      </c>
      <c r="GG96" s="46">
        <f t="shared" si="93"/>
        <v>0</v>
      </c>
      <c r="GH96" s="46">
        <f t="shared" si="93"/>
        <v>0</v>
      </c>
      <c r="GI96" s="46">
        <f t="shared" si="93"/>
        <v>0</v>
      </c>
      <c r="GJ96" s="46">
        <f t="shared" si="93"/>
        <v>0</v>
      </c>
      <c r="GK96" s="46">
        <f t="shared" si="93"/>
        <v>0</v>
      </c>
      <c r="GL96" s="46">
        <f t="shared" si="109"/>
        <v>0</v>
      </c>
      <c r="GM96" s="46">
        <f t="shared" si="109"/>
        <v>0</v>
      </c>
      <c r="GN96" s="46">
        <f t="shared" si="109"/>
        <v>0</v>
      </c>
      <c r="GO96" s="46">
        <f t="shared" si="109"/>
        <v>0</v>
      </c>
      <c r="GP96" s="46">
        <f t="shared" si="109"/>
        <v>0</v>
      </c>
      <c r="GQ96" s="46">
        <f t="shared" si="109"/>
        <v>0</v>
      </c>
      <c r="GR96" s="46">
        <f t="shared" si="109"/>
        <v>0</v>
      </c>
      <c r="GS96" s="46">
        <f t="shared" si="109"/>
        <v>0</v>
      </c>
      <c r="GT96" s="46">
        <f t="shared" si="109"/>
        <v>0</v>
      </c>
      <c r="GU96" s="46">
        <f t="shared" si="109"/>
        <v>0</v>
      </c>
      <c r="GV96" s="46">
        <f t="shared" si="109"/>
        <v>0</v>
      </c>
      <c r="GW96" s="46">
        <f t="shared" si="109"/>
        <v>0</v>
      </c>
      <c r="GX96" s="46">
        <f t="shared" si="109"/>
        <v>0</v>
      </c>
      <c r="GY96" s="46">
        <f t="shared" si="109"/>
        <v>0</v>
      </c>
      <c r="GZ96" s="46">
        <f t="shared" si="109"/>
        <v>0</v>
      </c>
      <c r="HA96" s="46">
        <f t="shared" si="109"/>
        <v>0</v>
      </c>
      <c r="HB96" s="46">
        <f t="shared" si="100"/>
        <v>0</v>
      </c>
      <c r="HC96" s="46">
        <f t="shared" si="110"/>
        <v>0</v>
      </c>
      <c r="HD96" s="46">
        <f t="shared" si="110"/>
        <v>0</v>
      </c>
      <c r="HE96" s="46">
        <f t="shared" si="110"/>
        <v>0</v>
      </c>
      <c r="HF96" s="46">
        <f t="shared" si="110"/>
        <v>0</v>
      </c>
      <c r="HG96" s="46">
        <f t="shared" si="110"/>
        <v>0</v>
      </c>
      <c r="HH96" s="46">
        <f t="shared" si="110"/>
        <v>0</v>
      </c>
      <c r="HI96" s="46">
        <f t="shared" si="110"/>
        <v>0</v>
      </c>
      <c r="HJ96" s="46">
        <f t="shared" si="110"/>
        <v>0</v>
      </c>
      <c r="HK96" s="46">
        <f t="shared" si="110"/>
        <v>0</v>
      </c>
      <c r="HL96" s="46">
        <f t="shared" si="110"/>
        <v>0</v>
      </c>
      <c r="HM96" s="46">
        <f t="shared" si="110"/>
        <v>0</v>
      </c>
      <c r="HN96" s="46">
        <f t="shared" si="110"/>
        <v>0</v>
      </c>
      <c r="HO96" s="46">
        <f t="shared" si="110"/>
        <v>0</v>
      </c>
      <c r="HP96" s="46">
        <f t="shared" si="110"/>
        <v>0</v>
      </c>
      <c r="HQ96" s="46">
        <f t="shared" si="110"/>
        <v>0</v>
      </c>
      <c r="HR96" s="46">
        <f t="shared" si="110"/>
        <v>0</v>
      </c>
      <c r="HS96" s="46">
        <f t="shared" si="101"/>
        <v>0</v>
      </c>
      <c r="HT96" s="46">
        <f t="shared" si="101"/>
        <v>0</v>
      </c>
      <c r="HU96" s="46">
        <f t="shared" si="101"/>
        <v>0</v>
      </c>
      <c r="HV96" s="46">
        <f t="shared" si="101"/>
        <v>0</v>
      </c>
      <c r="HW96" s="46">
        <f t="shared" si="101"/>
        <v>0</v>
      </c>
      <c r="HX96" s="46">
        <f t="shared" si="101"/>
        <v>0</v>
      </c>
      <c r="HY96" s="46">
        <f t="shared" si="101"/>
        <v>0</v>
      </c>
      <c r="HZ96" s="46">
        <f t="shared" si="101"/>
        <v>0</v>
      </c>
      <c r="IA96" s="46">
        <f t="shared" si="101"/>
        <v>0</v>
      </c>
      <c r="IB96" s="46">
        <f t="shared" si="101"/>
        <v>0</v>
      </c>
      <c r="IC96" s="46">
        <f t="shared" si="101"/>
        <v>0</v>
      </c>
      <c r="ID96" s="46">
        <f t="shared" si="101"/>
        <v>0</v>
      </c>
      <c r="IE96" s="46">
        <f t="shared" si="101"/>
        <v>0</v>
      </c>
      <c r="IF96" s="46">
        <f t="shared" si="101"/>
        <v>0</v>
      </c>
      <c r="IG96" s="46">
        <f t="shared" si="101"/>
        <v>0</v>
      </c>
      <c r="IH96" s="46">
        <f t="shared" si="95"/>
        <v>0</v>
      </c>
      <c r="II96" s="46">
        <f t="shared" si="95"/>
        <v>0</v>
      </c>
      <c r="IJ96" s="46">
        <f t="shared" si="95"/>
        <v>0</v>
      </c>
      <c r="IK96" s="46">
        <f t="shared" si="95"/>
        <v>0</v>
      </c>
      <c r="IL96" s="46">
        <f t="shared" si="95"/>
        <v>0</v>
      </c>
      <c r="IM96" s="46">
        <f t="shared" si="95"/>
        <v>0</v>
      </c>
      <c r="IN96" s="46">
        <f t="shared" si="95"/>
        <v>0</v>
      </c>
      <c r="IO96" s="46">
        <f t="shared" si="95"/>
        <v>0</v>
      </c>
      <c r="IP96" s="46">
        <f t="shared" si="95"/>
        <v>0</v>
      </c>
      <c r="IQ96" s="46">
        <f t="shared" si="95"/>
        <v>0</v>
      </c>
      <c r="IR96" s="46">
        <f t="shared" si="95"/>
        <v>0</v>
      </c>
      <c r="IS96" s="46">
        <f t="shared" si="95"/>
        <v>0</v>
      </c>
      <c r="IT96" s="46">
        <f t="shared" si="95"/>
        <v>0</v>
      </c>
      <c r="IU96" s="46">
        <f t="shared" si="95"/>
        <v>0</v>
      </c>
      <c r="IV96" s="46">
        <f t="shared" si="95"/>
        <v>0</v>
      </c>
      <c r="IW96" s="46">
        <f t="shared" si="95"/>
        <v>0</v>
      </c>
      <c r="IX96" s="46">
        <f t="shared" si="111"/>
        <v>0</v>
      </c>
      <c r="IY96" s="46">
        <f t="shared" si="111"/>
        <v>0</v>
      </c>
      <c r="IZ96" s="46">
        <f t="shared" si="111"/>
        <v>0</v>
      </c>
      <c r="JA96" s="46">
        <f t="shared" si="111"/>
        <v>0</v>
      </c>
      <c r="JB96" s="46">
        <f t="shared" si="111"/>
        <v>0</v>
      </c>
      <c r="JC96" s="46">
        <f t="shared" si="111"/>
        <v>0</v>
      </c>
      <c r="JD96" s="46">
        <f t="shared" si="111"/>
        <v>0</v>
      </c>
      <c r="JE96" s="46">
        <f t="shared" si="111"/>
        <v>0</v>
      </c>
      <c r="JF96" s="46">
        <f t="shared" si="111"/>
        <v>0</v>
      </c>
      <c r="JG96" s="46">
        <f t="shared" si="111"/>
        <v>0</v>
      </c>
      <c r="JH96" s="46">
        <f t="shared" si="111"/>
        <v>0</v>
      </c>
      <c r="JI96" s="46">
        <f t="shared" si="111"/>
        <v>0</v>
      </c>
      <c r="JJ96" s="46">
        <f t="shared" si="111"/>
        <v>0</v>
      </c>
      <c r="JK96" s="46">
        <f t="shared" si="111"/>
        <v>0</v>
      </c>
      <c r="JL96" s="46">
        <f t="shared" si="111"/>
        <v>0</v>
      </c>
      <c r="JM96" s="46">
        <f>IF(OR($AZ96="",$BA96=""),0,MAX(MIN(JM$61-1,$BA96)-MAX(JN$61,$AZ96)+1,0))</f>
        <v>0</v>
      </c>
      <c r="JN96" s="46">
        <f>IF(OR($AZ96="",$BA96=""),0,MAX(MIN(JN$61-1,$BA96)-MAX(JO$61,$AZ96)+1,0))</f>
        <v>0</v>
      </c>
      <c r="JO96" s="46">
        <f t="shared" si="112"/>
        <v>0</v>
      </c>
      <c r="JP96" s="46">
        <f t="shared" si="112"/>
        <v>0</v>
      </c>
      <c r="JQ96" s="46">
        <f t="shared" si="112"/>
        <v>0</v>
      </c>
      <c r="JR96" s="46">
        <f t="shared" si="112"/>
        <v>0</v>
      </c>
      <c r="JS96" s="46">
        <f t="shared" si="112"/>
        <v>0</v>
      </c>
      <c r="JT96" s="46">
        <f t="shared" si="112"/>
        <v>0</v>
      </c>
      <c r="JU96" s="46">
        <f t="shared" si="112"/>
        <v>0</v>
      </c>
      <c r="JV96" s="46">
        <f t="shared" si="112"/>
        <v>0</v>
      </c>
      <c r="JW96" s="46">
        <f t="shared" si="112"/>
        <v>0</v>
      </c>
      <c r="JX96" s="46">
        <f t="shared" si="112"/>
        <v>0</v>
      </c>
      <c r="JY96" s="46">
        <f t="shared" si="112"/>
        <v>0</v>
      </c>
      <c r="JZ96" s="46">
        <f t="shared" si="112"/>
        <v>0</v>
      </c>
      <c r="KA96" s="46">
        <f t="shared" si="112"/>
        <v>0</v>
      </c>
      <c r="KB96" s="46">
        <f t="shared" si="112"/>
        <v>0</v>
      </c>
      <c r="KC96" s="46">
        <f t="shared" si="112"/>
        <v>0</v>
      </c>
      <c r="KD96" s="46">
        <f t="shared" si="112"/>
        <v>0</v>
      </c>
      <c r="KE96" s="46">
        <f t="shared" si="103"/>
        <v>0</v>
      </c>
      <c r="KF96" s="46">
        <f t="shared" si="103"/>
        <v>0</v>
      </c>
      <c r="KG96" s="46">
        <f t="shared" si="103"/>
        <v>0</v>
      </c>
      <c r="KH96" s="46">
        <f t="shared" si="103"/>
        <v>0</v>
      </c>
      <c r="KI96" s="46">
        <f t="shared" si="103"/>
        <v>0</v>
      </c>
      <c r="KJ96" s="46">
        <f t="shared" si="103"/>
        <v>0</v>
      </c>
      <c r="KK96" s="46">
        <f t="shared" si="103"/>
        <v>0</v>
      </c>
      <c r="KL96" s="46">
        <f t="shared" si="103"/>
        <v>0</v>
      </c>
      <c r="KM96" s="46">
        <f t="shared" si="103"/>
        <v>0</v>
      </c>
      <c r="KN96" s="46">
        <f t="shared" si="103"/>
        <v>0</v>
      </c>
      <c r="KO96" s="46">
        <f t="shared" si="103"/>
        <v>0</v>
      </c>
      <c r="KP96" s="46">
        <f t="shared" si="103"/>
        <v>0</v>
      </c>
      <c r="KQ96" s="46">
        <f t="shared" si="103"/>
        <v>0</v>
      </c>
      <c r="KR96" s="46">
        <f t="shared" si="103"/>
        <v>0</v>
      </c>
      <c r="KS96" s="46">
        <f t="shared" si="103"/>
        <v>0</v>
      </c>
      <c r="KT96" s="46">
        <f t="shared" si="104"/>
        <v>0</v>
      </c>
      <c r="KU96" s="46">
        <f t="shared" si="104"/>
        <v>0</v>
      </c>
      <c r="KV96" s="46">
        <f t="shared" si="104"/>
        <v>0</v>
      </c>
      <c r="KW96" s="46">
        <f t="shared" si="104"/>
        <v>0</v>
      </c>
      <c r="KX96" s="46">
        <f t="shared" si="104"/>
        <v>0</v>
      </c>
      <c r="KY96" s="46">
        <f t="shared" si="104"/>
        <v>0</v>
      </c>
      <c r="KZ96" s="46">
        <f t="shared" si="104"/>
        <v>0</v>
      </c>
      <c r="LA96" s="46">
        <f t="shared" si="104"/>
        <v>0</v>
      </c>
      <c r="LB96" s="46">
        <f t="shared" si="104"/>
        <v>0</v>
      </c>
      <c r="LC96" s="46">
        <f t="shared" si="104"/>
        <v>0</v>
      </c>
      <c r="LD96" s="46">
        <f t="shared" si="104"/>
        <v>0</v>
      </c>
      <c r="LE96" s="46">
        <f t="shared" si="104"/>
        <v>0</v>
      </c>
      <c r="LF96" s="46">
        <f t="shared" si="104"/>
        <v>0</v>
      </c>
      <c r="LG96" s="46">
        <f t="shared" si="104"/>
        <v>0</v>
      </c>
      <c r="LH96" s="46">
        <f t="shared" si="104"/>
        <v>0</v>
      </c>
      <c r="LI96" s="46">
        <f t="shared" si="104"/>
        <v>0</v>
      </c>
      <c r="LJ96" s="46">
        <f t="shared" si="105"/>
        <v>0</v>
      </c>
      <c r="LK96" s="46">
        <f t="shared" si="105"/>
        <v>0</v>
      </c>
      <c r="LL96" s="46">
        <f t="shared" si="105"/>
        <v>0</v>
      </c>
      <c r="LM96" s="46">
        <f t="shared" si="105"/>
        <v>0</v>
      </c>
      <c r="LN96" s="46">
        <f t="shared" si="105"/>
        <v>0</v>
      </c>
      <c r="LO96" s="46">
        <f t="shared" si="105"/>
        <v>0</v>
      </c>
      <c r="LP96" s="46">
        <f t="shared" si="105"/>
        <v>0</v>
      </c>
      <c r="LQ96" s="46">
        <f t="shared" si="105"/>
        <v>0</v>
      </c>
      <c r="LR96" s="46">
        <f t="shared" si="105"/>
        <v>0</v>
      </c>
      <c r="LS96" s="46">
        <f t="shared" si="105"/>
        <v>0</v>
      </c>
      <c r="LT96" s="46">
        <f t="shared" si="105"/>
        <v>0</v>
      </c>
    </row>
    <row r="97" spans="1:333" ht="14.1" thickTop="1">
      <c r="BC97" s="124">
        <v>126</v>
      </c>
      <c r="BD97" s="125">
        <f t="shared" si="34"/>
        <v>1</v>
      </c>
      <c r="BE97" s="126">
        <f t="shared" si="35"/>
        <v>1</v>
      </c>
      <c r="BF97" s="90">
        <f t="shared" si="36"/>
        <v>0</v>
      </c>
      <c r="BG97" s="90">
        <f>IF(OR(BD97=1,BE97=1),0,IF(AND(#REF!=1,(#REF!-#REF!)&lt;&gt;1),BF97+1,IF(AND(BF97=1,(BE97-BD97&lt;&gt;1)),0,BF97)))</f>
        <v>0</v>
      </c>
      <c r="BH97" s="90" t="str">
        <f t="shared" si="72"/>
        <v/>
      </c>
      <c r="BI97" s="90" t="e">
        <f t="shared" si="37"/>
        <v>#NUM!</v>
      </c>
      <c r="BJ97" s="90" t="str">
        <f>IFERROR(IF(#REF!=BL97,#REF!,#REF!+1),"")</f>
        <v/>
      </c>
      <c r="BK97" s="127">
        <f t="shared" si="39"/>
        <v>0</v>
      </c>
      <c r="BL97" s="128" t="e">
        <f t="shared" si="40"/>
        <v>#NUM!</v>
      </c>
      <c r="BM97" s="128" t="e">
        <f t="shared" si="41"/>
        <v>#NUM!</v>
      </c>
      <c r="BN97" s="128" t="str">
        <f t="shared" si="42"/>
        <v/>
      </c>
      <c r="BO97" s="128" t="str">
        <f t="shared" si="73"/>
        <v/>
      </c>
      <c r="BP97" s="90">
        <f t="shared" si="43"/>
        <v>0</v>
      </c>
      <c r="BQ97" s="90">
        <f t="shared" si="44"/>
        <v>0</v>
      </c>
      <c r="BR97" s="90">
        <f>IF(OR(BD97=1,BE97=1),0,IF(AND(#REF!=1,(#REF!-#REF!)&lt;&gt;1),BQ97+1,IF(AND(BQ97=1,(BE97-BD97&lt;&gt;1)),0,BQ97)))</f>
        <v>0</v>
      </c>
      <c r="BS97" s="90" t="str">
        <f t="shared" si="45"/>
        <v/>
      </c>
      <c r="BT97" s="90" t="e">
        <f t="shared" si="46"/>
        <v>#NUM!</v>
      </c>
      <c r="BU97" s="90" t="e">
        <f>IF(#REF!=BW97,#REF!,#REF!+1)</f>
        <v>#REF!</v>
      </c>
      <c r="BV97" s="127">
        <f t="shared" si="48"/>
        <v>0</v>
      </c>
      <c r="BW97" s="128" t="e">
        <f t="shared" si="49"/>
        <v>#NUM!</v>
      </c>
      <c r="BX97" s="128" t="e">
        <f t="shared" si="50"/>
        <v>#NUM!</v>
      </c>
      <c r="BY97" s="128" t="str">
        <f t="shared" si="51"/>
        <v/>
      </c>
      <c r="BZ97" s="128" t="str">
        <f t="shared" si="74"/>
        <v/>
      </c>
      <c r="CA97" s="90">
        <f t="shared" si="52"/>
        <v>0</v>
      </c>
      <c r="CB97" s="90"/>
      <c r="CC97" s="90"/>
      <c r="CD97" s="129"/>
      <c r="CE97" s="133">
        <f t="shared" ref="CE97:EP97" si="113">COUNTIF(CE62:CE96,"&gt;1")</f>
        <v>1</v>
      </c>
      <c r="CF97" s="134">
        <f t="shared" si="113"/>
        <v>0</v>
      </c>
      <c r="CG97" s="134">
        <f t="shared" si="113"/>
        <v>0</v>
      </c>
      <c r="CH97" s="134">
        <f t="shared" si="113"/>
        <v>0</v>
      </c>
      <c r="CI97" s="134">
        <f t="shared" si="113"/>
        <v>0</v>
      </c>
      <c r="CJ97" s="134">
        <f t="shared" si="113"/>
        <v>0</v>
      </c>
      <c r="CK97" s="134">
        <f t="shared" si="113"/>
        <v>0</v>
      </c>
      <c r="CL97" s="134">
        <f t="shared" si="113"/>
        <v>0</v>
      </c>
      <c r="CM97" s="134">
        <f t="shared" si="113"/>
        <v>0</v>
      </c>
      <c r="CN97" s="134">
        <f t="shared" si="113"/>
        <v>0</v>
      </c>
      <c r="CO97" s="134">
        <f t="shared" si="113"/>
        <v>0</v>
      </c>
      <c r="CP97" s="134">
        <f t="shared" si="113"/>
        <v>0</v>
      </c>
      <c r="CQ97" s="134">
        <f t="shared" si="113"/>
        <v>0</v>
      </c>
      <c r="CR97" s="134">
        <f t="shared" si="113"/>
        <v>0</v>
      </c>
      <c r="CS97" s="134">
        <f t="shared" si="113"/>
        <v>0</v>
      </c>
      <c r="CT97" s="134">
        <f t="shared" si="113"/>
        <v>0</v>
      </c>
      <c r="CU97" s="134">
        <f t="shared" si="113"/>
        <v>0</v>
      </c>
      <c r="CV97" s="134">
        <f t="shared" si="113"/>
        <v>0</v>
      </c>
      <c r="CW97" s="134">
        <f t="shared" si="113"/>
        <v>0</v>
      </c>
      <c r="CX97" s="134">
        <f t="shared" si="113"/>
        <v>0</v>
      </c>
      <c r="CY97" s="134">
        <f t="shared" si="113"/>
        <v>0</v>
      </c>
      <c r="CZ97" s="134">
        <f t="shared" si="113"/>
        <v>0</v>
      </c>
      <c r="DA97" s="134">
        <f t="shared" si="113"/>
        <v>0</v>
      </c>
      <c r="DB97" s="134">
        <f t="shared" si="113"/>
        <v>0</v>
      </c>
      <c r="DC97" s="134">
        <f t="shared" si="113"/>
        <v>0</v>
      </c>
      <c r="DD97" s="134">
        <f t="shared" si="113"/>
        <v>0</v>
      </c>
      <c r="DE97" s="134">
        <f t="shared" si="113"/>
        <v>0</v>
      </c>
      <c r="DF97" s="134">
        <f t="shared" si="113"/>
        <v>0</v>
      </c>
      <c r="DG97" s="134">
        <f t="shared" si="113"/>
        <v>0</v>
      </c>
      <c r="DH97" s="134">
        <f t="shared" si="113"/>
        <v>0</v>
      </c>
      <c r="DI97" s="134">
        <f t="shared" si="113"/>
        <v>0</v>
      </c>
      <c r="DJ97" s="134">
        <f t="shared" si="113"/>
        <v>0</v>
      </c>
      <c r="DK97" s="134">
        <f t="shared" si="113"/>
        <v>0</v>
      </c>
      <c r="DL97" s="134">
        <f t="shared" si="113"/>
        <v>0</v>
      </c>
      <c r="DM97" s="134">
        <f t="shared" si="113"/>
        <v>0</v>
      </c>
      <c r="DN97" s="134">
        <f t="shared" si="113"/>
        <v>0</v>
      </c>
      <c r="DO97" s="134">
        <f t="shared" si="113"/>
        <v>0</v>
      </c>
      <c r="DP97" s="134">
        <f t="shared" si="113"/>
        <v>0</v>
      </c>
      <c r="DQ97" s="134">
        <f t="shared" si="113"/>
        <v>0</v>
      </c>
      <c r="DR97" s="134">
        <f t="shared" si="113"/>
        <v>0</v>
      </c>
      <c r="DS97" s="134">
        <f t="shared" si="113"/>
        <v>0</v>
      </c>
      <c r="DT97" s="134">
        <f t="shared" si="113"/>
        <v>0</v>
      </c>
      <c r="DU97" s="134">
        <f t="shared" si="113"/>
        <v>0</v>
      </c>
      <c r="DV97" s="134">
        <f t="shared" si="113"/>
        <v>0</v>
      </c>
      <c r="DW97" s="134">
        <f t="shared" si="113"/>
        <v>0</v>
      </c>
      <c r="DX97" s="134">
        <f t="shared" si="113"/>
        <v>0</v>
      </c>
      <c r="DY97" s="134">
        <f t="shared" si="113"/>
        <v>0</v>
      </c>
      <c r="DZ97" s="134">
        <f t="shared" si="113"/>
        <v>0</v>
      </c>
      <c r="EA97" s="134">
        <f t="shared" si="113"/>
        <v>0</v>
      </c>
      <c r="EB97" s="134">
        <f t="shared" si="113"/>
        <v>0</v>
      </c>
      <c r="EC97" s="134">
        <f t="shared" si="113"/>
        <v>0</v>
      </c>
      <c r="ED97" s="134">
        <f t="shared" si="113"/>
        <v>0</v>
      </c>
      <c r="EE97" s="134">
        <f t="shared" si="113"/>
        <v>0</v>
      </c>
      <c r="EF97" s="134">
        <f t="shared" si="113"/>
        <v>0</v>
      </c>
      <c r="EG97" s="134">
        <f t="shared" si="113"/>
        <v>0</v>
      </c>
      <c r="EH97" s="134">
        <f t="shared" si="113"/>
        <v>0</v>
      </c>
      <c r="EI97" s="134">
        <f t="shared" si="113"/>
        <v>0</v>
      </c>
      <c r="EJ97" s="134">
        <f t="shared" si="113"/>
        <v>0</v>
      </c>
      <c r="EK97" s="134">
        <f t="shared" si="113"/>
        <v>0</v>
      </c>
      <c r="EL97" s="134">
        <f t="shared" si="113"/>
        <v>0</v>
      </c>
      <c r="EM97" s="134">
        <f t="shared" si="113"/>
        <v>0</v>
      </c>
      <c r="EN97" s="134">
        <f t="shared" si="113"/>
        <v>0</v>
      </c>
      <c r="EO97" s="134">
        <f t="shared" si="113"/>
        <v>0</v>
      </c>
      <c r="EP97" s="134">
        <f t="shared" si="113"/>
        <v>0</v>
      </c>
      <c r="EQ97" s="134">
        <f t="shared" ref="EQ97:HB97" si="114">COUNTIF(EQ62:EQ96,"&gt;1")</f>
        <v>0</v>
      </c>
      <c r="ER97" s="134">
        <f t="shared" si="114"/>
        <v>0</v>
      </c>
      <c r="ES97" s="134">
        <f t="shared" si="114"/>
        <v>0</v>
      </c>
      <c r="ET97" s="134">
        <f t="shared" si="114"/>
        <v>0</v>
      </c>
      <c r="EU97" s="134">
        <f t="shared" si="114"/>
        <v>0</v>
      </c>
      <c r="EV97" s="134">
        <f t="shared" si="114"/>
        <v>0</v>
      </c>
      <c r="EW97" s="134">
        <f t="shared" si="114"/>
        <v>0</v>
      </c>
      <c r="EX97" s="134">
        <f t="shared" si="114"/>
        <v>0</v>
      </c>
      <c r="EY97" s="134">
        <f t="shared" si="114"/>
        <v>0</v>
      </c>
      <c r="EZ97" s="134">
        <f t="shared" si="114"/>
        <v>0</v>
      </c>
      <c r="FA97" s="134">
        <f t="shared" si="114"/>
        <v>0</v>
      </c>
      <c r="FB97" s="134">
        <f t="shared" si="114"/>
        <v>0</v>
      </c>
      <c r="FC97" s="134">
        <f t="shared" si="114"/>
        <v>0</v>
      </c>
      <c r="FD97" s="134">
        <f t="shared" si="114"/>
        <v>0</v>
      </c>
      <c r="FE97" s="134">
        <f t="shared" si="114"/>
        <v>0</v>
      </c>
      <c r="FF97" s="134">
        <f t="shared" si="114"/>
        <v>0</v>
      </c>
      <c r="FG97" s="134">
        <f t="shared" si="114"/>
        <v>0</v>
      </c>
      <c r="FH97" s="134">
        <f t="shared" si="114"/>
        <v>0</v>
      </c>
      <c r="FI97" s="134">
        <f t="shared" si="114"/>
        <v>0</v>
      </c>
      <c r="FJ97" s="134">
        <f t="shared" si="114"/>
        <v>0</v>
      </c>
      <c r="FK97" s="134">
        <f t="shared" si="114"/>
        <v>0</v>
      </c>
      <c r="FL97" s="134">
        <f t="shared" si="114"/>
        <v>0</v>
      </c>
      <c r="FM97" s="134">
        <f t="shared" si="114"/>
        <v>0</v>
      </c>
      <c r="FN97" s="134">
        <f t="shared" si="114"/>
        <v>0</v>
      </c>
      <c r="FO97" s="134">
        <f t="shared" si="114"/>
        <v>0</v>
      </c>
      <c r="FP97" s="134">
        <f t="shared" si="114"/>
        <v>0</v>
      </c>
      <c r="FQ97" s="134">
        <f t="shared" si="114"/>
        <v>0</v>
      </c>
      <c r="FR97" s="134">
        <f t="shared" si="114"/>
        <v>0</v>
      </c>
      <c r="FS97" s="134">
        <f t="shared" si="114"/>
        <v>0</v>
      </c>
      <c r="FT97" s="134">
        <f t="shared" si="114"/>
        <v>0</v>
      </c>
      <c r="FU97" s="134">
        <f t="shared" si="114"/>
        <v>0</v>
      </c>
      <c r="FV97" s="134">
        <f t="shared" si="114"/>
        <v>0</v>
      </c>
      <c r="FW97" s="134">
        <f t="shared" si="114"/>
        <v>0</v>
      </c>
      <c r="FX97" s="134">
        <f t="shared" si="114"/>
        <v>0</v>
      </c>
      <c r="FY97" s="134">
        <f t="shared" si="114"/>
        <v>0</v>
      </c>
      <c r="FZ97" s="134">
        <f t="shared" si="114"/>
        <v>0</v>
      </c>
      <c r="GA97" s="134">
        <f t="shared" si="114"/>
        <v>0</v>
      </c>
      <c r="GB97" s="134">
        <f t="shared" si="114"/>
        <v>0</v>
      </c>
      <c r="GC97" s="134">
        <f t="shared" si="114"/>
        <v>0</v>
      </c>
      <c r="GD97" s="134">
        <f t="shared" si="114"/>
        <v>0</v>
      </c>
      <c r="GE97" s="134">
        <f t="shared" si="114"/>
        <v>0</v>
      </c>
      <c r="GF97" s="134">
        <f t="shared" si="114"/>
        <v>0</v>
      </c>
      <c r="GG97" s="134">
        <f t="shared" si="114"/>
        <v>0</v>
      </c>
      <c r="GH97" s="134">
        <f t="shared" si="114"/>
        <v>0</v>
      </c>
      <c r="GI97" s="134">
        <f t="shared" si="114"/>
        <v>0</v>
      </c>
      <c r="GJ97" s="134">
        <f t="shared" si="114"/>
        <v>0</v>
      </c>
      <c r="GK97" s="134">
        <f t="shared" si="114"/>
        <v>0</v>
      </c>
      <c r="GL97" s="134">
        <f t="shared" si="114"/>
        <v>0</v>
      </c>
      <c r="GM97" s="134">
        <f t="shared" si="114"/>
        <v>0</v>
      </c>
      <c r="GN97" s="134">
        <f t="shared" si="114"/>
        <v>0</v>
      </c>
      <c r="GO97" s="134">
        <f t="shared" si="114"/>
        <v>0</v>
      </c>
      <c r="GP97" s="134">
        <f t="shared" si="114"/>
        <v>0</v>
      </c>
      <c r="GQ97" s="134">
        <f t="shared" si="114"/>
        <v>0</v>
      </c>
      <c r="GR97" s="134">
        <f t="shared" si="114"/>
        <v>0</v>
      </c>
      <c r="GS97" s="134">
        <f t="shared" si="114"/>
        <v>0</v>
      </c>
      <c r="GT97" s="134">
        <f t="shared" si="114"/>
        <v>0</v>
      </c>
      <c r="GU97" s="134">
        <f t="shared" si="114"/>
        <v>0</v>
      </c>
      <c r="GV97" s="134">
        <f t="shared" si="114"/>
        <v>0</v>
      </c>
      <c r="GW97" s="134">
        <f t="shared" si="114"/>
        <v>0</v>
      </c>
      <c r="GX97" s="134">
        <f t="shared" si="114"/>
        <v>0</v>
      </c>
      <c r="GY97" s="134">
        <f t="shared" si="114"/>
        <v>0</v>
      </c>
      <c r="GZ97" s="134">
        <f t="shared" si="114"/>
        <v>0</v>
      </c>
      <c r="HA97" s="134">
        <f t="shared" si="114"/>
        <v>0</v>
      </c>
      <c r="HB97" s="134">
        <f t="shared" si="114"/>
        <v>0</v>
      </c>
      <c r="HC97" s="134">
        <f t="shared" ref="HC97:JN97" si="115">COUNTIF(HC62:HC96,"&gt;1")</f>
        <v>0</v>
      </c>
      <c r="HD97" s="134">
        <f t="shared" si="115"/>
        <v>0</v>
      </c>
      <c r="HE97" s="134">
        <f t="shared" si="115"/>
        <v>0</v>
      </c>
      <c r="HF97" s="134">
        <f t="shared" si="115"/>
        <v>0</v>
      </c>
      <c r="HG97" s="134">
        <f t="shared" si="115"/>
        <v>0</v>
      </c>
      <c r="HH97" s="134">
        <f t="shared" si="115"/>
        <v>0</v>
      </c>
      <c r="HI97" s="134">
        <f t="shared" si="115"/>
        <v>0</v>
      </c>
      <c r="HJ97" s="134">
        <f t="shared" si="115"/>
        <v>0</v>
      </c>
      <c r="HK97" s="134">
        <f t="shared" si="115"/>
        <v>0</v>
      </c>
      <c r="HL97" s="134">
        <f t="shared" si="115"/>
        <v>0</v>
      </c>
      <c r="HM97" s="134">
        <f t="shared" si="115"/>
        <v>0</v>
      </c>
      <c r="HN97" s="134">
        <f t="shared" si="115"/>
        <v>0</v>
      </c>
      <c r="HO97" s="134">
        <f t="shared" si="115"/>
        <v>0</v>
      </c>
      <c r="HP97" s="134">
        <f t="shared" si="115"/>
        <v>0</v>
      </c>
      <c r="HQ97" s="134">
        <f t="shared" si="115"/>
        <v>0</v>
      </c>
      <c r="HR97" s="134">
        <f t="shared" si="115"/>
        <v>0</v>
      </c>
      <c r="HS97" s="134">
        <f t="shared" si="115"/>
        <v>0</v>
      </c>
      <c r="HT97" s="134">
        <f t="shared" si="115"/>
        <v>0</v>
      </c>
      <c r="HU97" s="134">
        <f t="shared" si="115"/>
        <v>0</v>
      </c>
      <c r="HV97" s="134">
        <f t="shared" si="115"/>
        <v>0</v>
      </c>
      <c r="HW97" s="134">
        <f t="shared" si="115"/>
        <v>0</v>
      </c>
      <c r="HX97" s="134">
        <f t="shared" si="115"/>
        <v>0</v>
      </c>
      <c r="HY97" s="134">
        <f t="shared" si="115"/>
        <v>0</v>
      </c>
      <c r="HZ97" s="134">
        <f t="shared" si="115"/>
        <v>0</v>
      </c>
      <c r="IA97" s="134">
        <f t="shared" si="115"/>
        <v>0</v>
      </c>
      <c r="IB97" s="134">
        <f t="shared" si="115"/>
        <v>0</v>
      </c>
      <c r="IC97" s="134">
        <f t="shared" si="115"/>
        <v>0</v>
      </c>
      <c r="ID97" s="134">
        <f t="shared" si="115"/>
        <v>0</v>
      </c>
      <c r="IE97" s="134">
        <f t="shared" si="115"/>
        <v>0</v>
      </c>
      <c r="IF97" s="134">
        <f t="shared" si="115"/>
        <v>0</v>
      </c>
      <c r="IG97" s="134">
        <f t="shared" si="115"/>
        <v>0</v>
      </c>
      <c r="IH97" s="134">
        <f t="shared" si="115"/>
        <v>0</v>
      </c>
      <c r="II97" s="134">
        <f t="shared" si="115"/>
        <v>0</v>
      </c>
      <c r="IJ97" s="134">
        <f t="shared" si="115"/>
        <v>0</v>
      </c>
      <c r="IK97" s="134">
        <f t="shared" si="115"/>
        <v>0</v>
      </c>
      <c r="IL97" s="134">
        <f t="shared" si="115"/>
        <v>0</v>
      </c>
      <c r="IM97" s="134">
        <f t="shared" si="115"/>
        <v>0</v>
      </c>
      <c r="IN97" s="134">
        <f t="shared" si="115"/>
        <v>0</v>
      </c>
      <c r="IO97" s="134">
        <f t="shared" si="115"/>
        <v>0</v>
      </c>
      <c r="IP97" s="134">
        <f t="shared" si="115"/>
        <v>0</v>
      </c>
      <c r="IQ97" s="134">
        <f t="shared" si="115"/>
        <v>0</v>
      </c>
      <c r="IR97" s="134">
        <f t="shared" si="115"/>
        <v>0</v>
      </c>
      <c r="IS97" s="134">
        <f t="shared" si="115"/>
        <v>0</v>
      </c>
      <c r="IT97" s="134">
        <f t="shared" si="115"/>
        <v>0</v>
      </c>
      <c r="IU97" s="134">
        <f t="shared" si="115"/>
        <v>0</v>
      </c>
      <c r="IV97" s="134">
        <f t="shared" si="115"/>
        <v>0</v>
      </c>
      <c r="IW97" s="134">
        <f t="shared" si="115"/>
        <v>0</v>
      </c>
      <c r="IX97" s="134">
        <f t="shared" si="115"/>
        <v>0</v>
      </c>
      <c r="IY97" s="134">
        <f t="shared" si="115"/>
        <v>0</v>
      </c>
      <c r="IZ97" s="134">
        <f t="shared" si="115"/>
        <v>0</v>
      </c>
      <c r="JA97" s="134">
        <f t="shared" si="115"/>
        <v>0</v>
      </c>
      <c r="JB97" s="134">
        <f t="shared" si="115"/>
        <v>0</v>
      </c>
      <c r="JC97" s="134">
        <f t="shared" si="115"/>
        <v>0</v>
      </c>
      <c r="JD97" s="134">
        <f t="shared" si="115"/>
        <v>0</v>
      </c>
      <c r="JE97" s="134">
        <f t="shared" si="115"/>
        <v>0</v>
      </c>
      <c r="JF97" s="134">
        <f t="shared" si="115"/>
        <v>0</v>
      </c>
      <c r="JG97" s="134">
        <f t="shared" si="115"/>
        <v>0</v>
      </c>
      <c r="JH97" s="134">
        <f t="shared" si="115"/>
        <v>0</v>
      </c>
      <c r="JI97" s="134">
        <f t="shared" si="115"/>
        <v>0</v>
      </c>
      <c r="JJ97" s="134">
        <f t="shared" si="115"/>
        <v>0</v>
      </c>
      <c r="JK97" s="134">
        <f t="shared" si="115"/>
        <v>0</v>
      </c>
      <c r="JL97" s="134">
        <f t="shared" si="115"/>
        <v>0</v>
      </c>
      <c r="JM97" s="134">
        <f t="shared" si="115"/>
        <v>0</v>
      </c>
      <c r="JN97" s="134">
        <f t="shared" si="115"/>
        <v>0</v>
      </c>
      <c r="JO97" s="134">
        <f t="shared" ref="JO97:LT97" si="116">COUNTIF(JO62:JO96,"&gt;1")</f>
        <v>0</v>
      </c>
      <c r="JP97" s="134">
        <f t="shared" si="116"/>
        <v>0</v>
      </c>
      <c r="JQ97" s="134">
        <f t="shared" si="116"/>
        <v>0</v>
      </c>
      <c r="JR97" s="134">
        <f t="shared" si="116"/>
        <v>0</v>
      </c>
      <c r="JS97" s="134">
        <f t="shared" si="116"/>
        <v>0</v>
      </c>
      <c r="JT97" s="134">
        <f t="shared" si="116"/>
        <v>0</v>
      </c>
      <c r="JU97" s="134">
        <f t="shared" si="116"/>
        <v>0</v>
      </c>
      <c r="JV97" s="134">
        <f t="shared" si="116"/>
        <v>0</v>
      </c>
      <c r="JW97" s="134">
        <f t="shared" si="116"/>
        <v>0</v>
      </c>
      <c r="JX97" s="134">
        <f t="shared" si="116"/>
        <v>0</v>
      </c>
      <c r="JY97" s="134">
        <f t="shared" si="116"/>
        <v>0</v>
      </c>
      <c r="JZ97" s="134">
        <f t="shared" si="116"/>
        <v>0</v>
      </c>
      <c r="KA97" s="134">
        <f t="shared" si="116"/>
        <v>0</v>
      </c>
      <c r="KB97" s="134">
        <f t="shared" si="116"/>
        <v>0</v>
      </c>
      <c r="KC97" s="134">
        <f t="shared" si="116"/>
        <v>0</v>
      </c>
      <c r="KD97" s="134">
        <f t="shared" si="116"/>
        <v>0</v>
      </c>
      <c r="KE97" s="134">
        <f t="shared" si="116"/>
        <v>0</v>
      </c>
      <c r="KF97" s="134">
        <f t="shared" si="116"/>
        <v>0</v>
      </c>
      <c r="KG97" s="134">
        <f t="shared" si="116"/>
        <v>0</v>
      </c>
      <c r="KH97" s="134">
        <f t="shared" si="116"/>
        <v>0</v>
      </c>
      <c r="KI97" s="134">
        <f t="shared" si="116"/>
        <v>0</v>
      </c>
      <c r="KJ97" s="134">
        <f t="shared" si="116"/>
        <v>0</v>
      </c>
      <c r="KK97" s="134">
        <f t="shared" si="116"/>
        <v>0</v>
      </c>
      <c r="KL97" s="134">
        <f t="shared" si="116"/>
        <v>0</v>
      </c>
      <c r="KM97" s="134">
        <f t="shared" si="116"/>
        <v>0</v>
      </c>
      <c r="KN97" s="134">
        <f t="shared" si="116"/>
        <v>0</v>
      </c>
      <c r="KO97" s="134">
        <f t="shared" si="116"/>
        <v>0</v>
      </c>
      <c r="KP97" s="134">
        <f t="shared" si="116"/>
        <v>0</v>
      </c>
      <c r="KQ97" s="134">
        <f t="shared" si="116"/>
        <v>0</v>
      </c>
      <c r="KR97" s="134">
        <f t="shared" si="116"/>
        <v>0</v>
      </c>
      <c r="KS97" s="134">
        <f t="shared" si="116"/>
        <v>0</v>
      </c>
      <c r="KT97" s="134">
        <f t="shared" si="116"/>
        <v>0</v>
      </c>
      <c r="KU97" s="134">
        <f t="shared" si="116"/>
        <v>0</v>
      </c>
      <c r="KV97" s="134">
        <f t="shared" si="116"/>
        <v>0</v>
      </c>
      <c r="KW97" s="134">
        <f t="shared" si="116"/>
        <v>0</v>
      </c>
      <c r="KX97" s="134">
        <f t="shared" si="116"/>
        <v>0</v>
      </c>
      <c r="KY97" s="134">
        <f t="shared" si="116"/>
        <v>0</v>
      </c>
      <c r="KZ97" s="134">
        <f t="shared" si="116"/>
        <v>0</v>
      </c>
      <c r="LA97" s="134">
        <f t="shared" si="116"/>
        <v>0</v>
      </c>
      <c r="LB97" s="134">
        <f t="shared" si="116"/>
        <v>0</v>
      </c>
      <c r="LC97" s="134">
        <f t="shared" si="116"/>
        <v>0</v>
      </c>
      <c r="LD97" s="134">
        <f t="shared" si="116"/>
        <v>0</v>
      </c>
      <c r="LE97" s="134">
        <f t="shared" si="116"/>
        <v>0</v>
      </c>
      <c r="LF97" s="134">
        <f t="shared" si="116"/>
        <v>0</v>
      </c>
      <c r="LG97" s="134">
        <f t="shared" si="116"/>
        <v>0</v>
      </c>
      <c r="LH97" s="134">
        <f t="shared" si="116"/>
        <v>0</v>
      </c>
      <c r="LI97" s="134">
        <f t="shared" si="116"/>
        <v>0</v>
      </c>
      <c r="LJ97" s="134">
        <f t="shared" si="116"/>
        <v>0</v>
      </c>
      <c r="LK97" s="134">
        <f t="shared" si="116"/>
        <v>0</v>
      </c>
      <c r="LL97" s="134">
        <f t="shared" si="116"/>
        <v>0</v>
      </c>
      <c r="LM97" s="134">
        <f t="shared" si="116"/>
        <v>0</v>
      </c>
      <c r="LN97" s="134">
        <f t="shared" si="116"/>
        <v>0</v>
      </c>
      <c r="LO97" s="134">
        <f t="shared" si="116"/>
        <v>0</v>
      </c>
      <c r="LP97" s="134">
        <f t="shared" si="116"/>
        <v>0</v>
      </c>
      <c r="LQ97" s="134">
        <f t="shared" si="116"/>
        <v>0</v>
      </c>
      <c r="LR97" s="134">
        <f t="shared" si="116"/>
        <v>0</v>
      </c>
      <c r="LS97" s="134">
        <f t="shared" si="116"/>
        <v>0</v>
      </c>
      <c r="LT97" s="134">
        <f t="shared" si="116"/>
        <v>0</v>
      </c>
      <c r="LU97" s="134"/>
    </row>
    <row r="98" spans="1:333" ht="14.1" thickBot="1">
      <c r="BC98" s="124">
        <v>127</v>
      </c>
      <c r="BD98" s="125">
        <f t="shared" si="34"/>
        <v>1</v>
      </c>
      <c r="BE98" s="126">
        <f t="shared" si="35"/>
        <v>1</v>
      </c>
      <c r="BF98" s="90">
        <f t="shared" si="36"/>
        <v>0</v>
      </c>
      <c r="BG98" s="90">
        <f t="shared" ref="BG98:BG163" si="117">IF(OR(BD98=1,BE98=1),0,IF(AND(BF97=1,(BE97-BD97)&lt;&gt;1),BF98+1,IF(AND(BF98=1,(BE98-BD98&lt;&gt;1)),0,BF98)))</f>
        <v>0</v>
      </c>
      <c r="BH98" s="90" t="str">
        <f t="shared" si="72"/>
        <v/>
      </c>
      <c r="BI98" s="90" t="e">
        <f t="shared" si="37"/>
        <v>#NUM!</v>
      </c>
      <c r="BJ98" s="90" t="str">
        <f t="shared" ref="BJ98:BJ161" si="118">IFERROR(IF(BM97=BL98,BJ97,BJ97+1),"")</f>
        <v/>
      </c>
      <c r="BK98" s="127">
        <f t="shared" si="39"/>
        <v>0</v>
      </c>
      <c r="BL98" s="128" t="e">
        <f t="shared" si="40"/>
        <v>#NUM!</v>
      </c>
      <c r="BM98" s="128" t="e">
        <f t="shared" si="41"/>
        <v>#NUM!</v>
      </c>
      <c r="BN98" s="128" t="str">
        <f t="shared" si="42"/>
        <v/>
      </c>
      <c r="BO98" s="128" t="str">
        <f t="shared" si="73"/>
        <v/>
      </c>
      <c r="BP98" s="90">
        <f t="shared" si="43"/>
        <v>0</v>
      </c>
      <c r="BQ98" s="90">
        <f t="shared" si="44"/>
        <v>0</v>
      </c>
      <c r="BR98" s="90">
        <f t="shared" ref="BR98:BR163" si="119">IF(OR(BD98=1,BE98=1),0,IF(AND(BQ97=1,(BE97-BD97)&lt;&gt;1),BQ98+1,IF(AND(BQ98=1,(BE98-BD98&lt;&gt;1)),0,BQ98)))</f>
        <v>0</v>
      </c>
      <c r="BS98" s="90" t="str">
        <f t="shared" si="45"/>
        <v/>
      </c>
      <c r="BT98" s="90" t="e">
        <f t="shared" si="46"/>
        <v>#NUM!</v>
      </c>
      <c r="BU98" s="90" t="e">
        <f t="shared" ref="BU98:BU161" si="120">IF(BX97=BW98,BU97,BU97+1)</f>
        <v>#NUM!</v>
      </c>
      <c r="BV98" s="127">
        <f t="shared" si="48"/>
        <v>0</v>
      </c>
      <c r="BW98" s="128" t="e">
        <f t="shared" si="49"/>
        <v>#NUM!</v>
      </c>
      <c r="BX98" s="128" t="e">
        <f t="shared" si="50"/>
        <v>#NUM!</v>
      </c>
      <c r="BY98" s="128" t="str">
        <f t="shared" si="51"/>
        <v/>
      </c>
      <c r="BZ98" s="128" t="str">
        <f t="shared" si="74"/>
        <v/>
      </c>
      <c r="CA98" s="90">
        <f t="shared" si="52"/>
        <v>0</v>
      </c>
      <c r="CB98" s="90"/>
      <c r="CC98" s="90"/>
      <c r="CD98" s="129"/>
    </row>
    <row r="99" spans="1:333" ht="39.6" customHeight="1" thickTop="1" thickBot="1">
      <c r="A99" s="487" t="s">
        <v>296</v>
      </c>
      <c r="B99" s="488"/>
      <c r="BC99" s="124">
        <v>128</v>
      </c>
      <c r="BD99" s="125">
        <f t="shared" si="34"/>
        <v>1</v>
      </c>
      <c r="BE99" s="126">
        <f t="shared" si="35"/>
        <v>1</v>
      </c>
      <c r="BF99" s="90">
        <f t="shared" si="36"/>
        <v>0</v>
      </c>
      <c r="BG99" s="90">
        <f t="shared" si="117"/>
        <v>0</v>
      </c>
      <c r="BH99" s="90" t="str">
        <f t="shared" si="72"/>
        <v/>
      </c>
      <c r="BI99" s="90" t="e">
        <f t="shared" si="37"/>
        <v>#NUM!</v>
      </c>
      <c r="BJ99" s="90" t="str">
        <f t="shared" si="118"/>
        <v/>
      </c>
      <c r="BK99" s="127">
        <f t="shared" si="39"/>
        <v>0</v>
      </c>
      <c r="BL99" s="128" t="e">
        <f t="shared" si="40"/>
        <v>#NUM!</v>
      </c>
      <c r="BM99" s="128" t="e">
        <f t="shared" si="41"/>
        <v>#NUM!</v>
      </c>
      <c r="BN99" s="128" t="str">
        <f t="shared" si="42"/>
        <v/>
      </c>
      <c r="BO99" s="128" t="str">
        <f t="shared" si="73"/>
        <v/>
      </c>
      <c r="BP99" s="90">
        <f t="shared" si="43"/>
        <v>0</v>
      </c>
      <c r="BQ99" s="90">
        <f t="shared" si="44"/>
        <v>0</v>
      </c>
      <c r="BR99" s="90">
        <f t="shared" si="119"/>
        <v>0</v>
      </c>
      <c r="BS99" s="90" t="str">
        <f t="shared" si="45"/>
        <v/>
      </c>
      <c r="BT99" s="90" t="e">
        <f t="shared" si="46"/>
        <v>#NUM!</v>
      </c>
      <c r="BU99" s="90" t="e">
        <f t="shared" si="120"/>
        <v>#NUM!</v>
      </c>
      <c r="BV99" s="127">
        <f t="shared" si="48"/>
        <v>0</v>
      </c>
      <c r="BW99" s="128" t="e">
        <f t="shared" si="49"/>
        <v>#NUM!</v>
      </c>
      <c r="BX99" s="128" t="e">
        <f t="shared" si="50"/>
        <v>#NUM!</v>
      </c>
      <c r="BY99" s="128" t="str">
        <f t="shared" si="51"/>
        <v/>
      </c>
      <c r="BZ99" s="128" t="str">
        <f t="shared" si="74"/>
        <v/>
      </c>
      <c r="CA99" s="90">
        <f t="shared" si="52"/>
        <v>0</v>
      </c>
      <c r="CB99" s="90"/>
      <c r="CC99" s="90"/>
      <c r="CD99" s="129"/>
    </row>
    <row r="100" spans="1:333" ht="67.349999999999994" customHeight="1" thickTop="1" thickBot="1">
      <c r="A100" s="140" t="s">
        <v>297</v>
      </c>
      <c r="B100" s="141" t="str">
        <f>IF(D38="CUMPLE","CUMPLE","NO CUMPLE")</f>
        <v>CUMPLE</v>
      </c>
      <c r="BC100" s="124"/>
      <c r="BD100" s="125"/>
      <c r="BE100" s="126"/>
      <c r="BF100" s="90"/>
      <c r="BG100" s="90"/>
      <c r="BH100" s="90"/>
      <c r="BI100" s="90"/>
      <c r="BJ100" s="90"/>
      <c r="BK100" s="127"/>
      <c r="BL100" s="128"/>
      <c r="BM100" s="128"/>
      <c r="BN100" s="128"/>
      <c r="BO100" s="128"/>
      <c r="BP100" s="90"/>
      <c r="BQ100" s="90"/>
      <c r="BR100" s="90"/>
      <c r="BS100" s="90"/>
      <c r="BT100" s="90"/>
      <c r="BU100" s="90"/>
      <c r="BV100" s="127"/>
      <c r="BW100" s="128"/>
      <c r="BX100" s="128"/>
      <c r="BY100" s="128"/>
      <c r="BZ100" s="128"/>
      <c r="CA100" s="90"/>
      <c r="CB100" s="90"/>
      <c r="CC100" s="90"/>
      <c r="CD100" s="129"/>
    </row>
    <row r="101" spans="1:333" ht="39.6" customHeight="1" thickTop="1">
      <c r="A101" s="481" t="s">
        <v>298</v>
      </c>
      <c r="B101" s="482"/>
      <c r="BC101" s="124">
        <v>129</v>
      </c>
      <c r="BD101" s="125">
        <f>HLOOKUP(BC101+1,$CE$60:$LU$61,2,FALSE)</f>
        <v>1</v>
      </c>
      <c r="BE101" s="126">
        <f>HLOOKUP(BC101,$CE$60:$LU$61,2,FALSE)</f>
        <v>1</v>
      </c>
      <c r="BF101" s="90">
        <f t="shared" ref="BF101:BF165" si="121">HLOOKUP(BE101,$CE$53:$LT$55,3,FALSE)</f>
        <v>0</v>
      </c>
      <c r="BG101" s="90">
        <f>IF(OR(BD101=1,BE101=1),0,IF(AND(BF99=1,(BE99-BD99)&lt;&gt;1),BF101+1,IF(AND(BF101=1,(BE101-BD101&lt;&gt;1)),0,BF101)))</f>
        <v>0</v>
      </c>
      <c r="BH101" s="90" t="str">
        <f t="shared" si="72"/>
        <v/>
      </c>
      <c r="BI101" s="90" t="e">
        <f>LARGE($BH$62:$BH$223,$BC101)</f>
        <v>#NUM!</v>
      </c>
      <c r="BJ101" s="90" t="str">
        <f>IFERROR(IF(BM99=BL101,BJ99,BJ99+1),"")</f>
        <v/>
      </c>
      <c r="BK101" s="127">
        <f>IFERROR(VLOOKUP(BI101,$BC$62:$BG$223,5,FALSE),0)</f>
        <v>0</v>
      </c>
      <c r="BL101" s="128" t="e">
        <f>VLOOKUP(BI101,$BC$62:$BE$223,2,FALSE)</f>
        <v>#NUM!</v>
      </c>
      <c r="BM101" s="128" t="e">
        <f>VLOOKUP(BI101,$BC$62:$BE$223,3,FALSE)</f>
        <v>#NUM!</v>
      </c>
      <c r="BN101" s="128" t="str">
        <f>IFERROR(VLOOKUP($BC101,BJ$62:BL$223,3,FALSE),"")</f>
        <v/>
      </c>
      <c r="BO101" s="128" t="str">
        <f t="shared" si="73"/>
        <v/>
      </c>
      <c r="BP101" s="90">
        <f>SUMIF($BJ$62:$BJ$223,$BC101,$BK$62:$BK$223)</f>
        <v>0</v>
      </c>
      <c r="BQ101" s="90">
        <f t="shared" ref="BQ101:BQ165" si="122">HLOOKUP(BE101,$CE$53:$LT$55,2,FALSE)</f>
        <v>0</v>
      </c>
      <c r="BR101" s="90">
        <f>IF(OR(BD101=1,BE101=1),0,IF(AND(BQ99=1,(BE99-BD99)&lt;&gt;1),BQ101+1,IF(AND(BQ101=1,(BE101-BD101&lt;&gt;1)),0,BQ101)))</f>
        <v>0</v>
      </c>
      <c r="BS101" s="90" t="str">
        <f t="shared" si="45"/>
        <v/>
      </c>
      <c r="BT101" s="90" t="e">
        <f>LARGE($BS$62:$BS$223,$BC101)</f>
        <v>#NUM!</v>
      </c>
      <c r="BU101" s="90" t="e">
        <f>IF(BX99=BW101,BU99,BU99+1)</f>
        <v>#NUM!</v>
      </c>
      <c r="BV101" s="127">
        <f>IFERROR(VLOOKUP(BT101,$BC$62:$BR$223,16,FALSE),0)</f>
        <v>0</v>
      </c>
      <c r="BW101" s="128" t="e">
        <f>VLOOKUP(BT101,$BC$62:$BE$223,2,FALSE)</f>
        <v>#NUM!</v>
      </c>
      <c r="BX101" s="128" t="e">
        <f>VLOOKUP(BT101,$BC$62:$BE$223,3,FALSE)</f>
        <v>#NUM!</v>
      </c>
      <c r="BY101" s="128" t="str">
        <f>IFERROR(VLOOKUP($BC101,BU$62:BW$223,3,FALSE),"")</f>
        <v/>
      </c>
      <c r="BZ101" s="128" t="str">
        <f t="shared" si="74"/>
        <v/>
      </c>
      <c r="CA101" s="90">
        <f>SUMIF($BU$62:$BU$223,$BC101,$BV$62:$BV$223)</f>
        <v>0</v>
      </c>
      <c r="CB101" s="90"/>
      <c r="CC101" s="90"/>
      <c r="CD101" s="129"/>
    </row>
    <row r="102" spans="1:333" ht="39.6" customHeight="1">
      <c r="A102" s="142" t="s">
        <v>299</v>
      </c>
      <c r="B102" s="141" t="str">
        <f>IF(B45="SI",IF(AND(D43="CUMPLE",D44="CUMPLE",D45="CUMPLE"),"CUMPLE","NO CUMPLE"),IF(AND(D43="CUMPLE",D44="CUMPLE"),"CUMPLE","NO CUMPLE"))</f>
        <v>CUMPLE</v>
      </c>
      <c r="BC102" s="124"/>
      <c r="BD102" s="125"/>
      <c r="BE102" s="126"/>
      <c r="BF102" s="90"/>
      <c r="BG102" s="90"/>
      <c r="BH102" s="90"/>
      <c r="BI102" s="90"/>
      <c r="BJ102" s="90"/>
      <c r="BK102" s="127"/>
      <c r="BL102" s="128"/>
      <c r="BM102" s="128"/>
      <c r="BN102" s="128"/>
      <c r="BO102" s="128"/>
      <c r="BP102" s="90"/>
      <c r="BQ102" s="90"/>
      <c r="BR102" s="90"/>
      <c r="BS102" s="90"/>
      <c r="BT102" s="90"/>
      <c r="BU102" s="90"/>
      <c r="BV102" s="127"/>
      <c r="BW102" s="128"/>
      <c r="BX102" s="128"/>
      <c r="BY102" s="128"/>
      <c r="BZ102" s="128"/>
      <c r="CA102" s="90"/>
      <c r="CB102" s="90"/>
      <c r="CC102" s="90"/>
      <c r="CD102" s="129"/>
    </row>
    <row r="103" spans="1:333" ht="39.6" customHeight="1">
      <c r="A103" s="143" t="s">
        <v>300</v>
      </c>
      <c r="B103" s="144">
        <v>0</v>
      </c>
      <c r="BC103" s="124">
        <v>130</v>
      </c>
      <c r="BD103" s="125">
        <f t="shared" ref="BD103:BD166" si="123">HLOOKUP(BC103+1,$CE$60:$LU$61,2,FALSE)</f>
        <v>1</v>
      </c>
      <c r="BE103" s="126">
        <f t="shared" ref="BE103:BE166" si="124">HLOOKUP(BC103,$CE$60:$LU$61,2,FALSE)</f>
        <v>1</v>
      </c>
      <c r="BF103" s="90">
        <f t="shared" si="121"/>
        <v>0</v>
      </c>
      <c r="BG103" s="90">
        <f>IF(OR(BD103=1,BE103=1),0,IF(AND(BF101=1,(BE101-BD101)&lt;&gt;1),BF103+1,IF(AND(BF103=1,(BE103-BD103&lt;&gt;1)),0,BF103)))</f>
        <v>0</v>
      </c>
      <c r="BH103" s="90" t="str">
        <f t="shared" si="72"/>
        <v/>
      </c>
      <c r="BI103" s="90" t="e">
        <f t="shared" ref="BI103:BI166" si="125">LARGE($BH$62:$BH$223,$BC103)</f>
        <v>#NUM!</v>
      </c>
      <c r="BJ103" s="90" t="str">
        <f>IFERROR(IF(BM101=BL103,BJ101,BJ101+1),"")</f>
        <v/>
      </c>
      <c r="BK103" s="127">
        <f t="shared" ref="BK103:BK166" si="126">IFERROR(VLOOKUP(BI103,$BC$62:$BG$223,5,FALSE),0)</f>
        <v>0</v>
      </c>
      <c r="BL103" s="128" t="e">
        <f t="shared" ref="BL103:BL166" si="127">VLOOKUP(BI103,$BC$62:$BE$223,2,FALSE)</f>
        <v>#NUM!</v>
      </c>
      <c r="BM103" s="128" t="e">
        <f t="shared" ref="BM103:BM166" si="128">VLOOKUP(BI103,$BC$62:$BE$223,3,FALSE)</f>
        <v>#NUM!</v>
      </c>
      <c r="BN103" s="128" t="str">
        <f t="shared" ref="BN103:BN166" si="129">IFERROR(VLOOKUP($BC103,BJ$62:BL$223,3,FALSE),"")</f>
        <v/>
      </c>
      <c r="BO103" s="128" t="str">
        <f t="shared" si="73"/>
        <v/>
      </c>
      <c r="BP103" s="90">
        <f t="shared" ref="BP103:BP166" si="130">SUMIF($BJ$62:$BJ$223,$BC103,$BK$62:$BK$223)</f>
        <v>0</v>
      </c>
      <c r="BQ103" s="90">
        <f t="shared" si="122"/>
        <v>0</v>
      </c>
      <c r="BR103" s="90">
        <f>IF(OR(BD103=1,BE103=1),0,IF(AND(BQ101=1,(BE101-BD101)&lt;&gt;1),BQ103+1,IF(AND(BQ103=1,(BE103-BD103&lt;&gt;1)),0,BQ103)))</f>
        <v>0</v>
      </c>
      <c r="BS103" s="90" t="str">
        <f t="shared" si="45"/>
        <v/>
      </c>
      <c r="BT103" s="90" t="e">
        <f t="shared" ref="BT103:BT166" si="131">LARGE($BS$62:$BS$223,$BC103)</f>
        <v>#NUM!</v>
      </c>
      <c r="BU103" s="90" t="e">
        <f>IF(BX101=BW103,BU101,BU101+1)</f>
        <v>#NUM!</v>
      </c>
      <c r="BV103" s="127">
        <f t="shared" ref="BV103:BV166" si="132">IFERROR(VLOOKUP(BT103,$BC$62:$BR$223,16,FALSE),0)</f>
        <v>0</v>
      </c>
      <c r="BW103" s="128" t="e">
        <f t="shared" ref="BW103:BW166" si="133">VLOOKUP(BT103,$BC$62:$BE$223,2,FALSE)</f>
        <v>#NUM!</v>
      </c>
      <c r="BX103" s="128" t="e">
        <f t="shared" ref="BX103:BX166" si="134">VLOOKUP(BT103,$BC$62:$BE$223,3,FALSE)</f>
        <v>#NUM!</v>
      </c>
      <c r="BY103" s="128" t="str">
        <f t="shared" ref="BY103:BY166" si="135">IFERROR(VLOOKUP($BC103,BU$62:BW$223,3,FALSE),"")</f>
        <v/>
      </c>
      <c r="BZ103" s="128" t="str">
        <f t="shared" si="74"/>
        <v/>
      </c>
      <c r="CA103" s="90">
        <f t="shared" ref="CA103:CA166" si="136">SUMIF($BU$62:$BU$223,$BC103,$BV$62:$BV$223)</f>
        <v>0</v>
      </c>
      <c r="CB103" s="90"/>
      <c r="CC103" s="90"/>
      <c r="CD103" s="129"/>
    </row>
    <row r="104" spans="1:333" ht="39.6" hidden="1" customHeight="1" thickBot="1">
      <c r="A104" s="483" t="s">
        <v>301</v>
      </c>
      <c r="B104" s="484"/>
      <c r="BC104" s="124">
        <v>131</v>
      </c>
      <c r="BD104" s="125">
        <f t="shared" si="123"/>
        <v>1</v>
      </c>
      <c r="BE104" s="126">
        <f t="shared" si="124"/>
        <v>1</v>
      </c>
      <c r="BF104" s="90">
        <f t="shared" si="121"/>
        <v>0</v>
      </c>
      <c r="BG104" s="90">
        <f t="shared" si="117"/>
        <v>0</v>
      </c>
      <c r="BH104" s="90" t="str">
        <f t="shared" si="72"/>
        <v/>
      </c>
      <c r="BI104" s="90" t="e">
        <f t="shared" si="125"/>
        <v>#NUM!</v>
      </c>
      <c r="BJ104" s="90" t="str">
        <f t="shared" si="118"/>
        <v/>
      </c>
      <c r="BK104" s="127">
        <f t="shared" si="126"/>
        <v>0</v>
      </c>
      <c r="BL104" s="128" t="e">
        <f t="shared" si="127"/>
        <v>#NUM!</v>
      </c>
      <c r="BM104" s="128" t="e">
        <f t="shared" si="128"/>
        <v>#NUM!</v>
      </c>
      <c r="BN104" s="128" t="str">
        <f t="shared" si="129"/>
        <v/>
      </c>
      <c r="BO104" s="128" t="str">
        <f t="shared" si="73"/>
        <v/>
      </c>
      <c r="BP104" s="90">
        <f t="shared" si="130"/>
        <v>0</v>
      </c>
      <c r="BQ104" s="90">
        <f t="shared" si="122"/>
        <v>0</v>
      </c>
      <c r="BR104" s="90">
        <f t="shared" si="119"/>
        <v>0</v>
      </c>
      <c r="BS104" s="90" t="str">
        <f t="shared" si="45"/>
        <v/>
      </c>
      <c r="BT104" s="90" t="e">
        <f t="shared" si="131"/>
        <v>#NUM!</v>
      </c>
      <c r="BU104" s="90" t="e">
        <f t="shared" si="120"/>
        <v>#NUM!</v>
      </c>
      <c r="BV104" s="127">
        <f t="shared" si="132"/>
        <v>0</v>
      </c>
      <c r="BW104" s="128" t="e">
        <f t="shared" si="133"/>
        <v>#NUM!</v>
      </c>
      <c r="BX104" s="128" t="e">
        <f t="shared" si="134"/>
        <v>#NUM!</v>
      </c>
      <c r="BY104" s="128" t="str">
        <f t="shared" si="135"/>
        <v/>
      </c>
      <c r="BZ104" s="128" t="str">
        <f t="shared" si="74"/>
        <v/>
      </c>
      <c r="CA104" s="90">
        <f t="shared" si="136"/>
        <v>0</v>
      </c>
      <c r="CB104" s="90"/>
      <c r="CC104" s="90"/>
      <c r="CD104" s="129"/>
    </row>
    <row r="105" spans="1:333" ht="39.6" hidden="1" customHeight="1" thickTop="1">
      <c r="A105" s="145" t="s">
        <v>302</v>
      </c>
      <c r="B105" s="135" t="s">
        <v>129</v>
      </c>
      <c r="BC105" s="124">
        <v>132</v>
      </c>
      <c r="BD105" s="125">
        <f t="shared" si="123"/>
        <v>1</v>
      </c>
      <c r="BE105" s="126">
        <f t="shared" si="124"/>
        <v>1</v>
      </c>
      <c r="BF105" s="90">
        <f t="shared" si="121"/>
        <v>0</v>
      </c>
      <c r="BG105" s="90">
        <f t="shared" si="117"/>
        <v>0</v>
      </c>
      <c r="BH105" s="90" t="str">
        <f t="shared" si="72"/>
        <v/>
      </c>
      <c r="BI105" s="90" t="e">
        <f t="shared" si="125"/>
        <v>#NUM!</v>
      </c>
      <c r="BJ105" s="90" t="str">
        <f t="shared" si="118"/>
        <v/>
      </c>
      <c r="BK105" s="127">
        <f t="shared" si="126"/>
        <v>0</v>
      </c>
      <c r="BL105" s="128" t="e">
        <f t="shared" si="127"/>
        <v>#NUM!</v>
      </c>
      <c r="BM105" s="128" t="e">
        <f t="shared" si="128"/>
        <v>#NUM!</v>
      </c>
      <c r="BN105" s="128" t="str">
        <f t="shared" si="129"/>
        <v/>
      </c>
      <c r="BO105" s="128" t="str">
        <f t="shared" si="73"/>
        <v/>
      </c>
      <c r="BP105" s="90">
        <f t="shared" si="130"/>
        <v>0</v>
      </c>
      <c r="BQ105" s="90">
        <f t="shared" si="122"/>
        <v>0</v>
      </c>
      <c r="BR105" s="90">
        <f t="shared" si="119"/>
        <v>0</v>
      </c>
      <c r="BS105" s="90" t="str">
        <f t="shared" si="45"/>
        <v/>
      </c>
      <c r="BT105" s="90" t="e">
        <f t="shared" si="131"/>
        <v>#NUM!</v>
      </c>
      <c r="BU105" s="90" t="e">
        <f t="shared" si="120"/>
        <v>#NUM!</v>
      </c>
      <c r="BV105" s="127">
        <f t="shared" si="132"/>
        <v>0</v>
      </c>
      <c r="BW105" s="128" t="e">
        <f t="shared" si="133"/>
        <v>#NUM!</v>
      </c>
      <c r="BX105" s="128" t="e">
        <f t="shared" si="134"/>
        <v>#NUM!</v>
      </c>
      <c r="BY105" s="128" t="str">
        <f t="shared" si="135"/>
        <v/>
      </c>
      <c r="BZ105" s="128" t="str">
        <f t="shared" si="74"/>
        <v/>
      </c>
      <c r="CA105" s="90">
        <f t="shared" si="136"/>
        <v>0</v>
      </c>
      <c r="CB105" s="90"/>
      <c r="CC105" s="90"/>
      <c r="CD105" s="129"/>
    </row>
    <row r="106" spans="1:333" ht="39.6" hidden="1" customHeight="1" thickBot="1">
      <c r="A106" s="146" t="s">
        <v>300</v>
      </c>
      <c r="B106" s="147">
        <f>IF(D34="NO HABILITADO",0,IF(B105="CUMPLE",12.5,0))</f>
        <v>12.5</v>
      </c>
      <c r="BC106" s="124">
        <v>133</v>
      </c>
      <c r="BD106" s="125">
        <f t="shared" si="123"/>
        <v>1</v>
      </c>
      <c r="BE106" s="126">
        <f t="shared" si="124"/>
        <v>1</v>
      </c>
      <c r="BF106" s="90">
        <f t="shared" si="121"/>
        <v>0</v>
      </c>
      <c r="BG106" s="90">
        <f t="shared" si="117"/>
        <v>0</v>
      </c>
      <c r="BH106" s="90" t="str">
        <f t="shared" si="72"/>
        <v/>
      </c>
      <c r="BI106" s="90" t="e">
        <f t="shared" si="125"/>
        <v>#NUM!</v>
      </c>
      <c r="BJ106" s="90" t="str">
        <f t="shared" si="118"/>
        <v/>
      </c>
      <c r="BK106" s="127">
        <f t="shared" si="126"/>
        <v>0</v>
      </c>
      <c r="BL106" s="128" t="e">
        <f t="shared" si="127"/>
        <v>#NUM!</v>
      </c>
      <c r="BM106" s="128" t="e">
        <f t="shared" si="128"/>
        <v>#NUM!</v>
      </c>
      <c r="BN106" s="128" t="str">
        <f t="shared" si="129"/>
        <v/>
      </c>
      <c r="BO106" s="128" t="str">
        <f t="shared" si="73"/>
        <v/>
      </c>
      <c r="BP106" s="90">
        <f t="shared" si="130"/>
        <v>0</v>
      </c>
      <c r="BQ106" s="90">
        <f t="shared" si="122"/>
        <v>0</v>
      </c>
      <c r="BR106" s="90">
        <f t="shared" si="119"/>
        <v>0</v>
      </c>
      <c r="BS106" s="90" t="str">
        <f t="shared" si="45"/>
        <v/>
      </c>
      <c r="BT106" s="90" t="e">
        <f t="shared" si="131"/>
        <v>#NUM!</v>
      </c>
      <c r="BU106" s="90" t="e">
        <f t="shared" si="120"/>
        <v>#NUM!</v>
      </c>
      <c r="BV106" s="127">
        <f t="shared" si="132"/>
        <v>0</v>
      </c>
      <c r="BW106" s="128" t="e">
        <f t="shared" si="133"/>
        <v>#NUM!</v>
      </c>
      <c r="BX106" s="128" t="e">
        <f t="shared" si="134"/>
        <v>#NUM!</v>
      </c>
      <c r="BY106" s="128" t="str">
        <f t="shared" si="135"/>
        <v/>
      </c>
      <c r="BZ106" s="128" t="str">
        <f t="shared" si="74"/>
        <v/>
      </c>
      <c r="CA106" s="90">
        <f t="shared" si="136"/>
        <v>0</v>
      </c>
      <c r="CB106" s="90"/>
      <c r="CC106" s="90"/>
      <c r="CD106" s="129"/>
    </row>
    <row r="107" spans="1:333" ht="36" customHeight="1" thickTop="1">
      <c r="BC107" s="124">
        <v>134</v>
      </c>
      <c r="BD107" s="125">
        <f t="shared" si="123"/>
        <v>1</v>
      </c>
      <c r="BE107" s="126">
        <f t="shared" si="124"/>
        <v>1</v>
      </c>
      <c r="BF107" s="90">
        <f t="shared" si="121"/>
        <v>0</v>
      </c>
      <c r="BG107" s="90">
        <f t="shared" si="117"/>
        <v>0</v>
      </c>
      <c r="BH107" s="90" t="str">
        <f t="shared" si="72"/>
        <v/>
      </c>
      <c r="BI107" s="90" t="e">
        <f t="shared" si="125"/>
        <v>#NUM!</v>
      </c>
      <c r="BJ107" s="90" t="str">
        <f t="shared" si="118"/>
        <v/>
      </c>
      <c r="BK107" s="127">
        <f t="shared" si="126"/>
        <v>0</v>
      </c>
      <c r="BL107" s="128" t="e">
        <f t="shared" si="127"/>
        <v>#NUM!</v>
      </c>
      <c r="BM107" s="128" t="e">
        <f t="shared" si="128"/>
        <v>#NUM!</v>
      </c>
      <c r="BN107" s="128" t="str">
        <f t="shared" si="129"/>
        <v/>
      </c>
      <c r="BO107" s="128" t="str">
        <f t="shared" si="73"/>
        <v/>
      </c>
      <c r="BP107" s="90">
        <f t="shared" si="130"/>
        <v>0</v>
      </c>
      <c r="BQ107" s="90">
        <f t="shared" si="122"/>
        <v>0</v>
      </c>
      <c r="BR107" s="90">
        <f t="shared" si="119"/>
        <v>0</v>
      </c>
      <c r="BS107" s="90" t="str">
        <f t="shared" si="45"/>
        <v/>
      </c>
      <c r="BT107" s="90" t="e">
        <f t="shared" si="131"/>
        <v>#NUM!</v>
      </c>
      <c r="BU107" s="90" t="e">
        <f t="shared" si="120"/>
        <v>#NUM!</v>
      </c>
      <c r="BV107" s="127">
        <f t="shared" si="132"/>
        <v>0</v>
      </c>
      <c r="BW107" s="128" t="e">
        <f t="shared" si="133"/>
        <v>#NUM!</v>
      </c>
      <c r="BX107" s="128" t="e">
        <f t="shared" si="134"/>
        <v>#NUM!</v>
      </c>
      <c r="BY107" s="128" t="str">
        <f t="shared" si="135"/>
        <v/>
      </c>
      <c r="BZ107" s="128" t="str">
        <f t="shared" si="74"/>
        <v/>
      </c>
      <c r="CA107" s="90">
        <f t="shared" si="136"/>
        <v>0</v>
      </c>
      <c r="CB107" s="90"/>
      <c r="CC107" s="90"/>
      <c r="CD107" s="129"/>
    </row>
    <row r="108" spans="1:333">
      <c r="A108" s="136"/>
      <c r="B108" s="62"/>
      <c r="BC108" s="124">
        <v>135</v>
      </c>
      <c r="BD108" s="125">
        <f t="shared" si="123"/>
        <v>1</v>
      </c>
      <c r="BE108" s="126">
        <f t="shared" si="124"/>
        <v>1</v>
      </c>
      <c r="BF108" s="90">
        <f t="shared" si="121"/>
        <v>0</v>
      </c>
      <c r="BG108" s="90">
        <f t="shared" si="117"/>
        <v>0</v>
      </c>
      <c r="BH108" s="90" t="str">
        <f t="shared" si="72"/>
        <v/>
      </c>
      <c r="BI108" s="90" t="e">
        <f t="shared" si="125"/>
        <v>#NUM!</v>
      </c>
      <c r="BJ108" s="90" t="str">
        <f t="shared" si="118"/>
        <v/>
      </c>
      <c r="BK108" s="127">
        <f t="shared" si="126"/>
        <v>0</v>
      </c>
      <c r="BL108" s="128" t="e">
        <f t="shared" si="127"/>
        <v>#NUM!</v>
      </c>
      <c r="BM108" s="128" t="e">
        <f t="shared" si="128"/>
        <v>#NUM!</v>
      </c>
      <c r="BN108" s="128" t="str">
        <f t="shared" si="129"/>
        <v/>
      </c>
      <c r="BO108" s="128" t="str">
        <f t="shared" si="73"/>
        <v/>
      </c>
      <c r="BP108" s="90">
        <f t="shared" si="130"/>
        <v>0</v>
      </c>
      <c r="BQ108" s="90">
        <f t="shared" si="122"/>
        <v>0</v>
      </c>
      <c r="BR108" s="90">
        <f t="shared" si="119"/>
        <v>0</v>
      </c>
      <c r="BS108" s="90" t="str">
        <f t="shared" si="45"/>
        <v/>
      </c>
      <c r="BT108" s="90" t="e">
        <f t="shared" si="131"/>
        <v>#NUM!</v>
      </c>
      <c r="BU108" s="90" t="e">
        <f t="shared" si="120"/>
        <v>#NUM!</v>
      </c>
      <c r="BV108" s="127">
        <f t="shared" si="132"/>
        <v>0</v>
      </c>
      <c r="BW108" s="128" t="e">
        <f t="shared" si="133"/>
        <v>#NUM!</v>
      </c>
      <c r="BX108" s="128" t="e">
        <f t="shared" si="134"/>
        <v>#NUM!</v>
      </c>
      <c r="BY108" s="128" t="str">
        <f t="shared" si="135"/>
        <v/>
      </c>
      <c r="BZ108" s="128" t="str">
        <f t="shared" si="74"/>
        <v/>
      </c>
      <c r="CA108" s="90">
        <f t="shared" si="136"/>
        <v>0</v>
      </c>
      <c r="CB108" s="90"/>
      <c r="CC108" s="90"/>
      <c r="CD108" s="129"/>
    </row>
    <row r="109" spans="1:333">
      <c r="A109" s="137"/>
      <c r="B109" s="138"/>
      <c r="C109" s="7"/>
      <c r="BC109" s="124">
        <v>136</v>
      </c>
      <c r="BD109" s="125">
        <f t="shared" si="123"/>
        <v>1</v>
      </c>
      <c r="BE109" s="126">
        <f t="shared" si="124"/>
        <v>1</v>
      </c>
      <c r="BF109" s="90">
        <f t="shared" si="121"/>
        <v>0</v>
      </c>
      <c r="BG109" s="90">
        <f t="shared" si="117"/>
        <v>0</v>
      </c>
      <c r="BH109" s="90" t="str">
        <f t="shared" si="72"/>
        <v/>
      </c>
      <c r="BI109" s="90" t="e">
        <f t="shared" si="125"/>
        <v>#NUM!</v>
      </c>
      <c r="BJ109" s="90" t="str">
        <f t="shared" si="118"/>
        <v/>
      </c>
      <c r="BK109" s="127">
        <f t="shared" si="126"/>
        <v>0</v>
      </c>
      <c r="BL109" s="128" t="e">
        <f t="shared" si="127"/>
        <v>#NUM!</v>
      </c>
      <c r="BM109" s="128" t="e">
        <f t="shared" si="128"/>
        <v>#NUM!</v>
      </c>
      <c r="BN109" s="128" t="str">
        <f t="shared" si="129"/>
        <v/>
      </c>
      <c r="BO109" s="128" t="str">
        <f t="shared" si="73"/>
        <v/>
      </c>
      <c r="BP109" s="90">
        <f t="shared" si="130"/>
        <v>0</v>
      </c>
      <c r="BQ109" s="90">
        <f t="shared" si="122"/>
        <v>0</v>
      </c>
      <c r="BR109" s="90">
        <f t="shared" si="119"/>
        <v>0</v>
      </c>
      <c r="BS109" s="90" t="str">
        <f t="shared" si="45"/>
        <v/>
      </c>
      <c r="BT109" s="90" t="e">
        <f t="shared" si="131"/>
        <v>#NUM!</v>
      </c>
      <c r="BU109" s="90" t="e">
        <f t="shared" si="120"/>
        <v>#NUM!</v>
      </c>
      <c r="BV109" s="127">
        <f t="shared" si="132"/>
        <v>0</v>
      </c>
      <c r="BW109" s="128" t="e">
        <f t="shared" si="133"/>
        <v>#NUM!</v>
      </c>
      <c r="BX109" s="128" t="e">
        <f t="shared" si="134"/>
        <v>#NUM!</v>
      </c>
      <c r="BY109" s="128" t="str">
        <f t="shared" si="135"/>
        <v/>
      </c>
      <c r="BZ109" s="128" t="str">
        <f t="shared" si="74"/>
        <v/>
      </c>
      <c r="CA109" s="90">
        <f t="shared" si="136"/>
        <v>0</v>
      </c>
      <c r="CB109" s="90"/>
      <c r="CC109" s="90"/>
      <c r="CD109" s="129"/>
    </row>
    <row r="110" spans="1:333">
      <c r="C110" s="60"/>
      <c r="BC110" s="124">
        <v>137</v>
      </c>
      <c r="BD110" s="125">
        <f t="shared" si="123"/>
        <v>1</v>
      </c>
      <c r="BE110" s="126">
        <f t="shared" si="124"/>
        <v>1</v>
      </c>
      <c r="BF110" s="90">
        <f t="shared" si="121"/>
        <v>0</v>
      </c>
      <c r="BG110" s="90">
        <f t="shared" si="117"/>
        <v>0</v>
      </c>
      <c r="BH110" s="90" t="str">
        <f t="shared" si="72"/>
        <v/>
      </c>
      <c r="BI110" s="90" t="e">
        <f t="shared" si="125"/>
        <v>#NUM!</v>
      </c>
      <c r="BJ110" s="90" t="str">
        <f t="shared" si="118"/>
        <v/>
      </c>
      <c r="BK110" s="127">
        <f t="shared" si="126"/>
        <v>0</v>
      </c>
      <c r="BL110" s="128" t="e">
        <f t="shared" si="127"/>
        <v>#NUM!</v>
      </c>
      <c r="BM110" s="128" t="e">
        <f t="shared" si="128"/>
        <v>#NUM!</v>
      </c>
      <c r="BN110" s="128" t="str">
        <f t="shared" si="129"/>
        <v/>
      </c>
      <c r="BO110" s="128" t="str">
        <f t="shared" si="73"/>
        <v/>
      </c>
      <c r="BP110" s="90">
        <f t="shared" si="130"/>
        <v>0</v>
      </c>
      <c r="BQ110" s="90">
        <f t="shared" si="122"/>
        <v>0</v>
      </c>
      <c r="BR110" s="90">
        <f t="shared" si="119"/>
        <v>0</v>
      </c>
      <c r="BS110" s="90" t="str">
        <f t="shared" si="45"/>
        <v/>
      </c>
      <c r="BT110" s="90" t="e">
        <f t="shared" si="131"/>
        <v>#NUM!</v>
      </c>
      <c r="BU110" s="90" t="e">
        <f t="shared" si="120"/>
        <v>#NUM!</v>
      </c>
      <c r="BV110" s="127">
        <f t="shared" si="132"/>
        <v>0</v>
      </c>
      <c r="BW110" s="128" t="e">
        <f t="shared" si="133"/>
        <v>#NUM!</v>
      </c>
      <c r="BX110" s="128" t="e">
        <f t="shared" si="134"/>
        <v>#NUM!</v>
      </c>
      <c r="BY110" s="128" t="str">
        <f t="shared" si="135"/>
        <v/>
      </c>
      <c r="BZ110" s="128" t="str">
        <f t="shared" si="74"/>
        <v/>
      </c>
      <c r="CA110" s="90">
        <f t="shared" si="136"/>
        <v>0</v>
      </c>
      <c r="CB110" s="90"/>
      <c r="CC110" s="90"/>
      <c r="CD110" s="129"/>
    </row>
    <row r="111" spans="1:333">
      <c r="C111" s="62"/>
      <c r="BC111" s="124">
        <v>138</v>
      </c>
      <c r="BD111" s="125">
        <f t="shared" si="123"/>
        <v>1</v>
      </c>
      <c r="BE111" s="126">
        <f t="shared" si="124"/>
        <v>1</v>
      </c>
      <c r="BF111" s="90">
        <f t="shared" si="121"/>
        <v>0</v>
      </c>
      <c r="BG111" s="90">
        <f t="shared" si="117"/>
        <v>0</v>
      </c>
      <c r="BH111" s="90" t="str">
        <f t="shared" si="72"/>
        <v/>
      </c>
      <c r="BI111" s="90" t="e">
        <f t="shared" si="125"/>
        <v>#NUM!</v>
      </c>
      <c r="BJ111" s="90" t="str">
        <f t="shared" si="118"/>
        <v/>
      </c>
      <c r="BK111" s="127">
        <f t="shared" si="126"/>
        <v>0</v>
      </c>
      <c r="BL111" s="128" t="e">
        <f t="shared" si="127"/>
        <v>#NUM!</v>
      </c>
      <c r="BM111" s="128" t="e">
        <f t="shared" si="128"/>
        <v>#NUM!</v>
      </c>
      <c r="BN111" s="128" t="str">
        <f t="shared" si="129"/>
        <v/>
      </c>
      <c r="BO111" s="128" t="str">
        <f t="shared" si="73"/>
        <v/>
      </c>
      <c r="BP111" s="90">
        <f t="shared" si="130"/>
        <v>0</v>
      </c>
      <c r="BQ111" s="90">
        <f t="shared" si="122"/>
        <v>0</v>
      </c>
      <c r="BR111" s="90">
        <f t="shared" si="119"/>
        <v>0</v>
      </c>
      <c r="BS111" s="90" t="str">
        <f t="shared" si="45"/>
        <v/>
      </c>
      <c r="BT111" s="90" t="e">
        <f t="shared" si="131"/>
        <v>#NUM!</v>
      </c>
      <c r="BU111" s="90" t="e">
        <f t="shared" si="120"/>
        <v>#NUM!</v>
      </c>
      <c r="BV111" s="127">
        <f t="shared" si="132"/>
        <v>0</v>
      </c>
      <c r="BW111" s="128" t="e">
        <f t="shared" si="133"/>
        <v>#NUM!</v>
      </c>
      <c r="BX111" s="128" t="e">
        <f t="shared" si="134"/>
        <v>#NUM!</v>
      </c>
      <c r="BY111" s="128" t="str">
        <f t="shared" si="135"/>
        <v/>
      </c>
      <c r="BZ111" s="128" t="str">
        <f t="shared" si="74"/>
        <v/>
      </c>
      <c r="CA111" s="90">
        <f t="shared" si="136"/>
        <v>0</v>
      </c>
      <c r="CB111" s="90"/>
      <c r="CC111" s="90"/>
      <c r="CD111" s="129"/>
    </row>
    <row r="112" spans="1:333">
      <c r="C112" s="64"/>
      <c r="BC112" s="124">
        <v>139</v>
      </c>
      <c r="BD112" s="125">
        <f t="shared" si="123"/>
        <v>1</v>
      </c>
      <c r="BE112" s="126">
        <f t="shared" si="124"/>
        <v>1</v>
      </c>
      <c r="BF112" s="90">
        <f t="shared" si="121"/>
        <v>0</v>
      </c>
      <c r="BG112" s="90">
        <f t="shared" si="117"/>
        <v>0</v>
      </c>
      <c r="BH112" s="90" t="str">
        <f t="shared" si="72"/>
        <v/>
      </c>
      <c r="BI112" s="90" t="e">
        <f t="shared" si="125"/>
        <v>#NUM!</v>
      </c>
      <c r="BJ112" s="90" t="str">
        <f t="shared" si="118"/>
        <v/>
      </c>
      <c r="BK112" s="127">
        <f t="shared" si="126"/>
        <v>0</v>
      </c>
      <c r="BL112" s="128" t="e">
        <f t="shared" si="127"/>
        <v>#NUM!</v>
      </c>
      <c r="BM112" s="128" t="e">
        <f t="shared" si="128"/>
        <v>#NUM!</v>
      </c>
      <c r="BN112" s="128" t="str">
        <f t="shared" si="129"/>
        <v/>
      </c>
      <c r="BO112" s="128" t="str">
        <f t="shared" si="73"/>
        <v/>
      </c>
      <c r="BP112" s="90">
        <f t="shared" si="130"/>
        <v>0</v>
      </c>
      <c r="BQ112" s="90">
        <f t="shared" si="122"/>
        <v>0</v>
      </c>
      <c r="BR112" s="90">
        <f t="shared" si="119"/>
        <v>0</v>
      </c>
      <c r="BS112" s="90" t="str">
        <f t="shared" si="45"/>
        <v/>
      </c>
      <c r="BT112" s="90" t="e">
        <f t="shared" si="131"/>
        <v>#NUM!</v>
      </c>
      <c r="BU112" s="90" t="e">
        <f t="shared" si="120"/>
        <v>#NUM!</v>
      </c>
      <c r="BV112" s="127">
        <f t="shared" si="132"/>
        <v>0</v>
      </c>
      <c r="BW112" s="128" t="e">
        <f t="shared" si="133"/>
        <v>#NUM!</v>
      </c>
      <c r="BX112" s="128" t="e">
        <f t="shared" si="134"/>
        <v>#NUM!</v>
      </c>
      <c r="BY112" s="128" t="str">
        <f t="shared" si="135"/>
        <v/>
      </c>
      <c r="BZ112" s="128" t="str">
        <f t="shared" si="74"/>
        <v/>
      </c>
      <c r="CA112" s="90">
        <f t="shared" si="136"/>
        <v>0</v>
      </c>
      <c r="CB112" s="90"/>
      <c r="CC112" s="90"/>
      <c r="CD112" s="129"/>
    </row>
    <row r="113" spans="55:82">
      <c r="BC113" s="124">
        <v>140</v>
      </c>
      <c r="BD113" s="125">
        <f t="shared" si="123"/>
        <v>1</v>
      </c>
      <c r="BE113" s="126">
        <f t="shared" si="124"/>
        <v>1</v>
      </c>
      <c r="BF113" s="90">
        <f t="shared" si="121"/>
        <v>0</v>
      </c>
      <c r="BG113" s="90">
        <f t="shared" si="117"/>
        <v>0</v>
      </c>
      <c r="BH113" s="90" t="str">
        <f t="shared" si="72"/>
        <v/>
      </c>
      <c r="BI113" s="90" t="e">
        <f t="shared" si="125"/>
        <v>#NUM!</v>
      </c>
      <c r="BJ113" s="90" t="str">
        <f t="shared" si="118"/>
        <v/>
      </c>
      <c r="BK113" s="127">
        <f t="shared" si="126"/>
        <v>0</v>
      </c>
      <c r="BL113" s="128" t="e">
        <f t="shared" si="127"/>
        <v>#NUM!</v>
      </c>
      <c r="BM113" s="128" t="e">
        <f t="shared" si="128"/>
        <v>#NUM!</v>
      </c>
      <c r="BN113" s="128" t="str">
        <f t="shared" si="129"/>
        <v/>
      </c>
      <c r="BO113" s="128" t="str">
        <f t="shared" si="73"/>
        <v/>
      </c>
      <c r="BP113" s="90">
        <f t="shared" si="130"/>
        <v>0</v>
      </c>
      <c r="BQ113" s="90">
        <f t="shared" si="122"/>
        <v>0</v>
      </c>
      <c r="BR113" s="90">
        <f t="shared" si="119"/>
        <v>0</v>
      </c>
      <c r="BS113" s="90" t="str">
        <f t="shared" si="45"/>
        <v/>
      </c>
      <c r="BT113" s="90" t="e">
        <f t="shared" si="131"/>
        <v>#NUM!</v>
      </c>
      <c r="BU113" s="90" t="e">
        <f t="shared" si="120"/>
        <v>#NUM!</v>
      </c>
      <c r="BV113" s="127">
        <f t="shared" si="132"/>
        <v>0</v>
      </c>
      <c r="BW113" s="128" t="e">
        <f t="shared" si="133"/>
        <v>#NUM!</v>
      </c>
      <c r="BX113" s="128" t="e">
        <f t="shared" si="134"/>
        <v>#NUM!</v>
      </c>
      <c r="BY113" s="128" t="str">
        <f t="shared" si="135"/>
        <v/>
      </c>
      <c r="BZ113" s="128" t="str">
        <f t="shared" si="74"/>
        <v/>
      </c>
      <c r="CA113" s="90">
        <f t="shared" si="136"/>
        <v>0</v>
      </c>
      <c r="CB113" s="90"/>
      <c r="CC113" s="90"/>
      <c r="CD113" s="129"/>
    </row>
    <row r="114" spans="55:82">
      <c r="BC114" s="124">
        <v>141</v>
      </c>
      <c r="BD114" s="125">
        <f t="shared" si="123"/>
        <v>1</v>
      </c>
      <c r="BE114" s="126">
        <f t="shared" si="124"/>
        <v>1</v>
      </c>
      <c r="BF114" s="90">
        <f t="shared" si="121"/>
        <v>0</v>
      </c>
      <c r="BG114" s="90">
        <f t="shared" si="117"/>
        <v>0</v>
      </c>
      <c r="BH114" s="90" t="str">
        <f t="shared" si="72"/>
        <v/>
      </c>
      <c r="BI114" s="90" t="e">
        <f t="shared" si="125"/>
        <v>#NUM!</v>
      </c>
      <c r="BJ114" s="90" t="str">
        <f t="shared" si="118"/>
        <v/>
      </c>
      <c r="BK114" s="127">
        <f t="shared" si="126"/>
        <v>0</v>
      </c>
      <c r="BL114" s="128" t="e">
        <f t="shared" si="127"/>
        <v>#NUM!</v>
      </c>
      <c r="BM114" s="128" t="e">
        <f t="shared" si="128"/>
        <v>#NUM!</v>
      </c>
      <c r="BN114" s="128" t="str">
        <f t="shared" si="129"/>
        <v/>
      </c>
      <c r="BO114" s="128" t="str">
        <f t="shared" si="73"/>
        <v/>
      </c>
      <c r="BP114" s="90">
        <f t="shared" si="130"/>
        <v>0</v>
      </c>
      <c r="BQ114" s="90">
        <f t="shared" si="122"/>
        <v>0</v>
      </c>
      <c r="BR114" s="90">
        <f t="shared" si="119"/>
        <v>0</v>
      </c>
      <c r="BS114" s="90" t="str">
        <f t="shared" si="45"/>
        <v/>
      </c>
      <c r="BT114" s="90" t="e">
        <f t="shared" si="131"/>
        <v>#NUM!</v>
      </c>
      <c r="BU114" s="90" t="e">
        <f t="shared" si="120"/>
        <v>#NUM!</v>
      </c>
      <c r="BV114" s="127">
        <f t="shared" si="132"/>
        <v>0</v>
      </c>
      <c r="BW114" s="128" t="e">
        <f t="shared" si="133"/>
        <v>#NUM!</v>
      </c>
      <c r="BX114" s="128" t="e">
        <f t="shared" si="134"/>
        <v>#NUM!</v>
      </c>
      <c r="BY114" s="128" t="str">
        <f t="shared" si="135"/>
        <v/>
      </c>
      <c r="BZ114" s="128" t="str">
        <f t="shared" si="74"/>
        <v/>
      </c>
      <c r="CA114" s="90">
        <f t="shared" si="136"/>
        <v>0</v>
      </c>
      <c r="CB114" s="90"/>
      <c r="CC114" s="90"/>
      <c r="CD114" s="129"/>
    </row>
    <row r="115" spans="55:82">
      <c r="BC115" s="124">
        <v>142</v>
      </c>
      <c r="BD115" s="125">
        <f t="shared" si="123"/>
        <v>1</v>
      </c>
      <c r="BE115" s="126">
        <f t="shared" si="124"/>
        <v>1</v>
      </c>
      <c r="BF115" s="90">
        <f t="shared" si="121"/>
        <v>0</v>
      </c>
      <c r="BG115" s="90">
        <f t="shared" si="117"/>
        <v>0</v>
      </c>
      <c r="BH115" s="90" t="str">
        <f t="shared" si="72"/>
        <v/>
      </c>
      <c r="BI115" s="90" t="e">
        <f t="shared" si="125"/>
        <v>#NUM!</v>
      </c>
      <c r="BJ115" s="90" t="str">
        <f t="shared" si="118"/>
        <v/>
      </c>
      <c r="BK115" s="127">
        <f t="shared" si="126"/>
        <v>0</v>
      </c>
      <c r="BL115" s="128" t="e">
        <f t="shared" si="127"/>
        <v>#NUM!</v>
      </c>
      <c r="BM115" s="128" t="e">
        <f t="shared" si="128"/>
        <v>#NUM!</v>
      </c>
      <c r="BN115" s="128" t="str">
        <f t="shared" si="129"/>
        <v/>
      </c>
      <c r="BO115" s="128" t="str">
        <f t="shared" si="73"/>
        <v/>
      </c>
      <c r="BP115" s="90">
        <f t="shared" si="130"/>
        <v>0</v>
      </c>
      <c r="BQ115" s="90">
        <f t="shared" si="122"/>
        <v>0</v>
      </c>
      <c r="BR115" s="90">
        <f t="shared" si="119"/>
        <v>0</v>
      </c>
      <c r="BS115" s="90" t="str">
        <f t="shared" si="45"/>
        <v/>
      </c>
      <c r="BT115" s="90" t="e">
        <f t="shared" si="131"/>
        <v>#NUM!</v>
      </c>
      <c r="BU115" s="90" t="e">
        <f t="shared" si="120"/>
        <v>#NUM!</v>
      </c>
      <c r="BV115" s="127">
        <f t="shared" si="132"/>
        <v>0</v>
      </c>
      <c r="BW115" s="128" t="e">
        <f t="shared" si="133"/>
        <v>#NUM!</v>
      </c>
      <c r="BX115" s="128" t="e">
        <f t="shared" si="134"/>
        <v>#NUM!</v>
      </c>
      <c r="BY115" s="128" t="str">
        <f t="shared" si="135"/>
        <v/>
      </c>
      <c r="BZ115" s="128" t="str">
        <f t="shared" si="74"/>
        <v/>
      </c>
      <c r="CA115" s="90">
        <f t="shared" si="136"/>
        <v>0</v>
      </c>
      <c r="CB115" s="90"/>
      <c r="CC115" s="90"/>
      <c r="CD115" s="129"/>
    </row>
    <row r="116" spans="55:82">
      <c r="BC116" s="124">
        <v>143</v>
      </c>
      <c r="BD116" s="125">
        <f t="shared" si="123"/>
        <v>1</v>
      </c>
      <c r="BE116" s="126">
        <f t="shared" si="124"/>
        <v>1</v>
      </c>
      <c r="BF116" s="90">
        <f t="shared" si="121"/>
        <v>0</v>
      </c>
      <c r="BG116" s="90">
        <f t="shared" si="117"/>
        <v>0</v>
      </c>
      <c r="BH116" s="90" t="str">
        <f t="shared" si="72"/>
        <v/>
      </c>
      <c r="BI116" s="90" t="e">
        <f t="shared" si="125"/>
        <v>#NUM!</v>
      </c>
      <c r="BJ116" s="90" t="str">
        <f t="shared" si="118"/>
        <v/>
      </c>
      <c r="BK116" s="127">
        <f t="shared" si="126"/>
        <v>0</v>
      </c>
      <c r="BL116" s="128" t="e">
        <f t="shared" si="127"/>
        <v>#NUM!</v>
      </c>
      <c r="BM116" s="128" t="e">
        <f t="shared" si="128"/>
        <v>#NUM!</v>
      </c>
      <c r="BN116" s="128" t="str">
        <f t="shared" si="129"/>
        <v/>
      </c>
      <c r="BO116" s="128" t="str">
        <f t="shared" si="73"/>
        <v/>
      </c>
      <c r="BP116" s="90">
        <f t="shared" si="130"/>
        <v>0</v>
      </c>
      <c r="BQ116" s="90">
        <f t="shared" si="122"/>
        <v>0</v>
      </c>
      <c r="BR116" s="90">
        <f t="shared" si="119"/>
        <v>0</v>
      </c>
      <c r="BS116" s="90" t="str">
        <f t="shared" si="45"/>
        <v/>
      </c>
      <c r="BT116" s="90" t="e">
        <f t="shared" si="131"/>
        <v>#NUM!</v>
      </c>
      <c r="BU116" s="90" t="e">
        <f t="shared" si="120"/>
        <v>#NUM!</v>
      </c>
      <c r="BV116" s="127">
        <f t="shared" si="132"/>
        <v>0</v>
      </c>
      <c r="BW116" s="128" t="e">
        <f t="shared" si="133"/>
        <v>#NUM!</v>
      </c>
      <c r="BX116" s="128" t="e">
        <f t="shared" si="134"/>
        <v>#NUM!</v>
      </c>
      <c r="BY116" s="128" t="str">
        <f t="shared" si="135"/>
        <v/>
      </c>
      <c r="BZ116" s="128" t="str">
        <f t="shared" si="74"/>
        <v/>
      </c>
      <c r="CA116" s="90">
        <f t="shared" si="136"/>
        <v>0</v>
      </c>
      <c r="CB116" s="90"/>
      <c r="CC116" s="90"/>
      <c r="CD116" s="129"/>
    </row>
    <row r="117" spans="55:82">
      <c r="BC117" s="124">
        <v>144</v>
      </c>
      <c r="BD117" s="125">
        <f t="shared" si="123"/>
        <v>1</v>
      </c>
      <c r="BE117" s="126">
        <f t="shared" si="124"/>
        <v>1</v>
      </c>
      <c r="BF117" s="90">
        <f t="shared" si="121"/>
        <v>0</v>
      </c>
      <c r="BG117" s="90">
        <f t="shared" si="117"/>
        <v>0</v>
      </c>
      <c r="BH117" s="90" t="str">
        <f t="shared" si="72"/>
        <v/>
      </c>
      <c r="BI117" s="90" t="e">
        <f t="shared" si="125"/>
        <v>#NUM!</v>
      </c>
      <c r="BJ117" s="90" t="str">
        <f t="shared" si="118"/>
        <v/>
      </c>
      <c r="BK117" s="127">
        <f t="shared" si="126"/>
        <v>0</v>
      </c>
      <c r="BL117" s="128" t="e">
        <f t="shared" si="127"/>
        <v>#NUM!</v>
      </c>
      <c r="BM117" s="128" t="e">
        <f t="shared" si="128"/>
        <v>#NUM!</v>
      </c>
      <c r="BN117" s="128" t="str">
        <f t="shared" si="129"/>
        <v/>
      </c>
      <c r="BO117" s="128" t="str">
        <f t="shared" si="73"/>
        <v/>
      </c>
      <c r="BP117" s="90">
        <f t="shared" si="130"/>
        <v>0</v>
      </c>
      <c r="BQ117" s="90">
        <f t="shared" si="122"/>
        <v>0</v>
      </c>
      <c r="BR117" s="90">
        <f t="shared" si="119"/>
        <v>0</v>
      </c>
      <c r="BS117" s="90" t="str">
        <f t="shared" si="45"/>
        <v/>
      </c>
      <c r="BT117" s="90" t="e">
        <f t="shared" si="131"/>
        <v>#NUM!</v>
      </c>
      <c r="BU117" s="90" t="e">
        <f t="shared" si="120"/>
        <v>#NUM!</v>
      </c>
      <c r="BV117" s="127">
        <f t="shared" si="132"/>
        <v>0</v>
      </c>
      <c r="BW117" s="128" t="e">
        <f t="shared" si="133"/>
        <v>#NUM!</v>
      </c>
      <c r="BX117" s="128" t="e">
        <f t="shared" si="134"/>
        <v>#NUM!</v>
      </c>
      <c r="BY117" s="128" t="str">
        <f t="shared" si="135"/>
        <v/>
      </c>
      <c r="BZ117" s="128" t="str">
        <f t="shared" si="74"/>
        <v/>
      </c>
      <c r="CA117" s="90">
        <f t="shared" si="136"/>
        <v>0</v>
      </c>
      <c r="CB117" s="90"/>
      <c r="CC117" s="90"/>
      <c r="CD117" s="129"/>
    </row>
    <row r="118" spans="55:82">
      <c r="BC118" s="124">
        <v>145</v>
      </c>
      <c r="BD118" s="125">
        <f t="shared" si="123"/>
        <v>1</v>
      </c>
      <c r="BE118" s="126">
        <f t="shared" si="124"/>
        <v>1</v>
      </c>
      <c r="BF118" s="90">
        <f t="shared" si="121"/>
        <v>0</v>
      </c>
      <c r="BG118" s="90">
        <f t="shared" si="117"/>
        <v>0</v>
      </c>
      <c r="BH118" s="90" t="str">
        <f t="shared" si="72"/>
        <v/>
      </c>
      <c r="BI118" s="90" t="e">
        <f t="shared" si="125"/>
        <v>#NUM!</v>
      </c>
      <c r="BJ118" s="90" t="str">
        <f t="shared" si="118"/>
        <v/>
      </c>
      <c r="BK118" s="127">
        <f t="shared" si="126"/>
        <v>0</v>
      </c>
      <c r="BL118" s="128" t="e">
        <f t="shared" si="127"/>
        <v>#NUM!</v>
      </c>
      <c r="BM118" s="128" t="e">
        <f t="shared" si="128"/>
        <v>#NUM!</v>
      </c>
      <c r="BN118" s="128" t="str">
        <f t="shared" si="129"/>
        <v/>
      </c>
      <c r="BO118" s="128" t="str">
        <f t="shared" si="73"/>
        <v/>
      </c>
      <c r="BP118" s="90">
        <f t="shared" si="130"/>
        <v>0</v>
      </c>
      <c r="BQ118" s="90">
        <f t="shared" si="122"/>
        <v>0</v>
      </c>
      <c r="BR118" s="90">
        <f t="shared" si="119"/>
        <v>0</v>
      </c>
      <c r="BS118" s="90" t="str">
        <f t="shared" si="45"/>
        <v/>
      </c>
      <c r="BT118" s="90" t="e">
        <f t="shared" si="131"/>
        <v>#NUM!</v>
      </c>
      <c r="BU118" s="90" t="e">
        <f t="shared" si="120"/>
        <v>#NUM!</v>
      </c>
      <c r="BV118" s="127">
        <f t="shared" si="132"/>
        <v>0</v>
      </c>
      <c r="BW118" s="128" t="e">
        <f t="shared" si="133"/>
        <v>#NUM!</v>
      </c>
      <c r="BX118" s="128" t="e">
        <f t="shared" si="134"/>
        <v>#NUM!</v>
      </c>
      <c r="BY118" s="128" t="str">
        <f t="shared" si="135"/>
        <v/>
      </c>
      <c r="BZ118" s="128" t="str">
        <f t="shared" si="74"/>
        <v/>
      </c>
      <c r="CA118" s="90">
        <f t="shared" si="136"/>
        <v>0</v>
      </c>
      <c r="CB118" s="90"/>
      <c r="CC118" s="90"/>
      <c r="CD118" s="129"/>
    </row>
    <row r="119" spans="55:82">
      <c r="BC119" s="124">
        <v>146</v>
      </c>
      <c r="BD119" s="125">
        <f t="shared" si="123"/>
        <v>1</v>
      </c>
      <c r="BE119" s="126">
        <f t="shared" si="124"/>
        <v>1</v>
      </c>
      <c r="BF119" s="90">
        <f t="shared" si="121"/>
        <v>0</v>
      </c>
      <c r="BG119" s="90">
        <f t="shared" si="117"/>
        <v>0</v>
      </c>
      <c r="BH119" s="90" t="str">
        <f t="shared" si="72"/>
        <v/>
      </c>
      <c r="BI119" s="90" t="e">
        <f t="shared" si="125"/>
        <v>#NUM!</v>
      </c>
      <c r="BJ119" s="90" t="str">
        <f t="shared" si="118"/>
        <v/>
      </c>
      <c r="BK119" s="127">
        <f t="shared" si="126"/>
        <v>0</v>
      </c>
      <c r="BL119" s="128" t="e">
        <f t="shared" si="127"/>
        <v>#NUM!</v>
      </c>
      <c r="BM119" s="128" t="e">
        <f t="shared" si="128"/>
        <v>#NUM!</v>
      </c>
      <c r="BN119" s="128" t="str">
        <f t="shared" si="129"/>
        <v/>
      </c>
      <c r="BO119" s="128" t="str">
        <f t="shared" si="73"/>
        <v/>
      </c>
      <c r="BP119" s="90">
        <f t="shared" si="130"/>
        <v>0</v>
      </c>
      <c r="BQ119" s="90">
        <f t="shared" si="122"/>
        <v>0</v>
      </c>
      <c r="BR119" s="90">
        <f t="shared" si="119"/>
        <v>0</v>
      </c>
      <c r="BS119" s="90" t="str">
        <f t="shared" si="45"/>
        <v/>
      </c>
      <c r="BT119" s="90" t="e">
        <f t="shared" si="131"/>
        <v>#NUM!</v>
      </c>
      <c r="BU119" s="90" t="e">
        <f t="shared" si="120"/>
        <v>#NUM!</v>
      </c>
      <c r="BV119" s="127">
        <f t="shared" si="132"/>
        <v>0</v>
      </c>
      <c r="BW119" s="128" t="e">
        <f t="shared" si="133"/>
        <v>#NUM!</v>
      </c>
      <c r="BX119" s="128" t="e">
        <f t="shared" si="134"/>
        <v>#NUM!</v>
      </c>
      <c r="BY119" s="128" t="str">
        <f t="shared" si="135"/>
        <v/>
      </c>
      <c r="BZ119" s="128" t="str">
        <f t="shared" si="74"/>
        <v/>
      </c>
      <c r="CA119" s="90">
        <f t="shared" si="136"/>
        <v>0</v>
      </c>
      <c r="CB119" s="90"/>
      <c r="CC119" s="90"/>
      <c r="CD119" s="129"/>
    </row>
    <row r="120" spans="55:82">
      <c r="BC120" s="124">
        <v>147</v>
      </c>
      <c r="BD120" s="125">
        <f t="shared" si="123"/>
        <v>1</v>
      </c>
      <c r="BE120" s="126">
        <f t="shared" si="124"/>
        <v>1</v>
      </c>
      <c r="BF120" s="90">
        <f t="shared" si="121"/>
        <v>0</v>
      </c>
      <c r="BG120" s="90">
        <f t="shared" si="117"/>
        <v>0</v>
      </c>
      <c r="BH120" s="90" t="str">
        <f t="shared" si="72"/>
        <v/>
      </c>
      <c r="BI120" s="90" t="e">
        <f t="shared" si="125"/>
        <v>#NUM!</v>
      </c>
      <c r="BJ120" s="90" t="str">
        <f t="shared" si="118"/>
        <v/>
      </c>
      <c r="BK120" s="127">
        <f t="shared" si="126"/>
        <v>0</v>
      </c>
      <c r="BL120" s="128" t="e">
        <f t="shared" si="127"/>
        <v>#NUM!</v>
      </c>
      <c r="BM120" s="128" t="e">
        <f t="shared" si="128"/>
        <v>#NUM!</v>
      </c>
      <c r="BN120" s="128" t="str">
        <f t="shared" si="129"/>
        <v/>
      </c>
      <c r="BO120" s="128" t="str">
        <f t="shared" si="73"/>
        <v/>
      </c>
      <c r="BP120" s="90">
        <f t="shared" si="130"/>
        <v>0</v>
      </c>
      <c r="BQ120" s="90">
        <f t="shared" si="122"/>
        <v>0</v>
      </c>
      <c r="BR120" s="90">
        <f t="shared" si="119"/>
        <v>0</v>
      </c>
      <c r="BS120" s="90" t="str">
        <f t="shared" si="45"/>
        <v/>
      </c>
      <c r="BT120" s="90" t="e">
        <f t="shared" si="131"/>
        <v>#NUM!</v>
      </c>
      <c r="BU120" s="90" t="e">
        <f t="shared" si="120"/>
        <v>#NUM!</v>
      </c>
      <c r="BV120" s="127">
        <f t="shared" si="132"/>
        <v>0</v>
      </c>
      <c r="BW120" s="128" t="e">
        <f t="shared" si="133"/>
        <v>#NUM!</v>
      </c>
      <c r="BX120" s="128" t="e">
        <f t="shared" si="134"/>
        <v>#NUM!</v>
      </c>
      <c r="BY120" s="128" t="str">
        <f t="shared" si="135"/>
        <v/>
      </c>
      <c r="BZ120" s="128" t="str">
        <f t="shared" si="74"/>
        <v/>
      </c>
      <c r="CA120" s="90">
        <f t="shared" si="136"/>
        <v>0</v>
      </c>
      <c r="CB120" s="90"/>
      <c r="CC120" s="90"/>
      <c r="CD120" s="129"/>
    </row>
    <row r="121" spans="55:82">
      <c r="BC121" s="124">
        <v>148</v>
      </c>
      <c r="BD121" s="125">
        <f t="shared" si="123"/>
        <v>1</v>
      </c>
      <c r="BE121" s="126">
        <f t="shared" si="124"/>
        <v>1</v>
      </c>
      <c r="BF121" s="90">
        <f t="shared" si="121"/>
        <v>0</v>
      </c>
      <c r="BG121" s="90">
        <f t="shared" si="117"/>
        <v>0</v>
      </c>
      <c r="BH121" s="90" t="str">
        <f t="shared" si="72"/>
        <v/>
      </c>
      <c r="BI121" s="90" t="e">
        <f t="shared" si="125"/>
        <v>#NUM!</v>
      </c>
      <c r="BJ121" s="90" t="str">
        <f t="shared" si="118"/>
        <v/>
      </c>
      <c r="BK121" s="127">
        <f t="shared" si="126"/>
        <v>0</v>
      </c>
      <c r="BL121" s="128" t="e">
        <f t="shared" si="127"/>
        <v>#NUM!</v>
      </c>
      <c r="BM121" s="128" t="e">
        <f t="shared" si="128"/>
        <v>#NUM!</v>
      </c>
      <c r="BN121" s="128" t="str">
        <f t="shared" si="129"/>
        <v/>
      </c>
      <c r="BO121" s="128" t="str">
        <f t="shared" si="73"/>
        <v/>
      </c>
      <c r="BP121" s="90">
        <f t="shared" si="130"/>
        <v>0</v>
      </c>
      <c r="BQ121" s="90">
        <f t="shared" si="122"/>
        <v>0</v>
      </c>
      <c r="BR121" s="90">
        <f t="shared" si="119"/>
        <v>0</v>
      </c>
      <c r="BS121" s="90" t="str">
        <f t="shared" si="45"/>
        <v/>
      </c>
      <c r="BT121" s="90" t="e">
        <f t="shared" si="131"/>
        <v>#NUM!</v>
      </c>
      <c r="BU121" s="90" t="e">
        <f t="shared" si="120"/>
        <v>#NUM!</v>
      </c>
      <c r="BV121" s="127">
        <f t="shared" si="132"/>
        <v>0</v>
      </c>
      <c r="BW121" s="128" t="e">
        <f t="shared" si="133"/>
        <v>#NUM!</v>
      </c>
      <c r="BX121" s="128" t="e">
        <f t="shared" si="134"/>
        <v>#NUM!</v>
      </c>
      <c r="BY121" s="128" t="str">
        <f t="shared" si="135"/>
        <v/>
      </c>
      <c r="BZ121" s="128" t="str">
        <f t="shared" si="74"/>
        <v/>
      </c>
      <c r="CA121" s="90">
        <f t="shared" si="136"/>
        <v>0</v>
      </c>
      <c r="CB121" s="90"/>
      <c r="CC121" s="90"/>
      <c r="CD121" s="129"/>
    </row>
    <row r="122" spans="55:82">
      <c r="BC122" s="124">
        <v>149</v>
      </c>
      <c r="BD122" s="125">
        <f t="shared" si="123"/>
        <v>1</v>
      </c>
      <c r="BE122" s="126">
        <f t="shared" si="124"/>
        <v>1</v>
      </c>
      <c r="BF122" s="90">
        <f t="shared" si="121"/>
        <v>0</v>
      </c>
      <c r="BG122" s="90">
        <f t="shared" si="117"/>
        <v>0</v>
      </c>
      <c r="BH122" s="90" t="str">
        <f t="shared" si="72"/>
        <v/>
      </c>
      <c r="BI122" s="90" t="e">
        <f t="shared" si="125"/>
        <v>#NUM!</v>
      </c>
      <c r="BJ122" s="90" t="str">
        <f t="shared" si="118"/>
        <v/>
      </c>
      <c r="BK122" s="127">
        <f t="shared" si="126"/>
        <v>0</v>
      </c>
      <c r="BL122" s="128" t="e">
        <f t="shared" si="127"/>
        <v>#NUM!</v>
      </c>
      <c r="BM122" s="128" t="e">
        <f t="shared" si="128"/>
        <v>#NUM!</v>
      </c>
      <c r="BN122" s="128" t="str">
        <f t="shared" si="129"/>
        <v/>
      </c>
      <c r="BO122" s="128" t="str">
        <f t="shared" si="73"/>
        <v/>
      </c>
      <c r="BP122" s="90">
        <f t="shared" si="130"/>
        <v>0</v>
      </c>
      <c r="BQ122" s="90">
        <f t="shared" si="122"/>
        <v>0</v>
      </c>
      <c r="BR122" s="90">
        <f t="shared" si="119"/>
        <v>0</v>
      </c>
      <c r="BS122" s="90" t="str">
        <f t="shared" si="45"/>
        <v/>
      </c>
      <c r="BT122" s="90" t="e">
        <f t="shared" si="131"/>
        <v>#NUM!</v>
      </c>
      <c r="BU122" s="90" t="e">
        <f t="shared" si="120"/>
        <v>#NUM!</v>
      </c>
      <c r="BV122" s="127">
        <f t="shared" si="132"/>
        <v>0</v>
      </c>
      <c r="BW122" s="128" t="e">
        <f t="shared" si="133"/>
        <v>#NUM!</v>
      </c>
      <c r="BX122" s="128" t="e">
        <f t="shared" si="134"/>
        <v>#NUM!</v>
      </c>
      <c r="BY122" s="128" t="str">
        <f t="shared" si="135"/>
        <v/>
      </c>
      <c r="BZ122" s="128" t="str">
        <f t="shared" si="74"/>
        <v/>
      </c>
      <c r="CA122" s="90">
        <f t="shared" si="136"/>
        <v>0</v>
      </c>
      <c r="CB122" s="90"/>
      <c r="CC122" s="90"/>
      <c r="CD122" s="129"/>
    </row>
    <row r="123" spans="55:82">
      <c r="BC123" s="124">
        <v>150</v>
      </c>
      <c r="BD123" s="125">
        <f t="shared" si="123"/>
        <v>1</v>
      </c>
      <c r="BE123" s="126">
        <f t="shared" si="124"/>
        <v>1</v>
      </c>
      <c r="BF123" s="90">
        <f t="shared" si="121"/>
        <v>0</v>
      </c>
      <c r="BG123" s="90">
        <f t="shared" si="117"/>
        <v>0</v>
      </c>
      <c r="BH123" s="90" t="str">
        <f t="shared" si="72"/>
        <v/>
      </c>
      <c r="BI123" s="90" t="e">
        <f t="shared" si="125"/>
        <v>#NUM!</v>
      </c>
      <c r="BJ123" s="90" t="str">
        <f t="shared" si="118"/>
        <v/>
      </c>
      <c r="BK123" s="127">
        <f t="shared" si="126"/>
        <v>0</v>
      </c>
      <c r="BL123" s="128" t="e">
        <f t="shared" si="127"/>
        <v>#NUM!</v>
      </c>
      <c r="BM123" s="128" t="e">
        <f t="shared" si="128"/>
        <v>#NUM!</v>
      </c>
      <c r="BN123" s="128" t="str">
        <f t="shared" si="129"/>
        <v/>
      </c>
      <c r="BO123" s="128" t="str">
        <f t="shared" si="73"/>
        <v/>
      </c>
      <c r="BP123" s="90">
        <f t="shared" si="130"/>
        <v>0</v>
      </c>
      <c r="BQ123" s="90">
        <f t="shared" si="122"/>
        <v>0</v>
      </c>
      <c r="BR123" s="90">
        <f t="shared" si="119"/>
        <v>0</v>
      </c>
      <c r="BS123" s="90" t="str">
        <f t="shared" si="45"/>
        <v/>
      </c>
      <c r="BT123" s="90" t="e">
        <f t="shared" si="131"/>
        <v>#NUM!</v>
      </c>
      <c r="BU123" s="90" t="e">
        <f t="shared" si="120"/>
        <v>#NUM!</v>
      </c>
      <c r="BV123" s="127">
        <f t="shared" si="132"/>
        <v>0</v>
      </c>
      <c r="BW123" s="128" t="e">
        <f t="shared" si="133"/>
        <v>#NUM!</v>
      </c>
      <c r="BX123" s="128" t="e">
        <f t="shared" si="134"/>
        <v>#NUM!</v>
      </c>
      <c r="BY123" s="128" t="str">
        <f t="shared" si="135"/>
        <v/>
      </c>
      <c r="BZ123" s="128" t="str">
        <f t="shared" si="74"/>
        <v/>
      </c>
      <c r="CA123" s="90">
        <f t="shared" si="136"/>
        <v>0</v>
      </c>
      <c r="CB123" s="90"/>
      <c r="CC123" s="90"/>
      <c r="CD123" s="129"/>
    </row>
    <row r="124" spans="55:82">
      <c r="BC124" s="124">
        <v>151</v>
      </c>
      <c r="BD124" s="125">
        <f t="shared" si="123"/>
        <v>1</v>
      </c>
      <c r="BE124" s="126">
        <f t="shared" si="124"/>
        <v>1</v>
      </c>
      <c r="BF124" s="90">
        <f t="shared" si="121"/>
        <v>0</v>
      </c>
      <c r="BG124" s="90">
        <f t="shared" si="117"/>
        <v>0</v>
      </c>
      <c r="BH124" s="90" t="str">
        <f t="shared" si="72"/>
        <v/>
      </c>
      <c r="BI124" s="90" t="e">
        <f t="shared" si="125"/>
        <v>#NUM!</v>
      </c>
      <c r="BJ124" s="90" t="str">
        <f t="shared" si="118"/>
        <v/>
      </c>
      <c r="BK124" s="127">
        <f t="shared" si="126"/>
        <v>0</v>
      </c>
      <c r="BL124" s="128" t="e">
        <f t="shared" si="127"/>
        <v>#NUM!</v>
      </c>
      <c r="BM124" s="128" t="e">
        <f t="shared" si="128"/>
        <v>#NUM!</v>
      </c>
      <c r="BN124" s="128" t="str">
        <f t="shared" si="129"/>
        <v/>
      </c>
      <c r="BO124" s="128" t="str">
        <f t="shared" si="73"/>
        <v/>
      </c>
      <c r="BP124" s="90">
        <f t="shared" si="130"/>
        <v>0</v>
      </c>
      <c r="BQ124" s="90">
        <f t="shared" si="122"/>
        <v>0</v>
      </c>
      <c r="BR124" s="90">
        <f t="shared" si="119"/>
        <v>0</v>
      </c>
      <c r="BS124" s="90" t="str">
        <f t="shared" si="45"/>
        <v/>
      </c>
      <c r="BT124" s="90" t="e">
        <f t="shared" si="131"/>
        <v>#NUM!</v>
      </c>
      <c r="BU124" s="90" t="e">
        <f t="shared" si="120"/>
        <v>#NUM!</v>
      </c>
      <c r="BV124" s="127">
        <f t="shared" si="132"/>
        <v>0</v>
      </c>
      <c r="BW124" s="128" t="e">
        <f t="shared" si="133"/>
        <v>#NUM!</v>
      </c>
      <c r="BX124" s="128" t="e">
        <f t="shared" si="134"/>
        <v>#NUM!</v>
      </c>
      <c r="BY124" s="128" t="str">
        <f t="shared" si="135"/>
        <v/>
      </c>
      <c r="BZ124" s="128" t="str">
        <f t="shared" si="74"/>
        <v/>
      </c>
      <c r="CA124" s="90">
        <f t="shared" si="136"/>
        <v>0</v>
      </c>
      <c r="CB124" s="90"/>
      <c r="CC124" s="90"/>
      <c r="CD124" s="129"/>
    </row>
    <row r="125" spans="55:82">
      <c r="BC125" s="124">
        <v>152</v>
      </c>
      <c r="BD125" s="125">
        <f t="shared" si="123"/>
        <v>1</v>
      </c>
      <c r="BE125" s="126">
        <f t="shared" si="124"/>
        <v>1</v>
      </c>
      <c r="BF125" s="90">
        <f t="shared" si="121"/>
        <v>0</v>
      </c>
      <c r="BG125" s="90">
        <f t="shared" si="117"/>
        <v>0</v>
      </c>
      <c r="BH125" s="90" t="str">
        <f t="shared" si="72"/>
        <v/>
      </c>
      <c r="BI125" s="90" t="e">
        <f t="shared" si="125"/>
        <v>#NUM!</v>
      </c>
      <c r="BJ125" s="90" t="str">
        <f t="shared" si="118"/>
        <v/>
      </c>
      <c r="BK125" s="127">
        <f t="shared" si="126"/>
        <v>0</v>
      </c>
      <c r="BL125" s="128" t="e">
        <f t="shared" si="127"/>
        <v>#NUM!</v>
      </c>
      <c r="BM125" s="128" t="e">
        <f t="shared" si="128"/>
        <v>#NUM!</v>
      </c>
      <c r="BN125" s="128" t="str">
        <f t="shared" si="129"/>
        <v/>
      </c>
      <c r="BO125" s="128" t="str">
        <f t="shared" si="73"/>
        <v/>
      </c>
      <c r="BP125" s="90">
        <f t="shared" si="130"/>
        <v>0</v>
      </c>
      <c r="BQ125" s="90">
        <f t="shared" si="122"/>
        <v>0</v>
      </c>
      <c r="BR125" s="90">
        <f t="shared" si="119"/>
        <v>0</v>
      </c>
      <c r="BS125" s="90" t="str">
        <f t="shared" si="45"/>
        <v/>
      </c>
      <c r="BT125" s="90" t="e">
        <f t="shared" si="131"/>
        <v>#NUM!</v>
      </c>
      <c r="BU125" s="90" t="e">
        <f t="shared" si="120"/>
        <v>#NUM!</v>
      </c>
      <c r="BV125" s="127">
        <f t="shared" si="132"/>
        <v>0</v>
      </c>
      <c r="BW125" s="128" t="e">
        <f t="shared" si="133"/>
        <v>#NUM!</v>
      </c>
      <c r="BX125" s="128" t="e">
        <f t="shared" si="134"/>
        <v>#NUM!</v>
      </c>
      <c r="BY125" s="128" t="str">
        <f t="shared" si="135"/>
        <v/>
      </c>
      <c r="BZ125" s="128" t="str">
        <f t="shared" si="74"/>
        <v/>
      </c>
      <c r="CA125" s="90">
        <f t="shared" si="136"/>
        <v>0</v>
      </c>
      <c r="CB125" s="90"/>
      <c r="CC125" s="90"/>
      <c r="CD125" s="129"/>
    </row>
    <row r="126" spans="55:82">
      <c r="BC126" s="124">
        <v>153</v>
      </c>
      <c r="BD126" s="125">
        <f t="shared" si="123"/>
        <v>1</v>
      </c>
      <c r="BE126" s="126">
        <f t="shared" si="124"/>
        <v>1</v>
      </c>
      <c r="BF126" s="90">
        <f t="shared" si="121"/>
        <v>0</v>
      </c>
      <c r="BG126" s="90">
        <f t="shared" si="117"/>
        <v>0</v>
      </c>
      <c r="BH126" s="90" t="str">
        <f t="shared" si="72"/>
        <v/>
      </c>
      <c r="BI126" s="90" t="e">
        <f t="shared" si="125"/>
        <v>#NUM!</v>
      </c>
      <c r="BJ126" s="90" t="str">
        <f t="shared" si="118"/>
        <v/>
      </c>
      <c r="BK126" s="127">
        <f t="shared" si="126"/>
        <v>0</v>
      </c>
      <c r="BL126" s="128" t="e">
        <f t="shared" si="127"/>
        <v>#NUM!</v>
      </c>
      <c r="BM126" s="128" t="e">
        <f t="shared" si="128"/>
        <v>#NUM!</v>
      </c>
      <c r="BN126" s="128" t="str">
        <f t="shared" si="129"/>
        <v/>
      </c>
      <c r="BO126" s="128" t="str">
        <f t="shared" si="73"/>
        <v/>
      </c>
      <c r="BP126" s="90">
        <f t="shared" si="130"/>
        <v>0</v>
      </c>
      <c r="BQ126" s="90">
        <f t="shared" si="122"/>
        <v>0</v>
      </c>
      <c r="BR126" s="90">
        <f t="shared" si="119"/>
        <v>0</v>
      </c>
      <c r="BS126" s="90" t="str">
        <f t="shared" si="45"/>
        <v/>
      </c>
      <c r="BT126" s="90" t="e">
        <f t="shared" si="131"/>
        <v>#NUM!</v>
      </c>
      <c r="BU126" s="90" t="e">
        <f t="shared" si="120"/>
        <v>#NUM!</v>
      </c>
      <c r="BV126" s="127">
        <f t="shared" si="132"/>
        <v>0</v>
      </c>
      <c r="BW126" s="128" t="e">
        <f t="shared" si="133"/>
        <v>#NUM!</v>
      </c>
      <c r="BX126" s="128" t="e">
        <f t="shared" si="134"/>
        <v>#NUM!</v>
      </c>
      <c r="BY126" s="128" t="str">
        <f t="shared" si="135"/>
        <v/>
      </c>
      <c r="BZ126" s="128" t="str">
        <f t="shared" si="74"/>
        <v/>
      </c>
      <c r="CA126" s="90">
        <f t="shared" si="136"/>
        <v>0</v>
      </c>
      <c r="CB126" s="90"/>
      <c r="CC126" s="90"/>
      <c r="CD126" s="129"/>
    </row>
    <row r="127" spans="55:82">
      <c r="BC127" s="124">
        <v>154</v>
      </c>
      <c r="BD127" s="125">
        <f t="shared" si="123"/>
        <v>1</v>
      </c>
      <c r="BE127" s="126">
        <f t="shared" si="124"/>
        <v>1</v>
      </c>
      <c r="BF127" s="90">
        <f t="shared" si="121"/>
        <v>0</v>
      </c>
      <c r="BG127" s="90">
        <f t="shared" si="117"/>
        <v>0</v>
      </c>
      <c r="BH127" s="90" t="str">
        <f t="shared" si="72"/>
        <v/>
      </c>
      <c r="BI127" s="90" t="e">
        <f t="shared" si="125"/>
        <v>#NUM!</v>
      </c>
      <c r="BJ127" s="90" t="str">
        <f t="shared" si="118"/>
        <v/>
      </c>
      <c r="BK127" s="127">
        <f t="shared" si="126"/>
        <v>0</v>
      </c>
      <c r="BL127" s="128" t="e">
        <f t="shared" si="127"/>
        <v>#NUM!</v>
      </c>
      <c r="BM127" s="128" t="e">
        <f t="shared" si="128"/>
        <v>#NUM!</v>
      </c>
      <c r="BN127" s="128" t="str">
        <f t="shared" si="129"/>
        <v/>
      </c>
      <c r="BO127" s="128" t="str">
        <f t="shared" si="73"/>
        <v/>
      </c>
      <c r="BP127" s="90">
        <f t="shared" si="130"/>
        <v>0</v>
      </c>
      <c r="BQ127" s="90">
        <f t="shared" si="122"/>
        <v>0</v>
      </c>
      <c r="BR127" s="90">
        <f t="shared" si="119"/>
        <v>0</v>
      </c>
      <c r="BS127" s="90" t="str">
        <f t="shared" si="45"/>
        <v/>
      </c>
      <c r="BT127" s="90" t="e">
        <f t="shared" si="131"/>
        <v>#NUM!</v>
      </c>
      <c r="BU127" s="90" t="e">
        <f t="shared" si="120"/>
        <v>#NUM!</v>
      </c>
      <c r="BV127" s="127">
        <f t="shared" si="132"/>
        <v>0</v>
      </c>
      <c r="BW127" s="128" t="e">
        <f t="shared" si="133"/>
        <v>#NUM!</v>
      </c>
      <c r="BX127" s="128" t="e">
        <f t="shared" si="134"/>
        <v>#NUM!</v>
      </c>
      <c r="BY127" s="128" t="str">
        <f t="shared" si="135"/>
        <v/>
      </c>
      <c r="BZ127" s="128" t="str">
        <f t="shared" si="74"/>
        <v/>
      </c>
      <c r="CA127" s="90">
        <f t="shared" si="136"/>
        <v>0</v>
      </c>
      <c r="CB127" s="90"/>
      <c r="CC127" s="90"/>
      <c r="CD127" s="129"/>
    </row>
    <row r="128" spans="55:82">
      <c r="BC128" s="124">
        <v>155</v>
      </c>
      <c r="BD128" s="125">
        <f t="shared" si="123"/>
        <v>1</v>
      </c>
      <c r="BE128" s="126">
        <f t="shared" si="124"/>
        <v>1</v>
      </c>
      <c r="BF128" s="90">
        <f t="shared" si="121"/>
        <v>0</v>
      </c>
      <c r="BG128" s="90">
        <f t="shared" si="117"/>
        <v>0</v>
      </c>
      <c r="BH128" s="90" t="str">
        <f t="shared" si="72"/>
        <v/>
      </c>
      <c r="BI128" s="90" t="e">
        <f t="shared" si="125"/>
        <v>#NUM!</v>
      </c>
      <c r="BJ128" s="90" t="str">
        <f t="shared" si="118"/>
        <v/>
      </c>
      <c r="BK128" s="127">
        <f t="shared" si="126"/>
        <v>0</v>
      </c>
      <c r="BL128" s="128" t="e">
        <f t="shared" si="127"/>
        <v>#NUM!</v>
      </c>
      <c r="BM128" s="128" t="e">
        <f t="shared" si="128"/>
        <v>#NUM!</v>
      </c>
      <c r="BN128" s="128" t="str">
        <f t="shared" si="129"/>
        <v/>
      </c>
      <c r="BO128" s="128" t="str">
        <f t="shared" si="73"/>
        <v/>
      </c>
      <c r="BP128" s="90">
        <f t="shared" si="130"/>
        <v>0</v>
      </c>
      <c r="BQ128" s="90">
        <f t="shared" si="122"/>
        <v>0</v>
      </c>
      <c r="BR128" s="90">
        <f t="shared" si="119"/>
        <v>0</v>
      </c>
      <c r="BS128" s="90" t="str">
        <f t="shared" ref="BS128:BS191" si="137">IF(BR128=0,"",$BC128)</f>
        <v/>
      </c>
      <c r="BT128" s="90" t="e">
        <f t="shared" si="131"/>
        <v>#NUM!</v>
      </c>
      <c r="BU128" s="90" t="e">
        <f t="shared" si="120"/>
        <v>#NUM!</v>
      </c>
      <c r="BV128" s="127">
        <f t="shared" si="132"/>
        <v>0</v>
      </c>
      <c r="BW128" s="128" t="e">
        <f t="shared" si="133"/>
        <v>#NUM!</v>
      </c>
      <c r="BX128" s="128" t="e">
        <f t="shared" si="134"/>
        <v>#NUM!</v>
      </c>
      <c r="BY128" s="128" t="str">
        <f t="shared" si="135"/>
        <v/>
      </c>
      <c r="BZ128" s="128" t="str">
        <f t="shared" si="74"/>
        <v/>
      </c>
      <c r="CA128" s="90">
        <f t="shared" si="136"/>
        <v>0</v>
      </c>
      <c r="CB128" s="90"/>
      <c r="CC128" s="90"/>
      <c r="CD128" s="129"/>
    </row>
    <row r="129" spans="55:82">
      <c r="BC129" s="124">
        <v>156</v>
      </c>
      <c r="BD129" s="125">
        <f t="shared" si="123"/>
        <v>1</v>
      </c>
      <c r="BE129" s="126">
        <f t="shared" si="124"/>
        <v>1</v>
      </c>
      <c r="BF129" s="90">
        <f t="shared" si="121"/>
        <v>0</v>
      </c>
      <c r="BG129" s="90">
        <f t="shared" si="117"/>
        <v>0</v>
      </c>
      <c r="BH129" s="90" t="str">
        <f t="shared" ref="BH129:BH192" si="138">IF(BG129=0,"",$BC129)</f>
        <v/>
      </c>
      <c r="BI129" s="90" t="e">
        <f t="shared" si="125"/>
        <v>#NUM!</v>
      </c>
      <c r="BJ129" s="90" t="str">
        <f t="shared" si="118"/>
        <v/>
      </c>
      <c r="BK129" s="127">
        <f t="shared" si="126"/>
        <v>0</v>
      </c>
      <c r="BL129" s="128" t="e">
        <f t="shared" si="127"/>
        <v>#NUM!</v>
      </c>
      <c r="BM129" s="128" t="e">
        <f t="shared" si="128"/>
        <v>#NUM!</v>
      </c>
      <c r="BN129" s="128" t="str">
        <f t="shared" si="129"/>
        <v/>
      </c>
      <c r="BO129" s="128" t="str">
        <f t="shared" ref="BO129:BO192" si="139">IFERROR(BN129+BP129-1,"")</f>
        <v/>
      </c>
      <c r="BP129" s="90">
        <f t="shared" si="130"/>
        <v>0</v>
      </c>
      <c r="BQ129" s="90">
        <f t="shared" si="122"/>
        <v>0</v>
      </c>
      <c r="BR129" s="90">
        <f t="shared" si="119"/>
        <v>0</v>
      </c>
      <c r="BS129" s="90" t="str">
        <f t="shared" si="137"/>
        <v/>
      </c>
      <c r="BT129" s="90" t="e">
        <f t="shared" si="131"/>
        <v>#NUM!</v>
      </c>
      <c r="BU129" s="90" t="e">
        <f t="shared" si="120"/>
        <v>#NUM!</v>
      </c>
      <c r="BV129" s="127">
        <f t="shared" si="132"/>
        <v>0</v>
      </c>
      <c r="BW129" s="128" t="e">
        <f t="shared" si="133"/>
        <v>#NUM!</v>
      </c>
      <c r="BX129" s="128" t="e">
        <f t="shared" si="134"/>
        <v>#NUM!</v>
      </c>
      <c r="BY129" s="128" t="str">
        <f t="shared" si="135"/>
        <v/>
      </c>
      <c r="BZ129" s="128" t="str">
        <f t="shared" ref="BZ129:BZ192" si="140">IFERROR(BY129+CA129-1,"")</f>
        <v/>
      </c>
      <c r="CA129" s="90">
        <f t="shared" si="136"/>
        <v>0</v>
      </c>
      <c r="CB129" s="90"/>
      <c r="CC129" s="90"/>
      <c r="CD129" s="129"/>
    </row>
    <row r="130" spans="55:82">
      <c r="BC130" s="124">
        <v>157</v>
      </c>
      <c r="BD130" s="125">
        <f t="shared" si="123"/>
        <v>1</v>
      </c>
      <c r="BE130" s="126">
        <f t="shared" si="124"/>
        <v>1</v>
      </c>
      <c r="BF130" s="90">
        <f t="shared" si="121"/>
        <v>0</v>
      </c>
      <c r="BG130" s="90">
        <f t="shared" si="117"/>
        <v>0</v>
      </c>
      <c r="BH130" s="90" t="str">
        <f t="shared" si="138"/>
        <v/>
      </c>
      <c r="BI130" s="90" t="e">
        <f t="shared" si="125"/>
        <v>#NUM!</v>
      </c>
      <c r="BJ130" s="90" t="str">
        <f t="shared" si="118"/>
        <v/>
      </c>
      <c r="BK130" s="127">
        <f t="shared" si="126"/>
        <v>0</v>
      </c>
      <c r="BL130" s="128" t="e">
        <f t="shared" si="127"/>
        <v>#NUM!</v>
      </c>
      <c r="BM130" s="128" t="e">
        <f t="shared" si="128"/>
        <v>#NUM!</v>
      </c>
      <c r="BN130" s="128" t="str">
        <f t="shared" si="129"/>
        <v/>
      </c>
      <c r="BO130" s="128" t="str">
        <f t="shared" si="139"/>
        <v/>
      </c>
      <c r="BP130" s="90">
        <f t="shared" si="130"/>
        <v>0</v>
      </c>
      <c r="BQ130" s="90">
        <f t="shared" si="122"/>
        <v>0</v>
      </c>
      <c r="BR130" s="90">
        <f t="shared" si="119"/>
        <v>0</v>
      </c>
      <c r="BS130" s="90" t="str">
        <f t="shared" si="137"/>
        <v/>
      </c>
      <c r="BT130" s="90" t="e">
        <f t="shared" si="131"/>
        <v>#NUM!</v>
      </c>
      <c r="BU130" s="90" t="e">
        <f t="shared" si="120"/>
        <v>#NUM!</v>
      </c>
      <c r="BV130" s="127">
        <f t="shared" si="132"/>
        <v>0</v>
      </c>
      <c r="BW130" s="128" t="e">
        <f t="shared" si="133"/>
        <v>#NUM!</v>
      </c>
      <c r="BX130" s="128" t="e">
        <f t="shared" si="134"/>
        <v>#NUM!</v>
      </c>
      <c r="BY130" s="128" t="str">
        <f t="shared" si="135"/>
        <v/>
      </c>
      <c r="BZ130" s="128" t="str">
        <f t="shared" si="140"/>
        <v/>
      </c>
      <c r="CA130" s="90">
        <f t="shared" si="136"/>
        <v>0</v>
      </c>
      <c r="CB130" s="90"/>
      <c r="CC130" s="90"/>
      <c r="CD130" s="129"/>
    </row>
    <row r="131" spans="55:82">
      <c r="BC131" s="124">
        <v>158</v>
      </c>
      <c r="BD131" s="125">
        <f t="shared" si="123"/>
        <v>1</v>
      </c>
      <c r="BE131" s="126">
        <f t="shared" si="124"/>
        <v>1</v>
      </c>
      <c r="BF131" s="90">
        <f t="shared" si="121"/>
        <v>0</v>
      </c>
      <c r="BG131" s="90">
        <f t="shared" si="117"/>
        <v>0</v>
      </c>
      <c r="BH131" s="90" t="str">
        <f t="shared" si="138"/>
        <v/>
      </c>
      <c r="BI131" s="90" t="e">
        <f t="shared" si="125"/>
        <v>#NUM!</v>
      </c>
      <c r="BJ131" s="90" t="str">
        <f t="shared" si="118"/>
        <v/>
      </c>
      <c r="BK131" s="127">
        <f t="shared" si="126"/>
        <v>0</v>
      </c>
      <c r="BL131" s="128" t="e">
        <f t="shared" si="127"/>
        <v>#NUM!</v>
      </c>
      <c r="BM131" s="128" t="e">
        <f t="shared" si="128"/>
        <v>#NUM!</v>
      </c>
      <c r="BN131" s="128" t="str">
        <f t="shared" si="129"/>
        <v/>
      </c>
      <c r="BO131" s="128" t="str">
        <f t="shared" si="139"/>
        <v/>
      </c>
      <c r="BP131" s="90">
        <f t="shared" si="130"/>
        <v>0</v>
      </c>
      <c r="BQ131" s="90">
        <f t="shared" si="122"/>
        <v>0</v>
      </c>
      <c r="BR131" s="90">
        <f t="shared" si="119"/>
        <v>0</v>
      </c>
      <c r="BS131" s="90" t="str">
        <f t="shared" si="137"/>
        <v/>
      </c>
      <c r="BT131" s="90" t="e">
        <f t="shared" si="131"/>
        <v>#NUM!</v>
      </c>
      <c r="BU131" s="90" t="e">
        <f t="shared" si="120"/>
        <v>#NUM!</v>
      </c>
      <c r="BV131" s="127">
        <f t="shared" si="132"/>
        <v>0</v>
      </c>
      <c r="BW131" s="128" t="e">
        <f t="shared" si="133"/>
        <v>#NUM!</v>
      </c>
      <c r="BX131" s="128" t="e">
        <f t="shared" si="134"/>
        <v>#NUM!</v>
      </c>
      <c r="BY131" s="128" t="str">
        <f t="shared" si="135"/>
        <v/>
      </c>
      <c r="BZ131" s="128" t="str">
        <f t="shared" si="140"/>
        <v/>
      </c>
      <c r="CA131" s="90">
        <f t="shared" si="136"/>
        <v>0</v>
      </c>
      <c r="CB131" s="90"/>
      <c r="CC131" s="90"/>
      <c r="CD131" s="129"/>
    </row>
    <row r="132" spans="55:82">
      <c r="BC132" s="124">
        <v>159</v>
      </c>
      <c r="BD132" s="125">
        <f t="shared" si="123"/>
        <v>1</v>
      </c>
      <c r="BE132" s="126">
        <f t="shared" si="124"/>
        <v>1</v>
      </c>
      <c r="BF132" s="90">
        <f t="shared" si="121"/>
        <v>0</v>
      </c>
      <c r="BG132" s="90">
        <f t="shared" si="117"/>
        <v>0</v>
      </c>
      <c r="BH132" s="90" t="str">
        <f t="shared" si="138"/>
        <v/>
      </c>
      <c r="BI132" s="90" t="e">
        <f t="shared" si="125"/>
        <v>#NUM!</v>
      </c>
      <c r="BJ132" s="90" t="str">
        <f t="shared" si="118"/>
        <v/>
      </c>
      <c r="BK132" s="127">
        <f t="shared" si="126"/>
        <v>0</v>
      </c>
      <c r="BL132" s="128" t="e">
        <f t="shared" si="127"/>
        <v>#NUM!</v>
      </c>
      <c r="BM132" s="128" t="e">
        <f t="shared" si="128"/>
        <v>#NUM!</v>
      </c>
      <c r="BN132" s="128" t="str">
        <f t="shared" si="129"/>
        <v/>
      </c>
      <c r="BO132" s="128" t="str">
        <f t="shared" si="139"/>
        <v/>
      </c>
      <c r="BP132" s="90">
        <f t="shared" si="130"/>
        <v>0</v>
      </c>
      <c r="BQ132" s="90">
        <f t="shared" si="122"/>
        <v>0</v>
      </c>
      <c r="BR132" s="90">
        <f t="shared" si="119"/>
        <v>0</v>
      </c>
      <c r="BS132" s="90" t="str">
        <f t="shared" si="137"/>
        <v/>
      </c>
      <c r="BT132" s="90" t="e">
        <f t="shared" si="131"/>
        <v>#NUM!</v>
      </c>
      <c r="BU132" s="90" t="e">
        <f t="shared" si="120"/>
        <v>#NUM!</v>
      </c>
      <c r="BV132" s="127">
        <f t="shared" si="132"/>
        <v>0</v>
      </c>
      <c r="BW132" s="128" t="e">
        <f t="shared" si="133"/>
        <v>#NUM!</v>
      </c>
      <c r="BX132" s="128" t="e">
        <f t="shared" si="134"/>
        <v>#NUM!</v>
      </c>
      <c r="BY132" s="128" t="str">
        <f t="shared" si="135"/>
        <v/>
      </c>
      <c r="BZ132" s="128" t="str">
        <f t="shared" si="140"/>
        <v/>
      </c>
      <c r="CA132" s="90">
        <f t="shared" si="136"/>
        <v>0</v>
      </c>
      <c r="CB132" s="90"/>
      <c r="CC132" s="90"/>
      <c r="CD132" s="129"/>
    </row>
    <row r="133" spans="55:82">
      <c r="BC133" s="124">
        <v>160</v>
      </c>
      <c r="BD133" s="125">
        <f t="shared" si="123"/>
        <v>1</v>
      </c>
      <c r="BE133" s="126">
        <f t="shared" si="124"/>
        <v>1</v>
      </c>
      <c r="BF133" s="90">
        <f t="shared" si="121"/>
        <v>0</v>
      </c>
      <c r="BG133" s="90">
        <f t="shared" si="117"/>
        <v>0</v>
      </c>
      <c r="BH133" s="90" t="str">
        <f t="shared" si="138"/>
        <v/>
      </c>
      <c r="BI133" s="90" t="e">
        <f t="shared" si="125"/>
        <v>#NUM!</v>
      </c>
      <c r="BJ133" s="90" t="str">
        <f t="shared" si="118"/>
        <v/>
      </c>
      <c r="BK133" s="127">
        <f t="shared" si="126"/>
        <v>0</v>
      </c>
      <c r="BL133" s="128" t="e">
        <f t="shared" si="127"/>
        <v>#NUM!</v>
      </c>
      <c r="BM133" s="128" t="e">
        <f t="shared" si="128"/>
        <v>#NUM!</v>
      </c>
      <c r="BN133" s="128" t="str">
        <f t="shared" si="129"/>
        <v/>
      </c>
      <c r="BO133" s="128" t="str">
        <f t="shared" si="139"/>
        <v/>
      </c>
      <c r="BP133" s="90">
        <f t="shared" si="130"/>
        <v>0</v>
      </c>
      <c r="BQ133" s="90">
        <f t="shared" si="122"/>
        <v>0</v>
      </c>
      <c r="BR133" s="90">
        <f t="shared" si="119"/>
        <v>0</v>
      </c>
      <c r="BS133" s="90" t="str">
        <f t="shared" si="137"/>
        <v/>
      </c>
      <c r="BT133" s="90" t="e">
        <f t="shared" si="131"/>
        <v>#NUM!</v>
      </c>
      <c r="BU133" s="90" t="e">
        <f t="shared" si="120"/>
        <v>#NUM!</v>
      </c>
      <c r="BV133" s="127">
        <f t="shared" si="132"/>
        <v>0</v>
      </c>
      <c r="BW133" s="128" t="e">
        <f t="shared" si="133"/>
        <v>#NUM!</v>
      </c>
      <c r="BX133" s="128" t="e">
        <f t="shared" si="134"/>
        <v>#NUM!</v>
      </c>
      <c r="BY133" s="128" t="str">
        <f t="shared" si="135"/>
        <v/>
      </c>
      <c r="BZ133" s="128" t="str">
        <f t="shared" si="140"/>
        <v/>
      </c>
      <c r="CA133" s="90">
        <f t="shared" si="136"/>
        <v>0</v>
      </c>
      <c r="CB133" s="90"/>
      <c r="CC133" s="90"/>
      <c r="CD133" s="129"/>
    </row>
    <row r="134" spans="55:82">
      <c r="BC134" s="124">
        <v>161</v>
      </c>
      <c r="BD134" s="125">
        <f t="shared" si="123"/>
        <v>1</v>
      </c>
      <c r="BE134" s="126">
        <f t="shared" si="124"/>
        <v>1</v>
      </c>
      <c r="BF134" s="90">
        <f t="shared" si="121"/>
        <v>0</v>
      </c>
      <c r="BG134" s="90">
        <f t="shared" si="117"/>
        <v>0</v>
      </c>
      <c r="BH134" s="90" t="str">
        <f t="shared" si="138"/>
        <v/>
      </c>
      <c r="BI134" s="90" t="e">
        <f t="shared" si="125"/>
        <v>#NUM!</v>
      </c>
      <c r="BJ134" s="90" t="str">
        <f t="shared" si="118"/>
        <v/>
      </c>
      <c r="BK134" s="127">
        <f t="shared" si="126"/>
        <v>0</v>
      </c>
      <c r="BL134" s="128" t="e">
        <f t="shared" si="127"/>
        <v>#NUM!</v>
      </c>
      <c r="BM134" s="128" t="e">
        <f t="shared" si="128"/>
        <v>#NUM!</v>
      </c>
      <c r="BN134" s="128" t="str">
        <f t="shared" si="129"/>
        <v/>
      </c>
      <c r="BO134" s="128" t="str">
        <f t="shared" si="139"/>
        <v/>
      </c>
      <c r="BP134" s="90">
        <f t="shared" si="130"/>
        <v>0</v>
      </c>
      <c r="BQ134" s="90">
        <f t="shared" si="122"/>
        <v>0</v>
      </c>
      <c r="BR134" s="90">
        <f t="shared" si="119"/>
        <v>0</v>
      </c>
      <c r="BS134" s="90" t="str">
        <f t="shared" si="137"/>
        <v/>
      </c>
      <c r="BT134" s="90" t="e">
        <f t="shared" si="131"/>
        <v>#NUM!</v>
      </c>
      <c r="BU134" s="90" t="e">
        <f t="shared" si="120"/>
        <v>#NUM!</v>
      </c>
      <c r="BV134" s="127">
        <f t="shared" si="132"/>
        <v>0</v>
      </c>
      <c r="BW134" s="128" t="e">
        <f t="shared" si="133"/>
        <v>#NUM!</v>
      </c>
      <c r="BX134" s="128" t="e">
        <f t="shared" si="134"/>
        <v>#NUM!</v>
      </c>
      <c r="BY134" s="128" t="str">
        <f t="shared" si="135"/>
        <v/>
      </c>
      <c r="BZ134" s="128" t="str">
        <f t="shared" si="140"/>
        <v/>
      </c>
      <c r="CA134" s="90">
        <f t="shared" si="136"/>
        <v>0</v>
      </c>
      <c r="CB134" s="90"/>
      <c r="CC134" s="90"/>
      <c r="CD134" s="129"/>
    </row>
    <row r="135" spans="55:82">
      <c r="BC135" s="124">
        <v>162</v>
      </c>
      <c r="BD135" s="125">
        <f t="shared" si="123"/>
        <v>1</v>
      </c>
      <c r="BE135" s="126">
        <f t="shared" si="124"/>
        <v>1</v>
      </c>
      <c r="BF135" s="90">
        <f t="shared" si="121"/>
        <v>0</v>
      </c>
      <c r="BG135" s="90">
        <f t="shared" si="117"/>
        <v>0</v>
      </c>
      <c r="BH135" s="90" t="str">
        <f t="shared" si="138"/>
        <v/>
      </c>
      <c r="BI135" s="90" t="e">
        <f t="shared" si="125"/>
        <v>#NUM!</v>
      </c>
      <c r="BJ135" s="90" t="str">
        <f t="shared" si="118"/>
        <v/>
      </c>
      <c r="BK135" s="127">
        <f t="shared" si="126"/>
        <v>0</v>
      </c>
      <c r="BL135" s="128" t="e">
        <f t="shared" si="127"/>
        <v>#NUM!</v>
      </c>
      <c r="BM135" s="128" t="e">
        <f t="shared" si="128"/>
        <v>#NUM!</v>
      </c>
      <c r="BN135" s="128" t="str">
        <f t="shared" si="129"/>
        <v/>
      </c>
      <c r="BO135" s="128" t="str">
        <f t="shared" si="139"/>
        <v/>
      </c>
      <c r="BP135" s="90">
        <f t="shared" si="130"/>
        <v>0</v>
      </c>
      <c r="BQ135" s="90">
        <f t="shared" si="122"/>
        <v>0</v>
      </c>
      <c r="BR135" s="90">
        <f t="shared" si="119"/>
        <v>0</v>
      </c>
      <c r="BS135" s="90" t="str">
        <f t="shared" si="137"/>
        <v/>
      </c>
      <c r="BT135" s="90" t="e">
        <f t="shared" si="131"/>
        <v>#NUM!</v>
      </c>
      <c r="BU135" s="90" t="e">
        <f t="shared" si="120"/>
        <v>#NUM!</v>
      </c>
      <c r="BV135" s="127">
        <f t="shared" si="132"/>
        <v>0</v>
      </c>
      <c r="BW135" s="128" t="e">
        <f t="shared" si="133"/>
        <v>#NUM!</v>
      </c>
      <c r="BX135" s="128" t="e">
        <f t="shared" si="134"/>
        <v>#NUM!</v>
      </c>
      <c r="BY135" s="128" t="str">
        <f t="shared" si="135"/>
        <v/>
      </c>
      <c r="BZ135" s="128" t="str">
        <f t="shared" si="140"/>
        <v/>
      </c>
      <c r="CA135" s="90">
        <f t="shared" si="136"/>
        <v>0</v>
      </c>
      <c r="CB135" s="90"/>
      <c r="CC135" s="90"/>
      <c r="CD135" s="129"/>
    </row>
    <row r="136" spans="55:82">
      <c r="BC136" s="124">
        <v>163</v>
      </c>
      <c r="BD136" s="125">
        <f t="shared" si="123"/>
        <v>1</v>
      </c>
      <c r="BE136" s="126">
        <f t="shared" si="124"/>
        <v>1</v>
      </c>
      <c r="BF136" s="90">
        <f t="shared" si="121"/>
        <v>0</v>
      </c>
      <c r="BG136" s="90">
        <f t="shared" si="117"/>
        <v>0</v>
      </c>
      <c r="BH136" s="90" t="str">
        <f t="shared" si="138"/>
        <v/>
      </c>
      <c r="BI136" s="90" t="e">
        <f t="shared" si="125"/>
        <v>#NUM!</v>
      </c>
      <c r="BJ136" s="90" t="str">
        <f t="shared" si="118"/>
        <v/>
      </c>
      <c r="BK136" s="127">
        <f t="shared" si="126"/>
        <v>0</v>
      </c>
      <c r="BL136" s="128" t="e">
        <f t="shared" si="127"/>
        <v>#NUM!</v>
      </c>
      <c r="BM136" s="128" t="e">
        <f t="shared" si="128"/>
        <v>#NUM!</v>
      </c>
      <c r="BN136" s="128" t="str">
        <f t="shared" si="129"/>
        <v/>
      </c>
      <c r="BO136" s="128" t="str">
        <f t="shared" si="139"/>
        <v/>
      </c>
      <c r="BP136" s="90">
        <f t="shared" si="130"/>
        <v>0</v>
      </c>
      <c r="BQ136" s="90">
        <f t="shared" si="122"/>
        <v>0</v>
      </c>
      <c r="BR136" s="90">
        <f t="shared" si="119"/>
        <v>0</v>
      </c>
      <c r="BS136" s="90" t="str">
        <f t="shared" si="137"/>
        <v/>
      </c>
      <c r="BT136" s="90" t="e">
        <f t="shared" si="131"/>
        <v>#NUM!</v>
      </c>
      <c r="BU136" s="90" t="e">
        <f t="shared" si="120"/>
        <v>#NUM!</v>
      </c>
      <c r="BV136" s="127">
        <f t="shared" si="132"/>
        <v>0</v>
      </c>
      <c r="BW136" s="128" t="e">
        <f t="shared" si="133"/>
        <v>#NUM!</v>
      </c>
      <c r="BX136" s="128" t="e">
        <f t="shared" si="134"/>
        <v>#NUM!</v>
      </c>
      <c r="BY136" s="128" t="str">
        <f t="shared" si="135"/>
        <v/>
      </c>
      <c r="BZ136" s="128" t="str">
        <f t="shared" si="140"/>
        <v/>
      </c>
      <c r="CA136" s="90">
        <f t="shared" si="136"/>
        <v>0</v>
      </c>
      <c r="CB136" s="90"/>
      <c r="CC136" s="90"/>
      <c r="CD136" s="129"/>
    </row>
    <row r="137" spans="55:82">
      <c r="BC137" s="124">
        <v>164</v>
      </c>
      <c r="BD137" s="125">
        <f t="shared" si="123"/>
        <v>1</v>
      </c>
      <c r="BE137" s="126">
        <f t="shared" si="124"/>
        <v>1</v>
      </c>
      <c r="BF137" s="90">
        <f t="shared" si="121"/>
        <v>0</v>
      </c>
      <c r="BG137" s="90">
        <f t="shared" si="117"/>
        <v>0</v>
      </c>
      <c r="BH137" s="90" t="str">
        <f t="shared" si="138"/>
        <v/>
      </c>
      <c r="BI137" s="90" t="e">
        <f t="shared" si="125"/>
        <v>#NUM!</v>
      </c>
      <c r="BJ137" s="90" t="str">
        <f t="shared" si="118"/>
        <v/>
      </c>
      <c r="BK137" s="127">
        <f t="shared" si="126"/>
        <v>0</v>
      </c>
      <c r="BL137" s="128" t="e">
        <f t="shared" si="127"/>
        <v>#NUM!</v>
      </c>
      <c r="BM137" s="128" t="e">
        <f t="shared" si="128"/>
        <v>#NUM!</v>
      </c>
      <c r="BN137" s="128" t="str">
        <f t="shared" si="129"/>
        <v/>
      </c>
      <c r="BO137" s="128" t="str">
        <f t="shared" si="139"/>
        <v/>
      </c>
      <c r="BP137" s="90">
        <f t="shared" si="130"/>
        <v>0</v>
      </c>
      <c r="BQ137" s="90">
        <f t="shared" si="122"/>
        <v>0</v>
      </c>
      <c r="BR137" s="90">
        <f t="shared" si="119"/>
        <v>0</v>
      </c>
      <c r="BS137" s="90" t="str">
        <f t="shared" si="137"/>
        <v/>
      </c>
      <c r="BT137" s="90" t="e">
        <f t="shared" si="131"/>
        <v>#NUM!</v>
      </c>
      <c r="BU137" s="90" t="e">
        <f t="shared" si="120"/>
        <v>#NUM!</v>
      </c>
      <c r="BV137" s="127">
        <f t="shared" si="132"/>
        <v>0</v>
      </c>
      <c r="BW137" s="128" t="e">
        <f t="shared" si="133"/>
        <v>#NUM!</v>
      </c>
      <c r="BX137" s="128" t="e">
        <f t="shared" si="134"/>
        <v>#NUM!</v>
      </c>
      <c r="BY137" s="128" t="str">
        <f t="shared" si="135"/>
        <v/>
      </c>
      <c r="BZ137" s="128" t="str">
        <f t="shared" si="140"/>
        <v/>
      </c>
      <c r="CA137" s="90">
        <f t="shared" si="136"/>
        <v>0</v>
      </c>
      <c r="CB137" s="90"/>
      <c r="CC137" s="90"/>
      <c r="CD137" s="129"/>
    </row>
    <row r="138" spans="55:82">
      <c r="BC138" s="124">
        <v>165</v>
      </c>
      <c r="BD138" s="125">
        <f t="shared" si="123"/>
        <v>1</v>
      </c>
      <c r="BE138" s="126">
        <f t="shared" si="124"/>
        <v>1</v>
      </c>
      <c r="BF138" s="90">
        <f t="shared" si="121"/>
        <v>0</v>
      </c>
      <c r="BG138" s="90">
        <f t="shared" si="117"/>
        <v>0</v>
      </c>
      <c r="BH138" s="90" t="str">
        <f t="shared" si="138"/>
        <v/>
      </c>
      <c r="BI138" s="90" t="e">
        <f t="shared" si="125"/>
        <v>#NUM!</v>
      </c>
      <c r="BJ138" s="90" t="str">
        <f t="shared" si="118"/>
        <v/>
      </c>
      <c r="BK138" s="127">
        <f t="shared" si="126"/>
        <v>0</v>
      </c>
      <c r="BL138" s="128" t="e">
        <f t="shared" si="127"/>
        <v>#NUM!</v>
      </c>
      <c r="BM138" s="128" t="e">
        <f t="shared" si="128"/>
        <v>#NUM!</v>
      </c>
      <c r="BN138" s="128" t="str">
        <f t="shared" si="129"/>
        <v/>
      </c>
      <c r="BO138" s="128" t="str">
        <f t="shared" si="139"/>
        <v/>
      </c>
      <c r="BP138" s="90">
        <f t="shared" si="130"/>
        <v>0</v>
      </c>
      <c r="BQ138" s="90">
        <f t="shared" si="122"/>
        <v>0</v>
      </c>
      <c r="BR138" s="90">
        <f t="shared" si="119"/>
        <v>0</v>
      </c>
      <c r="BS138" s="90" t="str">
        <f t="shared" si="137"/>
        <v/>
      </c>
      <c r="BT138" s="90" t="e">
        <f t="shared" si="131"/>
        <v>#NUM!</v>
      </c>
      <c r="BU138" s="90" t="e">
        <f t="shared" si="120"/>
        <v>#NUM!</v>
      </c>
      <c r="BV138" s="127">
        <f t="shared" si="132"/>
        <v>0</v>
      </c>
      <c r="BW138" s="128" t="e">
        <f t="shared" si="133"/>
        <v>#NUM!</v>
      </c>
      <c r="BX138" s="128" t="e">
        <f t="shared" si="134"/>
        <v>#NUM!</v>
      </c>
      <c r="BY138" s="128" t="str">
        <f t="shared" si="135"/>
        <v/>
      </c>
      <c r="BZ138" s="128" t="str">
        <f t="shared" si="140"/>
        <v/>
      </c>
      <c r="CA138" s="90">
        <f t="shared" si="136"/>
        <v>0</v>
      </c>
      <c r="CB138" s="90"/>
      <c r="CC138" s="90"/>
      <c r="CD138" s="129"/>
    </row>
    <row r="139" spans="55:82">
      <c r="BC139" s="124">
        <v>166</v>
      </c>
      <c r="BD139" s="125">
        <f t="shared" si="123"/>
        <v>1</v>
      </c>
      <c r="BE139" s="126">
        <f t="shared" si="124"/>
        <v>1</v>
      </c>
      <c r="BF139" s="90">
        <f t="shared" si="121"/>
        <v>0</v>
      </c>
      <c r="BG139" s="90">
        <f t="shared" si="117"/>
        <v>0</v>
      </c>
      <c r="BH139" s="90" t="str">
        <f t="shared" si="138"/>
        <v/>
      </c>
      <c r="BI139" s="90" t="e">
        <f t="shared" si="125"/>
        <v>#NUM!</v>
      </c>
      <c r="BJ139" s="90" t="str">
        <f t="shared" si="118"/>
        <v/>
      </c>
      <c r="BK139" s="127">
        <f t="shared" si="126"/>
        <v>0</v>
      </c>
      <c r="BL139" s="128" t="e">
        <f t="shared" si="127"/>
        <v>#NUM!</v>
      </c>
      <c r="BM139" s="128" t="e">
        <f t="shared" si="128"/>
        <v>#NUM!</v>
      </c>
      <c r="BN139" s="128" t="str">
        <f t="shared" si="129"/>
        <v/>
      </c>
      <c r="BO139" s="128" t="str">
        <f t="shared" si="139"/>
        <v/>
      </c>
      <c r="BP139" s="90">
        <f t="shared" si="130"/>
        <v>0</v>
      </c>
      <c r="BQ139" s="90">
        <f t="shared" si="122"/>
        <v>0</v>
      </c>
      <c r="BR139" s="90">
        <f t="shared" si="119"/>
        <v>0</v>
      </c>
      <c r="BS139" s="90" t="str">
        <f t="shared" si="137"/>
        <v/>
      </c>
      <c r="BT139" s="90" t="e">
        <f t="shared" si="131"/>
        <v>#NUM!</v>
      </c>
      <c r="BU139" s="90" t="e">
        <f t="shared" si="120"/>
        <v>#NUM!</v>
      </c>
      <c r="BV139" s="127">
        <f t="shared" si="132"/>
        <v>0</v>
      </c>
      <c r="BW139" s="128" t="e">
        <f t="shared" si="133"/>
        <v>#NUM!</v>
      </c>
      <c r="BX139" s="128" t="e">
        <f t="shared" si="134"/>
        <v>#NUM!</v>
      </c>
      <c r="BY139" s="128" t="str">
        <f t="shared" si="135"/>
        <v/>
      </c>
      <c r="BZ139" s="128" t="str">
        <f t="shared" si="140"/>
        <v/>
      </c>
      <c r="CA139" s="90">
        <f t="shared" si="136"/>
        <v>0</v>
      </c>
      <c r="CB139" s="90"/>
      <c r="CC139" s="90"/>
      <c r="CD139" s="129"/>
    </row>
    <row r="140" spans="55:82">
      <c r="BC140" s="124">
        <v>167</v>
      </c>
      <c r="BD140" s="125">
        <f t="shared" si="123"/>
        <v>1</v>
      </c>
      <c r="BE140" s="126">
        <f t="shared" si="124"/>
        <v>1</v>
      </c>
      <c r="BF140" s="90">
        <f t="shared" si="121"/>
        <v>0</v>
      </c>
      <c r="BG140" s="90">
        <f t="shared" si="117"/>
        <v>0</v>
      </c>
      <c r="BH140" s="90" t="str">
        <f t="shared" si="138"/>
        <v/>
      </c>
      <c r="BI140" s="90" t="e">
        <f t="shared" si="125"/>
        <v>#NUM!</v>
      </c>
      <c r="BJ140" s="90" t="str">
        <f t="shared" si="118"/>
        <v/>
      </c>
      <c r="BK140" s="127">
        <f t="shared" si="126"/>
        <v>0</v>
      </c>
      <c r="BL140" s="128" t="e">
        <f t="shared" si="127"/>
        <v>#NUM!</v>
      </c>
      <c r="BM140" s="128" t="e">
        <f t="shared" si="128"/>
        <v>#NUM!</v>
      </c>
      <c r="BN140" s="128" t="str">
        <f t="shared" si="129"/>
        <v/>
      </c>
      <c r="BO140" s="128" t="str">
        <f t="shared" si="139"/>
        <v/>
      </c>
      <c r="BP140" s="90">
        <f t="shared" si="130"/>
        <v>0</v>
      </c>
      <c r="BQ140" s="90">
        <f t="shared" si="122"/>
        <v>0</v>
      </c>
      <c r="BR140" s="90">
        <f t="shared" si="119"/>
        <v>0</v>
      </c>
      <c r="BS140" s="90" t="str">
        <f t="shared" si="137"/>
        <v/>
      </c>
      <c r="BT140" s="90" t="e">
        <f t="shared" si="131"/>
        <v>#NUM!</v>
      </c>
      <c r="BU140" s="90" t="e">
        <f t="shared" si="120"/>
        <v>#NUM!</v>
      </c>
      <c r="BV140" s="127">
        <f t="shared" si="132"/>
        <v>0</v>
      </c>
      <c r="BW140" s="128" t="e">
        <f t="shared" si="133"/>
        <v>#NUM!</v>
      </c>
      <c r="BX140" s="128" t="e">
        <f t="shared" si="134"/>
        <v>#NUM!</v>
      </c>
      <c r="BY140" s="128" t="str">
        <f t="shared" si="135"/>
        <v/>
      </c>
      <c r="BZ140" s="128" t="str">
        <f t="shared" si="140"/>
        <v/>
      </c>
      <c r="CA140" s="90">
        <f t="shared" si="136"/>
        <v>0</v>
      </c>
      <c r="CB140" s="90"/>
      <c r="CC140" s="90"/>
      <c r="CD140" s="129"/>
    </row>
    <row r="141" spans="55:82">
      <c r="BC141" s="124">
        <v>168</v>
      </c>
      <c r="BD141" s="125">
        <f t="shared" si="123"/>
        <v>1</v>
      </c>
      <c r="BE141" s="126">
        <f t="shared" si="124"/>
        <v>1</v>
      </c>
      <c r="BF141" s="90">
        <f t="shared" si="121"/>
        <v>0</v>
      </c>
      <c r="BG141" s="90">
        <f t="shared" si="117"/>
        <v>0</v>
      </c>
      <c r="BH141" s="90" t="str">
        <f t="shared" si="138"/>
        <v/>
      </c>
      <c r="BI141" s="90" t="e">
        <f t="shared" si="125"/>
        <v>#NUM!</v>
      </c>
      <c r="BJ141" s="90" t="str">
        <f t="shared" si="118"/>
        <v/>
      </c>
      <c r="BK141" s="127">
        <f t="shared" si="126"/>
        <v>0</v>
      </c>
      <c r="BL141" s="128" t="e">
        <f t="shared" si="127"/>
        <v>#NUM!</v>
      </c>
      <c r="BM141" s="128" t="e">
        <f t="shared" si="128"/>
        <v>#NUM!</v>
      </c>
      <c r="BN141" s="128" t="str">
        <f t="shared" si="129"/>
        <v/>
      </c>
      <c r="BO141" s="128" t="str">
        <f t="shared" si="139"/>
        <v/>
      </c>
      <c r="BP141" s="90">
        <f t="shared" si="130"/>
        <v>0</v>
      </c>
      <c r="BQ141" s="90">
        <f t="shared" si="122"/>
        <v>0</v>
      </c>
      <c r="BR141" s="90">
        <f t="shared" si="119"/>
        <v>0</v>
      </c>
      <c r="BS141" s="90" t="str">
        <f t="shared" si="137"/>
        <v/>
      </c>
      <c r="BT141" s="90" t="e">
        <f t="shared" si="131"/>
        <v>#NUM!</v>
      </c>
      <c r="BU141" s="90" t="e">
        <f t="shared" si="120"/>
        <v>#NUM!</v>
      </c>
      <c r="BV141" s="127">
        <f t="shared" si="132"/>
        <v>0</v>
      </c>
      <c r="BW141" s="128" t="e">
        <f t="shared" si="133"/>
        <v>#NUM!</v>
      </c>
      <c r="BX141" s="128" t="e">
        <f t="shared" si="134"/>
        <v>#NUM!</v>
      </c>
      <c r="BY141" s="128" t="str">
        <f t="shared" si="135"/>
        <v/>
      </c>
      <c r="BZ141" s="128" t="str">
        <f t="shared" si="140"/>
        <v/>
      </c>
      <c r="CA141" s="90">
        <f t="shared" si="136"/>
        <v>0</v>
      </c>
      <c r="CB141" s="90"/>
      <c r="CC141" s="90"/>
      <c r="CD141" s="129"/>
    </row>
    <row r="142" spans="55:82">
      <c r="BC142" s="124">
        <v>169</v>
      </c>
      <c r="BD142" s="125">
        <f t="shared" si="123"/>
        <v>1</v>
      </c>
      <c r="BE142" s="126">
        <f t="shared" si="124"/>
        <v>1</v>
      </c>
      <c r="BF142" s="90">
        <f t="shared" si="121"/>
        <v>0</v>
      </c>
      <c r="BG142" s="90">
        <f t="shared" si="117"/>
        <v>0</v>
      </c>
      <c r="BH142" s="90" t="str">
        <f t="shared" si="138"/>
        <v/>
      </c>
      <c r="BI142" s="90" t="e">
        <f t="shared" si="125"/>
        <v>#NUM!</v>
      </c>
      <c r="BJ142" s="90" t="str">
        <f t="shared" si="118"/>
        <v/>
      </c>
      <c r="BK142" s="127">
        <f t="shared" si="126"/>
        <v>0</v>
      </c>
      <c r="BL142" s="128" t="e">
        <f t="shared" si="127"/>
        <v>#NUM!</v>
      </c>
      <c r="BM142" s="128" t="e">
        <f t="shared" si="128"/>
        <v>#NUM!</v>
      </c>
      <c r="BN142" s="128" t="str">
        <f t="shared" si="129"/>
        <v/>
      </c>
      <c r="BO142" s="128" t="str">
        <f t="shared" si="139"/>
        <v/>
      </c>
      <c r="BP142" s="90">
        <f t="shared" si="130"/>
        <v>0</v>
      </c>
      <c r="BQ142" s="90">
        <f t="shared" si="122"/>
        <v>0</v>
      </c>
      <c r="BR142" s="90">
        <f t="shared" si="119"/>
        <v>0</v>
      </c>
      <c r="BS142" s="90" t="str">
        <f t="shared" si="137"/>
        <v/>
      </c>
      <c r="BT142" s="90" t="e">
        <f t="shared" si="131"/>
        <v>#NUM!</v>
      </c>
      <c r="BU142" s="90" t="e">
        <f t="shared" si="120"/>
        <v>#NUM!</v>
      </c>
      <c r="BV142" s="127">
        <f t="shared" si="132"/>
        <v>0</v>
      </c>
      <c r="BW142" s="128" t="e">
        <f t="shared" si="133"/>
        <v>#NUM!</v>
      </c>
      <c r="BX142" s="128" t="e">
        <f t="shared" si="134"/>
        <v>#NUM!</v>
      </c>
      <c r="BY142" s="128" t="str">
        <f t="shared" si="135"/>
        <v/>
      </c>
      <c r="BZ142" s="128" t="str">
        <f t="shared" si="140"/>
        <v/>
      </c>
      <c r="CA142" s="90">
        <f t="shared" si="136"/>
        <v>0</v>
      </c>
      <c r="CB142" s="90"/>
      <c r="CC142" s="90"/>
      <c r="CD142" s="129"/>
    </row>
    <row r="143" spans="55:82">
      <c r="BC143" s="124">
        <v>170</v>
      </c>
      <c r="BD143" s="125">
        <f t="shared" si="123"/>
        <v>1</v>
      </c>
      <c r="BE143" s="126">
        <f t="shared" si="124"/>
        <v>1</v>
      </c>
      <c r="BF143" s="90">
        <f t="shared" si="121"/>
        <v>0</v>
      </c>
      <c r="BG143" s="90">
        <f t="shared" si="117"/>
        <v>0</v>
      </c>
      <c r="BH143" s="90" t="str">
        <f t="shared" si="138"/>
        <v/>
      </c>
      <c r="BI143" s="90" t="e">
        <f t="shared" si="125"/>
        <v>#NUM!</v>
      </c>
      <c r="BJ143" s="90" t="str">
        <f t="shared" si="118"/>
        <v/>
      </c>
      <c r="BK143" s="127">
        <f t="shared" si="126"/>
        <v>0</v>
      </c>
      <c r="BL143" s="128" t="e">
        <f t="shared" si="127"/>
        <v>#NUM!</v>
      </c>
      <c r="BM143" s="128" t="e">
        <f t="shared" si="128"/>
        <v>#NUM!</v>
      </c>
      <c r="BN143" s="128" t="str">
        <f t="shared" si="129"/>
        <v/>
      </c>
      <c r="BO143" s="128" t="str">
        <f t="shared" si="139"/>
        <v/>
      </c>
      <c r="BP143" s="90">
        <f t="shared" si="130"/>
        <v>0</v>
      </c>
      <c r="BQ143" s="90">
        <f t="shared" si="122"/>
        <v>0</v>
      </c>
      <c r="BR143" s="90">
        <f t="shared" si="119"/>
        <v>0</v>
      </c>
      <c r="BS143" s="90" t="str">
        <f t="shared" si="137"/>
        <v/>
      </c>
      <c r="BT143" s="90" t="e">
        <f t="shared" si="131"/>
        <v>#NUM!</v>
      </c>
      <c r="BU143" s="90" t="e">
        <f t="shared" si="120"/>
        <v>#NUM!</v>
      </c>
      <c r="BV143" s="127">
        <f t="shared" si="132"/>
        <v>0</v>
      </c>
      <c r="BW143" s="128" t="e">
        <f t="shared" si="133"/>
        <v>#NUM!</v>
      </c>
      <c r="BX143" s="128" t="e">
        <f t="shared" si="134"/>
        <v>#NUM!</v>
      </c>
      <c r="BY143" s="128" t="str">
        <f t="shared" si="135"/>
        <v/>
      </c>
      <c r="BZ143" s="128" t="str">
        <f t="shared" si="140"/>
        <v/>
      </c>
      <c r="CA143" s="90">
        <f t="shared" si="136"/>
        <v>0</v>
      </c>
      <c r="CB143" s="90"/>
      <c r="CC143" s="90"/>
      <c r="CD143" s="129"/>
    </row>
    <row r="144" spans="55:82">
      <c r="BC144" s="124">
        <v>171</v>
      </c>
      <c r="BD144" s="125">
        <f t="shared" si="123"/>
        <v>1</v>
      </c>
      <c r="BE144" s="126">
        <f t="shared" si="124"/>
        <v>1</v>
      </c>
      <c r="BF144" s="90">
        <f t="shared" si="121"/>
        <v>0</v>
      </c>
      <c r="BG144" s="90">
        <f t="shared" si="117"/>
        <v>0</v>
      </c>
      <c r="BH144" s="90" t="str">
        <f t="shared" si="138"/>
        <v/>
      </c>
      <c r="BI144" s="90" t="e">
        <f t="shared" si="125"/>
        <v>#NUM!</v>
      </c>
      <c r="BJ144" s="90" t="str">
        <f t="shared" si="118"/>
        <v/>
      </c>
      <c r="BK144" s="127">
        <f t="shared" si="126"/>
        <v>0</v>
      </c>
      <c r="BL144" s="128" t="e">
        <f t="shared" si="127"/>
        <v>#NUM!</v>
      </c>
      <c r="BM144" s="128" t="e">
        <f t="shared" si="128"/>
        <v>#NUM!</v>
      </c>
      <c r="BN144" s="128" t="str">
        <f t="shared" si="129"/>
        <v/>
      </c>
      <c r="BO144" s="128" t="str">
        <f t="shared" si="139"/>
        <v/>
      </c>
      <c r="BP144" s="90">
        <f t="shared" si="130"/>
        <v>0</v>
      </c>
      <c r="BQ144" s="90">
        <f t="shared" si="122"/>
        <v>0</v>
      </c>
      <c r="BR144" s="90">
        <f t="shared" si="119"/>
        <v>0</v>
      </c>
      <c r="BS144" s="90" t="str">
        <f t="shared" si="137"/>
        <v/>
      </c>
      <c r="BT144" s="90" t="e">
        <f t="shared" si="131"/>
        <v>#NUM!</v>
      </c>
      <c r="BU144" s="90" t="e">
        <f t="shared" si="120"/>
        <v>#NUM!</v>
      </c>
      <c r="BV144" s="127">
        <f t="shared" si="132"/>
        <v>0</v>
      </c>
      <c r="BW144" s="128" t="e">
        <f t="shared" si="133"/>
        <v>#NUM!</v>
      </c>
      <c r="BX144" s="128" t="e">
        <f t="shared" si="134"/>
        <v>#NUM!</v>
      </c>
      <c r="BY144" s="128" t="str">
        <f t="shared" si="135"/>
        <v/>
      </c>
      <c r="BZ144" s="128" t="str">
        <f t="shared" si="140"/>
        <v/>
      </c>
      <c r="CA144" s="90">
        <f t="shared" si="136"/>
        <v>0</v>
      </c>
      <c r="CB144" s="90"/>
      <c r="CC144" s="90"/>
      <c r="CD144" s="129"/>
    </row>
    <row r="145" spans="55:82">
      <c r="BC145" s="124">
        <v>172</v>
      </c>
      <c r="BD145" s="125">
        <f t="shared" si="123"/>
        <v>1</v>
      </c>
      <c r="BE145" s="126">
        <f t="shared" si="124"/>
        <v>1</v>
      </c>
      <c r="BF145" s="90">
        <f t="shared" si="121"/>
        <v>0</v>
      </c>
      <c r="BG145" s="90">
        <f t="shared" si="117"/>
        <v>0</v>
      </c>
      <c r="BH145" s="90" t="str">
        <f t="shared" si="138"/>
        <v/>
      </c>
      <c r="BI145" s="90" t="e">
        <f t="shared" si="125"/>
        <v>#NUM!</v>
      </c>
      <c r="BJ145" s="90" t="str">
        <f t="shared" si="118"/>
        <v/>
      </c>
      <c r="BK145" s="127">
        <f t="shared" si="126"/>
        <v>0</v>
      </c>
      <c r="BL145" s="128" t="e">
        <f t="shared" si="127"/>
        <v>#NUM!</v>
      </c>
      <c r="BM145" s="128" t="e">
        <f t="shared" si="128"/>
        <v>#NUM!</v>
      </c>
      <c r="BN145" s="128" t="str">
        <f t="shared" si="129"/>
        <v/>
      </c>
      <c r="BO145" s="128" t="str">
        <f t="shared" si="139"/>
        <v/>
      </c>
      <c r="BP145" s="90">
        <f t="shared" si="130"/>
        <v>0</v>
      </c>
      <c r="BQ145" s="90">
        <f t="shared" si="122"/>
        <v>0</v>
      </c>
      <c r="BR145" s="90">
        <f t="shared" si="119"/>
        <v>0</v>
      </c>
      <c r="BS145" s="90" t="str">
        <f t="shared" si="137"/>
        <v/>
      </c>
      <c r="BT145" s="90" t="e">
        <f t="shared" si="131"/>
        <v>#NUM!</v>
      </c>
      <c r="BU145" s="90" t="e">
        <f t="shared" si="120"/>
        <v>#NUM!</v>
      </c>
      <c r="BV145" s="127">
        <f t="shared" si="132"/>
        <v>0</v>
      </c>
      <c r="BW145" s="128" t="e">
        <f t="shared" si="133"/>
        <v>#NUM!</v>
      </c>
      <c r="BX145" s="128" t="e">
        <f t="shared" si="134"/>
        <v>#NUM!</v>
      </c>
      <c r="BY145" s="128" t="str">
        <f t="shared" si="135"/>
        <v/>
      </c>
      <c r="BZ145" s="128" t="str">
        <f t="shared" si="140"/>
        <v/>
      </c>
      <c r="CA145" s="90">
        <f t="shared" si="136"/>
        <v>0</v>
      </c>
      <c r="CB145" s="90"/>
      <c r="CC145" s="90"/>
      <c r="CD145" s="129"/>
    </row>
    <row r="146" spans="55:82">
      <c r="BC146" s="124">
        <v>173</v>
      </c>
      <c r="BD146" s="125">
        <f t="shared" si="123"/>
        <v>1</v>
      </c>
      <c r="BE146" s="126">
        <f t="shared" si="124"/>
        <v>1</v>
      </c>
      <c r="BF146" s="90">
        <f t="shared" si="121"/>
        <v>0</v>
      </c>
      <c r="BG146" s="90">
        <f t="shared" si="117"/>
        <v>0</v>
      </c>
      <c r="BH146" s="90" t="str">
        <f t="shared" si="138"/>
        <v/>
      </c>
      <c r="BI146" s="90" t="e">
        <f t="shared" si="125"/>
        <v>#NUM!</v>
      </c>
      <c r="BJ146" s="90" t="str">
        <f t="shared" si="118"/>
        <v/>
      </c>
      <c r="BK146" s="127">
        <f t="shared" si="126"/>
        <v>0</v>
      </c>
      <c r="BL146" s="128" t="e">
        <f t="shared" si="127"/>
        <v>#NUM!</v>
      </c>
      <c r="BM146" s="128" t="e">
        <f t="shared" si="128"/>
        <v>#NUM!</v>
      </c>
      <c r="BN146" s="128" t="str">
        <f t="shared" si="129"/>
        <v/>
      </c>
      <c r="BO146" s="128" t="str">
        <f t="shared" si="139"/>
        <v/>
      </c>
      <c r="BP146" s="90">
        <f t="shared" si="130"/>
        <v>0</v>
      </c>
      <c r="BQ146" s="90">
        <f t="shared" si="122"/>
        <v>0</v>
      </c>
      <c r="BR146" s="90">
        <f t="shared" si="119"/>
        <v>0</v>
      </c>
      <c r="BS146" s="90" t="str">
        <f t="shared" si="137"/>
        <v/>
      </c>
      <c r="BT146" s="90" t="e">
        <f t="shared" si="131"/>
        <v>#NUM!</v>
      </c>
      <c r="BU146" s="90" t="e">
        <f t="shared" si="120"/>
        <v>#NUM!</v>
      </c>
      <c r="BV146" s="127">
        <f t="shared" si="132"/>
        <v>0</v>
      </c>
      <c r="BW146" s="128" t="e">
        <f t="shared" si="133"/>
        <v>#NUM!</v>
      </c>
      <c r="BX146" s="128" t="e">
        <f t="shared" si="134"/>
        <v>#NUM!</v>
      </c>
      <c r="BY146" s="128" t="str">
        <f t="shared" si="135"/>
        <v/>
      </c>
      <c r="BZ146" s="128" t="str">
        <f t="shared" si="140"/>
        <v/>
      </c>
      <c r="CA146" s="90">
        <f t="shared" si="136"/>
        <v>0</v>
      </c>
      <c r="CB146" s="90"/>
      <c r="CC146" s="90"/>
      <c r="CD146" s="129"/>
    </row>
    <row r="147" spans="55:82">
      <c r="BC147" s="124">
        <v>174</v>
      </c>
      <c r="BD147" s="125">
        <f t="shared" si="123"/>
        <v>1</v>
      </c>
      <c r="BE147" s="126">
        <f t="shared" si="124"/>
        <v>1</v>
      </c>
      <c r="BF147" s="90">
        <f t="shared" si="121"/>
        <v>0</v>
      </c>
      <c r="BG147" s="90">
        <f t="shared" si="117"/>
        <v>0</v>
      </c>
      <c r="BH147" s="90" t="str">
        <f t="shared" si="138"/>
        <v/>
      </c>
      <c r="BI147" s="90" t="e">
        <f t="shared" si="125"/>
        <v>#NUM!</v>
      </c>
      <c r="BJ147" s="90" t="str">
        <f t="shared" si="118"/>
        <v/>
      </c>
      <c r="BK147" s="127">
        <f t="shared" si="126"/>
        <v>0</v>
      </c>
      <c r="BL147" s="128" t="e">
        <f t="shared" si="127"/>
        <v>#NUM!</v>
      </c>
      <c r="BM147" s="128" t="e">
        <f t="shared" si="128"/>
        <v>#NUM!</v>
      </c>
      <c r="BN147" s="128" t="str">
        <f t="shared" si="129"/>
        <v/>
      </c>
      <c r="BO147" s="128" t="str">
        <f t="shared" si="139"/>
        <v/>
      </c>
      <c r="BP147" s="90">
        <f t="shared" si="130"/>
        <v>0</v>
      </c>
      <c r="BQ147" s="90">
        <f t="shared" si="122"/>
        <v>0</v>
      </c>
      <c r="BR147" s="90">
        <f t="shared" si="119"/>
        <v>0</v>
      </c>
      <c r="BS147" s="90" t="str">
        <f t="shared" si="137"/>
        <v/>
      </c>
      <c r="BT147" s="90" t="e">
        <f t="shared" si="131"/>
        <v>#NUM!</v>
      </c>
      <c r="BU147" s="90" t="e">
        <f t="shared" si="120"/>
        <v>#NUM!</v>
      </c>
      <c r="BV147" s="127">
        <f t="shared" si="132"/>
        <v>0</v>
      </c>
      <c r="BW147" s="128" t="e">
        <f t="shared" si="133"/>
        <v>#NUM!</v>
      </c>
      <c r="BX147" s="128" t="e">
        <f t="shared" si="134"/>
        <v>#NUM!</v>
      </c>
      <c r="BY147" s="128" t="str">
        <f t="shared" si="135"/>
        <v/>
      </c>
      <c r="BZ147" s="128" t="str">
        <f t="shared" si="140"/>
        <v/>
      </c>
      <c r="CA147" s="90">
        <f t="shared" si="136"/>
        <v>0</v>
      </c>
      <c r="CB147" s="90"/>
      <c r="CC147" s="90"/>
      <c r="CD147" s="129"/>
    </row>
    <row r="148" spans="55:82">
      <c r="BC148" s="124">
        <v>175</v>
      </c>
      <c r="BD148" s="125">
        <f t="shared" si="123"/>
        <v>1</v>
      </c>
      <c r="BE148" s="126">
        <f t="shared" si="124"/>
        <v>1</v>
      </c>
      <c r="BF148" s="90">
        <f t="shared" si="121"/>
        <v>0</v>
      </c>
      <c r="BG148" s="90">
        <f t="shared" si="117"/>
        <v>0</v>
      </c>
      <c r="BH148" s="90" t="str">
        <f t="shared" si="138"/>
        <v/>
      </c>
      <c r="BI148" s="90" t="e">
        <f t="shared" si="125"/>
        <v>#NUM!</v>
      </c>
      <c r="BJ148" s="90" t="str">
        <f t="shared" si="118"/>
        <v/>
      </c>
      <c r="BK148" s="127">
        <f t="shared" si="126"/>
        <v>0</v>
      </c>
      <c r="BL148" s="128" t="e">
        <f t="shared" si="127"/>
        <v>#NUM!</v>
      </c>
      <c r="BM148" s="128" t="e">
        <f t="shared" si="128"/>
        <v>#NUM!</v>
      </c>
      <c r="BN148" s="128" t="str">
        <f t="shared" si="129"/>
        <v/>
      </c>
      <c r="BO148" s="128" t="str">
        <f t="shared" si="139"/>
        <v/>
      </c>
      <c r="BP148" s="90">
        <f t="shared" si="130"/>
        <v>0</v>
      </c>
      <c r="BQ148" s="90">
        <f t="shared" si="122"/>
        <v>0</v>
      </c>
      <c r="BR148" s="90">
        <f t="shared" si="119"/>
        <v>0</v>
      </c>
      <c r="BS148" s="90" t="str">
        <f t="shared" si="137"/>
        <v/>
      </c>
      <c r="BT148" s="90" t="e">
        <f t="shared" si="131"/>
        <v>#NUM!</v>
      </c>
      <c r="BU148" s="90" t="e">
        <f t="shared" si="120"/>
        <v>#NUM!</v>
      </c>
      <c r="BV148" s="127">
        <f t="shared" si="132"/>
        <v>0</v>
      </c>
      <c r="BW148" s="128" t="e">
        <f t="shared" si="133"/>
        <v>#NUM!</v>
      </c>
      <c r="BX148" s="128" t="e">
        <f t="shared" si="134"/>
        <v>#NUM!</v>
      </c>
      <c r="BY148" s="128" t="str">
        <f t="shared" si="135"/>
        <v/>
      </c>
      <c r="BZ148" s="128" t="str">
        <f t="shared" si="140"/>
        <v/>
      </c>
      <c r="CA148" s="90">
        <f t="shared" si="136"/>
        <v>0</v>
      </c>
      <c r="CB148" s="90"/>
      <c r="CC148" s="90"/>
      <c r="CD148" s="129"/>
    </row>
    <row r="149" spans="55:82">
      <c r="BC149" s="124">
        <v>176</v>
      </c>
      <c r="BD149" s="125">
        <f t="shared" si="123"/>
        <v>1</v>
      </c>
      <c r="BE149" s="126">
        <f t="shared" si="124"/>
        <v>1</v>
      </c>
      <c r="BF149" s="90">
        <f t="shared" si="121"/>
        <v>0</v>
      </c>
      <c r="BG149" s="90">
        <f t="shared" si="117"/>
        <v>0</v>
      </c>
      <c r="BH149" s="90" t="str">
        <f t="shared" si="138"/>
        <v/>
      </c>
      <c r="BI149" s="90" t="e">
        <f t="shared" si="125"/>
        <v>#NUM!</v>
      </c>
      <c r="BJ149" s="90" t="str">
        <f t="shared" si="118"/>
        <v/>
      </c>
      <c r="BK149" s="127">
        <f t="shared" si="126"/>
        <v>0</v>
      </c>
      <c r="BL149" s="128" t="e">
        <f t="shared" si="127"/>
        <v>#NUM!</v>
      </c>
      <c r="BM149" s="128" t="e">
        <f t="shared" si="128"/>
        <v>#NUM!</v>
      </c>
      <c r="BN149" s="128" t="str">
        <f t="shared" si="129"/>
        <v/>
      </c>
      <c r="BO149" s="128" t="str">
        <f t="shared" si="139"/>
        <v/>
      </c>
      <c r="BP149" s="90">
        <f t="shared" si="130"/>
        <v>0</v>
      </c>
      <c r="BQ149" s="90">
        <f t="shared" si="122"/>
        <v>0</v>
      </c>
      <c r="BR149" s="90">
        <f t="shared" si="119"/>
        <v>0</v>
      </c>
      <c r="BS149" s="90" t="str">
        <f t="shared" si="137"/>
        <v/>
      </c>
      <c r="BT149" s="90" t="e">
        <f t="shared" si="131"/>
        <v>#NUM!</v>
      </c>
      <c r="BU149" s="90" t="e">
        <f t="shared" si="120"/>
        <v>#NUM!</v>
      </c>
      <c r="BV149" s="127">
        <f t="shared" si="132"/>
        <v>0</v>
      </c>
      <c r="BW149" s="128" t="e">
        <f t="shared" si="133"/>
        <v>#NUM!</v>
      </c>
      <c r="BX149" s="128" t="e">
        <f t="shared" si="134"/>
        <v>#NUM!</v>
      </c>
      <c r="BY149" s="128" t="str">
        <f t="shared" si="135"/>
        <v/>
      </c>
      <c r="BZ149" s="128" t="str">
        <f t="shared" si="140"/>
        <v/>
      </c>
      <c r="CA149" s="90">
        <f t="shared" si="136"/>
        <v>0</v>
      </c>
      <c r="CB149" s="90"/>
      <c r="CC149" s="90"/>
      <c r="CD149" s="129"/>
    </row>
    <row r="150" spans="55:82">
      <c r="BC150" s="124">
        <v>177</v>
      </c>
      <c r="BD150" s="125">
        <f t="shared" si="123"/>
        <v>1</v>
      </c>
      <c r="BE150" s="126">
        <f t="shared" si="124"/>
        <v>1</v>
      </c>
      <c r="BF150" s="90">
        <f t="shared" si="121"/>
        <v>0</v>
      </c>
      <c r="BG150" s="90">
        <f t="shared" si="117"/>
        <v>0</v>
      </c>
      <c r="BH150" s="90" t="str">
        <f t="shared" si="138"/>
        <v/>
      </c>
      <c r="BI150" s="90" t="e">
        <f t="shared" si="125"/>
        <v>#NUM!</v>
      </c>
      <c r="BJ150" s="90" t="str">
        <f t="shared" si="118"/>
        <v/>
      </c>
      <c r="BK150" s="127">
        <f t="shared" si="126"/>
        <v>0</v>
      </c>
      <c r="BL150" s="128" t="e">
        <f t="shared" si="127"/>
        <v>#NUM!</v>
      </c>
      <c r="BM150" s="128" t="e">
        <f t="shared" si="128"/>
        <v>#NUM!</v>
      </c>
      <c r="BN150" s="128" t="str">
        <f t="shared" si="129"/>
        <v/>
      </c>
      <c r="BO150" s="128" t="str">
        <f t="shared" si="139"/>
        <v/>
      </c>
      <c r="BP150" s="90">
        <f t="shared" si="130"/>
        <v>0</v>
      </c>
      <c r="BQ150" s="90">
        <f t="shared" si="122"/>
        <v>0</v>
      </c>
      <c r="BR150" s="90">
        <f t="shared" si="119"/>
        <v>0</v>
      </c>
      <c r="BS150" s="90" t="str">
        <f t="shared" si="137"/>
        <v/>
      </c>
      <c r="BT150" s="90" t="e">
        <f t="shared" si="131"/>
        <v>#NUM!</v>
      </c>
      <c r="BU150" s="90" t="e">
        <f t="shared" si="120"/>
        <v>#NUM!</v>
      </c>
      <c r="BV150" s="127">
        <f t="shared" si="132"/>
        <v>0</v>
      </c>
      <c r="BW150" s="128" t="e">
        <f t="shared" si="133"/>
        <v>#NUM!</v>
      </c>
      <c r="BX150" s="128" t="e">
        <f t="shared" si="134"/>
        <v>#NUM!</v>
      </c>
      <c r="BY150" s="128" t="str">
        <f t="shared" si="135"/>
        <v/>
      </c>
      <c r="BZ150" s="128" t="str">
        <f t="shared" si="140"/>
        <v/>
      </c>
      <c r="CA150" s="90">
        <f t="shared" si="136"/>
        <v>0</v>
      </c>
      <c r="CB150" s="90"/>
      <c r="CC150" s="90"/>
      <c r="CD150" s="129"/>
    </row>
    <row r="151" spans="55:82">
      <c r="BC151" s="124">
        <v>178</v>
      </c>
      <c r="BD151" s="125">
        <f t="shared" si="123"/>
        <v>1</v>
      </c>
      <c r="BE151" s="126">
        <f t="shared" si="124"/>
        <v>1</v>
      </c>
      <c r="BF151" s="90">
        <f t="shared" si="121"/>
        <v>0</v>
      </c>
      <c r="BG151" s="90">
        <f t="shared" si="117"/>
        <v>0</v>
      </c>
      <c r="BH151" s="90" t="str">
        <f t="shared" si="138"/>
        <v/>
      </c>
      <c r="BI151" s="90" t="e">
        <f t="shared" si="125"/>
        <v>#NUM!</v>
      </c>
      <c r="BJ151" s="90" t="str">
        <f t="shared" si="118"/>
        <v/>
      </c>
      <c r="BK151" s="127">
        <f t="shared" si="126"/>
        <v>0</v>
      </c>
      <c r="BL151" s="128" t="e">
        <f t="shared" si="127"/>
        <v>#NUM!</v>
      </c>
      <c r="BM151" s="128" t="e">
        <f t="shared" si="128"/>
        <v>#NUM!</v>
      </c>
      <c r="BN151" s="128" t="str">
        <f t="shared" si="129"/>
        <v/>
      </c>
      <c r="BO151" s="128" t="str">
        <f t="shared" si="139"/>
        <v/>
      </c>
      <c r="BP151" s="90">
        <f t="shared" si="130"/>
        <v>0</v>
      </c>
      <c r="BQ151" s="90">
        <f t="shared" si="122"/>
        <v>0</v>
      </c>
      <c r="BR151" s="90">
        <f t="shared" si="119"/>
        <v>0</v>
      </c>
      <c r="BS151" s="90" t="str">
        <f t="shared" si="137"/>
        <v/>
      </c>
      <c r="BT151" s="90" t="e">
        <f t="shared" si="131"/>
        <v>#NUM!</v>
      </c>
      <c r="BU151" s="90" t="e">
        <f t="shared" si="120"/>
        <v>#NUM!</v>
      </c>
      <c r="BV151" s="127">
        <f t="shared" si="132"/>
        <v>0</v>
      </c>
      <c r="BW151" s="128" t="e">
        <f t="shared" si="133"/>
        <v>#NUM!</v>
      </c>
      <c r="BX151" s="128" t="e">
        <f t="shared" si="134"/>
        <v>#NUM!</v>
      </c>
      <c r="BY151" s="128" t="str">
        <f t="shared" si="135"/>
        <v/>
      </c>
      <c r="BZ151" s="128" t="str">
        <f t="shared" si="140"/>
        <v/>
      </c>
      <c r="CA151" s="90">
        <f t="shared" si="136"/>
        <v>0</v>
      </c>
      <c r="CB151" s="90"/>
      <c r="CC151" s="90"/>
      <c r="CD151" s="129"/>
    </row>
    <row r="152" spans="55:82">
      <c r="BC152" s="124">
        <v>179</v>
      </c>
      <c r="BD152" s="125">
        <f t="shared" si="123"/>
        <v>1</v>
      </c>
      <c r="BE152" s="126">
        <f t="shared" si="124"/>
        <v>1</v>
      </c>
      <c r="BF152" s="90">
        <f t="shared" si="121"/>
        <v>0</v>
      </c>
      <c r="BG152" s="90">
        <f t="shared" si="117"/>
        <v>0</v>
      </c>
      <c r="BH152" s="90" t="str">
        <f t="shared" si="138"/>
        <v/>
      </c>
      <c r="BI152" s="90" t="e">
        <f t="shared" si="125"/>
        <v>#NUM!</v>
      </c>
      <c r="BJ152" s="90" t="str">
        <f t="shared" si="118"/>
        <v/>
      </c>
      <c r="BK152" s="127">
        <f t="shared" si="126"/>
        <v>0</v>
      </c>
      <c r="BL152" s="128" t="e">
        <f t="shared" si="127"/>
        <v>#NUM!</v>
      </c>
      <c r="BM152" s="128" t="e">
        <f t="shared" si="128"/>
        <v>#NUM!</v>
      </c>
      <c r="BN152" s="128" t="str">
        <f t="shared" si="129"/>
        <v/>
      </c>
      <c r="BO152" s="128" t="str">
        <f t="shared" si="139"/>
        <v/>
      </c>
      <c r="BP152" s="90">
        <f t="shared" si="130"/>
        <v>0</v>
      </c>
      <c r="BQ152" s="90">
        <f t="shared" si="122"/>
        <v>0</v>
      </c>
      <c r="BR152" s="90">
        <f t="shared" si="119"/>
        <v>0</v>
      </c>
      <c r="BS152" s="90" t="str">
        <f t="shared" si="137"/>
        <v/>
      </c>
      <c r="BT152" s="90" t="e">
        <f t="shared" si="131"/>
        <v>#NUM!</v>
      </c>
      <c r="BU152" s="90" t="e">
        <f t="shared" si="120"/>
        <v>#NUM!</v>
      </c>
      <c r="BV152" s="127">
        <f t="shared" si="132"/>
        <v>0</v>
      </c>
      <c r="BW152" s="128" t="e">
        <f t="shared" si="133"/>
        <v>#NUM!</v>
      </c>
      <c r="BX152" s="128" t="e">
        <f t="shared" si="134"/>
        <v>#NUM!</v>
      </c>
      <c r="BY152" s="128" t="str">
        <f t="shared" si="135"/>
        <v/>
      </c>
      <c r="BZ152" s="128" t="str">
        <f t="shared" si="140"/>
        <v/>
      </c>
      <c r="CA152" s="90">
        <f t="shared" si="136"/>
        <v>0</v>
      </c>
      <c r="CB152" s="90"/>
      <c r="CC152" s="90"/>
      <c r="CD152" s="129"/>
    </row>
    <row r="153" spans="55:82">
      <c r="BC153" s="124">
        <v>180</v>
      </c>
      <c r="BD153" s="125">
        <f t="shared" si="123"/>
        <v>1</v>
      </c>
      <c r="BE153" s="126">
        <f t="shared" si="124"/>
        <v>1</v>
      </c>
      <c r="BF153" s="90">
        <f t="shared" si="121"/>
        <v>0</v>
      </c>
      <c r="BG153" s="90">
        <f t="shared" si="117"/>
        <v>0</v>
      </c>
      <c r="BH153" s="90" t="str">
        <f t="shared" si="138"/>
        <v/>
      </c>
      <c r="BI153" s="90" t="e">
        <f t="shared" si="125"/>
        <v>#NUM!</v>
      </c>
      <c r="BJ153" s="90" t="str">
        <f t="shared" si="118"/>
        <v/>
      </c>
      <c r="BK153" s="127">
        <f t="shared" si="126"/>
        <v>0</v>
      </c>
      <c r="BL153" s="128" t="e">
        <f t="shared" si="127"/>
        <v>#NUM!</v>
      </c>
      <c r="BM153" s="128" t="e">
        <f t="shared" si="128"/>
        <v>#NUM!</v>
      </c>
      <c r="BN153" s="128" t="str">
        <f t="shared" si="129"/>
        <v/>
      </c>
      <c r="BO153" s="128" t="str">
        <f t="shared" si="139"/>
        <v/>
      </c>
      <c r="BP153" s="90">
        <f t="shared" si="130"/>
        <v>0</v>
      </c>
      <c r="BQ153" s="90">
        <f t="shared" si="122"/>
        <v>0</v>
      </c>
      <c r="BR153" s="90">
        <f t="shared" si="119"/>
        <v>0</v>
      </c>
      <c r="BS153" s="90" t="str">
        <f t="shared" si="137"/>
        <v/>
      </c>
      <c r="BT153" s="90" t="e">
        <f t="shared" si="131"/>
        <v>#NUM!</v>
      </c>
      <c r="BU153" s="90" t="e">
        <f t="shared" si="120"/>
        <v>#NUM!</v>
      </c>
      <c r="BV153" s="127">
        <f t="shared" si="132"/>
        <v>0</v>
      </c>
      <c r="BW153" s="128" t="e">
        <f t="shared" si="133"/>
        <v>#NUM!</v>
      </c>
      <c r="BX153" s="128" t="e">
        <f t="shared" si="134"/>
        <v>#NUM!</v>
      </c>
      <c r="BY153" s="128" t="str">
        <f t="shared" si="135"/>
        <v/>
      </c>
      <c r="BZ153" s="128" t="str">
        <f t="shared" si="140"/>
        <v/>
      </c>
      <c r="CA153" s="90">
        <f t="shared" si="136"/>
        <v>0</v>
      </c>
      <c r="CB153" s="90"/>
      <c r="CC153" s="90"/>
      <c r="CD153" s="129"/>
    </row>
    <row r="154" spans="55:82">
      <c r="BC154" s="124">
        <v>181</v>
      </c>
      <c r="BD154" s="125">
        <f t="shared" si="123"/>
        <v>1</v>
      </c>
      <c r="BE154" s="126">
        <f t="shared" si="124"/>
        <v>1</v>
      </c>
      <c r="BF154" s="90">
        <f t="shared" si="121"/>
        <v>0</v>
      </c>
      <c r="BG154" s="90">
        <f t="shared" si="117"/>
        <v>0</v>
      </c>
      <c r="BH154" s="90" t="str">
        <f t="shared" si="138"/>
        <v/>
      </c>
      <c r="BI154" s="90" t="e">
        <f t="shared" si="125"/>
        <v>#NUM!</v>
      </c>
      <c r="BJ154" s="90" t="str">
        <f t="shared" si="118"/>
        <v/>
      </c>
      <c r="BK154" s="127">
        <f t="shared" si="126"/>
        <v>0</v>
      </c>
      <c r="BL154" s="128" t="e">
        <f t="shared" si="127"/>
        <v>#NUM!</v>
      </c>
      <c r="BM154" s="128" t="e">
        <f t="shared" si="128"/>
        <v>#NUM!</v>
      </c>
      <c r="BN154" s="128" t="str">
        <f t="shared" si="129"/>
        <v/>
      </c>
      <c r="BO154" s="128" t="str">
        <f t="shared" si="139"/>
        <v/>
      </c>
      <c r="BP154" s="90">
        <f t="shared" si="130"/>
        <v>0</v>
      </c>
      <c r="BQ154" s="90">
        <f t="shared" si="122"/>
        <v>0</v>
      </c>
      <c r="BR154" s="90">
        <f t="shared" si="119"/>
        <v>0</v>
      </c>
      <c r="BS154" s="90" t="str">
        <f t="shared" si="137"/>
        <v/>
      </c>
      <c r="BT154" s="90" t="e">
        <f t="shared" si="131"/>
        <v>#NUM!</v>
      </c>
      <c r="BU154" s="90" t="e">
        <f t="shared" si="120"/>
        <v>#NUM!</v>
      </c>
      <c r="BV154" s="127">
        <f t="shared" si="132"/>
        <v>0</v>
      </c>
      <c r="BW154" s="128" t="e">
        <f t="shared" si="133"/>
        <v>#NUM!</v>
      </c>
      <c r="BX154" s="128" t="e">
        <f t="shared" si="134"/>
        <v>#NUM!</v>
      </c>
      <c r="BY154" s="128" t="str">
        <f t="shared" si="135"/>
        <v/>
      </c>
      <c r="BZ154" s="128" t="str">
        <f t="shared" si="140"/>
        <v/>
      </c>
      <c r="CA154" s="90">
        <f t="shared" si="136"/>
        <v>0</v>
      </c>
      <c r="CB154" s="90"/>
      <c r="CC154" s="90"/>
      <c r="CD154" s="129"/>
    </row>
    <row r="155" spans="55:82">
      <c r="BC155" s="124">
        <v>182</v>
      </c>
      <c r="BD155" s="125">
        <f t="shared" si="123"/>
        <v>1</v>
      </c>
      <c r="BE155" s="126">
        <f t="shared" si="124"/>
        <v>1</v>
      </c>
      <c r="BF155" s="90">
        <f t="shared" si="121"/>
        <v>0</v>
      </c>
      <c r="BG155" s="90">
        <f t="shared" si="117"/>
        <v>0</v>
      </c>
      <c r="BH155" s="90" t="str">
        <f t="shared" si="138"/>
        <v/>
      </c>
      <c r="BI155" s="90" t="e">
        <f t="shared" si="125"/>
        <v>#NUM!</v>
      </c>
      <c r="BJ155" s="90" t="str">
        <f t="shared" si="118"/>
        <v/>
      </c>
      <c r="BK155" s="127">
        <f t="shared" si="126"/>
        <v>0</v>
      </c>
      <c r="BL155" s="128" t="e">
        <f t="shared" si="127"/>
        <v>#NUM!</v>
      </c>
      <c r="BM155" s="128" t="e">
        <f t="shared" si="128"/>
        <v>#NUM!</v>
      </c>
      <c r="BN155" s="128" t="str">
        <f t="shared" si="129"/>
        <v/>
      </c>
      <c r="BO155" s="128" t="str">
        <f t="shared" si="139"/>
        <v/>
      </c>
      <c r="BP155" s="90">
        <f t="shared" si="130"/>
        <v>0</v>
      </c>
      <c r="BQ155" s="90">
        <f t="shared" si="122"/>
        <v>0</v>
      </c>
      <c r="BR155" s="90">
        <f t="shared" si="119"/>
        <v>0</v>
      </c>
      <c r="BS155" s="90" t="str">
        <f t="shared" si="137"/>
        <v/>
      </c>
      <c r="BT155" s="90" t="e">
        <f t="shared" si="131"/>
        <v>#NUM!</v>
      </c>
      <c r="BU155" s="90" t="e">
        <f t="shared" si="120"/>
        <v>#NUM!</v>
      </c>
      <c r="BV155" s="127">
        <f t="shared" si="132"/>
        <v>0</v>
      </c>
      <c r="BW155" s="128" t="e">
        <f t="shared" si="133"/>
        <v>#NUM!</v>
      </c>
      <c r="BX155" s="128" t="e">
        <f t="shared" si="134"/>
        <v>#NUM!</v>
      </c>
      <c r="BY155" s="128" t="str">
        <f t="shared" si="135"/>
        <v/>
      </c>
      <c r="BZ155" s="128" t="str">
        <f t="shared" si="140"/>
        <v/>
      </c>
      <c r="CA155" s="90">
        <f t="shared" si="136"/>
        <v>0</v>
      </c>
      <c r="CB155" s="90"/>
      <c r="CC155" s="90"/>
      <c r="CD155" s="129"/>
    </row>
    <row r="156" spans="55:82">
      <c r="BC156" s="124">
        <v>183</v>
      </c>
      <c r="BD156" s="125">
        <f t="shared" si="123"/>
        <v>1</v>
      </c>
      <c r="BE156" s="126">
        <f t="shared" si="124"/>
        <v>1</v>
      </c>
      <c r="BF156" s="90">
        <f t="shared" si="121"/>
        <v>0</v>
      </c>
      <c r="BG156" s="90">
        <f t="shared" si="117"/>
        <v>0</v>
      </c>
      <c r="BH156" s="90" t="str">
        <f t="shared" si="138"/>
        <v/>
      </c>
      <c r="BI156" s="90" t="e">
        <f t="shared" si="125"/>
        <v>#NUM!</v>
      </c>
      <c r="BJ156" s="90" t="str">
        <f t="shared" si="118"/>
        <v/>
      </c>
      <c r="BK156" s="127">
        <f t="shared" si="126"/>
        <v>0</v>
      </c>
      <c r="BL156" s="128" t="e">
        <f t="shared" si="127"/>
        <v>#NUM!</v>
      </c>
      <c r="BM156" s="128" t="e">
        <f t="shared" si="128"/>
        <v>#NUM!</v>
      </c>
      <c r="BN156" s="128" t="str">
        <f t="shared" si="129"/>
        <v/>
      </c>
      <c r="BO156" s="128" t="str">
        <f t="shared" si="139"/>
        <v/>
      </c>
      <c r="BP156" s="90">
        <f t="shared" si="130"/>
        <v>0</v>
      </c>
      <c r="BQ156" s="90">
        <f t="shared" si="122"/>
        <v>0</v>
      </c>
      <c r="BR156" s="90">
        <f t="shared" si="119"/>
        <v>0</v>
      </c>
      <c r="BS156" s="90" t="str">
        <f t="shared" si="137"/>
        <v/>
      </c>
      <c r="BT156" s="90" t="e">
        <f t="shared" si="131"/>
        <v>#NUM!</v>
      </c>
      <c r="BU156" s="90" t="e">
        <f t="shared" si="120"/>
        <v>#NUM!</v>
      </c>
      <c r="BV156" s="127">
        <f t="shared" si="132"/>
        <v>0</v>
      </c>
      <c r="BW156" s="128" t="e">
        <f t="shared" si="133"/>
        <v>#NUM!</v>
      </c>
      <c r="BX156" s="128" t="e">
        <f t="shared" si="134"/>
        <v>#NUM!</v>
      </c>
      <c r="BY156" s="128" t="str">
        <f t="shared" si="135"/>
        <v/>
      </c>
      <c r="BZ156" s="128" t="str">
        <f t="shared" si="140"/>
        <v/>
      </c>
      <c r="CA156" s="90">
        <f t="shared" si="136"/>
        <v>0</v>
      </c>
      <c r="CB156" s="90"/>
      <c r="CC156" s="90"/>
      <c r="CD156" s="129"/>
    </row>
    <row r="157" spans="55:82">
      <c r="BC157" s="124">
        <v>184</v>
      </c>
      <c r="BD157" s="125">
        <f t="shared" si="123"/>
        <v>1</v>
      </c>
      <c r="BE157" s="126">
        <f t="shared" si="124"/>
        <v>1</v>
      </c>
      <c r="BF157" s="90">
        <f t="shared" si="121"/>
        <v>0</v>
      </c>
      <c r="BG157" s="90">
        <f t="shared" si="117"/>
        <v>0</v>
      </c>
      <c r="BH157" s="90" t="str">
        <f t="shared" si="138"/>
        <v/>
      </c>
      <c r="BI157" s="90" t="e">
        <f t="shared" si="125"/>
        <v>#NUM!</v>
      </c>
      <c r="BJ157" s="90" t="str">
        <f t="shared" si="118"/>
        <v/>
      </c>
      <c r="BK157" s="127">
        <f t="shared" si="126"/>
        <v>0</v>
      </c>
      <c r="BL157" s="128" t="e">
        <f t="shared" si="127"/>
        <v>#NUM!</v>
      </c>
      <c r="BM157" s="128" t="e">
        <f t="shared" si="128"/>
        <v>#NUM!</v>
      </c>
      <c r="BN157" s="128" t="str">
        <f t="shared" si="129"/>
        <v/>
      </c>
      <c r="BO157" s="128" t="str">
        <f t="shared" si="139"/>
        <v/>
      </c>
      <c r="BP157" s="90">
        <f t="shared" si="130"/>
        <v>0</v>
      </c>
      <c r="BQ157" s="90">
        <f t="shared" si="122"/>
        <v>0</v>
      </c>
      <c r="BR157" s="90">
        <f t="shared" si="119"/>
        <v>0</v>
      </c>
      <c r="BS157" s="90" t="str">
        <f t="shared" si="137"/>
        <v/>
      </c>
      <c r="BT157" s="90" t="e">
        <f t="shared" si="131"/>
        <v>#NUM!</v>
      </c>
      <c r="BU157" s="90" t="e">
        <f t="shared" si="120"/>
        <v>#NUM!</v>
      </c>
      <c r="BV157" s="127">
        <f t="shared" si="132"/>
        <v>0</v>
      </c>
      <c r="BW157" s="128" t="e">
        <f t="shared" si="133"/>
        <v>#NUM!</v>
      </c>
      <c r="BX157" s="128" t="e">
        <f t="shared" si="134"/>
        <v>#NUM!</v>
      </c>
      <c r="BY157" s="128" t="str">
        <f t="shared" si="135"/>
        <v/>
      </c>
      <c r="BZ157" s="128" t="str">
        <f t="shared" si="140"/>
        <v/>
      </c>
      <c r="CA157" s="90">
        <f t="shared" si="136"/>
        <v>0</v>
      </c>
      <c r="CB157" s="90"/>
      <c r="CC157" s="90"/>
      <c r="CD157" s="129"/>
    </row>
    <row r="158" spans="55:82">
      <c r="BC158" s="124">
        <v>185</v>
      </c>
      <c r="BD158" s="125">
        <f t="shared" si="123"/>
        <v>1</v>
      </c>
      <c r="BE158" s="126">
        <f t="shared" si="124"/>
        <v>1</v>
      </c>
      <c r="BF158" s="90">
        <f t="shared" si="121"/>
        <v>0</v>
      </c>
      <c r="BG158" s="90">
        <f t="shared" si="117"/>
        <v>0</v>
      </c>
      <c r="BH158" s="90" t="str">
        <f t="shared" si="138"/>
        <v/>
      </c>
      <c r="BI158" s="90" t="e">
        <f t="shared" si="125"/>
        <v>#NUM!</v>
      </c>
      <c r="BJ158" s="90" t="str">
        <f t="shared" si="118"/>
        <v/>
      </c>
      <c r="BK158" s="127">
        <f t="shared" si="126"/>
        <v>0</v>
      </c>
      <c r="BL158" s="128" t="e">
        <f t="shared" si="127"/>
        <v>#NUM!</v>
      </c>
      <c r="BM158" s="128" t="e">
        <f t="shared" si="128"/>
        <v>#NUM!</v>
      </c>
      <c r="BN158" s="128" t="str">
        <f t="shared" si="129"/>
        <v/>
      </c>
      <c r="BO158" s="128" t="str">
        <f t="shared" si="139"/>
        <v/>
      </c>
      <c r="BP158" s="90">
        <f t="shared" si="130"/>
        <v>0</v>
      </c>
      <c r="BQ158" s="90">
        <f t="shared" si="122"/>
        <v>0</v>
      </c>
      <c r="BR158" s="90">
        <f t="shared" si="119"/>
        <v>0</v>
      </c>
      <c r="BS158" s="90" t="str">
        <f t="shared" si="137"/>
        <v/>
      </c>
      <c r="BT158" s="90" t="e">
        <f t="shared" si="131"/>
        <v>#NUM!</v>
      </c>
      <c r="BU158" s="90" t="e">
        <f t="shared" si="120"/>
        <v>#NUM!</v>
      </c>
      <c r="BV158" s="127">
        <f t="shared" si="132"/>
        <v>0</v>
      </c>
      <c r="BW158" s="128" t="e">
        <f t="shared" si="133"/>
        <v>#NUM!</v>
      </c>
      <c r="BX158" s="128" t="e">
        <f t="shared" si="134"/>
        <v>#NUM!</v>
      </c>
      <c r="BY158" s="128" t="str">
        <f t="shared" si="135"/>
        <v/>
      </c>
      <c r="BZ158" s="128" t="str">
        <f t="shared" si="140"/>
        <v/>
      </c>
      <c r="CA158" s="90">
        <f t="shared" si="136"/>
        <v>0</v>
      </c>
      <c r="CB158" s="90"/>
      <c r="CC158" s="90"/>
      <c r="CD158" s="129"/>
    </row>
    <row r="159" spans="55:82">
      <c r="BC159" s="124">
        <v>186</v>
      </c>
      <c r="BD159" s="125">
        <f t="shared" si="123"/>
        <v>1</v>
      </c>
      <c r="BE159" s="126">
        <f t="shared" si="124"/>
        <v>1</v>
      </c>
      <c r="BF159" s="90">
        <f t="shared" si="121"/>
        <v>0</v>
      </c>
      <c r="BG159" s="90">
        <f t="shared" si="117"/>
        <v>0</v>
      </c>
      <c r="BH159" s="90" t="str">
        <f t="shared" si="138"/>
        <v/>
      </c>
      <c r="BI159" s="90" t="e">
        <f t="shared" si="125"/>
        <v>#NUM!</v>
      </c>
      <c r="BJ159" s="90" t="str">
        <f t="shared" si="118"/>
        <v/>
      </c>
      <c r="BK159" s="127">
        <f t="shared" si="126"/>
        <v>0</v>
      </c>
      <c r="BL159" s="128" t="e">
        <f t="shared" si="127"/>
        <v>#NUM!</v>
      </c>
      <c r="BM159" s="128" t="e">
        <f t="shared" si="128"/>
        <v>#NUM!</v>
      </c>
      <c r="BN159" s="128" t="str">
        <f t="shared" si="129"/>
        <v/>
      </c>
      <c r="BO159" s="128" t="str">
        <f t="shared" si="139"/>
        <v/>
      </c>
      <c r="BP159" s="90">
        <f t="shared" si="130"/>
        <v>0</v>
      </c>
      <c r="BQ159" s="90">
        <f t="shared" si="122"/>
        <v>0</v>
      </c>
      <c r="BR159" s="90">
        <f t="shared" si="119"/>
        <v>0</v>
      </c>
      <c r="BS159" s="90" t="str">
        <f t="shared" si="137"/>
        <v/>
      </c>
      <c r="BT159" s="90" t="e">
        <f t="shared" si="131"/>
        <v>#NUM!</v>
      </c>
      <c r="BU159" s="90" t="e">
        <f t="shared" si="120"/>
        <v>#NUM!</v>
      </c>
      <c r="BV159" s="127">
        <f t="shared" si="132"/>
        <v>0</v>
      </c>
      <c r="BW159" s="128" t="e">
        <f t="shared" si="133"/>
        <v>#NUM!</v>
      </c>
      <c r="BX159" s="128" t="e">
        <f t="shared" si="134"/>
        <v>#NUM!</v>
      </c>
      <c r="BY159" s="128" t="str">
        <f t="shared" si="135"/>
        <v/>
      </c>
      <c r="BZ159" s="128" t="str">
        <f t="shared" si="140"/>
        <v/>
      </c>
      <c r="CA159" s="90">
        <f t="shared" si="136"/>
        <v>0</v>
      </c>
      <c r="CB159" s="90"/>
      <c r="CC159" s="90"/>
      <c r="CD159" s="129"/>
    </row>
    <row r="160" spans="55:82">
      <c r="BC160" s="124">
        <v>187</v>
      </c>
      <c r="BD160" s="125">
        <f t="shared" si="123"/>
        <v>1</v>
      </c>
      <c r="BE160" s="126">
        <f t="shared" si="124"/>
        <v>1</v>
      </c>
      <c r="BF160" s="90">
        <f t="shared" si="121"/>
        <v>0</v>
      </c>
      <c r="BG160" s="90">
        <f t="shared" si="117"/>
        <v>0</v>
      </c>
      <c r="BH160" s="90" t="str">
        <f t="shared" si="138"/>
        <v/>
      </c>
      <c r="BI160" s="90" t="e">
        <f t="shared" si="125"/>
        <v>#NUM!</v>
      </c>
      <c r="BJ160" s="90" t="str">
        <f t="shared" si="118"/>
        <v/>
      </c>
      <c r="BK160" s="127">
        <f t="shared" si="126"/>
        <v>0</v>
      </c>
      <c r="BL160" s="128" t="e">
        <f t="shared" si="127"/>
        <v>#NUM!</v>
      </c>
      <c r="BM160" s="128" t="e">
        <f t="shared" si="128"/>
        <v>#NUM!</v>
      </c>
      <c r="BN160" s="128" t="str">
        <f t="shared" si="129"/>
        <v/>
      </c>
      <c r="BO160" s="128" t="str">
        <f t="shared" si="139"/>
        <v/>
      </c>
      <c r="BP160" s="90">
        <f t="shared" si="130"/>
        <v>0</v>
      </c>
      <c r="BQ160" s="90">
        <f t="shared" si="122"/>
        <v>0</v>
      </c>
      <c r="BR160" s="90">
        <f t="shared" si="119"/>
        <v>0</v>
      </c>
      <c r="BS160" s="90" t="str">
        <f t="shared" si="137"/>
        <v/>
      </c>
      <c r="BT160" s="90" t="e">
        <f t="shared" si="131"/>
        <v>#NUM!</v>
      </c>
      <c r="BU160" s="90" t="e">
        <f t="shared" si="120"/>
        <v>#NUM!</v>
      </c>
      <c r="BV160" s="127">
        <f t="shared" si="132"/>
        <v>0</v>
      </c>
      <c r="BW160" s="128" t="e">
        <f t="shared" si="133"/>
        <v>#NUM!</v>
      </c>
      <c r="BX160" s="128" t="e">
        <f t="shared" si="134"/>
        <v>#NUM!</v>
      </c>
      <c r="BY160" s="128" t="str">
        <f t="shared" si="135"/>
        <v/>
      </c>
      <c r="BZ160" s="128" t="str">
        <f t="shared" si="140"/>
        <v/>
      </c>
      <c r="CA160" s="90">
        <f t="shared" si="136"/>
        <v>0</v>
      </c>
      <c r="CB160" s="90"/>
      <c r="CC160" s="90"/>
      <c r="CD160" s="129"/>
    </row>
    <row r="161" spans="55:82">
      <c r="BC161" s="124">
        <v>188</v>
      </c>
      <c r="BD161" s="125">
        <f t="shared" si="123"/>
        <v>1</v>
      </c>
      <c r="BE161" s="126">
        <f t="shared" si="124"/>
        <v>1</v>
      </c>
      <c r="BF161" s="90">
        <f t="shared" si="121"/>
        <v>0</v>
      </c>
      <c r="BG161" s="90">
        <f t="shared" si="117"/>
        <v>0</v>
      </c>
      <c r="BH161" s="90" t="str">
        <f t="shared" si="138"/>
        <v/>
      </c>
      <c r="BI161" s="90" t="e">
        <f t="shared" si="125"/>
        <v>#NUM!</v>
      </c>
      <c r="BJ161" s="90" t="str">
        <f t="shared" si="118"/>
        <v/>
      </c>
      <c r="BK161" s="127">
        <f t="shared" si="126"/>
        <v>0</v>
      </c>
      <c r="BL161" s="128" t="e">
        <f t="shared" si="127"/>
        <v>#NUM!</v>
      </c>
      <c r="BM161" s="128" t="e">
        <f t="shared" si="128"/>
        <v>#NUM!</v>
      </c>
      <c r="BN161" s="128" t="str">
        <f t="shared" si="129"/>
        <v/>
      </c>
      <c r="BO161" s="128" t="str">
        <f t="shared" si="139"/>
        <v/>
      </c>
      <c r="BP161" s="90">
        <f t="shared" si="130"/>
        <v>0</v>
      </c>
      <c r="BQ161" s="90">
        <f t="shared" si="122"/>
        <v>0</v>
      </c>
      <c r="BR161" s="90">
        <f t="shared" si="119"/>
        <v>0</v>
      </c>
      <c r="BS161" s="90" t="str">
        <f t="shared" si="137"/>
        <v/>
      </c>
      <c r="BT161" s="90" t="e">
        <f t="shared" si="131"/>
        <v>#NUM!</v>
      </c>
      <c r="BU161" s="90" t="e">
        <f t="shared" si="120"/>
        <v>#NUM!</v>
      </c>
      <c r="BV161" s="127">
        <f t="shared" si="132"/>
        <v>0</v>
      </c>
      <c r="BW161" s="128" t="e">
        <f t="shared" si="133"/>
        <v>#NUM!</v>
      </c>
      <c r="BX161" s="128" t="e">
        <f t="shared" si="134"/>
        <v>#NUM!</v>
      </c>
      <c r="BY161" s="128" t="str">
        <f t="shared" si="135"/>
        <v/>
      </c>
      <c r="BZ161" s="128" t="str">
        <f t="shared" si="140"/>
        <v/>
      </c>
      <c r="CA161" s="90">
        <f t="shared" si="136"/>
        <v>0</v>
      </c>
      <c r="CB161" s="90"/>
      <c r="CC161" s="90"/>
      <c r="CD161" s="129"/>
    </row>
    <row r="162" spans="55:82">
      <c r="BC162" s="124">
        <v>189</v>
      </c>
      <c r="BD162" s="125">
        <f t="shared" si="123"/>
        <v>1</v>
      </c>
      <c r="BE162" s="126">
        <f t="shared" si="124"/>
        <v>1</v>
      </c>
      <c r="BF162" s="90">
        <f t="shared" si="121"/>
        <v>0</v>
      </c>
      <c r="BG162" s="90">
        <f t="shared" si="117"/>
        <v>0</v>
      </c>
      <c r="BH162" s="90" t="str">
        <f t="shared" si="138"/>
        <v/>
      </c>
      <c r="BI162" s="90" t="e">
        <f t="shared" si="125"/>
        <v>#NUM!</v>
      </c>
      <c r="BJ162" s="90" t="str">
        <f t="shared" ref="BJ162:BJ223" si="141">IFERROR(IF(BM161=BL162,BJ161,BJ161+1),"")</f>
        <v/>
      </c>
      <c r="BK162" s="127">
        <f t="shared" si="126"/>
        <v>0</v>
      </c>
      <c r="BL162" s="128" t="e">
        <f t="shared" si="127"/>
        <v>#NUM!</v>
      </c>
      <c r="BM162" s="128" t="e">
        <f t="shared" si="128"/>
        <v>#NUM!</v>
      </c>
      <c r="BN162" s="128" t="str">
        <f t="shared" si="129"/>
        <v/>
      </c>
      <c r="BO162" s="128" t="str">
        <f t="shared" si="139"/>
        <v/>
      </c>
      <c r="BP162" s="90">
        <f t="shared" si="130"/>
        <v>0</v>
      </c>
      <c r="BQ162" s="90">
        <f t="shared" si="122"/>
        <v>0</v>
      </c>
      <c r="BR162" s="90">
        <f t="shared" si="119"/>
        <v>0</v>
      </c>
      <c r="BS162" s="90" t="str">
        <f t="shared" si="137"/>
        <v/>
      </c>
      <c r="BT162" s="90" t="e">
        <f t="shared" si="131"/>
        <v>#NUM!</v>
      </c>
      <c r="BU162" s="90" t="e">
        <f t="shared" ref="BU162:BU223" si="142">IF(BX161=BW162,BU161,BU161+1)</f>
        <v>#NUM!</v>
      </c>
      <c r="BV162" s="127">
        <f t="shared" si="132"/>
        <v>0</v>
      </c>
      <c r="BW162" s="128" t="e">
        <f t="shared" si="133"/>
        <v>#NUM!</v>
      </c>
      <c r="BX162" s="128" t="e">
        <f t="shared" si="134"/>
        <v>#NUM!</v>
      </c>
      <c r="BY162" s="128" t="str">
        <f t="shared" si="135"/>
        <v/>
      </c>
      <c r="BZ162" s="128" t="str">
        <f t="shared" si="140"/>
        <v/>
      </c>
      <c r="CA162" s="90">
        <f t="shared" si="136"/>
        <v>0</v>
      </c>
      <c r="CB162" s="90"/>
      <c r="CC162" s="90"/>
      <c r="CD162" s="129"/>
    </row>
    <row r="163" spans="55:82">
      <c r="BC163" s="124">
        <v>190</v>
      </c>
      <c r="BD163" s="125">
        <f t="shared" si="123"/>
        <v>1</v>
      </c>
      <c r="BE163" s="126">
        <f t="shared" si="124"/>
        <v>1</v>
      </c>
      <c r="BF163" s="90">
        <f t="shared" si="121"/>
        <v>0</v>
      </c>
      <c r="BG163" s="90">
        <f t="shared" si="117"/>
        <v>0</v>
      </c>
      <c r="BH163" s="90" t="str">
        <f t="shared" si="138"/>
        <v/>
      </c>
      <c r="BI163" s="90" t="e">
        <f t="shared" si="125"/>
        <v>#NUM!</v>
      </c>
      <c r="BJ163" s="90" t="str">
        <f t="shared" si="141"/>
        <v/>
      </c>
      <c r="BK163" s="127">
        <f t="shared" si="126"/>
        <v>0</v>
      </c>
      <c r="BL163" s="128" t="e">
        <f t="shared" si="127"/>
        <v>#NUM!</v>
      </c>
      <c r="BM163" s="128" t="e">
        <f t="shared" si="128"/>
        <v>#NUM!</v>
      </c>
      <c r="BN163" s="128" t="str">
        <f t="shared" si="129"/>
        <v/>
      </c>
      <c r="BO163" s="128" t="str">
        <f t="shared" si="139"/>
        <v/>
      </c>
      <c r="BP163" s="90">
        <f t="shared" si="130"/>
        <v>0</v>
      </c>
      <c r="BQ163" s="90">
        <f t="shared" si="122"/>
        <v>0</v>
      </c>
      <c r="BR163" s="90">
        <f t="shared" si="119"/>
        <v>0</v>
      </c>
      <c r="BS163" s="90" t="str">
        <f t="shared" si="137"/>
        <v/>
      </c>
      <c r="BT163" s="90" t="e">
        <f t="shared" si="131"/>
        <v>#NUM!</v>
      </c>
      <c r="BU163" s="90" t="e">
        <f t="shared" si="142"/>
        <v>#NUM!</v>
      </c>
      <c r="BV163" s="127">
        <f t="shared" si="132"/>
        <v>0</v>
      </c>
      <c r="BW163" s="128" t="e">
        <f t="shared" si="133"/>
        <v>#NUM!</v>
      </c>
      <c r="BX163" s="128" t="e">
        <f t="shared" si="134"/>
        <v>#NUM!</v>
      </c>
      <c r="BY163" s="128" t="str">
        <f t="shared" si="135"/>
        <v/>
      </c>
      <c r="BZ163" s="128" t="str">
        <f t="shared" si="140"/>
        <v/>
      </c>
      <c r="CA163" s="90">
        <f t="shared" si="136"/>
        <v>0</v>
      </c>
      <c r="CB163" s="90"/>
      <c r="CC163" s="90"/>
      <c r="CD163" s="129"/>
    </row>
    <row r="164" spans="55:82">
      <c r="BC164" s="124">
        <v>191</v>
      </c>
      <c r="BD164" s="125">
        <f t="shared" si="123"/>
        <v>1</v>
      </c>
      <c r="BE164" s="126">
        <f t="shared" si="124"/>
        <v>1</v>
      </c>
      <c r="BF164" s="90">
        <f t="shared" si="121"/>
        <v>0</v>
      </c>
      <c r="BG164" s="90">
        <f t="shared" ref="BG164:BG223" si="143">IF(OR(BD164=1,BE164=1),0,IF(AND(BF163=1,(BE163-BD163)&lt;&gt;1),BF164+1,IF(AND(BF164=1,(BE164-BD164&lt;&gt;1)),0,BF164)))</f>
        <v>0</v>
      </c>
      <c r="BH164" s="90" t="str">
        <f t="shared" si="138"/>
        <v/>
      </c>
      <c r="BI164" s="90" t="e">
        <f t="shared" si="125"/>
        <v>#NUM!</v>
      </c>
      <c r="BJ164" s="90" t="str">
        <f t="shared" si="141"/>
        <v/>
      </c>
      <c r="BK164" s="127">
        <f t="shared" si="126"/>
        <v>0</v>
      </c>
      <c r="BL164" s="128" t="e">
        <f t="shared" si="127"/>
        <v>#NUM!</v>
      </c>
      <c r="BM164" s="128" t="e">
        <f t="shared" si="128"/>
        <v>#NUM!</v>
      </c>
      <c r="BN164" s="128" t="str">
        <f t="shared" si="129"/>
        <v/>
      </c>
      <c r="BO164" s="128" t="str">
        <f t="shared" si="139"/>
        <v/>
      </c>
      <c r="BP164" s="90">
        <f t="shared" si="130"/>
        <v>0</v>
      </c>
      <c r="BQ164" s="90">
        <f t="shared" si="122"/>
        <v>0</v>
      </c>
      <c r="BR164" s="90">
        <f t="shared" ref="BR164:BR223" si="144">IF(OR(BD164=1,BE164=1),0,IF(AND(BQ163=1,(BE163-BD163)&lt;&gt;1),BQ164+1,IF(AND(BQ164=1,(BE164-BD164&lt;&gt;1)),0,BQ164)))</f>
        <v>0</v>
      </c>
      <c r="BS164" s="90" t="str">
        <f t="shared" si="137"/>
        <v/>
      </c>
      <c r="BT164" s="90" t="e">
        <f t="shared" si="131"/>
        <v>#NUM!</v>
      </c>
      <c r="BU164" s="90" t="e">
        <f t="shared" si="142"/>
        <v>#NUM!</v>
      </c>
      <c r="BV164" s="127">
        <f t="shared" si="132"/>
        <v>0</v>
      </c>
      <c r="BW164" s="128" t="e">
        <f t="shared" si="133"/>
        <v>#NUM!</v>
      </c>
      <c r="BX164" s="128" t="e">
        <f t="shared" si="134"/>
        <v>#NUM!</v>
      </c>
      <c r="BY164" s="128" t="str">
        <f t="shared" si="135"/>
        <v/>
      </c>
      <c r="BZ164" s="128" t="str">
        <f t="shared" si="140"/>
        <v/>
      </c>
      <c r="CA164" s="90">
        <f t="shared" si="136"/>
        <v>0</v>
      </c>
      <c r="CB164" s="90"/>
      <c r="CC164" s="90"/>
      <c r="CD164" s="129"/>
    </row>
    <row r="165" spans="55:82">
      <c r="BC165" s="124">
        <v>192</v>
      </c>
      <c r="BD165" s="125">
        <f t="shared" si="123"/>
        <v>1</v>
      </c>
      <c r="BE165" s="126">
        <f t="shared" si="124"/>
        <v>1</v>
      </c>
      <c r="BF165" s="90">
        <f t="shared" si="121"/>
        <v>0</v>
      </c>
      <c r="BG165" s="90">
        <f t="shared" si="143"/>
        <v>0</v>
      </c>
      <c r="BH165" s="90" t="str">
        <f t="shared" si="138"/>
        <v/>
      </c>
      <c r="BI165" s="90" t="e">
        <f t="shared" si="125"/>
        <v>#NUM!</v>
      </c>
      <c r="BJ165" s="90" t="str">
        <f t="shared" si="141"/>
        <v/>
      </c>
      <c r="BK165" s="127">
        <f t="shared" si="126"/>
        <v>0</v>
      </c>
      <c r="BL165" s="128" t="e">
        <f t="shared" si="127"/>
        <v>#NUM!</v>
      </c>
      <c r="BM165" s="128" t="e">
        <f t="shared" si="128"/>
        <v>#NUM!</v>
      </c>
      <c r="BN165" s="128" t="str">
        <f t="shared" si="129"/>
        <v/>
      </c>
      <c r="BO165" s="128" t="str">
        <f t="shared" si="139"/>
        <v/>
      </c>
      <c r="BP165" s="90">
        <f t="shared" si="130"/>
        <v>0</v>
      </c>
      <c r="BQ165" s="90">
        <f t="shared" si="122"/>
        <v>0</v>
      </c>
      <c r="BR165" s="90">
        <f t="shared" si="144"/>
        <v>0</v>
      </c>
      <c r="BS165" s="90" t="str">
        <f t="shared" si="137"/>
        <v/>
      </c>
      <c r="BT165" s="90" t="e">
        <f t="shared" si="131"/>
        <v>#NUM!</v>
      </c>
      <c r="BU165" s="90" t="e">
        <f t="shared" si="142"/>
        <v>#NUM!</v>
      </c>
      <c r="BV165" s="127">
        <f t="shared" si="132"/>
        <v>0</v>
      </c>
      <c r="BW165" s="128" t="e">
        <f t="shared" si="133"/>
        <v>#NUM!</v>
      </c>
      <c r="BX165" s="128" t="e">
        <f t="shared" si="134"/>
        <v>#NUM!</v>
      </c>
      <c r="BY165" s="128" t="str">
        <f t="shared" si="135"/>
        <v/>
      </c>
      <c r="BZ165" s="128" t="str">
        <f t="shared" si="140"/>
        <v/>
      </c>
      <c r="CA165" s="90">
        <f t="shared" si="136"/>
        <v>0</v>
      </c>
      <c r="CB165" s="90"/>
      <c r="CC165" s="90"/>
      <c r="CD165" s="129"/>
    </row>
    <row r="166" spans="55:82">
      <c r="BC166" s="124">
        <v>193</v>
      </c>
      <c r="BD166" s="125">
        <f t="shared" si="123"/>
        <v>1</v>
      </c>
      <c r="BE166" s="126">
        <f t="shared" si="124"/>
        <v>1</v>
      </c>
      <c r="BF166" s="90">
        <f t="shared" ref="BF166:BF223" si="145">HLOOKUP(BE166,$CE$53:$LT$55,3,FALSE)</f>
        <v>0</v>
      </c>
      <c r="BG166" s="90">
        <f t="shared" si="143"/>
        <v>0</v>
      </c>
      <c r="BH166" s="90" t="str">
        <f t="shared" si="138"/>
        <v/>
      </c>
      <c r="BI166" s="90" t="e">
        <f t="shared" si="125"/>
        <v>#NUM!</v>
      </c>
      <c r="BJ166" s="90" t="str">
        <f t="shared" si="141"/>
        <v/>
      </c>
      <c r="BK166" s="127">
        <f t="shared" si="126"/>
        <v>0</v>
      </c>
      <c r="BL166" s="128" t="e">
        <f t="shared" si="127"/>
        <v>#NUM!</v>
      </c>
      <c r="BM166" s="128" t="e">
        <f t="shared" si="128"/>
        <v>#NUM!</v>
      </c>
      <c r="BN166" s="128" t="str">
        <f t="shared" si="129"/>
        <v/>
      </c>
      <c r="BO166" s="128" t="str">
        <f t="shared" si="139"/>
        <v/>
      </c>
      <c r="BP166" s="90">
        <f t="shared" si="130"/>
        <v>0</v>
      </c>
      <c r="BQ166" s="90">
        <f t="shared" ref="BQ166:BQ223" si="146">HLOOKUP(BE166,$CE$53:$LT$55,2,FALSE)</f>
        <v>0</v>
      </c>
      <c r="BR166" s="90">
        <f t="shared" si="144"/>
        <v>0</v>
      </c>
      <c r="BS166" s="90" t="str">
        <f t="shared" si="137"/>
        <v/>
      </c>
      <c r="BT166" s="90" t="e">
        <f t="shared" si="131"/>
        <v>#NUM!</v>
      </c>
      <c r="BU166" s="90" t="e">
        <f t="shared" si="142"/>
        <v>#NUM!</v>
      </c>
      <c r="BV166" s="127">
        <f t="shared" si="132"/>
        <v>0</v>
      </c>
      <c r="BW166" s="128" t="e">
        <f t="shared" si="133"/>
        <v>#NUM!</v>
      </c>
      <c r="BX166" s="128" t="e">
        <f t="shared" si="134"/>
        <v>#NUM!</v>
      </c>
      <c r="BY166" s="128" t="str">
        <f t="shared" si="135"/>
        <v/>
      </c>
      <c r="BZ166" s="128" t="str">
        <f t="shared" si="140"/>
        <v/>
      </c>
      <c r="CA166" s="90">
        <f t="shared" si="136"/>
        <v>0</v>
      </c>
      <c r="CB166" s="90"/>
      <c r="CC166" s="90"/>
      <c r="CD166" s="129"/>
    </row>
    <row r="167" spans="55:82">
      <c r="BC167" s="124">
        <v>194</v>
      </c>
      <c r="BD167" s="125">
        <f t="shared" ref="BD167:BD223" si="147">HLOOKUP(BC167+1,$CE$60:$LU$61,2,FALSE)</f>
        <v>1</v>
      </c>
      <c r="BE167" s="126">
        <f t="shared" ref="BE167:BE223" si="148">HLOOKUP(BC167,$CE$60:$LU$61,2,FALSE)</f>
        <v>1</v>
      </c>
      <c r="BF167" s="90">
        <f t="shared" si="145"/>
        <v>0</v>
      </c>
      <c r="BG167" s="90">
        <f t="shared" si="143"/>
        <v>0</v>
      </c>
      <c r="BH167" s="90" t="str">
        <f t="shared" si="138"/>
        <v/>
      </c>
      <c r="BI167" s="90" t="e">
        <f t="shared" ref="BI167:BI223" si="149">LARGE($BH$62:$BH$223,$BC167)</f>
        <v>#NUM!</v>
      </c>
      <c r="BJ167" s="90" t="str">
        <f t="shared" si="141"/>
        <v/>
      </c>
      <c r="BK167" s="127">
        <f t="shared" ref="BK167:BK223" si="150">IFERROR(VLOOKUP(BI167,$BC$62:$BG$223,5,FALSE),0)</f>
        <v>0</v>
      </c>
      <c r="BL167" s="128" t="e">
        <f t="shared" ref="BL167:BL223" si="151">VLOOKUP(BI167,$BC$62:$BE$223,2,FALSE)</f>
        <v>#NUM!</v>
      </c>
      <c r="BM167" s="128" t="e">
        <f t="shared" ref="BM167:BM223" si="152">VLOOKUP(BI167,$BC$62:$BE$223,3,FALSE)</f>
        <v>#NUM!</v>
      </c>
      <c r="BN167" s="128" t="str">
        <f t="shared" ref="BN167:BN223" si="153">IFERROR(VLOOKUP($BC167,BJ$62:BL$223,3,FALSE),"")</f>
        <v/>
      </c>
      <c r="BO167" s="128" t="str">
        <f t="shared" si="139"/>
        <v/>
      </c>
      <c r="BP167" s="90">
        <f t="shared" ref="BP167:BP223" si="154">SUMIF($BJ$62:$BJ$223,$BC167,$BK$62:$BK$223)</f>
        <v>0</v>
      </c>
      <c r="BQ167" s="90">
        <f t="shared" si="146"/>
        <v>0</v>
      </c>
      <c r="BR167" s="90">
        <f t="shared" si="144"/>
        <v>0</v>
      </c>
      <c r="BS167" s="90" t="str">
        <f t="shared" si="137"/>
        <v/>
      </c>
      <c r="BT167" s="90" t="e">
        <f t="shared" ref="BT167:BT223" si="155">LARGE($BS$62:$BS$223,$BC167)</f>
        <v>#NUM!</v>
      </c>
      <c r="BU167" s="90" t="e">
        <f t="shared" si="142"/>
        <v>#NUM!</v>
      </c>
      <c r="BV167" s="127">
        <f t="shared" ref="BV167:BV223" si="156">IFERROR(VLOOKUP(BT167,$BC$62:$BR$223,16,FALSE),0)</f>
        <v>0</v>
      </c>
      <c r="BW167" s="128" t="e">
        <f t="shared" ref="BW167:BW223" si="157">VLOOKUP(BT167,$BC$62:$BE$223,2,FALSE)</f>
        <v>#NUM!</v>
      </c>
      <c r="BX167" s="128" t="e">
        <f t="shared" ref="BX167:BX223" si="158">VLOOKUP(BT167,$BC$62:$BE$223,3,FALSE)</f>
        <v>#NUM!</v>
      </c>
      <c r="BY167" s="128" t="str">
        <f t="shared" ref="BY167:BY223" si="159">IFERROR(VLOOKUP($BC167,BU$62:BW$223,3,FALSE),"")</f>
        <v/>
      </c>
      <c r="BZ167" s="128" t="str">
        <f t="shared" si="140"/>
        <v/>
      </c>
      <c r="CA167" s="90">
        <f t="shared" ref="CA167:CA223" si="160">SUMIF($BU$62:$BU$223,$BC167,$BV$62:$BV$223)</f>
        <v>0</v>
      </c>
      <c r="CB167" s="90"/>
      <c r="CC167" s="90"/>
      <c r="CD167" s="129"/>
    </row>
    <row r="168" spans="55:82">
      <c r="BC168" s="124">
        <v>195</v>
      </c>
      <c r="BD168" s="125">
        <f t="shared" si="147"/>
        <v>1</v>
      </c>
      <c r="BE168" s="126">
        <f t="shared" si="148"/>
        <v>1</v>
      </c>
      <c r="BF168" s="90">
        <f t="shared" si="145"/>
        <v>0</v>
      </c>
      <c r="BG168" s="90">
        <f t="shared" si="143"/>
        <v>0</v>
      </c>
      <c r="BH168" s="90" t="str">
        <f t="shared" si="138"/>
        <v/>
      </c>
      <c r="BI168" s="90" t="e">
        <f t="shared" si="149"/>
        <v>#NUM!</v>
      </c>
      <c r="BJ168" s="90" t="str">
        <f t="shared" si="141"/>
        <v/>
      </c>
      <c r="BK168" s="127">
        <f t="shared" si="150"/>
        <v>0</v>
      </c>
      <c r="BL168" s="128" t="e">
        <f t="shared" si="151"/>
        <v>#NUM!</v>
      </c>
      <c r="BM168" s="128" t="e">
        <f t="shared" si="152"/>
        <v>#NUM!</v>
      </c>
      <c r="BN168" s="128" t="str">
        <f t="shared" si="153"/>
        <v/>
      </c>
      <c r="BO168" s="128" t="str">
        <f t="shared" si="139"/>
        <v/>
      </c>
      <c r="BP168" s="90">
        <f t="shared" si="154"/>
        <v>0</v>
      </c>
      <c r="BQ168" s="90">
        <f t="shared" si="146"/>
        <v>0</v>
      </c>
      <c r="BR168" s="90">
        <f t="shared" si="144"/>
        <v>0</v>
      </c>
      <c r="BS168" s="90" t="str">
        <f t="shared" si="137"/>
        <v/>
      </c>
      <c r="BT168" s="90" t="e">
        <f t="shared" si="155"/>
        <v>#NUM!</v>
      </c>
      <c r="BU168" s="90" t="e">
        <f t="shared" si="142"/>
        <v>#NUM!</v>
      </c>
      <c r="BV168" s="127">
        <f t="shared" si="156"/>
        <v>0</v>
      </c>
      <c r="BW168" s="128" t="e">
        <f t="shared" si="157"/>
        <v>#NUM!</v>
      </c>
      <c r="BX168" s="128" t="e">
        <f t="shared" si="158"/>
        <v>#NUM!</v>
      </c>
      <c r="BY168" s="128" t="str">
        <f t="shared" si="159"/>
        <v/>
      </c>
      <c r="BZ168" s="128" t="str">
        <f t="shared" si="140"/>
        <v/>
      </c>
      <c r="CA168" s="90">
        <f t="shared" si="160"/>
        <v>0</v>
      </c>
      <c r="CB168" s="90"/>
      <c r="CC168" s="90"/>
      <c r="CD168" s="129"/>
    </row>
    <row r="169" spans="55:82">
      <c r="BC169" s="124">
        <v>196</v>
      </c>
      <c r="BD169" s="125">
        <f t="shared" si="147"/>
        <v>1</v>
      </c>
      <c r="BE169" s="126">
        <f t="shared" si="148"/>
        <v>1</v>
      </c>
      <c r="BF169" s="90">
        <f t="shared" si="145"/>
        <v>0</v>
      </c>
      <c r="BG169" s="90">
        <f t="shared" si="143"/>
        <v>0</v>
      </c>
      <c r="BH169" s="90" t="str">
        <f t="shared" si="138"/>
        <v/>
      </c>
      <c r="BI169" s="90" t="e">
        <f t="shared" si="149"/>
        <v>#NUM!</v>
      </c>
      <c r="BJ169" s="90" t="str">
        <f t="shared" si="141"/>
        <v/>
      </c>
      <c r="BK169" s="127">
        <f t="shared" si="150"/>
        <v>0</v>
      </c>
      <c r="BL169" s="128" t="e">
        <f t="shared" si="151"/>
        <v>#NUM!</v>
      </c>
      <c r="BM169" s="128" t="e">
        <f t="shared" si="152"/>
        <v>#NUM!</v>
      </c>
      <c r="BN169" s="128" t="str">
        <f t="shared" si="153"/>
        <v/>
      </c>
      <c r="BO169" s="128" t="str">
        <f t="shared" si="139"/>
        <v/>
      </c>
      <c r="BP169" s="90">
        <f t="shared" si="154"/>
        <v>0</v>
      </c>
      <c r="BQ169" s="90">
        <f t="shared" si="146"/>
        <v>0</v>
      </c>
      <c r="BR169" s="90">
        <f t="shared" si="144"/>
        <v>0</v>
      </c>
      <c r="BS169" s="90" t="str">
        <f t="shared" si="137"/>
        <v/>
      </c>
      <c r="BT169" s="90" t="e">
        <f t="shared" si="155"/>
        <v>#NUM!</v>
      </c>
      <c r="BU169" s="90" t="e">
        <f t="shared" si="142"/>
        <v>#NUM!</v>
      </c>
      <c r="BV169" s="127">
        <f t="shared" si="156"/>
        <v>0</v>
      </c>
      <c r="BW169" s="128" t="e">
        <f t="shared" si="157"/>
        <v>#NUM!</v>
      </c>
      <c r="BX169" s="128" t="e">
        <f t="shared" si="158"/>
        <v>#NUM!</v>
      </c>
      <c r="BY169" s="128" t="str">
        <f t="shared" si="159"/>
        <v/>
      </c>
      <c r="BZ169" s="128" t="str">
        <f t="shared" si="140"/>
        <v/>
      </c>
      <c r="CA169" s="90">
        <f t="shared" si="160"/>
        <v>0</v>
      </c>
      <c r="CB169" s="90"/>
      <c r="CC169" s="90"/>
      <c r="CD169" s="129"/>
    </row>
    <row r="170" spans="55:82">
      <c r="BC170" s="124">
        <v>197</v>
      </c>
      <c r="BD170" s="125">
        <f t="shared" si="147"/>
        <v>1</v>
      </c>
      <c r="BE170" s="126">
        <f t="shared" si="148"/>
        <v>1</v>
      </c>
      <c r="BF170" s="90">
        <f t="shared" si="145"/>
        <v>0</v>
      </c>
      <c r="BG170" s="90">
        <f t="shared" si="143"/>
        <v>0</v>
      </c>
      <c r="BH170" s="90" t="str">
        <f t="shared" si="138"/>
        <v/>
      </c>
      <c r="BI170" s="90" t="e">
        <f t="shared" si="149"/>
        <v>#NUM!</v>
      </c>
      <c r="BJ170" s="90" t="str">
        <f t="shared" si="141"/>
        <v/>
      </c>
      <c r="BK170" s="127">
        <f t="shared" si="150"/>
        <v>0</v>
      </c>
      <c r="BL170" s="128" t="e">
        <f t="shared" si="151"/>
        <v>#NUM!</v>
      </c>
      <c r="BM170" s="128" t="e">
        <f t="shared" si="152"/>
        <v>#NUM!</v>
      </c>
      <c r="BN170" s="128" t="str">
        <f t="shared" si="153"/>
        <v/>
      </c>
      <c r="BO170" s="128" t="str">
        <f t="shared" si="139"/>
        <v/>
      </c>
      <c r="BP170" s="90">
        <f t="shared" si="154"/>
        <v>0</v>
      </c>
      <c r="BQ170" s="90">
        <f t="shared" si="146"/>
        <v>0</v>
      </c>
      <c r="BR170" s="90">
        <f t="shared" si="144"/>
        <v>0</v>
      </c>
      <c r="BS170" s="90" t="str">
        <f t="shared" si="137"/>
        <v/>
      </c>
      <c r="BT170" s="90" t="e">
        <f t="shared" si="155"/>
        <v>#NUM!</v>
      </c>
      <c r="BU170" s="90" t="e">
        <f t="shared" si="142"/>
        <v>#NUM!</v>
      </c>
      <c r="BV170" s="127">
        <f t="shared" si="156"/>
        <v>0</v>
      </c>
      <c r="BW170" s="128" t="e">
        <f t="shared" si="157"/>
        <v>#NUM!</v>
      </c>
      <c r="BX170" s="128" t="e">
        <f t="shared" si="158"/>
        <v>#NUM!</v>
      </c>
      <c r="BY170" s="128" t="str">
        <f t="shared" si="159"/>
        <v/>
      </c>
      <c r="BZ170" s="128" t="str">
        <f t="shared" si="140"/>
        <v/>
      </c>
      <c r="CA170" s="90">
        <f t="shared" si="160"/>
        <v>0</v>
      </c>
      <c r="CB170" s="90"/>
      <c r="CC170" s="90"/>
      <c r="CD170" s="129"/>
    </row>
    <row r="171" spans="55:82">
      <c r="BC171" s="124">
        <v>198</v>
      </c>
      <c r="BD171" s="125">
        <f t="shared" si="147"/>
        <v>1</v>
      </c>
      <c r="BE171" s="126">
        <f t="shared" si="148"/>
        <v>1</v>
      </c>
      <c r="BF171" s="90">
        <f t="shared" si="145"/>
        <v>0</v>
      </c>
      <c r="BG171" s="90">
        <f t="shared" si="143"/>
        <v>0</v>
      </c>
      <c r="BH171" s="90" t="str">
        <f t="shared" si="138"/>
        <v/>
      </c>
      <c r="BI171" s="90" t="e">
        <f t="shared" si="149"/>
        <v>#NUM!</v>
      </c>
      <c r="BJ171" s="90" t="str">
        <f t="shared" si="141"/>
        <v/>
      </c>
      <c r="BK171" s="127">
        <f t="shared" si="150"/>
        <v>0</v>
      </c>
      <c r="BL171" s="128" t="e">
        <f t="shared" si="151"/>
        <v>#NUM!</v>
      </c>
      <c r="BM171" s="128" t="e">
        <f t="shared" si="152"/>
        <v>#NUM!</v>
      </c>
      <c r="BN171" s="128" t="str">
        <f t="shared" si="153"/>
        <v/>
      </c>
      <c r="BO171" s="128" t="str">
        <f t="shared" si="139"/>
        <v/>
      </c>
      <c r="BP171" s="90">
        <f t="shared" si="154"/>
        <v>0</v>
      </c>
      <c r="BQ171" s="90">
        <f t="shared" si="146"/>
        <v>0</v>
      </c>
      <c r="BR171" s="90">
        <f t="shared" si="144"/>
        <v>0</v>
      </c>
      <c r="BS171" s="90" t="str">
        <f t="shared" si="137"/>
        <v/>
      </c>
      <c r="BT171" s="90" t="e">
        <f t="shared" si="155"/>
        <v>#NUM!</v>
      </c>
      <c r="BU171" s="90" t="e">
        <f t="shared" si="142"/>
        <v>#NUM!</v>
      </c>
      <c r="BV171" s="127">
        <f t="shared" si="156"/>
        <v>0</v>
      </c>
      <c r="BW171" s="128" t="e">
        <f t="shared" si="157"/>
        <v>#NUM!</v>
      </c>
      <c r="BX171" s="128" t="e">
        <f t="shared" si="158"/>
        <v>#NUM!</v>
      </c>
      <c r="BY171" s="128" t="str">
        <f t="shared" si="159"/>
        <v/>
      </c>
      <c r="BZ171" s="128" t="str">
        <f t="shared" si="140"/>
        <v/>
      </c>
      <c r="CA171" s="90">
        <f t="shared" si="160"/>
        <v>0</v>
      </c>
      <c r="CB171" s="90"/>
      <c r="CC171" s="90"/>
      <c r="CD171" s="129"/>
    </row>
    <row r="172" spans="55:82">
      <c r="BC172" s="124">
        <v>199</v>
      </c>
      <c r="BD172" s="125">
        <f t="shared" si="147"/>
        <v>1</v>
      </c>
      <c r="BE172" s="126">
        <f t="shared" si="148"/>
        <v>1</v>
      </c>
      <c r="BF172" s="90">
        <f t="shared" si="145"/>
        <v>0</v>
      </c>
      <c r="BG172" s="90">
        <f t="shared" si="143"/>
        <v>0</v>
      </c>
      <c r="BH172" s="90" t="str">
        <f t="shared" si="138"/>
        <v/>
      </c>
      <c r="BI172" s="90" t="e">
        <f t="shared" si="149"/>
        <v>#NUM!</v>
      </c>
      <c r="BJ172" s="90" t="str">
        <f t="shared" si="141"/>
        <v/>
      </c>
      <c r="BK172" s="127">
        <f t="shared" si="150"/>
        <v>0</v>
      </c>
      <c r="BL172" s="128" t="e">
        <f t="shared" si="151"/>
        <v>#NUM!</v>
      </c>
      <c r="BM172" s="128" t="e">
        <f t="shared" si="152"/>
        <v>#NUM!</v>
      </c>
      <c r="BN172" s="128" t="str">
        <f t="shared" si="153"/>
        <v/>
      </c>
      <c r="BO172" s="128" t="str">
        <f t="shared" si="139"/>
        <v/>
      </c>
      <c r="BP172" s="90">
        <f t="shared" si="154"/>
        <v>0</v>
      </c>
      <c r="BQ172" s="90">
        <f t="shared" si="146"/>
        <v>0</v>
      </c>
      <c r="BR172" s="90">
        <f t="shared" si="144"/>
        <v>0</v>
      </c>
      <c r="BS172" s="90" t="str">
        <f t="shared" si="137"/>
        <v/>
      </c>
      <c r="BT172" s="90" t="e">
        <f t="shared" si="155"/>
        <v>#NUM!</v>
      </c>
      <c r="BU172" s="90" t="e">
        <f t="shared" si="142"/>
        <v>#NUM!</v>
      </c>
      <c r="BV172" s="127">
        <f t="shared" si="156"/>
        <v>0</v>
      </c>
      <c r="BW172" s="128" t="e">
        <f t="shared" si="157"/>
        <v>#NUM!</v>
      </c>
      <c r="BX172" s="128" t="e">
        <f t="shared" si="158"/>
        <v>#NUM!</v>
      </c>
      <c r="BY172" s="128" t="str">
        <f t="shared" si="159"/>
        <v/>
      </c>
      <c r="BZ172" s="128" t="str">
        <f t="shared" si="140"/>
        <v/>
      </c>
      <c r="CA172" s="90">
        <f t="shared" si="160"/>
        <v>0</v>
      </c>
      <c r="CB172" s="90"/>
      <c r="CC172" s="90"/>
      <c r="CD172" s="129"/>
    </row>
    <row r="173" spans="55:82">
      <c r="BC173" s="124">
        <v>200</v>
      </c>
      <c r="BD173" s="125">
        <f t="shared" si="147"/>
        <v>1</v>
      </c>
      <c r="BE173" s="126">
        <f t="shared" si="148"/>
        <v>1</v>
      </c>
      <c r="BF173" s="90">
        <f t="shared" si="145"/>
        <v>0</v>
      </c>
      <c r="BG173" s="90">
        <f t="shared" si="143"/>
        <v>0</v>
      </c>
      <c r="BH173" s="90" t="str">
        <f t="shared" si="138"/>
        <v/>
      </c>
      <c r="BI173" s="90" t="e">
        <f t="shared" si="149"/>
        <v>#NUM!</v>
      </c>
      <c r="BJ173" s="90" t="str">
        <f t="shared" si="141"/>
        <v/>
      </c>
      <c r="BK173" s="127">
        <f t="shared" si="150"/>
        <v>0</v>
      </c>
      <c r="BL173" s="128" t="e">
        <f t="shared" si="151"/>
        <v>#NUM!</v>
      </c>
      <c r="BM173" s="128" t="e">
        <f t="shared" si="152"/>
        <v>#NUM!</v>
      </c>
      <c r="BN173" s="128" t="str">
        <f t="shared" si="153"/>
        <v/>
      </c>
      <c r="BO173" s="128" t="str">
        <f t="shared" si="139"/>
        <v/>
      </c>
      <c r="BP173" s="90">
        <f t="shared" si="154"/>
        <v>0</v>
      </c>
      <c r="BQ173" s="90">
        <f t="shared" si="146"/>
        <v>0</v>
      </c>
      <c r="BR173" s="90">
        <f t="shared" si="144"/>
        <v>0</v>
      </c>
      <c r="BS173" s="90" t="str">
        <f t="shared" si="137"/>
        <v/>
      </c>
      <c r="BT173" s="90" t="e">
        <f t="shared" si="155"/>
        <v>#NUM!</v>
      </c>
      <c r="BU173" s="90" t="e">
        <f t="shared" si="142"/>
        <v>#NUM!</v>
      </c>
      <c r="BV173" s="127">
        <f t="shared" si="156"/>
        <v>0</v>
      </c>
      <c r="BW173" s="128" t="e">
        <f t="shared" si="157"/>
        <v>#NUM!</v>
      </c>
      <c r="BX173" s="128" t="e">
        <f t="shared" si="158"/>
        <v>#NUM!</v>
      </c>
      <c r="BY173" s="128" t="str">
        <f t="shared" si="159"/>
        <v/>
      </c>
      <c r="BZ173" s="128" t="str">
        <f t="shared" si="140"/>
        <v/>
      </c>
      <c r="CA173" s="90">
        <f t="shared" si="160"/>
        <v>0</v>
      </c>
      <c r="CB173" s="90"/>
      <c r="CC173" s="90"/>
      <c r="CD173" s="129"/>
    </row>
    <row r="174" spans="55:82">
      <c r="BC174" s="124">
        <v>201</v>
      </c>
      <c r="BD174" s="125">
        <f t="shared" si="147"/>
        <v>1</v>
      </c>
      <c r="BE174" s="126">
        <f t="shared" si="148"/>
        <v>1</v>
      </c>
      <c r="BF174" s="90">
        <f t="shared" si="145"/>
        <v>0</v>
      </c>
      <c r="BG174" s="90">
        <f t="shared" si="143"/>
        <v>0</v>
      </c>
      <c r="BH174" s="90" t="str">
        <f t="shared" si="138"/>
        <v/>
      </c>
      <c r="BI174" s="90" t="e">
        <f t="shared" si="149"/>
        <v>#NUM!</v>
      </c>
      <c r="BJ174" s="90" t="str">
        <f t="shared" si="141"/>
        <v/>
      </c>
      <c r="BK174" s="127">
        <f t="shared" si="150"/>
        <v>0</v>
      </c>
      <c r="BL174" s="128" t="e">
        <f t="shared" si="151"/>
        <v>#NUM!</v>
      </c>
      <c r="BM174" s="128" t="e">
        <f t="shared" si="152"/>
        <v>#NUM!</v>
      </c>
      <c r="BN174" s="128" t="str">
        <f t="shared" si="153"/>
        <v/>
      </c>
      <c r="BO174" s="128" t="str">
        <f t="shared" si="139"/>
        <v/>
      </c>
      <c r="BP174" s="90">
        <f t="shared" si="154"/>
        <v>0</v>
      </c>
      <c r="BQ174" s="90">
        <f t="shared" si="146"/>
        <v>0</v>
      </c>
      <c r="BR174" s="90">
        <f t="shared" si="144"/>
        <v>0</v>
      </c>
      <c r="BS174" s="90" t="str">
        <f t="shared" si="137"/>
        <v/>
      </c>
      <c r="BT174" s="90" t="e">
        <f t="shared" si="155"/>
        <v>#NUM!</v>
      </c>
      <c r="BU174" s="90" t="e">
        <f t="shared" si="142"/>
        <v>#NUM!</v>
      </c>
      <c r="BV174" s="127">
        <f t="shared" si="156"/>
        <v>0</v>
      </c>
      <c r="BW174" s="128" t="e">
        <f t="shared" si="157"/>
        <v>#NUM!</v>
      </c>
      <c r="BX174" s="128" t="e">
        <f t="shared" si="158"/>
        <v>#NUM!</v>
      </c>
      <c r="BY174" s="128" t="str">
        <f t="shared" si="159"/>
        <v/>
      </c>
      <c r="BZ174" s="128" t="str">
        <f t="shared" si="140"/>
        <v/>
      </c>
      <c r="CA174" s="90">
        <f t="shared" si="160"/>
        <v>0</v>
      </c>
      <c r="CB174" s="90"/>
      <c r="CC174" s="90"/>
      <c r="CD174" s="129"/>
    </row>
    <row r="175" spans="55:82">
      <c r="BC175" s="124">
        <v>202</v>
      </c>
      <c r="BD175" s="125">
        <f t="shared" si="147"/>
        <v>1</v>
      </c>
      <c r="BE175" s="126">
        <f t="shared" si="148"/>
        <v>1</v>
      </c>
      <c r="BF175" s="90">
        <f t="shared" si="145"/>
        <v>0</v>
      </c>
      <c r="BG175" s="90">
        <f t="shared" si="143"/>
        <v>0</v>
      </c>
      <c r="BH175" s="90" t="str">
        <f t="shared" si="138"/>
        <v/>
      </c>
      <c r="BI175" s="90" t="e">
        <f t="shared" si="149"/>
        <v>#NUM!</v>
      </c>
      <c r="BJ175" s="90" t="str">
        <f t="shared" si="141"/>
        <v/>
      </c>
      <c r="BK175" s="127">
        <f t="shared" si="150"/>
        <v>0</v>
      </c>
      <c r="BL175" s="128" t="e">
        <f t="shared" si="151"/>
        <v>#NUM!</v>
      </c>
      <c r="BM175" s="128" t="e">
        <f t="shared" si="152"/>
        <v>#NUM!</v>
      </c>
      <c r="BN175" s="128" t="str">
        <f t="shared" si="153"/>
        <v/>
      </c>
      <c r="BO175" s="128" t="str">
        <f t="shared" si="139"/>
        <v/>
      </c>
      <c r="BP175" s="90">
        <f t="shared" si="154"/>
        <v>0</v>
      </c>
      <c r="BQ175" s="90">
        <f t="shared" si="146"/>
        <v>0</v>
      </c>
      <c r="BR175" s="90">
        <f t="shared" si="144"/>
        <v>0</v>
      </c>
      <c r="BS175" s="90" t="str">
        <f t="shared" si="137"/>
        <v/>
      </c>
      <c r="BT175" s="90" t="e">
        <f t="shared" si="155"/>
        <v>#NUM!</v>
      </c>
      <c r="BU175" s="90" t="e">
        <f t="shared" si="142"/>
        <v>#NUM!</v>
      </c>
      <c r="BV175" s="127">
        <f t="shared" si="156"/>
        <v>0</v>
      </c>
      <c r="BW175" s="128" t="e">
        <f t="shared" si="157"/>
        <v>#NUM!</v>
      </c>
      <c r="BX175" s="128" t="e">
        <f t="shared" si="158"/>
        <v>#NUM!</v>
      </c>
      <c r="BY175" s="128" t="str">
        <f t="shared" si="159"/>
        <v/>
      </c>
      <c r="BZ175" s="128" t="str">
        <f t="shared" si="140"/>
        <v/>
      </c>
      <c r="CA175" s="90">
        <f t="shared" si="160"/>
        <v>0</v>
      </c>
      <c r="CB175" s="90"/>
      <c r="CC175" s="90"/>
      <c r="CD175" s="129"/>
    </row>
    <row r="176" spans="55:82">
      <c r="BC176" s="124">
        <v>203</v>
      </c>
      <c r="BD176" s="125">
        <f t="shared" si="147"/>
        <v>1</v>
      </c>
      <c r="BE176" s="126">
        <f t="shared" si="148"/>
        <v>1</v>
      </c>
      <c r="BF176" s="90">
        <f t="shared" si="145"/>
        <v>0</v>
      </c>
      <c r="BG176" s="90">
        <f t="shared" si="143"/>
        <v>0</v>
      </c>
      <c r="BH176" s="90" t="str">
        <f t="shared" si="138"/>
        <v/>
      </c>
      <c r="BI176" s="90" t="e">
        <f t="shared" si="149"/>
        <v>#NUM!</v>
      </c>
      <c r="BJ176" s="90" t="str">
        <f t="shared" si="141"/>
        <v/>
      </c>
      <c r="BK176" s="127">
        <f t="shared" si="150"/>
        <v>0</v>
      </c>
      <c r="BL176" s="128" t="e">
        <f t="shared" si="151"/>
        <v>#NUM!</v>
      </c>
      <c r="BM176" s="128" t="e">
        <f t="shared" si="152"/>
        <v>#NUM!</v>
      </c>
      <c r="BN176" s="128" t="str">
        <f t="shared" si="153"/>
        <v/>
      </c>
      <c r="BO176" s="128" t="str">
        <f t="shared" si="139"/>
        <v/>
      </c>
      <c r="BP176" s="90">
        <f t="shared" si="154"/>
        <v>0</v>
      </c>
      <c r="BQ176" s="90">
        <f t="shared" si="146"/>
        <v>0</v>
      </c>
      <c r="BR176" s="90">
        <f t="shared" si="144"/>
        <v>0</v>
      </c>
      <c r="BS176" s="90" t="str">
        <f t="shared" si="137"/>
        <v/>
      </c>
      <c r="BT176" s="90" t="e">
        <f t="shared" si="155"/>
        <v>#NUM!</v>
      </c>
      <c r="BU176" s="90" t="e">
        <f t="shared" si="142"/>
        <v>#NUM!</v>
      </c>
      <c r="BV176" s="127">
        <f t="shared" si="156"/>
        <v>0</v>
      </c>
      <c r="BW176" s="128" t="e">
        <f t="shared" si="157"/>
        <v>#NUM!</v>
      </c>
      <c r="BX176" s="128" t="e">
        <f t="shared" si="158"/>
        <v>#NUM!</v>
      </c>
      <c r="BY176" s="128" t="str">
        <f t="shared" si="159"/>
        <v/>
      </c>
      <c r="BZ176" s="128" t="str">
        <f t="shared" si="140"/>
        <v/>
      </c>
      <c r="CA176" s="90">
        <f t="shared" si="160"/>
        <v>0</v>
      </c>
      <c r="CB176" s="90"/>
      <c r="CC176" s="90"/>
      <c r="CD176" s="129"/>
    </row>
    <row r="177" spans="55:82">
      <c r="BC177" s="124">
        <v>204</v>
      </c>
      <c r="BD177" s="125">
        <f t="shared" si="147"/>
        <v>1</v>
      </c>
      <c r="BE177" s="126">
        <f t="shared" si="148"/>
        <v>1</v>
      </c>
      <c r="BF177" s="90">
        <f t="shared" si="145"/>
        <v>0</v>
      </c>
      <c r="BG177" s="90">
        <f t="shared" si="143"/>
        <v>0</v>
      </c>
      <c r="BH177" s="90" t="str">
        <f t="shared" si="138"/>
        <v/>
      </c>
      <c r="BI177" s="90" t="e">
        <f t="shared" si="149"/>
        <v>#NUM!</v>
      </c>
      <c r="BJ177" s="90" t="str">
        <f t="shared" si="141"/>
        <v/>
      </c>
      <c r="BK177" s="127">
        <f t="shared" si="150"/>
        <v>0</v>
      </c>
      <c r="BL177" s="128" t="e">
        <f t="shared" si="151"/>
        <v>#NUM!</v>
      </c>
      <c r="BM177" s="128" t="e">
        <f t="shared" si="152"/>
        <v>#NUM!</v>
      </c>
      <c r="BN177" s="128" t="str">
        <f t="shared" si="153"/>
        <v/>
      </c>
      <c r="BO177" s="128" t="str">
        <f t="shared" si="139"/>
        <v/>
      </c>
      <c r="BP177" s="90">
        <f t="shared" si="154"/>
        <v>0</v>
      </c>
      <c r="BQ177" s="90">
        <f t="shared" si="146"/>
        <v>0</v>
      </c>
      <c r="BR177" s="90">
        <f t="shared" si="144"/>
        <v>0</v>
      </c>
      <c r="BS177" s="90" t="str">
        <f t="shared" si="137"/>
        <v/>
      </c>
      <c r="BT177" s="90" t="e">
        <f t="shared" si="155"/>
        <v>#NUM!</v>
      </c>
      <c r="BU177" s="90" t="e">
        <f t="shared" si="142"/>
        <v>#NUM!</v>
      </c>
      <c r="BV177" s="127">
        <f t="shared" si="156"/>
        <v>0</v>
      </c>
      <c r="BW177" s="128" t="e">
        <f t="shared" si="157"/>
        <v>#NUM!</v>
      </c>
      <c r="BX177" s="128" t="e">
        <f t="shared" si="158"/>
        <v>#NUM!</v>
      </c>
      <c r="BY177" s="128" t="str">
        <f t="shared" si="159"/>
        <v/>
      </c>
      <c r="BZ177" s="128" t="str">
        <f t="shared" si="140"/>
        <v/>
      </c>
      <c r="CA177" s="90">
        <f t="shared" si="160"/>
        <v>0</v>
      </c>
      <c r="CB177" s="90"/>
      <c r="CC177" s="90"/>
      <c r="CD177" s="129"/>
    </row>
    <row r="178" spans="55:82">
      <c r="BC178" s="124">
        <v>205</v>
      </c>
      <c r="BD178" s="125">
        <f t="shared" si="147"/>
        <v>1</v>
      </c>
      <c r="BE178" s="126">
        <f t="shared" si="148"/>
        <v>1</v>
      </c>
      <c r="BF178" s="90">
        <f t="shared" si="145"/>
        <v>0</v>
      </c>
      <c r="BG178" s="90">
        <f t="shared" si="143"/>
        <v>0</v>
      </c>
      <c r="BH178" s="90" t="str">
        <f t="shared" si="138"/>
        <v/>
      </c>
      <c r="BI178" s="90" t="e">
        <f t="shared" si="149"/>
        <v>#NUM!</v>
      </c>
      <c r="BJ178" s="90" t="str">
        <f t="shared" si="141"/>
        <v/>
      </c>
      <c r="BK178" s="127">
        <f t="shared" si="150"/>
        <v>0</v>
      </c>
      <c r="BL178" s="128" t="e">
        <f t="shared" si="151"/>
        <v>#NUM!</v>
      </c>
      <c r="BM178" s="128" t="e">
        <f t="shared" si="152"/>
        <v>#NUM!</v>
      </c>
      <c r="BN178" s="128" t="str">
        <f t="shared" si="153"/>
        <v/>
      </c>
      <c r="BO178" s="128" t="str">
        <f t="shared" si="139"/>
        <v/>
      </c>
      <c r="BP178" s="90">
        <f t="shared" si="154"/>
        <v>0</v>
      </c>
      <c r="BQ178" s="90">
        <f t="shared" si="146"/>
        <v>0</v>
      </c>
      <c r="BR178" s="90">
        <f t="shared" si="144"/>
        <v>0</v>
      </c>
      <c r="BS178" s="90" t="str">
        <f t="shared" si="137"/>
        <v/>
      </c>
      <c r="BT178" s="90" t="e">
        <f t="shared" si="155"/>
        <v>#NUM!</v>
      </c>
      <c r="BU178" s="90" t="e">
        <f t="shared" si="142"/>
        <v>#NUM!</v>
      </c>
      <c r="BV178" s="127">
        <f t="shared" si="156"/>
        <v>0</v>
      </c>
      <c r="BW178" s="128" t="e">
        <f t="shared" si="157"/>
        <v>#NUM!</v>
      </c>
      <c r="BX178" s="128" t="e">
        <f t="shared" si="158"/>
        <v>#NUM!</v>
      </c>
      <c r="BY178" s="128" t="str">
        <f t="shared" si="159"/>
        <v/>
      </c>
      <c r="BZ178" s="128" t="str">
        <f t="shared" si="140"/>
        <v/>
      </c>
      <c r="CA178" s="90">
        <f t="shared" si="160"/>
        <v>0</v>
      </c>
      <c r="CB178" s="90"/>
      <c r="CC178" s="90"/>
      <c r="CD178" s="129"/>
    </row>
    <row r="179" spans="55:82">
      <c r="BC179" s="124">
        <v>206</v>
      </c>
      <c r="BD179" s="125">
        <f t="shared" si="147"/>
        <v>1</v>
      </c>
      <c r="BE179" s="126">
        <f t="shared" si="148"/>
        <v>1</v>
      </c>
      <c r="BF179" s="90">
        <f t="shared" si="145"/>
        <v>0</v>
      </c>
      <c r="BG179" s="90">
        <f t="shared" si="143"/>
        <v>0</v>
      </c>
      <c r="BH179" s="90" t="str">
        <f t="shared" si="138"/>
        <v/>
      </c>
      <c r="BI179" s="90" t="e">
        <f t="shared" si="149"/>
        <v>#NUM!</v>
      </c>
      <c r="BJ179" s="90" t="str">
        <f t="shared" si="141"/>
        <v/>
      </c>
      <c r="BK179" s="127">
        <f t="shared" si="150"/>
        <v>0</v>
      </c>
      <c r="BL179" s="128" t="e">
        <f t="shared" si="151"/>
        <v>#NUM!</v>
      </c>
      <c r="BM179" s="128" t="e">
        <f t="shared" si="152"/>
        <v>#NUM!</v>
      </c>
      <c r="BN179" s="128" t="str">
        <f t="shared" si="153"/>
        <v/>
      </c>
      <c r="BO179" s="128" t="str">
        <f t="shared" si="139"/>
        <v/>
      </c>
      <c r="BP179" s="90">
        <f t="shared" si="154"/>
        <v>0</v>
      </c>
      <c r="BQ179" s="90">
        <f t="shared" si="146"/>
        <v>0</v>
      </c>
      <c r="BR179" s="90">
        <f t="shared" si="144"/>
        <v>0</v>
      </c>
      <c r="BS179" s="90" t="str">
        <f t="shared" si="137"/>
        <v/>
      </c>
      <c r="BT179" s="90" t="e">
        <f t="shared" si="155"/>
        <v>#NUM!</v>
      </c>
      <c r="BU179" s="90" t="e">
        <f t="shared" si="142"/>
        <v>#NUM!</v>
      </c>
      <c r="BV179" s="127">
        <f t="shared" si="156"/>
        <v>0</v>
      </c>
      <c r="BW179" s="128" t="e">
        <f t="shared" si="157"/>
        <v>#NUM!</v>
      </c>
      <c r="BX179" s="128" t="e">
        <f t="shared" si="158"/>
        <v>#NUM!</v>
      </c>
      <c r="BY179" s="128" t="str">
        <f t="shared" si="159"/>
        <v/>
      </c>
      <c r="BZ179" s="128" t="str">
        <f t="shared" si="140"/>
        <v/>
      </c>
      <c r="CA179" s="90">
        <f t="shared" si="160"/>
        <v>0</v>
      </c>
      <c r="CB179" s="90"/>
      <c r="CC179" s="90"/>
      <c r="CD179" s="129"/>
    </row>
    <row r="180" spans="55:82">
      <c r="BC180" s="124">
        <v>207</v>
      </c>
      <c r="BD180" s="125">
        <f t="shared" si="147"/>
        <v>1</v>
      </c>
      <c r="BE180" s="126">
        <f t="shared" si="148"/>
        <v>1</v>
      </c>
      <c r="BF180" s="90">
        <f t="shared" si="145"/>
        <v>0</v>
      </c>
      <c r="BG180" s="90">
        <f t="shared" si="143"/>
        <v>0</v>
      </c>
      <c r="BH180" s="90" t="str">
        <f t="shared" si="138"/>
        <v/>
      </c>
      <c r="BI180" s="90" t="e">
        <f t="shared" si="149"/>
        <v>#NUM!</v>
      </c>
      <c r="BJ180" s="90" t="str">
        <f t="shared" si="141"/>
        <v/>
      </c>
      <c r="BK180" s="127">
        <f t="shared" si="150"/>
        <v>0</v>
      </c>
      <c r="BL180" s="128" t="e">
        <f t="shared" si="151"/>
        <v>#NUM!</v>
      </c>
      <c r="BM180" s="128" t="e">
        <f t="shared" si="152"/>
        <v>#NUM!</v>
      </c>
      <c r="BN180" s="128" t="str">
        <f t="shared" si="153"/>
        <v/>
      </c>
      <c r="BO180" s="128" t="str">
        <f t="shared" si="139"/>
        <v/>
      </c>
      <c r="BP180" s="90">
        <f t="shared" si="154"/>
        <v>0</v>
      </c>
      <c r="BQ180" s="90">
        <f t="shared" si="146"/>
        <v>0</v>
      </c>
      <c r="BR180" s="90">
        <f t="shared" si="144"/>
        <v>0</v>
      </c>
      <c r="BS180" s="90" t="str">
        <f t="shared" si="137"/>
        <v/>
      </c>
      <c r="BT180" s="90" t="e">
        <f t="shared" si="155"/>
        <v>#NUM!</v>
      </c>
      <c r="BU180" s="90" t="e">
        <f t="shared" si="142"/>
        <v>#NUM!</v>
      </c>
      <c r="BV180" s="127">
        <f t="shared" si="156"/>
        <v>0</v>
      </c>
      <c r="BW180" s="128" t="e">
        <f t="shared" si="157"/>
        <v>#NUM!</v>
      </c>
      <c r="BX180" s="128" t="e">
        <f t="shared" si="158"/>
        <v>#NUM!</v>
      </c>
      <c r="BY180" s="128" t="str">
        <f t="shared" si="159"/>
        <v/>
      </c>
      <c r="BZ180" s="128" t="str">
        <f t="shared" si="140"/>
        <v/>
      </c>
      <c r="CA180" s="90">
        <f t="shared" si="160"/>
        <v>0</v>
      </c>
      <c r="CB180" s="90"/>
      <c r="CC180" s="90"/>
      <c r="CD180" s="129"/>
    </row>
    <row r="181" spans="55:82">
      <c r="BC181" s="124">
        <v>208</v>
      </c>
      <c r="BD181" s="125">
        <f t="shared" si="147"/>
        <v>1</v>
      </c>
      <c r="BE181" s="126">
        <f t="shared" si="148"/>
        <v>1</v>
      </c>
      <c r="BF181" s="90">
        <f t="shared" si="145"/>
        <v>0</v>
      </c>
      <c r="BG181" s="90">
        <f t="shared" si="143"/>
        <v>0</v>
      </c>
      <c r="BH181" s="90" t="str">
        <f t="shared" si="138"/>
        <v/>
      </c>
      <c r="BI181" s="90" t="e">
        <f t="shared" si="149"/>
        <v>#NUM!</v>
      </c>
      <c r="BJ181" s="90" t="str">
        <f t="shared" si="141"/>
        <v/>
      </c>
      <c r="BK181" s="127">
        <f t="shared" si="150"/>
        <v>0</v>
      </c>
      <c r="BL181" s="128" t="e">
        <f t="shared" si="151"/>
        <v>#NUM!</v>
      </c>
      <c r="BM181" s="128" t="e">
        <f t="shared" si="152"/>
        <v>#NUM!</v>
      </c>
      <c r="BN181" s="128" t="str">
        <f t="shared" si="153"/>
        <v/>
      </c>
      <c r="BO181" s="128" t="str">
        <f t="shared" si="139"/>
        <v/>
      </c>
      <c r="BP181" s="90">
        <f t="shared" si="154"/>
        <v>0</v>
      </c>
      <c r="BQ181" s="90">
        <f t="shared" si="146"/>
        <v>0</v>
      </c>
      <c r="BR181" s="90">
        <f t="shared" si="144"/>
        <v>0</v>
      </c>
      <c r="BS181" s="90" t="str">
        <f t="shared" si="137"/>
        <v/>
      </c>
      <c r="BT181" s="90" t="e">
        <f t="shared" si="155"/>
        <v>#NUM!</v>
      </c>
      <c r="BU181" s="90" t="e">
        <f t="shared" si="142"/>
        <v>#NUM!</v>
      </c>
      <c r="BV181" s="127">
        <f t="shared" si="156"/>
        <v>0</v>
      </c>
      <c r="BW181" s="128" t="e">
        <f t="shared" si="157"/>
        <v>#NUM!</v>
      </c>
      <c r="BX181" s="128" t="e">
        <f t="shared" si="158"/>
        <v>#NUM!</v>
      </c>
      <c r="BY181" s="128" t="str">
        <f t="shared" si="159"/>
        <v/>
      </c>
      <c r="BZ181" s="128" t="str">
        <f t="shared" si="140"/>
        <v/>
      </c>
      <c r="CA181" s="90">
        <f t="shared" si="160"/>
        <v>0</v>
      </c>
      <c r="CB181" s="90"/>
      <c r="CC181" s="90"/>
      <c r="CD181" s="129"/>
    </row>
    <row r="182" spans="55:82">
      <c r="BC182" s="124">
        <v>209</v>
      </c>
      <c r="BD182" s="125">
        <f t="shared" si="147"/>
        <v>1</v>
      </c>
      <c r="BE182" s="126">
        <f t="shared" si="148"/>
        <v>1</v>
      </c>
      <c r="BF182" s="90">
        <f t="shared" si="145"/>
        <v>0</v>
      </c>
      <c r="BG182" s="90">
        <f t="shared" si="143"/>
        <v>0</v>
      </c>
      <c r="BH182" s="90" t="str">
        <f t="shared" si="138"/>
        <v/>
      </c>
      <c r="BI182" s="90" t="e">
        <f t="shared" si="149"/>
        <v>#NUM!</v>
      </c>
      <c r="BJ182" s="90" t="str">
        <f t="shared" si="141"/>
        <v/>
      </c>
      <c r="BK182" s="127">
        <f t="shared" si="150"/>
        <v>0</v>
      </c>
      <c r="BL182" s="128" t="e">
        <f t="shared" si="151"/>
        <v>#NUM!</v>
      </c>
      <c r="BM182" s="128" t="e">
        <f t="shared" si="152"/>
        <v>#NUM!</v>
      </c>
      <c r="BN182" s="128" t="str">
        <f t="shared" si="153"/>
        <v/>
      </c>
      <c r="BO182" s="128" t="str">
        <f t="shared" si="139"/>
        <v/>
      </c>
      <c r="BP182" s="90">
        <f t="shared" si="154"/>
        <v>0</v>
      </c>
      <c r="BQ182" s="90">
        <f t="shared" si="146"/>
        <v>0</v>
      </c>
      <c r="BR182" s="90">
        <f t="shared" si="144"/>
        <v>0</v>
      </c>
      <c r="BS182" s="90" t="str">
        <f t="shared" si="137"/>
        <v/>
      </c>
      <c r="BT182" s="90" t="e">
        <f t="shared" si="155"/>
        <v>#NUM!</v>
      </c>
      <c r="BU182" s="90" t="e">
        <f t="shared" si="142"/>
        <v>#NUM!</v>
      </c>
      <c r="BV182" s="127">
        <f t="shared" si="156"/>
        <v>0</v>
      </c>
      <c r="BW182" s="128" t="e">
        <f t="shared" si="157"/>
        <v>#NUM!</v>
      </c>
      <c r="BX182" s="128" t="e">
        <f t="shared" si="158"/>
        <v>#NUM!</v>
      </c>
      <c r="BY182" s="128" t="str">
        <f t="shared" si="159"/>
        <v/>
      </c>
      <c r="BZ182" s="128" t="str">
        <f t="shared" si="140"/>
        <v/>
      </c>
      <c r="CA182" s="90">
        <f t="shared" si="160"/>
        <v>0</v>
      </c>
      <c r="CB182" s="90"/>
      <c r="CC182" s="90"/>
      <c r="CD182" s="129"/>
    </row>
    <row r="183" spans="55:82">
      <c r="BC183" s="124">
        <v>210</v>
      </c>
      <c r="BD183" s="125">
        <f t="shared" si="147"/>
        <v>1</v>
      </c>
      <c r="BE183" s="126">
        <f t="shared" si="148"/>
        <v>1</v>
      </c>
      <c r="BF183" s="90">
        <f t="shared" si="145"/>
        <v>0</v>
      </c>
      <c r="BG183" s="90">
        <f t="shared" si="143"/>
        <v>0</v>
      </c>
      <c r="BH183" s="90" t="str">
        <f t="shared" si="138"/>
        <v/>
      </c>
      <c r="BI183" s="90" t="e">
        <f t="shared" si="149"/>
        <v>#NUM!</v>
      </c>
      <c r="BJ183" s="90" t="str">
        <f t="shared" si="141"/>
        <v/>
      </c>
      <c r="BK183" s="127">
        <f t="shared" si="150"/>
        <v>0</v>
      </c>
      <c r="BL183" s="128" t="e">
        <f t="shared" si="151"/>
        <v>#NUM!</v>
      </c>
      <c r="BM183" s="128" t="e">
        <f t="shared" si="152"/>
        <v>#NUM!</v>
      </c>
      <c r="BN183" s="128" t="str">
        <f t="shared" si="153"/>
        <v/>
      </c>
      <c r="BO183" s="128" t="str">
        <f t="shared" si="139"/>
        <v/>
      </c>
      <c r="BP183" s="90">
        <f t="shared" si="154"/>
        <v>0</v>
      </c>
      <c r="BQ183" s="90">
        <f t="shared" si="146"/>
        <v>0</v>
      </c>
      <c r="BR183" s="90">
        <f t="shared" si="144"/>
        <v>0</v>
      </c>
      <c r="BS183" s="90" t="str">
        <f t="shared" si="137"/>
        <v/>
      </c>
      <c r="BT183" s="90" t="e">
        <f t="shared" si="155"/>
        <v>#NUM!</v>
      </c>
      <c r="BU183" s="90" t="e">
        <f t="shared" si="142"/>
        <v>#NUM!</v>
      </c>
      <c r="BV183" s="127">
        <f t="shared" si="156"/>
        <v>0</v>
      </c>
      <c r="BW183" s="128" t="e">
        <f t="shared" si="157"/>
        <v>#NUM!</v>
      </c>
      <c r="BX183" s="128" t="e">
        <f t="shared" si="158"/>
        <v>#NUM!</v>
      </c>
      <c r="BY183" s="128" t="str">
        <f t="shared" si="159"/>
        <v/>
      </c>
      <c r="BZ183" s="128" t="str">
        <f t="shared" si="140"/>
        <v/>
      </c>
      <c r="CA183" s="90">
        <f t="shared" si="160"/>
        <v>0</v>
      </c>
      <c r="CB183" s="90"/>
      <c r="CC183" s="90"/>
      <c r="CD183" s="129"/>
    </row>
    <row r="184" spans="55:82">
      <c r="BC184" s="124">
        <v>211</v>
      </c>
      <c r="BD184" s="125">
        <f t="shared" si="147"/>
        <v>1</v>
      </c>
      <c r="BE184" s="126">
        <f t="shared" si="148"/>
        <v>1</v>
      </c>
      <c r="BF184" s="90">
        <f t="shared" si="145"/>
        <v>0</v>
      </c>
      <c r="BG184" s="90">
        <f t="shared" si="143"/>
        <v>0</v>
      </c>
      <c r="BH184" s="90" t="str">
        <f t="shared" si="138"/>
        <v/>
      </c>
      <c r="BI184" s="90" t="e">
        <f t="shared" si="149"/>
        <v>#NUM!</v>
      </c>
      <c r="BJ184" s="90" t="str">
        <f t="shared" si="141"/>
        <v/>
      </c>
      <c r="BK184" s="127">
        <f t="shared" si="150"/>
        <v>0</v>
      </c>
      <c r="BL184" s="128" t="e">
        <f t="shared" si="151"/>
        <v>#NUM!</v>
      </c>
      <c r="BM184" s="128" t="e">
        <f t="shared" si="152"/>
        <v>#NUM!</v>
      </c>
      <c r="BN184" s="128" t="str">
        <f t="shared" si="153"/>
        <v/>
      </c>
      <c r="BO184" s="128" t="str">
        <f t="shared" si="139"/>
        <v/>
      </c>
      <c r="BP184" s="90">
        <f t="shared" si="154"/>
        <v>0</v>
      </c>
      <c r="BQ184" s="90">
        <f t="shared" si="146"/>
        <v>0</v>
      </c>
      <c r="BR184" s="90">
        <f t="shared" si="144"/>
        <v>0</v>
      </c>
      <c r="BS184" s="90" t="str">
        <f t="shared" si="137"/>
        <v/>
      </c>
      <c r="BT184" s="90" t="e">
        <f t="shared" si="155"/>
        <v>#NUM!</v>
      </c>
      <c r="BU184" s="90" t="e">
        <f t="shared" si="142"/>
        <v>#NUM!</v>
      </c>
      <c r="BV184" s="127">
        <f t="shared" si="156"/>
        <v>0</v>
      </c>
      <c r="BW184" s="128" t="e">
        <f t="shared" si="157"/>
        <v>#NUM!</v>
      </c>
      <c r="BX184" s="128" t="e">
        <f t="shared" si="158"/>
        <v>#NUM!</v>
      </c>
      <c r="BY184" s="128" t="str">
        <f t="shared" si="159"/>
        <v/>
      </c>
      <c r="BZ184" s="128" t="str">
        <f t="shared" si="140"/>
        <v/>
      </c>
      <c r="CA184" s="90">
        <f t="shared" si="160"/>
        <v>0</v>
      </c>
      <c r="CB184" s="90"/>
      <c r="CC184" s="90"/>
      <c r="CD184" s="129"/>
    </row>
    <row r="185" spans="55:82">
      <c r="BC185" s="124">
        <v>212</v>
      </c>
      <c r="BD185" s="125">
        <f t="shared" si="147"/>
        <v>1</v>
      </c>
      <c r="BE185" s="126">
        <f t="shared" si="148"/>
        <v>1</v>
      </c>
      <c r="BF185" s="90">
        <f t="shared" si="145"/>
        <v>0</v>
      </c>
      <c r="BG185" s="90">
        <f t="shared" si="143"/>
        <v>0</v>
      </c>
      <c r="BH185" s="90" t="str">
        <f t="shared" si="138"/>
        <v/>
      </c>
      <c r="BI185" s="90" t="e">
        <f t="shared" si="149"/>
        <v>#NUM!</v>
      </c>
      <c r="BJ185" s="90" t="str">
        <f t="shared" si="141"/>
        <v/>
      </c>
      <c r="BK185" s="127">
        <f t="shared" si="150"/>
        <v>0</v>
      </c>
      <c r="BL185" s="128" t="e">
        <f t="shared" si="151"/>
        <v>#NUM!</v>
      </c>
      <c r="BM185" s="128" t="e">
        <f t="shared" si="152"/>
        <v>#NUM!</v>
      </c>
      <c r="BN185" s="128" t="str">
        <f t="shared" si="153"/>
        <v/>
      </c>
      <c r="BO185" s="128" t="str">
        <f t="shared" si="139"/>
        <v/>
      </c>
      <c r="BP185" s="90">
        <f t="shared" si="154"/>
        <v>0</v>
      </c>
      <c r="BQ185" s="90">
        <f t="shared" si="146"/>
        <v>0</v>
      </c>
      <c r="BR185" s="90">
        <f t="shared" si="144"/>
        <v>0</v>
      </c>
      <c r="BS185" s="90" t="str">
        <f t="shared" si="137"/>
        <v/>
      </c>
      <c r="BT185" s="90" t="e">
        <f t="shared" si="155"/>
        <v>#NUM!</v>
      </c>
      <c r="BU185" s="90" t="e">
        <f t="shared" si="142"/>
        <v>#NUM!</v>
      </c>
      <c r="BV185" s="127">
        <f t="shared" si="156"/>
        <v>0</v>
      </c>
      <c r="BW185" s="128" t="e">
        <f t="shared" si="157"/>
        <v>#NUM!</v>
      </c>
      <c r="BX185" s="128" t="e">
        <f t="shared" si="158"/>
        <v>#NUM!</v>
      </c>
      <c r="BY185" s="128" t="str">
        <f t="shared" si="159"/>
        <v/>
      </c>
      <c r="BZ185" s="128" t="str">
        <f t="shared" si="140"/>
        <v/>
      </c>
      <c r="CA185" s="90">
        <f t="shared" si="160"/>
        <v>0</v>
      </c>
      <c r="CB185" s="90"/>
      <c r="CC185" s="90"/>
      <c r="CD185" s="129"/>
    </row>
    <row r="186" spans="55:82">
      <c r="BC186" s="124">
        <v>213</v>
      </c>
      <c r="BD186" s="125">
        <f t="shared" si="147"/>
        <v>1</v>
      </c>
      <c r="BE186" s="126">
        <f t="shared" si="148"/>
        <v>1</v>
      </c>
      <c r="BF186" s="90">
        <f t="shared" si="145"/>
        <v>0</v>
      </c>
      <c r="BG186" s="90">
        <f t="shared" si="143"/>
        <v>0</v>
      </c>
      <c r="BH186" s="90" t="str">
        <f t="shared" si="138"/>
        <v/>
      </c>
      <c r="BI186" s="90" t="e">
        <f t="shared" si="149"/>
        <v>#NUM!</v>
      </c>
      <c r="BJ186" s="90" t="str">
        <f t="shared" si="141"/>
        <v/>
      </c>
      <c r="BK186" s="127">
        <f t="shared" si="150"/>
        <v>0</v>
      </c>
      <c r="BL186" s="128" t="e">
        <f t="shared" si="151"/>
        <v>#NUM!</v>
      </c>
      <c r="BM186" s="128" t="e">
        <f t="shared" si="152"/>
        <v>#NUM!</v>
      </c>
      <c r="BN186" s="128" t="str">
        <f t="shared" si="153"/>
        <v/>
      </c>
      <c r="BO186" s="128" t="str">
        <f t="shared" si="139"/>
        <v/>
      </c>
      <c r="BP186" s="90">
        <f t="shared" si="154"/>
        <v>0</v>
      </c>
      <c r="BQ186" s="90">
        <f t="shared" si="146"/>
        <v>0</v>
      </c>
      <c r="BR186" s="90">
        <f t="shared" si="144"/>
        <v>0</v>
      </c>
      <c r="BS186" s="90" t="str">
        <f t="shared" si="137"/>
        <v/>
      </c>
      <c r="BT186" s="90" t="e">
        <f t="shared" si="155"/>
        <v>#NUM!</v>
      </c>
      <c r="BU186" s="90" t="e">
        <f t="shared" si="142"/>
        <v>#NUM!</v>
      </c>
      <c r="BV186" s="127">
        <f t="shared" si="156"/>
        <v>0</v>
      </c>
      <c r="BW186" s="128" t="e">
        <f t="shared" si="157"/>
        <v>#NUM!</v>
      </c>
      <c r="BX186" s="128" t="e">
        <f t="shared" si="158"/>
        <v>#NUM!</v>
      </c>
      <c r="BY186" s="128" t="str">
        <f t="shared" si="159"/>
        <v/>
      </c>
      <c r="BZ186" s="128" t="str">
        <f t="shared" si="140"/>
        <v/>
      </c>
      <c r="CA186" s="90">
        <f t="shared" si="160"/>
        <v>0</v>
      </c>
      <c r="CB186" s="90"/>
      <c r="CC186" s="90"/>
      <c r="CD186" s="129"/>
    </row>
    <row r="187" spans="55:82">
      <c r="BC187" s="124">
        <v>214</v>
      </c>
      <c r="BD187" s="125">
        <f t="shared" si="147"/>
        <v>1</v>
      </c>
      <c r="BE187" s="126">
        <f t="shared" si="148"/>
        <v>1</v>
      </c>
      <c r="BF187" s="90">
        <f t="shared" si="145"/>
        <v>0</v>
      </c>
      <c r="BG187" s="90">
        <f t="shared" si="143"/>
        <v>0</v>
      </c>
      <c r="BH187" s="90" t="str">
        <f t="shared" si="138"/>
        <v/>
      </c>
      <c r="BI187" s="90" t="e">
        <f t="shared" si="149"/>
        <v>#NUM!</v>
      </c>
      <c r="BJ187" s="90" t="str">
        <f t="shared" si="141"/>
        <v/>
      </c>
      <c r="BK187" s="127">
        <f t="shared" si="150"/>
        <v>0</v>
      </c>
      <c r="BL187" s="128" t="e">
        <f t="shared" si="151"/>
        <v>#NUM!</v>
      </c>
      <c r="BM187" s="128" t="e">
        <f t="shared" si="152"/>
        <v>#NUM!</v>
      </c>
      <c r="BN187" s="128" t="str">
        <f t="shared" si="153"/>
        <v/>
      </c>
      <c r="BO187" s="128" t="str">
        <f t="shared" si="139"/>
        <v/>
      </c>
      <c r="BP187" s="90">
        <f t="shared" si="154"/>
        <v>0</v>
      </c>
      <c r="BQ187" s="90">
        <f t="shared" si="146"/>
        <v>0</v>
      </c>
      <c r="BR187" s="90">
        <f t="shared" si="144"/>
        <v>0</v>
      </c>
      <c r="BS187" s="90" t="str">
        <f t="shared" si="137"/>
        <v/>
      </c>
      <c r="BT187" s="90" t="e">
        <f t="shared" si="155"/>
        <v>#NUM!</v>
      </c>
      <c r="BU187" s="90" t="e">
        <f t="shared" si="142"/>
        <v>#NUM!</v>
      </c>
      <c r="BV187" s="127">
        <f t="shared" si="156"/>
        <v>0</v>
      </c>
      <c r="BW187" s="128" t="e">
        <f t="shared" si="157"/>
        <v>#NUM!</v>
      </c>
      <c r="BX187" s="128" t="e">
        <f t="shared" si="158"/>
        <v>#NUM!</v>
      </c>
      <c r="BY187" s="128" t="str">
        <f t="shared" si="159"/>
        <v/>
      </c>
      <c r="BZ187" s="128" t="str">
        <f t="shared" si="140"/>
        <v/>
      </c>
      <c r="CA187" s="90">
        <f t="shared" si="160"/>
        <v>0</v>
      </c>
      <c r="CB187" s="90"/>
      <c r="CC187" s="90"/>
      <c r="CD187" s="129"/>
    </row>
    <row r="188" spans="55:82">
      <c r="BC188" s="124">
        <v>215</v>
      </c>
      <c r="BD188" s="125">
        <f t="shared" si="147"/>
        <v>1</v>
      </c>
      <c r="BE188" s="126">
        <f t="shared" si="148"/>
        <v>1</v>
      </c>
      <c r="BF188" s="90">
        <f t="shared" si="145"/>
        <v>0</v>
      </c>
      <c r="BG188" s="90">
        <f t="shared" si="143"/>
        <v>0</v>
      </c>
      <c r="BH188" s="90" t="str">
        <f t="shared" si="138"/>
        <v/>
      </c>
      <c r="BI188" s="90" t="e">
        <f t="shared" si="149"/>
        <v>#NUM!</v>
      </c>
      <c r="BJ188" s="90" t="str">
        <f t="shared" si="141"/>
        <v/>
      </c>
      <c r="BK188" s="127">
        <f t="shared" si="150"/>
        <v>0</v>
      </c>
      <c r="BL188" s="128" t="e">
        <f t="shared" si="151"/>
        <v>#NUM!</v>
      </c>
      <c r="BM188" s="128" t="e">
        <f t="shared" si="152"/>
        <v>#NUM!</v>
      </c>
      <c r="BN188" s="128" t="str">
        <f t="shared" si="153"/>
        <v/>
      </c>
      <c r="BO188" s="128" t="str">
        <f t="shared" si="139"/>
        <v/>
      </c>
      <c r="BP188" s="90">
        <f t="shared" si="154"/>
        <v>0</v>
      </c>
      <c r="BQ188" s="90">
        <f t="shared" si="146"/>
        <v>0</v>
      </c>
      <c r="BR188" s="90">
        <f t="shared" si="144"/>
        <v>0</v>
      </c>
      <c r="BS188" s="90" t="str">
        <f t="shared" si="137"/>
        <v/>
      </c>
      <c r="BT188" s="90" t="e">
        <f t="shared" si="155"/>
        <v>#NUM!</v>
      </c>
      <c r="BU188" s="90" t="e">
        <f t="shared" si="142"/>
        <v>#NUM!</v>
      </c>
      <c r="BV188" s="127">
        <f t="shared" si="156"/>
        <v>0</v>
      </c>
      <c r="BW188" s="128" t="e">
        <f t="shared" si="157"/>
        <v>#NUM!</v>
      </c>
      <c r="BX188" s="128" t="e">
        <f t="shared" si="158"/>
        <v>#NUM!</v>
      </c>
      <c r="BY188" s="128" t="str">
        <f t="shared" si="159"/>
        <v/>
      </c>
      <c r="BZ188" s="128" t="str">
        <f t="shared" si="140"/>
        <v/>
      </c>
      <c r="CA188" s="90">
        <f t="shared" si="160"/>
        <v>0</v>
      </c>
      <c r="CB188" s="90"/>
      <c r="CC188" s="90"/>
      <c r="CD188" s="129"/>
    </row>
    <row r="189" spans="55:82">
      <c r="BC189" s="124">
        <v>216</v>
      </c>
      <c r="BD189" s="125">
        <f t="shared" si="147"/>
        <v>1</v>
      </c>
      <c r="BE189" s="126">
        <f t="shared" si="148"/>
        <v>1</v>
      </c>
      <c r="BF189" s="90">
        <f t="shared" si="145"/>
        <v>0</v>
      </c>
      <c r="BG189" s="90">
        <f t="shared" si="143"/>
        <v>0</v>
      </c>
      <c r="BH189" s="90" t="str">
        <f t="shared" si="138"/>
        <v/>
      </c>
      <c r="BI189" s="90" t="e">
        <f t="shared" si="149"/>
        <v>#NUM!</v>
      </c>
      <c r="BJ189" s="90" t="str">
        <f t="shared" si="141"/>
        <v/>
      </c>
      <c r="BK189" s="127">
        <f t="shared" si="150"/>
        <v>0</v>
      </c>
      <c r="BL189" s="128" t="e">
        <f t="shared" si="151"/>
        <v>#NUM!</v>
      </c>
      <c r="BM189" s="128" t="e">
        <f t="shared" si="152"/>
        <v>#NUM!</v>
      </c>
      <c r="BN189" s="128" t="str">
        <f t="shared" si="153"/>
        <v/>
      </c>
      <c r="BO189" s="128" t="str">
        <f t="shared" si="139"/>
        <v/>
      </c>
      <c r="BP189" s="90">
        <f t="shared" si="154"/>
        <v>0</v>
      </c>
      <c r="BQ189" s="90">
        <f t="shared" si="146"/>
        <v>0</v>
      </c>
      <c r="BR189" s="90">
        <f t="shared" si="144"/>
        <v>0</v>
      </c>
      <c r="BS189" s="90" t="str">
        <f t="shared" si="137"/>
        <v/>
      </c>
      <c r="BT189" s="90" t="e">
        <f t="shared" si="155"/>
        <v>#NUM!</v>
      </c>
      <c r="BU189" s="90" t="e">
        <f t="shared" si="142"/>
        <v>#NUM!</v>
      </c>
      <c r="BV189" s="127">
        <f t="shared" si="156"/>
        <v>0</v>
      </c>
      <c r="BW189" s="128" t="e">
        <f t="shared" si="157"/>
        <v>#NUM!</v>
      </c>
      <c r="BX189" s="128" t="e">
        <f t="shared" si="158"/>
        <v>#NUM!</v>
      </c>
      <c r="BY189" s="128" t="str">
        <f t="shared" si="159"/>
        <v/>
      </c>
      <c r="BZ189" s="128" t="str">
        <f t="shared" si="140"/>
        <v/>
      </c>
      <c r="CA189" s="90">
        <f t="shared" si="160"/>
        <v>0</v>
      </c>
      <c r="CB189" s="90"/>
      <c r="CC189" s="90"/>
      <c r="CD189" s="129"/>
    </row>
    <row r="190" spans="55:82">
      <c r="BC190" s="124">
        <v>217</v>
      </c>
      <c r="BD190" s="125">
        <f t="shared" si="147"/>
        <v>1</v>
      </c>
      <c r="BE190" s="126">
        <f t="shared" si="148"/>
        <v>1</v>
      </c>
      <c r="BF190" s="90">
        <f t="shared" si="145"/>
        <v>0</v>
      </c>
      <c r="BG190" s="90">
        <f t="shared" si="143"/>
        <v>0</v>
      </c>
      <c r="BH190" s="90" t="str">
        <f t="shared" si="138"/>
        <v/>
      </c>
      <c r="BI190" s="90" t="e">
        <f t="shared" si="149"/>
        <v>#NUM!</v>
      </c>
      <c r="BJ190" s="90" t="str">
        <f t="shared" si="141"/>
        <v/>
      </c>
      <c r="BK190" s="127">
        <f t="shared" si="150"/>
        <v>0</v>
      </c>
      <c r="BL190" s="128" t="e">
        <f t="shared" si="151"/>
        <v>#NUM!</v>
      </c>
      <c r="BM190" s="128" t="e">
        <f t="shared" si="152"/>
        <v>#NUM!</v>
      </c>
      <c r="BN190" s="128" t="str">
        <f t="shared" si="153"/>
        <v/>
      </c>
      <c r="BO190" s="128" t="str">
        <f t="shared" si="139"/>
        <v/>
      </c>
      <c r="BP190" s="90">
        <f t="shared" si="154"/>
        <v>0</v>
      </c>
      <c r="BQ190" s="90">
        <f t="shared" si="146"/>
        <v>0</v>
      </c>
      <c r="BR190" s="90">
        <f t="shared" si="144"/>
        <v>0</v>
      </c>
      <c r="BS190" s="90" t="str">
        <f t="shared" si="137"/>
        <v/>
      </c>
      <c r="BT190" s="90" t="e">
        <f t="shared" si="155"/>
        <v>#NUM!</v>
      </c>
      <c r="BU190" s="90" t="e">
        <f t="shared" si="142"/>
        <v>#NUM!</v>
      </c>
      <c r="BV190" s="127">
        <f t="shared" si="156"/>
        <v>0</v>
      </c>
      <c r="BW190" s="128" t="e">
        <f t="shared" si="157"/>
        <v>#NUM!</v>
      </c>
      <c r="BX190" s="128" t="e">
        <f t="shared" si="158"/>
        <v>#NUM!</v>
      </c>
      <c r="BY190" s="128" t="str">
        <f t="shared" si="159"/>
        <v/>
      </c>
      <c r="BZ190" s="128" t="str">
        <f t="shared" si="140"/>
        <v/>
      </c>
      <c r="CA190" s="90">
        <f t="shared" si="160"/>
        <v>0</v>
      </c>
      <c r="CB190" s="90"/>
      <c r="CC190" s="90"/>
      <c r="CD190" s="129"/>
    </row>
    <row r="191" spans="55:82">
      <c r="BC191" s="124">
        <v>218</v>
      </c>
      <c r="BD191" s="125">
        <f t="shared" si="147"/>
        <v>1</v>
      </c>
      <c r="BE191" s="126">
        <f t="shared" si="148"/>
        <v>1</v>
      </c>
      <c r="BF191" s="90">
        <f t="shared" si="145"/>
        <v>0</v>
      </c>
      <c r="BG191" s="90">
        <f t="shared" si="143"/>
        <v>0</v>
      </c>
      <c r="BH191" s="90" t="str">
        <f t="shared" si="138"/>
        <v/>
      </c>
      <c r="BI191" s="90" t="e">
        <f t="shared" si="149"/>
        <v>#NUM!</v>
      </c>
      <c r="BJ191" s="90" t="str">
        <f t="shared" si="141"/>
        <v/>
      </c>
      <c r="BK191" s="127">
        <f t="shared" si="150"/>
        <v>0</v>
      </c>
      <c r="BL191" s="128" t="e">
        <f t="shared" si="151"/>
        <v>#NUM!</v>
      </c>
      <c r="BM191" s="128" t="e">
        <f t="shared" si="152"/>
        <v>#NUM!</v>
      </c>
      <c r="BN191" s="128" t="str">
        <f t="shared" si="153"/>
        <v/>
      </c>
      <c r="BO191" s="128" t="str">
        <f t="shared" si="139"/>
        <v/>
      </c>
      <c r="BP191" s="90">
        <f t="shared" si="154"/>
        <v>0</v>
      </c>
      <c r="BQ191" s="90">
        <f t="shared" si="146"/>
        <v>0</v>
      </c>
      <c r="BR191" s="90">
        <f t="shared" si="144"/>
        <v>0</v>
      </c>
      <c r="BS191" s="90" t="str">
        <f t="shared" si="137"/>
        <v/>
      </c>
      <c r="BT191" s="90" t="e">
        <f t="shared" si="155"/>
        <v>#NUM!</v>
      </c>
      <c r="BU191" s="90" t="e">
        <f t="shared" si="142"/>
        <v>#NUM!</v>
      </c>
      <c r="BV191" s="127">
        <f t="shared" si="156"/>
        <v>0</v>
      </c>
      <c r="BW191" s="128" t="e">
        <f t="shared" si="157"/>
        <v>#NUM!</v>
      </c>
      <c r="BX191" s="128" t="e">
        <f t="shared" si="158"/>
        <v>#NUM!</v>
      </c>
      <c r="BY191" s="128" t="str">
        <f t="shared" si="159"/>
        <v/>
      </c>
      <c r="BZ191" s="128" t="str">
        <f t="shared" si="140"/>
        <v/>
      </c>
      <c r="CA191" s="90">
        <f t="shared" si="160"/>
        <v>0</v>
      </c>
      <c r="CB191" s="90"/>
      <c r="CC191" s="90"/>
      <c r="CD191" s="129"/>
    </row>
    <row r="192" spans="55:82">
      <c r="BC192" s="124">
        <v>219</v>
      </c>
      <c r="BD192" s="125">
        <f t="shared" si="147"/>
        <v>1</v>
      </c>
      <c r="BE192" s="126">
        <f t="shared" si="148"/>
        <v>1</v>
      </c>
      <c r="BF192" s="90">
        <f t="shared" si="145"/>
        <v>0</v>
      </c>
      <c r="BG192" s="90">
        <f t="shared" si="143"/>
        <v>0</v>
      </c>
      <c r="BH192" s="90" t="str">
        <f t="shared" si="138"/>
        <v/>
      </c>
      <c r="BI192" s="90" t="e">
        <f t="shared" si="149"/>
        <v>#NUM!</v>
      </c>
      <c r="BJ192" s="90" t="str">
        <f t="shared" si="141"/>
        <v/>
      </c>
      <c r="BK192" s="127">
        <f t="shared" si="150"/>
        <v>0</v>
      </c>
      <c r="BL192" s="128" t="e">
        <f t="shared" si="151"/>
        <v>#NUM!</v>
      </c>
      <c r="BM192" s="128" t="e">
        <f t="shared" si="152"/>
        <v>#NUM!</v>
      </c>
      <c r="BN192" s="128" t="str">
        <f t="shared" si="153"/>
        <v/>
      </c>
      <c r="BO192" s="128" t="str">
        <f t="shared" si="139"/>
        <v/>
      </c>
      <c r="BP192" s="90">
        <f t="shared" si="154"/>
        <v>0</v>
      </c>
      <c r="BQ192" s="90">
        <f t="shared" si="146"/>
        <v>0</v>
      </c>
      <c r="BR192" s="90">
        <f t="shared" si="144"/>
        <v>0</v>
      </c>
      <c r="BS192" s="90" t="str">
        <f t="shared" ref="BS192:BS223" si="161">IF(BR192=0,"",$BC192)</f>
        <v/>
      </c>
      <c r="BT192" s="90" t="e">
        <f t="shared" si="155"/>
        <v>#NUM!</v>
      </c>
      <c r="BU192" s="90" t="e">
        <f t="shared" si="142"/>
        <v>#NUM!</v>
      </c>
      <c r="BV192" s="127">
        <f t="shared" si="156"/>
        <v>0</v>
      </c>
      <c r="BW192" s="128" t="e">
        <f t="shared" si="157"/>
        <v>#NUM!</v>
      </c>
      <c r="BX192" s="128" t="e">
        <f t="shared" si="158"/>
        <v>#NUM!</v>
      </c>
      <c r="BY192" s="128" t="str">
        <f t="shared" si="159"/>
        <v/>
      </c>
      <c r="BZ192" s="128" t="str">
        <f t="shared" si="140"/>
        <v/>
      </c>
      <c r="CA192" s="90">
        <f t="shared" si="160"/>
        <v>0</v>
      </c>
      <c r="CB192" s="90"/>
      <c r="CC192" s="90"/>
      <c r="CD192" s="129"/>
    </row>
    <row r="193" spans="55:82">
      <c r="BC193" s="124">
        <v>220</v>
      </c>
      <c r="BD193" s="125">
        <f t="shared" si="147"/>
        <v>1</v>
      </c>
      <c r="BE193" s="126">
        <f t="shared" si="148"/>
        <v>1</v>
      </c>
      <c r="BF193" s="90">
        <f t="shared" si="145"/>
        <v>0</v>
      </c>
      <c r="BG193" s="90">
        <f t="shared" si="143"/>
        <v>0</v>
      </c>
      <c r="BH193" s="90" t="str">
        <f t="shared" ref="BH193:BH223" si="162">IF(BG193=0,"",$BC193)</f>
        <v/>
      </c>
      <c r="BI193" s="90" t="e">
        <f t="shared" si="149"/>
        <v>#NUM!</v>
      </c>
      <c r="BJ193" s="90" t="str">
        <f t="shared" si="141"/>
        <v/>
      </c>
      <c r="BK193" s="127">
        <f t="shared" si="150"/>
        <v>0</v>
      </c>
      <c r="BL193" s="128" t="e">
        <f t="shared" si="151"/>
        <v>#NUM!</v>
      </c>
      <c r="BM193" s="128" t="e">
        <f t="shared" si="152"/>
        <v>#NUM!</v>
      </c>
      <c r="BN193" s="128" t="str">
        <f t="shared" si="153"/>
        <v/>
      </c>
      <c r="BO193" s="128" t="str">
        <f t="shared" ref="BO193:BO223" si="163">IFERROR(BN193+BP193-1,"")</f>
        <v/>
      </c>
      <c r="BP193" s="90">
        <f t="shared" si="154"/>
        <v>0</v>
      </c>
      <c r="BQ193" s="90">
        <f t="shared" si="146"/>
        <v>0</v>
      </c>
      <c r="BR193" s="90">
        <f t="shared" si="144"/>
        <v>0</v>
      </c>
      <c r="BS193" s="90" t="str">
        <f t="shared" si="161"/>
        <v/>
      </c>
      <c r="BT193" s="90" t="e">
        <f t="shared" si="155"/>
        <v>#NUM!</v>
      </c>
      <c r="BU193" s="90" t="e">
        <f t="shared" si="142"/>
        <v>#NUM!</v>
      </c>
      <c r="BV193" s="127">
        <f t="shared" si="156"/>
        <v>0</v>
      </c>
      <c r="BW193" s="128" t="e">
        <f t="shared" si="157"/>
        <v>#NUM!</v>
      </c>
      <c r="BX193" s="128" t="e">
        <f t="shared" si="158"/>
        <v>#NUM!</v>
      </c>
      <c r="BY193" s="128" t="str">
        <f t="shared" si="159"/>
        <v/>
      </c>
      <c r="BZ193" s="128" t="str">
        <f t="shared" ref="BZ193:BZ223" si="164">IFERROR(BY193+CA193-1,"")</f>
        <v/>
      </c>
      <c r="CA193" s="90">
        <f t="shared" si="160"/>
        <v>0</v>
      </c>
      <c r="CB193" s="90"/>
      <c r="CC193" s="90"/>
      <c r="CD193" s="129"/>
    </row>
    <row r="194" spans="55:82">
      <c r="BC194" s="124">
        <v>221</v>
      </c>
      <c r="BD194" s="125">
        <f t="shared" si="147"/>
        <v>1</v>
      </c>
      <c r="BE194" s="126">
        <f t="shared" si="148"/>
        <v>1</v>
      </c>
      <c r="BF194" s="90">
        <f t="shared" si="145"/>
        <v>0</v>
      </c>
      <c r="BG194" s="90">
        <f t="shared" si="143"/>
        <v>0</v>
      </c>
      <c r="BH194" s="90" t="str">
        <f t="shared" si="162"/>
        <v/>
      </c>
      <c r="BI194" s="90" t="e">
        <f t="shared" si="149"/>
        <v>#NUM!</v>
      </c>
      <c r="BJ194" s="90" t="str">
        <f t="shared" si="141"/>
        <v/>
      </c>
      <c r="BK194" s="127">
        <f t="shared" si="150"/>
        <v>0</v>
      </c>
      <c r="BL194" s="128" t="e">
        <f t="shared" si="151"/>
        <v>#NUM!</v>
      </c>
      <c r="BM194" s="128" t="e">
        <f t="shared" si="152"/>
        <v>#NUM!</v>
      </c>
      <c r="BN194" s="128" t="str">
        <f t="shared" si="153"/>
        <v/>
      </c>
      <c r="BO194" s="128" t="str">
        <f t="shared" si="163"/>
        <v/>
      </c>
      <c r="BP194" s="90">
        <f t="shared" si="154"/>
        <v>0</v>
      </c>
      <c r="BQ194" s="90">
        <f t="shared" si="146"/>
        <v>0</v>
      </c>
      <c r="BR194" s="90">
        <f t="shared" si="144"/>
        <v>0</v>
      </c>
      <c r="BS194" s="90" t="str">
        <f t="shared" si="161"/>
        <v/>
      </c>
      <c r="BT194" s="90" t="e">
        <f t="shared" si="155"/>
        <v>#NUM!</v>
      </c>
      <c r="BU194" s="90" t="e">
        <f t="shared" si="142"/>
        <v>#NUM!</v>
      </c>
      <c r="BV194" s="127">
        <f t="shared" si="156"/>
        <v>0</v>
      </c>
      <c r="BW194" s="128" t="e">
        <f t="shared" si="157"/>
        <v>#NUM!</v>
      </c>
      <c r="BX194" s="128" t="e">
        <f t="shared" si="158"/>
        <v>#NUM!</v>
      </c>
      <c r="BY194" s="128" t="str">
        <f t="shared" si="159"/>
        <v/>
      </c>
      <c r="BZ194" s="128" t="str">
        <f t="shared" si="164"/>
        <v/>
      </c>
      <c r="CA194" s="90">
        <f t="shared" si="160"/>
        <v>0</v>
      </c>
      <c r="CB194" s="90"/>
      <c r="CC194" s="90"/>
      <c r="CD194" s="129"/>
    </row>
    <row r="195" spans="55:82">
      <c r="BC195" s="124">
        <v>222</v>
      </c>
      <c r="BD195" s="125">
        <f t="shared" si="147"/>
        <v>1</v>
      </c>
      <c r="BE195" s="126">
        <f t="shared" si="148"/>
        <v>1</v>
      </c>
      <c r="BF195" s="90">
        <f t="shared" si="145"/>
        <v>0</v>
      </c>
      <c r="BG195" s="90">
        <f t="shared" si="143"/>
        <v>0</v>
      </c>
      <c r="BH195" s="90" t="str">
        <f t="shared" si="162"/>
        <v/>
      </c>
      <c r="BI195" s="90" t="e">
        <f t="shared" si="149"/>
        <v>#NUM!</v>
      </c>
      <c r="BJ195" s="90" t="str">
        <f t="shared" si="141"/>
        <v/>
      </c>
      <c r="BK195" s="127">
        <f t="shared" si="150"/>
        <v>0</v>
      </c>
      <c r="BL195" s="128" t="e">
        <f t="shared" si="151"/>
        <v>#NUM!</v>
      </c>
      <c r="BM195" s="128" t="e">
        <f t="shared" si="152"/>
        <v>#NUM!</v>
      </c>
      <c r="BN195" s="128" t="str">
        <f t="shared" si="153"/>
        <v/>
      </c>
      <c r="BO195" s="128" t="str">
        <f t="shared" si="163"/>
        <v/>
      </c>
      <c r="BP195" s="90">
        <f t="shared" si="154"/>
        <v>0</v>
      </c>
      <c r="BQ195" s="90">
        <f t="shared" si="146"/>
        <v>0</v>
      </c>
      <c r="BR195" s="90">
        <f t="shared" si="144"/>
        <v>0</v>
      </c>
      <c r="BS195" s="90" t="str">
        <f t="shared" si="161"/>
        <v/>
      </c>
      <c r="BT195" s="90" t="e">
        <f t="shared" si="155"/>
        <v>#NUM!</v>
      </c>
      <c r="BU195" s="90" t="e">
        <f t="shared" si="142"/>
        <v>#NUM!</v>
      </c>
      <c r="BV195" s="127">
        <f t="shared" si="156"/>
        <v>0</v>
      </c>
      <c r="BW195" s="128" t="e">
        <f t="shared" si="157"/>
        <v>#NUM!</v>
      </c>
      <c r="BX195" s="128" t="e">
        <f t="shared" si="158"/>
        <v>#NUM!</v>
      </c>
      <c r="BY195" s="128" t="str">
        <f t="shared" si="159"/>
        <v/>
      </c>
      <c r="BZ195" s="128" t="str">
        <f t="shared" si="164"/>
        <v/>
      </c>
      <c r="CA195" s="90">
        <f t="shared" si="160"/>
        <v>0</v>
      </c>
      <c r="CB195" s="90"/>
      <c r="CC195" s="90"/>
      <c r="CD195" s="129"/>
    </row>
    <row r="196" spans="55:82">
      <c r="BC196" s="124">
        <v>223</v>
      </c>
      <c r="BD196" s="125">
        <f t="shared" si="147"/>
        <v>1</v>
      </c>
      <c r="BE196" s="126">
        <f t="shared" si="148"/>
        <v>1</v>
      </c>
      <c r="BF196" s="90">
        <f t="shared" si="145"/>
        <v>0</v>
      </c>
      <c r="BG196" s="90">
        <f t="shared" si="143"/>
        <v>0</v>
      </c>
      <c r="BH196" s="90" t="str">
        <f t="shared" si="162"/>
        <v/>
      </c>
      <c r="BI196" s="90" t="e">
        <f t="shared" si="149"/>
        <v>#NUM!</v>
      </c>
      <c r="BJ196" s="90" t="str">
        <f t="shared" si="141"/>
        <v/>
      </c>
      <c r="BK196" s="127">
        <f t="shared" si="150"/>
        <v>0</v>
      </c>
      <c r="BL196" s="128" t="e">
        <f t="shared" si="151"/>
        <v>#NUM!</v>
      </c>
      <c r="BM196" s="128" t="e">
        <f t="shared" si="152"/>
        <v>#NUM!</v>
      </c>
      <c r="BN196" s="128" t="str">
        <f t="shared" si="153"/>
        <v/>
      </c>
      <c r="BO196" s="128" t="str">
        <f t="shared" si="163"/>
        <v/>
      </c>
      <c r="BP196" s="90">
        <f t="shared" si="154"/>
        <v>0</v>
      </c>
      <c r="BQ196" s="90">
        <f t="shared" si="146"/>
        <v>0</v>
      </c>
      <c r="BR196" s="90">
        <f t="shared" si="144"/>
        <v>0</v>
      </c>
      <c r="BS196" s="90" t="str">
        <f t="shared" si="161"/>
        <v/>
      </c>
      <c r="BT196" s="90" t="e">
        <f t="shared" si="155"/>
        <v>#NUM!</v>
      </c>
      <c r="BU196" s="90" t="e">
        <f t="shared" si="142"/>
        <v>#NUM!</v>
      </c>
      <c r="BV196" s="127">
        <f t="shared" si="156"/>
        <v>0</v>
      </c>
      <c r="BW196" s="128" t="e">
        <f t="shared" si="157"/>
        <v>#NUM!</v>
      </c>
      <c r="BX196" s="128" t="e">
        <f t="shared" si="158"/>
        <v>#NUM!</v>
      </c>
      <c r="BY196" s="128" t="str">
        <f t="shared" si="159"/>
        <v/>
      </c>
      <c r="BZ196" s="128" t="str">
        <f t="shared" si="164"/>
        <v/>
      </c>
      <c r="CA196" s="90">
        <f t="shared" si="160"/>
        <v>0</v>
      </c>
      <c r="CB196" s="90"/>
      <c r="CC196" s="90"/>
      <c r="CD196" s="129"/>
    </row>
    <row r="197" spans="55:82">
      <c r="BC197" s="124">
        <v>224</v>
      </c>
      <c r="BD197" s="125">
        <f t="shared" si="147"/>
        <v>1</v>
      </c>
      <c r="BE197" s="126">
        <f t="shared" si="148"/>
        <v>1</v>
      </c>
      <c r="BF197" s="90">
        <f t="shared" si="145"/>
        <v>0</v>
      </c>
      <c r="BG197" s="90">
        <f t="shared" si="143"/>
        <v>0</v>
      </c>
      <c r="BH197" s="90" t="str">
        <f t="shared" si="162"/>
        <v/>
      </c>
      <c r="BI197" s="90" t="e">
        <f t="shared" si="149"/>
        <v>#NUM!</v>
      </c>
      <c r="BJ197" s="90" t="str">
        <f t="shared" si="141"/>
        <v/>
      </c>
      <c r="BK197" s="127">
        <f t="shared" si="150"/>
        <v>0</v>
      </c>
      <c r="BL197" s="128" t="e">
        <f t="shared" si="151"/>
        <v>#NUM!</v>
      </c>
      <c r="BM197" s="128" t="e">
        <f t="shared" si="152"/>
        <v>#NUM!</v>
      </c>
      <c r="BN197" s="128" t="str">
        <f t="shared" si="153"/>
        <v/>
      </c>
      <c r="BO197" s="128" t="str">
        <f t="shared" si="163"/>
        <v/>
      </c>
      <c r="BP197" s="90">
        <f t="shared" si="154"/>
        <v>0</v>
      </c>
      <c r="BQ197" s="90">
        <f t="shared" si="146"/>
        <v>0</v>
      </c>
      <c r="BR197" s="90">
        <f t="shared" si="144"/>
        <v>0</v>
      </c>
      <c r="BS197" s="90" t="str">
        <f t="shared" si="161"/>
        <v/>
      </c>
      <c r="BT197" s="90" t="e">
        <f t="shared" si="155"/>
        <v>#NUM!</v>
      </c>
      <c r="BU197" s="90" t="e">
        <f t="shared" si="142"/>
        <v>#NUM!</v>
      </c>
      <c r="BV197" s="127">
        <f t="shared" si="156"/>
        <v>0</v>
      </c>
      <c r="BW197" s="128" t="e">
        <f t="shared" si="157"/>
        <v>#NUM!</v>
      </c>
      <c r="BX197" s="128" t="e">
        <f t="shared" si="158"/>
        <v>#NUM!</v>
      </c>
      <c r="BY197" s="128" t="str">
        <f t="shared" si="159"/>
        <v/>
      </c>
      <c r="BZ197" s="128" t="str">
        <f t="shared" si="164"/>
        <v/>
      </c>
      <c r="CA197" s="90">
        <f t="shared" si="160"/>
        <v>0</v>
      </c>
      <c r="CB197" s="90"/>
      <c r="CC197" s="90"/>
      <c r="CD197" s="129"/>
    </row>
    <row r="198" spans="55:82">
      <c r="BC198" s="124">
        <v>225</v>
      </c>
      <c r="BD198" s="125">
        <f t="shared" si="147"/>
        <v>1</v>
      </c>
      <c r="BE198" s="126">
        <f t="shared" si="148"/>
        <v>1</v>
      </c>
      <c r="BF198" s="90">
        <f t="shared" si="145"/>
        <v>0</v>
      </c>
      <c r="BG198" s="90">
        <f t="shared" si="143"/>
        <v>0</v>
      </c>
      <c r="BH198" s="90" t="str">
        <f t="shared" si="162"/>
        <v/>
      </c>
      <c r="BI198" s="90" t="e">
        <f t="shared" si="149"/>
        <v>#NUM!</v>
      </c>
      <c r="BJ198" s="90" t="str">
        <f t="shared" si="141"/>
        <v/>
      </c>
      <c r="BK198" s="127">
        <f t="shared" si="150"/>
        <v>0</v>
      </c>
      <c r="BL198" s="128" t="e">
        <f t="shared" si="151"/>
        <v>#NUM!</v>
      </c>
      <c r="BM198" s="128" t="e">
        <f t="shared" si="152"/>
        <v>#NUM!</v>
      </c>
      <c r="BN198" s="128" t="str">
        <f t="shared" si="153"/>
        <v/>
      </c>
      <c r="BO198" s="128" t="str">
        <f t="shared" si="163"/>
        <v/>
      </c>
      <c r="BP198" s="90">
        <f t="shared" si="154"/>
        <v>0</v>
      </c>
      <c r="BQ198" s="90">
        <f t="shared" si="146"/>
        <v>0</v>
      </c>
      <c r="BR198" s="90">
        <f t="shared" si="144"/>
        <v>0</v>
      </c>
      <c r="BS198" s="90" t="str">
        <f t="shared" si="161"/>
        <v/>
      </c>
      <c r="BT198" s="90" t="e">
        <f t="shared" si="155"/>
        <v>#NUM!</v>
      </c>
      <c r="BU198" s="90" t="e">
        <f t="shared" si="142"/>
        <v>#NUM!</v>
      </c>
      <c r="BV198" s="127">
        <f t="shared" si="156"/>
        <v>0</v>
      </c>
      <c r="BW198" s="128" t="e">
        <f t="shared" si="157"/>
        <v>#NUM!</v>
      </c>
      <c r="BX198" s="128" t="e">
        <f t="shared" si="158"/>
        <v>#NUM!</v>
      </c>
      <c r="BY198" s="128" t="str">
        <f t="shared" si="159"/>
        <v/>
      </c>
      <c r="BZ198" s="128" t="str">
        <f t="shared" si="164"/>
        <v/>
      </c>
      <c r="CA198" s="90">
        <f t="shared" si="160"/>
        <v>0</v>
      </c>
      <c r="CB198" s="90"/>
      <c r="CC198" s="90"/>
      <c r="CD198" s="129"/>
    </row>
    <row r="199" spans="55:82">
      <c r="BC199" s="124">
        <v>226</v>
      </c>
      <c r="BD199" s="125">
        <f t="shared" si="147"/>
        <v>1</v>
      </c>
      <c r="BE199" s="126">
        <f t="shared" si="148"/>
        <v>1</v>
      </c>
      <c r="BF199" s="90">
        <f t="shared" si="145"/>
        <v>0</v>
      </c>
      <c r="BG199" s="90">
        <f t="shared" si="143"/>
        <v>0</v>
      </c>
      <c r="BH199" s="90" t="str">
        <f t="shared" si="162"/>
        <v/>
      </c>
      <c r="BI199" s="90" t="e">
        <f t="shared" si="149"/>
        <v>#NUM!</v>
      </c>
      <c r="BJ199" s="90" t="str">
        <f t="shared" si="141"/>
        <v/>
      </c>
      <c r="BK199" s="127">
        <f t="shared" si="150"/>
        <v>0</v>
      </c>
      <c r="BL199" s="128" t="e">
        <f t="shared" si="151"/>
        <v>#NUM!</v>
      </c>
      <c r="BM199" s="128" t="e">
        <f t="shared" si="152"/>
        <v>#NUM!</v>
      </c>
      <c r="BN199" s="128" t="str">
        <f t="shared" si="153"/>
        <v/>
      </c>
      <c r="BO199" s="128" t="str">
        <f t="shared" si="163"/>
        <v/>
      </c>
      <c r="BP199" s="90">
        <f t="shared" si="154"/>
        <v>0</v>
      </c>
      <c r="BQ199" s="90">
        <f t="shared" si="146"/>
        <v>0</v>
      </c>
      <c r="BR199" s="90">
        <f t="shared" si="144"/>
        <v>0</v>
      </c>
      <c r="BS199" s="90" t="str">
        <f t="shared" si="161"/>
        <v/>
      </c>
      <c r="BT199" s="90" t="e">
        <f t="shared" si="155"/>
        <v>#NUM!</v>
      </c>
      <c r="BU199" s="90" t="e">
        <f t="shared" si="142"/>
        <v>#NUM!</v>
      </c>
      <c r="BV199" s="127">
        <f t="shared" si="156"/>
        <v>0</v>
      </c>
      <c r="BW199" s="128" t="e">
        <f t="shared" si="157"/>
        <v>#NUM!</v>
      </c>
      <c r="BX199" s="128" t="e">
        <f t="shared" si="158"/>
        <v>#NUM!</v>
      </c>
      <c r="BY199" s="128" t="str">
        <f t="shared" si="159"/>
        <v/>
      </c>
      <c r="BZ199" s="128" t="str">
        <f t="shared" si="164"/>
        <v/>
      </c>
      <c r="CA199" s="90">
        <f t="shared" si="160"/>
        <v>0</v>
      </c>
      <c r="CB199" s="90"/>
      <c r="CC199" s="90"/>
      <c r="CD199" s="129"/>
    </row>
    <row r="200" spans="55:82">
      <c r="BC200" s="124">
        <v>227</v>
      </c>
      <c r="BD200" s="125">
        <f t="shared" si="147"/>
        <v>1</v>
      </c>
      <c r="BE200" s="126">
        <f t="shared" si="148"/>
        <v>1</v>
      </c>
      <c r="BF200" s="90">
        <f t="shared" si="145"/>
        <v>0</v>
      </c>
      <c r="BG200" s="90">
        <f t="shared" si="143"/>
        <v>0</v>
      </c>
      <c r="BH200" s="90" t="str">
        <f t="shared" si="162"/>
        <v/>
      </c>
      <c r="BI200" s="90" t="e">
        <f t="shared" si="149"/>
        <v>#NUM!</v>
      </c>
      <c r="BJ200" s="90" t="str">
        <f t="shared" si="141"/>
        <v/>
      </c>
      <c r="BK200" s="127">
        <f t="shared" si="150"/>
        <v>0</v>
      </c>
      <c r="BL200" s="128" t="e">
        <f t="shared" si="151"/>
        <v>#NUM!</v>
      </c>
      <c r="BM200" s="128" t="e">
        <f t="shared" si="152"/>
        <v>#NUM!</v>
      </c>
      <c r="BN200" s="128" t="str">
        <f t="shared" si="153"/>
        <v/>
      </c>
      <c r="BO200" s="128" t="str">
        <f t="shared" si="163"/>
        <v/>
      </c>
      <c r="BP200" s="90">
        <f t="shared" si="154"/>
        <v>0</v>
      </c>
      <c r="BQ200" s="90">
        <f t="shared" si="146"/>
        <v>0</v>
      </c>
      <c r="BR200" s="90">
        <f t="shared" si="144"/>
        <v>0</v>
      </c>
      <c r="BS200" s="90" t="str">
        <f t="shared" si="161"/>
        <v/>
      </c>
      <c r="BT200" s="90" t="e">
        <f t="shared" si="155"/>
        <v>#NUM!</v>
      </c>
      <c r="BU200" s="90" t="e">
        <f t="shared" si="142"/>
        <v>#NUM!</v>
      </c>
      <c r="BV200" s="127">
        <f t="shared" si="156"/>
        <v>0</v>
      </c>
      <c r="BW200" s="128" t="e">
        <f t="shared" si="157"/>
        <v>#NUM!</v>
      </c>
      <c r="BX200" s="128" t="e">
        <f t="shared" si="158"/>
        <v>#NUM!</v>
      </c>
      <c r="BY200" s="128" t="str">
        <f t="shared" si="159"/>
        <v/>
      </c>
      <c r="BZ200" s="128" t="str">
        <f t="shared" si="164"/>
        <v/>
      </c>
      <c r="CA200" s="90">
        <f t="shared" si="160"/>
        <v>0</v>
      </c>
      <c r="CB200" s="90"/>
      <c r="CC200" s="90"/>
      <c r="CD200" s="129"/>
    </row>
    <row r="201" spans="55:82">
      <c r="BC201" s="124">
        <v>228</v>
      </c>
      <c r="BD201" s="125">
        <f t="shared" si="147"/>
        <v>1</v>
      </c>
      <c r="BE201" s="126">
        <f t="shared" si="148"/>
        <v>1</v>
      </c>
      <c r="BF201" s="90">
        <f t="shared" si="145"/>
        <v>0</v>
      </c>
      <c r="BG201" s="90">
        <f t="shared" si="143"/>
        <v>0</v>
      </c>
      <c r="BH201" s="90" t="str">
        <f t="shared" si="162"/>
        <v/>
      </c>
      <c r="BI201" s="90" t="e">
        <f t="shared" si="149"/>
        <v>#NUM!</v>
      </c>
      <c r="BJ201" s="90" t="str">
        <f t="shared" si="141"/>
        <v/>
      </c>
      <c r="BK201" s="127">
        <f t="shared" si="150"/>
        <v>0</v>
      </c>
      <c r="BL201" s="128" t="e">
        <f t="shared" si="151"/>
        <v>#NUM!</v>
      </c>
      <c r="BM201" s="128" t="e">
        <f t="shared" si="152"/>
        <v>#NUM!</v>
      </c>
      <c r="BN201" s="128" t="str">
        <f t="shared" si="153"/>
        <v/>
      </c>
      <c r="BO201" s="128" t="str">
        <f t="shared" si="163"/>
        <v/>
      </c>
      <c r="BP201" s="90">
        <f t="shared" si="154"/>
        <v>0</v>
      </c>
      <c r="BQ201" s="90">
        <f t="shared" si="146"/>
        <v>0</v>
      </c>
      <c r="BR201" s="90">
        <f t="shared" si="144"/>
        <v>0</v>
      </c>
      <c r="BS201" s="90" t="str">
        <f t="shared" si="161"/>
        <v/>
      </c>
      <c r="BT201" s="90" t="e">
        <f t="shared" si="155"/>
        <v>#NUM!</v>
      </c>
      <c r="BU201" s="90" t="e">
        <f t="shared" si="142"/>
        <v>#NUM!</v>
      </c>
      <c r="BV201" s="127">
        <f t="shared" si="156"/>
        <v>0</v>
      </c>
      <c r="BW201" s="128" t="e">
        <f t="shared" si="157"/>
        <v>#NUM!</v>
      </c>
      <c r="BX201" s="128" t="e">
        <f t="shared" si="158"/>
        <v>#NUM!</v>
      </c>
      <c r="BY201" s="128" t="str">
        <f t="shared" si="159"/>
        <v/>
      </c>
      <c r="BZ201" s="128" t="str">
        <f t="shared" si="164"/>
        <v/>
      </c>
      <c r="CA201" s="90">
        <f t="shared" si="160"/>
        <v>0</v>
      </c>
      <c r="CB201" s="90"/>
      <c r="CC201" s="90"/>
      <c r="CD201" s="129"/>
    </row>
    <row r="202" spans="55:82">
      <c r="BC202" s="124">
        <v>229</v>
      </c>
      <c r="BD202" s="125">
        <f t="shared" si="147"/>
        <v>1</v>
      </c>
      <c r="BE202" s="126">
        <f t="shared" si="148"/>
        <v>1</v>
      </c>
      <c r="BF202" s="90">
        <f t="shared" si="145"/>
        <v>0</v>
      </c>
      <c r="BG202" s="90">
        <f t="shared" si="143"/>
        <v>0</v>
      </c>
      <c r="BH202" s="90" t="str">
        <f t="shared" si="162"/>
        <v/>
      </c>
      <c r="BI202" s="90" t="e">
        <f t="shared" si="149"/>
        <v>#NUM!</v>
      </c>
      <c r="BJ202" s="90" t="str">
        <f t="shared" si="141"/>
        <v/>
      </c>
      <c r="BK202" s="127">
        <f t="shared" si="150"/>
        <v>0</v>
      </c>
      <c r="BL202" s="128" t="e">
        <f t="shared" si="151"/>
        <v>#NUM!</v>
      </c>
      <c r="BM202" s="128" t="e">
        <f t="shared" si="152"/>
        <v>#NUM!</v>
      </c>
      <c r="BN202" s="128" t="str">
        <f t="shared" si="153"/>
        <v/>
      </c>
      <c r="BO202" s="128" t="str">
        <f t="shared" si="163"/>
        <v/>
      </c>
      <c r="BP202" s="90">
        <f t="shared" si="154"/>
        <v>0</v>
      </c>
      <c r="BQ202" s="90">
        <f t="shared" si="146"/>
        <v>0</v>
      </c>
      <c r="BR202" s="90">
        <f t="shared" si="144"/>
        <v>0</v>
      </c>
      <c r="BS202" s="90" t="str">
        <f t="shared" si="161"/>
        <v/>
      </c>
      <c r="BT202" s="90" t="e">
        <f t="shared" si="155"/>
        <v>#NUM!</v>
      </c>
      <c r="BU202" s="90" t="e">
        <f t="shared" si="142"/>
        <v>#NUM!</v>
      </c>
      <c r="BV202" s="127">
        <f t="shared" si="156"/>
        <v>0</v>
      </c>
      <c r="BW202" s="128" t="e">
        <f t="shared" si="157"/>
        <v>#NUM!</v>
      </c>
      <c r="BX202" s="128" t="e">
        <f t="shared" si="158"/>
        <v>#NUM!</v>
      </c>
      <c r="BY202" s="128" t="str">
        <f t="shared" si="159"/>
        <v/>
      </c>
      <c r="BZ202" s="128" t="str">
        <f t="shared" si="164"/>
        <v/>
      </c>
      <c r="CA202" s="90">
        <f t="shared" si="160"/>
        <v>0</v>
      </c>
      <c r="CB202" s="90"/>
      <c r="CC202" s="90"/>
      <c r="CD202" s="129"/>
    </row>
    <row r="203" spans="55:82">
      <c r="BC203" s="124">
        <v>230</v>
      </c>
      <c r="BD203" s="125">
        <f t="shared" si="147"/>
        <v>1</v>
      </c>
      <c r="BE203" s="126">
        <f t="shared" si="148"/>
        <v>1</v>
      </c>
      <c r="BF203" s="90">
        <f t="shared" si="145"/>
        <v>0</v>
      </c>
      <c r="BG203" s="90">
        <f t="shared" si="143"/>
        <v>0</v>
      </c>
      <c r="BH203" s="90" t="str">
        <f t="shared" si="162"/>
        <v/>
      </c>
      <c r="BI203" s="90" t="e">
        <f t="shared" si="149"/>
        <v>#NUM!</v>
      </c>
      <c r="BJ203" s="90" t="str">
        <f t="shared" si="141"/>
        <v/>
      </c>
      <c r="BK203" s="127">
        <f t="shared" si="150"/>
        <v>0</v>
      </c>
      <c r="BL203" s="128" t="e">
        <f t="shared" si="151"/>
        <v>#NUM!</v>
      </c>
      <c r="BM203" s="128" t="e">
        <f t="shared" si="152"/>
        <v>#NUM!</v>
      </c>
      <c r="BN203" s="128" t="str">
        <f t="shared" si="153"/>
        <v/>
      </c>
      <c r="BO203" s="128" t="str">
        <f t="shared" si="163"/>
        <v/>
      </c>
      <c r="BP203" s="90">
        <f t="shared" si="154"/>
        <v>0</v>
      </c>
      <c r="BQ203" s="90">
        <f t="shared" si="146"/>
        <v>0</v>
      </c>
      <c r="BR203" s="90">
        <f t="shared" si="144"/>
        <v>0</v>
      </c>
      <c r="BS203" s="90" t="str">
        <f t="shared" si="161"/>
        <v/>
      </c>
      <c r="BT203" s="90" t="e">
        <f t="shared" si="155"/>
        <v>#NUM!</v>
      </c>
      <c r="BU203" s="90" t="e">
        <f t="shared" si="142"/>
        <v>#NUM!</v>
      </c>
      <c r="BV203" s="127">
        <f t="shared" si="156"/>
        <v>0</v>
      </c>
      <c r="BW203" s="128" t="e">
        <f t="shared" si="157"/>
        <v>#NUM!</v>
      </c>
      <c r="BX203" s="128" t="e">
        <f t="shared" si="158"/>
        <v>#NUM!</v>
      </c>
      <c r="BY203" s="128" t="str">
        <f t="shared" si="159"/>
        <v/>
      </c>
      <c r="BZ203" s="128" t="str">
        <f t="shared" si="164"/>
        <v/>
      </c>
      <c r="CA203" s="90">
        <f t="shared" si="160"/>
        <v>0</v>
      </c>
      <c r="CB203" s="90"/>
      <c r="CC203" s="90"/>
      <c r="CD203" s="129"/>
    </row>
    <row r="204" spans="55:82">
      <c r="BC204" s="124">
        <v>231</v>
      </c>
      <c r="BD204" s="125">
        <f t="shared" si="147"/>
        <v>1</v>
      </c>
      <c r="BE204" s="126">
        <f t="shared" si="148"/>
        <v>1</v>
      </c>
      <c r="BF204" s="90">
        <f t="shared" si="145"/>
        <v>0</v>
      </c>
      <c r="BG204" s="90">
        <f t="shared" si="143"/>
        <v>0</v>
      </c>
      <c r="BH204" s="90" t="str">
        <f t="shared" si="162"/>
        <v/>
      </c>
      <c r="BI204" s="90" t="e">
        <f t="shared" si="149"/>
        <v>#NUM!</v>
      </c>
      <c r="BJ204" s="90" t="str">
        <f t="shared" si="141"/>
        <v/>
      </c>
      <c r="BK204" s="127">
        <f t="shared" si="150"/>
        <v>0</v>
      </c>
      <c r="BL204" s="128" t="e">
        <f t="shared" si="151"/>
        <v>#NUM!</v>
      </c>
      <c r="BM204" s="128" t="e">
        <f t="shared" si="152"/>
        <v>#NUM!</v>
      </c>
      <c r="BN204" s="128" t="str">
        <f t="shared" si="153"/>
        <v/>
      </c>
      <c r="BO204" s="128" t="str">
        <f t="shared" si="163"/>
        <v/>
      </c>
      <c r="BP204" s="90">
        <f t="shared" si="154"/>
        <v>0</v>
      </c>
      <c r="BQ204" s="90">
        <f t="shared" si="146"/>
        <v>0</v>
      </c>
      <c r="BR204" s="90">
        <f t="shared" si="144"/>
        <v>0</v>
      </c>
      <c r="BS204" s="90" t="str">
        <f t="shared" si="161"/>
        <v/>
      </c>
      <c r="BT204" s="90" t="e">
        <f t="shared" si="155"/>
        <v>#NUM!</v>
      </c>
      <c r="BU204" s="90" t="e">
        <f t="shared" si="142"/>
        <v>#NUM!</v>
      </c>
      <c r="BV204" s="127">
        <f t="shared" si="156"/>
        <v>0</v>
      </c>
      <c r="BW204" s="128" t="e">
        <f t="shared" si="157"/>
        <v>#NUM!</v>
      </c>
      <c r="BX204" s="128" t="e">
        <f t="shared" si="158"/>
        <v>#NUM!</v>
      </c>
      <c r="BY204" s="128" t="str">
        <f t="shared" si="159"/>
        <v/>
      </c>
      <c r="BZ204" s="128" t="str">
        <f t="shared" si="164"/>
        <v/>
      </c>
      <c r="CA204" s="90">
        <f t="shared" si="160"/>
        <v>0</v>
      </c>
      <c r="CB204" s="90"/>
      <c r="CC204" s="90"/>
      <c r="CD204" s="129"/>
    </row>
    <row r="205" spans="55:82">
      <c r="BC205" s="124">
        <v>232</v>
      </c>
      <c r="BD205" s="125">
        <f t="shared" si="147"/>
        <v>1</v>
      </c>
      <c r="BE205" s="126">
        <f t="shared" si="148"/>
        <v>1</v>
      </c>
      <c r="BF205" s="90">
        <f t="shared" si="145"/>
        <v>0</v>
      </c>
      <c r="BG205" s="90">
        <f t="shared" si="143"/>
        <v>0</v>
      </c>
      <c r="BH205" s="90" t="str">
        <f t="shared" si="162"/>
        <v/>
      </c>
      <c r="BI205" s="90" t="e">
        <f t="shared" si="149"/>
        <v>#NUM!</v>
      </c>
      <c r="BJ205" s="90" t="str">
        <f t="shared" si="141"/>
        <v/>
      </c>
      <c r="BK205" s="127">
        <f t="shared" si="150"/>
        <v>0</v>
      </c>
      <c r="BL205" s="128" t="e">
        <f t="shared" si="151"/>
        <v>#NUM!</v>
      </c>
      <c r="BM205" s="128" t="e">
        <f t="shared" si="152"/>
        <v>#NUM!</v>
      </c>
      <c r="BN205" s="128" t="str">
        <f t="shared" si="153"/>
        <v/>
      </c>
      <c r="BO205" s="128" t="str">
        <f t="shared" si="163"/>
        <v/>
      </c>
      <c r="BP205" s="90">
        <f t="shared" si="154"/>
        <v>0</v>
      </c>
      <c r="BQ205" s="90">
        <f t="shared" si="146"/>
        <v>0</v>
      </c>
      <c r="BR205" s="90">
        <f t="shared" si="144"/>
        <v>0</v>
      </c>
      <c r="BS205" s="90" t="str">
        <f t="shared" si="161"/>
        <v/>
      </c>
      <c r="BT205" s="90" t="e">
        <f t="shared" si="155"/>
        <v>#NUM!</v>
      </c>
      <c r="BU205" s="90" t="e">
        <f t="shared" si="142"/>
        <v>#NUM!</v>
      </c>
      <c r="BV205" s="127">
        <f t="shared" si="156"/>
        <v>0</v>
      </c>
      <c r="BW205" s="128" t="e">
        <f t="shared" si="157"/>
        <v>#NUM!</v>
      </c>
      <c r="BX205" s="128" t="e">
        <f t="shared" si="158"/>
        <v>#NUM!</v>
      </c>
      <c r="BY205" s="128" t="str">
        <f t="shared" si="159"/>
        <v/>
      </c>
      <c r="BZ205" s="128" t="str">
        <f t="shared" si="164"/>
        <v/>
      </c>
      <c r="CA205" s="90">
        <f t="shared" si="160"/>
        <v>0</v>
      </c>
      <c r="CB205" s="90"/>
      <c r="CC205" s="90"/>
      <c r="CD205" s="129"/>
    </row>
    <row r="206" spans="55:82">
      <c r="BC206" s="124">
        <v>233</v>
      </c>
      <c r="BD206" s="125">
        <f t="shared" si="147"/>
        <v>1</v>
      </c>
      <c r="BE206" s="126">
        <f t="shared" si="148"/>
        <v>1</v>
      </c>
      <c r="BF206" s="90">
        <f t="shared" si="145"/>
        <v>0</v>
      </c>
      <c r="BG206" s="90">
        <f t="shared" si="143"/>
        <v>0</v>
      </c>
      <c r="BH206" s="90" t="str">
        <f t="shared" si="162"/>
        <v/>
      </c>
      <c r="BI206" s="90" t="e">
        <f t="shared" si="149"/>
        <v>#NUM!</v>
      </c>
      <c r="BJ206" s="90" t="str">
        <f t="shared" si="141"/>
        <v/>
      </c>
      <c r="BK206" s="127">
        <f t="shared" si="150"/>
        <v>0</v>
      </c>
      <c r="BL206" s="128" t="e">
        <f t="shared" si="151"/>
        <v>#NUM!</v>
      </c>
      <c r="BM206" s="128" t="e">
        <f t="shared" si="152"/>
        <v>#NUM!</v>
      </c>
      <c r="BN206" s="128" t="str">
        <f t="shared" si="153"/>
        <v/>
      </c>
      <c r="BO206" s="128" t="str">
        <f t="shared" si="163"/>
        <v/>
      </c>
      <c r="BP206" s="90">
        <f t="shared" si="154"/>
        <v>0</v>
      </c>
      <c r="BQ206" s="90">
        <f t="shared" si="146"/>
        <v>0</v>
      </c>
      <c r="BR206" s="90">
        <f t="shared" si="144"/>
        <v>0</v>
      </c>
      <c r="BS206" s="90" t="str">
        <f t="shared" si="161"/>
        <v/>
      </c>
      <c r="BT206" s="90" t="e">
        <f t="shared" si="155"/>
        <v>#NUM!</v>
      </c>
      <c r="BU206" s="90" t="e">
        <f t="shared" si="142"/>
        <v>#NUM!</v>
      </c>
      <c r="BV206" s="127">
        <f t="shared" si="156"/>
        <v>0</v>
      </c>
      <c r="BW206" s="128" t="e">
        <f t="shared" si="157"/>
        <v>#NUM!</v>
      </c>
      <c r="BX206" s="128" t="e">
        <f t="shared" si="158"/>
        <v>#NUM!</v>
      </c>
      <c r="BY206" s="128" t="str">
        <f t="shared" si="159"/>
        <v/>
      </c>
      <c r="BZ206" s="128" t="str">
        <f t="shared" si="164"/>
        <v/>
      </c>
      <c r="CA206" s="90">
        <f t="shared" si="160"/>
        <v>0</v>
      </c>
      <c r="CB206" s="90"/>
      <c r="CC206" s="90"/>
      <c r="CD206" s="129"/>
    </row>
    <row r="207" spans="55:82">
      <c r="BC207" s="124">
        <v>234</v>
      </c>
      <c r="BD207" s="125">
        <f t="shared" si="147"/>
        <v>1</v>
      </c>
      <c r="BE207" s="126">
        <f t="shared" si="148"/>
        <v>1</v>
      </c>
      <c r="BF207" s="90">
        <f t="shared" si="145"/>
        <v>0</v>
      </c>
      <c r="BG207" s="90">
        <f t="shared" si="143"/>
        <v>0</v>
      </c>
      <c r="BH207" s="90" t="str">
        <f t="shared" si="162"/>
        <v/>
      </c>
      <c r="BI207" s="90" t="e">
        <f t="shared" si="149"/>
        <v>#NUM!</v>
      </c>
      <c r="BJ207" s="90" t="str">
        <f t="shared" si="141"/>
        <v/>
      </c>
      <c r="BK207" s="127">
        <f t="shared" si="150"/>
        <v>0</v>
      </c>
      <c r="BL207" s="128" t="e">
        <f t="shared" si="151"/>
        <v>#NUM!</v>
      </c>
      <c r="BM207" s="128" t="e">
        <f t="shared" si="152"/>
        <v>#NUM!</v>
      </c>
      <c r="BN207" s="128" t="str">
        <f t="shared" si="153"/>
        <v/>
      </c>
      <c r="BO207" s="128" t="str">
        <f t="shared" si="163"/>
        <v/>
      </c>
      <c r="BP207" s="90">
        <f t="shared" si="154"/>
        <v>0</v>
      </c>
      <c r="BQ207" s="90">
        <f t="shared" si="146"/>
        <v>0</v>
      </c>
      <c r="BR207" s="90">
        <f t="shared" si="144"/>
        <v>0</v>
      </c>
      <c r="BS207" s="90" t="str">
        <f t="shared" si="161"/>
        <v/>
      </c>
      <c r="BT207" s="90" t="e">
        <f t="shared" si="155"/>
        <v>#NUM!</v>
      </c>
      <c r="BU207" s="90" t="e">
        <f t="shared" si="142"/>
        <v>#NUM!</v>
      </c>
      <c r="BV207" s="127">
        <f t="shared" si="156"/>
        <v>0</v>
      </c>
      <c r="BW207" s="128" t="e">
        <f t="shared" si="157"/>
        <v>#NUM!</v>
      </c>
      <c r="BX207" s="128" t="e">
        <f t="shared" si="158"/>
        <v>#NUM!</v>
      </c>
      <c r="BY207" s="128" t="str">
        <f t="shared" si="159"/>
        <v/>
      </c>
      <c r="BZ207" s="128" t="str">
        <f t="shared" si="164"/>
        <v/>
      </c>
      <c r="CA207" s="90">
        <f t="shared" si="160"/>
        <v>0</v>
      </c>
      <c r="CB207" s="90"/>
      <c r="CC207" s="90"/>
      <c r="CD207" s="129"/>
    </row>
    <row r="208" spans="55:82">
      <c r="BC208" s="124">
        <v>235</v>
      </c>
      <c r="BD208" s="125">
        <f t="shared" si="147"/>
        <v>1</v>
      </c>
      <c r="BE208" s="126">
        <f t="shared" si="148"/>
        <v>1</v>
      </c>
      <c r="BF208" s="90">
        <f t="shared" si="145"/>
        <v>0</v>
      </c>
      <c r="BG208" s="90">
        <f t="shared" si="143"/>
        <v>0</v>
      </c>
      <c r="BH208" s="90" t="str">
        <f t="shared" si="162"/>
        <v/>
      </c>
      <c r="BI208" s="90" t="e">
        <f t="shared" si="149"/>
        <v>#NUM!</v>
      </c>
      <c r="BJ208" s="90" t="str">
        <f t="shared" si="141"/>
        <v/>
      </c>
      <c r="BK208" s="127">
        <f t="shared" si="150"/>
        <v>0</v>
      </c>
      <c r="BL208" s="128" t="e">
        <f t="shared" si="151"/>
        <v>#NUM!</v>
      </c>
      <c r="BM208" s="128" t="e">
        <f t="shared" si="152"/>
        <v>#NUM!</v>
      </c>
      <c r="BN208" s="128" t="str">
        <f t="shared" si="153"/>
        <v/>
      </c>
      <c r="BO208" s="128" t="str">
        <f t="shared" si="163"/>
        <v/>
      </c>
      <c r="BP208" s="90">
        <f t="shared" si="154"/>
        <v>0</v>
      </c>
      <c r="BQ208" s="90">
        <f t="shared" si="146"/>
        <v>0</v>
      </c>
      <c r="BR208" s="90">
        <f t="shared" si="144"/>
        <v>0</v>
      </c>
      <c r="BS208" s="90" t="str">
        <f t="shared" si="161"/>
        <v/>
      </c>
      <c r="BT208" s="90" t="e">
        <f t="shared" si="155"/>
        <v>#NUM!</v>
      </c>
      <c r="BU208" s="90" t="e">
        <f t="shared" si="142"/>
        <v>#NUM!</v>
      </c>
      <c r="BV208" s="127">
        <f t="shared" si="156"/>
        <v>0</v>
      </c>
      <c r="BW208" s="128" t="e">
        <f t="shared" si="157"/>
        <v>#NUM!</v>
      </c>
      <c r="BX208" s="128" t="e">
        <f t="shared" si="158"/>
        <v>#NUM!</v>
      </c>
      <c r="BY208" s="128" t="str">
        <f t="shared" si="159"/>
        <v/>
      </c>
      <c r="BZ208" s="128" t="str">
        <f t="shared" si="164"/>
        <v/>
      </c>
      <c r="CA208" s="90">
        <f t="shared" si="160"/>
        <v>0</v>
      </c>
      <c r="CB208" s="90"/>
      <c r="CC208" s="90"/>
      <c r="CD208" s="129"/>
    </row>
    <row r="209" spans="55:82">
      <c r="BC209" s="124">
        <v>236</v>
      </c>
      <c r="BD209" s="125">
        <f t="shared" si="147"/>
        <v>1</v>
      </c>
      <c r="BE209" s="126">
        <f t="shared" si="148"/>
        <v>1</v>
      </c>
      <c r="BF209" s="90">
        <f t="shared" si="145"/>
        <v>0</v>
      </c>
      <c r="BG209" s="90">
        <f t="shared" si="143"/>
        <v>0</v>
      </c>
      <c r="BH209" s="90" t="str">
        <f t="shared" si="162"/>
        <v/>
      </c>
      <c r="BI209" s="90" t="e">
        <f t="shared" si="149"/>
        <v>#NUM!</v>
      </c>
      <c r="BJ209" s="90" t="str">
        <f t="shared" si="141"/>
        <v/>
      </c>
      <c r="BK209" s="127">
        <f t="shared" si="150"/>
        <v>0</v>
      </c>
      <c r="BL209" s="128" t="e">
        <f t="shared" si="151"/>
        <v>#NUM!</v>
      </c>
      <c r="BM209" s="128" t="e">
        <f t="shared" si="152"/>
        <v>#NUM!</v>
      </c>
      <c r="BN209" s="128" t="str">
        <f t="shared" si="153"/>
        <v/>
      </c>
      <c r="BO209" s="128" t="str">
        <f t="shared" si="163"/>
        <v/>
      </c>
      <c r="BP209" s="90">
        <f t="shared" si="154"/>
        <v>0</v>
      </c>
      <c r="BQ209" s="90">
        <f t="shared" si="146"/>
        <v>0</v>
      </c>
      <c r="BR209" s="90">
        <f t="shared" si="144"/>
        <v>0</v>
      </c>
      <c r="BS209" s="90" t="str">
        <f t="shared" si="161"/>
        <v/>
      </c>
      <c r="BT209" s="90" t="e">
        <f t="shared" si="155"/>
        <v>#NUM!</v>
      </c>
      <c r="BU209" s="90" t="e">
        <f t="shared" si="142"/>
        <v>#NUM!</v>
      </c>
      <c r="BV209" s="127">
        <f t="shared" si="156"/>
        <v>0</v>
      </c>
      <c r="BW209" s="128" t="e">
        <f t="shared" si="157"/>
        <v>#NUM!</v>
      </c>
      <c r="BX209" s="128" t="e">
        <f t="shared" si="158"/>
        <v>#NUM!</v>
      </c>
      <c r="BY209" s="128" t="str">
        <f t="shared" si="159"/>
        <v/>
      </c>
      <c r="BZ209" s="128" t="str">
        <f t="shared" si="164"/>
        <v/>
      </c>
      <c r="CA209" s="90">
        <f t="shared" si="160"/>
        <v>0</v>
      </c>
      <c r="CB209" s="90"/>
      <c r="CC209" s="90"/>
      <c r="CD209" s="129"/>
    </row>
    <row r="210" spans="55:82">
      <c r="BC210" s="124">
        <v>237</v>
      </c>
      <c r="BD210" s="125">
        <f t="shared" si="147"/>
        <v>1</v>
      </c>
      <c r="BE210" s="126">
        <f t="shared" si="148"/>
        <v>1</v>
      </c>
      <c r="BF210" s="90">
        <f t="shared" si="145"/>
        <v>0</v>
      </c>
      <c r="BG210" s="90">
        <f t="shared" si="143"/>
        <v>0</v>
      </c>
      <c r="BH210" s="90" t="str">
        <f t="shared" si="162"/>
        <v/>
      </c>
      <c r="BI210" s="90" t="e">
        <f t="shared" si="149"/>
        <v>#NUM!</v>
      </c>
      <c r="BJ210" s="90" t="str">
        <f t="shared" si="141"/>
        <v/>
      </c>
      <c r="BK210" s="127">
        <f t="shared" si="150"/>
        <v>0</v>
      </c>
      <c r="BL210" s="128" t="e">
        <f t="shared" si="151"/>
        <v>#NUM!</v>
      </c>
      <c r="BM210" s="128" t="e">
        <f t="shared" si="152"/>
        <v>#NUM!</v>
      </c>
      <c r="BN210" s="128" t="str">
        <f t="shared" si="153"/>
        <v/>
      </c>
      <c r="BO210" s="128" t="str">
        <f t="shared" si="163"/>
        <v/>
      </c>
      <c r="BP210" s="90">
        <f t="shared" si="154"/>
        <v>0</v>
      </c>
      <c r="BQ210" s="90">
        <f t="shared" si="146"/>
        <v>0</v>
      </c>
      <c r="BR210" s="90">
        <f t="shared" si="144"/>
        <v>0</v>
      </c>
      <c r="BS210" s="90" t="str">
        <f t="shared" si="161"/>
        <v/>
      </c>
      <c r="BT210" s="90" t="e">
        <f t="shared" si="155"/>
        <v>#NUM!</v>
      </c>
      <c r="BU210" s="90" t="e">
        <f t="shared" si="142"/>
        <v>#NUM!</v>
      </c>
      <c r="BV210" s="127">
        <f t="shared" si="156"/>
        <v>0</v>
      </c>
      <c r="BW210" s="128" t="e">
        <f t="shared" si="157"/>
        <v>#NUM!</v>
      </c>
      <c r="BX210" s="128" t="e">
        <f t="shared" si="158"/>
        <v>#NUM!</v>
      </c>
      <c r="BY210" s="128" t="str">
        <f t="shared" si="159"/>
        <v/>
      </c>
      <c r="BZ210" s="128" t="str">
        <f t="shared" si="164"/>
        <v/>
      </c>
      <c r="CA210" s="90">
        <f t="shared" si="160"/>
        <v>0</v>
      </c>
      <c r="CB210" s="90"/>
      <c r="CC210" s="90"/>
      <c r="CD210" s="129"/>
    </row>
    <row r="211" spans="55:82">
      <c r="BC211" s="124">
        <v>238</v>
      </c>
      <c r="BD211" s="125">
        <f t="shared" si="147"/>
        <v>1</v>
      </c>
      <c r="BE211" s="126">
        <f t="shared" si="148"/>
        <v>1</v>
      </c>
      <c r="BF211" s="90">
        <f t="shared" si="145"/>
        <v>0</v>
      </c>
      <c r="BG211" s="90">
        <f t="shared" si="143"/>
        <v>0</v>
      </c>
      <c r="BH211" s="90" t="str">
        <f t="shared" si="162"/>
        <v/>
      </c>
      <c r="BI211" s="90" t="e">
        <f t="shared" si="149"/>
        <v>#NUM!</v>
      </c>
      <c r="BJ211" s="90" t="str">
        <f t="shared" si="141"/>
        <v/>
      </c>
      <c r="BK211" s="127">
        <f t="shared" si="150"/>
        <v>0</v>
      </c>
      <c r="BL211" s="128" t="e">
        <f t="shared" si="151"/>
        <v>#NUM!</v>
      </c>
      <c r="BM211" s="128" t="e">
        <f t="shared" si="152"/>
        <v>#NUM!</v>
      </c>
      <c r="BN211" s="128" t="str">
        <f t="shared" si="153"/>
        <v/>
      </c>
      <c r="BO211" s="128" t="str">
        <f t="shared" si="163"/>
        <v/>
      </c>
      <c r="BP211" s="90">
        <f t="shared" si="154"/>
        <v>0</v>
      </c>
      <c r="BQ211" s="90">
        <f t="shared" si="146"/>
        <v>0</v>
      </c>
      <c r="BR211" s="90">
        <f t="shared" si="144"/>
        <v>0</v>
      </c>
      <c r="BS211" s="90" t="str">
        <f t="shared" si="161"/>
        <v/>
      </c>
      <c r="BT211" s="90" t="e">
        <f t="shared" si="155"/>
        <v>#NUM!</v>
      </c>
      <c r="BU211" s="90" t="e">
        <f t="shared" si="142"/>
        <v>#NUM!</v>
      </c>
      <c r="BV211" s="127">
        <f t="shared" si="156"/>
        <v>0</v>
      </c>
      <c r="BW211" s="128" t="e">
        <f t="shared" si="157"/>
        <v>#NUM!</v>
      </c>
      <c r="BX211" s="128" t="e">
        <f t="shared" si="158"/>
        <v>#NUM!</v>
      </c>
      <c r="BY211" s="128" t="str">
        <f t="shared" si="159"/>
        <v/>
      </c>
      <c r="BZ211" s="128" t="str">
        <f t="shared" si="164"/>
        <v/>
      </c>
      <c r="CA211" s="90">
        <f t="shared" si="160"/>
        <v>0</v>
      </c>
      <c r="CB211" s="90"/>
      <c r="CC211" s="90"/>
      <c r="CD211" s="129"/>
    </row>
    <row r="212" spans="55:82">
      <c r="BC212" s="124">
        <v>239</v>
      </c>
      <c r="BD212" s="125">
        <f t="shared" si="147"/>
        <v>1</v>
      </c>
      <c r="BE212" s="126">
        <f t="shared" si="148"/>
        <v>1</v>
      </c>
      <c r="BF212" s="90">
        <f t="shared" si="145"/>
        <v>0</v>
      </c>
      <c r="BG212" s="90">
        <f t="shared" si="143"/>
        <v>0</v>
      </c>
      <c r="BH212" s="90" t="str">
        <f t="shared" si="162"/>
        <v/>
      </c>
      <c r="BI212" s="90" t="e">
        <f t="shared" si="149"/>
        <v>#NUM!</v>
      </c>
      <c r="BJ212" s="90" t="str">
        <f t="shared" si="141"/>
        <v/>
      </c>
      <c r="BK212" s="127">
        <f t="shared" si="150"/>
        <v>0</v>
      </c>
      <c r="BL212" s="128" t="e">
        <f t="shared" si="151"/>
        <v>#NUM!</v>
      </c>
      <c r="BM212" s="128" t="e">
        <f t="shared" si="152"/>
        <v>#NUM!</v>
      </c>
      <c r="BN212" s="128" t="str">
        <f t="shared" si="153"/>
        <v/>
      </c>
      <c r="BO212" s="128" t="str">
        <f t="shared" si="163"/>
        <v/>
      </c>
      <c r="BP212" s="90">
        <f t="shared" si="154"/>
        <v>0</v>
      </c>
      <c r="BQ212" s="90">
        <f t="shared" si="146"/>
        <v>0</v>
      </c>
      <c r="BR212" s="90">
        <f t="shared" si="144"/>
        <v>0</v>
      </c>
      <c r="BS212" s="90" t="str">
        <f t="shared" si="161"/>
        <v/>
      </c>
      <c r="BT212" s="90" t="e">
        <f t="shared" si="155"/>
        <v>#NUM!</v>
      </c>
      <c r="BU212" s="90" t="e">
        <f t="shared" si="142"/>
        <v>#NUM!</v>
      </c>
      <c r="BV212" s="127">
        <f t="shared" si="156"/>
        <v>0</v>
      </c>
      <c r="BW212" s="128" t="e">
        <f t="shared" si="157"/>
        <v>#NUM!</v>
      </c>
      <c r="BX212" s="128" t="e">
        <f t="shared" si="158"/>
        <v>#NUM!</v>
      </c>
      <c r="BY212" s="128" t="str">
        <f t="shared" si="159"/>
        <v/>
      </c>
      <c r="BZ212" s="128" t="str">
        <f t="shared" si="164"/>
        <v/>
      </c>
      <c r="CA212" s="90">
        <f t="shared" si="160"/>
        <v>0</v>
      </c>
      <c r="CB212" s="90"/>
      <c r="CC212" s="90"/>
      <c r="CD212" s="129"/>
    </row>
    <row r="213" spans="55:82">
      <c r="BC213" s="124">
        <v>240</v>
      </c>
      <c r="BD213" s="125">
        <f t="shared" si="147"/>
        <v>1</v>
      </c>
      <c r="BE213" s="126">
        <f t="shared" si="148"/>
        <v>1</v>
      </c>
      <c r="BF213" s="90">
        <f t="shared" si="145"/>
        <v>0</v>
      </c>
      <c r="BG213" s="90">
        <f t="shared" si="143"/>
        <v>0</v>
      </c>
      <c r="BH213" s="90" t="str">
        <f t="shared" si="162"/>
        <v/>
      </c>
      <c r="BI213" s="90" t="e">
        <f t="shared" si="149"/>
        <v>#NUM!</v>
      </c>
      <c r="BJ213" s="90" t="str">
        <f t="shared" si="141"/>
        <v/>
      </c>
      <c r="BK213" s="127">
        <f t="shared" si="150"/>
        <v>0</v>
      </c>
      <c r="BL213" s="128" t="e">
        <f t="shared" si="151"/>
        <v>#NUM!</v>
      </c>
      <c r="BM213" s="128" t="e">
        <f t="shared" si="152"/>
        <v>#NUM!</v>
      </c>
      <c r="BN213" s="128" t="str">
        <f t="shared" si="153"/>
        <v/>
      </c>
      <c r="BO213" s="128" t="str">
        <f t="shared" si="163"/>
        <v/>
      </c>
      <c r="BP213" s="90">
        <f t="shared" si="154"/>
        <v>0</v>
      </c>
      <c r="BQ213" s="90">
        <f t="shared" si="146"/>
        <v>0</v>
      </c>
      <c r="BR213" s="90">
        <f t="shared" si="144"/>
        <v>0</v>
      </c>
      <c r="BS213" s="90" t="str">
        <f t="shared" si="161"/>
        <v/>
      </c>
      <c r="BT213" s="90" t="e">
        <f t="shared" si="155"/>
        <v>#NUM!</v>
      </c>
      <c r="BU213" s="90" t="e">
        <f t="shared" si="142"/>
        <v>#NUM!</v>
      </c>
      <c r="BV213" s="127">
        <f t="shared" si="156"/>
        <v>0</v>
      </c>
      <c r="BW213" s="128" t="e">
        <f t="shared" si="157"/>
        <v>#NUM!</v>
      </c>
      <c r="BX213" s="128" t="e">
        <f t="shared" si="158"/>
        <v>#NUM!</v>
      </c>
      <c r="BY213" s="128" t="str">
        <f t="shared" si="159"/>
        <v/>
      </c>
      <c r="BZ213" s="128" t="str">
        <f t="shared" si="164"/>
        <v/>
      </c>
      <c r="CA213" s="90">
        <f t="shared" si="160"/>
        <v>0</v>
      </c>
      <c r="CB213" s="90"/>
      <c r="CC213" s="90"/>
      <c r="CD213" s="129"/>
    </row>
    <row r="214" spans="55:82">
      <c r="BC214" s="124">
        <v>241</v>
      </c>
      <c r="BD214" s="125">
        <f t="shared" si="147"/>
        <v>1</v>
      </c>
      <c r="BE214" s="126">
        <f t="shared" si="148"/>
        <v>1</v>
      </c>
      <c r="BF214" s="90">
        <f t="shared" si="145"/>
        <v>0</v>
      </c>
      <c r="BG214" s="90">
        <f t="shared" si="143"/>
        <v>0</v>
      </c>
      <c r="BH214" s="90" t="str">
        <f t="shared" si="162"/>
        <v/>
      </c>
      <c r="BI214" s="90" t="e">
        <f t="shared" si="149"/>
        <v>#NUM!</v>
      </c>
      <c r="BJ214" s="90" t="str">
        <f t="shared" si="141"/>
        <v/>
      </c>
      <c r="BK214" s="127">
        <f t="shared" si="150"/>
        <v>0</v>
      </c>
      <c r="BL214" s="128" t="e">
        <f t="shared" si="151"/>
        <v>#NUM!</v>
      </c>
      <c r="BM214" s="128" t="e">
        <f t="shared" si="152"/>
        <v>#NUM!</v>
      </c>
      <c r="BN214" s="128" t="str">
        <f t="shared" si="153"/>
        <v/>
      </c>
      <c r="BO214" s="128" t="str">
        <f t="shared" si="163"/>
        <v/>
      </c>
      <c r="BP214" s="90">
        <f t="shared" si="154"/>
        <v>0</v>
      </c>
      <c r="BQ214" s="90">
        <f t="shared" si="146"/>
        <v>0</v>
      </c>
      <c r="BR214" s="90">
        <f t="shared" si="144"/>
        <v>0</v>
      </c>
      <c r="BS214" s="90" t="str">
        <f t="shared" si="161"/>
        <v/>
      </c>
      <c r="BT214" s="90" t="e">
        <f t="shared" si="155"/>
        <v>#NUM!</v>
      </c>
      <c r="BU214" s="90" t="e">
        <f t="shared" si="142"/>
        <v>#NUM!</v>
      </c>
      <c r="BV214" s="127">
        <f t="shared" si="156"/>
        <v>0</v>
      </c>
      <c r="BW214" s="128" t="e">
        <f t="shared" si="157"/>
        <v>#NUM!</v>
      </c>
      <c r="BX214" s="128" t="e">
        <f t="shared" si="158"/>
        <v>#NUM!</v>
      </c>
      <c r="BY214" s="128" t="str">
        <f t="shared" si="159"/>
        <v/>
      </c>
      <c r="BZ214" s="128" t="str">
        <f t="shared" si="164"/>
        <v/>
      </c>
      <c r="CA214" s="90">
        <f t="shared" si="160"/>
        <v>0</v>
      </c>
      <c r="CB214" s="90"/>
      <c r="CC214" s="90"/>
      <c r="CD214" s="129"/>
    </row>
    <row r="215" spans="55:82">
      <c r="BC215" s="124">
        <v>242</v>
      </c>
      <c r="BD215" s="125">
        <f t="shared" si="147"/>
        <v>1</v>
      </c>
      <c r="BE215" s="126">
        <f t="shared" si="148"/>
        <v>1</v>
      </c>
      <c r="BF215" s="90">
        <f t="shared" si="145"/>
        <v>0</v>
      </c>
      <c r="BG215" s="90">
        <f t="shared" si="143"/>
        <v>0</v>
      </c>
      <c r="BH215" s="90" t="str">
        <f t="shared" si="162"/>
        <v/>
      </c>
      <c r="BI215" s="90" t="e">
        <f t="shared" si="149"/>
        <v>#NUM!</v>
      </c>
      <c r="BJ215" s="90" t="str">
        <f t="shared" si="141"/>
        <v/>
      </c>
      <c r="BK215" s="127">
        <f t="shared" si="150"/>
        <v>0</v>
      </c>
      <c r="BL215" s="128" t="e">
        <f t="shared" si="151"/>
        <v>#NUM!</v>
      </c>
      <c r="BM215" s="128" t="e">
        <f t="shared" si="152"/>
        <v>#NUM!</v>
      </c>
      <c r="BN215" s="128" t="str">
        <f t="shared" si="153"/>
        <v/>
      </c>
      <c r="BO215" s="128" t="str">
        <f t="shared" si="163"/>
        <v/>
      </c>
      <c r="BP215" s="90">
        <f t="shared" si="154"/>
        <v>0</v>
      </c>
      <c r="BQ215" s="90">
        <f t="shared" si="146"/>
        <v>0</v>
      </c>
      <c r="BR215" s="90">
        <f t="shared" si="144"/>
        <v>0</v>
      </c>
      <c r="BS215" s="90" t="str">
        <f t="shared" si="161"/>
        <v/>
      </c>
      <c r="BT215" s="90" t="e">
        <f t="shared" si="155"/>
        <v>#NUM!</v>
      </c>
      <c r="BU215" s="90" t="e">
        <f t="shared" si="142"/>
        <v>#NUM!</v>
      </c>
      <c r="BV215" s="127">
        <f t="shared" si="156"/>
        <v>0</v>
      </c>
      <c r="BW215" s="128" t="e">
        <f t="shared" si="157"/>
        <v>#NUM!</v>
      </c>
      <c r="BX215" s="128" t="e">
        <f t="shared" si="158"/>
        <v>#NUM!</v>
      </c>
      <c r="BY215" s="128" t="str">
        <f t="shared" si="159"/>
        <v/>
      </c>
      <c r="BZ215" s="128" t="str">
        <f t="shared" si="164"/>
        <v/>
      </c>
      <c r="CA215" s="90">
        <f t="shared" si="160"/>
        <v>0</v>
      </c>
      <c r="CB215" s="90"/>
      <c r="CC215" s="90"/>
      <c r="CD215" s="129"/>
    </row>
    <row r="216" spans="55:82">
      <c r="BC216" s="124">
        <v>243</v>
      </c>
      <c r="BD216" s="125">
        <f t="shared" si="147"/>
        <v>1</v>
      </c>
      <c r="BE216" s="126">
        <f t="shared" si="148"/>
        <v>1</v>
      </c>
      <c r="BF216" s="90">
        <f t="shared" si="145"/>
        <v>0</v>
      </c>
      <c r="BG216" s="90">
        <f t="shared" si="143"/>
        <v>0</v>
      </c>
      <c r="BH216" s="90" t="str">
        <f t="shared" si="162"/>
        <v/>
      </c>
      <c r="BI216" s="90" t="e">
        <f t="shared" si="149"/>
        <v>#NUM!</v>
      </c>
      <c r="BJ216" s="90" t="str">
        <f t="shared" si="141"/>
        <v/>
      </c>
      <c r="BK216" s="127">
        <f t="shared" si="150"/>
        <v>0</v>
      </c>
      <c r="BL216" s="128" t="e">
        <f t="shared" si="151"/>
        <v>#NUM!</v>
      </c>
      <c r="BM216" s="128" t="e">
        <f t="shared" si="152"/>
        <v>#NUM!</v>
      </c>
      <c r="BN216" s="128" t="str">
        <f t="shared" si="153"/>
        <v/>
      </c>
      <c r="BO216" s="128" t="str">
        <f t="shared" si="163"/>
        <v/>
      </c>
      <c r="BP216" s="90">
        <f t="shared" si="154"/>
        <v>0</v>
      </c>
      <c r="BQ216" s="90">
        <f t="shared" si="146"/>
        <v>0</v>
      </c>
      <c r="BR216" s="90">
        <f t="shared" si="144"/>
        <v>0</v>
      </c>
      <c r="BS216" s="90" t="str">
        <f t="shared" si="161"/>
        <v/>
      </c>
      <c r="BT216" s="90" t="e">
        <f t="shared" si="155"/>
        <v>#NUM!</v>
      </c>
      <c r="BU216" s="90" t="e">
        <f t="shared" si="142"/>
        <v>#NUM!</v>
      </c>
      <c r="BV216" s="127">
        <f t="shared" si="156"/>
        <v>0</v>
      </c>
      <c r="BW216" s="128" t="e">
        <f t="shared" si="157"/>
        <v>#NUM!</v>
      </c>
      <c r="BX216" s="128" t="e">
        <f t="shared" si="158"/>
        <v>#NUM!</v>
      </c>
      <c r="BY216" s="128" t="str">
        <f t="shared" si="159"/>
        <v/>
      </c>
      <c r="BZ216" s="128" t="str">
        <f t="shared" si="164"/>
        <v/>
      </c>
      <c r="CA216" s="90">
        <f t="shared" si="160"/>
        <v>0</v>
      </c>
      <c r="CB216" s="90"/>
      <c r="CC216" s="90"/>
      <c r="CD216" s="129"/>
    </row>
    <row r="217" spans="55:82">
      <c r="BC217" s="124">
        <v>244</v>
      </c>
      <c r="BD217" s="125">
        <f t="shared" si="147"/>
        <v>1</v>
      </c>
      <c r="BE217" s="126">
        <f t="shared" si="148"/>
        <v>1</v>
      </c>
      <c r="BF217" s="90">
        <f t="shared" si="145"/>
        <v>0</v>
      </c>
      <c r="BG217" s="90">
        <f t="shared" si="143"/>
        <v>0</v>
      </c>
      <c r="BH217" s="90" t="str">
        <f t="shared" si="162"/>
        <v/>
      </c>
      <c r="BI217" s="90" t="e">
        <f t="shared" si="149"/>
        <v>#NUM!</v>
      </c>
      <c r="BJ217" s="90" t="str">
        <f t="shared" si="141"/>
        <v/>
      </c>
      <c r="BK217" s="127">
        <f t="shared" si="150"/>
        <v>0</v>
      </c>
      <c r="BL217" s="128" t="e">
        <f t="shared" si="151"/>
        <v>#NUM!</v>
      </c>
      <c r="BM217" s="128" t="e">
        <f t="shared" si="152"/>
        <v>#NUM!</v>
      </c>
      <c r="BN217" s="128" t="str">
        <f t="shared" si="153"/>
        <v/>
      </c>
      <c r="BO217" s="128" t="str">
        <f t="shared" si="163"/>
        <v/>
      </c>
      <c r="BP217" s="90">
        <f t="shared" si="154"/>
        <v>0</v>
      </c>
      <c r="BQ217" s="90">
        <f t="shared" si="146"/>
        <v>0</v>
      </c>
      <c r="BR217" s="90">
        <f t="shared" si="144"/>
        <v>0</v>
      </c>
      <c r="BS217" s="90" t="str">
        <f t="shared" si="161"/>
        <v/>
      </c>
      <c r="BT217" s="90" t="e">
        <f t="shared" si="155"/>
        <v>#NUM!</v>
      </c>
      <c r="BU217" s="90" t="e">
        <f t="shared" si="142"/>
        <v>#NUM!</v>
      </c>
      <c r="BV217" s="127">
        <f t="shared" si="156"/>
        <v>0</v>
      </c>
      <c r="BW217" s="128" t="e">
        <f t="shared" si="157"/>
        <v>#NUM!</v>
      </c>
      <c r="BX217" s="128" t="e">
        <f t="shared" si="158"/>
        <v>#NUM!</v>
      </c>
      <c r="BY217" s="128" t="str">
        <f t="shared" si="159"/>
        <v/>
      </c>
      <c r="BZ217" s="128" t="str">
        <f t="shared" si="164"/>
        <v/>
      </c>
      <c r="CA217" s="90">
        <f t="shared" si="160"/>
        <v>0</v>
      </c>
      <c r="CB217" s="90"/>
      <c r="CC217" s="90"/>
      <c r="CD217" s="129"/>
    </row>
    <row r="218" spans="55:82">
      <c r="BC218" s="124">
        <v>245</v>
      </c>
      <c r="BD218" s="125">
        <f t="shared" si="147"/>
        <v>1</v>
      </c>
      <c r="BE218" s="126">
        <f t="shared" si="148"/>
        <v>1</v>
      </c>
      <c r="BF218" s="90">
        <f t="shared" si="145"/>
        <v>0</v>
      </c>
      <c r="BG218" s="90">
        <f t="shared" si="143"/>
        <v>0</v>
      </c>
      <c r="BH218" s="90" t="str">
        <f t="shared" si="162"/>
        <v/>
      </c>
      <c r="BI218" s="90" t="e">
        <f t="shared" si="149"/>
        <v>#NUM!</v>
      </c>
      <c r="BJ218" s="90" t="str">
        <f t="shared" si="141"/>
        <v/>
      </c>
      <c r="BK218" s="127">
        <f t="shared" si="150"/>
        <v>0</v>
      </c>
      <c r="BL218" s="128" t="e">
        <f t="shared" si="151"/>
        <v>#NUM!</v>
      </c>
      <c r="BM218" s="128" t="e">
        <f t="shared" si="152"/>
        <v>#NUM!</v>
      </c>
      <c r="BN218" s="128" t="str">
        <f t="shared" si="153"/>
        <v/>
      </c>
      <c r="BO218" s="128" t="str">
        <f t="shared" si="163"/>
        <v/>
      </c>
      <c r="BP218" s="90">
        <f t="shared" si="154"/>
        <v>0</v>
      </c>
      <c r="BQ218" s="90">
        <f t="shared" si="146"/>
        <v>0</v>
      </c>
      <c r="BR218" s="90">
        <f t="shared" si="144"/>
        <v>0</v>
      </c>
      <c r="BS218" s="90" t="str">
        <f t="shared" si="161"/>
        <v/>
      </c>
      <c r="BT218" s="90" t="e">
        <f t="shared" si="155"/>
        <v>#NUM!</v>
      </c>
      <c r="BU218" s="90" t="e">
        <f t="shared" si="142"/>
        <v>#NUM!</v>
      </c>
      <c r="BV218" s="127">
        <f t="shared" si="156"/>
        <v>0</v>
      </c>
      <c r="BW218" s="128" t="e">
        <f t="shared" si="157"/>
        <v>#NUM!</v>
      </c>
      <c r="BX218" s="128" t="e">
        <f t="shared" si="158"/>
        <v>#NUM!</v>
      </c>
      <c r="BY218" s="128" t="str">
        <f t="shared" si="159"/>
        <v/>
      </c>
      <c r="BZ218" s="128" t="str">
        <f t="shared" si="164"/>
        <v/>
      </c>
      <c r="CA218" s="90">
        <f t="shared" si="160"/>
        <v>0</v>
      </c>
      <c r="CB218" s="90"/>
      <c r="CC218" s="90"/>
      <c r="CD218" s="129"/>
    </row>
    <row r="219" spans="55:82">
      <c r="BC219" s="124">
        <v>246</v>
      </c>
      <c r="BD219" s="125">
        <f t="shared" si="147"/>
        <v>1</v>
      </c>
      <c r="BE219" s="126">
        <f t="shared" si="148"/>
        <v>1</v>
      </c>
      <c r="BF219" s="90">
        <f t="shared" si="145"/>
        <v>0</v>
      </c>
      <c r="BG219" s="90">
        <f t="shared" si="143"/>
        <v>0</v>
      </c>
      <c r="BH219" s="90" t="str">
        <f t="shared" si="162"/>
        <v/>
      </c>
      <c r="BI219" s="90" t="e">
        <f t="shared" si="149"/>
        <v>#NUM!</v>
      </c>
      <c r="BJ219" s="90" t="str">
        <f t="shared" si="141"/>
        <v/>
      </c>
      <c r="BK219" s="127">
        <f t="shared" si="150"/>
        <v>0</v>
      </c>
      <c r="BL219" s="128" t="e">
        <f t="shared" si="151"/>
        <v>#NUM!</v>
      </c>
      <c r="BM219" s="128" t="e">
        <f t="shared" si="152"/>
        <v>#NUM!</v>
      </c>
      <c r="BN219" s="128" t="str">
        <f t="shared" si="153"/>
        <v/>
      </c>
      <c r="BO219" s="128" t="str">
        <f t="shared" si="163"/>
        <v/>
      </c>
      <c r="BP219" s="90">
        <f t="shared" si="154"/>
        <v>0</v>
      </c>
      <c r="BQ219" s="90">
        <f t="shared" si="146"/>
        <v>0</v>
      </c>
      <c r="BR219" s="90">
        <f t="shared" si="144"/>
        <v>0</v>
      </c>
      <c r="BS219" s="90" t="str">
        <f t="shared" si="161"/>
        <v/>
      </c>
      <c r="BT219" s="90" t="e">
        <f t="shared" si="155"/>
        <v>#NUM!</v>
      </c>
      <c r="BU219" s="90" t="e">
        <f t="shared" si="142"/>
        <v>#NUM!</v>
      </c>
      <c r="BV219" s="127">
        <f t="shared" si="156"/>
        <v>0</v>
      </c>
      <c r="BW219" s="128" t="e">
        <f t="shared" si="157"/>
        <v>#NUM!</v>
      </c>
      <c r="BX219" s="128" t="e">
        <f t="shared" si="158"/>
        <v>#NUM!</v>
      </c>
      <c r="BY219" s="128" t="str">
        <f t="shared" si="159"/>
        <v/>
      </c>
      <c r="BZ219" s="128" t="str">
        <f t="shared" si="164"/>
        <v/>
      </c>
      <c r="CA219" s="90">
        <f t="shared" si="160"/>
        <v>0</v>
      </c>
      <c r="CB219" s="90"/>
      <c r="CC219" s="90"/>
      <c r="CD219" s="129"/>
    </row>
    <row r="220" spans="55:82">
      <c r="BC220" s="124">
        <v>247</v>
      </c>
      <c r="BD220" s="125">
        <f t="shared" si="147"/>
        <v>1</v>
      </c>
      <c r="BE220" s="126">
        <f t="shared" si="148"/>
        <v>1</v>
      </c>
      <c r="BF220" s="90">
        <f t="shared" si="145"/>
        <v>0</v>
      </c>
      <c r="BG220" s="90">
        <f t="shared" si="143"/>
        <v>0</v>
      </c>
      <c r="BH220" s="90" t="str">
        <f t="shared" si="162"/>
        <v/>
      </c>
      <c r="BI220" s="90" t="e">
        <f t="shared" si="149"/>
        <v>#NUM!</v>
      </c>
      <c r="BJ220" s="90" t="str">
        <f t="shared" si="141"/>
        <v/>
      </c>
      <c r="BK220" s="127">
        <f t="shared" si="150"/>
        <v>0</v>
      </c>
      <c r="BL220" s="128" t="e">
        <f t="shared" si="151"/>
        <v>#NUM!</v>
      </c>
      <c r="BM220" s="128" t="e">
        <f t="shared" si="152"/>
        <v>#NUM!</v>
      </c>
      <c r="BN220" s="128" t="str">
        <f t="shared" si="153"/>
        <v/>
      </c>
      <c r="BO220" s="128" t="str">
        <f t="shared" si="163"/>
        <v/>
      </c>
      <c r="BP220" s="90">
        <f t="shared" si="154"/>
        <v>0</v>
      </c>
      <c r="BQ220" s="90">
        <f t="shared" si="146"/>
        <v>0</v>
      </c>
      <c r="BR220" s="90">
        <f t="shared" si="144"/>
        <v>0</v>
      </c>
      <c r="BS220" s="90" t="str">
        <f t="shared" si="161"/>
        <v/>
      </c>
      <c r="BT220" s="90" t="e">
        <f t="shared" si="155"/>
        <v>#NUM!</v>
      </c>
      <c r="BU220" s="90" t="e">
        <f t="shared" si="142"/>
        <v>#NUM!</v>
      </c>
      <c r="BV220" s="127">
        <f t="shared" si="156"/>
        <v>0</v>
      </c>
      <c r="BW220" s="128" t="e">
        <f t="shared" si="157"/>
        <v>#NUM!</v>
      </c>
      <c r="BX220" s="128" t="e">
        <f t="shared" si="158"/>
        <v>#NUM!</v>
      </c>
      <c r="BY220" s="128" t="str">
        <f t="shared" si="159"/>
        <v/>
      </c>
      <c r="BZ220" s="128" t="str">
        <f t="shared" si="164"/>
        <v/>
      </c>
      <c r="CA220" s="90">
        <f t="shared" si="160"/>
        <v>0</v>
      </c>
      <c r="CB220" s="90"/>
      <c r="CC220" s="90"/>
      <c r="CD220" s="129"/>
    </row>
    <row r="221" spans="55:82">
      <c r="BC221" s="124">
        <v>248</v>
      </c>
      <c r="BD221" s="125">
        <f t="shared" si="147"/>
        <v>1</v>
      </c>
      <c r="BE221" s="126">
        <f t="shared" si="148"/>
        <v>1</v>
      </c>
      <c r="BF221" s="90">
        <f t="shared" si="145"/>
        <v>0</v>
      </c>
      <c r="BG221" s="90">
        <f t="shared" si="143"/>
        <v>0</v>
      </c>
      <c r="BH221" s="90" t="str">
        <f t="shared" si="162"/>
        <v/>
      </c>
      <c r="BI221" s="90" t="e">
        <f t="shared" si="149"/>
        <v>#NUM!</v>
      </c>
      <c r="BJ221" s="90" t="str">
        <f t="shared" si="141"/>
        <v/>
      </c>
      <c r="BK221" s="127">
        <f t="shared" si="150"/>
        <v>0</v>
      </c>
      <c r="BL221" s="128" t="e">
        <f t="shared" si="151"/>
        <v>#NUM!</v>
      </c>
      <c r="BM221" s="128" t="e">
        <f t="shared" si="152"/>
        <v>#NUM!</v>
      </c>
      <c r="BN221" s="128" t="str">
        <f t="shared" si="153"/>
        <v/>
      </c>
      <c r="BO221" s="128" t="str">
        <f t="shared" si="163"/>
        <v/>
      </c>
      <c r="BP221" s="90">
        <f t="shared" si="154"/>
        <v>0</v>
      </c>
      <c r="BQ221" s="90">
        <f t="shared" si="146"/>
        <v>0</v>
      </c>
      <c r="BR221" s="90">
        <f t="shared" si="144"/>
        <v>0</v>
      </c>
      <c r="BS221" s="90" t="str">
        <f t="shared" si="161"/>
        <v/>
      </c>
      <c r="BT221" s="90" t="e">
        <f t="shared" si="155"/>
        <v>#NUM!</v>
      </c>
      <c r="BU221" s="90" t="e">
        <f t="shared" si="142"/>
        <v>#NUM!</v>
      </c>
      <c r="BV221" s="127">
        <f t="shared" si="156"/>
        <v>0</v>
      </c>
      <c r="BW221" s="128" t="e">
        <f t="shared" si="157"/>
        <v>#NUM!</v>
      </c>
      <c r="BX221" s="128" t="e">
        <f t="shared" si="158"/>
        <v>#NUM!</v>
      </c>
      <c r="BY221" s="128" t="str">
        <f t="shared" si="159"/>
        <v/>
      </c>
      <c r="BZ221" s="128" t="str">
        <f t="shared" si="164"/>
        <v/>
      </c>
      <c r="CA221" s="90">
        <f t="shared" si="160"/>
        <v>0</v>
      </c>
      <c r="CB221" s="90"/>
      <c r="CC221" s="90"/>
      <c r="CD221" s="129"/>
    </row>
    <row r="222" spans="55:82">
      <c r="BC222" s="124">
        <v>249</v>
      </c>
      <c r="BD222" s="125">
        <f t="shared" si="147"/>
        <v>1</v>
      </c>
      <c r="BE222" s="126">
        <f t="shared" si="148"/>
        <v>1</v>
      </c>
      <c r="BF222" s="90">
        <f t="shared" si="145"/>
        <v>0</v>
      </c>
      <c r="BG222" s="90">
        <f t="shared" si="143"/>
        <v>0</v>
      </c>
      <c r="BH222" s="90" t="str">
        <f t="shared" si="162"/>
        <v/>
      </c>
      <c r="BI222" s="90" t="e">
        <f t="shared" si="149"/>
        <v>#NUM!</v>
      </c>
      <c r="BJ222" s="90" t="str">
        <f t="shared" si="141"/>
        <v/>
      </c>
      <c r="BK222" s="127">
        <f t="shared" si="150"/>
        <v>0</v>
      </c>
      <c r="BL222" s="128" t="e">
        <f t="shared" si="151"/>
        <v>#NUM!</v>
      </c>
      <c r="BM222" s="128" t="e">
        <f t="shared" si="152"/>
        <v>#NUM!</v>
      </c>
      <c r="BN222" s="128" t="str">
        <f t="shared" si="153"/>
        <v/>
      </c>
      <c r="BO222" s="128" t="str">
        <f t="shared" si="163"/>
        <v/>
      </c>
      <c r="BP222" s="90">
        <f t="shared" si="154"/>
        <v>0</v>
      </c>
      <c r="BQ222" s="90">
        <f t="shared" si="146"/>
        <v>0</v>
      </c>
      <c r="BR222" s="90">
        <f t="shared" si="144"/>
        <v>0</v>
      </c>
      <c r="BS222" s="90" t="str">
        <f t="shared" si="161"/>
        <v/>
      </c>
      <c r="BT222" s="90" t="e">
        <f t="shared" si="155"/>
        <v>#NUM!</v>
      </c>
      <c r="BU222" s="90" t="e">
        <f t="shared" si="142"/>
        <v>#NUM!</v>
      </c>
      <c r="BV222" s="127">
        <f t="shared" si="156"/>
        <v>0</v>
      </c>
      <c r="BW222" s="128" t="e">
        <f t="shared" si="157"/>
        <v>#NUM!</v>
      </c>
      <c r="BX222" s="128" t="e">
        <f t="shared" si="158"/>
        <v>#NUM!</v>
      </c>
      <c r="BY222" s="128" t="str">
        <f t="shared" si="159"/>
        <v/>
      </c>
      <c r="BZ222" s="128" t="str">
        <f t="shared" si="164"/>
        <v/>
      </c>
      <c r="CA222" s="90">
        <f t="shared" si="160"/>
        <v>0</v>
      </c>
      <c r="CB222" s="90"/>
      <c r="CC222" s="90"/>
      <c r="CD222" s="129"/>
    </row>
    <row r="223" spans="55:82">
      <c r="BC223" s="124">
        <v>250</v>
      </c>
      <c r="BD223" s="125">
        <f t="shared" si="147"/>
        <v>1</v>
      </c>
      <c r="BE223" s="126">
        <f t="shared" si="148"/>
        <v>1</v>
      </c>
      <c r="BF223" s="90">
        <f t="shared" si="145"/>
        <v>0</v>
      </c>
      <c r="BG223" s="90">
        <f t="shared" si="143"/>
        <v>0</v>
      </c>
      <c r="BH223" s="90" t="str">
        <f t="shared" si="162"/>
        <v/>
      </c>
      <c r="BI223" s="90" t="e">
        <f t="shared" si="149"/>
        <v>#NUM!</v>
      </c>
      <c r="BJ223" s="90" t="str">
        <f t="shared" si="141"/>
        <v/>
      </c>
      <c r="BK223" s="127">
        <f t="shared" si="150"/>
        <v>0</v>
      </c>
      <c r="BL223" s="128" t="e">
        <f t="shared" si="151"/>
        <v>#NUM!</v>
      </c>
      <c r="BM223" s="128" t="e">
        <f t="shared" si="152"/>
        <v>#NUM!</v>
      </c>
      <c r="BN223" s="128" t="str">
        <f t="shared" si="153"/>
        <v/>
      </c>
      <c r="BO223" s="128" t="str">
        <f t="shared" si="163"/>
        <v/>
      </c>
      <c r="BP223" s="90">
        <f t="shared" si="154"/>
        <v>0</v>
      </c>
      <c r="BQ223" s="90">
        <f t="shared" si="146"/>
        <v>0</v>
      </c>
      <c r="BR223" s="90">
        <f t="shared" si="144"/>
        <v>0</v>
      </c>
      <c r="BS223" s="90" t="str">
        <f t="shared" si="161"/>
        <v/>
      </c>
      <c r="BT223" s="90" t="e">
        <f t="shared" si="155"/>
        <v>#NUM!</v>
      </c>
      <c r="BU223" s="90" t="e">
        <f t="shared" si="142"/>
        <v>#NUM!</v>
      </c>
      <c r="BV223" s="127">
        <f t="shared" si="156"/>
        <v>0</v>
      </c>
      <c r="BW223" s="128" t="e">
        <f t="shared" si="157"/>
        <v>#NUM!</v>
      </c>
      <c r="BX223" s="128" t="e">
        <f t="shared" si="158"/>
        <v>#NUM!</v>
      </c>
      <c r="BY223" s="128" t="str">
        <f t="shared" si="159"/>
        <v/>
      </c>
      <c r="BZ223" s="128" t="str">
        <f t="shared" si="164"/>
        <v/>
      </c>
      <c r="CA223" s="90">
        <f t="shared" si="160"/>
        <v>0</v>
      </c>
      <c r="CB223" s="90"/>
      <c r="CC223" s="90"/>
      <c r="CD223" s="129"/>
    </row>
  </sheetData>
  <sheetProtection algorithmName="SHA-512" hashValue="eLuYsGcMGFAXBfj6UZzvj0Q6G9mles/3292inqBqmwHYpatzYlZH2FGjzQvrThQaMJI1DbWsQLDrDz18UrHN4Q==" saltValue="XFB5xTEMJ5Ekq+KJyBGLgA==" spinCount="100000" sheet="1" objects="1" scenarios="1" formatColumns="0" formatRows="0" selectLockedCells="1" selectUnlockedCells="1"/>
  <mergeCells count="93">
    <mergeCell ref="A101:B101"/>
    <mergeCell ref="A104:B104"/>
    <mergeCell ref="AA92:AB92"/>
    <mergeCell ref="AA93:AB93"/>
    <mergeCell ref="AA94:AB94"/>
    <mergeCell ref="AA95:AB95"/>
    <mergeCell ref="AA96:AB96"/>
    <mergeCell ref="A99:B99"/>
    <mergeCell ref="AA91:AB91"/>
    <mergeCell ref="AA80:AB80"/>
    <mergeCell ref="AA81:AB81"/>
    <mergeCell ref="AA82:AB82"/>
    <mergeCell ref="AA83:AB83"/>
    <mergeCell ref="AA84:AB84"/>
    <mergeCell ref="AA85:AB85"/>
    <mergeCell ref="AA86:AB86"/>
    <mergeCell ref="AA87:AB87"/>
    <mergeCell ref="AA88:AB88"/>
    <mergeCell ref="AA89:AB89"/>
    <mergeCell ref="AA90:AB90"/>
    <mergeCell ref="AA79:AB79"/>
    <mergeCell ref="AA68:AB68"/>
    <mergeCell ref="AA69:AB69"/>
    <mergeCell ref="AA70:AB70"/>
    <mergeCell ref="AA71:AB71"/>
    <mergeCell ref="AA72:AB72"/>
    <mergeCell ref="AA73:AB73"/>
    <mergeCell ref="AA74:AB74"/>
    <mergeCell ref="AA75:AB75"/>
    <mergeCell ref="AA76:AB76"/>
    <mergeCell ref="AA77:AB77"/>
    <mergeCell ref="AA78:AB78"/>
    <mergeCell ref="AA67:AB67"/>
    <mergeCell ref="U60:V60"/>
    <mergeCell ref="W60:Y60"/>
    <mergeCell ref="Z60:Z61"/>
    <mergeCell ref="AA60:AB61"/>
    <mergeCell ref="AA62:AB62"/>
    <mergeCell ref="AA63:AB63"/>
    <mergeCell ref="AA64:AB64"/>
    <mergeCell ref="AA65:AB65"/>
    <mergeCell ref="AA66:AB66"/>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512" priority="50" operator="equal">
      <formula>"NO existe una hoja para el perfil y firma escogidos"</formula>
    </cfRule>
  </conditionalFormatting>
  <conditionalFormatting sqref="A26 R26">
    <cfRule type="cellIs" dxfId="511" priority="41" operator="equal">
      <formula>"NO existe una hoja para el perfil y firma escogidos"</formula>
    </cfRule>
  </conditionalFormatting>
  <conditionalFormatting sqref="B55">
    <cfRule type="cellIs" dxfId="510" priority="29" operator="equal">
      <formula>"CUMPLE"</formula>
    </cfRule>
    <cfRule type="cellIs" dxfId="509" priority="30" operator="equal">
      <formula>"NO CUMPLE"</formula>
    </cfRule>
    <cfRule type="cellIs" dxfId="508" priority="31" operator="equal">
      <formula>"SI"</formula>
    </cfRule>
    <cfRule type="cellIs" dxfId="507" priority="32" operator="equal">
      <formula>"NO"</formula>
    </cfRule>
  </conditionalFormatting>
  <conditionalFormatting sqref="B100">
    <cfRule type="cellIs" dxfId="506" priority="25" operator="equal">
      <formula>"CUMPLE"</formula>
    </cfRule>
    <cfRule type="cellIs" dxfId="505" priority="26" operator="equal">
      <formula>"NO CUMPLE"</formula>
    </cfRule>
    <cfRule type="cellIs" dxfId="504" priority="27" operator="equal">
      <formula>"SI"</formula>
    </cfRule>
    <cfRule type="cellIs" dxfId="503" priority="28" operator="equal">
      <formula>"NO"</formula>
    </cfRule>
  </conditionalFormatting>
  <conditionalFormatting sqref="B102">
    <cfRule type="cellIs" dxfId="502" priority="5" operator="equal">
      <formula>"CUMPLE"</formula>
    </cfRule>
    <cfRule type="cellIs" dxfId="501" priority="6" operator="equal">
      <formula>"NO CUMPLE"</formula>
    </cfRule>
    <cfRule type="cellIs" dxfId="500" priority="7" operator="equal">
      <formula>"SI"</formula>
    </cfRule>
    <cfRule type="cellIs" dxfId="499" priority="8" operator="equal">
      <formula>"NO"</formula>
    </cfRule>
  </conditionalFormatting>
  <conditionalFormatting sqref="B103 B106">
    <cfRule type="cellIs" dxfId="498" priority="9" operator="equal">
      <formula>12.5</formula>
    </cfRule>
    <cfRule type="cellIs" dxfId="497" priority="10" operator="equal">
      <formula>0</formula>
    </cfRule>
  </conditionalFormatting>
  <conditionalFormatting sqref="B105">
    <cfRule type="cellIs" dxfId="496" priority="1" operator="equal">
      <formula>"CUMPLE"</formula>
    </cfRule>
    <cfRule type="cellIs" dxfId="495" priority="2" operator="equal">
      <formula>"NO CUMPLE"</formula>
    </cfRule>
    <cfRule type="cellIs" dxfId="494" priority="3" operator="equal">
      <formula>"SI"</formula>
    </cfRule>
    <cfRule type="cellIs" dxfId="493" priority="4" operator="equal">
      <formula>"NO"</formula>
    </cfRule>
  </conditionalFormatting>
  <conditionalFormatting sqref="C62:D96">
    <cfRule type="expression" dxfId="492" priority="46">
      <formula>C62&lt;&gt;E62</formula>
    </cfRule>
  </conditionalFormatting>
  <conditionalFormatting sqref="D34">
    <cfRule type="cellIs" dxfId="491" priority="23" operator="equal">
      <formula>"HABILITADO"</formula>
    </cfRule>
    <cfRule type="cellIs" dxfId="490" priority="24" operator="equal">
      <formula>"NO HABILITADO"</formula>
    </cfRule>
  </conditionalFormatting>
  <conditionalFormatting sqref="D38">
    <cfRule type="cellIs" dxfId="489" priority="37" operator="equal">
      <formula>"CUMPLE"</formula>
    </cfRule>
    <cfRule type="cellIs" dxfId="488" priority="38" operator="equal">
      <formula>"NO CUMPLE"</formula>
    </cfRule>
    <cfRule type="cellIs" dxfId="487" priority="39" operator="equal">
      <formula>"SI"</formula>
    </cfRule>
    <cfRule type="cellIs" dxfId="486" priority="40" operator="equal">
      <formula>"NO"</formula>
    </cfRule>
  </conditionalFormatting>
  <conditionalFormatting sqref="D43:D45">
    <cfRule type="cellIs" dxfId="485" priority="33" operator="equal">
      <formula>"CUMPLE"</formula>
    </cfRule>
    <cfRule type="cellIs" dxfId="484" priority="34" operator="equal">
      <formula>"NO CUMPLE"</formula>
    </cfRule>
    <cfRule type="cellIs" dxfId="483" priority="35" operator="equal">
      <formula>"SI"</formula>
    </cfRule>
    <cfRule type="cellIs" dxfId="482" priority="36" operator="equal">
      <formula>"NO"</formula>
    </cfRule>
  </conditionalFormatting>
  <conditionalFormatting sqref="E62:F96">
    <cfRule type="expression" dxfId="481" priority="45">
      <formula>E62&lt;&gt;C62</formula>
    </cfRule>
  </conditionalFormatting>
  <conditionalFormatting sqref="H62:H96">
    <cfRule type="cellIs" dxfId="480" priority="42" operator="equal">
      <formula>"INI = FIN"</formula>
    </cfRule>
    <cfRule type="cellIs" dxfId="479" priority="43" operator="equal">
      <formula>"Fecha Fin &lt; Fecha TP o G"</formula>
    </cfRule>
    <cfRule type="cellIs" dxfId="478" priority="44" operator="equal">
      <formula>"Invertidas"</formula>
    </cfRule>
    <cfRule type="cellIs" dxfId="477" priority="47" operator="equal">
      <formula>"Falta(n) Fecha(s)"</formula>
    </cfRule>
    <cfRule type="cellIs" dxfId="476" priority="48" operator="notEqual">
      <formula>"Ok"</formula>
    </cfRule>
    <cfRule type="cellIs" dxfId="475" priority="49" operator="equal">
      <formula>"Ok"</formula>
    </cfRule>
  </conditionalFormatting>
  <conditionalFormatting sqref="I62:R96">
    <cfRule type="cellIs" dxfId="474" priority="15" operator="equal">
      <formula>"CUMPLE"</formula>
    </cfRule>
    <cfRule type="cellIs" dxfId="473" priority="16" operator="equal">
      <formula>"NO CUMPLE"</formula>
    </cfRule>
    <cfRule type="cellIs" dxfId="472" priority="17" operator="equal">
      <formula>"SI"</formula>
    </cfRule>
    <cfRule type="cellIs" dxfId="471" priority="18" operator="equal">
      <formula>"NO"</formula>
    </cfRule>
  </conditionalFormatting>
  <conditionalFormatting sqref="T62:T96">
    <cfRule type="cellIs" dxfId="470" priority="19" operator="equal">
      <formula>"CUMPLE"</formula>
    </cfRule>
    <cfRule type="cellIs" dxfId="469" priority="20" operator="equal">
      <formula>"NO CUMPLE"</formula>
    </cfRule>
    <cfRule type="cellIs" dxfId="468" priority="21" operator="equal">
      <formula>"SI"</formula>
    </cfRule>
    <cfRule type="cellIs" dxfId="467" priority="22" operator="equal">
      <formula>"NO"</formula>
    </cfRule>
  </conditionalFormatting>
  <conditionalFormatting sqref="V62:Z96">
    <cfRule type="cellIs" dxfId="466" priority="11" operator="equal">
      <formula>"CUMPLE"</formula>
    </cfRule>
    <cfRule type="cellIs" dxfId="465" priority="12" operator="equal">
      <formula>"NO CUMPLE"</formula>
    </cfRule>
    <cfRule type="cellIs" dxfId="464" priority="13" operator="equal">
      <formula>"SI"</formula>
    </cfRule>
    <cfRule type="cellIs" dxfId="463" priority="14" operator="equal">
      <formula>"NO"</formula>
    </cfRule>
  </conditionalFormatting>
  <dataValidations count="9">
    <dataValidation type="list" allowBlank="1" showInputMessage="1" showErrorMessage="1" sqref="D34" xr:uid="{19244871-C604-43CE-A02F-E92780F17485}">
      <formula1>"HABILITADO,NO HABILITADO"</formula1>
    </dataValidation>
    <dataValidation type="list" allowBlank="1" showInputMessage="1" showErrorMessage="1" sqref="D38 D43:D44 V62:V96 I62:I96 T62:T96 B105" xr:uid="{7692808B-01F8-43B1-9F4F-F1E086B9C369}">
      <formula1>"CUMPLE,NO CUMPLE,PENDIENTE,NO APLICA"</formula1>
    </dataValidation>
    <dataValidation type="list" allowBlank="1" showInputMessage="1" showErrorMessage="1" sqref="D30" xr:uid="{E7479D80-E175-47E2-A2D6-391B7A5170F6}">
      <formula1>"Director/a del proyecto,Especialista en  modelación de  transporte,Especialista en  Movilidad y  Transporte,Especialista en  finanzas  y presupuesto,Especialista en  logística "</formula1>
    </dataValidation>
    <dataValidation type="list" allowBlank="1" showInputMessage="1" showErrorMessage="1" sqref="B45 B47:B48 R62:R96 W62:X96 J62:P96" xr:uid="{1B98CC31-BA54-468E-A2B8-6EE9E65A115E}">
      <formula1>"SI,NO,NO APLICA"</formula1>
    </dataValidation>
    <dataValidation operator="greaterThanOrEqual" showInputMessage="1" showErrorMessage="1" sqref="D45:D48" xr:uid="{16C44530-4E82-4F11-B2C4-34EB4D66558D}"/>
    <dataValidation type="date" operator="greaterThanOrEqual" allowBlank="1" showInputMessage="1" showErrorMessage="1" sqref="D33" xr:uid="{F3C554E9-32FA-4DB8-8E16-37ED083DAE63}">
      <formula1>18264</formula1>
    </dataValidation>
    <dataValidation type="list" allowBlank="1" showInputMessage="1" showErrorMessage="1" errorTitle="Error" error="En este campo se debe marcar 'X' o dejar en blanco" prompt="Marque X si la experiencia aplica para específica" sqref="G62:G96" xr:uid="{DD7C0E59-7B69-4579-BCBE-41955370FA2C}">
      <formula1>"X,x"</formula1>
    </dataValidation>
    <dataValidation type="date" allowBlank="1" showInputMessage="1" showErrorMessage="1" errorTitle="Error" error="Digite una fecha válida con formato dd/mm/aaaa" promptTitle="Fecha dd/mm/aaaa" sqref="C62:D96" xr:uid="{50BAC119-B5AF-4C31-BC81-B1CE08405436}">
      <formula1>18264</formula1>
      <formula2>55153</formula2>
    </dataValidation>
    <dataValidation allowBlank="1" showInputMessage="1" showErrorMessage="1" errorTitle="Error" error="Digite una fecha válida con formato dd/mm/aaaa" promptTitle="Fecha dd/mm/aaaa" sqref="E62:F96" xr:uid="{D82EC7E1-8D60-4C4D-8805-AD27256AB4BE}"/>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D399F-F18C-43CF-9C4A-BF6DBCF1F614}">
  <sheetPr>
    <tabColor theme="5" tint="0.59999389629810485"/>
  </sheetPr>
  <dimension ref="A1:AF49"/>
  <sheetViews>
    <sheetView showGridLines="0" topLeftCell="G43" zoomScale="64" zoomScaleNormal="70" workbookViewId="0">
      <selection activeCell="O17" sqref="O17"/>
    </sheetView>
  </sheetViews>
  <sheetFormatPr defaultColWidth="8.85546875" defaultRowHeight="13.5" customHeight="1"/>
  <cols>
    <col min="1" max="1" width="5" style="159" customWidth="1"/>
    <col min="2" max="3" width="23.140625" style="159" customWidth="1"/>
    <col min="4" max="4" width="44.42578125" style="159" customWidth="1"/>
    <col min="5" max="5" width="18.7109375" style="159" customWidth="1"/>
    <col min="6" max="6" width="16.7109375" style="159" customWidth="1"/>
    <col min="7" max="7" width="44.42578125" style="159" customWidth="1"/>
    <col min="8" max="10" width="16.7109375" style="159" customWidth="1"/>
    <col min="11" max="29" width="19.28515625" style="159" customWidth="1"/>
    <col min="30" max="30" width="31" style="159" customWidth="1"/>
    <col min="31" max="31" width="19.28515625" style="159" customWidth="1"/>
    <col min="32" max="32" width="138.7109375" style="159" customWidth="1"/>
    <col min="33" max="16384" width="8.85546875" style="159"/>
  </cols>
  <sheetData>
    <row r="1" spans="1:32" s="156" customFormat="1" ht="13.35" customHeight="1">
      <c r="A1" s="359" t="s">
        <v>0</v>
      </c>
      <c r="B1" s="359"/>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row>
    <row r="2" spans="1:32" s="156" customFormat="1" ht="25.5" customHeight="1">
      <c r="A2" s="359"/>
      <c r="B2" s="359"/>
      <c r="C2" s="359"/>
      <c r="D2" s="359"/>
      <c r="E2" s="359"/>
      <c r="F2" s="359"/>
      <c r="G2" s="359"/>
      <c r="H2" s="359"/>
      <c r="I2" s="359"/>
      <c r="J2" s="359"/>
      <c r="K2" s="359"/>
      <c r="L2" s="359"/>
      <c r="M2" s="359"/>
      <c r="N2" s="359"/>
      <c r="O2" s="359"/>
      <c r="P2" s="359"/>
      <c r="Q2" s="359"/>
      <c r="R2" s="359"/>
      <c r="S2" s="359"/>
      <c r="T2" s="359"/>
      <c r="U2" s="359"/>
      <c r="V2" s="359"/>
      <c r="W2" s="359"/>
      <c r="X2" s="359"/>
      <c r="Y2" s="359"/>
      <c r="Z2" s="359"/>
      <c r="AA2" s="359"/>
      <c r="AB2" s="359"/>
      <c r="AC2" s="359"/>
      <c r="AD2" s="359"/>
      <c r="AE2" s="359"/>
      <c r="AF2" s="359"/>
    </row>
    <row r="3" spans="1:32" s="156" customFormat="1">
      <c r="A3" s="359"/>
      <c r="B3" s="359"/>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row>
    <row r="4" spans="1:32" s="157" customFormat="1">
      <c r="A4" s="359"/>
      <c r="B4" s="359"/>
      <c r="C4" s="359"/>
      <c r="D4" s="359"/>
      <c r="E4" s="359"/>
      <c r="F4" s="359"/>
      <c r="G4" s="359"/>
      <c r="H4" s="359"/>
      <c r="I4" s="359"/>
      <c r="J4" s="359"/>
      <c r="K4" s="359"/>
      <c r="L4" s="359"/>
      <c r="M4" s="359"/>
      <c r="N4" s="359"/>
      <c r="O4" s="359"/>
      <c r="P4" s="359"/>
      <c r="Q4" s="359"/>
      <c r="R4" s="359"/>
      <c r="S4" s="359"/>
      <c r="T4" s="359"/>
      <c r="U4" s="359"/>
      <c r="V4" s="359"/>
      <c r="W4" s="359"/>
      <c r="X4" s="359"/>
      <c r="Y4" s="359"/>
      <c r="Z4" s="359"/>
      <c r="AA4" s="359"/>
      <c r="AB4" s="359"/>
      <c r="AC4" s="359"/>
      <c r="AD4" s="359"/>
      <c r="AE4" s="359"/>
      <c r="AF4" s="359"/>
    </row>
    <row r="5" spans="1:32" s="157" customFormat="1" ht="15.6" customHeight="1">
      <c r="A5" s="158"/>
      <c r="B5" s="359" t="s">
        <v>1</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row>
    <row r="6" spans="1:32" s="157" customFormat="1" ht="15.6" customHeight="1">
      <c r="A6" s="158"/>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row>
    <row r="7" spans="1:32" s="157" customFormat="1" ht="15.6" customHeight="1">
      <c r="A7" s="158"/>
      <c r="B7" s="235"/>
      <c r="C7" s="235"/>
      <c r="D7" s="235"/>
      <c r="E7" s="235"/>
      <c r="F7" s="235"/>
      <c r="G7" s="235"/>
      <c r="H7" s="235"/>
      <c r="I7" s="235"/>
      <c r="J7" s="235"/>
      <c r="K7" s="235"/>
      <c r="L7" s="235"/>
      <c r="M7" s="235"/>
      <c r="N7" s="235"/>
      <c r="O7" s="235"/>
    </row>
    <row r="8" spans="1:32" s="157" customFormat="1" ht="15.6" customHeight="1">
      <c r="A8" s="158"/>
      <c r="B8" s="235"/>
      <c r="C8" s="235"/>
      <c r="D8" s="235"/>
      <c r="E8" s="235"/>
      <c r="F8" s="235"/>
      <c r="G8" s="235"/>
      <c r="H8" s="235"/>
      <c r="I8" s="235"/>
      <c r="J8" s="235"/>
      <c r="K8" s="235"/>
      <c r="L8" s="235"/>
      <c r="M8" s="235"/>
      <c r="N8" s="235"/>
      <c r="O8" s="235"/>
    </row>
    <row r="9" spans="1:32" ht="34.35" customHeight="1">
      <c r="A9" s="360" t="s">
        <v>96</v>
      </c>
      <c r="B9" s="361"/>
      <c r="C9" s="361"/>
      <c r="D9" s="361"/>
      <c r="E9" s="361"/>
      <c r="F9" s="361"/>
      <c r="G9" s="361"/>
      <c r="H9" s="361"/>
      <c r="I9" s="361"/>
      <c r="J9" s="362"/>
    </row>
    <row r="10" spans="1:32" ht="36" customHeight="1">
      <c r="A10" s="366" t="s">
        <v>8</v>
      </c>
      <c r="B10" s="367"/>
      <c r="C10" s="368"/>
      <c r="D10" s="237" t="s">
        <v>311</v>
      </c>
      <c r="E10" s="363" t="s">
        <v>98</v>
      </c>
      <c r="F10" s="363"/>
      <c r="G10" s="237" t="s">
        <v>99</v>
      </c>
      <c r="H10" s="236" t="s">
        <v>100</v>
      </c>
      <c r="I10" s="364" t="s">
        <v>86</v>
      </c>
      <c r="J10" s="365"/>
    </row>
    <row r="11" spans="1:32" ht="36" customHeight="1">
      <c r="A11" s="329" t="s">
        <v>101</v>
      </c>
      <c r="B11" s="330"/>
      <c r="C11" s="331"/>
      <c r="D11" s="222" t="s">
        <v>102</v>
      </c>
      <c r="E11" s="347" t="s">
        <v>103</v>
      </c>
      <c r="F11" s="347"/>
      <c r="G11" s="222" t="s">
        <v>102</v>
      </c>
      <c r="H11" s="239" t="s">
        <v>104</v>
      </c>
      <c r="I11" s="348">
        <v>46157</v>
      </c>
      <c r="J11" s="349"/>
    </row>
    <row r="12" spans="1:32" ht="22.35" hidden="1" customHeight="1">
      <c r="A12" s="350" t="s">
        <v>105</v>
      </c>
      <c r="B12" s="351"/>
      <c r="C12" s="351"/>
      <c r="D12" s="351"/>
      <c r="E12" s="351"/>
      <c r="F12" s="351"/>
      <c r="G12" s="351"/>
      <c r="H12" s="351"/>
      <c r="I12" s="351"/>
      <c r="J12" s="351"/>
      <c r="K12" s="352"/>
      <c r="L12" s="352"/>
      <c r="M12" s="352"/>
      <c r="N12" s="352"/>
      <c r="O12" s="352"/>
    </row>
    <row r="13" spans="1:32" ht="165.6" hidden="1" customHeight="1">
      <c r="A13" s="161" t="s">
        <v>106</v>
      </c>
      <c r="B13" s="162" t="s">
        <v>107</v>
      </c>
      <c r="C13" s="162"/>
      <c r="D13" s="162" t="s">
        <v>108</v>
      </c>
      <c r="E13" s="163" t="s">
        <v>109</v>
      </c>
      <c r="F13" s="163" t="s">
        <v>110</v>
      </c>
      <c r="G13" s="163" t="s">
        <v>111</v>
      </c>
      <c r="H13" s="163" t="s">
        <v>112</v>
      </c>
      <c r="I13" s="163" t="s">
        <v>113</v>
      </c>
      <c r="J13" s="163" t="s">
        <v>114</v>
      </c>
      <c r="K13" s="163" t="s">
        <v>115</v>
      </c>
      <c r="L13" s="163" t="s">
        <v>116</v>
      </c>
      <c r="M13" s="164" t="s">
        <v>117</v>
      </c>
      <c r="N13" s="163" t="s">
        <v>118</v>
      </c>
      <c r="O13" s="163" t="s">
        <v>119</v>
      </c>
    </row>
    <row r="14" spans="1:32" ht="22.35" hidden="1" customHeight="1">
      <c r="A14" s="166">
        <v>1</v>
      </c>
      <c r="B14" s="167"/>
      <c r="C14" s="167"/>
      <c r="D14" s="167"/>
      <c r="E14" s="167"/>
      <c r="F14" s="167"/>
      <c r="G14" s="168" t="s">
        <v>120</v>
      </c>
      <c r="H14" s="167"/>
      <c r="I14" s="167"/>
      <c r="J14" s="167" t="str">
        <f t="shared" ref="J14:J20" si="0">IF(G14="","Valor por definir",IFERROR(H14/G14,"Revisar datos"))</f>
        <v>Revisar datos</v>
      </c>
      <c r="K14" s="167"/>
      <c r="L14" s="167"/>
      <c r="M14" s="169">
        <f>I14*K14*L14</f>
        <v>0</v>
      </c>
      <c r="N14" s="170">
        <f t="shared" ref="N14:N21" si="1">M14/$G$21</f>
        <v>0</v>
      </c>
      <c r="O14" s="167"/>
    </row>
    <row r="15" spans="1:32" ht="22.35" hidden="1" customHeight="1">
      <c r="A15" s="172">
        <v>2</v>
      </c>
      <c r="B15" s="167"/>
      <c r="C15" s="167"/>
      <c r="D15" s="167"/>
      <c r="E15" s="167"/>
      <c r="F15" s="167"/>
      <c r="G15" s="168" t="s">
        <v>120</v>
      </c>
      <c r="H15" s="167"/>
      <c r="I15" s="167"/>
      <c r="J15" s="167" t="str">
        <f t="shared" si="0"/>
        <v>Revisar datos</v>
      </c>
      <c r="K15" s="167"/>
      <c r="L15" s="167"/>
      <c r="M15" s="169">
        <f t="shared" ref="M15:M20" si="2">I15*K15*L15</f>
        <v>0</v>
      </c>
      <c r="N15" s="170">
        <f t="shared" si="1"/>
        <v>0</v>
      </c>
      <c r="O15" s="167"/>
    </row>
    <row r="16" spans="1:32" ht="22.35" hidden="1" customHeight="1">
      <c r="A16" s="166">
        <v>3</v>
      </c>
      <c r="B16" s="167"/>
      <c r="C16" s="167"/>
      <c r="D16" s="167"/>
      <c r="E16" s="167"/>
      <c r="F16" s="167"/>
      <c r="G16" s="168" t="s">
        <v>120</v>
      </c>
      <c r="H16" s="167"/>
      <c r="I16" s="167"/>
      <c r="J16" s="167" t="str">
        <f t="shared" si="0"/>
        <v>Revisar datos</v>
      </c>
      <c r="K16" s="167"/>
      <c r="L16" s="167"/>
      <c r="M16" s="169">
        <f t="shared" si="2"/>
        <v>0</v>
      </c>
      <c r="N16" s="170">
        <f t="shared" si="1"/>
        <v>0</v>
      </c>
      <c r="O16" s="167"/>
    </row>
    <row r="17" spans="1:32" ht="22.35" hidden="1" customHeight="1">
      <c r="A17" s="172">
        <v>4</v>
      </c>
      <c r="B17" s="167"/>
      <c r="C17" s="167"/>
      <c r="D17" s="167"/>
      <c r="E17" s="167"/>
      <c r="F17" s="167"/>
      <c r="G17" s="168" t="s">
        <v>120</v>
      </c>
      <c r="H17" s="167"/>
      <c r="I17" s="167"/>
      <c r="J17" s="167" t="str">
        <f t="shared" si="0"/>
        <v>Revisar datos</v>
      </c>
      <c r="K17" s="167"/>
      <c r="L17" s="167"/>
      <c r="M17" s="169">
        <f t="shared" si="2"/>
        <v>0</v>
      </c>
      <c r="N17" s="170">
        <f t="shared" si="1"/>
        <v>0</v>
      </c>
      <c r="O17" s="167"/>
    </row>
    <row r="18" spans="1:32" ht="22.35" hidden="1" customHeight="1">
      <c r="A18" s="166">
        <v>5</v>
      </c>
      <c r="B18" s="167"/>
      <c r="C18" s="167"/>
      <c r="D18" s="167"/>
      <c r="E18" s="167"/>
      <c r="F18" s="167"/>
      <c r="G18" s="168" t="s">
        <v>120</v>
      </c>
      <c r="H18" s="167"/>
      <c r="I18" s="167"/>
      <c r="J18" s="167" t="str">
        <f t="shared" si="0"/>
        <v>Revisar datos</v>
      </c>
      <c r="K18" s="167"/>
      <c r="L18" s="167"/>
      <c r="M18" s="169">
        <f t="shared" si="2"/>
        <v>0</v>
      </c>
      <c r="N18" s="170">
        <f t="shared" si="1"/>
        <v>0</v>
      </c>
      <c r="O18" s="167"/>
    </row>
    <row r="19" spans="1:32" ht="22.35" hidden="1" customHeight="1">
      <c r="A19" s="172">
        <v>6</v>
      </c>
      <c r="B19" s="167"/>
      <c r="C19" s="167"/>
      <c r="D19" s="167"/>
      <c r="E19" s="167"/>
      <c r="F19" s="167"/>
      <c r="G19" s="168" t="s">
        <v>120</v>
      </c>
      <c r="H19" s="167"/>
      <c r="I19" s="167"/>
      <c r="J19" s="167" t="str">
        <f t="shared" si="0"/>
        <v>Revisar datos</v>
      </c>
      <c r="K19" s="167"/>
      <c r="L19" s="167"/>
      <c r="M19" s="169">
        <f t="shared" si="2"/>
        <v>0</v>
      </c>
      <c r="N19" s="170">
        <f t="shared" si="1"/>
        <v>0</v>
      </c>
      <c r="O19" s="167"/>
    </row>
    <row r="20" spans="1:32" ht="22.35" hidden="1" customHeight="1">
      <c r="A20" s="166">
        <v>7</v>
      </c>
      <c r="B20" s="167"/>
      <c r="C20" s="167"/>
      <c r="D20" s="167"/>
      <c r="E20" s="167"/>
      <c r="F20" s="167"/>
      <c r="G20" s="168" t="s">
        <v>120</v>
      </c>
      <c r="H20" s="167"/>
      <c r="I20" s="167"/>
      <c r="J20" s="167" t="str">
        <f t="shared" si="0"/>
        <v>Revisar datos</v>
      </c>
      <c r="K20" s="167"/>
      <c r="L20" s="167"/>
      <c r="M20" s="169">
        <f t="shared" si="2"/>
        <v>0</v>
      </c>
      <c r="N20" s="170">
        <f t="shared" si="1"/>
        <v>0</v>
      </c>
      <c r="O20" s="167"/>
    </row>
    <row r="21" spans="1:32" ht="22.35" hidden="1" customHeight="1">
      <c r="A21" s="353" t="s">
        <v>121</v>
      </c>
      <c r="B21" s="354"/>
      <c r="C21" s="240"/>
      <c r="D21" s="240" t="s">
        <v>122</v>
      </c>
      <c r="E21" s="173">
        <v>3411038010</v>
      </c>
      <c r="F21" s="173" t="s">
        <v>123</v>
      </c>
      <c r="G21" s="173">
        <f>E21/1750905</f>
        <v>1948.1571016131657</v>
      </c>
      <c r="H21" s="355" t="s">
        <v>124</v>
      </c>
      <c r="I21" s="355"/>
      <c r="J21" s="355"/>
      <c r="K21" s="355"/>
      <c r="L21" s="355"/>
      <c r="M21" s="174">
        <f>SUM(M14:M20)</f>
        <v>0</v>
      </c>
      <c r="N21" s="175">
        <f t="shared" si="1"/>
        <v>0</v>
      </c>
      <c r="O21" s="174"/>
    </row>
    <row r="22" spans="1:32" ht="6" customHeight="1"/>
    <row r="23" spans="1:32"/>
    <row r="24" spans="1:32" ht="36" customHeight="1">
      <c r="A24" s="356" t="s">
        <v>125</v>
      </c>
      <c r="B24" s="357"/>
      <c r="C24" s="357"/>
      <c r="D24" s="357"/>
      <c r="E24" s="357"/>
      <c r="F24" s="357"/>
      <c r="G24" s="357"/>
      <c r="H24" s="357"/>
      <c r="I24" s="357"/>
      <c r="J24" s="358"/>
      <c r="K24" s="177"/>
      <c r="L24" s="177"/>
      <c r="M24" s="177"/>
      <c r="N24" s="177"/>
      <c r="O24" s="177"/>
    </row>
    <row r="25" spans="1:32" ht="36" customHeight="1">
      <c r="A25" s="369" t="s">
        <v>126</v>
      </c>
      <c r="B25" s="370"/>
      <c r="C25" s="370"/>
      <c r="D25" s="370"/>
      <c r="E25" s="238" t="s">
        <v>127</v>
      </c>
      <c r="F25" s="377" t="s">
        <v>83</v>
      </c>
      <c r="G25" s="378"/>
      <c r="H25" s="378"/>
      <c r="I25" s="378"/>
      <c r="J25" s="379"/>
      <c r="K25" s="178"/>
      <c r="L25" s="178"/>
      <c r="M25" s="178"/>
      <c r="N25" s="178"/>
      <c r="O25" s="178"/>
    </row>
    <row r="26" spans="1:32" ht="45.6" customHeight="1">
      <c r="A26" s="342" t="s">
        <v>128</v>
      </c>
      <c r="B26" s="343"/>
      <c r="C26" s="343"/>
      <c r="D26" s="343"/>
      <c r="E26" s="179" t="s">
        <v>129</v>
      </c>
      <c r="F26" s="344" t="s">
        <v>130</v>
      </c>
      <c r="G26" s="345"/>
      <c r="H26" s="345"/>
      <c r="I26" s="345"/>
      <c r="J26" s="346"/>
      <c r="K26" s="180"/>
      <c r="L26" s="180"/>
      <c r="M26" s="180"/>
      <c r="N26" s="180"/>
      <c r="O26" s="180"/>
    </row>
    <row r="27" spans="1:32">
      <c r="F27" s="159" t="s">
        <v>312</v>
      </c>
    </row>
    <row r="28" spans="1:32" ht="36" customHeight="1">
      <c r="A28" s="338" t="s">
        <v>131</v>
      </c>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40"/>
    </row>
    <row r="29" spans="1:32" ht="29.1" customHeight="1">
      <c r="A29" s="371" t="s">
        <v>106</v>
      </c>
      <c r="B29" s="374" t="s">
        <v>132</v>
      </c>
      <c r="C29" s="334" t="s">
        <v>133</v>
      </c>
      <c r="D29" s="375" t="s">
        <v>134</v>
      </c>
      <c r="E29" s="376" t="s">
        <v>135</v>
      </c>
      <c r="F29" s="383" t="s">
        <v>136</v>
      </c>
      <c r="G29" s="383"/>
      <c r="H29" s="376" t="s">
        <v>108</v>
      </c>
      <c r="I29" s="337" t="s">
        <v>137</v>
      </c>
      <c r="J29" s="337"/>
      <c r="K29" s="376" t="s">
        <v>138</v>
      </c>
      <c r="L29" s="376" t="s">
        <v>139</v>
      </c>
      <c r="M29" s="376" t="s">
        <v>140</v>
      </c>
      <c r="N29" s="376" t="s">
        <v>141</v>
      </c>
      <c r="O29" s="374" t="s">
        <v>142</v>
      </c>
      <c r="P29" s="387"/>
      <c r="Q29" s="387"/>
      <c r="R29" s="387"/>
      <c r="S29" s="387"/>
      <c r="T29" s="387"/>
      <c r="U29" s="387"/>
      <c r="V29" s="387"/>
      <c r="W29" s="387"/>
      <c r="X29" s="387"/>
      <c r="Y29" s="387"/>
      <c r="Z29" s="387"/>
      <c r="AA29" s="387"/>
      <c r="AB29" s="387"/>
      <c r="AC29" s="387"/>
      <c r="AD29" s="387"/>
      <c r="AE29" s="387"/>
      <c r="AF29" s="388"/>
    </row>
    <row r="30" spans="1:32" ht="29.1" customHeight="1">
      <c r="A30" s="371"/>
      <c r="B30" s="374"/>
      <c r="C30" s="335"/>
      <c r="D30" s="375"/>
      <c r="E30" s="376"/>
      <c r="F30" s="383" t="s">
        <v>143</v>
      </c>
      <c r="G30" s="383" t="s">
        <v>144</v>
      </c>
      <c r="H30" s="376"/>
      <c r="I30" s="376" t="s">
        <v>145</v>
      </c>
      <c r="J30" s="337" t="s">
        <v>146</v>
      </c>
      <c r="K30" s="376"/>
      <c r="L30" s="376"/>
      <c r="M30" s="376"/>
      <c r="N30" s="376"/>
      <c r="O30" s="374"/>
      <c r="P30" s="333" t="s">
        <v>147</v>
      </c>
      <c r="Q30" s="333" t="s">
        <v>148</v>
      </c>
      <c r="R30" s="341" t="s">
        <v>149</v>
      </c>
      <c r="S30" s="389" t="s">
        <v>150</v>
      </c>
      <c r="T30" s="387"/>
      <c r="U30" s="387"/>
      <c r="V30" s="387"/>
      <c r="W30" s="387"/>
      <c r="X30" s="387"/>
      <c r="Y30" s="387"/>
      <c r="Z30" s="390"/>
      <c r="AA30" s="380" t="s">
        <v>151</v>
      </c>
      <c r="AB30" s="381"/>
      <c r="AC30" s="382"/>
      <c r="AD30" s="341" t="s">
        <v>152</v>
      </c>
      <c r="AE30" s="341" t="s">
        <v>153</v>
      </c>
      <c r="AF30" s="332" t="s">
        <v>83</v>
      </c>
    </row>
    <row r="31" spans="1:32" ht="119.1" customHeight="1">
      <c r="A31" s="371"/>
      <c r="B31" s="374"/>
      <c r="C31" s="336"/>
      <c r="D31" s="375"/>
      <c r="E31" s="376"/>
      <c r="F31" s="383"/>
      <c r="G31" s="383"/>
      <c r="H31" s="376"/>
      <c r="I31" s="376"/>
      <c r="J31" s="337"/>
      <c r="K31" s="376"/>
      <c r="L31" s="376"/>
      <c r="M31" s="376"/>
      <c r="N31" s="376"/>
      <c r="O31" s="374"/>
      <c r="P31" s="333"/>
      <c r="Q31" s="333"/>
      <c r="R31" s="341"/>
      <c r="S31" s="242" t="s">
        <v>154</v>
      </c>
      <c r="T31" s="241" t="s">
        <v>155</v>
      </c>
      <c r="U31" s="241" t="s">
        <v>156</v>
      </c>
      <c r="V31" s="241" t="s">
        <v>157</v>
      </c>
      <c r="W31" s="241" t="s">
        <v>158</v>
      </c>
      <c r="X31" s="241" t="s">
        <v>159</v>
      </c>
      <c r="Y31" s="241" t="s">
        <v>160</v>
      </c>
      <c r="Z31" s="243" t="s">
        <v>127</v>
      </c>
      <c r="AA31" s="242" t="s">
        <v>161</v>
      </c>
      <c r="AB31" s="241" t="s">
        <v>162</v>
      </c>
      <c r="AC31" s="243" t="s">
        <v>127</v>
      </c>
      <c r="AD31" s="341"/>
      <c r="AE31" s="341"/>
      <c r="AF31" s="332"/>
    </row>
    <row r="32" spans="1:32" ht="63.75" customHeight="1">
      <c r="A32" s="181">
        <v>1</v>
      </c>
      <c r="B32" s="182">
        <v>430</v>
      </c>
      <c r="C32" s="273" t="s">
        <v>129</v>
      </c>
      <c r="D32" s="272" t="s">
        <v>313</v>
      </c>
      <c r="E32" s="184" t="s">
        <v>314</v>
      </c>
      <c r="F32" s="182">
        <v>20869</v>
      </c>
      <c r="G32" s="184" t="s">
        <v>315</v>
      </c>
      <c r="H32" s="184" t="s">
        <v>316</v>
      </c>
      <c r="I32" s="184" t="s">
        <v>213</v>
      </c>
      <c r="J32" s="185">
        <v>1</v>
      </c>
      <c r="K32" s="185" t="s">
        <v>317</v>
      </c>
      <c r="L32" s="186">
        <v>42944</v>
      </c>
      <c r="M32" s="186">
        <v>43308</v>
      </c>
      <c r="N32" s="187">
        <v>2018</v>
      </c>
      <c r="O32" s="188">
        <v>493.14</v>
      </c>
      <c r="P32" s="274">
        <v>7337449</v>
      </c>
      <c r="Q32" s="275">
        <f>IF(P32="AREA METROPOLITANA", 1.3, IF(AND(P32&gt;=100000, P32&lt;150000), 1, IF(P32&gt;=150000, 1.2, "NO APLICA RANGO")))</f>
        <v>1.2</v>
      </c>
      <c r="R32" s="190" t="s">
        <v>129</v>
      </c>
      <c r="S32" s="191" t="s">
        <v>170</v>
      </c>
      <c r="T32" s="192" t="s">
        <v>170</v>
      </c>
      <c r="U32" s="192" t="s">
        <v>170</v>
      </c>
      <c r="V32" s="192" t="s">
        <v>170</v>
      </c>
      <c r="W32" s="192" t="s">
        <v>170</v>
      </c>
      <c r="X32" s="192" t="s">
        <v>170</v>
      </c>
      <c r="Y32" s="192" t="s">
        <v>170</v>
      </c>
      <c r="Z32" s="193" t="str">
        <f>IF(AND(OR(S32="SI",S32="NO APLICA"),
      OR(T32="SI",T32="NO APLICA"),
      OR(U32="SI",U32="NO APLICA"),
      OR(V32="SI",V32="NO APLICA"),
      OR(W32="SI",W32="NO APLICA"),
      OR(X32="SI",X32="NO APLICA"),
      OR(Y32="SI",Y32="NO APLICA")),
   "CUMPLE",
   "NO CUMPLE")</f>
        <v>CUMPLE</v>
      </c>
      <c r="AA32" s="191" t="s">
        <v>86</v>
      </c>
      <c r="AB32" s="192" t="s">
        <v>86</v>
      </c>
      <c r="AC32" s="193" t="str">
        <f>IF(AND(OR(AA32="SI",AA32="NO APLICA"),
      OR(AB32="SI",AB32="NO APLICA")),
   "CUMPLE",
   "NO CUMPLE")</f>
        <v>CUMPLE</v>
      </c>
      <c r="AD32" s="190" t="s">
        <v>129</v>
      </c>
      <c r="AE32" s="194" t="str">
        <f>IF(AND(OR(R32="CUMPLE",R32="NO APLICA"),
      OR(Z32="CUMPLE",Z32="NO APLICA"),
      OR(AC32="CUMPLE",AC32="NO APLICA"),
      OR(AD32="CUMPLE",AD32="NO APLICA")),
   "CUMPLE",
   "NO CUMPLE")</f>
        <v>CUMPLE</v>
      </c>
      <c r="AF32" s="223"/>
    </row>
    <row r="33" spans="1:32" ht="48.6" customHeight="1">
      <c r="A33" s="181">
        <v>2</v>
      </c>
      <c r="B33" s="182">
        <v>6</v>
      </c>
      <c r="C33" s="273" t="s">
        <v>129</v>
      </c>
      <c r="D33" s="277" t="s">
        <v>318</v>
      </c>
      <c r="E33" s="184" t="s">
        <v>319</v>
      </c>
      <c r="F33" s="182" t="s">
        <v>320</v>
      </c>
      <c r="G33" s="184" t="s">
        <v>321</v>
      </c>
      <c r="H33" s="184" t="s">
        <v>322</v>
      </c>
      <c r="I33" s="184" t="s">
        <v>168</v>
      </c>
      <c r="J33" s="185">
        <v>0.5</v>
      </c>
      <c r="K33" s="185" t="s">
        <v>323</v>
      </c>
      <c r="L33" s="186">
        <v>40800</v>
      </c>
      <c r="M33" s="186">
        <v>41424</v>
      </c>
      <c r="N33" s="187">
        <v>2013</v>
      </c>
      <c r="O33" s="188">
        <v>1384.1</v>
      </c>
      <c r="P33" s="274">
        <v>1134420</v>
      </c>
      <c r="Q33" s="275">
        <f t="shared" ref="Q33:Q37" si="3">IF(P33="AREA METROPOLITANA", 1.3, IF(AND(P33&gt;=100000, P33&lt;150000), 1, IF(P33&gt;=150000, 1.2, "NO APLICA RANGO")))</f>
        <v>1.2</v>
      </c>
      <c r="R33" s="190" t="s">
        <v>129</v>
      </c>
      <c r="S33" s="191" t="s">
        <v>170</v>
      </c>
      <c r="T33" s="192" t="s">
        <v>170</v>
      </c>
      <c r="U33" s="192" t="s">
        <v>170</v>
      </c>
      <c r="V33" s="192" t="s">
        <v>170</v>
      </c>
      <c r="W33" s="192" t="s">
        <v>170</v>
      </c>
      <c r="X33" s="192" t="s">
        <v>170</v>
      </c>
      <c r="Y33" s="192" t="s">
        <v>170</v>
      </c>
      <c r="Z33" s="193" t="str">
        <f t="shared" ref="Z33:Z36" si="4">IF(AND(OR(S33="SI",S33="NO APLICA"),
      OR(T33="SI",T33="NO APLICA"),
      OR(U33="SI",U33="NO APLICA"),
      OR(V33="SI",V33="NO APLICA"),
      OR(W33="SI",W33="NO APLICA"),
      OR(X33="SI",X33="NO APLICA"),
      OR(Y33="SI",Y33="NO APLICA")),
   "CUMPLE",
   "NO CUMPLE")</f>
        <v>CUMPLE</v>
      </c>
      <c r="AA33" s="191" t="s">
        <v>86</v>
      </c>
      <c r="AB33" s="192" t="s">
        <v>86</v>
      </c>
      <c r="AC33" s="193" t="str">
        <f t="shared" ref="AC33:AC37" si="5">IF(AND(OR(AA33="SI",AA33="NO APLICA"),
      OR(AB33="SI",AB33="NO APLICA")),
   "CUMPLE",
   "NO CUMPLE")</f>
        <v>CUMPLE</v>
      </c>
      <c r="AD33" s="190" t="s">
        <v>129</v>
      </c>
      <c r="AE33" s="194" t="str">
        <f>IF(AND(OR(R33="CUMPLE",R33="NO APLICA"),
      OR(Z33="CUMPLE",Z33="NO APLICA"),
      OR(AC33="CUMPLE",AC33="NO APLICA"),
      OR(AD33="CUMPLE",AD33="NO APLICA")),
   "CUMPLE",
   "NO CUMPLE")</f>
        <v>CUMPLE</v>
      </c>
      <c r="AF33" s="223" t="s">
        <v>324</v>
      </c>
    </row>
    <row r="34" spans="1:32" ht="37.35" customHeight="1">
      <c r="A34" s="181">
        <v>3</v>
      </c>
      <c r="B34" s="182">
        <v>32</v>
      </c>
      <c r="C34" s="273" t="s">
        <v>129</v>
      </c>
      <c r="D34" s="277" t="s">
        <v>318</v>
      </c>
      <c r="E34" s="184" t="s">
        <v>325</v>
      </c>
      <c r="F34" s="182" t="s">
        <v>326</v>
      </c>
      <c r="G34" s="184" t="s">
        <v>327</v>
      </c>
      <c r="H34" s="184" t="s">
        <v>322</v>
      </c>
      <c r="I34" s="184" t="s">
        <v>213</v>
      </c>
      <c r="J34" s="185">
        <v>1</v>
      </c>
      <c r="K34" s="185" t="s">
        <v>323</v>
      </c>
      <c r="L34" s="186">
        <v>38684</v>
      </c>
      <c r="M34" s="186">
        <v>39049</v>
      </c>
      <c r="N34" s="187">
        <v>2006</v>
      </c>
      <c r="O34" s="188">
        <v>2876.03</v>
      </c>
      <c r="P34" s="274" t="s">
        <v>180</v>
      </c>
      <c r="Q34" s="275">
        <f t="shared" si="3"/>
        <v>1.3</v>
      </c>
      <c r="R34" s="190" t="s">
        <v>129</v>
      </c>
      <c r="S34" s="191" t="s">
        <v>170</v>
      </c>
      <c r="T34" s="192" t="s">
        <v>170</v>
      </c>
      <c r="U34" s="192" t="s">
        <v>170</v>
      </c>
      <c r="V34" s="192" t="s">
        <v>170</v>
      </c>
      <c r="W34" s="192" t="s">
        <v>170</v>
      </c>
      <c r="X34" s="192" t="s">
        <v>170</v>
      </c>
      <c r="Y34" s="192" t="s">
        <v>170</v>
      </c>
      <c r="Z34" s="193" t="str">
        <f t="shared" si="4"/>
        <v>CUMPLE</v>
      </c>
      <c r="AA34" s="191" t="s">
        <v>170</v>
      </c>
      <c r="AB34" s="192" t="s">
        <v>86</v>
      </c>
      <c r="AC34" s="193" t="str">
        <f t="shared" si="5"/>
        <v>CUMPLE</v>
      </c>
      <c r="AD34" s="190" t="s">
        <v>129</v>
      </c>
      <c r="AE34" s="194" t="str">
        <f>IF(AND(OR(R34="CUMPLE",R34="NO APLICA"),
      OR(Z34="CUMPLE",Z34="NO APLICA"),
      OR(AC34="CUMPLE",AC34="NO APLICA"),
      OR(AD34="CUMPLE",AD34="NO APLICA")),
   "CUMPLE",
   "NO CUMPLE")</f>
        <v>CUMPLE</v>
      </c>
      <c r="AF34" s="276" t="s">
        <v>328</v>
      </c>
    </row>
    <row r="35" spans="1:32" ht="36" customHeight="1">
      <c r="A35" s="181">
        <v>4</v>
      </c>
      <c r="B35" s="182">
        <v>7</v>
      </c>
      <c r="C35" s="273" t="s">
        <v>129</v>
      </c>
      <c r="D35" s="184" t="s">
        <v>329</v>
      </c>
      <c r="E35" s="184" t="s">
        <v>330</v>
      </c>
      <c r="F35" s="182" t="s">
        <v>331</v>
      </c>
      <c r="G35" s="184" t="s">
        <v>332</v>
      </c>
      <c r="H35" s="184" t="s">
        <v>333</v>
      </c>
      <c r="I35" s="184" t="s">
        <v>334</v>
      </c>
      <c r="J35" s="185">
        <v>0.51</v>
      </c>
      <c r="K35" s="185" t="s">
        <v>335</v>
      </c>
      <c r="L35" s="186">
        <v>39261</v>
      </c>
      <c r="M35" s="186">
        <v>39475</v>
      </c>
      <c r="N35" s="187">
        <v>2008</v>
      </c>
      <c r="O35" s="188">
        <v>519.77</v>
      </c>
      <c r="P35" s="274">
        <v>410646</v>
      </c>
      <c r="Q35" s="275">
        <v>0</v>
      </c>
      <c r="R35" s="190" t="s">
        <v>183</v>
      </c>
      <c r="S35" s="191" t="s">
        <v>170</v>
      </c>
      <c r="T35" s="192" t="s">
        <v>170</v>
      </c>
      <c r="U35" s="192" t="s">
        <v>170</v>
      </c>
      <c r="V35" s="192" t="s">
        <v>170</v>
      </c>
      <c r="W35" s="192" t="s">
        <v>34</v>
      </c>
      <c r="X35" s="192" t="s">
        <v>170</v>
      </c>
      <c r="Y35" s="192" t="s">
        <v>170</v>
      </c>
      <c r="Z35" s="193" t="str">
        <f t="shared" si="4"/>
        <v>NO CUMPLE</v>
      </c>
      <c r="AA35" s="191" t="s">
        <v>86</v>
      </c>
      <c r="AB35" s="192" t="s">
        <v>86</v>
      </c>
      <c r="AC35" s="193" t="str">
        <f t="shared" si="5"/>
        <v>CUMPLE</v>
      </c>
      <c r="AD35" s="190" t="s">
        <v>129</v>
      </c>
      <c r="AE35" s="194" t="str">
        <f>IF(AND(OR(R35="CUMPLE",R35="NO APLICA"),
      OR(Z35="CUMPLE",Z35="NO APLICA"),
      OR(AC35="CUMPLE",AC35="NO APLICA"),
      OR(AD35="CUMPLE",AD35="NO APLICA")),
   "CUMPLE",
   "NO CUMPLE")</f>
        <v>NO CUMPLE</v>
      </c>
      <c r="AF35" s="279" t="s">
        <v>336</v>
      </c>
    </row>
    <row r="36" spans="1:32" ht="101.25" customHeight="1">
      <c r="A36" s="181">
        <v>5</v>
      </c>
      <c r="B36" s="182">
        <v>59</v>
      </c>
      <c r="C36" s="273" t="s">
        <v>129</v>
      </c>
      <c r="D36" s="184" t="s">
        <v>329</v>
      </c>
      <c r="E36" s="184" t="s">
        <v>337</v>
      </c>
      <c r="F36" s="182" t="s">
        <v>338</v>
      </c>
      <c r="G36" s="184" t="s">
        <v>339</v>
      </c>
      <c r="H36" s="184" t="s">
        <v>322</v>
      </c>
      <c r="I36" s="184" t="s">
        <v>168</v>
      </c>
      <c r="J36" s="185">
        <v>0.5</v>
      </c>
      <c r="K36" s="185" t="s">
        <v>323</v>
      </c>
      <c r="L36" s="186">
        <v>42508</v>
      </c>
      <c r="M36" s="186">
        <v>43178</v>
      </c>
      <c r="N36" s="187">
        <v>2018</v>
      </c>
      <c r="O36" s="188">
        <v>1402.28</v>
      </c>
      <c r="P36" s="274">
        <v>349048</v>
      </c>
      <c r="Q36" s="275">
        <f t="shared" si="3"/>
        <v>1.2</v>
      </c>
      <c r="R36" s="190" t="s">
        <v>129</v>
      </c>
      <c r="S36" s="191" t="s">
        <v>170</v>
      </c>
      <c r="T36" s="192" t="s">
        <v>170</v>
      </c>
      <c r="U36" s="192" t="s">
        <v>170</v>
      </c>
      <c r="V36" s="192" t="s">
        <v>170</v>
      </c>
      <c r="W36" s="192" t="s">
        <v>170</v>
      </c>
      <c r="X36" s="192" t="s">
        <v>170</v>
      </c>
      <c r="Y36" s="192" t="s">
        <v>170</v>
      </c>
      <c r="Z36" s="193" t="str">
        <f t="shared" si="4"/>
        <v>CUMPLE</v>
      </c>
      <c r="AA36" s="191" t="s">
        <v>86</v>
      </c>
      <c r="AB36" s="192" t="s">
        <v>86</v>
      </c>
      <c r="AC36" s="193" t="str">
        <f t="shared" si="5"/>
        <v>CUMPLE</v>
      </c>
      <c r="AD36" s="190" t="s">
        <v>129</v>
      </c>
      <c r="AE36" s="194" t="str">
        <f>IF(AND(OR(R36="CUMPLE",R36="NO APLICA"),
      OR(Z36="CUMPLE",Z36="NO APLICA"),
      OR(AC36="CUMPLE",AC36="NO APLICA"),
      OR(AD36="CUMPLE",AD36="NO APLICA")),
   "CUMPLE",
   "NO CUMPLE")</f>
        <v>CUMPLE</v>
      </c>
      <c r="AF36" s="195" t="s">
        <v>340</v>
      </c>
    </row>
    <row r="37" spans="1:32" ht="82.5" customHeight="1">
      <c r="A37" s="181">
        <v>6</v>
      </c>
      <c r="B37" s="182">
        <v>3</v>
      </c>
      <c r="C37" s="273" t="s">
        <v>341</v>
      </c>
      <c r="D37" s="184" t="s">
        <v>342</v>
      </c>
      <c r="E37" s="184" t="s">
        <v>343</v>
      </c>
      <c r="F37" s="182" t="s">
        <v>344</v>
      </c>
      <c r="G37" s="184" t="s">
        <v>345</v>
      </c>
      <c r="H37" s="184" t="s">
        <v>333</v>
      </c>
      <c r="I37" s="184" t="s">
        <v>213</v>
      </c>
      <c r="J37" s="185">
        <v>1</v>
      </c>
      <c r="K37" s="185" t="s">
        <v>335</v>
      </c>
      <c r="L37" s="186">
        <v>41233</v>
      </c>
      <c r="M37" s="186">
        <v>41491</v>
      </c>
      <c r="N37" s="187">
        <v>2013</v>
      </c>
      <c r="O37" s="188">
        <v>975.88</v>
      </c>
      <c r="P37" s="274">
        <v>298906</v>
      </c>
      <c r="Q37" s="275">
        <f t="shared" si="3"/>
        <v>1.2</v>
      </c>
      <c r="R37" s="190" t="s">
        <v>129</v>
      </c>
      <c r="S37" s="191" t="s">
        <v>170</v>
      </c>
      <c r="T37" s="192" t="s">
        <v>170</v>
      </c>
      <c r="U37" s="192" t="s">
        <v>170</v>
      </c>
      <c r="V37" s="192" t="s">
        <v>170</v>
      </c>
      <c r="W37" s="192" t="s">
        <v>170</v>
      </c>
      <c r="X37" s="192" t="s">
        <v>170</v>
      </c>
      <c r="Y37" s="192" t="s">
        <v>170</v>
      </c>
      <c r="Z37" s="193" t="str">
        <f>IF(AND(OR(S37="SI",S37="NO APLICA"),
      OR(T37="SI",T37="NO APLICA"),
      OR(U37="SI",U37="NO APLICA"),
      OR(V37="SI",V37="NO APLICA"),
      OR(W37="SI",W37="NO APLICA"),
      OR(X37="SI",X37="NO APLICA"),
      OR(Y37="SI",Y37="NO APLICA")),
   "CUMPLE",
   "NO CUMPLE")</f>
        <v>CUMPLE</v>
      </c>
      <c r="AA37" s="191" t="s">
        <v>86</v>
      </c>
      <c r="AB37" s="192" t="s">
        <v>86</v>
      </c>
      <c r="AC37" s="193" t="str">
        <f t="shared" si="5"/>
        <v>CUMPLE</v>
      </c>
      <c r="AD37" s="190" t="s">
        <v>129</v>
      </c>
      <c r="AE37" s="194" t="str">
        <f>IF(AND(OR(R37="CUMPLE",R37="NO APLICA"),
      OR(Z37="CUMPLE",Z37="NO APLICA"),
      OR(AC37="CUMPLE",AC37="NO APLICA"),
      OR(AD37="CUMPLE",AD37="NO APLICA")),
   "CUMPLE",
   "NO CUMPLE")</f>
        <v>CUMPLE</v>
      </c>
      <c r="AF37" s="195" t="s">
        <v>346</v>
      </c>
    </row>
    <row r="38" spans="1:32" ht="34.35" customHeight="1">
      <c r="A38" s="372" t="s">
        <v>193</v>
      </c>
      <c r="B38" s="373"/>
      <c r="C38" s="373"/>
      <c r="D38" s="373"/>
      <c r="E38" s="373"/>
      <c r="F38" s="373"/>
      <c r="G38" s="373"/>
      <c r="H38" s="373"/>
      <c r="I38" s="373"/>
      <c r="J38" s="373"/>
      <c r="K38" s="373"/>
      <c r="L38" s="373"/>
      <c r="M38" s="373"/>
      <c r="N38" s="373"/>
      <c r="O38" s="373"/>
      <c r="P38" s="264"/>
      <c r="Q38" s="265">
        <f>SUM(Q32:Q37)</f>
        <v>6.1000000000000005</v>
      </c>
      <c r="R38" s="384"/>
      <c r="S38" s="385"/>
      <c r="T38" s="385"/>
      <c r="U38" s="385"/>
      <c r="V38" s="385"/>
      <c r="W38" s="385"/>
      <c r="X38" s="385"/>
      <c r="Y38" s="385"/>
      <c r="Z38" s="385"/>
      <c r="AA38" s="385"/>
      <c r="AB38" s="385"/>
      <c r="AC38" s="385"/>
      <c r="AD38" s="385"/>
      <c r="AE38" s="385"/>
      <c r="AF38" s="386"/>
    </row>
    <row r="39" spans="1:32" ht="34.35" customHeight="1">
      <c r="A39" s="266"/>
      <c r="B39" s="266"/>
      <c r="C39" s="266"/>
      <c r="D39" s="266"/>
      <c r="E39" s="266"/>
      <c r="F39" s="266"/>
      <c r="G39" s="266"/>
      <c r="H39" s="266"/>
      <c r="I39" s="266"/>
      <c r="J39" s="266"/>
      <c r="K39" s="266"/>
      <c r="L39" s="266"/>
      <c r="M39" s="266"/>
      <c r="N39" s="266"/>
      <c r="O39" s="266"/>
      <c r="P39" s="267"/>
      <c r="Q39" s="268"/>
      <c r="R39" s="269"/>
      <c r="S39" s="269"/>
      <c r="T39" s="269"/>
      <c r="U39" s="269"/>
      <c r="V39" s="269"/>
      <c r="W39" s="269"/>
      <c r="X39" s="269"/>
      <c r="Y39" s="269"/>
      <c r="Z39" s="269"/>
      <c r="AA39" s="269"/>
      <c r="AB39" s="269"/>
      <c r="AC39" s="269"/>
      <c r="AD39" s="269"/>
      <c r="AE39" s="269"/>
      <c r="AF39" s="269"/>
    </row>
    <row r="40" spans="1:32" ht="36" customHeight="1">
      <c r="A40" s="338" t="s">
        <v>194</v>
      </c>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40"/>
    </row>
    <row r="41" spans="1:32" ht="29.1" customHeight="1">
      <c r="A41" s="371" t="s">
        <v>106</v>
      </c>
      <c r="B41" s="374" t="s">
        <v>195</v>
      </c>
      <c r="C41" s="334" t="s">
        <v>133</v>
      </c>
      <c r="D41" s="375" t="s">
        <v>196</v>
      </c>
      <c r="E41" s="376" t="s">
        <v>135</v>
      </c>
      <c r="F41" s="383" t="s">
        <v>136</v>
      </c>
      <c r="G41" s="383"/>
      <c r="H41" s="376" t="s">
        <v>108</v>
      </c>
      <c r="I41" s="337" t="s">
        <v>137</v>
      </c>
      <c r="J41" s="337"/>
      <c r="K41" s="376" t="s">
        <v>138</v>
      </c>
      <c r="L41" s="376" t="s">
        <v>139</v>
      </c>
      <c r="M41" s="376" t="s">
        <v>140</v>
      </c>
      <c r="N41" s="376" t="s">
        <v>141</v>
      </c>
      <c r="O41" s="374" t="s">
        <v>197</v>
      </c>
      <c r="P41" s="387"/>
      <c r="Q41" s="387"/>
      <c r="R41" s="387"/>
      <c r="S41" s="387"/>
      <c r="T41" s="387"/>
      <c r="U41" s="387"/>
      <c r="V41" s="387"/>
      <c r="W41" s="387"/>
      <c r="X41" s="387"/>
      <c r="Y41" s="387"/>
      <c r="Z41" s="387"/>
      <c r="AA41" s="387"/>
      <c r="AB41" s="387"/>
      <c r="AC41" s="387"/>
      <c r="AD41" s="387"/>
      <c r="AE41" s="387"/>
      <c r="AF41" s="388"/>
    </row>
    <row r="42" spans="1:32" ht="29.1" customHeight="1">
      <c r="A42" s="371"/>
      <c r="B42" s="374"/>
      <c r="C42" s="335"/>
      <c r="D42" s="375"/>
      <c r="E42" s="376"/>
      <c r="F42" s="383" t="s">
        <v>143</v>
      </c>
      <c r="G42" s="383" t="s">
        <v>144</v>
      </c>
      <c r="H42" s="376"/>
      <c r="I42" s="376" t="s">
        <v>145</v>
      </c>
      <c r="J42" s="337" t="s">
        <v>146</v>
      </c>
      <c r="K42" s="376"/>
      <c r="L42" s="376"/>
      <c r="M42" s="376"/>
      <c r="N42" s="376"/>
      <c r="O42" s="374"/>
      <c r="P42" s="341" t="s">
        <v>149</v>
      </c>
      <c r="Q42" s="389" t="s">
        <v>150</v>
      </c>
      <c r="R42" s="387"/>
      <c r="S42" s="387"/>
      <c r="T42" s="387"/>
      <c r="U42" s="387"/>
      <c r="V42" s="387"/>
      <c r="W42" s="387"/>
      <c r="X42" s="390"/>
      <c r="Y42" s="380" t="s">
        <v>151</v>
      </c>
      <c r="Z42" s="381"/>
      <c r="AA42" s="382"/>
      <c r="AB42" s="341" t="s">
        <v>152</v>
      </c>
      <c r="AC42" s="341" t="s">
        <v>153</v>
      </c>
      <c r="AD42" s="332" t="s">
        <v>83</v>
      </c>
    </row>
    <row r="43" spans="1:32" ht="119.1" customHeight="1">
      <c r="A43" s="371"/>
      <c r="B43" s="374"/>
      <c r="C43" s="336"/>
      <c r="D43" s="375"/>
      <c r="E43" s="376"/>
      <c r="F43" s="383"/>
      <c r="G43" s="383"/>
      <c r="H43" s="376"/>
      <c r="I43" s="376"/>
      <c r="J43" s="337"/>
      <c r="K43" s="376"/>
      <c r="L43" s="376"/>
      <c r="M43" s="376"/>
      <c r="N43" s="376"/>
      <c r="O43" s="374"/>
      <c r="P43" s="341"/>
      <c r="Q43" s="242" t="s">
        <v>154</v>
      </c>
      <c r="R43" s="241" t="s">
        <v>155</v>
      </c>
      <c r="S43" s="241" t="s">
        <v>156</v>
      </c>
      <c r="T43" s="241" t="s">
        <v>157</v>
      </c>
      <c r="U43" s="241" t="s">
        <v>158</v>
      </c>
      <c r="V43" s="241" t="s">
        <v>159</v>
      </c>
      <c r="W43" s="241" t="s">
        <v>160</v>
      </c>
      <c r="X43" s="243" t="s">
        <v>127</v>
      </c>
      <c r="Y43" s="242" t="s">
        <v>161</v>
      </c>
      <c r="Z43" s="241" t="s">
        <v>162</v>
      </c>
      <c r="AA43" s="243" t="s">
        <v>127</v>
      </c>
      <c r="AB43" s="341"/>
      <c r="AC43" s="341"/>
      <c r="AD43" s="332"/>
    </row>
    <row r="44" spans="1:32" ht="89.45" customHeight="1">
      <c r="A44" s="181">
        <v>1</v>
      </c>
      <c r="B44" s="182">
        <v>1002</v>
      </c>
      <c r="C44" s="286" t="s">
        <v>129</v>
      </c>
      <c r="D44" s="184" t="s">
        <v>347</v>
      </c>
      <c r="E44" s="184" t="s">
        <v>348</v>
      </c>
      <c r="F44" s="182" t="s">
        <v>349</v>
      </c>
      <c r="G44" s="184" t="s">
        <v>350</v>
      </c>
      <c r="H44" s="184" t="s">
        <v>351</v>
      </c>
      <c r="I44" s="184" t="s">
        <v>213</v>
      </c>
      <c r="J44" s="185">
        <v>1</v>
      </c>
      <c r="K44" s="185" t="s">
        <v>352</v>
      </c>
      <c r="L44" s="186" t="s">
        <v>353</v>
      </c>
      <c r="M44" s="186" t="s">
        <v>354</v>
      </c>
      <c r="N44" s="187">
        <v>2024</v>
      </c>
      <c r="O44" s="188" t="s">
        <v>355</v>
      </c>
      <c r="P44" s="190" t="s">
        <v>129</v>
      </c>
      <c r="Q44" s="191" t="s">
        <v>170</v>
      </c>
      <c r="R44" s="192" t="s">
        <v>170</v>
      </c>
      <c r="S44" s="192" t="s">
        <v>170</v>
      </c>
      <c r="T44" s="192" t="s">
        <v>170</v>
      </c>
      <c r="U44" s="192" t="s">
        <v>170</v>
      </c>
      <c r="V44" s="192" t="s">
        <v>170</v>
      </c>
      <c r="W44" s="192" t="s">
        <v>170</v>
      </c>
      <c r="X44" s="193" t="str">
        <f>IF(AND(OR(Q44="SI",Q44="NO APLICA"),
      OR(R44="SI",R44="NO APLICA"),
      OR(S44="SI",S44="NO APLICA"),
      OR(T44="SI",T44="NO APLICA"),
      OR(U44="SI",U44="NO APLICA"),
      OR(V44="SI",V44="NO APLICA"),
      OR(W44="SI",W44="NO APLICA")),
   "CUMPLE",
   "NO CUMPLE")</f>
        <v>CUMPLE</v>
      </c>
      <c r="Y44" s="191" t="s">
        <v>86</v>
      </c>
      <c r="Z44" s="192" t="s">
        <v>86</v>
      </c>
      <c r="AA44" s="193" t="str">
        <f>IF(AND(OR(Y44="SI",Y44="NO APLICA"),
      OR(Z44="SI",Z44="NO APLICA")),
   "CUMPLE",
   "NO CUMPLE")</f>
        <v>CUMPLE</v>
      </c>
      <c r="AB44" s="190" t="s">
        <v>129</v>
      </c>
      <c r="AC44" s="194" t="str">
        <f>IF(AND(OR(P44="CUMPLE",P44="NO APLICA"),
      OR(X44="CUMPLE",X44="NO APLICA"),
      OR(AA44="CUMPLE",AA44="NO APLICA"),
      OR(AB44="CUMPLE",AB44="NO APLICA")),
   "CUMPLE",
   "NO CUMPLE")</f>
        <v>CUMPLE</v>
      </c>
      <c r="AD44" s="223"/>
    </row>
    <row r="45" spans="1:32" ht="48.6" customHeight="1">
      <c r="A45" s="181">
        <v>2</v>
      </c>
      <c r="B45" s="182">
        <v>43</v>
      </c>
      <c r="C45" s="286" t="s">
        <v>129</v>
      </c>
      <c r="D45" s="184" t="s">
        <v>347</v>
      </c>
      <c r="E45" s="184" t="s">
        <v>356</v>
      </c>
      <c r="F45" s="182" t="s">
        <v>357</v>
      </c>
      <c r="G45" s="184" t="s">
        <v>358</v>
      </c>
      <c r="H45" s="184" t="s">
        <v>359</v>
      </c>
      <c r="I45" s="184" t="s">
        <v>334</v>
      </c>
      <c r="J45" s="185">
        <v>0.5</v>
      </c>
      <c r="K45" s="185" t="s">
        <v>360</v>
      </c>
      <c r="L45" s="186">
        <v>44568</v>
      </c>
      <c r="M45" s="186">
        <v>44749</v>
      </c>
      <c r="N45" s="187">
        <v>2022</v>
      </c>
      <c r="O45" s="188" t="s">
        <v>361</v>
      </c>
      <c r="P45" s="190" t="s">
        <v>129</v>
      </c>
      <c r="Q45" s="191" t="s">
        <v>170</v>
      </c>
      <c r="R45" s="192" t="s">
        <v>170</v>
      </c>
      <c r="S45" s="192" t="s">
        <v>170</v>
      </c>
      <c r="T45" s="192" t="s">
        <v>170</v>
      </c>
      <c r="U45" s="192" t="s">
        <v>170</v>
      </c>
      <c r="V45" s="192" t="s">
        <v>170</v>
      </c>
      <c r="W45" s="192" t="s">
        <v>170</v>
      </c>
      <c r="X45" s="193" t="str">
        <f t="shared" ref="X45:X48" si="6">IF(AND(OR(Q45="SI",Q45="NO APLICA"),
      OR(R45="SI",R45="NO APLICA"),
      OR(S45="SI",S45="NO APLICA"),
      OR(T45="SI",T45="NO APLICA"),
      OR(U45="SI",U45="NO APLICA"),
      OR(V45="SI",V45="NO APLICA"),
      OR(W45="SI",W45="NO APLICA")),
   "CUMPLE",
   "NO CUMPLE")</f>
        <v>CUMPLE</v>
      </c>
      <c r="Y45" s="191" t="s">
        <v>86</v>
      </c>
      <c r="Z45" s="192" t="s">
        <v>86</v>
      </c>
      <c r="AA45" s="193" t="str">
        <f t="shared" ref="AA45:AA48" si="7">IF(AND(OR(Y45="SI",Y45="NO APLICA"),
      OR(Z45="SI",Z45="NO APLICA")),
   "CUMPLE",
   "NO CUMPLE")</f>
        <v>CUMPLE</v>
      </c>
      <c r="AB45" s="190" t="s">
        <v>129</v>
      </c>
      <c r="AC45" s="194" t="str">
        <f>IF(AND(OR(P45="CUMPLE",P45="NO APLICA"),
      OR(X45="CUMPLE",X45="NO APLICA"),
      OR(AA45="CUMPLE",AA45="NO APLICA"),
      OR(AB45="CUMPLE",AB45="NO APLICA")),
   "CUMPLE",
   "NO CUMPLE")</f>
        <v>CUMPLE</v>
      </c>
      <c r="AD45" s="223"/>
    </row>
    <row r="46" spans="1:32" ht="162">
      <c r="A46" s="181">
        <v>3</v>
      </c>
      <c r="B46" s="182">
        <v>1034</v>
      </c>
      <c r="C46" s="286" t="s">
        <v>129</v>
      </c>
      <c r="D46" s="184" t="s">
        <v>347</v>
      </c>
      <c r="E46" s="184" t="s">
        <v>362</v>
      </c>
      <c r="F46" s="182" t="s">
        <v>363</v>
      </c>
      <c r="G46" s="184" t="s">
        <v>364</v>
      </c>
      <c r="H46" s="184" t="s">
        <v>351</v>
      </c>
      <c r="I46" s="184" t="s">
        <v>213</v>
      </c>
      <c r="J46" s="185">
        <v>1</v>
      </c>
      <c r="K46" s="185" t="s">
        <v>352</v>
      </c>
      <c r="L46" s="186" t="s">
        <v>365</v>
      </c>
      <c r="M46" s="186" t="s">
        <v>366</v>
      </c>
      <c r="N46" s="187">
        <v>2025</v>
      </c>
      <c r="O46" s="188" t="s">
        <v>367</v>
      </c>
      <c r="P46" s="190" t="s">
        <v>129</v>
      </c>
      <c r="Q46" s="191" t="s">
        <v>170</v>
      </c>
      <c r="R46" s="192" t="s">
        <v>170</v>
      </c>
      <c r="S46" s="192" t="s">
        <v>170</v>
      </c>
      <c r="T46" s="192" t="s">
        <v>170</v>
      </c>
      <c r="U46" s="192" t="s">
        <v>170</v>
      </c>
      <c r="V46" s="192" t="s">
        <v>170</v>
      </c>
      <c r="W46" s="192" t="s">
        <v>170</v>
      </c>
      <c r="X46" s="193" t="str">
        <f t="shared" ref="X46" si="8">IF(AND(OR(Q46="SI",Q46="NO APLICA"),
      OR(R46="SI",R46="NO APLICA"),
      OR(S46="SI",S46="NO APLICA"),
      OR(T46="SI",T46="NO APLICA"),
      OR(U46="SI",U46="NO APLICA"),
      OR(V46="SI",V46="NO APLICA"),
      OR(W46="SI",W46="NO APLICA")),
   "CUMPLE",
   "NO CUMPLE")</f>
        <v>CUMPLE</v>
      </c>
      <c r="Y46" s="191" t="s">
        <v>86</v>
      </c>
      <c r="Z46" s="192" t="s">
        <v>86</v>
      </c>
      <c r="AA46" s="193" t="str">
        <f t="shared" ref="AA46" si="9">IF(AND(OR(Y46="SI",Y46="NO APLICA"),
      OR(Z46="SI",Z46="NO APLICA")),
   "CUMPLE",
   "NO CUMPLE")</f>
        <v>CUMPLE</v>
      </c>
      <c r="AB46" s="190" t="s">
        <v>129</v>
      </c>
      <c r="AC46" s="194" t="str">
        <f>IF(AND(OR(P46="CUMPLE",P46="NO APLICA"),
      OR(X46="CUMPLE",X46="NO APLICA"),
      OR(AA46="CUMPLE",AA46="NO APLICA"),
      OR(AB46="CUMPLE",AB46="NO APLICA")),
   "CUMPLE",
   "NO CUMPLE")</f>
        <v>CUMPLE</v>
      </c>
      <c r="AD46" s="223"/>
    </row>
    <row r="47" spans="1:32" ht="94.5">
      <c r="A47" s="181">
        <v>4</v>
      </c>
      <c r="B47" s="182">
        <v>41</v>
      </c>
      <c r="C47" s="286" t="s">
        <v>129</v>
      </c>
      <c r="D47" s="184" t="s">
        <v>347</v>
      </c>
      <c r="E47" s="184" t="s">
        <v>368</v>
      </c>
      <c r="F47" s="182" t="s">
        <v>369</v>
      </c>
      <c r="G47" s="184" t="s">
        <v>370</v>
      </c>
      <c r="H47" s="184" t="s">
        <v>371</v>
      </c>
      <c r="I47" s="184" t="s">
        <v>168</v>
      </c>
      <c r="J47" s="185">
        <v>0.23</v>
      </c>
      <c r="K47" s="185" t="s">
        <v>360</v>
      </c>
      <c r="L47" s="186">
        <v>43596</v>
      </c>
      <c r="M47" s="186" t="s">
        <v>372</v>
      </c>
      <c r="N47" s="187">
        <v>2021</v>
      </c>
      <c r="O47" s="188" t="s">
        <v>373</v>
      </c>
      <c r="P47" s="190" t="s">
        <v>129</v>
      </c>
      <c r="Q47" s="191" t="s">
        <v>170</v>
      </c>
      <c r="R47" s="192" t="s">
        <v>170</v>
      </c>
      <c r="S47" s="192" t="s">
        <v>170</v>
      </c>
      <c r="T47" s="192" t="s">
        <v>170</v>
      </c>
      <c r="U47" s="192" t="s">
        <v>170</v>
      </c>
      <c r="V47" s="192" t="s">
        <v>170</v>
      </c>
      <c r="W47" s="192" t="s">
        <v>170</v>
      </c>
      <c r="X47" s="193" t="str">
        <f t="shared" ref="X47" si="10">IF(AND(OR(Q47="SI",Q47="NO APLICA"),
      OR(R47="SI",R47="NO APLICA"),
      OR(S47="SI",S47="NO APLICA"),
      OR(T47="SI",T47="NO APLICA"),
      OR(U47="SI",U47="NO APLICA"),
      OR(V47="SI",V47="NO APLICA"),
      OR(W47="SI",W47="NO APLICA")),
   "CUMPLE",
   "NO CUMPLE")</f>
        <v>CUMPLE</v>
      </c>
      <c r="Y47" s="191" t="s">
        <v>86</v>
      </c>
      <c r="Z47" s="192" t="s">
        <v>86</v>
      </c>
      <c r="AA47" s="193" t="str">
        <f t="shared" ref="AA47" si="11">IF(AND(OR(Y47="SI",Y47="NO APLICA"),
      OR(Z47="SI",Z47="NO APLICA")),
   "CUMPLE",
   "NO CUMPLE")</f>
        <v>CUMPLE</v>
      </c>
      <c r="AB47" s="190" t="s">
        <v>129</v>
      </c>
      <c r="AC47" s="194" t="str">
        <f>IF(AND(OR(P47="CUMPLE",P47="NO APLICA"),
      OR(X47="CUMPLE",X47="NO APLICA"),
      OR(AA47="CUMPLE",AA47="NO APLICA"),
      OR(AB47="CUMPLE",AB47="NO APLICA")),
   "CUMPLE",
   "NO CUMPLE")</f>
        <v>CUMPLE</v>
      </c>
      <c r="AD47" s="223"/>
    </row>
    <row r="48" spans="1:32" ht="63.75" customHeight="1">
      <c r="A48" s="181">
        <v>5</v>
      </c>
      <c r="B48" s="182">
        <v>998</v>
      </c>
      <c r="C48" s="286" t="s">
        <v>129</v>
      </c>
      <c r="D48" s="184" t="s">
        <v>347</v>
      </c>
      <c r="E48" s="184" t="s">
        <v>348</v>
      </c>
      <c r="F48" s="182" t="s">
        <v>374</v>
      </c>
      <c r="G48" s="184" t="s">
        <v>375</v>
      </c>
      <c r="H48" s="184" t="s">
        <v>351</v>
      </c>
      <c r="I48" s="184" t="s">
        <v>213</v>
      </c>
      <c r="J48" s="185">
        <v>1</v>
      </c>
      <c r="K48" s="185" t="s">
        <v>352</v>
      </c>
      <c r="L48" s="186" t="s">
        <v>376</v>
      </c>
      <c r="M48" s="186" t="s">
        <v>377</v>
      </c>
      <c r="N48" s="187">
        <v>2024</v>
      </c>
      <c r="O48" s="188" t="s">
        <v>378</v>
      </c>
      <c r="P48" s="190" t="s">
        <v>129</v>
      </c>
      <c r="Q48" s="191" t="s">
        <v>170</v>
      </c>
      <c r="R48" s="192" t="s">
        <v>170</v>
      </c>
      <c r="S48" s="192" t="s">
        <v>170</v>
      </c>
      <c r="T48" s="192" t="s">
        <v>170</v>
      </c>
      <c r="U48" s="192" t="s">
        <v>170</v>
      </c>
      <c r="V48" s="192" t="s">
        <v>170</v>
      </c>
      <c r="W48" s="192" t="s">
        <v>170</v>
      </c>
      <c r="X48" s="193" t="str">
        <f t="shared" ref="X48" si="12">IF(AND(OR(Q48="SI",Q48="NO APLICA"),
      OR(R48="SI",R48="NO APLICA"),
      OR(S48="SI",S48="NO APLICA"),
      OR(T48="SI",T48="NO APLICA"),
      OR(U48="SI",U48="NO APLICA"),
      OR(V48="SI",V48="NO APLICA"),
      OR(W48="SI",W48="NO APLICA")),
   "CUMPLE",
   "NO CUMPLE")</f>
        <v>CUMPLE</v>
      </c>
      <c r="Y48" s="191" t="s">
        <v>86</v>
      </c>
      <c r="Z48" s="192" t="s">
        <v>86</v>
      </c>
      <c r="AA48" s="193" t="str">
        <f t="shared" ref="AA48" si="13">IF(AND(OR(Y48="SI",Y48="NO APLICA"),
      OR(Z48="SI",Z48="NO APLICA")),
   "CUMPLE",
   "NO CUMPLE")</f>
        <v>CUMPLE</v>
      </c>
      <c r="AB48" s="190" t="s">
        <v>129</v>
      </c>
      <c r="AC48" s="194" t="str">
        <f>IF(AND(OR(P48="CUMPLE",P48="NO APLICA"),
      OR(X48="CUMPLE",X48="NO APLICA"),
      OR(AA48="CUMPLE",AA48="NO APLICA"),
      OR(AB48="CUMPLE",AB48="NO APLICA")),
   "CUMPLE",
   "NO CUMPLE")</f>
        <v>CUMPLE</v>
      </c>
      <c r="AD48" s="223"/>
    </row>
    <row r="49" spans="1:30" ht="409.6">
      <c r="A49" s="181">
        <v>6</v>
      </c>
      <c r="B49" s="182">
        <v>867</v>
      </c>
      <c r="C49" s="286" t="s">
        <v>183</v>
      </c>
      <c r="D49" s="184" t="s">
        <v>347</v>
      </c>
      <c r="E49" s="184" t="s">
        <v>379</v>
      </c>
      <c r="F49" s="182" t="s">
        <v>380</v>
      </c>
      <c r="G49" s="184" t="s">
        <v>381</v>
      </c>
      <c r="H49" s="184" t="s">
        <v>351</v>
      </c>
      <c r="I49" s="184" t="s">
        <v>213</v>
      </c>
      <c r="J49" s="185">
        <v>1</v>
      </c>
      <c r="K49" s="185" t="s">
        <v>352</v>
      </c>
      <c r="L49" s="186" t="s">
        <v>382</v>
      </c>
      <c r="M49" s="186" t="s">
        <v>383</v>
      </c>
      <c r="N49" s="187">
        <v>2022</v>
      </c>
      <c r="O49" s="188" t="s">
        <v>384</v>
      </c>
      <c r="P49" s="190" t="s">
        <v>183</v>
      </c>
      <c r="Q49" s="191" t="s">
        <v>170</v>
      </c>
      <c r="R49" s="192" t="s">
        <v>170</v>
      </c>
      <c r="S49" s="192" t="s">
        <v>170</v>
      </c>
      <c r="T49" s="192" t="s">
        <v>170</v>
      </c>
      <c r="U49" s="192" t="s">
        <v>170</v>
      </c>
      <c r="V49" s="192" t="s">
        <v>170</v>
      </c>
      <c r="W49" s="192" t="s">
        <v>170</v>
      </c>
      <c r="X49" s="193" t="str">
        <f t="shared" ref="X49" si="14">IF(AND(OR(Q49="SI",Q49="NO APLICA"),
      OR(R49="SI",R49="NO APLICA"),
      OR(S49="SI",S49="NO APLICA"),
      OR(T49="SI",T49="NO APLICA"),
      OR(U49="SI",U49="NO APLICA"),
      OR(V49="SI",V49="NO APLICA"),
      OR(W49="SI",W49="NO APLICA")),
   "CUMPLE",
   "NO CUMPLE")</f>
        <v>CUMPLE</v>
      </c>
      <c r="Y49" s="191" t="s">
        <v>86</v>
      </c>
      <c r="Z49" s="192" t="s">
        <v>86</v>
      </c>
      <c r="AA49" s="193" t="str">
        <f t="shared" ref="AA49" si="15">IF(AND(OR(Y49="SI",Y49="NO APLICA"),
      OR(Z49="SI",Z49="NO APLICA")),
   "CUMPLE",
   "NO CUMPLE")</f>
        <v>CUMPLE</v>
      </c>
      <c r="AB49" s="190" t="s">
        <v>129</v>
      </c>
      <c r="AC49" s="194" t="str">
        <f>IF(AND(OR(P49="CUMPLE",P49="NO APLICA"),
      OR(X49="CUMPLE",X49="NO APLICA"),
      OR(AA49="CUMPLE",AA49="NO APLICA"),
      OR(AB49="CUMPLE",AB49="NO APLICA")),
   "CUMPLE",
   "NO CUMPLE")</f>
        <v>NO CUMPLE</v>
      </c>
      <c r="AD49" s="223" t="s">
        <v>385</v>
      </c>
    </row>
  </sheetData>
  <sheetProtection sheet="1" objects="1" scenarios="1" formatColumns="0" formatRows="0" selectLockedCells="1" selectUnlockedCells="1"/>
  <mergeCells count="71">
    <mergeCell ref="Q42:X42"/>
    <mergeCell ref="Y42:AA42"/>
    <mergeCell ref="AB42:AB43"/>
    <mergeCell ref="AC42:AC43"/>
    <mergeCell ref="F42:F43"/>
    <mergeCell ref="G42:G43"/>
    <mergeCell ref="I42:I43"/>
    <mergeCell ref="J42:J43"/>
    <mergeCell ref="P42:P43"/>
    <mergeCell ref="A40:AF40"/>
    <mergeCell ref="A41:A43"/>
    <mergeCell ref="B41:B43"/>
    <mergeCell ref="C41:C43"/>
    <mergeCell ref="D41:D43"/>
    <mergeCell ref="E41:E43"/>
    <mergeCell ref="F41:G41"/>
    <mergeCell ref="H41:H43"/>
    <mergeCell ref="I41:J41"/>
    <mergeCell ref="K41:K43"/>
    <mergeCell ref="AD42:AD43"/>
    <mergeCell ref="L41:L43"/>
    <mergeCell ref="M41:M43"/>
    <mergeCell ref="N41:N43"/>
    <mergeCell ref="O41:O43"/>
    <mergeCell ref="P41:AF41"/>
    <mergeCell ref="AA30:AC30"/>
    <mergeCell ref="AD30:AD31"/>
    <mergeCell ref="AE30:AE31"/>
    <mergeCell ref="AF30:AF31"/>
    <mergeCell ref="A38:O38"/>
    <mergeCell ref="R38:AF38"/>
    <mergeCell ref="O29:O31"/>
    <mergeCell ref="P29:AF29"/>
    <mergeCell ref="F30:F31"/>
    <mergeCell ref="G30:G31"/>
    <mergeCell ref="I30:I31"/>
    <mergeCell ref="J30:J31"/>
    <mergeCell ref="P30:P31"/>
    <mergeCell ref="Q30:Q31"/>
    <mergeCell ref="R30:R31"/>
    <mergeCell ref="S30:Z30"/>
    <mergeCell ref="N29:N31"/>
    <mergeCell ref="A29:A31"/>
    <mergeCell ref="B29:B31"/>
    <mergeCell ref="C29:C31"/>
    <mergeCell ref="D29:D31"/>
    <mergeCell ref="E29:E31"/>
    <mergeCell ref="F29:G29"/>
    <mergeCell ref="H29:H31"/>
    <mergeCell ref="I29:J29"/>
    <mergeCell ref="K29:K31"/>
    <mergeCell ref="L29:L31"/>
    <mergeCell ref="M29:M31"/>
    <mergeCell ref="A28:AF28"/>
    <mergeCell ref="A11:C11"/>
    <mergeCell ref="E11:F11"/>
    <mergeCell ref="I11:J11"/>
    <mergeCell ref="A12:O12"/>
    <mergeCell ref="A21:B21"/>
    <mergeCell ref="H21:L21"/>
    <mergeCell ref="A24:J24"/>
    <mergeCell ref="A25:D25"/>
    <mergeCell ref="F25:J25"/>
    <mergeCell ref="A26:D26"/>
    <mergeCell ref="F26:J26"/>
    <mergeCell ref="A1:AF4"/>
    <mergeCell ref="B5:AF6"/>
    <mergeCell ref="A9:J9"/>
    <mergeCell ref="A10:C10"/>
    <mergeCell ref="E10:F10"/>
    <mergeCell ref="I10:J10"/>
  </mergeCells>
  <conditionalFormatting sqref="E26">
    <cfRule type="cellIs" dxfId="462" priority="21" operator="equal">
      <formula>"CUMPLE"</formula>
    </cfRule>
    <cfRule type="cellIs" dxfId="461" priority="22" operator="equal">
      <formula>"NO CUMPLE"</formula>
    </cfRule>
    <cfRule type="cellIs" dxfId="460" priority="23" operator="equal">
      <formula>"SI"</formula>
    </cfRule>
    <cfRule type="cellIs" dxfId="459" priority="24" operator="equal">
      <formula>"NO"</formula>
    </cfRule>
  </conditionalFormatting>
  <conditionalFormatting sqref="P44:AC49">
    <cfRule type="cellIs" dxfId="458" priority="5" operator="equal">
      <formula>"CUMPLE"</formula>
    </cfRule>
    <cfRule type="cellIs" dxfId="457" priority="6" operator="equal">
      <formula>"NO CUMPLE"</formula>
    </cfRule>
    <cfRule type="cellIs" dxfId="456" priority="7" operator="equal">
      <formula>"SI"</formula>
    </cfRule>
    <cfRule type="cellIs" dxfId="455" priority="8" operator="equal">
      <formula>"NO"</formula>
    </cfRule>
  </conditionalFormatting>
  <conditionalFormatting sqref="R32:AE37">
    <cfRule type="cellIs" dxfId="454" priority="9" operator="equal">
      <formula>"CUMPLE"</formula>
    </cfRule>
    <cfRule type="cellIs" dxfId="453" priority="10" operator="equal">
      <formula>"NO CUMPLE"</formula>
    </cfRule>
    <cfRule type="cellIs" dxfId="452" priority="11" operator="equal">
      <formula>"SI"</formula>
    </cfRule>
    <cfRule type="cellIs" dxfId="451" priority="12" operator="equal">
      <formula>"NO"</formula>
    </cfRule>
  </conditionalFormatting>
  <conditionalFormatting sqref="C44:C49">
    <cfRule type="cellIs" dxfId="450" priority="1" operator="equal">
      <formula>"CUMPLE"</formula>
    </cfRule>
    <cfRule type="cellIs" dxfId="449" priority="2" operator="equal">
      <formula>"NO CUMPLE"</formula>
    </cfRule>
    <cfRule type="cellIs" dxfId="448" priority="3" operator="equal">
      <formula>"SI"</formula>
    </cfRule>
    <cfRule type="cellIs" dxfId="447" priority="4" operator="equal">
      <formula>"NO"</formula>
    </cfRule>
  </conditionalFormatting>
  <dataValidations count="8">
    <dataValidation type="list" allowBlank="1" sqref="O13 M13" xr:uid="{B74EA1F1-D968-4EE9-84EB-F1B8689B78C9}">
      <formula1>"CUMPLE,NO CUMPLE,N/A"</formula1>
    </dataValidation>
    <dataValidation type="list" allowBlank="1" sqref="D11 G11" xr:uid="{FB48DB6B-EFFA-4701-AE53-8159603CD952}">
      <formula1>"SÍ,NO"</formula1>
    </dataValidation>
    <dataValidation type="list" allowBlank="1" sqref="G10" xr:uid="{4F053567-0E49-4FF7-A9DD-21C6CC8747B2}">
      <formula1>"Singular,Plural (Consorcio),Plural (UT)"</formula1>
    </dataValidation>
    <dataValidation type="list" allowBlank="1" showInputMessage="1" showErrorMessage="1" sqref="E26" xr:uid="{B641C738-4FFE-49F6-A4E3-C6A099227A24}">
      <formula1>"CUMPLE,NO CUMPLE,PENDIENTE,N/A"</formula1>
    </dataValidation>
    <dataValidation type="list" allowBlank="1" showInputMessage="1" showErrorMessage="1" sqref="I32:I37 I44:I49" xr:uid="{09960A06-3FD1-4CAA-B42A-256D7643AB80}">
      <formula1>"INDIVIDUAL,CONSORCIO,UNION TEMPORAL,OTRA"</formula1>
    </dataValidation>
    <dataValidation type="list" allowBlank="1" showInputMessage="1" showErrorMessage="1" sqref="R32:R37 AD32:AD37 AB44:AB49 P44:P49 C44:C49" xr:uid="{E1EB555E-34D7-4EA0-A9BE-DBDDDC1D2485}">
      <formula1>"CUMPLE,NO CUMPLE,NO APLICA"</formula1>
    </dataValidation>
    <dataValidation type="list" allowBlank="1" showInputMessage="1" showErrorMessage="1" sqref="S32:Y37 Q44:W49" xr:uid="{1223068E-B459-41C1-A507-72CDFFC8E455}">
      <formula1>"SI,NO, NO APLICA"</formula1>
    </dataValidation>
    <dataValidation type="list" allowBlank="1" showInputMessage="1" showErrorMessage="1" sqref="AA32:AB37 Y44:Z49" xr:uid="{8974F24F-2FBC-48E0-99B3-22E2F5CB1659}">
      <formula1>"SI,NO,NO APLICA"</formula1>
    </dataValidation>
  </dataValidations>
  <pageMargins left="0.75" right="0.75" top="1" bottom="1" header="0.5" footer="0.5"/>
  <pageSetup orientation="portrait"/>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2623D-B634-48FD-85CE-6B6D0C50E2E0}">
  <sheetPr>
    <tabColor theme="8" tint="0.79998168889431442"/>
  </sheetPr>
  <dimension ref="A1:LW193"/>
  <sheetViews>
    <sheetView showGridLines="0" topLeftCell="A50" zoomScale="50" zoomScaleNormal="25" workbookViewId="0">
      <selection activeCell="D31" sqref="D31"/>
    </sheetView>
  </sheetViews>
  <sheetFormatPr defaultColWidth="11.42578125" defaultRowHeight="12.95"/>
  <cols>
    <col min="1" max="1" width="43.42578125" style="46" customWidth="1"/>
    <col min="2" max="2" width="36.7109375" style="46" customWidth="1"/>
    <col min="3" max="3" width="25.7109375" style="46" customWidth="1"/>
    <col min="4" max="4" width="29.42578125" style="46"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30.7109375" style="46" customWidth="1"/>
    <col min="29" max="29" width="5.7109375" style="46" hidden="1" customWidth="1"/>
    <col min="30" max="35" width="11.42578125"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11.42578125"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+IF(AND($C$81&gt;=AL11,$C$81&lt;AL12),AL13,0)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thickTop="1" thickBot="1">
      <c r="A28" s="405" t="s">
        <v>232</v>
      </c>
      <c r="B28" s="406"/>
      <c r="C28" s="406"/>
      <c r="D28" s="407"/>
      <c r="E28" s="69"/>
      <c r="F28" s="69"/>
      <c r="G28" s="69"/>
      <c r="H28" s="69"/>
      <c r="I28" s="69"/>
    </row>
    <row r="29" spans="1:28" ht="24.6" customHeight="1">
      <c r="A29" s="408" t="s">
        <v>8</v>
      </c>
      <c r="B29" s="409"/>
      <c r="C29" s="409"/>
      <c r="D29" s="12" t="s">
        <v>311</v>
      </c>
      <c r="E29" s="69"/>
      <c r="F29" s="69"/>
      <c r="G29" s="69"/>
      <c r="H29" s="69"/>
      <c r="I29" s="69"/>
    </row>
    <row r="30" spans="1:28" ht="24.6" customHeight="1">
      <c r="A30" s="394" t="s">
        <v>233</v>
      </c>
      <c r="B30" s="395"/>
      <c r="C30" s="395"/>
      <c r="D30" s="12" t="s">
        <v>234</v>
      </c>
      <c r="E30" s="13"/>
      <c r="F30" s="13"/>
      <c r="G30" s="13"/>
      <c r="H30" s="13"/>
      <c r="I30" s="13"/>
      <c r="J30" s="13"/>
      <c r="K30" s="13"/>
      <c r="L30" s="13"/>
      <c r="M30" s="13"/>
      <c r="N30" s="13"/>
      <c r="O30" s="13"/>
      <c r="P30" s="13"/>
      <c r="Q30" s="13"/>
      <c r="R30" s="13"/>
    </row>
    <row r="31" spans="1:28" ht="24.6" customHeight="1">
      <c r="A31" s="394" t="s">
        <v>23</v>
      </c>
      <c r="B31" s="395"/>
      <c r="C31" s="395"/>
      <c r="D31" s="12" t="s">
        <v>386</v>
      </c>
    </row>
    <row r="32" spans="1:28" ht="24.6" customHeight="1">
      <c r="A32" s="394" t="s">
        <v>236</v>
      </c>
      <c r="B32" s="395"/>
      <c r="C32" s="395"/>
      <c r="D32" s="229">
        <v>79849394</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93" t="s">
        <v>387</v>
      </c>
      <c r="J38" s="494"/>
      <c r="K38" s="494"/>
      <c r="L38" s="494"/>
      <c r="M38" s="494"/>
      <c r="N38" s="494"/>
      <c r="O38" s="494"/>
      <c r="P38" s="494"/>
      <c r="Q38" s="494"/>
      <c r="R38" s="494"/>
      <c r="S38" s="494"/>
      <c r="T38" s="494"/>
      <c r="U38" s="494"/>
      <c r="V38" s="494"/>
      <c r="W38" s="494"/>
      <c r="X38" s="494"/>
      <c r="Y38" s="495"/>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10" t="s">
        <v>388</v>
      </c>
      <c r="C42" s="411"/>
      <c r="D42" s="412"/>
      <c r="E42" s="413" t="s">
        <v>389</v>
      </c>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390</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t="s">
        <v>249</v>
      </c>
      <c r="C44" s="255"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34</v>
      </c>
      <c r="C45" s="440" t="s">
        <v>251</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t="s">
        <v>86</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86</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t="s">
        <v>86</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customHeight="1">
      <c r="A53" s="84" t="s">
        <v>256</v>
      </c>
      <c r="B53" s="452">
        <v>0</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0</v>
      </c>
      <c r="CF53" s="47">
        <f t="shared" ref="CF53:EQ53" si="1">CF61</f>
        <v>1</v>
      </c>
      <c r="CG53" s="47">
        <f t="shared" si="1"/>
        <v>1</v>
      </c>
      <c r="CH53" s="47">
        <f t="shared" si="1"/>
        <v>1</v>
      </c>
      <c r="CI53" s="47">
        <f t="shared" si="1"/>
        <v>1</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customHeight="1">
      <c r="A54" s="84" t="s">
        <v>257</v>
      </c>
      <c r="B54" s="459">
        <f>SUM(AI62:AI66)/365</f>
        <v>0</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0</v>
      </c>
      <c r="CD54" s="88" t="s">
        <v>258</v>
      </c>
      <c r="CE54" s="90">
        <f t="array" ref="CE54">MAX(IF($BB$62:$BB$66=1,CE62:CE66))</f>
        <v>0</v>
      </c>
      <c r="CF54" s="90">
        <f t="array" ref="CF54">MAX(IF($BB$62:$BB$66=1,CF62:CF66))</f>
        <v>0</v>
      </c>
      <c r="CG54" s="90">
        <f t="array" ref="CG54">MAX(IF($BB$62:$BB$66=1,CG62:CG66))</f>
        <v>0</v>
      </c>
      <c r="CH54" s="90">
        <f t="array" ref="CH54">MAX(IF($BB$62:$BB$66=1,CH62:CH66))</f>
        <v>0</v>
      </c>
      <c r="CI54" s="90">
        <f t="array" ref="CI54">MAX(IF($BB$62:$BB$66=1,CI62:CI66))</f>
        <v>0</v>
      </c>
      <c r="CJ54" s="90">
        <f t="array" ref="CJ54">MAX(IF($BB$62:$BB$66=1,CJ62:CJ66))</f>
        <v>0</v>
      </c>
      <c r="CK54" s="90">
        <f t="array" ref="CK54">MAX(IF($BB$62:$BB$66=1,CK62:CK66))</f>
        <v>0</v>
      </c>
      <c r="CL54" s="90">
        <f t="array" ref="CL54">MAX(IF($BB$62:$BB$66=1,CL62:CL66))</f>
        <v>0</v>
      </c>
      <c r="CM54" s="90">
        <f t="array" ref="CM54">MAX(IF($BB$62:$BB$66=1,CM62:CM66))</f>
        <v>0</v>
      </c>
      <c r="CN54" s="90">
        <f t="array" ref="CN54">MAX(IF($BB$62:$BB$66=1,CN62:CN66))</f>
        <v>0</v>
      </c>
      <c r="CO54" s="90">
        <f t="array" ref="CO54">MAX(IF($BB$62:$BB$66=1,CO62:CO66))</f>
        <v>0</v>
      </c>
      <c r="CP54" s="90">
        <f t="array" ref="CP54">MAX(IF($BB$62:$BB$66=1,CP62:CP66))</f>
        <v>0</v>
      </c>
      <c r="CQ54" s="90">
        <f t="array" ref="CQ54">MAX(IF($BB$62:$BB$66=1,CQ62:CQ66))</f>
        <v>0</v>
      </c>
      <c r="CR54" s="90">
        <f t="array" ref="CR54">MAX(IF($BB$62:$BB$66=1,CR62:CR66))</f>
        <v>0</v>
      </c>
      <c r="CS54" s="90">
        <f t="array" ref="CS54">MAX(IF($BB$62:$BB$66=1,CS62:CS66))</f>
        <v>0</v>
      </c>
      <c r="CT54" s="90">
        <f t="array" ref="CT54">MAX(IF($BB$62:$BB$66=1,CT62:CT66))</f>
        <v>0</v>
      </c>
      <c r="CU54" s="90">
        <f t="array" ref="CU54">MAX(IF($BB$62:$BB$66=1,CU62:CU66))</f>
        <v>0</v>
      </c>
      <c r="CV54" s="90">
        <f t="array" ref="CV54">MAX(IF($BB$62:$BB$66=1,CV62:CV66))</f>
        <v>0</v>
      </c>
      <c r="CW54" s="90">
        <f t="array" ref="CW54">MAX(IF($BB$62:$BB$66=1,CW62:CW66))</f>
        <v>0</v>
      </c>
      <c r="CX54" s="90">
        <f t="array" ref="CX54">MAX(IF($BB$62:$BB$66=1,CX62:CX66))</f>
        <v>0</v>
      </c>
      <c r="CY54" s="90">
        <f t="array" ref="CY54">MAX(IF($BB$62:$BB$66=1,CY62:CY66))</f>
        <v>0</v>
      </c>
      <c r="CZ54" s="90">
        <f t="array" ref="CZ54">MAX(IF($BB$62:$BB$66=1,CZ62:CZ66))</f>
        <v>0</v>
      </c>
      <c r="DA54" s="90">
        <f t="array" ref="DA54">MAX(IF($BB$62:$BB$66=1,DA62:DA66))</f>
        <v>0</v>
      </c>
      <c r="DB54" s="90">
        <f t="array" ref="DB54">MAX(IF($BB$62:$BB$66=1,DB62:DB66))</f>
        <v>0</v>
      </c>
      <c r="DC54" s="90">
        <f t="array" ref="DC54">MAX(IF($BB$62:$BB$66=1,DC62:DC66))</f>
        <v>0</v>
      </c>
      <c r="DD54" s="90">
        <f t="array" ref="DD54">MAX(IF($BB$62:$BB$66=1,DD62:DD66))</f>
        <v>0</v>
      </c>
      <c r="DE54" s="90">
        <f t="array" ref="DE54">MAX(IF($BB$62:$BB$66=1,DE62:DE66))</f>
        <v>0</v>
      </c>
      <c r="DF54" s="90">
        <f t="array" ref="DF54">MAX(IF($BB$62:$BB$66=1,DF62:DF66))</f>
        <v>0</v>
      </c>
      <c r="DG54" s="90">
        <f t="array" ref="DG54">MAX(IF($BB$62:$BB$66=1,DG62:DG66))</f>
        <v>0</v>
      </c>
      <c r="DH54" s="90">
        <f t="array" ref="DH54">MAX(IF($BB$62:$BB$66=1,DH62:DH66))</f>
        <v>0</v>
      </c>
      <c r="DI54" s="90">
        <f t="array" ref="DI54">MAX(IF($BB$62:$BB$66=1,DI62:DI66))</f>
        <v>0</v>
      </c>
      <c r="DJ54" s="90">
        <f t="array" ref="DJ54">MAX(IF($BB$62:$BB$66=1,DJ62:DJ66))</f>
        <v>0</v>
      </c>
      <c r="DK54" s="90">
        <f t="array" ref="DK54">MAX(IF($BB$62:$BB$66=1,DK62:DK66))</f>
        <v>0</v>
      </c>
      <c r="DL54" s="90">
        <f t="array" ref="DL54">MAX(IF($BB$62:$BB$66=1,DL62:DL66))</f>
        <v>0</v>
      </c>
      <c r="DM54" s="90">
        <f t="array" ref="DM54">MAX(IF($BB$62:$BB$66=1,DM62:DM66))</f>
        <v>0</v>
      </c>
      <c r="DN54" s="90">
        <f t="array" ref="DN54">MAX(IF($BB$62:$BB$66=1,DN62:DN66))</f>
        <v>0</v>
      </c>
      <c r="DO54" s="90">
        <f t="array" ref="DO54">MAX(IF($BB$62:$BB$66=1,DO62:DO66))</f>
        <v>0</v>
      </c>
      <c r="DP54" s="90">
        <f t="array" ref="DP54">MAX(IF($BB$62:$BB$66=1,DP62:DP66))</f>
        <v>0</v>
      </c>
      <c r="DQ54" s="90">
        <f t="array" ref="DQ54">MAX(IF($BB$62:$BB$66=1,DQ62:DQ66))</f>
        <v>0</v>
      </c>
      <c r="DR54" s="90">
        <f t="array" ref="DR54">MAX(IF($BB$62:$BB$66=1,DR62:DR66))</f>
        <v>0</v>
      </c>
      <c r="DS54" s="90">
        <f t="array" ref="DS54">MAX(IF($BB$62:$BB$66=1,DS62:DS66))</f>
        <v>0</v>
      </c>
      <c r="DT54" s="90">
        <f t="array" ref="DT54">MAX(IF($BB$62:$BB$66=1,DT62:DT66))</f>
        <v>0</v>
      </c>
      <c r="DU54" s="90">
        <f t="array" ref="DU54">MAX(IF($BB$62:$BB$66=1,DU62:DU66))</f>
        <v>0</v>
      </c>
      <c r="DV54" s="90">
        <f t="array" ref="DV54">MAX(IF($BB$62:$BB$66=1,DV62:DV66))</f>
        <v>0</v>
      </c>
      <c r="DW54" s="90">
        <f t="array" ref="DW54">MAX(IF($BB$62:$BB$66=1,DW62:DW66))</f>
        <v>0</v>
      </c>
      <c r="DX54" s="90">
        <f t="array" ref="DX54">MAX(IF($BB$62:$BB$66=1,DX62:DX66))</f>
        <v>0</v>
      </c>
      <c r="DY54" s="90">
        <f t="array" ref="DY54">MAX(IF($BB$62:$BB$66=1,DY62:DY66))</f>
        <v>0</v>
      </c>
      <c r="DZ54" s="90">
        <f t="array" ref="DZ54">MAX(IF($BB$62:$BB$66=1,DZ62:DZ66))</f>
        <v>0</v>
      </c>
      <c r="EA54" s="90">
        <f t="array" ref="EA54">MAX(IF($BB$62:$BB$66=1,EA62:EA66))</f>
        <v>0</v>
      </c>
      <c r="EB54" s="90">
        <f t="array" ref="EB54">MAX(IF($BB$62:$BB$66=1,EB62:EB66))</f>
        <v>0</v>
      </c>
      <c r="EC54" s="90">
        <f t="array" ref="EC54">MAX(IF($BB$62:$BB$66=1,EC62:EC66))</f>
        <v>0</v>
      </c>
      <c r="ED54" s="90">
        <f t="array" ref="ED54">MAX(IF($BB$62:$BB$66=1,ED62:ED66))</f>
        <v>0</v>
      </c>
      <c r="EE54" s="90">
        <f t="array" ref="EE54">MAX(IF($BB$62:$BB$66=1,EE62:EE66))</f>
        <v>0</v>
      </c>
      <c r="EF54" s="90">
        <f t="array" ref="EF54">MAX(IF($BB$62:$BB$66=1,EF62:EF66))</f>
        <v>0</v>
      </c>
      <c r="EG54" s="90">
        <f t="array" ref="EG54">MAX(IF($BB$62:$BB$66=1,EG62:EG66))</f>
        <v>0</v>
      </c>
      <c r="EH54" s="90">
        <f t="array" ref="EH54">MAX(IF($BB$62:$BB$66=1,EH62:EH66))</f>
        <v>0</v>
      </c>
      <c r="EI54" s="90">
        <f t="array" ref="EI54">MAX(IF($BB$62:$BB$66=1,EI62:EI66))</f>
        <v>0</v>
      </c>
      <c r="EJ54" s="90">
        <f t="array" ref="EJ54">MAX(IF($BB$62:$BB$66=1,EJ62:EJ66))</f>
        <v>0</v>
      </c>
      <c r="EK54" s="90">
        <f t="array" ref="EK54">MAX(IF($BB$62:$BB$66=1,EK62:EK66))</f>
        <v>0</v>
      </c>
      <c r="EL54" s="90">
        <f t="array" ref="EL54">MAX(IF($BB$62:$BB$66=1,EL62:EL66))</f>
        <v>0</v>
      </c>
      <c r="EM54" s="90">
        <f t="array" ref="EM54">MAX(IF($BB$62:$BB$66=1,EM62:EM66))</f>
        <v>0</v>
      </c>
      <c r="EN54" s="90">
        <f t="array" ref="EN54">MAX(IF($BB$62:$BB$66=1,EN62:EN66))</f>
        <v>0</v>
      </c>
      <c r="EO54" s="90">
        <f t="array" ref="EO54">MAX(IF($BB$62:$BB$66=1,EO62:EO66))</f>
        <v>0</v>
      </c>
      <c r="EP54" s="90">
        <f t="array" ref="EP54">MAX(IF($BB$62:$BB$66=1,EP62:EP66))</f>
        <v>0</v>
      </c>
      <c r="EQ54" s="90">
        <f t="array" ref="EQ54">MAX(IF($BB$62:$BB$66=1,EQ62:EQ66))</f>
        <v>0</v>
      </c>
      <c r="ER54" s="90">
        <f t="array" ref="ER54">MAX(IF($BB$62:$BB$66=1,ER62:ER66))</f>
        <v>0</v>
      </c>
      <c r="ES54" s="90">
        <f t="array" ref="ES54">MAX(IF($BB$62:$BB$66=1,ES62:ES66))</f>
        <v>0</v>
      </c>
      <c r="ET54" s="90">
        <f t="array" ref="ET54">MAX(IF($BB$62:$BB$66=1,ET62:ET66))</f>
        <v>0</v>
      </c>
      <c r="EU54" s="90">
        <f t="array" ref="EU54">MAX(IF($BB$62:$BB$66=1,EU62:EU66))</f>
        <v>0</v>
      </c>
      <c r="EV54" s="90">
        <f t="array" ref="EV54">MAX(IF($BB$62:$BB$66=1,EV62:EV66))</f>
        <v>0</v>
      </c>
      <c r="EW54" s="90">
        <f t="array" ref="EW54">MAX(IF($BB$62:$BB$66=1,EW62:EW66))</f>
        <v>0</v>
      </c>
      <c r="EX54" s="90">
        <f t="array" ref="EX54">MAX(IF($BB$62:$BB$66=1,EX62:EX66))</f>
        <v>0</v>
      </c>
      <c r="EY54" s="90">
        <f t="array" ref="EY54">MAX(IF($BB$62:$BB$66=1,EY62:EY66))</f>
        <v>0</v>
      </c>
      <c r="EZ54" s="90">
        <f t="array" ref="EZ54">MAX(IF($BB$62:$BB$66=1,EZ62:EZ66))</f>
        <v>0</v>
      </c>
      <c r="FA54" s="90">
        <f t="array" ref="FA54">MAX(IF($BB$62:$BB$66=1,FA62:FA66))</f>
        <v>0</v>
      </c>
      <c r="FB54" s="90">
        <f t="array" ref="FB54">MAX(IF($BB$62:$BB$66=1,FB62:FB66))</f>
        <v>0</v>
      </c>
      <c r="FC54" s="90">
        <f t="array" ref="FC54">MAX(IF($BB$62:$BB$66=1,FC62:FC66))</f>
        <v>0</v>
      </c>
      <c r="FD54" s="90">
        <f t="array" ref="FD54">MAX(IF($BB$62:$BB$66=1,FD62:FD66))</f>
        <v>0</v>
      </c>
      <c r="FE54" s="90">
        <f t="array" ref="FE54">MAX(IF($BB$62:$BB$66=1,FE62:FE66))</f>
        <v>0</v>
      </c>
      <c r="FF54" s="90">
        <f t="array" ref="FF54">MAX(IF($BB$62:$BB$66=1,FF62:FF66))</f>
        <v>0</v>
      </c>
      <c r="FG54" s="90">
        <f t="array" ref="FG54">MAX(IF($BB$62:$BB$66=1,FG62:FG66))</f>
        <v>0</v>
      </c>
      <c r="FH54" s="90">
        <f t="array" ref="FH54">MAX(IF($BB$62:$BB$66=1,FH62:FH66))</f>
        <v>0</v>
      </c>
      <c r="FI54" s="90">
        <f t="array" ref="FI54">MAX(IF($BB$62:$BB$66=1,FI62:FI66))</f>
        <v>0</v>
      </c>
      <c r="FJ54" s="90">
        <f t="array" ref="FJ54">MAX(IF($BB$62:$BB$66=1,FJ62:FJ66))</f>
        <v>0</v>
      </c>
      <c r="FK54" s="90">
        <f t="array" ref="FK54">MAX(IF($BB$62:$BB$66=1,FK62:FK66))</f>
        <v>0</v>
      </c>
      <c r="FL54" s="90">
        <f t="array" ref="FL54">MAX(IF($BB$62:$BB$66=1,FL62:FL66))</f>
        <v>0</v>
      </c>
      <c r="FM54" s="90">
        <f t="array" ref="FM54">MAX(IF($BB$62:$BB$66=1,FM62:FM66))</f>
        <v>0</v>
      </c>
      <c r="FN54" s="90">
        <f t="array" ref="FN54">MAX(IF($BB$62:$BB$66=1,FN62:FN66))</f>
        <v>0</v>
      </c>
      <c r="FO54" s="90">
        <f t="array" ref="FO54">MAX(IF($BB$62:$BB$66=1,FO62:FO66))</f>
        <v>0</v>
      </c>
      <c r="FP54" s="90">
        <f t="array" ref="FP54">MAX(IF($BB$62:$BB$66=1,FP62:FP66))</f>
        <v>0</v>
      </c>
      <c r="FQ54" s="90">
        <f t="array" ref="FQ54">MAX(IF($BB$62:$BB$66=1,FQ62:FQ66))</f>
        <v>0</v>
      </c>
      <c r="FR54" s="90">
        <f t="array" ref="FR54">MAX(IF($BB$62:$BB$66=1,FR62:FR66))</f>
        <v>0</v>
      </c>
      <c r="FS54" s="90">
        <f t="array" ref="FS54">MAX(IF($BB$62:$BB$66=1,FS62:FS66))</f>
        <v>0</v>
      </c>
      <c r="FT54" s="90">
        <f t="array" ref="FT54">MAX(IF($BB$62:$BB$66=1,FT62:FT66))</f>
        <v>0</v>
      </c>
      <c r="FU54" s="90">
        <f t="array" ref="FU54">MAX(IF($BB$62:$BB$66=1,FU62:FU66))</f>
        <v>0</v>
      </c>
      <c r="FV54" s="90">
        <f t="array" ref="FV54">MAX(IF($BB$62:$BB$66=1,FV62:FV66))</f>
        <v>0</v>
      </c>
      <c r="FW54" s="90">
        <f t="array" ref="FW54">MAX(IF($BB$62:$BB$66=1,FW62:FW66))</f>
        <v>0</v>
      </c>
      <c r="FX54" s="90">
        <f t="array" ref="FX54">MAX(IF($BB$62:$BB$66=1,FX62:FX66))</f>
        <v>0</v>
      </c>
      <c r="FY54" s="90">
        <f t="array" ref="FY54">MAX(IF($BB$62:$BB$66=1,FY62:FY66))</f>
        <v>0</v>
      </c>
      <c r="FZ54" s="90">
        <f t="array" ref="FZ54">MAX(IF($BB$62:$BB$66=1,FZ62:FZ66))</f>
        <v>0</v>
      </c>
      <c r="GA54" s="90">
        <f t="array" ref="GA54">MAX(IF($BB$62:$BB$66=1,GA62:GA66))</f>
        <v>0</v>
      </c>
      <c r="GB54" s="90">
        <f t="array" ref="GB54">MAX(IF($BB$62:$BB$66=1,GB62:GB66))</f>
        <v>0</v>
      </c>
      <c r="GC54" s="90">
        <f t="array" ref="GC54">MAX(IF($BB$62:$BB$66=1,GC62:GC66))</f>
        <v>0</v>
      </c>
      <c r="GD54" s="90">
        <f t="array" ref="GD54">MAX(IF($BB$62:$BB$66=1,GD62:GD66))</f>
        <v>0</v>
      </c>
      <c r="GE54" s="90">
        <f t="array" ref="GE54">MAX(IF($BB$62:$BB$66=1,GE62:GE66))</f>
        <v>0</v>
      </c>
      <c r="GF54" s="90">
        <f t="array" ref="GF54">MAX(IF($BB$62:$BB$66=1,GF62:GF66))</f>
        <v>0</v>
      </c>
      <c r="GG54" s="90">
        <f t="array" ref="GG54">MAX(IF($BB$62:$BB$66=1,GG62:GG66))</f>
        <v>0</v>
      </c>
      <c r="GH54" s="90">
        <f t="array" ref="GH54">MAX(IF($BB$62:$BB$66=1,GH62:GH66))</f>
        <v>0</v>
      </c>
      <c r="GI54" s="90">
        <f t="array" ref="GI54">MAX(IF($BB$62:$BB$66=1,GI62:GI66))</f>
        <v>0</v>
      </c>
      <c r="GJ54" s="90">
        <f t="array" ref="GJ54">MAX(IF($BB$62:$BB$66=1,GJ62:GJ66))</f>
        <v>0</v>
      </c>
      <c r="GK54" s="90">
        <f t="array" ref="GK54">MAX(IF($BB$62:$BB$66=1,GK62:GK66))</f>
        <v>0</v>
      </c>
      <c r="GL54" s="90">
        <f t="array" ref="GL54">MAX(IF($BB$62:$BB$66=1,GL62:GL66))</f>
        <v>0</v>
      </c>
      <c r="GM54" s="90">
        <f t="array" ref="GM54">MAX(IF($BB$62:$BB$66=1,GM62:GM66))</f>
        <v>0</v>
      </c>
      <c r="GN54" s="90">
        <f t="array" ref="GN54">MAX(IF($BB$62:$BB$66=1,GN62:GN66))</f>
        <v>0</v>
      </c>
      <c r="GO54" s="90">
        <f t="array" ref="GO54">MAX(IF($BB$62:$BB$66=1,GO62:GO66))</f>
        <v>0</v>
      </c>
      <c r="GP54" s="90">
        <f t="array" ref="GP54">MAX(IF($BB$62:$BB$66=1,GP62:GP66))</f>
        <v>0</v>
      </c>
      <c r="GQ54" s="90">
        <f t="array" ref="GQ54">MAX(IF($BB$62:$BB$66=1,GQ62:GQ66))</f>
        <v>0</v>
      </c>
      <c r="GR54" s="90">
        <f t="array" ref="GR54">MAX(IF($BB$62:$BB$66=1,GR62:GR66))</f>
        <v>0</v>
      </c>
      <c r="GS54" s="90">
        <f t="array" ref="GS54">MAX(IF($BB$62:$BB$66=1,GS62:GS66))</f>
        <v>0</v>
      </c>
      <c r="GT54" s="90">
        <f t="array" ref="GT54">MAX(IF($BB$62:$BB$66=1,GT62:GT66))</f>
        <v>0</v>
      </c>
      <c r="GU54" s="90">
        <f t="array" ref="GU54">MAX(IF($BB$62:$BB$66=1,GU62:GU66))</f>
        <v>0</v>
      </c>
      <c r="GV54" s="90">
        <f t="array" ref="GV54">MAX(IF($BB$62:$BB$66=1,GV62:GV66))</f>
        <v>0</v>
      </c>
      <c r="GW54" s="90">
        <f t="array" ref="GW54">MAX(IF($BB$62:$BB$66=1,GW62:GW66))</f>
        <v>0</v>
      </c>
      <c r="GX54" s="90">
        <f t="array" ref="GX54">MAX(IF($BB$62:$BB$66=1,GX62:GX66))</f>
        <v>0</v>
      </c>
      <c r="GY54" s="90">
        <f t="array" ref="GY54">MAX(IF($BB$62:$BB$66=1,GY62:GY66))</f>
        <v>0</v>
      </c>
      <c r="GZ54" s="90">
        <f t="array" ref="GZ54">MAX(IF($BB$62:$BB$66=1,GZ62:GZ66))</f>
        <v>0</v>
      </c>
      <c r="HA54" s="90">
        <f t="array" ref="HA54">MAX(IF($BB$62:$BB$66=1,HA62:HA66))</f>
        <v>0</v>
      </c>
      <c r="HB54" s="90">
        <f t="array" ref="HB54">MAX(IF($BB$62:$BB$66=1,HB62:HB66))</f>
        <v>0</v>
      </c>
      <c r="HC54" s="90">
        <f t="array" ref="HC54">MAX(IF($BB$62:$BB$66=1,HC62:HC66))</f>
        <v>0</v>
      </c>
      <c r="HD54" s="90">
        <f t="array" ref="HD54">MAX(IF($BB$62:$BB$66=1,HD62:HD66))</f>
        <v>0</v>
      </c>
      <c r="HE54" s="90">
        <f t="array" ref="HE54">MAX(IF($BB$62:$BB$66=1,HE62:HE66))</f>
        <v>0</v>
      </c>
      <c r="HF54" s="90">
        <f t="array" ref="HF54">MAX(IF($BB$62:$BB$66=1,HF62:HF66))</f>
        <v>0</v>
      </c>
      <c r="HG54" s="90">
        <f t="array" ref="HG54">MAX(IF($BB$62:$BB$66=1,HG62:HG66))</f>
        <v>0</v>
      </c>
      <c r="HH54" s="90">
        <f t="array" ref="HH54">MAX(IF($BB$62:$BB$66=1,HH62:HH66))</f>
        <v>0</v>
      </c>
      <c r="HI54" s="90">
        <f t="array" ref="HI54">MAX(IF($BB$62:$BB$66=1,HI62:HI66))</f>
        <v>0</v>
      </c>
      <c r="HJ54" s="90">
        <f t="array" ref="HJ54">MAX(IF($BB$62:$BB$66=1,HJ62:HJ66))</f>
        <v>0</v>
      </c>
      <c r="HK54" s="90">
        <f t="array" ref="HK54">MAX(IF($BB$62:$BB$66=1,HK62:HK66))</f>
        <v>0</v>
      </c>
      <c r="HL54" s="90">
        <f t="array" ref="HL54">MAX(IF($BB$62:$BB$66=1,HL62:HL66))</f>
        <v>0</v>
      </c>
      <c r="HM54" s="90">
        <f t="array" ref="HM54">MAX(IF($BB$62:$BB$66=1,HM62:HM66))</f>
        <v>0</v>
      </c>
      <c r="HN54" s="90">
        <f t="array" ref="HN54">MAX(IF($BB$62:$BB$66=1,HN62:HN66))</f>
        <v>0</v>
      </c>
      <c r="HO54" s="90">
        <f t="array" ref="HO54">MAX(IF($BB$62:$BB$66=1,HO62:HO66))</f>
        <v>0</v>
      </c>
      <c r="HP54" s="90">
        <f t="array" ref="HP54">MAX(IF($BB$62:$BB$66=1,HP62:HP66))</f>
        <v>0</v>
      </c>
      <c r="HQ54" s="90">
        <f t="array" ref="HQ54">MAX(IF($BB$62:$BB$66=1,HQ62:HQ66))</f>
        <v>0</v>
      </c>
      <c r="HR54" s="90">
        <f t="array" ref="HR54">MAX(IF($BB$62:$BB$66=1,HR62:HR66))</f>
        <v>0</v>
      </c>
      <c r="HS54" s="90">
        <f t="array" ref="HS54">MAX(IF($BB$62:$BB$66=1,HS62:HS66))</f>
        <v>0</v>
      </c>
      <c r="HT54" s="90">
        <f t="array" ref="HT54">MAX(IF($BB$62:$BB$66=1,HT62:HT66))</f>
        <v>0</v>
      </c>
      <c r="HU54" s="90">
        <f t="array" ref="HU54">MAX(IF($BB$62:$BB$66=1,HU62:HU66))</f>
        <v>0</v>
      </c>
      <c r="HV54" s="90">
        <f t="array" ref="HV54">MAX(IF($BB$62:$BB$66=1,HV62:HV66))</f>
        <v>0</v>
      </c>
      <c r="HW54" s="90">
        <f t="array" ref="HW54">MAX(IF($BB$62:$BB$66=1,HW62:HW66))</f>
        <v>0</v>
      </c>
      <c r="HX54" s="90">
        <f t="array" ref="HX54">MAX(IF($BB$62:$BB$66=1,HX62:HX66))</f>
        <v>0</v>
      </c>
      <c r="HY54" s="90">
        <f t="array" ref="HY54">MAX(IF($BB$62:$BB$66=1,HY62:HY66))</f>
        <v>0</v>
      </c>
      <c r="HZ54" s="90">
        <f t="array" ref="HZ54">MAX(IF($BB$62:$BB$66=1,HZ62:HZ66))</f>
        <v>0</v>
      </c>
      <c r="IA54" s="90">
        <f t="array" ref="IA54">MAX(IF($BB$62:$BB$66=1,IA62:IA66))</f>
        <v>0</v>
      </c>
      <c r="IB54" s="90">
        <f t="array" ref="IB54">MAX(IF($BB$62:$BB$66=1,IB62:IB66))</f>
        <v>0</v>
      </c>
      <c r="IC54" s="90">
        <f t="array" ref="IC54">MAX(IF($BB$62:$BB$66=1,IC62:IC66))</f>
        <v>0</v>
      </c>
      <c r="ID54" s="90">
        <f t="array" ref="ID54">MAX(IF($BB$62:$BB$66=1,ID62:ID66))</f>
        <v>0</v>
      </c>
      <c r="IE54" s="90">
        <f t="array" ref="IE54">MAX(IF($BB$62:$BB$66=1,IE62:IE66))</f>
        <v>0</v>
      </c>
      <c r="IF54" s="90">
        <f t="array" ref="IF54">MAX(IF($BB$62:$BB$66=1,IF62:IF66))</f>
        <v>0</v>
      </c>
      <c r="IG54" s="90">
        <f t="array" ref="IG54">MAX(IF($BB$62:$BB$66=1,IG62:IG66))</f>
        <v>0</v>
      </c>
      <c r="IH54" s="90">
        <f t="array" ref="IH54">MAX(IF($BB$62:$BB$66=1,IH62:IH66))</f>
        <v>0</v>
      </c>
      <c r="II54" s="90">
        <f t="array" ref="II54">MAX(IF($BB$62:$BB$66=1,II62:II66))</f>
        <v>0</v>
      </c>
      <c r="IJ54" s="90">
        <f t="array" ref="IJ54">MAX(IF($BB$62:$BB$66=1,IJ62:IJ66))</f>
        <v>0</v>
      </c>
      <c r="IK54" s="90">
        <f t="array" ref="IK54">MAX(IF($BB$62:$BB$66=1,IK62:IK66))</f>
        <v>0</v>
      </c>
      <c r="IL54" s="90">
        <f t="array" ref="IL54">MAX(IF($BB$62:$BB$66=1,IL62:IL66))</f>
        <v>0</v>
      </c>
      <c r="IM54" s="90">
        <f t="array" ref="IM54">MAX(IF($BB$62:$BB$66=1,IM62:IM66))</f>
        <v>0</v>
      </c>
      <c r="IN54" s="90">
        <f t="array" ref="IN54">MAX(IF($BB$62:$BB$66=1,IN62:IN66))</f>
        <v>0</v>
      </c>
      <c r="IO54" s="90">
        <f t="array" ref="IO54">MAX(IF($BB$62:$BB$66=1,IO62:IO66))</f>
        <v>0</v>
      </c>
      <c r="IP54" s="90">
        <f t="array" ref="IP54">MAX(IF($BB$62:$BB$66=1,IP62:IP66))</f>
        <v>0</v>
      </c>
      <c r="IQ54" s="90">
        <f t="array" ref="IQ54">MAX(IF($BB$62:$BB$66=1,IQ62:IQ66))</f>
        <v>0</v>
      </c>
      <c r="IR54" s="90">
        <f t="array" ref="IR54">MAX(IF($BB$62:$BB$66=1,IR62:IR66))</f>
        <v>0</v>
      </c>
      <c r="IS54" s="90">
        <f t="array" ref="IS54">MAX(IF($BB$62:$BB$66=1,IS62:IS66))</f>
        <v>0</v>
      </c>
      <c r="IT54" s="90">
        <f t="array" ref="IT54">MAX(IF($BB$62:$BB$66=1,IT62:IT66))</f>
        <v>0</v>
      </c>
      <c r="IU54" s="90">
        <f t="array" ref="IU54">MAX(IF($BB$62:$BB$66=1,IU62:IU66))</f>
        <v>0</v>
      </c>
      <c r="IV54" s="90">
        <f t="array" ref="IV54">MAX(IF($BB$62:$BB$66=1,IV62:IV66))</f>
        <v>0</v>
      </c>
      <c r="IW54" s="90">
        <f t="array" ref="IW54">MAX(IF($BB$62:$BB$66=1,IW62:IW66))</f>
        <v>0</v>
      </c>
      <c r="IX54" s="90">
        <f t="array" ref="IX54">MAX(IF($BB$62:$BB$66=1,IX62:IX66))</f>
        <v>0</v>
      </c>
      <c r="IY54" s="90">
        <f t="array" ref="IY54">MAX(IF($BB$62:$BB$66=1,IY62:IY66))</f>
        <v>0</v>
      </c>
      <c r="IZ54" s="90">
        <f t="array" ref="IZ54">MAX(IF($BB$62:$BB$66=1,IZ62:IZ66))</f>
        <v>0</v>
      </c>
      <c r="JA54" s="90">
        <f t="array" ref="JA54">MAX(IF($BB$62:$BB$66=1,JA62:JA66))</f>
        <v>0</v>
      </c>
      <c r="JB54" s="90">
        <f t="array" ref="JB54">MAX(IF($BB$62:$BB$66=1,JB62:JB66))</f>
        <v>0</v>
      </c>
      <c r="JC54" s="90">
        <f t="array" ref="JC54">MAX(IF($BB$62:$BB$66=1,JC62:JC66))</f>
        <v>0</v>
      </c>
      <c r="JD54" s="90">
        <f t="array" ref="JD54">MAX(IF($BB$62:$BB$66=1,JD62:JD66))</f>
        <v>0</v>
      </c>
      <c r="JE54" s="90">
        <f t="array" ref="JE54">MAX(IF($BB$62:$BB$66=1,JE62:JE66))</f>
        <v>0</v>
      </c>
      <c r="JF54" s="90">
        <f t="array" ref="JF54">MAX(IF($BB$62:$BB$66=1,JF62:JF66))</f>
        <v>0</v>
      </c>
      <c r="JG54" s="90">
        <f t="array" ref="JG54">MAX(IF($BB$62:$BB$66=1,JG62:JG66))</f>
        <v>0</v>
      </c>
      <c r="JH54" s="90">
        <f t="array" ref="JH54">MAX(IF($BB$62:$BB$66=1,JH62:JH66))</f>
        <v>0</v>
      </c>
      <c r="JI54" s="90">
        <f t="array" ref="JI54">MAX(IF($BB$62:$BB$66=1,JI62:JI66))</f>
        <v>0</v>
      </c>
      <c r="JJ54" s="90">
        <f t="array" ref="JJ54">MAX(IF($BB$62:$BB$66=1,JJ62:JJ66))</f>
        <v>0</v>
      </c>
      <c r="JK54" s="90">
        <f t="array" ref="JK54">MAX(IF($BB$62:$BB$66=1,JK62:JK66))</f>
        <v>0</v>
      </c>
      <c r="JL54" s="90">
        <f t="array" ref="JL54">MAX(IF($BB$62:$BB$66=1,JL62:JL66))</f>
        <v>0</v>
      </c>
      <c r="JM54" s="90">
        <f t="array" ref="JM54">MAX(IF($BB$62:$BB$66=1,JM62:JM66))</f>
        <v>0</v>
      </c>
      <c r="JN54" s="90">
        <f t="array" ref="JN54">MAX(IF($BB$62:$BB$66=1,JN62:JN66))</f>
        <v>0</v>
      </c>
      <c r="JO54" s="90">
        <f t="array" ref="JO54">MAX(IF($BB$62:$BB$66=1,JO62:JO66))</f>
        <v>0</v>
      </c>
      <c r="JP54" s="90">
        <f t="array" ref="JP54">MAX(IF($BB$62:$BB$66=1,JP62:JP66))</f>
        <v>0</v>
      </c>
      <c r="JQ54" s="90">
        <f t="array" ref="JQ54">MAX(IF($BB$62:$BB$66=1,JQ62:JQ66))</f>
        <v>0</v>
      </c>
      <c r="JR54" s="90">
        <f t="array" ref="JR54">MAX(IF($BB$62:$BB$66=1,JR62:JR66))</f>
        <v>0</v>
      </c>
      <c r="JS54" s="90">
        <f t="array" ref="JS54">MAX(IF($BB$62:$BB$66=1,JS62:JS66))</f>
        <v>0</v>
      </c>
      <c r="JT54" s="90">
        <f t="array" ref="JT54">MAX(IF($BB$62:$BB$66=1,JT62:JT66))</f>
        <v>0</v>
      </c>
      <c r="JU54" s="90">
        <f t="array" ref="JU54">MAX(IF($BB$62:$BB$66=1,JU62:JU66))</f>
        <v>0</v>
      </c>
      <c r="JV54" s="90">
        <f t="array" ref="JV54">MAX(IF($BB$62:$BB$66=1,JV62:JV66))</f>
        <v>0</v>
      </c>
      <c r="JW54" s="90">
        <f t="array" ref="JW54">MAX(IF($BB$62:$BB$66=1,JW62:JW66))</f>
        <v>0</v>
      </c>
      <c r="JX54" s="90">
        <f t="array" ref="JX54">MAX(IF($BB$62:$BB$66=1,JX62:JX66))</f>
        <v>0</v>
      </c>
      <c r="JY54" s="90">
        <f t="array" ref="JY54">MAX(IF($BB$62:$BB$66=1,JY62:JY66))</f>
        <v>0</v>
      </c>
      <c r="JZ54" s="90">
        <f t="array" ref="JZ54">MAX(IF($BB$62:$BB$66=1,JZ62:JZ66))</f>
        <v>0</v>
      </c>
      <c r="KA54" s="90">
        <f t="array" ref="KA54">MAX(IF($BB$62:$BB$66=1,KA62:KA66))</f>
        <v>0</v>
      </c>
      <c r="KB54" s="90">
        <f t="array" ref="KB54">MAX(IF($BB$62:$BB$66=1,KB62:KB66))</f>
        <v>0</v>
      </c>
      <c r="KC54" s="90">
        <f t="array" ref="KC54">MAX(IF($BB$62:$BB$66=1,KC62:KC66))</f>
        <v>0</v>
      </c>
      <c r="KD54" s="90">
        <f t="array" ref="KD54">MAX(IF($BB$62:$BB$66=1,KD62:KD66))</f>
        <v>0</v>
      </c>
      <c r="KE54" s="90">
        <f t="array" ref="KE54">MAX(IF($BB$62:$BB$66=1,KE62:KE66))</f>
        <v>0</v>
      </c>
      <c r="KF54" s="90">
        <f t="array" ref="KF54">MAX(IF($BB$62:$BB$66=1,KF62:KF66))</f>
        <v>0</v>
      </c>
      <c r="KG54" s="90">
        <f t="array" ref="KG54">MAX(IF($BB$62:$BB$66=1,KG62:KG66))</f>
        <v>0</v>
      </c>
      <c r="KH54" s="90">
        <f t="array" ref="KH54">MAX(IF($BB$62:$BB$66=1,KH62:KH66))</f>
        <v>0</v>
      </c>
      <c r="KI54" s="90">
        <f t="array" ref="KI54">MAX(IF($BB$62:$BB$66=1,KI62:KI66))</f>
        <v>0</v>
      </c>
      <c r="KJ54" s="90">
        <f t="array" ref="KJ54">MAX(IF($BB$62:$BB$66=1,KJ62:KJ66))</f>
        <v>0</v>
      </c>
      <c r="KK54" s="90">
        <f t="array" ref="KK54">MAX(IF($BB$62:$BB$66=1,KK62:KK66))</f>
        <v>0</v>
      </c>
      <c r="KL54" s="90">
        <f t="array" ref="KL54">MAX(IF($BB$62:$BB$66=1,KL62:KL66))</f>
        <v>0</v>
      </c>
      <c r="KM54" s="90">
        <f t="array" ref="KM54">MAX(IF($BB$62:$BB$66=1,KM62:KM66))</f>
        <v>0</v>
      </c>
      <c r="KN54" s="90">
        <f t="array" ref="KN54">MAX(IF($BB$62:$BB$66=1,KN62:KN66))</f>
        <v>0</v>
      </c>
      <c r="KO54" s="90">
        <f t="array" ref="KO54">MAX(IF($BB$62:$BB$66=1,KO62:KO66))</f>
        <v>0</v>
      </c>
      <c r="KP54" s="90">
        <f t="array" ref="KP54">MAX(IF($BB$62:$BB$66=1,KP62:KP66))</f>
        <v>0</v>
      </c>
      <c r="KQ54" s="90">
        <f t="array" ref="KQ54">MAX(IF($BB$62:$BB$66=1,KQ62:KQ66))</f>
        <v>0</v>
      </c>
      <c r="KR54" s="90">
        <f t="array" ref="KR54">MAX(IF($BB$62:$BB$66=1,KR62:KR66))</f>
        <v>0</v>
      </c>
      <c r="KS54" s="90">
        <f t="array" ref="KS54">MAX(IF($BB$62:$BB$66=1,KS62:KS66))</f>
        <v>0</v>
      </c>
      <c r="KT54" s="90">
        <f t="array" ref="KT54">MAX(IF($BB$62:$BB$66=1,KT62:KT66))</f>
        <v>0</v>
      </c>
      <c r="KU54" s="90">
        <f t="array" ref="KU54">MAX(IF($BB$62:$BB$66=1,KU62:KU66))</f>
        <v>0</v>
      </c>
      <c r="KV54" s="90">
        <f t="array" ref="KV54">MAX(IF($BB$62:$BB$66=1,KV62:KV66))</f>
        <v>0</v>
      </c>
      <c r="KW54" s="90">
        <f t="array" ref="KW54">MAX(IF($BB$62:$BB$66=1,KW62:KW66))</f>
        <v>0</v>
      </c>
      <c r="KX54" s="90">
        <f t="array" ref="KX54">MAX(IF($BB$62:$BB$66=1,KX62:KX66))</f>
        <v>0</v>
      </c>
      <c r="KY54" s="90">
        <f t="array" ref="KY54">MAX(IF($BB$62:$BB$66=1,KY62:KY66))</f>
        <v>0</v>
      </c>
      <c r="KZ54" s="90">
        <f t="array" ref="KZ54">MAX(IF($BB$62:$BB$66=1,KZ62:KZ66))</f>
        <v>0</v>
      </c>
      <c r="LA54" s="90">
        <f t="array" ref="LA54">MAX(IF($BB$62:$BB$66=1,LA62:LA66))</f>
        <v>0</v>
      </c>
      <c r="LB54" s="90">
        <f t="array" ref="LB54">MAX(IF($BB$62:$BB$66=1,LB62:LB66))</f>
        <v>0</v>
      </c>
      <c r="LC54" s="90">
        <f t="array" ref="LC54">MAX(IF($BB$62:$BB$66=1,LC62:LC66))</f>
        <v>0</v>
      </c>
      <c r="LD54" s="90">
        <f t="array" ref="LD54">MAX(IF($BB$62:$BB$66=1,LD62:LD66))</f>
        <v>0</v>
      </c>
      <c r="LE54" s="90">
        <f t="array" ref="LE54">MAX(IF($BB$62:$BB$66=1,LE62:LE66))</f>
        <v>0</v>
      </c>
      <c r="LF54" s="90">
        <f t="array" ref="LF54">MAX(IF($BB$62:$BB$66=1,LF62:LF66))</f>
        <v>0</v>
      </c>
      <c r="LG54" s="90">
        <f t="array" ref="LG54">MAX(IF($BB$62:$BB$66=1,LG62:LG66))</f>
        <v>0</v>
      </c>
      <c r="LH54" s="90">
        <f t="array" ref="LH54">MAX(IF($BB$62:$BB$66=1,LH62:LH66))</f>
        <v>0</v>
      </c>
      <c r="LI54" s="90">
        <f t="array" ref="LI54">MAX(IF($BB$62:$BB$66=1,LI62:LI66))</f>
        <v>0</v>
      </c>
      <c r="LJ54" s="90">
        <f t="array" ref="LJ54">MAX(IF($BB$62:$BB$66=1,LJ62:LJ66))</f>
        <v>0</v>
      </c>
      <c r="LK54" s="90">
        <f t="array" ref="LK54">MAX(IF($BB$62:$BB$66=1,LK62:LK66))</f>
        <v>0</v>
      </c>
      <c r="LL54" s="90">
        <f t="array" ref="LL54">MAX(IF($BB$62:$BB$66=1,LL62:LL66))</f>
        <v>0</v>
      </c>
      <c r="LM54" s="90">
        <f t="array" ref="LM54">MAX(IF($BB$62:$BB$66=1,LM62:LM66))</f>
        <v>0</v>
      </c>
      <c r="LN54" s="90">
        <f t="array" ref="LN54">MAX(IF($BB$62:$BB$66=1,LN62:LN66))</f>
        <v>0</v>
      </c>
      <c r="LO54" s="90">
        <f t="array" ref="LO54">MAX(IF($BB$62:$BB$66=1,LO62:LO66))</f>
        <v>0</v>
      </c>
      <c r="LP54" s="90">
        <f t="array" ref="LP54">MAX(IF($BB$62:$BB$66=1,LP62:LP66))</f>
        <v>0</v>
      </c>
      <c r="LQ54" s="90">
        <f t="array" ref="LQ54">MAX(IF($BB$62:$BB$66=1,LQ62:LQ66))</f>
        <v>0</v>
      </c>
      <c r="LR54" s="90">
        <f t="array" ref="LR54">MAX(IF($BB$62:$BB$66=1,LR62:LR66))</f>
        <v>0</v>
      </c>
      <c r="LS54" s="90">
        <f t="array" ref="LS54">MAX(IF($BB$62:$BB$66=1,LS62:LS66))</f>
        <v>0</v>
      </c>
      <c r="LT54" s="90">
        <f t="array" ref="LT54">MAX(IF($BB$62:$BB$66=1,LT62:LT66))</f>
        <v>0</v>
      </c>
      <c r="LU54" s="90"/>
    </row>
    <row r="55" spans="1:333" ht="24.6" customHeight="1" thickBot="1">
      <c r="A55" s="91" t="s">
        <v>127</v>
      </c>
      <c r="B55" s="460" t="str">
        <f>IF(B54&gt;B53,"CUMPLE","NO CUMPLE")</f>
        <v>NO 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0</v>
      </c>
      <c r="CD55" s="88" t="s">
        <v>259</v>
      </c>
      <c r="CE55" s="90">
        <f>MAX(CE62:CE66)</f>
        <v>0</v>
      </c>
      <c r="CF55" s="90">
        <f>MAX(CF62:CF66)</f>
        <v>0</v>
      </c>
      <c r="CG55" s="90">
        <f>MAX(CG62:CG66)</f>
        <v>0</v>
      </c>
      <c r="CH55" s="90">
        <f>MAX(CH62:CH66)</f>
        <v>0</v>
      </c>
      <c r="CI55" s="90">
        <f>MAX(CI62:CI66)</f>
        <v>0</v>
      </c>
      <c r="CJ55" s="90">
        <f>MAX(CJ62:CJ66)</f>
        <v>0</v>
      </c>
      <c r="CK55" s="90">
        <f>MAX(CK62:CK66)</f>
        <v>0</v>
      </c>
      <c r="CL55" s="90">
        <f>MAX(CL62:CL66)</f>
        <v>0</v>
      </c>
      <c r="CM55" s="90">
        <f>MAX(CM62:CM66)</f>
        <v>0</v>
      </c>
      <c r="CN55" s="90">
        <f>MAX(CN62:CN66)</f>
        <v>0</v>
      </c>
      <c r="CO55" s="90">
        <f>MAX(CO62:CO66)</f>
        <v>0</v>
      </c>
      <c r="CP55" s="90">
        <f>MAX(CP62:CP66)</f>
        <v>0</v>
      </c>
      <c r="CQ55" s="90">
        <f>MAX(CQ62:CQ66)</f>
        <v>0</v>
      </c>
      <c r="CR55" s="90">
        <f>MAX(CR62:CR66)</f>
        <v>0</v>
      </c>
      <c r="CS55" s="90">
        <f>MAX(CS62:CS66)</f>
        <v>0</v>
      </c>
      <c r="CT55" s="90">
        <f>MAX(CT62:CT66)</f>
        <v>0</v>
      </c>
      <c r="CU55" s="90">
        <f>MAX(CU62:CU66)</f>
        <v>0</v>
      </c>
      <c r="CV55" s="90">
        <f>MAX(CV62:CV66)</f>
        <v>0</v>
      </c>
      <c r="CW55" s="90">
        <f>MAX(CW62:CW66)</f>
        <v>0</v>
      </c>
      <c r="CX55" s="90">
        <f>MAX(CX62:CX66)</f>
        <v>0</v>
      </c>
      <c r="CY55" s="90">
        <f>MAX(CY62:CY66)</f>
        <v>0</v>
      </c>
      <c r="CZ55" s="90">
        <f>MAX(CZ62:CZ66)</f>
        <v>0</v>
      </c>
      <c r="DA55" s="90">
        <f>MAX(DA62:DA66)</f>
        <v>0</v>
      </c>
      <c r="DB55" s="90">
        <f>MAX(DB62:DB66)</f>
        <v>0</v>
      </c>
      <c r="DC55" s="90">
        <f>MAX(DC62:DC66)</f>
        <v>0</v>
      </c>
      <c r="DD55" s="90">
        <f>MAX(DD62:DD66)</f>
        <v>0</v>
      </c>
      <c r="DE55" s="90">
        <f>MAX(DE62:DE66)</f>
        <v>0</v>
      </c>
      <c r="DF55" s="90">
        <f>MAX(DF62:DF66)</f>
        <v>0</v>
      </c>
      <c r="DG55" s="90">
        <f>MAX(DG62:DG66)</f>
        <v>0</v>
      </c>
      <c r="DH55" s="90">
        <f>MAX(DH62:DH66)</f>
        <v>0</v>
      </c>
      <c r="DI55" s="90">
        <f>MAX(DI62:DI66)</f>
        <v>0</v>
      </c>
      <c r="DJ55" s="90">
        <f>MAX(DJ62:DJ66)</f>
        <v>0</v>
      </c>
      <c r="DK55" s="90">
        <f>MAX(DK62:DK66)</f>
        <v>0</v>
      </c>
      <c r="DL55" s="90">
        <f>MAX(DL62:DL66)</f>
        <v>0</v>
      </c>
      <c r="DM55" s="90">
        <f>MAX(DM62:DM66)</f>
        <v>0</v>
      </c>
      <c r="DN55" s="90">
        <f>MAX(DN62:DN66)</f>
        <v>0</v>
      </c>
      <c r="DO55" s="90">
        <f>MAX(DO62:DO66)</f>
        <v>0</v>
      </c>
      <c r="DP55" s="90">
        <f>MAX(DP62:DP66)</f>
        <v>0</v>
      </c>
      <c r="DQ55" s="90">
        <f>MAX(DQ62:DQ66)</f>
        <v>0</v>
      </c>
      <c r="DR55" s="90">
        <f>MAX(DR62:DR66)</f>
        <v>0</v>
      </c>
      <c r="DS55" s="90">
        <f>MAX(DS62:DS66)</f>
        <v>0</v>
      </c>
      <c r="DT55" s="90">
        <f>MAX(DT62:DT66)</f>
        <v>0</v>
      </c>
      <c r="DU55" s="90">
        <f>MAX(DU62:DU66)</f>
        <v>0</v>
      </c>
      <c r="DV55" s="90">
        <f>MAX(DV62:DV66)</f>
        <v>0</v>
      </c>
      <c r="DW55" s="90">
        <f>MAX(DW62:DW66)</f>
        <v>0</v>
      </c>
      <c r="DX55" s="90">
        <f>MAX(DX62:DX66)</f>
        <v>0</v>
      </c>
      <c r="DY55" s="90">
        <f>MAX(DY62:DY66)</f>
        <v>0</v>
      </c>
      <c r="DZ55" s="90">
        <f>MAX(DZ62:DZ66)</f>
        <v>0</v>
      </c>
      <c r="EA55" s="90">
        <f>MAX(EA62:EA66)</f>
        <v>0</v>
      </c>
      <c r="EB55" s="90">
        <f>MAX(EB62:EB66)</f>
        <v>0</v>
      </c>
      <c r="EC55" s="90">
        <f>MAX(EC62:EC66)</f>
        <v>0</v>
      </c>
      <c r="ED55" s="90">
        <f>MAX(ED62:ED66)</f>
        <v>0</v>
      </c>
      <c r="EE55" s="90">
        <f>MAX(EE62:EE66)</f>
        <v>0</v>
      </c>
      <c r="EF55" s="90">
        <f>MAX(EF62:EF66)</f>
        <v>0</v>
      </c>
      <c r="EG55" s="90">
        <f>MAX(EG62:EG66)</f>
        <v>0</v>
      </c>
      <c r="EH55" s="90">
        <f>MAX(EH62:EH66)</f>
        <v>0</v>
      </c>
      <c r="EI55" s="90">
        <f>MAX(EI62:EI66)</f>
        <v>0</v>
      </c>
      <c r="EJ55" s="90">
        <f>MAX(EJ62:EJ66)</f>
        <v>0</v>
      </c>
      <c r="EK55" s="90">
        <f>MAX(EK62:EK66)</f>
        <v>0</v>
      </c>
      <c r="EL55" s="90">
        <f>MAX(EL62:EL66)</f>
        <v>0</v>
      </c>
      <c r="EM55" s="90">
        <f>MAX(EM62:EM66)</f>
        <v>0</v>
      </c>
      <c r="EN55" s="90">
        <f>MAX(EN62:EN66)</f>
        <v>0</v>
      </c>
      <c r="EO55" s="90">
        <f>MAX(EO62:EO66)</f>
        <v>0</v>
      </c>
      <c r="EP55" s="90">
        <f>MAX(EP62:EP66)</f>
        <v>0</v>
      </c>
      <c r="EQ55" s="90">
        <f>MAX(EQ62:EQ66)</f>
        <v>0</v>
      </c>
      <c r="ER55" s="90">
        <f>MAX(ER62:ER66)</f>
        <v>0</v>
      </c>
      <c r="ES55" s="90">
        <f>MAX(ES62:ES66)</f>
        <v>0</v>
      </c>
      <c r="ET55" s="90">
        <f>MAX(ET62:ET66)</f>
        <v>0</v>
      </c>
      <c r="EU55" s="90">
        <f>MAX(EU62:EU66)</f>
        <v>0</v>
      </c>
      <c r="EV55" s="90">
        <f>MAX(EV62:EV66)</f>
        <v>0</v>
      </c>
      <c r="EW55" s="90">
        <f>MAX(EW62:EW66)</f>
        <v>0</v>
      </c>
      <c r="EX55" s="90">
        <f>MAX(EX62:EX66)</f>
        <v>0</v>
      </c>
      <c r="EY55" s="90">
        <f>MAX(EY62:EY66)</f>
        <v>0</v>
      </c>
      <c r="EZ55" s="90">
        <f>MAX(EZ62:EZ66)</f>
        <v>0</v>
      </c>
      <c r="FA55" s="90">
        <f>MAX(FA62:FA66)</f>
        <v>0</v>
      </c>
      <c r="FB55" s="90">
        <f>MAX(FB62:FB66)</f>
        <v>0</v>
      </c>
      <c r="FC55" s="90">
        <f>MAX(FC62:FC66)</f>
        <v>0</v>
      </c>
      <c r="FD55" s="90">
        <f>MAX(FD62:FD66)</f>
        <v>0</v>
      </c>
      <c r="FE55" s="90">
        <f>MAX(FE62:FE66)</f>
        <v>0</v>
      </c>
      <c r="FF55" s="90">
        <f>MAX(FF62:FF66)</f>
        <v>0</v>
      </c>
      <c r="FG55" s="90">
        <f>MAX(FG62:FG66)</f>
        <v>0</v>
      </c>
      <c r="FH55" s="90">
        <f>MAX(FH62:FH66)</f>
        <v>0</v>
      </c>
      <c r="FI55" s="90">
        <f>MAX(FI62:FI66)</f>
        <v>0</v>
      </c>
      <c r="FJ55" s="90">
        <f>MAX(FJ62:FJ66)</f>
        <v>0</v>
      </c>
      <c r="FK55" s="90">
        <f>MAX(FK62:FK66)</f>
        <v>0</v>
      </c>
      <c r="FL55" s="90">
        <f>MAX(FL62:FL66)</f>
        <v>0</v>
      </c>
      <c r="FM55" s="90">
        <f>MAX(FM62:FM66)</f>
        <v>0</v>
      </c>
      <c r="FN55" s="90">
        <f>MAX(FN62:FN66)</f>
        <v>0</v>
      </c>
      <c r="FO55" s="90">
        <f>MAX(FO62:FO66)</f>
        <v>0</v>
      </c>
      <c r="FP55" s="90">
        <f>MAX(FP62:FP66)</f>
        <v>0</v>
      </c>
      <c r="FQ55" s="90">
        <f>MAX(FQ62:FQ66)</f>
        <v>0</v>
      </c>
      <c r="FR55" s="90">
        <f>MAX(FR62:FR66)</f>
        <v>0</v>
      </c>
      <c r="FS55" s="90">
        <f>MAX(FS62:FS66)</f>
        <v>0</v>
      </c>
      <c r="FT55" s="90">
        <f>MAX(FT62:FT66)</f>
        <v>0</v>
      </c>
      <c r="FU55" s="90">
        <f>MAX(FU62:FU66)</f>
        <v>0</v>
      </c>
      <c r="FV55" s="90">
        <f>MAX(FV62:FV66)</f>
        <v>0</v>
      </c>
      <c r="FW55" s="90">
        <f>MAX(FW62:FW66)</f>
        <v>0</v>
      </c>
      <c r="FX55" s="90">
        <f>MAX(FX62:FX66)</f>
        <v>0</v>
      </c>
      <c r="FY55" s="90">
        <f>MAX(FY62:FY66)</f>
        <v>0</v>
      </c>
      <c r="FZ55" s="90">
        <f>MAX(FZ62:FZ66)</f>
        <v>0</v>
      </c>
      <c r="GA55" s="90">
        <f>MAX(GA62:GA66)</f>
        <v>0</v>
      </c>
      <c r="GB55" s="90">
        <f>MAX(GB62:GB66)</f>
        <v>0</v>
      </c>
      <c r="GC55" s="90">
        <f>MAX(GC62:GC66)</f>
        <v>0</v>
      </c>
      <c r="GD55" s="90">
        <f>MAX(GD62:GD66)</f>
        <v>0</v>
      </c>
      <c r="GE55" s="90">
        <f>MAX(GE62:GE66)</f>
        <v>0</v>
      </c>
      <c r="GF55" s="90">
        <f>MAX(GF62:GF66)</f>
        <v>0</v>
      </c>
      <c r="GG55" s="90">
        <f>MAX(GG62:GG66)</f>
        <v>0</v>
      </c>
      <c r="GH55" s="90">
        <f>MAX(GH62:GH66)</f>
        <v>0</v>
      </c>
      <c r="GI55" s="90">
        <f>MAX(GI62:GI66)</f>
        <v>0</v>
      </c>
      <c r="GJ55" s="90">
        <f>MAX(GJ62:GJ66)</f>
        <v>0</v>
      </c>
      <c r="GK55" s="90">
        <f>MAX(GK62:GK66)</f>
        <v>0</v>
      </c>
      <c r="GL55" s="90">
        <f>MAX(GL62:GL66)</f>
        <v>0</v>
      </c>
      <c r="GM55" s="90">
        <f>MAX(GM62:GM66)</f>
        <v>0</v>
      </c>
      <c r="GN55" s="90">
        <f>MAX(GN62:GN66)</f>
        <v>0</v>
      </c>
      <c r="GO55" s="90">
        <f>MAX(GO62:GO66)</f>
        <v>0</v>
      </c>
      <c r="GP55" s="90">
        <f>MAX(GP62:GP66)</f>
        <v>0</v>
      </c>
      <c r="GQ55" s="90">
        <f>MAX(GQ62:GQ66)</f>
        <v>0</v>
      </c>
      <c r="GR55" s="90">
        <f>MAX(GR62:GR66)</f>
        <v>0</v>
      </c>
      <c r="GS55" s="90">
        <f>MAX(GS62:GS66)</f>
        <v>0</v>
      </c>
      <c r="GT55" s="90">
        <f>MAX(GT62:GT66)</f>
        <v>0</v>
      </c>
      <c r="GU55" s="90">
        <f>MAX(GU62:GU66)</f>
        <v>0</v>
      </c>
      <c r="GV55" s="90">
        <f>MAX(GV62:GV66)</f>
        <v>0</v>
      </c>
      <c r="GW55" s="90">
        <f>MAX(GW62:GW66)</f>
        <v>0</v>
      </c>
      <c r="GX55" s="90">
        <f>MAX(GX62:GX66)</f>
        <v>0</v>
      </c>
      <c r="GY55" s="90">
        <f>MAX(GY62:GY66)</f>
        <v>0</v>
      </c>
      <c r="GZ55" s="90">
        <f>MAX(GZ62:GZ66)</f>
        <v>0</v>
      </c>
      <c r="HA55" s="90">
        <f>MAX(HA62:HA66)</f>
        <v>0</v>
      </c>
      <c r="HB55" s="90">
        <f>MAX(HB62:HB66)</f>
        <v>0</v>
      </c>
      <c r="HC55" s="90">
        <f>MAX(HC62:HC66)</f>
        <v>0</v>
      </c>
      <c r="HD55" s="90">
        <f>MAX(HD62:HD66)</f>
        <v>0</v>
      </c>
      <c r="HE55" s="90">
        <f>MAX(HE62:HE66)</f>
        <v>0</v>
      </c>
      <c r="HF55" s="90">
        <f>MAX(HF62:HF66)</f>
        <v>0</v>
      </c>
      <c r="HG55" s="90">
        <f>MAX(HG62:HG66)</f>
        <v>0</v>
      </c>
      <c r="HH55" s="90">
        <f>MAX(HH62:HH66)</f>
        <v>0</v>
      </c>
      <c r="HI55" s="90">
        <f>MAX(HI62:HI66)</f>
        <v>0</v>
      </c>
      <c r="HJ55" s="90">
        <f>MAX(HJ62:HJ66)</f>
        <v>0</v>
      </c>
      <c r="HK55" s="90">
        <f>MAX(HK62:HK66)</f>
        <v>0</v>
      </c>
      <c r="HL55" s="90">
        <f>MAX(HL62:HL66)</f>
        <v>0</v>
      </c>
      <c r="HM55" s="90">
        <f>MAX(HM62:HM66)</f>
        <v>0</v>
      </c>
      <c r="HN55" s="90">
        <f>MAX(HN62:HN66)</f>
        <v>0</v>
      </c>
      <c r="HO55" s="90">
        <f>MAX(HO62:HO66)</f>
        <v>0</v>
      </c>
      <c r="HP55" s="90">
        <f>MAX(HP62:HP66)</f>
        <v>0</v>
      </c>
      <c r="HQ55" s="90">
        <f>MAX(HQ62:HQ66)</f>
        <v>0</v>
      </c>
      <c r="HR55" s="90">
        <f>MAX(HR62:HR66)</f>
        <v>0</v>
      </c>
      <c r="HS55" s="90">
        <f>MAX(HS62:HS66)</f>
        <v>0</v>
      </c>
      <c r="HT55" s="90">
        <f>MAX(HT62:HT66)</f>
        <v>0</v>
      </c>
      <c r="HU55" s="90">
        <f>MAX(HU62:HU66)</f>
        <v>0</v>
      </c>
      <c r="HV55" s="90">
        <f>MAX(HV62:HV66)</f>
        <v>0</v>
      </c>
      <c r="HW55" s="90">
        <f>MAX(HW62:HW66)</f>
        <v>0</v>
      </c>
      <c r="HX55" s="90">
        <f>MAX(HX62:HX66)</f>
        <v>0</v>
      </c>
      <c r="HY55" s="90">
        <f>MAX(HY62:HY66)</f>
        <v>0</v>
      </c>
      <c r="HZ55" s="90">
        <f>MAX(HZ62:HZ66)</f>
        <v>0</v>
      </c>
      <c r="IA55" s="90">
        <f>MAX(IA62:IA66)</f>
        <v>0</v>
      </c>
      <c r="IB55" s="90">
        <f>MAX(IB62:IB66)</f>
        <v>0</v>
      </c>
      <c r="IC55" s="90">
        <f>MAX(IC62:IC66)</f>
        <v>0</v>
      </c>
      <c r="ID55" s="90">
        <f>MAX(ID62:ID66)</f>
        <v>0</v>
      </c>
      <c r="IE55" s="90">
        <f>MAX(IE62:IE66)</f>
        <v>0</v>
      </c>
      <c r="IF55" s="90">
        <f>MAX(IF62:IF66)</f>
        <v>0</v>
      </c>
      <c r="IG55" s="90">
        <f>MAX(IG62:IG66)</f>
        <v>0</v>
      </c>
      <c r="IH55" s="90">
        <f>MAX(IH62:IH66)</f>
        <v>0</v>
      </c>
      <c r="II55" s="90">
        <f>MAX(II62:II66)</f>
        <v>0</v>
      </c>
      <c r="IJ55" s="90">
        <f>MAX(IJ62:IJ66)</f>
        <v>0</v>
      </c>
      <c r="IK55" s="90">
        <f>MAX(IK62:IK66)</f>
        <v>0</v>
      </c>
      <c r="IL55" s="90">
        <f>MAX(IL62:IL66)</f>
        <v>0</v>
      </c>
      <c r="IM55" s="90">
        <f>MAX(IM62:IM66)</f>
        <v>0</v>
      </c>
      <c r="IN55" s="90">
        <f>MAX(IN62:IN66)</f>
        <v>0</v>
      </c>
      <c r="IO55" s="90">
        <f>MAX(IO62:IO66)</f>
        <v>0</v>
      </c>
      <c r="IP55" s="90">
        <f>MAX(IP62:IP66)</f>
        <v>0</v>
      </c>
      <c r="IQ55" s="90">
        <f>MAX(IQ62:IQ66)</f>
        <v>0</v>
      </c>
      <c r="IR55" s="90">
        <f>MAX(IR62:IR66)</f>
        <v>0</v>
      </c>
      <c r="IS55" s="90">
        <f>MAX(IS62:IS66)</f>
        <v>0</v>
      </c>
      <c r="IT55" s="90">
        <f>MAX(IT62:IT66)</f>
        <v>0</v>
      </c>
      <c r="IU55" s="90">
        <f>MAX(IU62:IU66)</f>
        <v>0</v>
      </c>
      <c r="IV55" s="90">
        <f>MAX(IV62:IV66)</f>
        <v>0</v>
      </c>
      <c r="IW55" s="90">
        <f>MAX(IW62:IW66)</f>
        <v>0</v>
      </c>
      <c r="IX55" s="90">
        <f>MAX(IX62:IX66)</f>
        <v>0</v>
      </c>
      <c r="IY55" s="90">
        <f>MAX(IY62:IY66)</f>
        <v>0</v>
      </c>
      <c r="IZ55" s="90">
        <f>MAX(IZ62:IZ66)</f>
        <v>0</v>
      </c>
      <c r="JA55" s="90">
        <f>MAX(JA62:JA66)</f>
        <v>0</v>
      </c>
      <c r="JB55" s="90">
        <f>MAX(JB62:JB66)</f>
        <v>0</v>
      </c>
      <c r="JC55" s="90">
        <f>MAX(JC62:JC66)</f>
        <v>0</v>
      </c>
      <c r="JD55" s="90">
        <f>MAX(JD62:JD66)</f>
        <v>0</v>
      </c>
      <c r="JE55" s="90">
        <f>MAX(JE62:JE66)</f>
        <v>0</v>
      </c>
      <c r="JF55" s="90">
        <f>MAX(JF62:JF66)</f>
        <v>0</v>
      </c>
      <c r="JG55" s="90">
        <f>MAX(JG62:JG66)</f>
        <v>0</v>
      </c>
      <c r="JH55" s="90">
        <f>MAX(JH62:JH66)</f>
        <v>0</v>
      </c>
      <c r="JI55" s="90">
        <f>MAX(JI62:JI66)</f>
        <v>0</v>
      </c>
      <c r="JJ55" s="90">
        <f>MAX(JJ62:JJ66)</f>
        <v>0</v>
      </c>
      <c r="JK55" s="90">
        <f>MAX(JK62:JK66)</f>
        <v>0</v>
      </c>
      <c r="JL55" s="90">
        <f>MAX(JL62:JL66)</f>
        <v>0</v>
      </c>
      <c r="JM55" s="90">
        <f>MAX(JM62:JM66)</f>
        <v>0</v>
      </c>
      <c r="JN55" s="90">
        <f>MAX(JN62:JN66)</f>
        <v>0</v>
      </c>
      <c r="JO55" s="90">
        <f>MAX(JO62:JO66)</f>
        <v>0</v>
      </c>
      <c r="JP55" s="90">
        <f>MAX(JP62:JP66)</f>
        <v>0</v>
      </c>
      <c r="JQ55" s="90">
        <f>MAX(JQ62:JQ66)</f>
        <v>0</v>
      </c>
      <c r="JR55" s="90">
        <f>MAX(JR62:JR66)</f>
        <v>0</v>
      </c>
      <c r="JS55" s="90">
        <f>MAX(JS62:JS66)</f>
        <v>0</v>
      </c>
      <c r="JT55" s="90">
        <f>MAX(JT62:JT66)</f>
        <v>0</v>
      </c>
      <c r="JU55" s="90">
        <f>MAX(JU62:JU66)</f>
        <v>0</v>
      </c>
      <c r="JV55" s="90">
        <f>MAX(JV62:JV66)</f>
        <v>0</v>
      </c>
      <c r="JW55" s="90">
        <f>MAX(JW62:JW66)</f>
        <v>0</v>
      </c>
      <c r="JX55" s="90">
        <f>MAX(JX62:JX66)</f>
        <v>0</v>
      </c>
      <c r="JY55" s="90">
        <f>MAX(JY62:JY66)</f>
        <v>0</v>
      </c>
      <c r="JZ55" s="90">
        <f>MAX(JZ62:JZ66)</f>
        <v>0</v>
      </c>
      <c r="KA55" s="90">
        <f>MAX(KA62:KA66)</f>
        <v>0</v>
      </c>
      <c r="KB55" s="90">
        <f>MAX(KB62:KB66)</f>
        <v>0</v>
      </c>
      <c r="KC55" s="90">
        <f>MAX(KC62:KC66)</f>
        <v>0</v>
      </c>
      <c r="KD55" s="90">
        <f>MAX(KD62:KD66)</f>
        <v>0</v>
      </c>
      <c r="KE55" s="90">
        <f>MAX(KE62:KE66)</f>
        <v>0</v>
      </c>
      <c r="KF55" s="90">
        <f>MAX(KF62:KF66)</f>
        <v>0</v>
      </c>
      <c r="KG55" s="90">
        <f>MAX(KG62:KG66)</f>
        <v>0</v>
      </c>
      <c r="KH55" s="90">
        <f>MAX(KH62:KH66)</f>
        <v>0</v>
      </c>
      <c r="KI55" s="90">
        <f>MAX(KI62:KI66)</f>
        <v>0</v>
      </c>
      <c r="KJ55" s="90">
        <f>MAX(KJ62:KJ66)</f>
        <v>0</v>
      </c>
      <c r="KK55" s="90">
        <f>MAX(KK62:KK66)</f>
        <v>0</v>
      </c>
      <c r="KL55" s="90">
        <f>MAX(KL62:KL66)</f>
        <v>0</v>
      </c>
      <c r="KM55" s="90">
        <f>MAX(KM62:KM66)</f>
        <v>0</v>
      </c>
      <c r="KN55" s="90">
        <f>MAX(KN62:KN66)</f>
        <v>0</v>
      </c>
      <c r="KO55" s="90">
        <f>MAX(KO62:KO66)</f>
        <v>0</v>
      </c>
      <c r="KP55" s="90">
        <f>MAX(KP62:KP66)</f>
        <v>0</v>
      </c>
      <c r="KQ55" s="90">
        <f>MAX(KQ62:KQ66)</f>
        <v>0</v>
      </c>
      <c r="KR55" s="90">
        <f>MAX(KR62:KR66)</f>
        <v>0</v>
      </c>
      <c r="KS55" s="90">
        <f>MAX(KS62:KS66)</f>
        <v>0</v>
      </c>
      <c r="KT55" s="90">
        <f>MAX(KT62:KT66)</f>
        <v>0</v>
      </c>
      <c r="KU55" s="90">
        <f>MAX(KU62:KU66)</f>
        <v>0</v>
      </c>
      <c r="KV55" s="90">
        <f>MAX(KV62:KV66)</f>
        <v>0</v>
      </c>
      <c r="KW55" s="90">
        <f>MAX(KW62:KW66)</f>
        <v>0</v>
      </c>
      <c r="KX55" s="90">
        <f>MAX(KX62:KX66)</f>
        <v>0</v>
      </c>
      <c r="KY55" s="90">
        <f>MAX(KY62:KY66)</f>
        <v>0</v>
      </c>
      <c r="KZ55" s="90">
        <f>MAX(KZ62:KZ66)</f>
        <v>0</v>
      </c>
      <c r="LA55" s="90">
        <f>MAX(LA62:LA66)</f>
        <v>0</v>
      </c>
      <c r="LB55" s="90">
        <f>MAX(LB62:LB66)</f>
        <v>0</v>
      </c>
      <c r="LC55" s="90">
        <f>MAX(LC62:LC66)</f>
        <v>0</v>
      </c>
      <c r="LD55" s="90">
        <f>MAX(LD62:LD66)</f>
        <v>0</v>
      </c>
      <c r="LE55" s="90">
        <f>MAX(LE62:LE66)</f>
        <v>0</v>
      </c>
      <c r="LF55" s="90">
        <f>MAX(LF62:LF66)</f>
        <v>0</v>
      </c>
      <c r="LG55" s="90">
        <f>MAX(LG62:LG66)</f>
        <v>0</v>
      </c>
      <c r="LH55" s="90">
        <f>MAX(LH62:LH66)</f>
        <v>0</v>
      </c>
      <c r="LI55" s="90">
        <f>MAX(LI62:LI66)</f>
        <v>0</v>
      </c>
      <c r="LJ55" s="90">
        <f>MAX(LJ62:LJ66)</f>
        <v>0</v>
      </c>
      <c r="LK55" s="90">
        <f>MAX(LK62:LK66)</f>
        <v>0</v>
      </c>
      <c r="LL55" s="90">
        <f>MAX(LL62:LL66)</f>
        <v>0</v>
      </c>
      <c r="LM55" s="90">
        <f>MAX(LM62:LM66)</f>
        <v>0</v>
      </c>
      <c r="LN55" s="90">
        <f>MAX(LN62:LN66)</f>
        <v>0</v>
      </c>
      <c r="LO55" s="90">
        <f>MAX(LO62:LO66)</f>
        <v>0</v>
      </c>
      <c r="LP55" s="90">
        <f>MAX(LP62:LP66)</f>
        <v>0</v>
      </c>
      <c r="LQ55" s="90">
        <f>MAX(LQ62:LQ66)</f>
        <v>0</v>
      </c>
      <c r="LR55" s="90">
        <f>MAX(LR62:LR66)</f>
        <v>0</v>
      </c>
      <c r="LS55" s="90">
        <f>MAX(LS62:LS66)</f>
        <v>0</v>
      </c>
      <c r="LT55" s="90">
        <f>MAX(LT62:LT66)</f>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5">COLUMN()-COLUMN($CE$61)+1</f>
        <v>2</v>
      </c>
      <c r="CG56" s="96">
        <f t="shared" si="5"/>
        <v>3</v>
      </c>
      <c r="CH56" s="96">
        <f t="shared" si="5"/>
        <v>4</v>
      </c>
      <c r="CI56" s="96">
        <f t="shared" si="5"/>
        <v>5</v>
      </c>
      <c r="CJ56" s="96">
        <f t="shared" si="5"/>
        <v>6</v>
      </c>
      <c r="CK56" s="96">
        <f t="shared" si="5"/>
        <v>7</v>
      </c>
      <c r="CL56" s="96">
        <f t="shared" si="5"/>
        <v>8</v>
      </c>
      <c r="CM56" s="96">
        <f t="shared" si="5"/>
        <v>9</v>
      </c>
      <c r="CN56" s="96">
        <f t="shared" si="5"/>
        <v>10</v>
      </c>
      <c r="CO56" s="96">
        <f t="shared" si="5"/>
        <v>11</v>
      </c>
      <c r="CP56" s="96">
        <f t="shared" si="5"/>
        <v>12</v>
      </c>
      <c r="CQ56" s="96">
        <f t="shared" si="5"/>
        <v>13</v>
      </c>
      <c r="CR56" s="96">
        <f t="shared" si="5"/>
        <v>14</v>
      </c>
      <c r="CS56" s="96">
        <f t="shared" si="5"/>
        <v>15</v>
      </c>
      <c r="CT56" s="96">
        <f t="shared" si="5"/>
        <v>16</v>
      </c>
      <c r="CU56" s="96">
        <f t="shared" si="5"/>
        <v>17</v>
      </c>
      <c r="CV56" s="96">
        <f t="shared" si="5"/>
        <v>18</v>
      </c>
      <c r="CW56" s="96">
        <f t="shared" si="5"/>
        <v>19</v>
      </c>
      <c r="CX56" s="96">
        <f t="shared" si="5"/>
        <v>20</v>
      </c>
      <c r="CY56" s="96">
        <f t="shared" si="5"/>
        <v>21</v>
      </c>
      <c r="CZ56" s="96">
        <f t="shared" si="5"/>
        <v>22</v>
      </c>
      <c r="DA56" s="96">
        <f t="shared" si="5"/>
        <v>23</v>
      </c>
      <c r="DB56" s="96">
        <f t="shared" si="5"/>
        <v>24</v>
      </c>
      <c r="DC56" s="96">
        <f t="shared" si="5"/>
        <v>25</v>
      </c>
      <c r="DD56" s="96">
        <f t="shared" si="5"/>
        <v>26</v>
      </c>
      <c r="DE56" s="96">
        <f t="shared" si="5"/>
        <v>27</v>
      </c>
      <c r="DF56" s="96">
        <f t="shared" si="5"/>
        <v>28</v>
      </c>
      <c r="DG56" s="96">
        <f t="shared" si="5"/>
        <v>29</v>
      </c>
      <c r="DH56" s="96">
        <f t="shared" si="5"/>
        <v>30</v>
      </c>
      <c r="DI56" s="96">
        <f t="shared" si="5"/>
        <v>31</v>
      </c>
      <c r="DJ56" s="96">
        <f t="shared" si="5"/>
        <v>32</v>
      </c>
      <c r="DK56" s="96">
        <f t="shared" si="5"/>
        <v>33</v>
      </c>
      <c r="DL56" s="96">
        <f t="shared" si="5"/>
        <v>34</v>
      </c>
      <c r="DM56" s="96">
        <f t="shared" si="5"/>
        <v>35</v>
      </c>
      <c r="DN56" s="96">
        <f t="shared" si="5"/>
        <v>36</v>
      </c>
      <c r="DO56" s="96">
        <f t="shared" si="5"/>
        <v>37</v>
      </c>
      <c r="DP56" s="96">
        <f t="shared" si="5"/>
        <v>38</v>
      </c>
      <c r="DQ56" s="96">
        <f t="shared" si="5"/>
        <v>39</v>
      </c>
      <c r="DR56" s="96">
        <f t="shared" si="5"/>
        <v>40</v>
      </c>
      <c r="DS56" s="96">
        <f t="shared" si="5"/>
        <v>41</v>
      </c>
      <c r="DT56" s="96">
        <f t="shared" si="5"/>
        <v>42</v>
      </c>
      <c r="DU56" s="96">
        <f t="shared" si="5"/>
        <v>43</v>
      </c>
      <c r="DV56" s="96">
        <f t="shared" si="5"/>
        <v>44</v>
      </c>
      <c r="DW56" s="96">
        <f t="shared" si="5"/>
        <v>45</v>
      </c>
      <c r="DX56" s="96">
        <f t="shared" si="5"/>
        <v>46</v>
      </c>
      <c r="DY56" s="96">
        <f t="shared" si="5"/>
        <v>47</v>
      </c>
      <c r="DZ56" s="96">
        <f t="shared" si="5"/>
        <v>48</v>
      </c>
      <c r="EA56" s="96">
        <f t="shared" si="5"/>
        <v>49</v>
      </c>
      <c r="EB56" s="96">
        <f t="shared" si="5"/>
        <v>50</v>
      </c>
      <c r="EC56" s="96">
        <f t="shared" si="5"/>
        <v>51</v>
      </c>
      <c r="ED56" s="96">
        <f t="shared" si="5"/>
        <v>52</v>
      </c>
      <c r="EE56" s="96">
        <f t="shared" si="5"/>
        <v>53</v>
      </c>
      <c r="EF56" s="96">
        <f t="shared" si="5"/>
        <v>54</v>
      </c>
      <c r="EG56" s="96">
        <f t="shared" si="5"/>
        <v>55</v>
      </c>
      <c r="EH56" s="96">
        <f t="shared" si="5"/>
        <v>56</v>
      </c>
      <c r="EI56" s="96">
        <f t="shared" si="5"/>
        <v>57</v>
      </c>
      <c r="EJ56" s="96">
        <f t="shared" si="5"/>
        <v>58</v>
      </c>
      <c r="EK56" s="96">
        <f t="shared" si="5"/>
        <v>59</v>
      </c>
      <c r="EL56" s="96">
        <f t="shared" si="5"/>
        <v>60</v>
      </c>
      <c r="EM56" s="96">
        <f t="shared" si="5"/>
        <v>61</v>
      </c>
      <c r="EN56" s="96">
        <f t="shared" si="5"/>
        <v>62</v>
      </c>
      <c r="EO56" s="96">
        <f t="shared" si="5"/>
        <v>63</v>
      </c>
      <c r="EP56" s="96">
        <f t="shared" si="5"/>
        <v>64</v>
      </c>
      <c r="EQ56" s="96">
        <f t="shared" si="5"/>
        <v>65</v>
      </c>
      <c r="ER56" s="96">
        <f t="shared" ref="ER56:HC56" si="6">COLUMN()-COLUMN($CE$61)+1</f>
        <v>66</v>
      </c>
      <c r="ES56" s="96">
        <f t="shared" si="6"/>
        <v>67</v>
      </c>
      <c r="ET56" s="96">
        <f t="shared" si="6"/>
        <v>68</v>
      </c>
      <c r="EU56" s="96">
        <f t="shared" si="6"/>
        <v>69</v>
      </c>
      <c r="EV56" s="96">
        <f t="shared" si="6"/>
        <v>70</v>
      </c>
      <c r="EW56" s="96">
        <f t="shared" si="6"/>
        <v>71</v>
      </c>
      <c r="EX56" s="96">
        <f t="shared" si="6"/>
        <v>72</v>
      </c>
      <c r="EY56" s="96">
        <f t="shared" si="6"/>
        <v>73</v>
      </c>
      <c r="EZ56" s="96">
        <f t="shared" si="6"/>
        <v>74</v>
      </c>
      <c r="FA56" s="96">
        <f t="shared" si="6"/>
        <v>75</v>
      </c>
      <c r="FB56" s="96">
        <f t="shared" si="6"/>
        <v>76</v>
      </c>
      <c r="FC56" s="96">
        <f t="shared" si="6"/>
        <v>77</v>
      </c>
      <c r="FD56" s="96">
        <f t="shared" si="6"/>
        <v>78</v>
      </c>
      <c r="FE56" s="96">
        <f t="shared" si="6"/>
        <v>79</v>
      </c>
      <c r="FF56" s="96">
        <f t="shared" si="6"/>
        <v>80</v>
      </c>
      <c r="FG56" s="96">
        <f t="shared" si="6"/>
        <v>81</v>
      </c>
      <c r="FH56" s="96">
        <f t="shared" si="6"/>
        <v>82</v>
      </c>
      <c r="FI56" s="96">
        <f t="shared" si="6"/>
        <v>83</v>
      </c>
      <c r="FJ56" s="96">
        <f t="shared" si="6"/>
        <v>84</v>
      </c>
      <c r="FK56" s="96">
        <f t="shared" si="6"/>
        <v>85</v>
      </c>
      <c r="FL56" s="96">
        <f t="shared" si="6"/>
        <v>86</v>
      </c>
      <c r="FM56" s="96">
        <f t="shared" si="6"/>
        <v>87</v>
      </c>
      <c r="FN56" s="96">
        <f t="shared" si="6"/>
        <v>88</v>
      </c>
      <c r="FO56" s="96">
        <f t="shared" si="6"/>
        <v>89</v>
      </c>
      <c r="FP56" s="96">
        <f t="shared" si="6"/>
        <v>90</v>
      </c>
      <c r="FQ56" s="96">
        <f t="shared" si="6"/>
        <v>91</v>
      </c>
      <c r="FR56" s="96">
        <f t="shared" si="6"/>
        <v>92</v>
      </c>
      <c r="FS56" s="96">
        <f t="shared" si="6"/>
        <v>93</v>
      </c>
      <c r="FT56" s="96">
        <f t="shared" si="6"/>
        <v>94</v>
      </c>
      <c r="FU56" s="96">
        <f t="shared" si="6"/>
        <v>95</v>
      </c>
      <c r="FV56" s="96">
        <f t="shared" si="6"/>
        <v>96</v>
      </c>
      <c r="FW56" s="96">
        <f t="shared" si="6"/>
        <v>97</v>
      </c>
      <c r="FX56" s="96">
        <f t="shared" si="6"/>
        <v>98</v>
      </c>
      <c r="FY56" s="96">
        <f t="shared" si="6"/>
        <v>99</v>
      </c>
      <c r="FZ56" s="96">
        <f t="shared" si="6"/>
        <v>100</v>
      </c>
      <c r="GA56" s="96">
        <f t="shared" si="6"/>
        <v>101</v>
      </c>
      <c r="GB56" s="96">
        <f t="shared" si="6"/>
        <v>102</v>
      </c>
      <c r="GC56" s="96">
        <f t="shared" si="6"/>
        <v>103</v>
      </c>
      <c r="GD56" s="96">
        <f t="shared" si="6"/>
        <v>104</v>
      </c>
      <c r="GE56" s="96">
        <f t="shared" si="6"/>
        <v>105</v>
      </c>
      <c r="GF56" s="96">
        <f t="shared" si="6"/>
        <v>106</v>
      </c>
      <c r="GG56" s="96">
        <f t="shared" si="6"/>
        <v>107</v>
      </c>
      <c r="GH56" s="96">
        <f t="shared" si="6"/>
        <v>108</v>
      </c>
      <c r="GI56" s="96">
        <f t="shared" si="6"/>
        <v>109</v>
      </c>
      <c r="GJ56" s="96">
        <f t="shared" si="6"/>
        <v>110</v>
      </c>
      <c r="GK56" s="96">
        <f t="shared" si="6"/>
        <v>111</v>
      </c>
      <c r="GL56" s="96">
        <f t="shared" si="6"/>
        <v>112</v>
      </c>
      <c r="GM56" s="96">
        <f t="shared" si="6"/>
        <v>113</v>
      </c>
      <c r="GN56" s="96">
        <f t="shared" si="6"/>
        <v>114</v>
      </c>
      <c r="GO56" s="96">
        <f t="shared" si="6"/>
        <v>115</v>
      </c>
      <c r="GP56" s="96">
        <f t="shared" si="6"/>
        <v>116</v>
      </c>
      <c r="GQ56" s="96">
        <f t="shared" si="6"/>
        <v>117</v>
      </c>
      <c r="GR56" s="96">
        <f t="shared" si="6"/>
        <v>118</v>
      </c>
      <c r="GS56" s="96">
        <f t="shared" si="6"/>
        <v>119</v>
      </c>
      <c r="GT56" s="96">
        <f t="shared" si="6"/>
        <v>120</v>
      </c>
      <c r="GU56" s="96">
        <f t="shared" si="6"/>
        <v>121</v>
      </c>
      <c r="GV56" s="96">
        <f t="shared" si="6"/>
        <v>122</v>
      </c>
      <c r="GW56" s="96">
        <f t="shared" si="6"/>
        <v>123</v>
      </c>
      <c r="GX56" s="96">
        <f t="shared" si="6"/>
        <v>124</v>
      </c>
      <c r="GY56" s="96">
        <f t="shared" si="6"/>
        <v>125</v>
      </c>
      <c r="GZ56" s="96">
        <f t="shared" si="6"/>
        <v>126</v>
      </c>
      <c r="HA56" s="96">
        <f t="shared" si="6"/>
        <v>127</v>
      </c>
      <c r="HB56" s="96">
        <f t="shared" si="6"/>
        <v>128</v>
      </c>
      <c r="HC56" s="96">
        <f t="shared" si="6"/>
        <v>129</v>
      </c>
      <c r="HD56" s="96">
        <f t="shared" ref="HD56:JO56" si="7">COLUMN()-COLUMN($CE$61)+1</f>
        <v>130</v>
      </c>
      <c r="HE56" s="96">
        <f t="shared" si="7"/>
        <v>131</v>
      </c>
      <c r="HF56" s="96">
        <f t="shared" si="7"/>
        <v>132</v>
      </c>
      <c r="HG56" s="96">
        <f t="shared" si="7"/>
        <v>133</v>
      </c>
      <c r="HH56" s="96">
        <f t="shared" si="7"/>
        <v>134</v>
      </c>
      <c r="HI56" s="96">
        <f t="shared" si="7"/>
        <v>135</v>
      </c>
      <c r="HJ56" s="96">
        <f t="shared" si="7"/>
        <v>136</v>
      </c>
      <c r="HK56" s="96">
        <f t="shared" si="7"/>
        <v>137</v>
      </c>
      <c r="HL56" s="96">
        <f t="shared" si="7"/>
        <v>138</v>
      </c>
      <c r="HM56" s="96">
        <f t="shared" si="7"/>
        <v>139</v>
      </c>
      <c r="HN56" s="96">
        <f t="shared" si="7"/>
        <v>140</v>
      </c>
      <c r="HO56" s="96">
        <f t="shared" si="7"/>
        <v>141</v>
      </c>
      <c r="HP56" s="96">
        <f t="shared" si="7"/>
        <v>142</v>
      </c>
      <c r="HQ56" s="96">
        <f t="shared" si="7"/>
        <v>143</v>
      </c>
      <c r="HR56" s="96">
        <f t="shared" si="7"/>
        <v>144</v>
      </c>
      <c r="HS56" s="96">
        <f t="shared" si="7"/>
        <v>145</v>
      </c>
      <c r="HT56" s="96">
        <f t="shared" si="7"/>
        <v>146</v>
      </c>
      <c r="HU56" s="96">
        <f t="shared" si="7"/>
        <v>147</v>
      </c>
      <c r="HV56" s="96">
        <f t="shared" si="7"/>
        <v>148</v>
      </c>
      <c r="HW56" s="96">
        <f t="shared" si="7"/>
        <v>149</v>
      </c>
      <c r="HX56" s="96">
        <f t="shared" si="7"/>
        <v>150</v>
      </c>
      <c r="HY56" s="96">
        <f t="shared" si="7"/>
        <v>151</v>
      </c>
      <c r="HZ56" s="96">
        <f t="shared" si="7"/>
        <v>152</v>
      </c>
      <c r="IA56" s="96">
        <f t="shared" si="7"/>
        <v>153</v>
      </c>
      <c r="IB56" s="96">
        <f t="shared" si="7"/>
        <v>154</v>
      </c>
      <c r="IC56" s="96">
        <f t="shared" si="7"/>
        <v>155</v>
      </c>
      <c r="ID56" s="96">
        <f t="shared" si="7"/>
        <v>156</v>
      </c>
      <c r="IE56" s="96">
        <f t="shared" si="7"/>
        <v>157</v>
      </c>
      <c r="IF56" s="96">
        <f t="shared" si="7"/>
        <v>158</v>
      </c>
      <c r="IG56" s="96">
        <f t="shared" si="7"/>
        <v>159</v>
      </c>
      <c r="IH56" s="96">
        <f t="shared" si="7"/>
        <v>160</v>
      </c>
      <c r="II56" s="96">
        <f t="shared" si="7"/>
        <v>161</v>
      </c>
      <c r="IJ56" s="96">
        <f t="shared" si="7"/>
        <v>162</v>
      </c>
      <c r="IK56" s="96">
        <f t="shared" si="7"/>
        <v>163</v>
      </c>
      <c r="IL56" s="96">
        <f t="shared" si="7"/>
        <v>164</v>
      </c>
      <c r="IM56" s="96">
        <f t="shared" si="7"/>
        <v>165</v>
      </c>
      <c r="IN56" s="96">
        <f t="shared" si="7"/>
        <v>166</v>
      </c>
      <c r="IO56" s="96">
        <f t="shared" si="7"/>
        <v>167</v>
      </c>
      <c r="IP56" s="96">
        <f t="shared" si="7"/>
        <v>168</v>
      </c>
      <c r="IQ56" s="96">
        <f t="shared" si="7"/>
        <v>169</v>
      </c>
      <c r="IR56" s="96">
        <f t="shared" si="7"/>
        <v>170</v>
      </c>
      <c r="IS56" s="96">
        <f t="shared" si="7"/>
        <v>171</v>
      </c>
      <c r="IT56" s="96">
        <f t="shared" si="7"/>
        <v>172</v>
      </c>
      <c r="IU56" s="96">
        <f t="shared" si="7"/>
        <v>173</v>
      </c>
      <c r="IV56" s="96">
        <f t="shared" si="7"/>
        <v>174</v>
      </c>
      <c r="IW56" s="96">
        <f t="shared" si="7"/>
        <v>175</v>
      </c>
      <c r="IX56" s="96">
        <f t="shared" si="7"/>
        <v>176</v>
      </c>
      <c r="IY56" s="96">
        <f t="shared" si="7"/>
        <v>177</v>
      </c>
      <c r="IZ56" s="96">
        <f t="shared" si="7"/>
        <v>178</v>
      </c>
      <c r="JA56" s="96">
        <f t="shared" si="7"/>
        <v>179</v>
      </c>
      <c r="JB56" s="96">
        <f t="shared" si="7"/>
        <v>180</v>
      </c>
      <c r="JC56" s="96">
        <f t="shared" si="7"/>
        <v>181</v>
      </c>
      <c r="JD56" s="96">
        <f t="shared" si="7"/>
        <v>182</v>
      </c>
      <c r="JE56" s="96">
        <f t="shared" si="7"/>
        <v>183</v>
      </c>
      <c r="JF56" s="96">
        <f t="shared" si="7"/>
        <v>184</v>
      </c>
      <c r="JG56" s="96">
        <f t="shared" si="7"/>
        <v>185</v>
      </c>
      <c r="JH56" s="96">
        <f t="shared" si="7"/>
        <v>186</v>
      </c>
      <c r="JI56" s="96">
        <f t="shared" si="7"/>
        <v>187</v>
      </c>
      <c r="JJ56" s="96">
        <f t="shared" si="7"/>
        <v>188</v>
      </c>
      <c r="JK56" s="96">
        <f t="shared" si="7"/>
        <v>189</v>
      </c>
      <c r="JL56" s="96">
        <f t="shared" si="7"/>
        <v>190</v>
      </c>
      <c r="JM56" s="96">
        <f t="shared" si="7"/>
        <v>191</v>
      </c>
      <c r="JN56" s="96">
        <f t="shared" si="7"/>
        <v>192</v>
      </c>
      <c r="JO56" s="96">
        <f t="shared" si="7"/>
        <v>193</v>
      </c>
      <c r="JP56" s="96">
        <f t="shared" ref="JP56:LT56" si="8">COLUMN()-COLUMN($CE$61)+1</f>
        <v>194</v>
      </c>
      <c r="JQ56" s="96">
        <f t="shared" si="8"/>
        <v>195</v>
      </c>
      <c r="JR56" s="96">
        <f t="shared" si="8"/>
        <v>196</v>
      </c>
      <c r="JS56" s="96">
        <f t="shared" si="8"/>
        <v>197</v>
      </c>
      <c r="JT56" s="96">
        <f t="shared" si="8"/>
        <v>198</v>
      </c>
      <c r="JU56" s="96">
        <f t="shared" si="8"/>
        <v>199</v>
      </c>
      <c r="JV56" s="96">
        <f t="shared" si="8"/>
        <v>200</v>
      </c>
      <c r="JW56" s="96">
        <f t="shared" si="8"/>
        <v>201</v>
      </c>
      <c r="JX56" s="96">
        <f t="shared" si="8"/>
        <v>202</v>
      </c>
      <c r="JY56" s="96">
        <f t="shared" si="8"/>
        <v>203</v>
      </c>
      <c r="JZ56" s="96">
        <f t="shared" si="8"/>
        <v>204</v>
      </c>
      <c r="KA56" s="96">
        <f t="shared" si="8"/>
        <v>205</v>
      </c>
      <c r="KB56" s="96">
        <f t="shared" si="8"/>
        <v>206</v>
      </c>
      <c r="KC56" s="96">
        <f t="shared" si="8"/>
        <v>207</v>
      </c>
      <c r="KD56" s="96">
        <f t="shared" si="8"/>
        <v>208</v>
      </c>
      <c r="KE56" s="96">
        <f t="shared" si="8"/>
        <v>209</v>
      </c>
      <c r="KF56" s="96">
        <f t="shared" si="8"/>
        <v>210</v>
      </c>
      <c r="KG56" s="96">
        <f t="shared" si="8"/>
        <v>211</v>
      </c>
      <c r="KH56" s="96">
        <f t="shared" si="8"/>
        <v>212</v>
      </c>
      <c r="KI56" s="96">
        <f t="shared" si="8"/>
        <v>213</v>
      </c>
      <c r="KJ56" s="96">
        <f t="shared" si="8"/>
        <v>214</v>
      </c>
      <c r="KK56" s="96">
        <f t="shared" si="8"/>
        <v>215</v>
      </c>
      <c r="KL56" s="96">
        <f t="shared" si="8"/>
        <v>216</v>
      </c>
      <c r="KM56" s="96">
        <f t="shared" si="8"/>
        <v>217</v>
      </c>
      <c r="KN56" s="96">
        <f t="shared" si="8"/>
        <v>218</v>
      </c>
      <c r="KO56" s="96">
        <f t="shared" si="8"/>
        <v>219</v>
      </c>
      <c r="KP56" s="96">
        <f t="shared" si="8"/>
        <v>220</v>
      </c>
      <c r="KQ56" s="96">
        <f t="shared" si="8"/>
        <v>221</v>
      </c>
      <c r="KR56" s="96">
        <f t="shared" si="8"/>
        <v>222</v>
      </c>
      <c r="KS56" s="96">
        <f t="shared" si="8"/>
        <v>223</v>
      </c>
      <c r="KT56" s="96">
        <f t="shared" si="8"/>
        <v>224</v>
      </c>
      <c r="KU56" s="96">
        <f t="shared" si="8"/>
        <v>225</v>
      </c>
      <c r="KV56" s="96">
        <f t="shared" si="8"/>
        <v>226</v>
      </c>
      <c r="KW56" s="96">
        <f t="shared" si="8"/>
        <v>227</v>
      </c>
      <c r="KX56" s="96">
        <f t="shared" si="8"/>
        <v>228</v>
      </c>
      <c r="KY56" s="96">
        <f t="shared" si="8"/>
        <v>229</v>
      </c>
      <c r="KZ56" s="96">
        <f t="shared" si="8"/>
        <v>230</v>
      </c>
      <c r="LA56" s="96">
        <f t="shared" si="8"/>
        <v>231</v>
      </c>
      <c r="LB56" s="96">
        <f t="shared" si="8"/>
        <v>232</v>
      </c>
      <c r="LC56" s="96">
        <f t="shared" si="8"/>
        <v>233</v>
      </c>
      <c r="LD56" s="96">
        <f t="shared" si="8"/>
        <v>234</v>
      </c>
      <c r="LE56" s="96">
        <f t="shared" si="8"/>
        <v>235</v>
      </c>
      <c r="LF56" s="96">
        <f t="shared" si="8"/>
        <v>236</v>
      </c>
      <c r="LG56" s="96">
        <f t="shared" si="8"/>
        <v>237</v>
      </c>
      <c r="LH56" s="96">
        <f t="shared" si="8"/>
        <v>238</v>
      </c>
      <c r="LI56" s="96">
        <f t="shared" si="8"/>
        <v>239</v>
      </c>
      <c r="LJ56" s="96">
        <f t="shared" si="8"/>
        <v>240</v>
      </c>
      <c r="LK56" s="96">
        <f t="shared" si="8"/>
        <v>241</v>
      </c>
      <c r="LL56" s="96">
        <f t="shared" si="8"/>
        <v>242</v>
      </c>
      <c r="LM56" s="96">
        <f t="shared" si="8"/>
        <v>243</v>
      </c>
      <c r="LN56" s="96">
        <f t="shared" si="8"/>
        <v>244</v>
      </c>
      <c r="LO56" s="96">
        <f t="shared" si="8"/>
        <v>245</v>
      </c>
      <c r="LP56" s="96">
        <f t="shared" si="8"/>
        <v>246</v>
      </c>
      <c r="LQ56" s="96">
        <f t="shared" si="8"/>
        <v>247</v>
      </c>
      <c r="LR56" s="96">
        <f t="shared" si="8"/>
        <v>248</v>
      </c>
      <c r="LS56" s="96">
        <f t="shared" si="8"/>
        <v>249</v>
      </c>
      <c r="LT56" s="96">
        <f t="shared" si="8"/>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SMALL($AW$62:$AX$66,CE60)</f>
        <v>1</v>
      </c>
      <c r="CF57" s="90">
        <f>SMALL($AW$62:$AX$66,CF60)</f>
        <v>1</v>
      </c>
      <c r="CG57" s="90">
        <f>SMALL($AW$62:$AX$66,CG60)</f>
        <v>1</v>
      </c>
      <c r="CH57" s="90">
        <f>SMALL($AW$62:$AX$66,CH60)</f>
        <v>1</v>
      </c>
      <c r="CI57" s="90">
        <f>SMALL($AW$62:$AX$66,CI60)</f>
        <v>1</v>
      </c>
      <c r="CJ57" s="90" t="e">
        <f>SMALL($AW$62:$AX$66,CJ60)</f>
        <v>#NUM!</v>
      </c>
      <c r="CK57" s="90" t="e">
        <f>SMALL($AW$62:$AX$66,CK60)</f>
        <v>#NUM!</v>
      </c>
      <c r="CL57" s="90" t="e">
        <f>SMALL($AW$62:$AX$66,CL60)</f>
        <v>#NUM!</v>
      </c>
      <c r="CM57" s="90" t="e">
        <f>SMALL($AW$62:$AX$66,CM60)</f>
        <v>#NUM!</v>
      </c>
      <c r="CN57" s="90" t="e">
        <f>SMALL($AW$62:$AX$66,CN60)</f>
        <v>#NUM!</v>
      </c>
      <c r="CO57" s="90" t="e">
        <f>SMALL($AW$62:$AX$66,CO60)</f>
        <v>#NUM!</v>
      </c>
      <c r="CP57" s="90" t="e">
        <f>SMALL($AW$62:$AX$66,CP60)</f>
        <v>#NUM!</v>
      </c>
      <c r="CQ57" s="90" t="e">
        <f>SMALL($AW$62:$AX$66,CQ60)</f>
        <v>#NUM!</v>
      </c>
      <c r="CR57" s="90" t="e">
        <f>SMALL($AW$62:$AX$66,CR60)</f>
        <v>#NUM!</v>
      </c>
      <c r="CS57" s="90" t="e">
        <f>SMALL($AW$62:$AX$66,CS60)</f>
        <v>#NUM!</v>
      </c>
      <c r="CT57" s="90" t="e">
        <f>SMALL($AW$62:$AX$66,CT60)</f>
        <v>#NUM!</v>
      </c>
      <c r="CU57" s="90" t="e">
        <f>SMALL($AW$62:$AX$66,CU60)</f>
        <v>#NUM!</v>
      </c>
      <c r="CV57" s="90" t="e">
        <f>SMALL($AW$62:$AX$66,CV60)</f>
        <v>#NUM!</v>
      </c>
      <c r="CW57" s="90" t="e">
        <f>SMALL($AW$62:$AX$66,CW60)</f>
        <v>#NUM!</v>
      </c>
      <c r="CX57" s="90" t="e">
        <f>SMALL($AW$62:$AX$66,CX60)</f>
        <v>#NUM!</v>
      </c>
      <c r="CY57" s="90" t="e">
        <f>SMALL($AW$62:$AX$66,CY60)</f>
        <v>#NUM!</v>
      </c>
      <c r="CZ57" s="90" t="e">
        <f>SMALL($AW$62:$AX$66,CZ60)</f>
        <v>#NUM!</v>
      </c>
      <c r="DA57" s="90" t="e">
        <f>SMALL($AW$62:$AX$66,DA60)</f>
        <v>#NUM!</v>
      </c>
      <c r="DB57" s="90" t="e">
        <f>SMALL($AW$62:$AX$66,DB60)</f>
        <v>#NUM!</v>
      </c>
      <c r="DC57" s="90" t="e">
        <f>SMALL($AW$62:$AX$66,DC60)</f>
        <v>#NUM!</v>
      </c>
      <c r="DD57" s="90" t="e">
        <f>SMALL($AW$62:$AX$66,DD60)</f>
        <v>#NUM!</v>
      </c>
      <c r="DE57" s="90" t="e">
        <f>SMALL($AW$62:$AX$66,DE60)</f>
        <v>#NUM!</v>
      </c>
      <c r="DF57" s="90" t="e">
        <f>SMALL($AW$62:$AX$66,DF60)</f>
        <v>#NUM!</v>
      </c>
      <c r="DG57" s="90" t="e">
        <f>SMALL($AW$62:$AX$66,DG60)</f>
        <v>#NUM!</v>
      </c>
      <c r="DH57" s="90" t="e">
        <f>SMALL($AW$62:$AX$66,DH60)</f>
        <v>#NUM!</v>
      </c>
      <c r="DI57" s="90" t="e">
        <f>SMALL($AW$62:$AX$66,DI60)</f>
        <v>#NUM!</v>
      </c>
      <c r="DJ57" s="90" t="e">
        <f>SMALL($AW$62:$AX$66,DJ60)</f>
        <v>#NUM!</v>
      </c>
      <c r="DK57" s="90" t="e">
        <f>SMALL($AW$62:$AX$66,DK60)</f>
        <v>#NUM!</v>
      </c>
      <c r="DL57" s="90" t="e">
        <f>SMALL($AW$62:$AX$66,DL60)</f>
        <v>#NUM!</v>
      </c>
      <c r="DM57" s="90" t="e">
        <f>SMALL($AW$62:$AX$66,DM60)</f>
        <v>#NUM!</v>
      </c>
      <c r="DN57" s="90" t="e">
        <f>SMALL($AW$62:$AX$66,DN60)</f>
        <v>#NUM!</v>
      </c>
      <c r="DO57" s="90" t="e">
        <f>SMALL($AW$62:$AX$66,DO60)</f>
        <v>#NUM!</v>
      </c>
      <c r="DP57" s="90" t="e">
        <f>SMALL($AW$62:$AX$66,DP60)</f>
        <v>#NUM!</v>
      </c>
      <c r="DQ57" s="90" t="e">
        <f>SMALL($AW$62:$AX$66,DQ60)</f>
        <v>#NUM!</v>
      </c>
      <c r="DR57" s="90" t="e">
        <f>SMALL($AW$62:$AX$66,DR60)</f>
        <v>#NUM!</v>
      </c>
      <c r="DS57" s="90" t="e">
        <f>SMALL($AW$62:$AX$66,DS60)</f>
        <v>#NUM!</v>
      </c>
      <c r="DT57" s="90" t="e">
        <f>SMALL($AW$62:$AX$66,DT60)</f>
        <v>#NUM!</v>
      </c>
      <c r="DU57" s="90" t="e">
        <f>SMALL($AW$62:$AX$66,DU60)</f>
        <v>#NUM!</v>
      </c>
      <c r="DV57" s="90" t="e">
        <f>SMALL($AW$62:$AX$66,DV60)</f>
        <v>#NUM!</v>
      </c>
      <c r="DW57" s="90" t="e">
        <f>SMALL($AW$62:$AX$66,DW60)</f>
        <v>#NUM!</v>
      </c>
      <c r="DX57" s="90" t="e">
        <f>SMALL($AW$62:$AX$66,DX60)</f>
        <v>#NUM!</v>
      </c>
      <c r="DY57" s="90" t="e">
        <f>SMALL($AW$62:$AX$66,DY60)</f>
        <v>#NUM!</v>
      </c>
      <c r="DZ57" s="90" t="e">
        <f>SMALL($AW$62:$AX$66,DZ60)</f>
        <v>#NUM!</v>
      </c>
      <c r="EA57" s="90" t="e">
        <f>SMALL($AW$62:$AX$66,EA60)</f>
        <v>#NUM!</v>
      </c>
      <c r="EB57" s="90" t="e">
        <f>SMALL($AW$62:$AX$66,EB60)</f>
        <v>#NUM!</v>
      </c>
      <c r="EC57" s="90" t="e">
        <f>SMALL($AW$62:$AX$66,EC60)</f>
        <v>#NUM!</v>
      </c>
      <c r="ED57" s="90" t="e">
        <f>SMALL($AW$62:$AX$66,ED60)</f>
        <v>#NUM!</v>
      </c>
      <c r="EE57" s="90" t="e">
        <f>SMALL($AW$62:$AX$66,EE60)</f>
        <v>#NUM!</v>
      </c>
      <c r="EF57" s="90" t="e">
        <f>SMALL($AW$62:$AX$66,EF60)</f>
        <v>#NUM!</v>
      </c>
      <c r="EG57" s="90" t="e">
        <f>SMALL($AW$62:$AX$66,EG60)</f>
        <v>#NUM!</v>
      </c>
      <c r="EH57" s="90" t="e">
        <f>SMALL($AW$62:$AX$66,EH60)</f>
        <v>#NUM!</v>
      </c>
      <c r="EI57" s="90" t="e">
        <f>SMALL($AW$62:$AX$66,EI60)</f>
        <v>#NUM!</v>
      </c>
      <c r="EJ57" s="90" t="e">
        <f>SMALL($AW$62:$AX$66,EJ60)</f>
        <v>#NUM!</v>
      </c>
      <c r="EK57" s="90" t="e">
        <f>SMALL($AW$62:$AX$66,EK60)</f>
        <v>#NUM!</v>
      </c>
      <c r="EL57" s="90" t="e">
        <f>SMALL($AW$62:$AX$66,EL60)</f>
        <v>#NUM!</v>
      </c>
      <c r="EM57" s="90" t="e">
        <f>SMALL($AW$62:$AX$66,EM60)</f>
        <v>#NUM!</v>
      </c>
      <c r="EN57" s="90" t="e">
        <f>SMALL($AW$62:$AX$66,EN60)</f>
        <v>#NUM!</v>
      </c>
      <c r="EO57" s="90" t="e">
        <f>SMALL($AW$62:$AX$66,EO60)</f>
        <v>#NUM!</v>
      </c>
      <c r="EP57" s="90" t="e">
        <f>SMALL($AW$62:$AX$66,EP60)</f>
        <v>#NUM!</v>
      </c>
      <c r="EQ57" s="90" t="e">
        <f>SMALL($AW$62:$AX$66,EQ60)</f>
        <v>#NUM!</v>
      </c>
      <c r="ER57" s="90" t="e">
        <f>SMALL($AW$62:$AX$66,ER60)</f>
        <v>#NUM!</v>
      </c>
      <c r="ES57" s="90" t="e">
        <f>SMALL($AW$62:$AX$66,ES60)</f>
        <v>#NUM!</v>
      </c>
      <c r="ET57" s="90" t="e">
        <f>SMALL($AW$62:$AX$66,ET60)</f>
        <v>#NUM!</v>
      </c>
      <c r="EU57" s="90" t="e">
        <f>SMALL($AW$62:$AX$66,EU60)</f>
        <v>#NUM!</v>
      </c>
      <c r="EV57" s="90" t="e">
        <f>SMALL($AW$62:$AX$66,EV60)</f>
        <v>#NUM!</v>
      </c>
      <c r="EW57" s="90" t="e">
        <f>SMALL($AW$62:$AX$66,EW60)</f>
        <v>#NUM!</v>
      </c>
      <c r="EX57" s="90" t="e">
        <f>SMALL($AW$62:$AX$66,EX60)</f>
        <v>#NUM!</v>
      </c>
      <c r="EY57" s="90" t="e">
        <f>SMALL($AW$62:$AX$66,EY60)</f>
        <v>#NUM!</v>
      </c>
      <c r="EZ57" s="90" t="e">
        <f>SMALL($AW$62:$AX$66,EZ60)</f>
        <v>#NUM!</v>
      </c>
      <c r="FA57" s="90" t="e">
        <f>SMALL($AW$62:$AX$66,FA60)</f>
        <v>#NUM!</v>
      </c>
      <c r="FB57" s="90" t="e">
        <f>SMALL($AW$62:$AX$66,FB60)</f>
        <v>#NUM!</v>
      </c>
      <c r="FC57" s="90" t="e">
        <f>SMALL($AW$62:$AX$66,FC60)</f>
        <v>#NUM!</v>
      </c>
      <c r="FD57" s="90" t="e">
        <f>SMALL($AW$62:$AX$66,FD60)</f>
        <v>#NUM!</v>
      </c>
      <c r="FE57" s="90" t="e">
        <f>SMALL($AW$62:$AX$66,FE60)</f>
        <v>#NUM!</v>
      </c>
      <c r="FF57" s="90" t="e">
        <f>SMALL($AW$62:$AX$66,FF60)</f>
        <v>#NUM!</v>
      </c>
      <c r="FG57" s="90" t="e">
        <f>SMALL($AW$62:$AX$66,FG60)</f>
        <v>#NUM!</v>
      </c>
      <c r="FH57" s="90" t="e">
        <f>SMALL($AW$62:$AX$66,FH60)</f>
        <v>#NUM!</v>
      </c>
      <c r="FI57" s="90" t="e">
        <f>SMALL($AW$62:$AX$66,FI60)</f>
        <v>#NUM!</v>
      </c>
      <c r="FJ57" s="90" t="e">
        <f>SMALL($AW$62:$AX$66,FJ60)</f>
        <v>#NUM!</v>
      </c>
      <c r="FK57" s="90" t="e">
        <f>SMALL($AW$62:$AX$66,FK60)</f>
        <v>#NUM!</v>
      </c>
      <c r="FL57" s="90" t="e">
        <f>SMALL($AW$62:$AX$66,FL60)</f>
        <v>#NUM!</v>
      </c>
      <c r="FM57" s="90" t="e">
        <f>SMALL($AW$62:$AX$66,FM60)</f>
        <v>#NUM!</v>
      </c>
      <c r="FN57" s="90" t="e">
        <f>SMALL($AW$62:$AX$66,FN60)</f>
        <v>#NUM!</v>
      </c>
      <c r="FO57" s="90" t="e">
        <f>SMALL($AW$62:$AX$66,FO60)</f>
        <v>#NUM!</v>
      </c>
      <c r="FP57" s="90" t="e">
        <f>SMALL($AW$62:$AX$66,FP60)</f>
        <v>#NUM!</v>
      </c>
      <c r="FQ57" s="90" t="e">
        <f>SMALL($AW$62:$AX$66,FQ60)</f>
        <v>#NUM!</v>
      </c>
      <c r="FR57" s="90" t="e">
        <f>SMALL($AW$62:$AX$66,FR60)</f>
        <v>#NUM!</v>
      </c>
      <c r="FS57" s="90" t="e">
        <f>SMALL($AW$62:$AX$66,FS60)</f>
        <v>#NUM!</v>
      </c>
      <c r="FT57" s="90" t="e">
        <f>SMALL($AW$62:$AX$66,FT60)</f>
        <v>#NUM!</v>
      </c>
      <c r="FU57" s="90" t="e">
        <f>SMALL($AW$62:$AX$66,FU60)</f>
        <v>#NUM!</v>
      </c>
      <c r="FV57" s="90" t="e">
        <f>SMALL($AW$62:$AX$66,FV60)</f>
        <v>#NUM!</v>
      </c>
      <c r="FW57" s="90" t="e">
        <f>SMALL($AW$62:$AX$66,FW60)</f>
        <v>#NUM!</v>
      </c>
      <c r="FX57" s="90" t="e">
        <f>SMALL($AW$62:$AX$66,FX60)</f>
        <v>#NUM!</v>
      </c>
      <c r="FY57" s="90" t="e">
        <f>SMALL($AW$62:$AX$66,FY60)</f>
        <v>#NUM!</v>
      </c>
      <c r="FZ57" s="90" t="e">
        <f>SMALL($AW$62:$AX$66,FZ60)</f>
        <v>#NUM!</v>
      </c>
      <c r="GA57" s="90" t="e">
        <f>SMALL($AW$62:$AX$66,GA60)</f>
        <v>#NUM!</v>
      </c>
      <c r="GB57" s="90" t="e">
        <f>SMALL($AW$62:$AX$66,GB60)</f>
        <v>#NUM!</v>
      </c>
      <c r="GC57" s="90" t="e">
        <f>SMALL($AW$62:$AX$66,GC60)</f>
        <v>#NUM!</v>
      </c>
      <c r="GD57" s="90" t="e">
        <f>SMALL($AW$62:$AX$66,GD60)</f>
        <v>#NUM!</v>
      </c>
      <c r="GE57" s="90" t="e">
        <f>SMALL($AW$62:$AX$66,GE60)</f>
        <v>#NUM!</v>
      </c>
      <c r="GF57" s="90" t="e">
        <f>SMALL($AW$62:$AX$66,GF60)</f>
        <v>#NUM!</v>
      </c>
      <c r="GG57" s="90" t="e">
        <f>SMALL($AW$62:$AX$66,GG60)</f>
        <v>#NUM!</v>
      </c>
      <c r="GH57" s="90" t="e">
        <f>SMALL($AW$62:$AX$66,GH60)</f>
        <v>#NUM!</v>
      </c>
      <c r="GI57" s="90" t="e">
        <f>SMALL($AW$62:$AX$66,GI60)</f>
        <v>#NUM!</v>
      </c>
      <c r="GJ57" s="90" t="e">
        <f>SMALL($AW$62:$AX$66,GJ60)</f>
        <v>#NUM!</v>
      </c>
      <c r="GK57" s="90" t="e">
        <f>SMALL($AW$62:$AX$66,GK60)</f>
        <v>#NUM!</v>
      </c>
      <c r="GL57" s="90" t="e">
        <f>SMALL($AW$62:$AX$66,GL60)</f>
        <v>#NUM!</v>
      </c>
      <c r="GM57" s="90" t="e">
        <f>SMALL($AW$62:$AX$66,GM60)</f>
        <v>#NUM!</v>
      </c>
      <c r="GN57" s="90" t="e">
        <f>SMALL($AW$62:$AX$66,GN60)</f>
        <v>#NUM!</v>
      </c>
      <c r="GO57" s="90" t="e">
        <f>SMALL($AW$62:$AX$66,GO60)</f>
        <v>#NUM!</v>
      </c>
      <c r="GP57" s="90" t="e">
        <f>SMALL($AW$62:$AX$66,GP60)</f>
        <v>#NUM!</v>
      </c>
      <c r="GQ57" s="90" t="e">
        <f>SMALL($AW$62:$AX$66,GQ60)</f>
        <v>#NUM!</v>
      </c>
      <c r="GR57" s="90" t="e">
        <f>SMALL($AW$62:$AX$66,GR60)</f>
        <v>#NUM!</v>
      </c>
      <c r="GS57" s="90" t="e">
        <f>SMALL($AW$62:$AX$66,GS60)</f>
        <v>#NUM!</v>
      </c>
      <c r="GT57" s="90" t="e">
        <f>SMALL($AW$62:$AX$66,GT60)</f>
        <v>#NUM!</v>
      </c>
      <c r="GU57" s="90" t="e">
        <f>SMALL($AW$62:$AX$66,GU60)</f>
        <v>#NUM!</v>
      </c>
      <c r="GV57" s="90" t="e">
        <f>SMALL($AW$62:$AX$66,GV60)</f>
        <v>#NUM!</v>
      </c>
      <c r="GW57" s="90" t="e">
        <f>SMALL($AW$62:$AX$66,GW60)</f>
        <v>#NUM!</v>
      </c>
      <c r="GX57" s="90" t="e">
        <f>SMALL($AW$62:$AX$66,GX60)</f>
        <v>#NUM!</v>
      </c>
      <c r="GY57" s="90" t="e">
        <f>SMALL($AW$62:$AX$66,GY60)</f>
        <v>#NUM!</v>
      </c>
      <c r="GZ57" s="90" t="e">
        <f>SMALL($AW$62:$AX$66,GZ60)</f>
        <v>#NUM!</v>
      </c>
      <c r="HA57" s="90" t="e">
        <f>SMALL($AW$62:$AX$66,HA60)</f>
        <v>#NUM!</v>
      </c>
      <c r="HB57" s="90" t="e">
        <f>SMALL($AW$62:$AX$66,HB60)</f>
        <v>#NUM!</v>
      </c>
      <c r="HC57" s="90" t="e">
        <f>SMALL($AW$62:$AX$66,HC60)</f>
        <v>#NUM!</v>
      </c>
      <c r="HD57" s="90" t="e">
        <f>SMALL($AW$62:$AX$66,HD60)</f>
        <v>#NUM!</v>
      </c>
      <c r="HE57" s="90" t="e">
        <f>SMALL($AW$62:$AX$66,HE60)</f>
        <v>#NUM!</v>
      </c>
      <c r="HF57" s="90" t="e">
        <f>SMALL($AW$62:$AX$66,HF60)</f>
        <v>#NUM!</v>
      </c>
      <c r="HG57" s="90" t="e">
        <f>SMALL($AW$62:$AX$66,HG60)</f>
        <v>#NUM!</v>
      </c>
      <c r="HH57" s="90" t="e">
        <f>SMALL($AW$62:$AX$66,HH60)</f>
        <v>#NUM!</v>
      </c>
      <c r="HI57" s="90" t="e">
        <f>SMALL($AW$62:$AX$66,HI60)</f>
        <v>#NUM!</v>
      </c>
      <c r="HJ57" s="90" t="e">
        <f>SMALL($AW$62:$AX$66,HJ60)</f>
        <v>#NUM!</v>
      </c>
      <c r="HK57" s="90" t="e">
        <f>SMALL($AW$62:$AX$66,HK60)</f>
        <v>#NUM!</v>
      </c>
      <c r="HL57" s="90" t="e">
        <f>SMALL($AW$62:$AX$66,HL60)</f>
        <v>#NUM!</v>
      </c>
      <c r="HM57" s="90" t="e">
        <f>SMALL($AW$62:$AX$66,HM60)</f>
        <v>#NUM!</v>
      </c>
      <c r="HN57" s="90" t="e">
        <f>SMALL($AW$62:$AX$66,HN60)</f>
        <v>#NUM!</v>
      </c>
      <c r="HO57" s="90" t="e">
        <f>SMALL($AW$62:$AX$66,HO60)</f>
        <v>#NUM!</v>
      </c>
      <c r="HP57" s="90" t="e">
        <f>SMALL($AW$62:$AX$66,HP60)</f>
        <v>#NUM!</v>
      </c>
      <c r="HQ57" s="90" t="e">
        <f>SMALL($AW$62:$AX$66,HQ60)</f>
        <v>#NUM!</v>
      </c>
      <c r="HR57" s="90" t="e">
        <f>SMALL($AW$62:$AX$66,HR60)</f>
        <v>#NUM!</v>
      </c>
      <c r="HS57" s="90" t="e">
        <f>SMALL($AW$62:$AX$66,HS60)</f>
        <v>#NUM!</v>
      </c>
      <c r="HT57" s="90" t="e">
        <f>SMALL($AW$62:$AX$66,HT60)</f>
        <v>#NUM!</v>
      </c>
      <c r="HU57" s="90" t="e">
        <f>SMALL($AW$62:$AX$66,HU60)</f>
        <v>#NUM!</v>
      </c>
      <c r="HV57" s="90" t="e">
        <f>SMALL($AW$62:$AX$66,HV60)</f>
        <v>#NUM!</v>
      </c>
      <c r="HW57" s="90" t="e">
        <f>SMALL($AW$62:$AX$66,HW60)</f>
        <v>#NUM!</v>
      </c>
      <c r="HX57" s="90" t="e">
        <f>SMALL($AW$62:$AX$66,HX60)</f>
        <v>#NUM!</v>
      </c>
      <c r="HY57" s="90" t="e">
        <f>SMALL($AW$62:$AX$66,HY60)</f>
        <v>#NUM!</v>
      </c>
      <c r="HZ57" s="90" t="e">
        <f>SMALL($AW$62:$AX$66,HZ60)</f>
        <v>#NUM!</v>
      </c>
      <c r="IA57" s="90" t="e">
        <f>SMALL($AW$62:$AX$66,IA60)</f>
        <v>#NUM!</v>
      </c>
      <c r="IB57" s="90" t="e">
        <f>SMALL($AW$62:$AX$66,IB60)</f>
        <v>#NUM!</v>
      </c>
      <c r="IC57" s="90" t="e">
        <f>SMALL($AW$62:$AX$66,IC60)</f>
        <v>#NUM!</v>
      </c>
      <c r="ID57" s="90" t="e">
        <f>SMALL($AW$62:$AX$66,ID60)</f>
        <v>#NUM!</v>
      </c>
      <c r="IE57" s="90" t="e">
        <f>SMALL($AW$62:$AX$66,IE60)</f>
        <v>#NUM!</v>
      </c>
      <c r="IF57" s="90" t="e">
        <f>SMALL($AW$62:$AX$66,IF60)</f>
        <v>#NUM!</v>
      </c>
      <c r="IG57" s="90" t="e">
        <f>SMALL($AW$62:$AX$66,IG60)</f>
        <v>#NUM!</v>
      </c>
      <c r="IH57" s="90" t="e">
        <f>SMALL($AW$62:$AX$66,IH60)</f>
        <v>#NUM!</v>
      </c>
      <c r="II57" s="90" t="e">
        <f>SMALL($AW$62:$AX$66,II60)</f>
        <v>#NUM!</v>
      </c>
      <c r="IJ57" s="90" t="e">
        <f>SMALL($AW$62:$AX$66,IJ60)</f>
        <v>#NUM!</v>
      </c>
      <c r="IK57" s="90" t="e">
        <f>SMALL($AW$62:$AX$66,IK60)</f>
        <v>#NUM!</v>
      </c>
      <c r="IL57" s="90" t="e">
        <f>SMALL($AW$62:$AX$66,IL60)</f>
        <v>#NUM!</v>
      </c>
      <c r="IM57" s="90" t="e">
        <f>SMALL($AW$62:$AX$66,IM60)</f>
        <v>#NUM!</v>
      </c>
      <c r="IN57" s="90" t="e">
        <f>SMALL($AW$62:$AX$66,IN60)</f>
        <v>#NUM!</v>
      </c>
      <c r="IO57" s="90" t="e">
        <f>SMALL($AW$62:$AX$66,IO60)</f>
        <v>#NUM!</v>
      </c>
      <c r="IP57" s="90" t="e">
        <f>SMALL($AW$62:$AX$66,IP60)</f>
        <v>#NUM!</v>
      </c>
      <c r="IQ57" s="90" t="e">
        <f>SMALL($AW$62:$AX$66,IQ60)</f>
        <v>#NUM!</v>
      </c>
      <c r="IR57" s="90" t="e">
        <f>SMALL($AW$62:$AX$66,IR60)</f>
        <v>#NUM!</v>
      </c>
      <c r="IS57" s="90" t="e">
        <f>SMALL($AW$62:$AX$66,IS60)</f>
        <v>#NUM!</v>
      </c>
      <c r="IT57" s="90" t="e">
        <f>SMALL($AW$62:$AX$66,IT60)</f>
        <v>#NUM!</v>
      </c>
      <c r="IU57" s="90" t="e">
        <f>SMALL($AW$62:$AX$66,IU60)</f>
        <v>#NUM!</v>
      </c>
      <c r="IV57" s="90" t="e">
        <f>SMALL($AW$62:$AX$66,IV60)</f>
        <v>#NUM!</v>
      </c>
      <c r="IW57" s="90" t="e">
        <f>SMALL($AW$62:$AX$66,IW60)</f>
        <v>#NUM!</v>
      </c>
      <c r="IX57" s="90" t="e">
        <f>SMALL($AW$62:$AX$66,IX60)</f>
        <v>#NUM!</v>
      </c>
      <c r="IY57" s="90" t="e">
        <f>SMALL($AW$62:$AX$66,IY60)</f>
        <v>#NUM!</v>
      </c>
      <c r="IZ57" s="90" t="e">
        <f>SMALL($AW$62:$AX$66,IZ60)</f>
        <v>#NUM!</v>
      </c>
      <c r="JA57" s="90" t="e">
        <f>SMALL($AW$62:$AX$66,JA60)</f>
        <v>#NUM!</v>
      </c>
      <c r="JB57" s="90" t="e">
        <f>SMALL($AW$62:$AX$66,JB60)</f>
        <v>#NUM!</v>
      </c>
      <c r="JC57" s="90" t="e">
        <f>SMALL($AW$62:$AX$66,JC60)</f>
        <v>#NUM!</v>
      </c>
      <c r="JD57" s="90" t="e">
        <f>SMALL($AW$62:$AX$66,JD60)</f>
        <v>#NUM!</v>
      </c>
      <c r="JE57" s="90" t="e">
        <f>SMALL($AW$62:$AX$66,JE60)</f>
        <v>#NUM!</v>
      </c>
      <c r="JF57" s="90" t="e">
        <f>SMALL($AW$62:$AX$66,JF60)</f>
        <v>#NUM!</v>
      </c>
      <c r="JG57" s="90" t="e">
        <f>SMALL($AW$62:$AX$66,JG60)</f>
        <v>#NUM!</v>
      </c>
      <c r="JH57" s="90" t="e">
        <f>SMALL($AW$62:$AX$66,JH60)</f>
        <v>#NUM!</v>
      </c>
      <c r="JI57" s="90" t="e">
        <f>SMALL($AW$62:$AX$66,JI60)</f>
        <v>#NUM!</v>
      </c>
      <c r="JJ57" s="90" t="e">
        <f>SMALL($AW$62:$AX$66,JJ60)</f>
        <v>#NUM!</v>
      </c>
      <c r="JK57" s="90" t="e">
        <f>SMALL($AW$62:$AX$66,JK60)</f>
        <v>#NUM!</v>
      </c>
      <c r="JL57" s="90" t="e">
        <f>SMALL($AW$62:$AX$66,JL60)</f>
        <v>#NUM!</v>
      </c>
      <c r="JM57" s="90" t="e">
        <f>SMALL($AW$62:$AX$66,JM60)</f>
        <v>#NUM!</v>
      </c>
      <c r="JN57" s="90" t="e">
        <f>SMALL($AW$62:$AX$66,JN60)</f>
        <v>#NUM!</v>
      </c>
      <c r="JO57" s="90" t="e">
        <f>SMALL($AW$62:$AX$66,JO60)</f>
        <v>#NUM!</v>
      </c>
      <c r="JP57" s="90" t="e">
        <f>SMALL($AW$62:$AX$66,JP60)</f>
        <v>#NUM!</v>
      </c>
      <c r="JQ57" s="90" t="e">
        <f>SMALL($AW$62:$AX$66,JQ60)</f>
        <v>#NUM!</v>
      </c>
      <c r="JR57" s="90" t="e">
        <f>SMALL($AW$62:$AX$66,JR60)</f>
        <v>#NUM!</v>
      </c>
      <c r="JS57" s="90" t="e">
        <f>SMALL($AW$62:$AX$66,JS60)</f>
        <v>#NUM!</v>
      </c>
      <c r="JT57" s="90" t="e">
        <f>SMALL($AW$62:$AX$66,JT60)</f>
        <v>#NUM!</v>
      </c>
      <c r="JU57" s="90" t="e">
        <f>SMALL($AW$62:$AX$66,JU60)</f>
        <v>#NUM!</v>
      </c>
      <c r="JV57" s="90" t="e">
        <f>SMALL($AW$62:$AX$66,JV60)</f>
        <v>#NUM!</v>
      </c>
      <c r="JW57" s="90" t="e">
        <f>SMALL($AW$62:$AX$66,JW60)</f>
        <v>#NUM!</v>
      </c>
      <c r="JX57" s="90" t="e">
        <f>SMALL($AW$62:$AX$66,JX60)</f>
        <v>#NUM!</v>
      </c>
      <c r="JY57" s="90" t="e">
        <f>SMALL($AW$62:$AX$66,JY60)</f>
        <v>#NUM!</v>
      </c>
      <c r="JZ57" s="90" t="e">
        <f>SMALL($AW$62:$AX$66,JZ60)</f>
        <v>#NUM!</v>
      </c>
      <c r="KA57" s="90" t="e">
        <f>SMALL($AW$62:$AX$66,KA60)</f>
        <v>#NUM!</v>
      </c>
      <c r="KB57" s="90" t="e">
        <f>SMALL($AW$62:$AX$66,KB60)</f>
        <v>#NUM!</v>
      </c>
      <c r="KC57" s="90" t="e">
        <f>SMALL($AW$62:$AX$66,KC60)</f>
        <v>#NUM!</v>
      </c>
      <c r="KD57" s="90" t="e">
        <f>SMALL($AW$62:$AX$66,KD60)</f>
        <v>#NUM!</v>
      </c>
      <c r="KE57" s="90" t="e">
        <f>SMALL($AW$62:$AX$66,KE60)</f>
        <v>#NUM!</v>
      </c>
      <c r="KF57" s="90" t="e">
        <f>SMALL($AW$62:$AX$66,KF60)</f>
        <v>#NUM!</v>
      </c>
      <c r="KG57" s="90" t="e">
        <f>SMALL($AW$62:$AX$66,KG60)</f>
        <v>#NUM!</v>
      </c>
      <c r="KH57" s="90" t="e">
        <f>SMALL($AW$62:$AX$66,KH60)</f>
        <v>#NUM!</v>
      </c>
      <c r="KI57" s="90" t="e">
        <f>SMALL($AW$62:$AX$66,KI60)</f>
        <v>#NUM!</v>
      </c>
      <c r="KJ57" s="90" t="e">
        <f>SMALL($AW$62:$AX$66,KJ60)</f>
        <v>#NUM!</v>
      </c>
      <c r="KK57" s="90" t="e">
        <f>SMALL($AW$62:$AX$66,KK60)</f>
        <v>#NUM!</v>
      </c>
      <c r="KL57" s="90" t="e">
        <f>SMALL($AW$62:$AX$66,KL60)</f>
        <v>#NUM!</v>
      </c>
      <c r="KM57" s="90" t="e">
        <f>SMALL($AW$62:$AX$66,KM60)</f>
        <v>#NUM!</v>
      </c>
      <c r="KN57" s="90" t="e">
        <f>SMALL($AW$62:$AX$66,KN60)</f>
        <v>#NUM!</v>
      </c>
      <c r="KO57" s="90" t="e">
        <f>SMALL($AW$62:$AX$66,KO60)</f>
        <v>#NUM!</v>
      </c>
      <c r="KP57" s="90" t="e">
        <f>SMALL($AW$62:$AX$66,KP60)</f>
        <v>#NUM!</v>
      </c>
      <c r="KQ57" s="90" t="e">
        <f>SMALL($AW$62:$AX$66,KQ60)</f>
        <v>#NUM!</v>
      </c>
      <c r="KR57" s="90" t="e">
        <f>SMALL($AW$62:$AX$66,KR60)</f>
        <v>#NUM!</v>
      </c>
      <c r="KS57" s="90" t="e">
        <f>SMALL($AW$62:$AX$66,KS60)</f>
        <v>#NUM!</v>
      </c>
      <c r="KT57" s="90" t="e">
        <f>SMALL($AW$62:$AX$66,KT60)</f>
        <v>#NUM!</v>
      </c>
      <c r="KU57" s="90" t="e">
        <f>SMALL($AW$62:$AX$66,KU60)</f>
        <v>#NUM!</v>
      </c>
      <c r="KV57" s="90" t="e">
        <f>SMALL($AW$62:$AX$66,KV60)</f>
        <v>#NUM!</v>
      </c>
      <c r="KW57" s="90" t="e">
        <f>SMALL($AW$62:$AX$66,KW60)</f>
        <v>#NUM!</v>
      </c>
      <c r="KX57" s="90" t="e">
        <f>SMALL($AW$62:$AX$66,KX60)</f>
        <v>#NUM!</v>
      </c>
      <c r="KY57" s="90" t="e">
        <f>SMALL($AW$62:$AX$66,KY60)</f>
        <v>#NUM!</v>
      </c>
      <c r="KZ57" s="90" t="e">
        <f>SMALL($AW$62:$AX$66,KZ60)</f>
        <v>#NUM!</v>
      </c>
      <c r="LA57" s="90" t="e">
        <f>SMALL($AW$62:$AX$66,LA60)</f>
        <v>#NUM!</v>
      </c>
      <c r="LB57" s="90" t="e">
        <f>SMALL($AW$62:$AX$66,LB60)</f>
        <v>#NUM!</v>
      </c>
      <c r="LC57" s="90" t="e">
        <f>SMALL($AW$62:$AX$66,LC60)</f>
        <v>#NUM!</v>
      </c>
      <c r="LD57" s="90" t="e">
        <f>SMALL($AW$62:$AX$66,LD60)</f>
        <v>#NUM!</v>
      </c>
      <c r="LE57" s="90" t="e">
        <f>SMALL($AW$62:$AX$66,LE60)</f>
        <v>#NUM!</v>
      </c>
      <c r="LF57" s="90" t="e">
        <f>SMALL($AW$62:$AX$66,LF60)</f>
        <v>#NUM!</v>
      </c>
      <c r="LG57" s="90" t="e">
        <f>SMALL($AW$62:$AX$66,LG60)</f>
        <v>#NUM!</v>
      </c>
      <c r="LH57" s="90" t="e">
        <f>SMALL($AW$62:$AX$66,LH60)</f>
        <v>#NUM!</v>
      </c>
      <c r="LI57" s="90" t="e">
        <f>SMALL($AW$62:$AX$66,LI60)</f>
        <v>#NUM!</v>
      </c>
      <c r="LJ57" s="90" t="e">
        <f>SMALL($AW$62:$AX$66,LJ60)</f>
        <v>#NUM!</v>
      </c>
      <c r="LK57" s="90" t="e">
        <f>SMALL($AW$62:$AX$66,LK60)</f>
        <v>#NUM!</v>
      </c>
      <c r="LL57" s="90" t="e">
        <f>SMALL($AW$62:$AX$66,LL60)</f>
        <v>#NUM!</v>
      </c>
      <c r="LM57" s="90" t="e">
        <f>SMALL($AW$62:$AX$66,LM60)</f>
        <v>#NUM!</v>
      </c>
      <c r="LN57" s="90" t="e">
        <f>SMALL($AW$62:$AX$66,LN60)</f>
        <v>#NUM!</v>
      </c>
      <c r="LO57" s="90" t="e">
        <f>SMALL($AW$62:$AX$66,LO60)</f>
        <v>#NUM!</v>
      </c>
      <c r="LP57" s="90" t="e">
        <f>SMALL($AW$62:$AX$66,LP60)</f>
        <v>#NUM!</v>
      </c>
      <c r="LQ57" s="90" t="e">
        <f>SMALL($AW$62:$AX$66,LQ60)</f>
        <v>#NUM!</v>
      </c>
      <c r="LR57" s="90" t="e">
        <f>SMALL($AW$62:$AX$66,LR60)</f>
        <v>#NUM!</v>
      </c>
      <c r="LS57" s="90" t="e">
        <f>SMALL($AW$62:$AX$66,LS60)</f>
        <v>#NUM!</v>
      </c>
      <c r="LT57" s="90" t="e">
        <f>SMALL($AW$62:$AX$66,LT60)</f>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t="str">
        <f>IFERROR(IF(COUNTIF($CE57:CF57,CF57)=1,CF57,""),"")</f>
        <v/>
      </c>
      <c r="CG58" s="90" t="str">
        <f>IFERROR(IF(COUNTIF($CE57:CG57,CG57)=1,CG57,""),"")</f>
        <v/>
      </c>
      <c r="CH58" s="90" t="str">
        <f>IFERROR(IF(COUNTIF($CE57:CH57,CH57)=1,CH57,""),"")</f>
        <v/>
      </c>
      <c r="CI58" s="90" t="str">
        <f>IFERROR(IF(COUNTIF($CE57:CI57,CI57)=1,CI57,""),"")</f>
        <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t="e">
        <f t="shared" ref="CF59:EQ59" si="9">SMALL($CE$58:$LT$58,CF60)</f>
        <v>#NUM!</v>
      </c>
      <c r="CG59" s="96" t="e">
        <f t="shared" si="9"/>
        <v>#NUM!</v>
      </c>
      <c r="CH59" s="96" t="e">
        <f t="shared" si="9"/>
        <v>#NUM!</v>
      </c>
      <c r="CI59" s="96" t="e">
        <f t="shared" si="9"/>
        <v>#NUM!</v>
      </c>
      <c r="CJ59" s="96" t="e">
        <f t="shared" si="9"/>
        <v>#NUM!</v>
      </c>
      <c r="CK59" s="96" t="e">
        <f t="shared" si="9"/>
        <v>#NUM!</v>
      </c>
      <c r="CL59" s="96" t="e">
        <f t="shared" si="9"/>
        <v>#NUM!</v>
      </c>
      <c r="CM59" s="96" t="e">
        <f t="shared" si="9"/>
        <v>#NUM!</v>
      </c>
      <c r="CN59" s="96" t="e">
        <f t="shared" si="9"/>
        <v>#NUM!</v>
      </c>
      <c r="CO59" s="96" t="e">
        <f t="shared" si="9"/>
        <v>#NUM!</v>
      </c>
      <c r="CP59" s="96" t="e">
        <f t="shared" si="9"/>
        <v>#NUM!</v>
      </c>
      <c r="CQ59" s="96" t="e">
        <f t="shared" si="9"/>
        <v>#NUM!</v>
      </c>
      <c r="CR59" s="96" t="e">
        <f t="shared" si="9"/>
        <v>#NUM!</v>
      </c>
      <c r="CS59" s="96" t="e">
        <f t="shared" si="9"/>
        <v>#NUM!</v>
      </c>
      <c r="CT59" s="96" t="e">
        <f t="shared" si="9"/>
        <v>#NUM!</v>
      </c>
      <c r="CU59" s="96" t="e">
        <f t="shared" si="9"/>
        <v>#NUM!</v>
      </c>
      <c r="CV59" s="96" t="e">
        <f t="shared" si="9"/>
        <v>#NUM!</v>
      </c>
      <c r="CW59" s="96" t="e">
        <f t="shared" si="9"/>
        <v>#NUM!</v>
      </c>
      <c r="CX59" s="96" t="e">
        <f t="shared" si="9"/>
        <v>#NUM!</v>
      </c>
      <c r="CY59" s="96" t="e">
        <f t="shared" si="9"/>
        <v>#NUM!</v>
      </c>
      <c r="CZ59" s="96" t="e">
        <f t="shared" si="9"/>
        <v>#NUM!</v>
      </c>
      <c r="DA59" s="96" t="e">
        <f t="shared" si="9"/>
        <v>#NUM!</v>
      </c>
      <c r="DB59" s="96" t="e">
        <f t="shared" si="9"/>
        <v>#NUM!</v>
      </c>
      <c r="DC59" s="96" t="e">
        <f t="shared" si="9"/>
        <v>#NUM!</v>
      </c>
      <c r="DD59" s="96" t="e">
        <f t="shared" si="9"/>
        <v>#NUM!</v>
      </c>
      <c r="DE59" s="96" t="e">
        <f t="shared" si="9"/>
        <v>#NUM!</v>
      </c>
      <c r="DF59" s="96" t="e">
        <f t="shared" si="9"/>
        <v>#NUM!</v>
      </c>
      <c r="DG59" s="96" t="e">
        <f t="shared" si="9"/>
        <v>#NUM!</v>
      </c>
      <c r="DH59" s="96" t="e">
        <f t="shared" si="9"/>
        <v>#NUM!</v>
      </c>
      <c r="DI59" s="96" t="e">
        <f t="shared" si="9"/>
        <v>#NUM!</v>
      </c>
      <c r="DJ59" s="96" t="e">
        <f t="shared" si="9"/>
        <v>#NUM!</v>
      </c>
      <c r="DK59" s="96" t="e">
        <f t="shared" si="9"/>
        <v>#NUM!</v>
      </c>
      <c r="DL59" s="96" t="e">
        <f t="shared" si="9"/>
        <v>#NUM!</v>
      </c>
      <c r="DM59" s="96" t="e">
        <f t="shared" si="9"/>
        <v>#NUM!</v>
      </c>
      <c r="DN59" s="96" t="e">
        <f t="shared" si="9"/>
        <v>#NUM!</v>
      </c>
      <c r="DO59" s="96" t="e">
        <f t="shared" si="9"/>
        <v>#NUM!</v>
      </c>
      <c r="DP59" s="96" t="e">
        <f t="shared" si="9"/>
        <v>#NUM!</v>
      </c>
      <c r="DQ59" s="96" t="e">
        <f t="shared" si="9"/>
        <v>#NUM!</v>
      </c>
      <c r="DR59" s="96" t="e">
        <f t="shared" si="9"/>
        <v>#NUM!</v>
      </c>
      <c r="DS59" s="96" t="e">
        <f t="shared" si="9"/>
        <v>#NUM!</v>
      </c>
      <c r="DT59" s="96" t="e">
        <f t="shared" si="9"/>
        <v>#NUM!</v>
      </c>
      <c r="DU59" s="96" t="e">
        <f t="shared" si="9"/>
        <v>#NUM!</v>
      </c>
      <c r="DV59" s="96" t="e">
        <f t="shared" si="9"/>
        <v>#NUM!</v>
      </c>
      <c r="DW59" s="96" t="e">
        <f t="shared" si="9"/>
        <v>#NUM!</v>
      </c>
      <c r="DX59" s="96" t="e">
        <f t="shared" si="9"/>
        <v>#NUM!</v>
      </c>
      <c r="DY59" s="96" t="e">
        <f t="shared" si="9"/>
        <v>#NUM!</v>
      </c>
      <c r="DZ59" s="96" t="e">
        <f t="shared" si="9"/>
        <v>#NUM!</v>
      </c>
      <c r="EA59" s="96" t="e">
        <f t="shared" si="9"/>
        <v>#NUM!</v>
      </c>
      <c r="EB59" s="96" t="e">
        <f t="shared" si="9"/>
        <v>#NUM!</v>
      </c>
      <c r="EC59" s="96" t="e">
        <f t="shared" si="9"/>
        <v>#NUM!</v>
      </c>
      <c r="ED59" s="96" t="e">
        <f t="shared" si="9"/>
        <v>#NUM!</v>
      </c>
      <c r="EE59" s="96" t="e">
        <f t="shared" si="9"/>
        <v>#NUM!</v>
      </c>
      <c r="EF59" s="96" t="e">
        <f t="shared" si="9"/>
        <v>#NUM!</v>
      </c>
      <c r="EG59" s="96" t="e">
        <f t="shared" si="9"/>
        <v>#NUM!</v>
      </c>
      <c r="EH59" s="96" t="e">
        <f t="shared" si="9"/>
        <v>#NUM!</v>
      </c>
      <c r="EI59" s="96" t="e">
        <f t="shared" si="9"/>
        <v>#NUM!</v>
      </c>
      <c r="EJ59" s="96" t="e">
        <f t="shared" si="9"/>
        <v>#NUM!</v>
      </c>
      <c r="EK59" s="96" t="e">
        <f t="shared" si="9"/>
        <v>#NUM!</v>
      </c>
      <c r="EL59" s="96" t="e">
        <f t="shared" si="9"/>
        <v>#NUM!</v>
      </c>
      <c r="EM59" s="96" t="e">
        <f t="shared" si="9"/>
        <v>#NUM!</v>
      </c>
      <c r="EN59" s="96" t="e">
        <f t="shared" si="9"/>
        <v>#NUM!</v>
      </c>
      <c r="EO59" s="96" t="e">
        <f t="shared" si="9"/>
        <v>#NUM!</v>
      </c>
      <c r="EP59" s="96" t="e">
        <f t="shared" si="9"/>
        <v>#NUM!</v>
      </c>
      <c r="EQ59" s="96" t="e">
        <f t="shared" si="9"/>
        <v>#NUM!</v>
      </c>
      <c r="ER59" s="96" t="e">
        <f t="shared" ref="ER59:HC59" si="10">SMALL($CE$58:$LT$58,ER60)</f>
        <v>#NUM!</v>
      </c>
      <c r="ES59" s="96" t="e">
        <f t="shared" si="10"/>
        <v>#NUM!</v>
      </c>
      <c r="ET59" s="96" t="e">
        <f t="shared" si="10"/>
        <v>#NUM!</v>
      </c>
      <c r="EU59" s="96" t="e">
        <f t="shared" si="10"/>
        <v>#NUM!</v>
      </c>
      <c r="EV59" s="96" t="e">
        <f t="shared" si="10"/>
        <v>#NUM!</v>
      </c>
      <c r="EW59" s="96" t="e">
        <f t="shared" si="10"/>
        <v>#NUM!</v>
      </c>
      <c r="EX59" s="96" t="e">
        <f t="shared" si="10"/>
        <v>#NUM!</v>
      </c>
      <c r="EY59" s="96" t="e">
        <f t="shared" si="10"/>
        <v>#NUM!</v>
      </c>
      <c r="EZ59" s="96" t="e">
        <f t="shared" si="10"/>
        <v>#NUM!</v>
      </c>
      <c r="FA59" s="96" t="e">
        <f t="shared" si="10"/>
        <v>#NUM!</v>
      </c>
      <c r="FB59" s="96" t="e">
        <f t="shared" si="10"/>
        <v>#NUM!</v>
      </c>
      <c r="FC59" s="96" t="e">
        <f t="shared" si="10"/>
        <v>#NUM!</v>
      </c>
      <c r="FD59" s="96" t="e">
        <f t="shared" si="10"/>
        <v>#NUM!</v>
      </c>
      <c r="FE59" s="96" t="e">
        <f t="shared" si="10"/>
        <v>#NUM!</v>
      </c>
      <c r="FF59" s="96" t="e">
        <f t="shared" si="10"/>
        <v>#NUM!</v>
      </c>
      <c r="FG59" s="96" t="e">
        <f t="shared" si="10"/>
        <v>#NUM!</v>
      </c>
      <c r="FH59" s="96" t="e">
        <f t="shared" si="10"/>
        <v>#NUM!</v>
      </c>
      <c r="FI59" s="96" t="e">
        <f t="shared" si="10"/>
        <v>#NUM!</v>
      </c>
      <c r="FJ59" s="96" t="e">
        <f t="shared" si="10"/>
        <v>#NUM!</v>
      </c>
      <c r="FK59" s="96" t="e">
        <f t="shared" si="10"/>
        <v>#NUM!</v>
      </c>
      <c r="FL59" s="96" t="e">
        <f t="shared" si="10"/>
        <v>#NUM!</v>
      </c>
      <c r="FM59" s="96" t="e">
        <f t="shared" si="10"/>
        <v>#NUM!</v>
      </c>
      <c r="FN59" s="96" t="e">
        <f t="shared" si="10"/>
        <v>#NUM!</v>
      </c>
      <c r="FO59" s="96" t="e">
        <f t="shared" si="10"/>
        <v>#NUM!</v>
      </c>
      <c r="FP59" s="96" t="e">
        <f t="shared" si="10"/>
        <v>#NUM!</v>
      </c>
      <c r="FQ59" s="96" t="e">
        <f t="shared" si="10"/>
        <v>#NUM!</v>
      </c>
      <c r="FR59" s="96" t="e">
        <f t="shared" si="10"/>
        <v>#NUM!</v>
      </c>
      <c r="FS59" s="96" t="e">
        <f t="shared" si="10"/>
        <v>#NUM!</v>
      </c>
      <c r="FT59" s="96" t="e">
        <f t="shared" si="10"/>
        <v>#NUM!</v>
      </c>
      <c r="FU59" s="96" t="e">
        <f t="shared" si="10"/>
        <v>#NUM!</v>
      </c>
      <c r="FV59" s="96" t="e">
        <f t="shared" si="10"/>
        <v>#NUM!</v>
      </c>
      <c r="FW59" s="96" t="e">
        <f t="shared" si="10"/>
        <v>#NUM!</v>
      </c>
      <c r="FX59" s="96" t="e">
        <f t="shared" si="10"/>
        <v>#NUM!</v>
      </c>
      <c r="FY59" s="96" t="e">
        <f t="shared" si="10"/>
        <v>#NUM!</v>
      </c>
      <c r="FZ59" s="96" t="e">
        <f t="shared" si="10"/>
        <v>#NUM!</v>
      </c>
      <c r="GA59" s="96" t="e">
        <f t="shared" si="10"/>
        <v>#NUM!</v>
      </c>
      <c r="GB59" s="96" t="e">
        <f t="shared" si="10"/>
        <v>#NUM!</v>
      </c>
      <c r="GC59" s="96" t="e">
        <f t="shared" si="10"/>
        <v>#NUM!</v>
      </c>
      <c r="GD59" s="96" t="e">
        <f t="shared" si="10"/>
        <v>#NUM!</v>
      </c>
      <c r="GE59" s="96" t="e">
        <f t="shared" si="10"/>
        <v>#NUM!</v>
      </c>
      <c r="GF59" s="96" t="e">
        <f t="shared" si="10"/>
        <v>#NUM!</v>
      </c>
      <c r="GG59" s="96" t="e">
        <f t="shared" si="10"/>
        <v>#NUM!</v>
      </c>
      <c r="GH59" s="96" t="e">
        <f t="shared" si="10"/>
        <v>#NUM!</v>
      </c>
      <c r="GI59" s="96" t="e">
        <f t="shared" si="10"/>
        <v>#NUM!</v>
      </c>
      <c r="GJ59" s="96" t="e">
        <f t="shared" si="10"/>
        <v>#NUM!</v>
      </c>
      <c r="GK59" s="96" t="e">
        <f t="shared" si="10"/>
        <v>#NUM!</v>
      </c>
      <c r="GL59" s="96" t="e">
        <f t="shared" si="10"/>
        <v>#NUM!</v>
      </c>
      <c r="GM59" s="96" t="e">
        <f t="shared" si="10"/>
        <v>#NUM!</v>
      </c>
      <c r="GN59" s="96" t="e">
        <f t="shared" si="10"/>
        <v>#NUM!</v>
      </c>
      <c r="GO59" s="96" t="e">
        <f t="shared" si="10"/>
        <v>#NUM!</v>
      </c>
      <c r="GP59" s="96" t="e">
        <f t="shared" si="10"/>
        <v>#NUM!</v>
      </c>
      <c r="GQ59" s="96" t="e">
        <f t="shared" si="10"/>
        <v>#NUM!</v>
      </c>
      <c r="GR59" s="96" t="e">
        <f t="shared" si="10"/>
        <v>#NUM!</v>
      </c>
      <c r="GS59" s="96" t="e">
        <f t="shared" si="10"/>
        <v>#NUM!</v>
      </c>
      <c r="GT59" s="96" t="e">
        <f t="shared" si="10"/>
        <v>#NUM!</v>
      </c>
      <c r="GU59" s="96" t="e">
        <f t="shared" si="10"/>
        <v>#NUM!</v>
      </c>
      <c r="GV59" s="96" t="e">
        <f t="shared" si="10"/>
        <v>#NUM!</v>
      </c>
      <c r="GW59" s="96" t="e">
        <f t="shared" si="10"/>
        <v>#NUM!</v>
      </c>
      <c r="GX59" s="96" t="e">
        <f t="shared" si="10"/>
        <v>#NUM!</v>
      </c>
      <c r="GY59" s="96" t="e">
        <f t="shared" si="10"/>
        <v>#NUM!</v>
      </c>
      <c r="GZ59" s="96" t="e">
        <f t="shared" si="10"/>
        <v>#NUM!</v>
      </c>
      <c r="HA59" s="96" t="e">
        <f t="shared" si="10"/>
        <v>#NUM!</v>
      </c>
      <c r="HB59" s="96" t="e">
        <f t="shared" si="10"/>
        <v>#NUM!</v>
      </c>
      <c r="HC59" s="96" t="e">
        <f t="shared" si="10"/>
        <v>#NUM!</v>
      </c>
      <c r="HD59" s="96" t="e">
        <f t="shared" ref="HD59:JO59" si="11">SMALL($CE$58:$LT$58,HD60)</f>
        <v>#NUM!</v>
      </c>
      <c r="HE59" s="96" t="e">
        <f t="shared" si="11"/>
        <v>#NUM!</v>
      </c>
      <c r="HF59" s="96" t="e">
        <f t="shared" si="11"/>
        <v>#NUM!</v>
      </c>
      <c r="HG59" s="96" t="e">
        <f t="shared" si="11"/>
        <v>#NUM!</v>
      </c>
      <c r="HH59" s="96" t="e">
        <f t="shared" si="11"/>
        <v>#NUM!</v>
      </c>
      <c r="HI59" s="96" t="e">
        <f t="shared" si="11"/>
        <v>#NUM!</v>
      </c>
      <c r="HJ59" s="96" t="e">
        <f t="shared" si="11"/>
        <v>#NUM!</v>
      </c>
      <c r="HK59" s="96" t="e">
        <f t="shared" si="11"/>
        <v>#NUM!</v>
      </c>
      <c r="HL59" s="96" t="e">
        <f t="shared" si="11"/>
        <v>#NUM!</v>
      </c>
      <c r="HM59" s="96" t="e">
        <f t="shared" si="11"/>
        <v>#NUM!</v>
      </c>
      <c r="HN59" s="96" t="e">
        <f t="shared" si="11"/>
        <v>#NUM!</v>
      </c>
      <c r="HO59" s="96" t="e">
        <f t="shared" si="11"/>
        <v>#NUM!</v>
      </c>
      <c r="HP59" s="96" t="e">
        <f t="shared" si="11"/>
        <v>#NUM!</v>
      </c>
      <c r="HQ59" s="96" t="e">
        <f t="shared" si="11"/>
        <v>#NUM!</v>
      </c>
      <c r="HR59" s="96" t="e">
        <f t="shared" si="11"/>
        <v>#NUM!</v>
      </c>
      <c r="HS59" s="96" t="e">
        <f t="shared" si="11"/>
        <v>#NUM!</v>
      </c>
      <c r="HT59" s="96" t="e">
        <f t="shared" si="11"/>
        <v>#NUM!</v>
      </c>
      <c r="HU59" s="96" t="e">
        <f t="shared" si="11"/>
        <v>#NUM!</v>
      </c>
      <c r="HV59" s="96" t="e">
        <f t="shared" si="11"/>
        <v>#NUM!</v>
      </c>
      <c r="HW59" s="96" t="e">
        <f t="shared" si="11"/>
        <v>#NUM!</v>
      </c>
      <c r="HX59" s="96" t="e">
        <f t="shared" si="11"/>
        <v>#NUM!</v>
      </c>
      <c r="HY59" s="96" t="e">
        <f t="shared" si="11"/>
        <v>#NUM!</v>
      </c>
      <c r="HZ59" s="96" t="e">
        <f t="shared" si="11"/>
        <v>#NUM!</v>
      </c>
      <c r="IA59" s="96" t="e">
        <f t="shared" si="11"/>
        <v>#NUM!</v>
      </c>
      <c r="IB59" s="96" t="e">
        <f t="shared" si="11"/>
        <v>#NUM!</v>
      </c>
      <c r="IC59" s="96" t="e">
        <f t="shared" si="11"/>
        <v>#NUM!</v>
      </c>
      <c r="ID59" s="96" t="e">
        <f t="shared" si="11"/>
        <v>#NUM!</v>
      </c>
      <c r="IE59" s="96" t="e">
        <f t="shared" si="11"/>
        <v>#NUM!</v>
      </c>
      <c r="IF59" s="96" t="e">
        <f t="shared" si="11"/>
        <v>#NUM!</v>
      </c>
      <c r="IG59" s="96" t="e">
        <f t="shared" si="11"/>
        <v>#NUM!</v>
      </c>
      <c r="IH59" s="96" t="e">
        <f t="shared" si="11"/>
        <v>#NUM!</v>
      </c>
      <c r="II59" s="96" t="e">
        <f t="shared" si="11"/>
        <v>#NUM!</v>
      </c>
      <c r="IJ59" s="96" t="e">
        <f t="shared" si="11"/>
        <v>#NUM!</v>
      </c>
      <c r="IK59" s="96" t="e">
        <f t="shared" si="11"/>
        <v>#NUM!</v>
      </c>
      <c r="IL59" s="96" t="e">
        <f t="shared" si="11"/>
        <v>#NUM!</v>
      </c>
      <c r="IM59" s="96" t="e">
        <f t="shared" si="11"/>
        <v>#NUM!</v>
      </c>
      <c r="IN59" s="96" t="e">
        <f t="shared" si="11"/>
        <v>#NUM!</v>
      </c>
      <c r="IO59" s="96" t="e">
        <f t="shared" si="11"/>
        <v>#NUM!</v>
      </c>
      <c r="IP59" s="96" t="e">
        <f t="shared" si="11"/>
        <v>#NUM!</v>
      </c>
      <c r="IQ59" s="96" t="e">
        <f t="shared" si="11"/>
        <v>#NUM!</v>
      </c>
      <c r="IR59" s="96" t="e">
        <f t="shared" si="11"/>
        <v>#NUM!</v>
      </c>
      <c r="IS59" s="96" t="e">
        <f t="shared" si="11"/>
        <v>#NUM!</v>
      </c>
      <c r="IT59" s="96" t="e">
        <f t="shared" si="11"/>
        <v>#NUM!</v>
      </c>
      <c r="IU59" s="96" t="e">
        <f t="shared" si="11"/>
        <v>#NUM!</v>
      </c>
      <c r="IV59" s="96" t="e">
        <f t="shared" si="11"/>
        <v>#NUM!</v>
      </c>
      <c r="IW59" s="96" t="e">
        <f t="shared" si="11"/>
        <v>#NUM!</v>
      </c>
      <c r="IX59" s="96" t="e">
        <f t="shared" si="11"/>
        <v>#NUM!</v>
      </c>
      <c r="IY59" s="96" t="e">
        <f t="shared" si="11"/>
        <v>#NUM!</v>
      </c>
      <c r="IZ59" s="96" t="e">
        <f t="shared" si="11"/>
        <v>#NUM!</v>
      </c>
      <c r="JA59" s="96" t="e">
        <f t="shared" si="11"/>
        <v>#NUM!</v>
      </c>
      <c r="JB59" s="96" t="e">
        <f t="shared" si="11"/>
        <v>#NUM!</v>
      </c>
      <c r="JC59" s="96" t="e">
        <f t="shared" si="11"/>
        <v>#NUM!</v>
      </c>
      <c r="JD59" s="96" t="e">
        <f t="shared" si="11"/>
        <v>#NUM!</v>
      </c>
      <c r="JE59" s="96" t="e">
        <f t="shared" si="11"/>
        <v>#NUM!</v>
      </c>
      <c r="JF59" s="96" t="e">
        <f t="shared" si="11"/>
        <v>#NUM!</v>
      </c>
      <c r="JG59" s="96" t="e">
        <f t="shared" si="11"/>
        <v>#NUM!</v>
      </c>
      <c r="JH59" s="96" t="e">
        <f t="shared" si="11"/>
        <v>#NUM!</v>
      </c>
      <c r="JI59" s="96" t="e">
        <f t="shared" si="11"/>
        <v>#NUM!</v>
      </c>
      <c r="JJ59" s="96" t="e">
        <f t="shared" si="11"/>
        <v>#NUM!</v>
      </c>
      <c r="JK59" s="96" t="e">
        <f t="shared" si="11"/>
        <v>#NUM!</v>
      </c>
      <c r="JL59" s="96" t="e">
        <f t="shared" si="11"/>
        <v>#NUM!</v>
      </c>
      <c r="JM59" s="96" t="e">
        <f t="shared" si="11"/>
        <v>#NUM!</v>
      </c>
      <c r="JN59" s="96" t="e">
        <f t="shared" si="11"/>
        <v>#NUM!</v>
      </c>
      <c r="JO59" s="96" t="e">
        <f t="shared" si="11"/>
        <v>#NUM!</v>
      </c>
      <c r="JP59" s="96" t="e">
        <f t="shared" ref="JP59:LT59" si="12">SMALL($CE$58:$LT$58,JP60)</f>
        <v>#NUM!</v>
      </c>
      <c r="JQ59" s="96" t="e">
        <f t="shared" si="12"/>
        <v>#NUM!</v>
      </c>
      <c r="JR59" s="96" t="e">
        <f t="shared" si="12"/>
        <v>#NUM!</v>
      </c>
      <c r="JS59" s="96" t="e">
        <f t="shared" si="12"/>
        <v>#NUM!</v>
      </c>
      <c r="JT59" s="96" t="e">
        <f t="shared" si="12"/>
        <v>#NUM!</v>
      </c>
      <c r="JU59" s="96" t="e">
        <f t="shared" si="12"/>
        <v>#NUM!</v>
      </c>
      <c r="JV59" s="96" t="e">
        <f t="shared" si="12"/>
        <v>#NUM!</v>
      </c>
      <c r="JW59" s="96" t="e">
        <f t="shared" si="12"/>
        <v>#NUM!</v>
      </c>
      <c r="JX59" s="96" t="e">
        <f t="shared" si="12"/>
        <v>#NUM!</v>
      </c>
      <c r="JY59" s="96" t="e">
        <f t="shared" si="12"/>
        <v>#NUM!</v>
      </c>
      <c r="JZ59" s="96" t="e">
        <f t="shared" si="12"/>
        <v>#NUM!</v>
      </c>
      <c r="KA59" s="96" t="e">
        <f t="shared" si="12"/>
        <v>#NUM!</v>
      </c>
      <c r="KB59" s="96" t="e">
        <f t="shared" si="12"/>
        <v>#NUM!</v>
      </c>
      <c r="KC59" s="96" t="e">
        <f t="shared" si="12"/>
        <v>#NUM!</v>
      </c>
      <c r="KD59" s="96" t="e">
        <f t="shared" si="12"/>
        <v>#NUM!</v>
      </c>
      <c r="KE59" s="96" t="e">
        <f t="shared" si="12"/>
        <v>#NUM!</v>
      </c>
      <c r="KF59" s="96" t="e">
        <f t="shared" si="12"/>
        <v>#NUM!</v>
      </c>
      <c r="KG59" s="96" t="e">
        <f t="shared" si="12"/>
        <v>#NUM!</v>
      </c>
      <c r="KH59" s="96" t="e">
        <f t="shared" si="12"/>
        <v>#NUM!</v>
      </c>
      <c r="KI59" s="96" t="e">
        <f t="shared" si="12"/>
        <v>#NUM!</v>
      </c>
      <c r="KJ59" s="96" t="e">
        <f t="shared" si="12"/>
        <v>#NUM!</v>
      </c>
      <c r="KK59" s="96" t="e">
        <f t="shared" si="12"/>
        <v>#NUM!</v>
      </c>
      <c r="KL59" s="96" t="e">
        <f t="shared" si="12"/>
        <v>#NUM!</v>
      </c>
      <c r="KM59" s="96" t="e">
        <f t="shared" si="12"/>
        <v>#NUM!</v>
      </c>
      <c r="KN59" s="96" t="e">
        <f t="shared" si="12"/>
        <v>#NUM!</v>
      </c>
      <c r="KO59" s="96" t="e">
        <f t="shared" si="12"/>
        <v>#NUM!</v>
      </c>
      <c r="KP59" s="96" t="e">
        <f t="shared" si="12"/>
        <v>#NUM!</v>
      </c>
      <c r="KQ59" s="96" t="e">
        <f t="shared" si="12"/>
        <v>#NUM!</v>
      </c>
      <c r="KR59" s="96" t="e">
        <f t="shared" si="12"/>
        <v>#NUM!</v>
      </c>
      <c r="KS59" s="96" t="e">
        <f t="shared" si="12"/>
        <v>#NUM!</v>
      </c>
      <c r="KT59" s="96" t="e">
        <f t="shared" si="12"/>
        <v>#NUM!</v>
      </c>
      <c r="KU59" s="96" t="e">
        <f t="shared" si="12"/>
        <v>#NUM!</v>
      </c>
      <c r="KV59" s="96" t="e">
        <f t="shared" si="12"/>
        <v>#NUM!</v>
      </c>
      <c r="KW59" s="96" t="e">
        <f t="shared" si="12"/>
        <v>#NUM!</v>
      </c>
      <c r="KX59" s="96" t="e">
        <f t="shared" si="12"/>
        <v>#NUM!</v>
      </c>
      <c r="KY59" s="96" t="e">
        <f t="shared" si="12"/>
        <v>#NUM!</v>
      </c>
      <c r="KZ59" s="96" t="e">
        <f t="shared" si="12"/>
        <v>#NUM!</v>
      </c>
      <c r="LA59" s="96" t="e">
        <f t="shared" si="12"/>
        <v>#NUM!</v>
      </c>
      <c r="LB59" s="96" t="e">
        <f t="shared" si="12"/>
        <v>#NUM!</v>
      </c>
      <c r="LC59" s="96" t="e">
        <f t="shared" si="12"/>
        <v>#NUM!</v>
      </c>
      <c r="LD59" s="96" t="e">
        <f t="shared" si="12"/>
        <v>#NUM!</v>
      </c>
      <c r="LE59" s="96" t="e">
        <f t="shared" si="12"/>
        <v>#NUM!</v>
      </c>
      <c r="LF59" s="96" t="e">
        <f t="shared" si="12"/>
        <v>#NUM!</v>
      </c>
      <c r="LG59" s="96" t="e">
        <f t="shared" si="12"/>
        <v>#NUM!</v>
      </c>
      <c r="LH59" s="96" t="e">
        <f t="shared" si="12"/>
        <v>#NUM!</v>
      </c>
      <c r="LI59" s="96" t="e">
        <f t="shared" si="12"/>
        <v>#NUM!</v>
      </c>
      <c r="LJ59" s="96" t="e">
        <f t="shared" si="12"/>
        <v>#NUM!</v>
      </c>
      <c r="LK59" s="96" t="e">
        <f t="shared" si="12"/>
        <v>#NUM!</v>
      </c>
      <c r="LL59" s="96" t="e">
        <f t="shared" si="12"/>
        <v>#NUM!</v>
      </c>
      <c r="LM59" s="96" t="e">
        <f t="shared" si="12"/>
        <v>#NUM!</v>
      </c>
      <c r="LN59" s="96" t="e">
        <f t="shared" si="12"/>
        <v>#NUM!</v>
      </c>
      <c r="LO59" s="96" t="e">
        <f t="shared" si="12"/>
        <v>#NUM!</v>
      </c>
      <c r="LP59" s="96" t="e">
        <f t="shared" si="12"/>
        <v>#NUM!</v>
      </c>
      <c r="LQ59" s="96" t="e">
        <f t="shared" si="12"/>
        <v>#NUM!</v>
      </c>
      <c r="LR59" s="96" t="e">
        <f t="shared" si="12"/>
        <v>#NUM!</v>
      </c>
      <c r="LS59" s="96" t="e">
        <f t="shared" si="12"/>
        <v>#NUM!</v>
      </c>
      <c r="LT59" s="96" t="e">
        <f t="shared" si="12"/>
        <v>#NUM!</v>
      </c>
      <c r="LU59" s="96"/>
    </row>
    <row r="60" spans="1:333" ht="47.45" customHeight="1" thickTop="1">
      <c r="A60" s="467" t="s">
        <v>22</v>
      </c>
      <c r="B60" s="469" t="s">
        <v>264</v>
      </c>
      <c r="C60" s="471" t="s">
        <v>265</v>
      </c>
      <c r="D60" s="471"/>
      <c r="E60" s="472" t="s">
        <v>266</v>
      </c>
      <c r="F60" s="472"/>
      <c r="G60" s="472" t="s">
        <v>267</v>
      </c>
      <c r="H60" s="472"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86.1" customHeight="1">
      <c r="A61" s="468"/>
      <c r="B61" s="470"/>
      <c r="C61" s="259" t="s">
        <v>279</v>
      </c>
      <c r="D61" s="114" t="s">
        <v>280</v>
      </c>
      <c r="E61" s="258" t="s">
        <v>279</v>
      </c>
      <c r="F61" s="214" t="s">
        <v>280</v>
      </c>
      <c r="G61" s="473"/>
      <c r="H61" s="473"/>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4"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IFERROR(VLOOKUP(CE59,$AW$62:$AZ$66,4,FALSE),IFERROR(VLOOKUP(CE59,$AX$62:$BA$66,4,FALSE),DATE(1900,1,1)))</f>
        <v>0</v>
      </c>
      <c r="CF61" s="47">
        <f>IFERROR(VLOOKUP(CF59,$AW$62:$AZ$66,4,FALSE),IFERROR(VLOOKUP(CF59,$AX$62:$BA$66,4,FALSE),DATE(1900,1,1)))</f>
        <v>1</v>
      </c>
      <c r="CG61" s="47">
        <f>IFERROR(VLOOKUP(CG59,$AW$62:$AZ$66,4,FALSE),IFERROR(VLOOKUP(CG59,$AX$62:$BA$66,4,FALSE),DATE(1900,1,1)))</f>
        <v>1</v>
      </c>
      <c r="CH61" s="47">
        <f>IFERROR(VLOOKUP(CH59,$AW$62:$AZ$66,4,FALSE),IFERROR(VLOOKUP(CH59,$AX$62:$BA$66,4,FALSE),DATE(1900,1,1)))</f>
        <v>1</v>
      </c>
      <c r="CI61" s="47">
        <f>IFERROR(VLOOKUP(CI59,$AW$62:$AZ$66,4,FALSE),IFERROR(VLOOKUP(CI59,$AX$62:$BA$66,4,FALSE),DATE(1900,1,1)))</f>
        <v>1</v>
      </c>
      <c r="CJ61" s="47">
        <f>IFERROR(VLOOKUP(CJ59,$AW$62:$AZ$66,4,FALSE),IFERROR(VLOOKUP(CJ59,$AX$62:$BA$66,4,FALSE),DATE(1900,1,1)))</f>
        <v>1</v>
      </c>
      <c r="CK61" s="47">
        <f>IFERROR(VLOOKUP(CK59,$AW$62:$AZ$66,4,FALSE),IFERROR(VLOOKUP(CK59,$AX$62:$BA$66,4,FALSE),DATE(1900,1,1)))</f>
        <v>1</v>
      </c>
      <c r="CL61" s="47">
        <f>IFERROR(VLOOKUP(CL59,$AW$62:$AZ$66,4,FALSE),IFERROR(VLOOKUP(CL59,$AX$62:$BA$66,4,FALSE),DATE(1900,1,1)))</f>
        <v>1</v>
      </c>
      <c r="CM61" s="47">
        <f>IFERROR(VLOOKUP(CM59,$AW$62:$AZ$66,4,FALSE),IFERROR(VLOOKUP(CM59,$AX$62:$BA$66,4,FALSE),DATE(1900,1,1)))</f>
        <v>1</v>
      </c>
      <c r="CN61" s="47">
        <f>IFERROR(VLOOKUP(CN59,$AW$62:$AZ$66,4,FALSE),IFERROR(VLOOKUP(CN59,$AX$62:$BA$66,4,FALSE),DATE(1900,1,1)))</f>
        <v>1</v>
      </c>
      <c r="CO61" s="47">
        <f>IFERROR(VLOOKUP(CO59,$AW$62:$AZ$66,4,FALSE),IFERROR(VLOOKUP(CO59,$AX$62:$BA$66,4,FALSE),DATE(1900,1,1)))</f>
        <v>1</v>
      </c>
      <c r="CP61" s="47">
        <f>IFERROR(VLOOKUP(CP59,$AW$62:$AZ$66,4,FALSE),IFERROR(VLOOKUP(CP59,$AX$62:$BA$66,4,FALSE),DATE(1900,1,1)))</f>
        <v>1</v>
      </c>
      <c r="CQ61" s="47">
        <f>IFERROR(VLOOKUP(CQ59,$AW$62:$AZ$66,4,FALSE),IFERROR(VLOOKUP(CQ59,$AX$62:$BA$66,4,FALSE),DATE(1900,1,1)))</f>
        <v>1</v>
      </c>
      <c r="CR61" s="47">
        <f>IFERROR(VLOOKUP(CR59,$AW$62:$AZ$66,4,FALSE),IFERROR(VLOOKUP(CR59,$AX$62:$BA$66,4,FALSE),DATE(1900,1,1)))</f>
        <v>1</v>
      </c>
      <c r="CS61" s="47">
        <f>IFERROR(VLOOKUP(CS59,$AW$62:$AZ$66,4,FALSE),IFERROR(VLOOKUP(CS59,$AX$62:$BA$66,4,FALSE),DATE(1900,1,1)))</f>
        <v>1</v>
      </c>
      <c r="CT61" s="47">
        <f>IFERROR(VLOOKUP(CT59,$AW$62:$AZ$66,4,FALSE),IFERROR(VLOOKUP(CT59,$AX$62:$BA$66,4,FALSE),DATE(1900,1,1)))</f>
        <v>1</v>
      </c>
      <c r="CU61" s="47">
        <f>IFERROR(VLOOKUP(CU59,$AW$62:$AZ$66,4,FALSE),IFERROR(VLOOKUP(CU59,$AX$62:$BA$66,4,FALSE),DATE(1900,1,1)))</f>
        <v>1</v>
      </c>
      <c r="CV61" s="47">
        <f>IFERROR(VLOOKUP(CV59,$AW$62:$AZ$66,4,FALSE),IFERROR(VLOOKUP(CV59,$AX$62:$BA$66,4,FALSE),DATE(1900,1,1)))</f>
        <v>1</v>
      </c>
      <c r="CW61" s="47">
        <f>IFERROR(VLOOKUP(CW59,$AW$62:$AZ$66,4,FALSE),IFERROR(VLOOKUP(CW59,$AX$62:$BA$66,4,FALSE),DATE(1900,1,1)))</f>
        <v>1</v>
      </c>
      <c r="CX61" s="47">
        <f>IFERROR(VLOOKUP(CX59,$AW$62:$AZ$66,4,FALSE),IFERROR(VLOOKUP(CX59,$AX$62:$BA$66,4,FALSE),DATE(1900,1,1)))</f>
        <v>1</v>
      </c>
      <c r="CY61" s="47">
        <f>IFERROR(VLOOKUP(CY59,$AW$62:$AZ$66,4,FALSE),IFERROR(VLOOKUP(CY59,$AX$62:$BA$66,4,FALSE),DATE(1900,1,1)))</f>
        <v>1</v>
      </c>
      <c r="CZ61" s="47">
        <f>IFERROR(VLOOKUP(CZ59,$AW$62:$AZ$66,4,FALSE),IFERROR(VLOOKUP(CZ59,$AX$62:$BA$66,4,FALSE),DATE(1900,1,1)))</f>
        <v>1</v>
      </c>
      <c r="DA61" s="47">
        <f>IFERROR(VLOOKUP(DA59,$AW$62:$AZ$66,4,FALSE),IFERROR(VLOOKUP(DA59,$AX$62:$BA$66,4,FALSE),DATE(1900,1,1)))</f>
        <v>1</v>
      </c>
      <c r="DB61" s="47">
        <f>IFERROR(VLOOKUP(DB59,$AW$62:$AZ$66,4,FALSE),IFERROR(VLOOKUP(DB59,$AX$62:$BA$66,4,FALSE),DATE(1900,1,1)))</f>
        <v>1</v>
      </c>
      <c r="DC61" s="47">
        <f>IFERROR(VLOOKUP(DC59,$AW$62:$AZ$66,4,FALSE),IFERROR(VLOOKUP(DC59,$AX$62:$BA$66,4,FALSE),DATE(1900,1,1)))</f>
        <v>1</v>
      </c>
      <c r="DD61" s="47">
        <f>IFERROR(VLOOKUP(DD59,$AW$62:$AZ$66,4,FALSE),IFERROR(VLOOKUP(DD59,$AX$62:$BA$66,4,FALSE),DATE(1900,1,1)))</f>
        <v>1</v>
      </c>
      <c r="DE61" s="47">
        <f>IFERROR(VLOOKUP(DE59,$AW$62:$AZ$66,4,FALSE),IFERROR(VLOOKUP(DE59,$AX$62:$BA$66,4,FALSE),DATE(1900,1,1)))</f>
        <v>1</v>
      </c>
      <c r="DF61" s="47">
        <f>IFERROR(VLOOKUP(DF59,$AW$62:$AZ$66,4,FALSE),IFERROR(VLOOKUP(DF59,$AX$62:$BA$66,4,FALSE),DATE(1900,1,1)))</f>
        <v>1</v>
      </c>
      <c r="DG61" s="47">
        <f>IFERROR(VLOOKUP(DG59,$AW$62:$AZ$66,4,FALSE),IFERROR(VLOOKUP(DG59,$AX$62:$BA$66,4,FALSE),DATE(1900,1,1)))</f>
        <v>1</v>
      </c>
      <c r="DH61" s="47">
        <f>IFERROR(VLOOKUP(DH59,$AW$62:$AZ$66,4,FALSE),IFERROR(VLOOKUP(DH59,$AX$62:$BA$66,4,FALSE),DATE(1900,1,1)))</f>
        <v>1</v>
      </c>
      <c r="DI61" s="47">
        <f>IFERROR(VLOOKUP(DI59,$AW$62:$AZ$66,4,FALSE),IFERROR(VLOOKUP(DI59,$AX$62:$BA$66,4,FALSE),DATE(1900,1,1)))</f>
        <v>1</v>
      </c>
      <c r="DJ61" s="47">
        <f>IFERROR(VLOOKUP(DJ59,$AW$62:$AZ$66,4,FALSE),IFERROR(VLOOKUP(DJ59,$AX$62:$BA$66,4,FALSE),DATE(1900,1,1)))</f>
        <v>1</v>
      </c>
      <c r="DK61" s="47">
        <f>IFERROR(VLOOKUP(DK59,$AW$62:$AZ$66,4,FALSE),IFERROR(VLOOKUP(DK59,$AX$62:$BA$66,4,FALSE),DATE(1900,1,1)))</f>
        <v>1</v>
      </c>
      <c r="DL61" s="47">
        <f>IFERROR(VLOOKUP(DL59,$AW$62:$AZ$66,4,FALSE),IFERROR(VLOOKUP(DL59,$AX$62:$BA$66,4,FALSE),DATE(1900,1,1)))</f>
        <v>1</v>
      </c>
      <c r="DM61" s="47">
        <f>IFERROR(VLOOKUP(DM59,$AW$62:$AZ$66,4,FALSE),IFERROR(VLOOKUP(DM59,$AX$62:$BA$66,4,FALSE),DATE(1900,1,1)))</f>
        <v>1</v>
      </c>
      <c r="DN61" s="47">
        <f>IFERROR(VLOOKUP(DN59,$AW$62:$AZ$66,4,FALSE),IFERROR(VLOOKUP(DN59,$AX$62:$BA$66,4,FALSE),DATE(1900,1,1)))</f>
        <v>1</v>
      </c>
      <c r="DO61" s="47">
        <f>IFERROR(VLOOKUP(DO59,$AW$62:$AZ$66,4,FALSE),IFERROR(VLOOKUP(DO59,$AX$62:$BA$66,4,FALSE),DATE(1900,1,1)))</f>
        <v>1</v>
      </c>
      <c r="DP61" s="47">
        <f>IFERROR(VLOOKUP(DP59,$AW$62:$AZ$66,4,FALSE),IFERROR(VLOOKUP(DP59,$AX$62:$BA$66,4,FALSE),DATE(1900,1,1)))</f>
        <v>1</v>
      </c>
      <c r="DQ61" s="47">
        <f>IFERROR(VLOOKUP(DQ59,$AW$62:$AZ$66,4,FALSE),IFERROR(VLOOKUP(DQ59,$AX$62:$BA$66,4,FALSE),DATE(1900,1,1)))</f>
        <v>1</v>
      </c>
      <c r="DR61" s="47">
        <f>IFERROR(VLOOKUP(DR59,$AW$62:$AZ$66,4,FALSE),IFERROR(VLOOKUP(DR59,$AX$62:$BA$66,4,FALSE),DATE(1900,1,1)))</f>
        <v>1</v>
      </c>
      <c r="DS61" s="47">
        <f>IFERROR(VLOOKUP(DS59,$AW$62:$AZ$66,4,FALSE),IFERROR(VLOOKUP(DS59,$AX$62:$BA$66,4,FALSE),DATE(1900,1,1)))</f>
        <v>1</v>
      </c>
      <c r="DT61" s="47">
        <f>IFERROR(VLOOKUP(DT59,$AW$62:$AZ$66,4,FALSE),IFERROR(VLOOKUP(DT59,$AX$62:$BA$66,4,FALSE),DATE(1900,1,1)))</f>
        <v>1</v>
      </c>
      <c r="DU61" s="47">
        <f>IFERROR(VLOOKUP(DU59,$AW$62:$AZ$66,4,FALSE),IFERROR(VLOOKUP(DU59,$AX$62:$BA$66,4,FALSE),DATE(1900,1,1)))</f>
        <v>1</v>
      </c>
      <c r="DV61" s="47">
        <f>IFERROR(VLOOKUP(DV59,$AW$62:$AZ$66,4,FALSE),IFERROR(VLOOKUP(DV59,$AX$62:$BA$66,4,FALSE),DATE(1900,1,1)))</f>
        <v>1</v>
      </c>
      <c r="DW61" s="47">
        <f>IFERROR(VLOOKUP(DW59,$AW$62:$AZ$66,4,FALSE),IFERROR(VLOOKUP(DW59,$AX$62:$BA$66,4,FALSE),DATE(1900,1,1)))</f>
        <v>1</v>
      </c>
      <c r="DX61" s="47">
        <f>IFERROR(VLOOKUP(DX59,$AW$62:$AZ$66,4,FALSE),IFERROR(VLOOKUP(DX59,$AX$62:$BA$66,4,FALSE),DATE(1900,1,1)))</f>
        <v>1</v>
      </c>
      <c r="DY61" s="47">
        <f>IFERROR(VLOOKUP(DY59,$AW$62:$AZ$66,4,FALSE),IFERROR(VLOOKUP(DY59,$AX$62:$BA$66,4,FALSE),DATE(1900,1,1)))</f>
        <v>1</v>
      </c>
      <c r="DZ61" s="47">
        <f>IFERROR(VLOOKUP(DZ59,$AW$62:$AZ$66,4,FALSE),IFERROR(VLOOKUP(DZ59,$AX$62:$BA$66,4,FALSE),DATE(1900,1,1)))</f>
        <v>1</v>
      </c>
      <c r="EA61" s="47">
        <f>IFERROR(VLOOKUP(EA59,$AW$62:$AZ$66,4,FALSE),IFERROR(VLOOKUP(EA59,$AX$62:$BA$66,4,FALSE),DATE(1900,1,1)))</f>
        <v>1</v>
      </c>
      <c r="EB61" s="47">
        <f>IFERROR(VLOOKUP(EB59,$AW$62:$AZ$66,4,FALSE),IFERROR(VLOOKUP(EB59,$AX$62:$BA$66,4,FALSE),DATE(1900,1,1)))</f>
        <v>1</v>
      </c>
      <c r="EC61" s="47">
        <f>IFERROR(VLOOKUP(EC59,$AW$62:$AZ$66,4,FALSE),IFERROR(VLOOKUP(EC59,$AX$62:$BA$66,4,FALSE),DATE(1900,1,1)))</f>
        <v>1</v>
      </c>
      <c r="ED61" s="47">
        <f>IFERROR(VLOOKUP(ED59,$AW$62:$AZ$66,4,FALSE),IFERROR(VLOOKUP(ED59,$AX$62:$BA$66,4,FALSE),DATE(1900,1,1)))</f>
        <v>1</v>
      </c>
      <c r="EE61" s="47">
        <f>IFERROR(VLOOKUP(EE59,$AW$62:$AZ$66,4,FALSE),IFERROR(VLOOKUP(EE59,$AX$62:$BA$66,4,FALSE),DATE(1900,1,1)))</f>
        <v>1</v>
      </c>
      <c r="EF61" s="47">
        <f>IFERROR(VLOOKUP(EF59,$AW$62:$AZ$66,4,FALSE),IFERROR(VLOOKUP(EF59,$AX$62:$BA$66,4,FALSE),DATE(1900,1,1)))</f>
        <v>1</v>
      </c>
      <c r="EG61" s="47">
        <f>IFERROR(VLOOKUP(EG59,$AW$62:$AZ$66,4,FALSE),IFERROR(VLOOKUP(EG59,$AX$62:$BA$66,4,FALSE),DATE(1900,1,1)))</f>
        <v>1</v>
      </c>
      <c r="EH61" s="47">
        <f>IFERROR(VLOOKUP(EH59,$AW$62:$AZ$66,4,FALSE),IFERROR(VLOOKUP(EH59,$AX$62:$BA$66,4,FALSE),DATE(1900,1,1)))</f>
        <v>1</v>
      </c>
      <c r="EI61" s="47">
        <f>IFERROR(VLOOKUP(EI59,$AW$62:$AZ$66,4,FALSE),IFERROR(VLOOKUP(EI59,$AX$62:$BA$66,4,FALSE),DATE(1900,1,1)))</f>
        <v>1</v>
      </c>
      <c r="EJ61" s="47">
        <f>IFERROR(VLOOKUP(EJ59,$AW$62:$AZ$66,4,FALSE),IFERROR(VLOOKUP(EJ59,$AX$62:$BA$66,4,FALSE),DATE(1900,1,1)))</f>
        <v>1</v>
      </c>
      <c r="EK61" s="47">
        <f>IFERROR(VLOOKUP(EK59,$AW$62:$AZ$66,4,FALSE),IFERROR(VLOOKUP(EK59,$AX$62:$BA$66,4,FALSE),DATE(1900,1,1)))</f>
        <v>1</v>
      </c>
      <c r="EL61" s="47">
        <f>IFERROR(VLOOKUP(EL59,$AW$62:$AZ$66,4,FALSE),IFERROR(VLOOKUP(EL59,$AX$62:$BA$66,4,FALSE),DATE(1900,1,1)))</f>
        <v>1</v>
      </c>
      <c r="EM61" s="47">
        <f>IFERROR(VLOOKUP(EM59,$AW$62:$AZ$66,4,FALSE),IFERROR(VLOOKUP(EM59,$AX$62:$BA$66,4,FALSE),DATE(1900,1,1)))</f>
        <v>1</v>
      </c>
      <c r="EN61" s="47">
        <f>IFERROR(VLOOKUP(EN59,$AW$62:$AZ$66,4,FALSE),IFERROR(VLOOKUP(EN59,$AX$62:$BA$66,4,FALSE),DATE(1900,1,1)))</f>
        <v>1</v>
      </c>
      <c r="EO61" s="47">
        <f>IFERROR(VLOOKUP(EO59,$AW$62:$AZ$66,4,FALSE),IFERROR(VLOOKUP(EO59,$AX$62:$BA$66,4,FALSE),DATE(1900,1,1)))</f>
        <v>1</v>
      </c>
      <c r="EP61" s="47">
        <f>IFERROR(VLOOKUP(EP59,$AW$62:$AZ$66,4,FALSE),IFERROR(VLOOKUP(EP59,$AX$62:$BA$66,4,FALSE),DATE(1900,1,1)))</f>
        <v>1</v>
      </c>
      <c r="EQ61" s="47">
        <f>IFERROR(VLOOKUP(EQ59,$AW$62:$AZ$66,4,FALSE),IFERROR(VLOOKUP(EQ59,$AX$62:$BA$66,4,FALSE),DATE(1900,1,1)))</f>
        <v>1</v>
      </c>
      <c r="ER61" s="47">
        <f>IFERROR(VLOOKUP(ER59,$AW$62:$AZ$66,4,FALSE),IFERROR(VLOOKUP(ER59,$AX$62:$BA$66,4,FALSE),DATE(1900,1,1)))</f>
        <v>1</v>
      </c>
      <c r="ES61" s="47">
        <f>IFERROR(VLOOKUP(ES59,$AW$62:$AZ$66,4,FALSE),IFERROR(VLOOKUP(ES59,$AX$62:$BA$66,4,FALSE),DATE(1900,1,1)))</f>
        <v>1</v>
      </c>
      <c r="ET61" s="47">
        <f>IFERROR(VLOOKUP(ET59,$AW$62:$AZ$66,4,FALSE),IFERROR(VLOOKUP(ET59,$AX$62:$BA$66,4,FALSE),DATE(1900,1,1)))</f>
        <v>1</v>
      </c>
      <c r="EU61" s="47">
        <f>IFERROR(VLOOKUP(EU59,$AW$62:$AZ$66,4,FALSE),IFERROR(VLOOKUP(EU59,$AX$62:$BA$66,4,FALSE),DATE(1900,1,1)))</f>
        <v>1</v>
      </c>
      <c r="EV61" s="47">
        <f>IFERROR(VLOOKUP(EV59,$AW$62:$AZ$66,4,FALSE),IFERROR(VLOOKUP(EV59,$AX$62:$BA$66,4,FALSE),DATE(1900,1,1)))</f>
        <v>1</v>
      </c>
      <c r="EW61" s="47">
        <f>IFERROR(VLOOKUP(EW59,$AW$62:$AZ$66,4,FALSE),IFERROR(VLOOKUP(EW59,$AX$62:$BA$66,4,FALSE),DATE(1900,1,1)))</f>
        <v>1</v>
      </c>
      <c r="EX61" s="47">
        <f>IFERROR(VLOOKUP(EX59,$AW$62:$AZ$66,4,FALSE),IFERROR(VLOOKUP(EX59,$AX$62:$BA$66,4,FALSE),DATE(1900,1,1)))</f>
        <v>1</v>
      </c>
      <c r="EY61" s="47">
        <f>IFERROR(VLOOKUP(EY59,$AW$62:$AZ$66,4,FALSE),IFERROR(VLOOKUP(EY59,$AX$62:$BA$66,4,FALSE),DATE(1900,1,1)))</f>
        <v>1</v>
      </c>
      <c r="EZ61" s="47">
        <f>IFERROR(VLOOKUP(EZ59,$AW$62:$AZ$66,4,FALSE),IFERROR(VLOOKUP(EZ59,$AX$62:$BA$66,4,FALSE),DATE(1900,1,1)))</f>
        <v>1</v>
      </c>
      <c r="FA61" s="47">
        <f>IFERROR(VLOOKUP(FA59,$AW$62:$AZ$66,4,FALSE),IFERROR(VLOOKUP(FA59,$AX$62:$BA$66,4,FALSE),DATE(1900,1,1)))</f>
        <v>1</v>
      </c>
      <c r="FB61" s="47">
        <f>IFERROR(VLOOKUP(FB59,$AW$62:$AZ$66,4,FALSE),IFERROR(VLOOKUP(FB59,$AX$62:$BA$66,4,FALSE),DATE(1900,1,1)))</f>
        <v>1</v>
      </c>
      <c r="FC61" s="47">
        <f>IFERROR(VLOOKUP(FC59,$AW$62:$AZ$66,4,FALSE),IFERROR(VLOOKUP(FC59,$AX$62:$BA$66,4,FALSE),DATE(1900,1,1)))</f>
        <v>1</v>
      </c>
      <c r="FD61" s="47">
        <f>IFERROR(VLOOKUP(FD59,$AW$62:$AZ$66,4,FALSE),IFERROR(VLOOKUP(FD59,$AX$62:$BA$66,4,FALSE),DATE(1900,1,1)))</f>
        <v>1</v>
      </c>
      <c r="FE61" s="47">
        <f>IFERROR(VLOOKUP(FE59,$AW$62:$AZ$66,4,FALSE),IFERROR(VLOOKUP(FE59,$AX$62:$BA$66,4,FALSE),DATE(1900,1,1)))</f>
        <v>1</v>
      </c>
      <c r="FF61" s="47">
        <f>IFERROR(VLOOKUP(FF59,$AW$62:$AZ$66,4,FALSE),IFERROR(VLOOKUP(FF59,$AX$62:$BA$66,4,FALSE),DATE(1900,1,1)))</f>
        <v>1</v>
      </c>
      <c r="FG61" s="47">
        <f>IFERROR(VLOOKUP(FG59,$AW$62:$AZ$66,4,FALSE),IFERROR(VLOOKUP(FG59,$AX$62:$BA$66,4,FALSE),DATE(1900,1,1)))</f>
        <v>1</v>
      </c>
      <c r="FH61" s="47">
        <f>IFERROR(VLOOKUP(FH59,$AW$62:$AZ$66,4,FALSE),IFERROR(VLOOKUP(FH59,$AX$62:$BA$66,4,FALSE),DATE(1900,1,1)))</f>
        <v>1</v>
      </c>
      <c r="FI61" s="47">
        <f>IFERROR(VLOOKUP(FI59,$AW$62:$AZ$66,4,FALSE),IFERROR(VLOOKUP(FI59,$AX$62:$BA$66,4,FALSE),DATE(1900,1,1)))</f>
        <v>1</v>
      </c>
      <c r="FJ61" s="47">
        <f>IFERROR(VLOOKUP(FJ59,$AW$62:$AZ$66,4,FALSE),IFERROR(VLOOKUP(FJ59,$AX$62:$BA$66,4,FALSE),DATE(1900,1,1)))</f>
        <v>1</v>
      </c>
      <c r="FK61" s="47">
        <f>IFERROR(VLOOKUP(FK59,$AW$62:$AZ$66,4,FALSE),IFERROR(VLOOKUP(FK59,$AX$62:$BA$66,4,FALSE),DATE(1900,1,1)))</f>
        <v>1</v>
      </c>
      <c r="FL61" s="47">
        <f>IFERROR(VLOOKUP(FL59,$AW$62:$AZ$66,4,FALSE),IFERROR(VLOOKUP(FL59,$AX$62:$BA$66,4,FALSE),DATE(1900,1,1)))</f>
        <v>1</v>
      </c>
      <c r="FM61" s="47">
        <f>IFERROR(VLOOKUP(FM59,$AW$62:$AZ$66,4,FALSE),IFERROR(VLOOKUP(FM59,$AX$62:$BA$66,4,FALSE),DATE(1900,1,1)))</f>
        <v>1</v>
      </c>
      <c r="FN61" s="47">
        <f>IFERROR(VLOOKUP(FN59,$AW$62:$AZ$66,4,FALSE),IFERROR(VLOOKUP(FN59,$AX$62:$BA$66,4,FALSE),DATE(1900,1,1)))</f>
        <v>1</v>
      </c>
      <c r="FO61" s="47">
        <f>IFERROR(VLOOKUP(FO59,$AW$62:$AZ$66,4,FALSE),IFERROR(VLOOKUP(FO59,$AX$62:$BA$66,4,FALSE),DATE(1900,1,1)))</f>
        <v>1</v>
      </c>
      <c r="FP61" s="47">
        <f>IFERROR(VLOOKUP(FP59,$AW$62:$AZ$66,4,FALSE),IFERROR(VLOOKUP(FP59,$AX$62:$BA$66,4,FALSE),DATE(1900,1,1)))</f>
        <v>1</v>
      </c>
      <c r="FQ61" s="47">
        <f>IFERROR(VLOOKUP(FQ59,$AW$62:$AZ$66,4,FALSE),IFERROR(VLOOKUP(FQ59,$AX$62:$BA$66,4,FALSE),DATE(1900,1,1)))</f>
        <v>1</v>
      </c>
      <c r="FR61" s="47">
        <f>IFERROR(VLOOKUP(FR59,$AW$62:$AZ$66,4,FALSE),IFERROR(VLOOKUP(FR59,$AX$62:$BA$66,4,FALSE),DATE(1900,1,1)))</f>
        <v>1</v>
      </c>
      <c r="FS61" s="47">
        <f>IFERROR(VLOOKUP(FS59,$AW$62:$AZ$66,4,FALSE),IFERROR(VLOOKUP(FS59,$AX$62:$BA$66,4,FALSE),DATE(1900,1,1)))</f>
        <v>1</v>
      </c>
      <c r="FT61" s="47">
        <f>IFERROR(VLOOKUP(FT59,$AW$62:$AZ$66,4,FALSE),IFERROR(VLOOKUP(FT59,$AX$62:$BA$66,4,FALSE),DATE(1900,1,1)))</f>
        <v>1</v>
      </c>
      <c r="FU61" s="47">
        <f>IFERROR(VLOOKUP(FU59,$AW$62:$AZ$66,4,FALSE),IFERROR(VLOOKUP(FU59,$AX$62:$BA$66,4,FALSE),DATE(1900,1,1)))</f>
        <v>1</v>
      </c>
      <c r="FV61" s="47">
        <f>IFERROR(VLOOKUP(FV59,$AW$62:$AZ$66,4,FALSE),IFERROR(VLOOKUP(FV59,$AX$62:$BA$66,4,FALSE),DATE(1900,1,1)))</f>
        <v>1</v>
      </c>
      <c r="FW61" s="47">
        <f>IFERROR(VLOOKUP(FW59,$AW$62:$AZ$66,4,FALSE),IFERROR(VLOOKUP(FW59,$AX$62:$BA$66,4,FALSE),DATE(1900,1,1)))</f>
        <v>1</v>
      </c>
      <c r="FX61" s="47">
        <f>IFERROR(VLOOKUP(FX59,$AW$62:$AZ$66,4,FALSE),IFERROR(VLOOKUP(FX59,$AX$62:$BA$66,4,FALSE),DATE(1900,1,1)))</f>
        <v>1</v>
      </c>
      <c r="FY61" s="47">
        <f>IFERROR(VLOOKUP(FY59,$AW$62:$AZ$66,4,FALSE),IFERROR(VLOOKUP(FY59,$AX$62:$BA$66,4,FALSE),DATE(1900,1,1)))</f>
        <v>1</v>
      </c>
      <c r="FZ61" s="47">
        <f>IFERROR(VLOOKUP(FZ59,$AW$62:$AZ$66,4,FALSE),IFERROR(VLOOKUP(FZ59,$AX$62:$BA$66,4,FALSE),DATE(1900,1,1)))</f>
        <v>1</v>
      </c>
      <c r="GA61" s="47">
        <f>IFERROR(VLOOKUP(GA59,$AW$62:$AZ$66,4,FALSE),IFERROR(VLOOKUP(GA59,$AX$62:$BA$66,4,FALSE),DATE(1900,1,1)))</f>
        <v>1</v>
      </c>
      <c r="GB61" s="47">
        <f>IFERROR(VLOOKUP(GB59,$AW$62:$AZ$66,4,FALSE),IFERROR(VLOOKUP(GB59,$AX$62:$BA$66,4,FALSE),DATE(1900,1,1)))</f>
        <v>1</v>
      </c>
      <c r="GC61" s="47">
        <f>IFERROR(VLOOKUP(GC59,$AW$62:$AZ$66,4,FALSE),IFERROR(VLOOKUP(GC59,$AX$62:$BA$66,4,FALSE),DATE(1900,1,1)))</f>
        <v>1</v>
      </c>
      <c r="GD61" s="47">
        <f>IFERROR(VLOOKUP(GD59,$AW$62:$AZ$66,4,FALSE),IFERROR(VLOOKUP(GD59,$AX$62:$BA$66,4,FALSE),DATE(1900,1,1)))</f>
        <v>1</v>
      </c>
      <c r="GE61" s="47">
        <f>IFERROR(VLOOKUP(GE59,$AW$62:$AZ$66,4,FALSE),IFERROR(VLOOKUP(GE59,$AX$62:$BA$66,4,FALSE),DATE(1900,1,1)))</f>
        <v>1</v>
      </c>
      <c r="GF61" s="47">
        <f>IFERROR(VLOOKUP(GF59,$AW$62:$AZ$66,4,FALSE),IFERROR(VLOOKUP(GF59,$AX$62:$BA$66,4,FALSE),DATE(1900,1,1)))</f>
        <v>1</v>
      </c>
      <c r="GG61" s="47">
        <f>IFERROR(VLOOKUP(GG59,$AW$62:$AZ$66,4,FALSE),IFERROR(VLOOKUP(GG59,$AX$62:$BA$66,4,FALSE),DATE(1900,1,1)))</f>
        <v>1</v>
      </c>
      <c r="GH61" s="47">
        <f>IFERROR(VLOOKUP(GH59,$AW$62:$AZ$66,4,FALSE),IFERROR(VLOOKUP(GH59,$AX$62:$BA$66,4,FALSE),DATE(1900,1,1)))</f>
        <v>1</v>
      </c>
      <c r="GI61" s="47">
        <f>IFERROR(VLOOKUP(GI59,$AW$62:$AZ$66,4,FALSE),IFERROR(VLOOKUP(GI59,$AX$62:$BA$66,4,FALSE),DATE(1900,1,1)))</f>
        <v>1</v>
      </c>
      <c r="GJ61" s="47">
        <f>IFERROR(VLOOKUP(GJ59,$AW$62:$AZ$66,4,FALSE),IFERROR(VLOOKUP(GJ59,$AX$62:$BA$66,4,FALSE),DATE(1900,1,1)))</f>
        <v>1</v>
      </c>
      <c r="GK61" s="47">
        <f>IFERROR(VLOOKUP(GK59,$AW$62:$AZ$66,4,FALSE),IFERROR(VLOOKUP(GK59,$AX$62:$BA$66,4,FALSE),DATE(1900,1,1)))</f>
        <v>1</v>
      </c>
      <c r="GL61" s="47">
        <f>IFERROR(VLOOKUP(GL59,$AW$62:$AZ$66,4,FALSE),IFERROR(VLOOKUP(GL59,$AX$62:$BA$66,4,FALSE),DATE(1900,1,1)))</f>
        <v>1</v>
      </c>
      <c r="GM61" s="47">
        <f>IFERROR(VLOOKUP(GM59,$AW$62:$AZ$66,4,FALSE),IFERROR(VLOOKUP(GM59,$AX$62:$BA$66,4,FALSE),DATE(1900,1,1)))</f>
        <v>1</v>
      </c>
      <c r="GN61" s="47">
        <f>IFERROR(VLOOKUP(GN59,$AW$62:$AZ$66,4,FALSE),IFERROR(VLOOKUP(GN59,$AX$62:$BA$66,4,FALSE),DATE(1900,1,1)))</f>
        <v>1</v>
      </c>
      <c r="GO61" s="47">
        <f>IFERROR(VLOOKUP(GO59,$AW$62:$AZ$66,4,FALSE),IFERROR(VLOOKUP(GO59,$AX$62:$BA$66,4,FALSE),DATE(1900,1,1)))</f>
        <v>1</v>
      </c>
      <c r="GP61" s="47">
        <f>IFERROR(VLOOKUP(GP59,$AW$62:$AZ$66,4,FALSE),IFERROR(VLOOKUP(GP59,$AX$62:$BA$66,4,FALSE),DATE(1900,1,1)))</f>
        <v>1</v>
      </c>
      <c r="GQ61" s="47">
        <f>IFERROR(VLOOKUP(GQ59,$AW$62:$AZ$66,4,FALSE),IFERROR(VLOOKUP(GQ59,$AX$62:$BA$66,4,FALSE),DATE(1900,1,1)))</f>
        <v>1</v>
      </c>
      <c r="GR61" s="47">
        <f>IFERROR(VLOOKUP(GR59,$AW$62:$AZ$66,4,FALSE),IFERROR(VLOOKUP(GR59,$AX$62:$BA$66,4,FALSE),DATE(1900,1,1)))</f>
        <v>1</v>
      </c>
      <c r="GS61" s="47">
        <f>IFERROR(VLOOKUP(GS59,$AW$62:$AZ$66,4,FALSE),IFERROR(VLOOKUP(GS59,$AX$62:$BA$66,4,FALSE),DATE(1900,1,1)))</f>
        <v>1</v>
      </c>
      <c r="GT61" s="47">
        <f>IFERROR(VLOOKUP(GT59,$AW$62:$AZ$66,4,FALSE),IFERROR(VLOOKUP(GT59,$AX$62:$BA$66,4,FALSE),DATE(1900,1,1)))</f>
        <v>1</v>
      </c>
      <c r="GU61" s="47">
        <f>IFERROR(VLOOKUP(GU59,$AW$62:$AZ$66,4,FALSE),IFERROR(VLOOKUP(GU59,$AX$62:$BA$66,4,FALSE),DATE(1900,1,1)))</f>
        <v>1</v>
      </c>
      <c r="GV61" s="47">
        <f>IFERROR(VLOOKUP(GV59,$AW$62:$AZ$66,4,FALSE),IFERROR(VLOOKUP(GV59,$AX$62:$BA$66,4,FALSE),DATE(1900,1,1)))</f>
        <v>1</v>
      </c>
      <c r="GW61" s="47">
        <f>IFERROR(VLOOKUP(GW59,$AW$62:$AZ$66,4,FALSE),IFERROR(VLOOKUP(GW59,$AX$62:$BA$66,4,FALSE),DATE(1900,1,1)))</f>
        <v>1</v>
      </c>
      <c r="GX61" s="47">
        <f>IFERROR(VLOOKUP(GX59,$AW$62:$AZ$66,4,FALSE),IFERROR(VLOOKUP(GX59,$AX$62:$BA$66,4,FALSE),DATE(1900,1,1)))</f>
        <v>1</v>
      </c>
      <c r="GY61" s="47">
        <f>IFERROR(VLOOKUP(GY59,$AW$62:$AZ$66,4,FALSE),IFERROR(VLOOKUP(GY59,$AX$62:$BA$66,4,FALSE),DATE(1900,1,1)))</f>
        <v>1</v>
      </c>
      <c r="GZ61" s="47">
        <f>IFERROR(VLOOKUP(GZ59,$AW$62:$AZ$66,4,FALSE),IFERROR(VLOOKUP(GZ59,$AX$62:$BA$66,4,FALSE),DATE(1900,1,1)))</f>
        <v>1</v>
      </c>
      <c r="HA61" s="47">
        <f>IFERROR(VLOOKUP(HA59,$AW$62:$AZ$66,4,FALSE),IFERROR(VLOOKUP(HA59,$AX$62:$BA$66,4,FALSE),DATE(1900,1,1)))</f>
        <v>1</v>
      </c>
      <c r="HB61" s="47">
        <f>IFERROR(VLOOKUP(HB59,$AW$62:$AZ$66,4,FALSE),IFERROR(VLOOKUP(HB59,$AX$62:$BA$66,4,FALSE),DATE(1900,1,1)))</f>
        <v>1</v>
      </c>
      <c r="HC61" s="47">
        <f>IFERROR(VLOOKUP(HC59,$AW$62:$AZ$66,4,FALSE),IFERROR(VLOOKUP(HC59,$AX$62:$BA$66,4,FALSE),DATE(1900,1,1)))</f>
        <v>1</v>
      </c>
      <c r="HD61" s="47">
        <f>IFERROR(VLOOKUP(HD59,$AW$62:$AZ$66,4,FALSE),IFERROR(VLOOKUP(HD59,$AX$62:$BA$66,4,FALSE),DATE(1900,1,1)))</f>
        <v>1</v>
      </c>
      <c r="HE61" s="47">
        <f>IFERROR(VLOOKUP(HE59,$AW$62:$AZ$66,4,FALSE),IFERROR(VLOOKUP(HE59,$AX$62:$BA$66,4,FALSE),DATE(1900,1,1)))</f>
        <v>1</v>
      </c>
      <c r="HF61" s="47">
        <f>IFERROR(VLOOKUP(HF59,$AW$62:$AZ$66,4,FALSE),IFERROR(VLOOKUP(HF59,$AX$62:$BA$66,4,FALSE),DATE(1900,1,1)))</f>
        <v>1</v>
      </c>
      <c r="HG61" s="47">
        <f>IFERROR(VLOOKUP(HG59,$AW$62:$AZ$66,4,FALSE),IFERROR(VLOOKUP(HG59,$AX$62:$BA$66,4,FALSE),DATE(1900,1,1)))</f>
        <v>1</v>
      </c>
      <c r="HH61" s="47">
        <f>IFERROR(VLOOKUP(HH59,$AW$62:$AZ$66,4,FALSE),IFERROR(VLOOKUP(HH59,$AX$62:$BA$66,4,FALSE),DATE(1900,1,1)))</f>
        <v>1</v>
      </c>
      <c r="HI61" s="47">
        <f>IFERROR(VLOOKUP(HI59,$AW$62:$AZ$66,4,FALSE),IFERROR(VLOOKUP(HI59,$AX$62:$BA$66,4,FALSE),DATE(1900,1,1)))</f>
        <v>1</v>
      </c>
      <c r="HJ61" s="47">
        <f>IFERROR(VLOOKUP(HJ59,$AW$62:$AZ$66,4,FALSE),IFERROR(VLOOKUP(HJ59,$AX$62:$BA$66,4,FALSE),DATE(1900,1,1)))</f>
        <v>1</v>
      </c>
      <c r="HK61" s="47">
        <f>IFERROR(VLOOKUP(HK59,$AW$62:$AZ$66,4,FALSE),IFERROR(VLOOKUP(HK59,$AX$62:$BA$66,4,FALSE),DATE(1900,1,1)))</f>
        <v>1</v>
      </c>
      <c r="HL61" s="47">
        <f>IFERROR(VLOOKUP(HL59,$AW$62:$AZ$66,4,FALSE),IFERROR(VLOOKUP(HL59,$AX$62:$BA$66,4,FALSE),DATE(1900,1,1)))</f>
        <v>1</v>
      </c>
      <c r="HM61" s="47">
        <f>IFERROR(VLOOKUP(HM59,$AW$62:$AZ$66,4,FALSE),IFERROR(VLOOKUP(HM59,$AX$62:$BA$66,4,FALSE),DATE(1900,1,1)))</f>
        <v>1</v>
      </c>
      <c r="HN61" s="47">
        <f>IFERROR(VLOOKUP(HN59,$AW$62:$AZ$66,4,FALSE),IFERROR(VLOOKUP(HN59,$AX$62:$BA$66,4,FALSE),DATE(1900,1,1)))</f>
        <v>1</v>
      </c>
      <c r="HO61" s="47">
        <f>IFERROR(VLOOKUP(HO59,$AW$62:$AZ$66,4,FALSE),IFERROR(VLOOKUP(HO59,$AX$62:$BA$66,4,FALSE),DATE(1900,1,1)))</f>
        <v>1</v>
      </c>
      <c r="HP61" s="47">
        <f>IFERROR(VLOOKUP(HP59,$AW$62:$AZ$66,4,FALSE),IFERROR(VLOOKUP(HP59,$AX$62:$BA$66,4,FALSE),DATE(1900,1,1)))</f>
        <v>1</v>
      </c>
      <c r="HQ61" s="47">
        <f>IFERROR(VLOOKUP(HQ59,$AW$62:$AZ$66,4,FALSE),IFERROR(VLOOKUP(HQ59,$AX$62:$BA$66,4,FALSE),DATE(1900,1,1)))</f>
        <v>1</v>
      </c>
      <c r="HR61" s="47">
        <f>IFERROR(VLOOKUP(HR59,$AW$62:$AZ$66,4,FALSE),IFERROR(VLOOKUP(HR59,$AX$62:$BA$66,4,FALSE),DATE(1900,1,1)))</f>
        <v>1</v>
      </c>
      <c r="HS61" s="47">
        <f>IFERROR(VLOOKUP(HS59,$AW$62:$AZ$66,4,FALSE),IFERROR(VLOOKUP(HS59,$AX$62:$BA$66,4,FALSE),DATE(1900,1,1)))</f>
        <v>1</v>
      </c>
      <c r="HT61" s="47">
        <f>IFERROR(VLOOKUP(HT59,$AW$62:$AZ$66,4,FALSE),IFERROR(VLOOKUP(HT59,$AX$62:$BA$66,4,FALSE),DATE(1900,1,1)))</f>
        <v>1</v>
      </c>
      <c r="HU61" s="47">
        <f>IFERROR(VLOOKUP(HU59,$AW$62:$AZ$66,4,FALSE),IFERROR(VLOOKUP(HU59,$AX$62:$BA$66,4,FALSE),DATE(1900,1,1)))</f>
        <v>1</v>
      </c>
      <c r="HV61" s="47">
        <f>IFERROR(VLOOKUP(HV59,$AW$62:$AZ$66,4,FALSE),IFERROR(VLOOKUP(HV59,$AX$62:$BA$66,4,FALSE),DATE(1900,1,1)))</f>
        <v>1</v>
      </c>
      <c r="HW61" s="47">
        <f>IFERROR(VLOOKUP(HW59,$AW$62:$AZ$66,4,FALSE),IFERROR(VLOOKUP(HW59,$AX$62:$BA$66,4,FALSE),DATE(1900,1,1)))</f>
        <v>1</v>
      </c>
      <c r="HX61" s="47">
        <f>IFERROR(VLOOKUP(HX59,$AW$62:$AZ$66,4,FALSE),IFERROR(VLOOKUP(HX59,$AX$62:$BA$66,4,FALSE),DATE(1900,1,1)))</f>
        <v>1</v>
      </c>
      <c r="HY61" s="47">
        <f>IFERROR(VLOOKUP(HY59,$AW$62:$AZ$66,4,FALSE),IFERROR(VLOOKUP(HY59,$AX$62:$BA$66,4,FALSE),DATE(1900,1,1)))</f>
        <v>1</v>
      </c>
      <c r="HZ61" s="47">
        <f>IFERROR(VLOOKUP(HZ59,$AW$62:$AZ$66,4,FALSE),IFERROR(VLOOKUP(HZ59,$AX$62:$BA$66,4,FALSE),DATE(1900,1,1)))</f>
        <v>1</v>
      </c>
      <c r="IA61" s="47">
        <f>IFERROR(VLOOKUP(IA59,$AW$62:$AZ$66,4,FALSE),IFERROR(VLOOKUP(IA59,$AX$62:$BA$66,4,FALSE),DATE(1900,1,1)))</f>
        <v>1</v>
      </c>
      <c r="IB61" s="47">
        <f>IFERROR(VLOOKUP(IB59,$AW$62:$AZ$66,4,FALSE),IFERROR(VLOOKUP(IB59,$AX$62:$BA$66,4,FALSE),DATE(1900,1,1)))</f>
        <v>1</v>
      </c>
      <c r="IC61" s="47">
        <f>IFERROR(VLOOKUP(IC59,$AW$62:$AZ$66,4,FALSE),IFERROR(VLOOKUP(IC59,$AX$62:$BA$66,4,FALSE),DATE(1900,1,1)))</f>
        <v>1</v>
      </c>
      <c r="ID61" s="47">
        <f>IFERROR(VLOOKUP(ID59,$AW$62:$AZ$66,4,FALSE),IFERROR(VLOOKUP(ID59,$AX$62:$BA$66,4,FALSE),DATE(1900,1,1)))</f>
        <v>1</v>
      </c>
      <c r="IE61" s="47">
        <f>IFERROR(VLOOKUP(IE59,$AW$62:$AZ$66,4,FALSE),IFERROR(VLOOKUP(IE59,$AX$62:$BA$66,4,FALSE),DATE(1900,1,1)))</f>
        <v>1</v>
      </c>
      <c r="IF61" s="47">
        <f>IFERROR(VLOOKUP(IF59,$AW$62:$AZ$66,4,FALSE),IFERROR(VLOOKUP(IF59,$AX$62:$BA$66,4,FALSE),DATE(1900,1,1)))</f>
        <v>1</v>
      </c>
      <c r="IG61" s="47">
        <f>IFERROR(VLOOKUP(IG59,$AW$62:$AZ$66,4,FALSE),IFERROR(VLOOKUP(IG59,$AX$62:$BA$66,4,FALSE),DATE(1900,1,1)))</f>
        <v>1</v>
      </c>
      <c r="IH61" s="47">
        <f>IFERROR(VLOOKUP(IH59,$AW$62:$AZ$66,4,FALSE),IFERROR(VLOOKUP(IH59,$AX$62:$BA$66,4,FALSE),DATE(1900,1,1)))</f>
        <v>1</v>
      </c>
      <c r="II61" s="47">
        <f>IFERROR(VLOOKUP(II59,$AW$62:$AZ$66,4,FALSE),IFERROR(VLOOKUP(II59,$AX$62:$BA$66,4,FALSE),DATE(1900,1,1)))</f>
        <v>1</v>
      </c>
      <c r="IJ61" s="47">
        <f>IFERROR(VLOOKUP(IJ59,$AW$62:$AZ$66,4,FALSE),IFERROR(VLOOKUP(IJ59,$AX$62:$BA$66,4,FALSE),DATE(1900,1,1)))</f>
        <v>1</v>
      </c>
      <c r="IK61" s="47">
        <f>IFERROR(VLOOKUP(IK59,$AW$62:$AZ$66,4,FALSE),IFERROR(VLOOKUP(IK59,$AX$62:$BA$66,4,FALSE),DATE(1900,1,1)))</f>
        <v>1</v>
      </c>
      <c r="IL61" s="47">
        <f>IFERROR(VLOOKUP(IL59,$AW$62:$AZ$66,4,FALSE),IFERROR(VLOOKUP(IL59,$AX$62:$BA$66,4,FALSE),DATE(1900,1,1)))</f>
        <v>1</v>
      </c>
      <c r="IM61" s="47">
        <f>IFERROR(VLOOKUP(IM59,$AW$62:$AZ$66,4,FALSE),IFERROR(VLOOKUP(IM59,$AX$62:$BA$66,4,FALSE),DATE(1900,1,1)))</f>
        <v>1</v>
      </c>
      <c r="IN61" s="47">
        <f>IFERROR(VLOOKUP(IN59,$AW$62:$AZ$66,4,FALSE),IFERROR(VLOOKUP(IN59,$AX$62:$BA$66,4,FALSE),DATE(1900,1,1)))</f>
        <v>1</v>
      </c>
      <c r="IO61" s="47">
        <f>IFERROR(VLOOKUP(IO59,$AW$62:$AZ$66,4,FALSE),IFERROR(VLOOKUP(IO59,$AX$62:$BA$66,4,FALSE),DATE(1900,1,1)))</f>
        <v>1</v>
      </c>
      <c r="IP61" s="47">
        <f>IFERROR(VLOOKUP(IP59,$AW$62:$AZ$66,4,FALSE),IFERROR(VLOOKUP(IP59,$AX$62:$BA$66,4,FALSE),DATE(1900,1,1)))</f>
        <v>1</v>
      </c>
      <c r="IQ61" s="47">
        <f>IFERROR(VLOOKUP(IQ59,$AW$62:$AZ$66,4,FALSE),IFERROR(VLOOKUP(IQ59,$AX$62:$BA$66,4,FALSE),DATE(1900,1,1)))</f>
        <v>1</v>
      </c>
      <c r="IR61" s="47">
        <f>IFERROR(VLOOKUP(IR59,$AW$62:$AZ$66,4,FALSE),IFERROR(VLOOKUP(IR59,$AX$62:$BA$66,4,FALSE),DATE(1900,1,1)))</f>
        <v>1</v>
      </c>
      <c r="IS61" s="47">
        <f>IFERROR(VLOOKUP(IS59,$AW$62:$AZ$66,4,FALSE),IFERROR(VLOOKUP(IS59,$AX$62:$BA$66,4,FALSE),DATE(1900,1,1)))</f>
        <v>1</v>
      </c>
      <c r="IT61" s="47">
        <f>IFERROR(VLOOKUP(IT59,$AW$62:$AZ$66,4,FALSE),IFERROR(VLOOKUP(IT59,$AX$62:$BA$66,4,FALSE),DATE(1900,1,1)))</f>
        <v>1</v>
      </c>
      <c r="IU61" s="47">
        <f>IFERROR(VLOOKUP(IU59,$AW$62:$AZ$66,4,FALSE),IFERROR(VLOOKUP(IU59,$AX$62:$BA$66,4,FALSE),DATE(1900,1,1)))</f>
        <v>1</v>
      </c>
      <c r="IV61" s="47">
        <f>IFERROR(VLOOKUP(IV59,$AW$62:$AZ$66,4,FALSE),IFERROR(VLOOKUP(IV59,$AX$62:$BA$66,4,FALSE),DATE(1900,1,1)))</f>
        <v>1</v>
      </c>
      <c r="IW61" s="47">
        <f>IFERROR(VLOOKUP(IW59,$AW$62:$AZ$66,4,FALSE),IFERROR(VLOOKUP(IW59,$AX$62:$BA$66,4,FALSE),DATE(1900,1,1)))</f>
        <v>1</v>
      </c>
      <c r="IX61" s="47">
        <f>IFERROR(VLOOKUP(IX59,$AW$62:$AZ$66,4,FALSE),IFERROR(VLOOKUP(IX59,$AX$62:$BA$66,4,FALSE),DATE(1900,1,1)))</f>
        <v>1</v>
      </c>
      <c r="IY61" s="47">
        <f>IFERROR(VLOOKUP(IY59,$AW$62:$AZ$66,4,FALSE),IFERROR(VLOOKUP(IY59,$AX$62:$BA$66,4,FALSE),DATE(1900,1,1)))</f>
        <v>1</v>
      </c>
      <c r="IZ61" s="47">
        <f>IFERROR(VLOOKUP(IZ59,$AW$62:$AZ$66,4,FALSE),IFERROR(VLOOKUP(IZ59,$AX$62:$BA$66,4,FALSE),DATE(1900,1,1)))</f>
        <v>1</v>
      </c>
      <c r="JA61" s="47">
        <f>IFERROR(VLOOKUP(JA59,$AW$62:$AZ$66,4,FALSE),IFERROR(VLOOKUP(JA59,$AX$62:$BA$66,4,FALSE),DATE(1900,1,1)))</f>
        <v>1</v>
      </c>
      <c r="JB61" s="47">
        <f>IFERROR(VLOOKUP(JB59,$AW$62:$AZ$66,4,FALSE),IFERROR(VLOOKUP(JB59,$AX$62:$BA$66,4,FALSE),DATE(1900,1,1)))</f>
        <v>1</v>
      </c>
      <c r="JC61" s="47">
        <f>IFERROR(VLOOKUP(JC59,$AW$62:$AZ$66,4,FALSE),IFERROR(VLOOKUP(JC59,$AX$62:$BA$66,4,FALSE),DATE(1900,1,1)))</f>
        <v>1</v>
      </c>
      <c r="JD61" s="47">
        <f>IFERROR(VLOOKUP(JD59,$AW$62:$AZ$66,4,FALSE),IFERROR(VLOOKUP(JD59,$AX$62:$BA$66,4,FALSE),DATE(1900,1,1)))</f>
        <v>1</v>
      </c>
      <c r="JE61" s="47">
        <f>IFERROR(VLOOKUP(JE59,$AW$62:$AZ$66,4,FALSE),IFERROR(VLOOKUP(JE59,$AX$62:$BA$66,4,FALSE),DATE(1900,1,1)))</f>
        <v>1</v>
      </c>
      <c r="JF61" s="47">
        <f>IFERROR(VLOOKUP(JF59,$AW$62:$AZ$66,4,FALSE),IFERROR(VLOOKUP(JF59,$AX$62:$BA$66,4,FALSE),DATE(1900,1,1)))</f>
        <v>1</v>
      </c>
      <c r="JG61" s="47">
        <f>IFERROR(VLOOKUP(JG59,$AW$62:$AZ$66,4,FALSE),IFERROR(VLOOKUP(JG59,$AX$62:$BA$66,4,FALSE),DATE(1900,1,1)))</f>
        <v>1</v>
      </c>
      <c r="JH61" s="47">
        <f>IFERROR(VLOOKUP(JH59,$AW$62:$AZ$66,4,FALSE),IFERROR(VLOOKUP(JH59,$AX$62:$BA$66,4,FALSE),DATE(1900,1,1)))</f>
        <v>1</v>
      </c>
      <c r="JI61" s="47">
        <f>IFERROR(VLOOKUP(JI59,$AW$62:$AZ$66,4,FALSE),IFERROR(VLOOKUP(JI59,$AX$62:$BA$66,4,FALSE),DATE(1900,1,1)))</f>
        <v>1</v>
      </c>
      <c r="JJ61" s="47">
        <f>IFERROR(VLOOKUP(JJ59,$AW$62:$AZ$66,4,FALSE),IFERROR(VLOOKUP(JJ59,$AX$62:$BA$66,4,FALSE),DATE(1900,1,1)))</f>
        <v>1</v>
      </c>
      <c r="JK61" s="47">
        <f>IFERROR(VLOOKUP(JK59,$AW$62:$AZ$66,4,FALSE),IFERROR(VLOOKUP(JK59,$AX$62:$BA$66,4,FALSE),DATE(1900,1,1)))</f>
        <v>1</v>
      </c>
      <c r="JL61" s="47">
        <f>IFERROR(VLOOKUP(JL59,$AW$62:$AZ$66,4,FALSE),IFERROR(VLOOKUP(JL59,$AX$62:$BA$66,4,FALSE),DATE(1900,1,1)))</f>
        <v>1</v>
      </c>
      <c r="JM61" s="47">
        <f>IFERROR(VLOOKUP(JM59,$AW$62:$AZ$66,4,FALSE),IFERROR(VLOOKUP(JM59,$AX$62:$BA$66,4,FALSE),DATE(1900,1,1)))</f>
        <v>1</v>
      </c>
      <c r="JN61" s="47">
        <f>IFERROR(VLOOKUP(JN59,$AW$62:$AZ$66,4,FALSE),IFERROR(VLOOKUP(JN59,$AX$62:$BA$66,4,FALSE),DATE(1900,1,1)))</f>
        <v>1</v>
      </c>
      <c r="JO61" s="47">
        <f>IFERROR(VLOOKUP(JO59,$AW$62:$AZ$66,4,FALSE),IFERROR(VLOOKUP(JO59,$AX$62:$BA$66,4,FALSE),DATE(1900,1,1)))</f>
        <v>1</v>
      </c>
      <c r="JP61" s="47">
        <f>IFERROR(VLOOKUP(JP59,$AW$62:$AZ$66,4,FALSE),IFERROR(VLOOKUP(JP59,$AX$62:$BA$66,4,FALSE),DATE(1900,1,1)))</f>
        <v>1</v>
      </c>
      <c r="JQ61" s="47">
        <f>IFERROR(VLOOKUP(JQ59,$AW$62:$AZ$66,4,FALSE),IFERROR(VLOOKUP(JQ59,$AX$62:$BA$66,4,FALSE),DATE(1900,1,1)))</f>
        <v>1</v>
      </c>
      <c r="JR61" s="47">
        <f>IFERROR(VLOOKUP(JR59,$AW$62:$AZ$66,4,FALSE),IFERROR(VLOOKUP(JR59,$AX$62:$BA$66,4,FALSE),DATE(1900,1,1)))</f>
        <v>1</v>
      </c>
      <c r="JS61" s="47">
        <f>IFERROR(VLOOKUP(JS59,$AW$62:$AZ$66,4,FALSE),IFERROR(VLOOKUP(JS59,$AX$62:$BA$66,4,FALSE),DATE(1900,1,1)))</f>
        <v>1</v>
      </c>
      <c r="JT61" s="47">
        <f>IFERROR(VLOOKUP(JT59,$AW$62:$AZ$66,4,FALSE),IFERROR(VLOOKUP(JT59,$AX$62:$BA$66,4,FALSE),DATE(1900,1,1)))</f>
        <v>1</v>
      </c>
      <c r="JU61" s="47">
        <f>IFERROR(VLOOKUP(JU59,$AW$62:$AZ$66,4,FALSE),IFERROR(VLOOKUP(JU59,$AX$62:$BA$66,4,FALSE),DATE(1900,1,1)))</f>
        <v>1</v>
      </c>
      <c r="JV61" s="47">
        <f>IFERROR(VLOOKUP(JV59,$AW$62:$AZ$66,4,FALSE),IFERROR(VLOOKUP(JV59,$AX$62:$BA$66,4,FALSE),DATE(1900,1,1)))</f>
        <v>1</v>
      </c>
      <c r="JW61" s="47">
        <f>IFERROR(VLOOKUP(JW59,$AW$62:$AZ$66,4,FALSE),IFERROR(VLOOKUP(JW59,$AX$62:$BA$66,4,FALSE),DATE(1900,1,1)))</f>
        <v>1</v>
      </c>
      <c r="JX61" s="47">
        <f>IFERROR(VLOOKUP(JX59,$AW$62:$AZ$66,4,FALSE),IFERROR(VLOOKUP(JX59,$AX$62:$BA$66,4,FALSE),DATE(1900,1,1)))</f>
        <v>1</v>
      </c>
      <c r="JY61" s="47">
        <f>IFERROR(VLOOKUP(JY59,$AW$62:$AZ$66,4,FALSE),IFERROR(VLOOKUP(JY59,$AX$62:$BA$66,4,FALSE),DATE(1900,1,1)))</f>
        <v>1</v>
      </c>
      <c r="JZ61" s="47">
        <f>IFERROR(VLOOKUP(JZ59,$AW$62:$AZ$66,4,FALSE),IFERROR(VLOOKUP(JZ59,$AX$62:$BA$66,4,FALSE),DATE(1900,1,1)))</f>
        <v>1</v>
      </c>
      <c r="KA61" s="47">
        <f>IFERROR(VLOOKUP(KA59,$AW$62:$AZ$66,4,FALSE),IFERROR(VLOOKUP(KA59,$AX$62:$BA$66,4,FALSE),DATE(1900,1,1)))</f>
        <v>1</v>
      </c>
      <c r="KB61" s="47">
        <f>IFERROR(VLOOKUP(KB59,$AW$62:$AZ$66,4,FALSE),IFERROR(VLOOKUP(KB59,$AX$62:$BA$66,4,FALSE),DATE(1900,1,1)))</f>
        <v>1</v>
      </c>
      <c r="KC61" s="47">
        <f>IFERROR(VLOOKUP(KC59,$AW$62:$AZ$66,4,FALSE),IFERROR(VLOOKUP(KC59,$AX$62:$BA$66,4,FALSE),DATE(1900,1,1)))</f>
        <v>1</v>
      </c>
      <c r="KD61" s="47">
        <f>IFERROR(VLOOKUP(KD59,$AW$62:$AZ$66,4,FALSE),IFERROR(VLOOKUP(KD59,$AX$62:$BA$66,4,FALSE),DATE(1900,1,1)))</f>
        <v>1</v>
      </c>
      <c r="KE61" s="47">
        <f>IFERROR(VLOOKUP(KE59,$AW$62:$AZ$66,4,FALSE),IFERROR(VLOOKUP(KE59,$AX$62:$BA$66,4,FALSE),DATE(1900,1,1)))</f>
        <v>1</v>
      </c>
      <c r="KF61" s="47">
        <f>IFERROR(VLOOKUP(KF59,$AW$62:$AZ$66,4,FALSE),IFERROR(VLOOKUP(KF59,$AX$62:$BA$66,4,FALSE),DATE(1900,1,1)))</f>
        <v>1</v>
      </c>
      <c r="KG61" s="47">
        <f>IFERROR(VLOOKUP(KG59,$AW$62:$AZ$66,4,FALSE),IFERROR(VLOOKUP(KG59,$AX$62:$BA$66,4,FALSE),DATE(1900,1,1)))</f>
        <v>1</v>
      </c>
      <c r="KH61" s="47">
        <f>IFERROR(VLOOKUP(KH59,$AW$62:$AZ$66,4,FALSE),IFERROR(VLOOKUP(KH59,$AX$62:$BA$66,4,FALSE),DATE(1900,1,1)))</f>
        <v>1</v>
      </c>
      <c r="KI61" s="47">
        <f>IFERROR(VLOOKUP(KI59,$AW$62:$AZ$66,4,FALSE),IFERROR(VLOOKUP(KI59,$AX$62:$BA$66,4,FALSE),DATE(1900,1,1)))</f>
        <v>1</v>
      </c>
      <c r="KJ61" s="47">
        <f>IFERROR(VLOOKUP(KJ59,$AW$62:$AZ$66,4,FALSE),IFERROR(VLOOKUP(KJ59,$AX$62:$BA$66,4,FALSE),DATE(1900,1,1)))</f>
        <v>1</v>
      </c>
      <c r="KK61" s="47">
        <f>IFERROR(VLOOKUP(KK59,$AW$62:$AZ$66,4,FALSE),IFERROR(VLOOKUP(KK59,$AX$62:$BA$66,4,FALSE),DATE(1900,1,1)))</f>
        <v>1</v>
      </c>
      <c r="KL61" s="47">
        <f>IFERROR(VLOOKUP(KL59,$AW$62:$AZ$66,4,FALSE),IFERROR(VLOOKUP(KL59,$AX$62:$BA$66,4,FALSE),DATE(1900,1,1)))</f>
        <v>1</v>
      </c>
      <c r="KM61" s="47">
        <f>IFERROR(VLOOKUP(KM59,$AW$62:$AZ$66,4,FALSE),IFERROR(VLOOKUP(KM59,$AX$62:$BA$66,4,FALSE),DATE(1900,1,1)))</f>
        <v>1</v>
      </c>
      <c r="KN61" s="47">
        <f>IFERROR(VLOOKUP(KN59,$AW$62:$AZ$66,4,FALSE),IFERROR(VLOOKUP(KN59,$AX$62:$BA$66,4,FALSE),DATE(1900,1,1)))</f>
        <v>1</v>
      </c>
      <c r="KO61" s="47">
        <f>IFERROR(VLOOKUP(KO59,$AW$62:$AZ$66,4,FALSE),IFERROR(VLOOKUP(KO59,$AX$62:$BA$66,4,FALSE),DATE(1900,1,1)))</f>
        <v>1</v>
      </c>
      <c r="KP61" s="47">
        <f>IFERROR(VLOOKUP(KP59,$AW$62:$AZ$66,4,FALSE),IFERROR(VLOOKUP(KP59,$AX$62:$BA$66,4,FALSE),DATE(1900,1,1)))</f>
        <v>1</v>
      </c>
      <c r="KQ61" s="47">
        <f>IFERROR(VLOOKUP(KQ59,$AW$62:$AZ$66,4,FALSE),IFERROR(VLOOKUP(KQ59,$AX$62:$BA$66,4,FALSE),DATE(1900,1,1)))</f>
        <v>1</v>
      </c>
      <c r="KR61" s="47">
        <f>IFERROR(VLOOKUP(KR59,$AW$62:$AZ$66,4,FALSE),IFERROR(VLOOKUP(KR59,$AX$62:$BA$66,4,FALSE),DATE(1900,1,1)))</f>
        <v>1</v>
      </c>
      <c r="KS61" s="47">
        <f>IFERROR(VLOOKUP(KS59,$AW$62:$AZ$66,4,FALSE),IFERROR(VLOOKUP(KS59,$AX$62:$BA$66,4,FALSE),DATE(1900,1,1)))</f>
        <v>1</v>
      </c>
      <c r="KT61" s="47">
        <f>IFERROR(VLOOKUP(KT59,$AW$62:$AZ$66,4,FALSE),IFERROR(VLOOKUP(KT59,$AX$62:$BA$66,4,FALSE),DATE(1900,1,1)))</f>
        <v>1</v>
      </c>
      <c r="KU61" s="47">
        <f>IFERROR(VLOOKUP(KU59,$AW$62:$AZ$66,4,FALSE),IFERROR(VLOOKUP(KU59,$AX$62:$BA$66,4,FALSE),DATE(1900,1,1)))</f>
        <v>1</v>
      </c>
      <c r="KV61" s="47">
        <f>IFERROR(VLOOKUP(KV59,$AW$62:$AZ$66,4,FALSE),IFERROR(VLOOKUP(KV59,$AX$62:$BA$66,4,FALSE),DATE(1900,1,1)))</f>
        <v>1</v>
      </c>
      <c r="KW61" s="47">
        <f>IFERROR(VLOOKUP(KW59,$AW$62:$AZ$66,4,FALSE),IFERROR(VLOOKUP(KW59,$AX$62:$BA$66,4,FALSE),DATE(1900,1,1)))</f>
        <v>1</v>
      </c>
      <c r="KX61" s="47">
        <f>IFERROR(VLOOKUP(KX59,$AW$62:$AZ$66,4,FALSE),IFERROR(VLOOKUP(KX59,$AX$62:$BA$66,4,FALSE),DATE(1900,1,1)))</f>
        <v>1</v>
      </c>
      <c r="KY61" s="47">
        <f>IFERROR(VLOOKUP(KY59,$AW$62:$AZ$66,4,FALSE),IFERROR(VLOOKUP(KY59,$AX$62:$BA$66,4,FALSE),DATE(1900,1,1)))</f>
        <v>1</v>
      </c>
      <c r="KZ61" s="47">
        <f>IFERROR(VLOOKUP(KZ59,$AW$62:$AZ$66,4,FALSE),IFERROR(VLOOKUP(KZ59,$AX$62:$BA$66,4,FALSE),DATE(1900,1,1)))</f>
        <v>1</v>
      </c>
      <c r="LA61" s="47">
        <f>IFERROR(VLOOKUP(LA59,$AW$62:$AZ$66,4,FALSE),IFERROR(VLOOKUP(LA59,$AX$62:$BA$66,4,FALSE),DATE(1900,1,1)))</f>
        <v>1</v>
      </c>
      <c r="LB61" s="47">
        <f>IFERROR(VLOOKUP(LB59,$AW$62:$AZ$66,4,FALSE),IFERROR(VLOOKUP(LB59,$AX$62:$BA$66,4,FALSE),DATE(1900,1,1)))</f>
        <v>1</v>
      </c>
      <c r="LC61" s="47">
        <f>IFERROR(VLOOKUP(LC59,$AW$62:$AZ$66,4,FALSE),IFERROR(VLOOKUP(LC59,$AX$62:$BA$66,4,FALSE),DATE(1900,1,1)))</f>
        <v>1</v>
      </c>
      <c r="LD61" s="47">
        <f>IFERROR(VLOOKUP(LD59,$AW$62:$AZ$66,4,FALSE),IFERROR(VLOOKUP(LD59,$AX$62:$BA$66,4,FALSE),DATE(1900,1,1)))</f>
        <v>1</v>
      </c>
      <c r="LE61" s="47">
        <f>IFERROR(VLOOKUP(LE59,$AW$62:$AZ$66,4,FALSE),IFERROR(VLOOKUP(LE59,$AX$62:$BA$66,4,FALSE),DATE(1900,1,1)))</f>
        <v>1</v>
      </c>
      <c r="LF61" s="47">
        <f>IFERROR(VLOOKUP(LF59,$AW$62:$AZ$66,4,FALSE),IFERROR(VLOOKUP(LF59,$AX$62:$BA$66,4,FALSE),DATE(1900,1,1)))</f>
        <v>1</v>
      </c>
      <c r="LG61" s="47">
        <f>IFERROR(VLOOKUP(LG59,$AW$62:$AZ$66,4,FALSE),IFERROR(VLOOKUP(LG59,$AX$62:$BA$66,4,FALSE),DATE(1900,1,1)))</f>
        <v>1</v>
      </c>
      <c r="LH61" s="47">
        <f>IFERROR(VLOOKUP(LH59,$AW$62:$AZ$66,4,FALSE),IFERROR(VLOOKUP(LH59,$AX$62:$BA$66,4,FALSE),DATE(1900,1,1)))</f>
        <v>1</v>
      </c>
      <c r="LI61" s="47">
        <f>IFERROR(VLOOKUP(LI59,$AW$62:$AZ$66,4,FALSE),IFERROR(VLOOKUP(LI59,$AX$62:$BA$66,4,FALSE),DATE(1900,1,1)))</f>
        <v>1</v>
      </c>
      <c r="LJ61" s="47">
        <f>IFERROR(VLOOKUP(LJ59,$AW$62:$AZ$66,4,FALSE),IFERROR(VLOOKUP(LJ59,$AX$62:$BA$66,4,FALSE),DATE(1900,1,1)))</f>
        <v>1</v>
      </c>
      <c r="LK61" s="47">
        <f>IFERROR(VLOOKUP(LK59,$AW$62:$AZ$66,4,FALSE),IFERROR(VLOOKUP(LK59,$AX$62:$BA$66,4,FALSE),DATE(1900,1,1)))</f>
        <v>1</v>
      </c>
      <c r="LL61" s="47">
        <f>IFERROR(VLOOKUP(LL59,$AW$62:$AZ$66,4,FALSE),IFERROR(VLOOKUP(LL59,$AX$62:$BA$66,4,FALSE),DATE(1900,1,1)))</f>
        <v>1</v>
      </c>
      <c r="LM61" s="47">
        <f>IFERROR(VLOOKUP(LM59,$AW$62:$AZ$66,4,FALSE),IFERROR(VLOOKUP(LM59,$AX$62:$BA$66,4,FALSE),DATE(1900,1,1)))</f>
        <v>1</v>
      </c>
      <c r="LN61" s="47">
        <f>IFERROR(VLOOKUP(LN59,$AW$62:$AZ$66,4,FALSE),IFERROR(VLOOKUP(LN59,$AX$62:$BA$66,4,FALSE),DATE(1900,1,1)))</f>
        <v>1</v>
      </c>
      <c r="LO61" s="47">
        <f>IFERROR(VLOOKUP(LO59,$AW$62:$AZ$66,4,FALSE),IFERROR(VLOOKUP(LO59,$AX$62:$BA$66,4,FALSE),DATE(1900,1,1)))</f>
        <v>1</v>
      </c>
      <c r="LP61" s="47">
        <f>IFERROR(VLOOKUP(LP59,$AW$62:$AZ$66,4,FALSE),IFERROR(VLOOKUP(LP59,$AX$62:$BA$66,4,FALSE),DATE(1900,1,1)))</f>
        <v>1</v>
      </c>
      <c r="LQ61" s="47">
        <f>IFERROR(VLOOKUP(LQ59,$AW$62:$AZ$66,4,FALSE),IFERROR(VLOOKUP(LQ59,$AX$62:$BA$66,4,FALSE),DATE(1900,1,1)))</f>
        <v>1</v>
      </c>
      <c r="LR61" s="47">
        <f>IFERROR(VLOOKUP(LR59,$AW$62:$AZ$66,4,FALSE),IFERROR(VLOOKUP(LR59,$AX$62:$BA$66,4,FALSE),DATE(1900,1,1)))</f>
        <v>1</v>
      </c>
      <c r="LS61" s="47">
        <f>IFERROR(VLOOKUP(LS59,$AW$62:$AZ$66,4,FALSE),IFERROR(VLOOKUP(LS59,$AX$62:$BA$66,4,FALSE),DATE(1900,1,1)))</f>
        <v>1</v>
      </c>
      <c r="LT61" s="47">
        <f>IFERROR(VLOOKUP(LT59,$AW$62:$AZ$66,4,FALSE),IFERROR(VLOOKUP(LT59,$AX$62:$BA$66,4,FALSE),DATE(1900,1,1)))</f>
        <v>1</v>
      </c>
      <c r="LU61" s="120">
        <f>IFERROR(VLOOKUP(LU59,$AW$62:$AZ$66,4,FALSE),IFERROR(VLOOKUP(LU59,$AX$62:$BA$66,4,FALSE),DATE(1900,1,1)))</f>
        <v>1</v>
      </c>
    </row>
    <row r="62" spans="1:333" ht="24.6" customHeight="1">
      <c r="A62" s="121">
        <v>1</v>
      </c>
      <c r="B62" s="19"/>
      <c r="C62" s="20"/>
      <c r="D62" s="20"/>
      <c r="E62" s="215" t="str">
        <f t="shared" ref="E62:E66" si="13">IF(F62="","",IF(C62="","",IF(C62&lt;$H$17,$H$17,IF(C62&gt;$D$33,"",C62))))</f>
        <v/>
      </c>
      <c r="F62" s="215">
        <f t="shared" ref="F62:F66" si="14">IF(D62&lt;$H$17,"",IF(C62&gt;$D$33,"",IF(D62&gt;$D$33,$D$33,D62)))</f>
        <v>0</v>
      </c>
      <c r="G62" s="216" t="s">
        <v>295</v>
      </c>
      <c r="H62" s="217" t="str">
        <f t="shared" ref="H62:H66" si="15">IF(OR(C62=0,D62=0),"Falta(n) Fecha(s)",IF(C62&gt;D62,"Invertidas",IF(C62=D62,"INI = FIN",IF(OR(C62&lt;$H$17,D62&lt;$H$17),IF(D62&lt;$H$17,"Fecha Fin &lt; Fecha TP o G","Ajuste por fecha TP o G"),IF(OR(C62&gt;$D$33,D62&gt;$D$33),"Ajuste por fecha HV","Ok")))))</f>
        <v>Falta(n) Fecha(s)</v>
      </c>
      <c r="I62" s="228"/>
      <c r="J62" s="72"/>
      <c r="K62" s="72"/>
      <c r="L62" s="72"/>
      <c r="M62" s="72"/>
      <c r="N62" s="72"/>
      <c r="O62" s="72"/>
      <c r="P62" s="72"/>
      <c r="Q62" s="72"/>
      <c r="R62" s="72"/>
      <c r="S62" s="72"/>
      <c r="T62" s="72"/>
      <c r="U62" s="72"/>
      <c r="V62" s="72"/>
      <c r="W62" s="72"/>
      <c r="X62" s="72"/>
      <c r="Y62" s="72"/>
      <c r="Z62" s="139" t="str">
        <f>IF(AND(I62="",Q62="",T62="",V62="",Y62=""),"",
IF(COUNTIF(I62:Y62,"NO CUMPLE")&gt;0,"NO CUMPLE","CUMPLE"))</f>
        <v/>
      </c>
      <c r="AA62" s="496"/>
      <c r="AB62" s="477"/>
      <c r="AD62" s="122" t="str">
        <f t="shared" ref="AD62:AF66" si="16">BN62</f>
        <v/>
      </c>
      <c r="AE62" s="122" t="str">
        <f t="shared" si="16"/>
        <v/>
      </c>
      <c r="AF62" s="123">
        <f t="shared" si="16"/>
        <v>0</v>
      </c>
      <c r="AG62" s="122" t="str">
        <f t="shared" ref="AG62:AI66" si="17">BY62</f>
        <v/>
      </c>
      <c r="AH62" s="122" t="str">
        <f t="shared" si="17"/>
        <v/>
      </c>
      <c r="AI62" s="123">
        <f t="shared" si="17"/>
        <v>0</v>
      </c>
      <c r="AW62" s="46" t="str">
        <f>IFERROR(_xlfn.RANK.EQ(AZ62,$AZ$62:$BA$66),"")</f>
        <v/>
      </c>
      <c r="AX62" s="46">
        <f>IFERROR(_xlfn.RANK.EQ(BA62,$AZ$62:$BA$66),"")</f>
        <v>1</v>
      </c>
      <c r="AY62" s="96">
        <v>1</v>
      </c>
      <c r="AZ62" s="47" t="str">
        <f t="shared" ref="AZ62:AZ66" si="18">IF(E62="","",E62)</f>
        <v/>
      </c>
      <c r="BA62" s="47">
        <f t="shared" ref="BA62:BA66" si="19">IF(F62="","",IF(F62=E62,F62+0.0001,F62))</f>
        <v>0</v>
      </c>
      <c r="BB62" s="90">
        <f t="shared" ref="BB62:BB66" si="20">IF(G62="","",IF(UPPER(G62)="X",1,0))</f>
        <v>1</v>
      </c>
      <c r="BC62" s="124">
        <v>1</v>
      </c>
      <c r="BD62" s="125">
        <f t="shared" ref="BD62:BD69" si="21">HLOOKUP(BC62+1,$CE$60:$LU$61,2,FALSE)</f>
        <v>1</v>
      </c>
      <c r="BE62" s="126">
        <f t="shared" ref="BE62:BE69" si="22">HLOOKUP(BC62,$CE$60:$LU$61,2,FALSE)</f>
        <v>0</v>
      </c>
      <c r="BF62" s="90">
        <f t="shared" ref="BF62:BF69" si="23">HLOOKUP(BE62,$CE$53:$LT$55,3,FALSE)</f>
        <v>0</v>
      </c>
      <c r="BG62" s="90">
        <f>BF62</f>
        <v>0</v>
      </c>
      <c r="BH62" s="90" t="str">
        <f>IF(BG62=0,"",$BC62)</f>
        <v/>
      </c>
      <c r="BI62" s="90" t="e">
        <f>LARGE($BH$62:$BH$193,$BC62)</f>
        <v>#NUM!</v>
      </c>
      <c r="BJ62" s="90" t="str">
        <f t="shared" ref="BJ62:BJ65" si="24">IFERROR(IF(BM61=BL62,BJ61,BJ61+1),"")</f>
        <v/>
      </c>
      <c r="BK62" s="127">
        <f>IFERROR(VLOOKUP(BI62,$BC$62:$BG$193,5,FALSE),0)</f>
        <v>0</v>
      </c>
      <c r="BL62" s="128" t="e">
        <f>VLOOKUP(BI62,$BC$62:$BE$193,2,FALSE)</f>
        <v>#NUM!</v>
      </c>
      <c r="BM62" s="128" t="e">
        <f>VLOOKUP(BI62,$BC$62:$BE$193,3,FALSE)</f>
        <v>#NUM!</v>
      </c>
      <c r="BN62" s="128" t="str">
        <f>IFERROR(VLOOKUP($BC62,BJ$62:BL$193,3,FALSE),"")</f>
        <v/>
      </c>
      <c r="BO62" s="128" t="str">
        <f>IFERROR(BN62+BP62-1,"")</f>
        <v/>
      </c>
      <c r="BP62" s="90">
        <f>SUMIF($BJ$62:$BJ$193,$BC62,$BK$62:$BK$193)</f>
        <v>0</v>
      </c>
      <c r="BQ62" s="90">
        <f t="shared" ref="BQ62:BQ69" si="25">HLOOKUP(BE62,$CE$53:$LT$55,2,FALSE)</f>
        <v>0</v>
      </c>
      <c r="BR62" s="90">
        <f>BQ62</f>
        <v>0</v>
      </c>
      <c r="BS62" s="90" t="str">
        <f t="shared" ref="BS62:BS97" si="26">IF(BR62=0,"",$BC62)</f>
        <v/>
      </c>
      <c r="BT62" s="90" t="e">
        <f>LARGE($BS$62:$BS$193,$BC62)</f>
        <v>#NUM!</v>
      </c>
      <c r="BU62" s="90" t="e">
        <f t="shared" ref="BU62:BU65" si="27">IF(BX61=BW62,BU61,BU61+1)</f>
        <v>#NUM!</v>
      </c>
      <c r="BV62" s="127">
        <f>IFERROR(VLOOKUP(BT62,$BC$62:$BR$193,16,FALSE),0)</f>
        <v>0</v>
      </c>
      <c r="BW62" s="128" t="e">
        <f>VLOOKUP(BT62,$BC$62:$BE$193,2,FALSE)</f>
        <v>#NUM!</v>
      </c>
      <c r="BX62" s="128" t="e">
        <f>VLOOKUP(BT62,$BC$62:$BE$193,3,FALSE)</f>
        <v>#NUM!</v>
      </c>
      <c r="BY62" s="128" t="str">
        <f>IFERROR(VLOOKUP($BC62,BU$62:BW$193,3,FALSE),"")</f>
        <v/>
      </c>
      <c r="BZ62" s="128" t="str">
        <f>IFERROR(BY62+CA62-1,"")</f>
        <v/>
      </c>
      <c r="CA62" s="90">
        <f>SUMIF($BU$62:$BU$193,$BC62,$BV$62:$BV$193)</f>
        <v>0</v>
      </c>
      <c r="CB62" s="90"/>
      <c r="CC62" s="90"/>
      <c r="CD62" s="129"/>
      <c r="CE62" s="130">
        <f t="shared" ref="CE62:CE66" si="28">IF(OR($AZ62="",$BA62=""),0,MAX(MIN(CE$61,$BA62)-MAX(CF$61,$AZ62)+1,0))</f>
        <v>0</v>
      </c>
      <c r="CF62" s="46">
        <f t="shared" ref="CF62:CU65" si="29">IF(OR($AZ62="",$BA62=""),0,MAX(MIN(CF$61-1,$BA62)-MAX(CG$61,$AZ62)+1,0))</f>
        <v>0</v>
      </c>
      <c r="CG62" s="46">
        <f t="shared" si="29"/>
        <v>0</v>
      </c>
      <c r="CH62" s="46">
        <f t="shared" si="29"/>
        <v>0</v>
      </c>
      <c r="CI62" s="46">
        <f t="shared" si="29"/>
        <v>0</v>
      </c>
      <c r="CJ62" s="46">
        <f t="shared" si="29"/>
        <v>0</v>
      </c>
      <c r="CK62" s="46">
        <f t="shared" si="29"/>
        <v>0</v>
      </c>
      <c r="CL62" s="46">
        <f t="shared" si="29"/>
        <v>0</v>
      </c>
      <c r="CM62" s="46">
        <f t="shared" si="29"/>
        <v>0</v>
      </c>
      <c r="CN62" s="46">
        <f t="shared" si="29"/>
        <v>0</v>
      </c>
      <c r="CO62" s="46">
        <f t="shared" si="29"/>
        <v>0</v>
      </c>
      <c r="CP62" s="46">
        <f t="shared" si="29"/>
        <v>0</v>
      </c>
      <c r="CQ62" s="46">
        <f t="shared" si="29"/>
        <v>0</v>
      </c>
      <c r="CR62" s="46">
        <f t="shared" si="29"/>
        <v>0</v>
      </c>
      <c r="CS62" s="46">
        <f t="shared" si="29"/>
        <v>0</v>
      </c>
      <c r="CT62" s="46">
        <f t="shared" si="29"/>
        <v>0</v>
      </c>
      <c r="CU62" s="46">
        <f t="shared" si="29"/>
        <v>0</v>
      </c>
      <c r="CV62" s="46">
        <f t="shared" ref="CV62:DK65" si="30">IF(OR($AZ62="",$BA62=""),0,MAX(MIN(CV$61-1,$BA62)-MAX(CW$61,$AZ62)+1,0))</f>
        <v>0</v>
      </c>
      <c r="CW62" s="46">
        <f t="shared" si="30"/>
        <v>0</v>
      </c>
      <c r="CX62" s="46">
        <f t="shared" si="30"/>
        <v>0</v>
      </c>
      <c r="CY62" s="46">
        <f t="shared" si="30"/>
        <v>0</v>
      </c>
      <c r="CZ62" s="46">
        <f t="shared" si="30"/>
        <v>0</v>
      </c>
      <c r="DA62" s="46">
        <f t="shared" si="30"/>
        <v>0</v>
      </c>
      <c r="DB62" s="46">
        <f t="shared" si="30"/>
        <v>0</v>
      </c>
      <c r="DC62" s="46">
        <f t="shared" si="30"/>
        <v>0</v>
      </c>
      <c r="DD62" s="46">
        <f t="shared" si="30"/>
        <v>0</v>
      </c>
      <c r="DE62" s="46">
        <f t="shared" si="30"/>
        <v>0</v>
      </c>
      <c r="DF62" s="46">
        <f t="shared" si="30"/>
        <v>0</v>
      </c>
      <c r="DG62" s="46">
        <f t="shared" si="30"/>
        <v>0</v>
      </c>
      <c r="DH62" s="46">
        <f t="shared" si="30"/>
        <v>0</v>
      </c>
      <c r="DI62" s="46">
        <f t="shared" si="30"/>
        <v>0</v>
      </c>
      <c r="DJ62" s="46">
        <f t="shared" si="30"/>
        <v>0</v>
      </c>
      <c r="DK62" s="46">
        <f t="shared" si="30"/>
        <v>0</v>
      </c>
      <c r="DL62" s="46">
        <f t="shared" ref="DL62:EA65" si="31">IF(OR($AZ62="",$BA62=""),0,MAX(MIN(DL$61-1,$BA62)-MAX(DM$61,$AZ62)+1,0))</f>
        <v>0</v>
      </c>
      <c r="DM62" s="46">
        <f t="shared" si="31"/>
        <v>0</v>
      </c>
      <c r="DN62" s="46">
        <f t="shared" si="31"/>
        <v>0</v>
      </c>
      <c r="DO62" s="46">
        <f t="shared" si="31"/>
        <v>0</v>
      </c>
      <c r="DP62" s="46">
        <f t="shared" si="31"/>
        <v>0</v>
      </c>
      <c r="DQ62" s="46">
        <f t="shared" si="31"/>
        <v>0</v>
      </c>
      <c r="DR62" s="46">
        <f t="shared" si="31"/>
        <v>0</v>
      </c>
      <c r="DS62" s="46">
        <f t="shared" si="31"/>
        <v>0</v>
      </c>
      <c r="DT62" s="46">
        <f t="shared" si="31"/>
        <v>0</v>
      </c>
      <c r="DU62" s="46">
        <f t="shared" si="31"/>
        <v>0</v>
      </c>
      <c r="DV62" s="46">
        <f t="shared" si="31"/>
        <v>0</v>
      </c>
      <c r="DW62" s="46">
        <f t="shared" si="31"/>
        <v>0</v>
      </c>
      <c r="DX62" s="46">
        <f t="shared" si="31"/>
        <v>0</v>
      </c>
      <c r="DY62" s="46">
        <f t="shared" si="31"/>
        <v>0</v>
      </c>
      <c r="DZ62" s="46">
        <f t="shared" si="31"/>
        <v>0</v>
      </c>
      <c r="EA62" s="46">
        <f t="shared" si="31"/>
        <v>0</v>
      </c>
      <c r="EB62" s="46">
        <f t="shared" ref="EB62:EQ65" si="32">IF(OR($AZ62="",$BA62=""),0,MAX(MIN(EB$61-1,$BA62)-MAX(EC$61,$AZ62)+1,0))</f>
        <v>0</v>
      </c>
      <c r="EC62" s="46">
        <f t="shared" si="32"/>
        <v>0</v>
      </c>
      <c r="ED62" s="46">
        <f t="shared" si="32"/>
        <v>0</v>
      </c>
      <c r="EE62" s="46">
        <f t="shared" si="32"/>
        <v>0</v>
      </c>
      <c r="EF62" s="46">
        <f t="shared" si="32"/>
        <v>0</v>
      </c>
      <c r="EG62" s="46">
        <f t="shared" si="32"/>
        <v>0</v>
      </c>
      <c r="EH62" s="46">
        <f t="shared" si="32"/>
        <v>0</v>
      </c>
      <c r="EI62" s="46">
        <f t="shared" si="32"/>
        <v>0</v>
      </c>
      <c r="EJ62" s="46">
        <f t="shared" si="32"/>
        <v>0</v>
      </c>
      <c r="EK62" s="46">
        <f t="shared" si="32"/>
        <v>0</v>
      </c>
      <c r="EL62" s="46">
        <f t="shared" si="32"/>
        <v>0</v>
      </c>
      <c r="EM62" s="46">
        <f t="shared" si="32"/>
        <v>0</v>
      </c>
      <c r="EN62" s="46">
        <f t="shared" si="32"/>
        <v>0</v>
      </c>
      <c r="EO62" s="46">
        <f t="shared" si="32"/>
        <v>0</v>
      </c>
      <c r="EP62" s="46">
        <f t="shared" si="32"/>
        <v>0</v>
      </c>
      <c r="EQ62" s="46">
        <f t="shared" si="32"/>
        <v>0</v>
      </c>
      <c r="ER62" s="46">
        <f t="shared" ref="ER62:FG65" si="33">IF(OR($AZ62="",$BA62=""),0,MAX(MIN(ER$61-1,$BA62)-MAX(ES$61,$AZ62)+1,0))</f>
        <v>0</v>
      </c>
      <c r="ES62" s="46">
        <f t="shared" si="33"/>
        <v>0</v>
      </c>
      <c r="ET62" s="46">
        <f t="shared" si="33"/>
        <v>0</v>
      </c>
      <c r="EU62" s="46">
        <f t="shared" si="33"/>
        <v>0</v>
      </c>
      <c r="EV62" s="46">
        <f t="shared" si="33"/>
        <v>0</v>
      </c>
      <c r="EW62" s="46">
        <f t="shared" si="33"/>
        <v>0</v>
      </c>
      <c r="EX62" s="46">
        <f t="shared" si="33"/>
        <v>0</v>
      </c>
      <c r="EY62" s="46">
        <f t="shared" si="33"/>
        <v>0</v>
      </c>
      <c r="EZ62" s="46">
        <f t="shared" si="33"/>
        <v>0</v>
      </c>
      <c r="FA62" s="46">
        <f t="shared" si="33"/>
        <v>0</v>
      </c>
      <c r="FB62" s="46">
        <f t="shared" si="33"/>
        <v>0</v>
      </c>
      <c r="FC62" s="46">
        <f t="shared" si="33"/>
        <v>0</v>
      </c>
      <c r="FD62" s="46">
        <f t="shared" si="33"/>
        <v>0</v>
      </c>
      <c r="FE62" s="46">
        <f t="shared" si="33"/>
        <v>0</v>
      </c>
      <c r="FF62" s="46">
        <f t="shared" si="33"/>
        <v>0</v>
      </c>
      <c r="FG62" s="46">
        <f t="shared" si="33"/>
        <v>0</v>
      </c>
      <c r="FH62" s="46">
        <f t="shared" ref="FH62:FW65" si="34">IF(OR($AZ62="",$BA62=""),0,MAX(MIN(FH$61-1,$BA62)-MAX(FI$61,$AZ62)+1,0))</f>
        <v>0</v>
      </c>
      <c r="FI62" s="46">
        <f t="shared" si="34"/>
        <v>0</v>
      </c>
      <c r="FJ62" s="46">
        <f t="shared" si="34"/>
        <v>0</v>
      </c>
      <c r="FK62" s="46">
        <f t="shared" si="34"/>
        <v>0</v>
      </c>
      <c r="FL62" s="46">
        <f t="shared" si="34"/>
        <v>0</v>
      </c>
      <c r="FM62" s="46">
        <f t="shared" si="34"/>
        <v>0</v>
      </c>
      <c r="FN62" s="46">
        <f t="shared" si="34"/>
        <v>0</v>
      </c>
      <c r="FO62" s="46">
        <f t="shared" si="34"/>
        <v>0</v>
      </c>
      <c r="FP62" s="46">
        <f t="shared" si="34"/>
        <v>0</v>
      </c>
      <c r="FQ62" s="46">
        <f t="shared" si="34"/>
        <v>0</v>
      </c>
      <c r="FR62" s="46">
        <f t="shared" si="34"/>
        <v>0</v>
      </c>
      <c r="FS62" s="46">
        <f t="shared" si="34"/>
        <v>0</v>
      </c>
      <c r="FT62" s="46">
        <f t="shared" si="34"/>
        <v>0</v>
      </c>
      <c r="FU62" s="46">
        <f t="shared" si="34"/>
        <v>0</v>
      </c>
      <c r="FV62" s="46">
        <f t="shared" si="34"/>
        <v>0</v>
      </c>
      <c r="FW62" s="46">
        <f t="shared" si="34"/>
        <v>0</v>
      </c>
      <c r="FX62" s="46">
        <f t="shared" ref="FX62:GM65" si="35">IF(OR($AZ62="",$BA62=""),0,MAX(MIN(FX$61-1,$BA62)-MAX(FY$61,$AZ62)+1,0))</f>
        <v>0</v>
      </c>
      <c r="FY62" s="46">
        <f t="shared" si="35"/>
        <v>0</v>
      </c>
      <c r="FZ62" s="46">
        <f t="shared" si="35"/>
        <v>0</v>
      </c>
      <c r="GA62" s="46">
        <f t="shared" si="35"/>
        <v>0</v>
      </c>
      <c r="GB62" s="46">
        <f t="shared" si="35"/>
        <v>0</v>
      </c>
      <c r="GC62" s="46">
        <f t="shared" si="35"/>
        <v>0</v>
      </c>
      <c r="GD62" s="46">
        <f t="shared" si="35"/>
        <v>0</v>
      </c>
      <c r="GE62" s="46">
        <f t="shared" si="35"/>
        <v>0</v>
      </c>
      <c r="GF62" s="46">
        <f t="shared" si="35"/>
        <v>0</v>
      </c>
      <c r="GG62" s="46">
        <f t="shared" si="35"/>
        <v>0</v>
      </c>
      <c r="GH62" s="46">
        <f t="shared" si="35"/>
        <v>0</v>
      </c>
      <c r="GI62" s="46">
        <f t="shared" si="35"/>
        <v>0</v>
      </c>
      <c r="GJ62" s="46">
        <f t="shared" si="35"/>
        <v>0</v>
      </c>
      <c r="GK62" s="46">
        <f t="shared" si="35"/>
        <v>0</v>
      </c>
      <c r="GL62" s="46">
        <f t="shared" si="35"/>
        <v>0</v>
      </c>
      <c r="GM62" s="46">
        <f t="shared" si="35"/>
        <v>0</v>
      </c>
      <c r="GN62" s="46">
        <f t="shared" ref="GN62:HC65" si="36">IF(OR($AZ62="",$BA62=""),0,MAX(MIN(GN$61-1,$BA62)-MAX(GO$61,$AZ62)+1,0))</f>
        <v>0</v>
      </c>
      <c r="GO62" s="46">
        <f t="shared" si="36"/>
        <v>0</v>
      </c>
      <c r="GP62" s="46">
        <f t="shared" si="36"/>
        <v>0</v>
      </c>
      <c r="GQ62" s="46">
        <f t="shared" si="36"/>
        <v>0</v>
      </c>
      <c r="GR62" s="46">
        <f t="shared" si="36"/>
        <v>0</v>
      </c>
      <c r="GS62" s="46">
        <f t="shared" si="36"/>
        <v>0</v>
      </c>
      <c r="GT62" s="46">
        <f t="shared" si="36"/>
        <v>0</v>
      </c>
      <c r="GU62" s="46">
        <f t="shared" si="36"/>
        <v>0</v>
      </c>
      <c r="GV62" s="46">
        <f t="shared" si="36"/>
        <v>0</v>
      </c>
      <c r="GW62" s="46">
        <f t="shared" si="36"/>
        <v>0</v>
      </c>
      <c r="GX62" s="46">
        <f t="shared" si="36"/>
        <v>0</v>
      </c>
      <c r="GY62" s="46">
        <f t="shared" si="36"/>
        <v>0</v>
      </c>
      <c r="GZ62" s="46">
        <f t="shared" si="36"/>
        <v>0</v>
      </c>
      <c r="HA62" s="46">
        <f t="shared" si="36"/>
        <v>0</v>
      </c>
      <c r="HB62" s="46">
        <f t="shared" si="36"/>
        <v>0</v>
      </c>
      <c r="HC62" s="46">
        <f t="shared" si="36"/>
        <v>0</v>
      </c>
      <c r="HD62" s="46">
        <f t="shared" ref="HD62:HS65" si="37">IF(OR($AZ62="",$BA62=""),0,MAX(MIN(HD$61-1,$BA62)-MAX(HE$61,$AZ62)+1,0))</f>
        <v>0</v>
      </c>
      <c r="HE62" s="46">
        <f t="shared" si="37"/>
        <v>0</v>
      </c>
      <c r="HF62" s="46">
        <f t="shared" si="37"/>
        <v>0</v>
      </c>
      <c r="HG62" s="46">
        <f t="shared" si="37"/>
        <v>0</v>
      </c>
      <c r="HH62" s="46">
        <f t="shared" si="37"/>
        <v>0</v>
      </c>
      <c r="HI62" s="46">
        <f t="shared" si="37"/>
        <v>0</v>
      </c>
      <c r="HJ62" s="46">
        <f t="shared" si="37"/>
        <v>0</v>
      </c>
      <c r="HK62" s="46">
        <f t="shared" si="37"/>
        <v>0</v>
      </c>
      <c r="HL62" s="46">
        <f t="shared" si="37"/>
        <v>0</v>
      </c>
      <c r="HM62" s="46">
        <f t="shared" si="37"/>
        <v>0</v>
      </c>
      <c r="HN62" s="46">
        <f t="shared" si="37"/>
        <v>0</v>
      </c>
      <c r="HO62" s="46">
        <f t="shared" si="37"/>
        <v>0</v>
      </c>
      <c r="HP62" s="46">
        <f t="shared" si="37"/>
        <v>0</v>
      </c>
      <c r="HQ62" s="46">
        <f t="shared" si="37"/>
        <v>0</v>
      </c>
      <c r="HR62" s="46">
        <f t="shared" si="37"/>
        <v>0</v>
      </c>
      <c r="HS62" s="46">
        <f t="shared" si="37"/>
        <v>0</v>
      </c>
      <c r="HT62" s="46">
        <f t="shared" ref="HT62:II65" si="38">IF(OR($AZ62="",$BA62=""),0,MAX(MIN(HT$61-1,$BA62)-MAX(HU$61,$AZ62)+1,0))</f>
        <v>0</v>
      </c>
      <c r="HU62" s="46">
        <f t="shared" si="38"/>
        <v>0</v>
      </c>
      <c r="HV62" s="46">
        <f t="shared" si="38"/>
        <v>0</v>
      </c>
      <c r="HW62" s="46">
        <f t="shared" si="38"/>
        <v>0</v>
      </c>
      <c r="HX62" s="46">
        <f t="shared" si="38"/>
        <v>0</v>
      </c>
      <c r="HY62" s="46">
        <f t="shared" si="38"/>
        <v>0</v>
      </c>
      <c r="HZ62" s="46">
        <f t="shared" si="38"/>
        <v>0</v>
      </c>
      <c r="IA62" s="46">
        <f t="shared" si="38"/>
        <v>0</v>
      </c>
      <c r="IB62" s="46">
        <f t="shared" si="38"/>
        <v>0</v>
      </c>
      <c r="IC62" s="46">
        <f t="shared" si="38"/>
        <v>0</v>
      </c>
      <c r="ID62" s="46">
        <f t="shared" si="38"/>
        <v>0</v>
      </c>
      <c r="IE62" s="46">
        <f t="shared" si="38"/>
        <v>0</v>
      </c>
      <c r="IF62" s="46">
        <f t="shared" si="38"/>
        <v>0</v>
      </c>
      <c r="IG62" s="46">
        <f t="shared" si="38"/>
        <v>0</v>
      </c>
      <c r="IH62" s="46">
        <f t="shared" si="38"/>
        <v>0</v>
      </c>
      <c r="II62" s="46">
        <f t="shared" si="38"/>
        <v>0</v>
      </c>
      <c r="IJ62" s="46">
        <f t="shared" ref="IJ62:IY65" si="39">IF(OR($AZ62="",$BA62=""),0,MAX(MIN(IJ$61-1,$BA62)-MAX(IK$61,$AZ62)+1,0))</f>
        <v>0</v>
      </c>
      <c r="IK62" s="46">
        <f t="shared" si="39"/>
        <v>0</v>
      </c>
      <c r="IL62" s="46">
        <f t="shared" si="39"/>
        <v>0</v>
      </c>
      <c r="IM62" s="46">
        <f t="shared" si="39"/>
        <v>0</v>
      </c>
      <c r="IN62" s="46">
        <f t="shared" si="39"/>
        <v>0</v>
      </c>
      <c r="IO62" s="46">
        <f t="shared" si="39"/>
        <v>0</v>
      </c>
      <c r="IP62" s="46">
        <f t="shared" si="39"/>
        <v>0</v>
      </c>
      <c r="IQ62" s="46">
        <f t="shared" si="39"/>
        <v>0</v>
      </c>
      <c r="IR62" s="46">
        <f t="shared" si="39"/>
        <v>0</v>
      </c>
      <c r="IS62" s="46">
        <f t="shared" si="39"/>
        <v>0</v>
      </c>
      <c r="IT62" s="46">
        <f t="shared" si="39"/>
        <v>0</v>
      </c>
      <c r="IU62" s="46">
        <f t="shared" si="39"/>
        <v>0</v>
      </c>
      <c r="IV62" s="46">
        <f t="shared" si="39"/>
        <v>0</v>
      </c>
      <c r="IW62" s="46">
        <f t="shared" si="39"/>
        <v>0</v>
      </c>
      <c r="IX62" s="46">
        <f t="shared" si="39"/>
        <v>0</v>
      </c>
      <c r="IY62" s="46">
        <f t="shared" si="39"/>
        <v>0</v>
      </c>
      <c r="IZ62" s="46">
        <f t="shared" ref="IZ62:JO65" si="40">IF(OR($AZ62="",$BA62=""),0,MAX(MIN(IZ$61-1,$BA62)-MAX(JA$61,$AZ62)+1,0))</f>
        <v>0</v>
      </c>
      <c r="JA62" s="46">
        <f t="shared" si="40"/>
        <v>0</v>
      </c>
      <c r="JB62" s="46">
        <f t="shared" si="40"/>
        <v>0</v>
      </c>
      <c r="JC62" s="46">
        <f t="shared" si="40"/>
        <v>0</v>
      </c>
      <c r="JD62" s="46">
        <f t="shared" si="40"/>
        <v>0</v>
      </c>
      <c r="JE62" s="46">
        <f t="shared" si="40"/>
        <v>0</v>
      </c>
      <c r="JF62" s="46">
        <f t="shared" si="40"/>
        <v>0</v>
      </c>
      <c r="JG62" s="46">
        <f t="shared" si="40"/>
        <v>0</v>
      </c>
      <c r="JH62" s="46">
        <f t="shared" si="40"/>
        <v>0</v>
      </c>
      <c r="JI62" s="46">
        <f t="shared" si="40"/>
        <v>0</v>
      </c>
      <c r="JJ62" s="46">
        <f t="shared" si="40"/>
        <v>0</v>
      </c>
      <c r="JK62" s="46">
        <f t="shared" si="40"/>
        <v>0</v>
      </c>
      <c r="JL62" s="46">
        <f t="shared" si="40"/>
        <v>0</v>
      </c>
      <c r="JM62" s="46">
        <f t="shared" si="40"/>
        <v>0</v>
      </c>
      <c r="JN62" s="46">
        <f t="shared" si="40"/>
        <v>0</v>
      </c>
      <c r="JO62" s="46">
        <f t="shared" si="40"/>
        <v>0</v>
      </c>
      <c r="JP62" s="46">
        <f t="shared" ref="JP62:KE65" si="41">IF(OR($AZ62="",$BA62=""),0,MAX(MIN(JP$61-1,$BA62)-MAX(JQ$61,$AZ62)+1,0))</f>
        <v>0</v>
      </c>
      <c r="JQ62" s="46">
        <f t="shared" si="41"/>
        <v>0</v>
      </c>
      <c r="JR62" s="46">
        <f t="shared" si="41"/>
        <v>0</v>
      </c>
      <c r="JS62" s="46">
        <f t="shared" si="41"/>
        <v>0</v>
      </c>
      <c r="JT62" s="46">
        <f t="shared" si="41"/>
        <v>0</v>
      </c>
      <c r="JU62" s="46">
        <f t="shared" si="41"/>
        <v>0</v>
      </c>
      <c r="JV62" s="46">
        <f t="shared" si="41"/>
        <v>0</v>
      </c>
      <c r="JW62" s="46">
        <f t="shared" si="41"/>
        <v>0</v>
      </c>
      <c r="JX62" s="46">
        <f t="shared" si="41"/>
        <v>0</v>
      </c>
      <c r="JY62" s="46">
        <f t="shared" si="41"/>
        <v>0</v>
      </c>
      <c r="JZ62" s="46">
        <f t="shared" si="41"/>
        <v>0</v>
      </c>
      <c r="KA62" s="46">
        <f t="shared" si="41"/>
        <v>0</v>
      </c>
      <c r="KB62" s="46">
        <f t="shared" si="41"/>
        <v>0</v>
      </c>
      <c r="KC62" s="46">
        <f t="shared" si="41"/>
        <v>0</v>
      </c>
      <c r="KD62" s="46">
        <f t="shared" si="41"/>
        <v>0</v>
      </c>
      <c r="KE62" s="46">
        <f t="shared" si="41"/>
        <v>0</v>
      </c>
      <c r="KF62" s="46">
        <f t="shared" ref="KF62:KU65" si="42">IF(OR($AZ62="",$BA62=""),0,MAX(MIN(KF$61-1,$BA62)-MAX(KG$61,$AZ62)+1,0))</f>
        <v>0</v>
      </c>
      <c r="KG62" s="46">
        <f t="shared" si="42"/>
        <v>0</v>
      </c>
      <c r="KH62" s="46">
        <f t="shared" si="42"/>
        <v>0</v>
      </c>
      <c r="KI62" s="46">
        <f t="shared" si="42"/>
        <v>0</v>
      </c>
      <c r="KJ62" s="46">
        <f t="shared" si="42"/>
        <v>0</v>
      </c>
      <c r="KK62" s="46">
        <f t="shared" si="42"/>
        <v>0</v>
      </c>
      <c r="KL62" s="46">
        <f t="shared" si="42"/>
        <v>0</v>
      </c>
      <c r="KM62" s="46">
        <f t="shared" si="42"/>
        <v>0</v>
      </c>
      <c r="KN62" s="46">
        <f t="shared" si="42"/>
        <v>0</v>
      </c>
      <c r="KO62" s="46">
        <f t="shared" si="42"/>
        <v>0</v>
      </c>
      <c r="KP62" s="46">
        <f t="shared" si="42"/>
        <v>0</v>
      </c>
      <c r="KQ62" s="46">
        <f t="shared" si="42"/>
        <v>0</v>
      </c>
      <c r="KR62" s="46">
        <f t="shared" si="42"/>
        <v>0</v>
      </c>
      <c r="KS62" s="46">
        <f t="shared" si="42"/>
        <v>0</v>
      </c>
      <c r="KT62" s="46">
        <f t="shared" si="42"/>
        <v>0</v>
      </c>
      <c r="KU62" s="46">
        <f t="shared" si="42"/>
        <v>0</v>
      </c>
      <c r="KV62" s="46">
        <f t="shared" ref="KV62:LK65" si="43">IF(OR($AZ62="",$BA62=""),0,MAX(MIN(KV$61-1,$BA62)-MAX(KW$61,$AZ62)+1,0))</f>
        <v>0</v>
      </c>
      <c r="KW62" s="46">
        <f t="shared" si="43"/>
        <v>0</v>
      </c>
      <c r="KX62" s="46">
        <f t="shared" si="43"/>
        <v>0</v>
      </c>
      <c r="KY62" s="46">
        <f t="shared" si="43"/>
        <v>0</v>
      </c>
      <c r="KZ62" s="46">
        <f t="shared" si="43"/>
        <v>0</v>
      </c>
      <c r="LA62" s="46">
        <f t="shared" si="43"/>
        <v>0</v>
      </c>
      <c r="LB62" s="46">
        <f t="shared" si="43"/>
        <v>0</v>
      </c>
      <c r="LC62" s="46">
        <f t="shared" si="43"/>
        <v>0</v>
      </c>
      <c r="LD62" s="46">
        <f t="shared" si="43"/>
        <v>0</v>
      </c>
      <c r="LE62" s="46">
        <f t="shared" si="43"/>
        <v>0</v>
      </c>
      <c r="LF62" s="46">
        <f t="shared" si="43"/>
        <v>0</v>
      </c>
      <c r="LG62" s="46">
        <f t="shared" si="43"/>
        <v>0</v>
      </c>
      <c r="LH62" s="46">
        <f t="shared" si="43"/>
        <v>0</v>
      </c>
      <c r="LI62" s="46">
        <f t="shared" si="43"/>
        <v>0</v>
      </c>
      <c r="LJ62" s="46">
        <f t="shared" si="43"/>
        <v>0</v>
      </c>
      <c r="LK62" s="46">
        <f t="shared" si="43"/>
        <v>0</v>
      </c>
      <c r="LL62" s="46">
        <f t="shared" ref="LL62:LT65" si="44">IF(OR($AZ62="",$BA62=""),0,MAX(MIN(LL$61-1,$BA62)-MAX(LM$61,$AZ62)+1,0))</f>
        <v>0</v>
      </c>
      <c r="LM62" s="46">
        <f t="shared" si="44"/>
        <v>0</v>
      </c>
      <c r="LN62" s="46">
        <f t="shared" si="44"/>
        <v>0</v>
      </c>
      <c r="LO62" s="46">
        <f t="shared" si="44"/>
        <v>0</v>
      </c>
      <c r="LP62" s="46">
        <f t="shared" si="44"/>
        <v>0</v>
      </c>
      <c r="LQ62" s="46">
        <f t="shared" si="44"/>
        <v>0</v>
      </c>
      <c r="LR62" s="46">
        <f t="shared" si="44"/>
        <v>0</v>
      </c>
      <c r="LS62" s="46">
        <f t="shared" si="44"/>
        <v>0</v>
      </c>
      <c r="LT62" s="46">
        <f t="shared" si="44"/>
        <v>0</v>
      </c>
    </row>
    <row r="63" spans="1:333" ht="24.6" customHeight="1">
      <c r="A63" s="121">
        <v>2</v>
      </c>
      <c r="B63" s="19"/>
      <c r="C63" s="20"/>
      <c r="D63" s="20"/>
      <c r="E63" s="215" t="str">
        <f t="shared" si="13"/>
        <v/>
      </c>
      <c r="F63" s="215">
        <f t="shared" si="14"/>
        <v>0</v>
      </c>
      <c r="G63" s="216" t="s">
        <v>295</v>
      </c>
      <c r="H63" s="217" t="str">
        <f t="shared" si="15"/>
        <v>Falta(n) Fecha(s)</v>
      </c>
      <c r="I63" s="228"/>
      <c r="J63" s="72"/>
      <c r="K63" s="72"/>
      <c r="L63" s="72"/>
      <c r="M63" s="72"/>
      <c r="N63" s="72"/>
      <c r="O63" s="72"/>
      <c r="P63" s="72"/>
      <c r="Q63" s="72"/>
      <c r="R63" s="72"/>
      <c r="S63" s="72"/>
      <c r="T63" s="72"/>
      <c r="U63" s="72"/>
      <c r="V63" s="72"/>
      <c r="W63" s="72"/>
      <c r="X63" s="72"/>
      <c r="Y63" s="72"/>
      <c r="Z63" s="211" t="str">
        <f t="shared" ref="Z63:Z66" si="45">IF(AND(I63="",Q63="",T63="",V63="",Y63=""),"",
IF(COUNTIF(I63:Y63,"NO CUMPLE")&gt;0,"NO CUMPLE","CUMPLE"))</f>
        <v/>
      </c>
      <c r="AA63" s="496"/>
      <c r="AB63" s="477"/>
      <c r="AD63" s="122" t="str">
        <f t="shared" si="16"/>
        <v/>
      </c>
      <c r="AE63" s="122" t="str">
        <f t="shared" si="16"/>
        <v/>
      </c>
      <c r="AF63" s="123">
        <f t="shared" si="16"/>
        <v>0</v>
      </c>
      <c r="AG63" s="122" t="str">
        <f t="shared" si="17"/>
        <v/>
      </c>
      <c r="AH63" s="122" t="str">
        <f t="shared" si="17"/>
        <v/>
      </c>
      <c r="AI63" s="123">
        <f t="shared" si="17"/>
        <v>0</v>
      </c>
      <c r="AW63" s="46" t="str">
        <f>IFERROR(_xlfn.RANK.EQ(AZ63,$AZ$62:$BA$66),"")</f>
        <v/>
      </c>
      <c r="AX63" s="46">
        <f>IFERROR(_xlfn.RANK.EQ(BA63,$AZ$62:$BA$66),"")</f>
        <v>1</v>
      </c>
      <c r="AY63" s="96">
        <v>2</v>
      </c>
      <c r="AZ63" s="47" t="str">
        <f t="shared" si="18"/>
        <v/>
      </c>
      <c r="BA63" s="47">
        <f t="shared" si="19"/>
        <v>0</v>
      </c>
      <c r="BB63" s="90">
        <f t="shared" si="20"/>
        <v>1</v>
      </c>
      <c r="BC63" s="124">
        <v>2</v>
      </c>
      <c r="BD63" s="125">
        <f t="shared" si="21"/>
        <v>1</v>
      </c>
      <c r="BE63" s="126">
        <f t="shared" si="22"/>
        <v>1</v>
      </c>
      <c r="BF63" s="90">
        <f t="shared" si="23"/>
        <v>0</v>
      </c>
      <c r="BG63" s="90">
        <f>IF(OR(BD63=1,BE63=1),0,IF(AND(BF62=1,(BE62-BD62)&lt;&gt;1),BF63+1,IF(AND(BF63=1,(BE63-BD63&lt;&gt;1)),0,BF63)))</f>
        <v>0</v>
      </c>
      <c r="BH63" s="90" t="str">
        <f t="shared" ref="BH63:BH98" si="46">IF(BG63=0,"",$BC63)</f>
        <v/>
      </c>
      <c r="BI63" s="90" t="e">
        <f>LARGE($BH$62:$BH$193,$BC63)</f>
        <v>#NUM!</v>
      </c>
      <c r="BJ63" s="90" t="str">
        <f t="shared" si="24"/>
        <v/>
      </c>
      <c r="BK63" s="127">
        <f>IFERROR(VLOOKUP(BI63,$BC$62:$BG$193,5,FALSE),0)</f>
        <v>0</v>
      </c>
      <c r="BL63" s="128" t="e">
        <f>VLOOKUP(BI63,$BC$62:$BE$193,2,FALSE)</f>
        <v>#NUM!</v>
      </c>
      <c r="BM63" s="128" t="e">
        <f>VLOOKUP(BI63,$BC$62:$BE$193,3,FALSE)</f>
        <v>#NUM!</v>
      </c>
      <c r="BN63" s="128" t="str">
        <f>IFERROR(VLOOKUP($BC63,BJ$62:BL$193,3,FALSE),"")</f>
        <v/>
      </c>
      <c r="BO63" s="128" t="str">
        <f t="shared" ref="BO63:BO98" si="47">IFERROR(BN63+BP63-1,"")</f>
        <v/>
      </c>
      <c r="BP63" s="90">
        <f>SUMIF($BJ$62:$BJ$193,$BC63,$BK$62:$BK$193)</f>
        <v>0</v>
      </c>
      <c r="BQ63" s="90">
        <f t="shared" si="25"/>
        <v>0</v>
      </c>
      <c r="BR63" s="90">
        <f>IF(OR(BD63=1,BE63=1),0,IF(AND(BQ62=1,(BE62-BD62)&lt;&gt;1),BQ63+1,IF(AND(BQ63=1,(BE63-BD63&lt;&gt;1)),0,BQ63)))</f>
        <v>0</v>
      </c>
      <c r="BS63" s="90" t="str">
        <f t="shared" si="26"/>
        <v/>
      </c>
      <c r="BT63" s="90" t="e">
        <f>LARGE($BS$62:$BS$193,$BC63)</f>
        <v>#NUM!</v>
      </c>
      <c r="BU63" s="90" t="e">
        <f t="shared" si="27"/>
        <v>#NUM!</v>
      </c>
      <c r="BV63" s="127">
        <f>IFERROR(VLOOKUP(BT63,$BC$62:$BR$193,16,FALSE),0)</f>
        <v>0</v>
      </c>
      <c r="BW63" s="128" t="e">
        <f>VLOOKUP(BT63,$BC$62:$BE$193,2,FALSE)</f>
        <v>#NUM!</v>
      </c>
      <c r="BX63" s="128" t="e">
        <f>VLOOKUP(BT63,$BC$62:$BE$193,3,FALSE)</f>
        <v>#NUM!</v>
      </c>
      <c r="BY63" s="128" t="str">
        <f>IFERROR(VLOOKUP($BC63,BU$62:BW$193,3,FALSE),"")</f>
        <v/>
      </c>
      <c r="BZ63" s="128" t="str">
        <f t="shared" ref="BZ63:BZ98" si="48">IFERROR(BY63+CA63-1,"")</f>
        <v/>
      </c>
      <c r="CA63" s="90">
        <f>SUMIF($BU$62:$BU$193,$BC63,$BV$62:$BV$193)</f>
        <v>0</v>
      </c>
      <c r="CB63" s="90"/>
      <c r="CC63" s="90"/>
      <c r="CD63" s="129"/>
      <c r="CE63" s="130">
        <f t="shared" si="28"/>
        <v>0</v>
      </c>
      <c r="CF63" s="46">
        <f t="shared" si="29"/>
        <v>0</v>
      </c>
      <c r="CG63" s="46">
        <f t="shared" si="29"/>
        <v>0</v>
      </c>
      <c r="CH63" s="46">
        <f t="shared" si="29"/>
        <v>0</v>
      </c>
      <c r="CI63" s="46">
        <f t="shared" si="29"/>
        <v>0</v>
      </c>
      <c r="CJ63" s="46">
        <f t="shared" si="29"/>
        <v>0</v>
      </c>
      <c r="CK63" s="46">
        <f t="shared" si="29"/>
        <v>0</v>
      </c>
      <c r="CL63" s="46">
        <f t="shared" si="29"/>
        <v>0</v>
      </c>
      <c r="CM63" s="46">
        <f t="shared" si="29"/>
        <v>0</v>
      </c>
      <c r="CN63" s="46">
        <f t="shared" si="29"/>
        <v>0</v>
      </c>
      <c r="CO63" s="46">
        <f t="shared" si="29"/>
        <v>0</v>
      </c>
      <c r="CP63" s="46">
        <f t="shared" si="29"/>
        <v>0</v>
      </c>
      <c r="CQ63" s="46">
        <f t="shared" si="29"/>
        <v>0</v>
      </c>
      <c r="CR63" s="46">
        <f t="shared" si="29"/>
        <v>0</v>
      </c>
      <c r="CS63" s="46">
        <f t="shared" si="29"/>
        <v>0</v>
      </c>
      <c r="CT63" s="46">
        <f t="shared" si="29"/>
        <v>0</v>
      </c>
      <c r="CU63" s="46">
        <f t="shared" si="29"/>
        <v>0</v>
      </c>
      <c r="CV63" s="46">
        <f t="shared" si="30"/>
        <v>0</v>
      </c>
      <c r="CW63" s="46">
        <f t="shared" si="30"/>
        <v>0</v>
      </c>
      <c r="CX63" s="46">
        <f t="shared" si="30"/>
        <v>0</v>
      </c>
      <c r="CY63" s="46">
        <f t="shared" si="30"/>
        <v>0</v>
      </c>
      <c r="CZ63" s="46">
        <f t="shared" si="30"/>
        <v>0</v>
      </c>
      <c r="DA63" s="46">
        <f t="shared" si="30"/>
        <v>0</v>
      </c>
      <c r="DB63" s="46">
        <f t="shared" si="30"/>
        <v>0</v>
      </c>
      <c r="DC63" s="46">
        <f t="shared" si="30"/>
        <v>0</v>
      </c>
      <c r="DD63" s="46">
        <f t="shared" si="30"/>
        <v>0</v>
      </c>
      <c r="DE63" s="46">
        <f t="shared" si="30"/>
        <v>0</v>
      </c>
      <c r="DF63" s="46">
        <f t="shared" si="30"/>
        <v>0</v>
      </c>
      <c r="DG63" s="46">
        <f t="shared" si="30"/>
        <v>0</v>
      </c>
      <c r="DH63" s="46">
        <f t="shared" si="30"/>
        <v>0</v>
      </c>
      <c r="DI63" s="46">
        <f t="shared" si="30"/>
        <v>0</v>
      </c>
      <c r="DJ63" s="46">
        <f t="shared" si="30"/>
        <v>0</v>
      </c>
      <c r="DK63" s="46">
        <f t="shared" si="30"/>
        <v>0</v>
      </c>
      <c r="DL63" s="46">
        <f t="shared" si="31"/>
        <v>0</v>
      </c>
      <c r="DM63" s="46">
        <f t="shared" si="31"/>
        <v>0</v>
      </c>
      <c r="DN63" s="46">
        <f t="shared" si="31"/>
        <v>0</v>
      </c>
      <c r="DO63" s="46">
        <f t="shared" si="31"/>
        <v>0</v>
      </c>
      <c r="DP63" s="46">
        <f t="shared" si="31"/>
        <v>0</v>
      </c>
      <c r="DQ63" s="46">
        <f t="shared" si="31"/>
        <v>0</v>
      </c>
      <c r="DR63" s="46">
        <f t="shared" si="31"/>
        <v>0</v>
      </c>
      <c r="DS63" s="46">
        <f t="shared" si="31"/>
        <v>0</v>
      </c>
      <c r="DT63" s="46">
        <f t="shared" si="31"/>
        <v>0</v>
      </c>
      <c r="DU63" s="46">
        <f t="shared" si="31"/>
        <v>0</v>
      </c>
      <c r="DV63" s="46">
        <f t="shared" si="31"/>
        <v>0</v>
      </c>
      <c r="DW63" s="46">
        <f t="shared" si="31"/>
        <v>0</v>
      </c>
      <c r="DX63" s="46">
        <f t="shared" si="31"/>
        <v>0</v>
      </c>
      <c r="DY63" s="46">
        <f t="shared" si="31"/>
        <v>0</v>
      </c>
      <c r="DZ63" s="46">
        <f t="shared" si="31"/>
        <v>0</v>
      </c>
      <c r="EA63" s="46">
        <f t="shared" si="31"/>
        <v>0</v>
      </c>
      <c r="EB63" s="46">
        <f t="shared" si="32"/>
        <v>0</v>
      </c>
      <c r="EC63" s="46">
        <f t="shared" si="32"/>
        <v>0</v>
      </c>
      <c r="ED63" s="46">
        <f t="shared" si="32"/>
        <v>0</v>
      </c>
      <c r="EE63" s="46">
        <f t="shared" si="32"/>
        <v>0</v>
      </c>
      <c r="EF63" s="46">
        <f t="shared" si="32"/>
        <v>0</v>
      </c>
      <c r="EG63" s="46">
        <f t="shared" si="32"/>
        <v>0</v>
      </c>
      <c r="EH63" s="46">
        <f t="shared" si="32"/>
        <v>0</v>
      </c>
      <c r="EI63" s="46">
        <f t="shared" si="32"/>
        <v>0</v>
      </c>
      <c r="EJ63" s="46">
        <f t="shared" si="32"/>
        <v>0</v>
      </c>
      <c r="EK63" s="46">
        <f t="shared" si="32"/>
        <v>0</v>
      </c>
      <c r="EL63" s="46">
        <f t="shared" si="32"/>
        <v>0</v>
      </c>
      <c r="EM63" s="46">
        <f t="shared" si="32"/>
        <v>0</v>
      </c>
      <c r="EN63" s="46">
        <f t="shared" si="32"/>
        <v>0</v>
      </c>
      <c r="EO63" s="46">
        <f t="shared" si="32"/>
        <v>0</v>
      </c>
      <c r="EP63" s="46">
        <f t="shared" si="32"/>
        <v>0</v>
      </c>
      <c r="EQ63" s="46">
        <f t="shared" si="32"/>
        <v>0</v>
      </c>
      <c r="ER63" s="46">
        <f t="shared" si="33"/>
        <v>0</v>
      </c>
      <c r="ES63" s="46">
        <f t="shared" si="33"/>
        <v>0</v>
      </c>
      <c r="ET63" s="46">
        <f t="shared" si="33"/>
        <v>0</v>
      </c>
      <c r="EU63" s="46">
        <f t="shared" si="33"/>
        <v>0</v>
      </c>
      <c r="EV63" s="46">
        <f t="shared" si="33"/>
        <v>0</v>
      </c>
      <c r="EW63" s="46">
        <f t="shared" si="33"/>
        <v>0</v>
      </c>
      <c r="EX63" s="46">
        <f t="shared" si="33"/>
        <v>0</v>
      </c>
      <c r="EY63" s="46">
        <f t="shared" si="33"/>
        <v>0</v>
      </c>
      <c r="EZ63" s="46">
        <f t="shared" si="33"/>
        <v>0</v>
      </c>
      <c r="FA63" s="46">
        <f t="shared" si="33"/>
        <v>0</v>
      </c>
      <c r="FB63" s="46">
        <f t="shared" si="33"/>
        <v>0</v>
      </c>
      <c r="FC63" s="46">
        <f t="shared" si="33"/>
        <v>0</v>
      </c>
      <c r="FD63" s="46">
        <f t="shared" si="33"/>
        <v>0</v>
      </c>
      <c r="FE63" s="46">
        <f t="shared" si="33"/>
        <v>0</v>
      </c>
      <c r="FF63" s="46">
        <f t="shared" si="33"/>
        <v>0</v>
      </c>
      <c r="FG63" s="46">
        <f t="shared" si="33"/>
        <v>0</v>
      </c>
      <c r="FH63" s="46">
        <f t="shared" si="34"/>
        <v>0</v>
      </c>
      <c r="FI63" s="46">
        <f t="shared" si="34"/>
        <v>0</v>
      </c>
      <c r="FJ63" s="46">
        <f t="shared" si="34"/>
        <v>0</v>
      </c>
      <c r="FK63" s="46">
        <f t="shared" si="34"/>
        <v>0</v>
      </c>
      <c r="FL63" s="46">
        <f t="shared" si="34"/>
        <v>0</v>
      </c>
      <c r="FM63" s="46">
        <f t="shared" si="34"/>
        <v>0</v>
      </c>
      <c r="FN63" s="46">
        <f t="shared" si="34"/>
        <v>0</v>
      </c>
      <c r="FO63" s="46">
        <f t="shared" si="34"/>
        <v>0</v>
      </c>
      <c r="FP63" s="46">
        <f t="shared" si="34"/>
        <v>0</v>
      </c>
      <c r="FQ63" s="46">
        <f t="shared" si="34"/>
        <v>0</v>
      </c>
      <c r="FR63" s="46">
        <f t="shared" si="34"/>
        <v>0</v>
      </c>
      <c r="FS63" s="46">
        <f t="shared" si="34"/>
        <v>0</v>
      </c>
      <c r="FT63" s="46">
        <f t="shared" si="34"/>
        <v>0</v>
      </c>
      <c r="FU63" s="46">
        <f t="shared" si="34"/>
        <v>0</v>
      </c>
      <c r="FV63" s="46">
        <f t="shared" si="34"/>
        <v>0</v>
      </c>
      <c r="FW63" s="46">
        <f t="shared" si="34"/>
        <v>0</v>
      </c>
      <c r="FX63" s="46">
        <f t="shared" si="35"/>
        <v>0</v>
      </c>
      <c r="FY63" s="46">
        <f t="shared" si="35"/>
        <v>0</v>
      </c>
      <c r="FZ63" s="46">
        <f t="shared" si="35"/>
        <v>0</v>
      </c>
      <c r="GA63" s="46">
        <f t="shared" si="35"/>
        <v>0</v>
      </c>
      <c r="GB63" s="46">
        <f t="shared" si="35"/>
        <v>0</v>
      </c>
      <c r="GC63" s="46">
        <f t="shared" si="35"/>
        <v>0</v>
      </c>
      <c r="GD63" s="46">
        <f t="shared" si="35"/>
        <v>0</v>
      </c>
      <c r="GE63" s="46">
        <f t="shared" si="35"/>
        <v>0</v>
      </c>
      <c r="GF63" s="46">
        <f t="shared" si="35"/>
        <v>0</v>
      </c>
      <c r="GG63" s="46">
        <f t="shared" si="35"/>
        <v>0</v>
      </c>
      <c r="GH63" s="46">
        <f t="shared" si="35"/>
        <v>0</v>
      </c>
      <c r="GI63" s="46">
        <f t="shared" si="35"/>
        <v>0</v>
      </c>
      <c r="GJ63" s="46">
        <f t="shared" si="35"/>
        <v>0</v>
      </c>
      <c r="GK63" s="46">
        <f t="shared" si="35"/>
        <v>0</v>
      </c>
      <c r="GL63" s="46">
        <f t="shared" si="35"/>
        <v>0</v>
      </c>
      <c r="GM63" s="46">
        <f t="shared" si="35"/>
        <v>0</v>
      </c>
      <c r="GN63" s="46">
        <f t="shared" si="36"/>
        <v>0</v>
      </c>
      <c r="GO63" s="46">
        <f t="shared" si="36"/>
        <v>0</v>
      </c>
      <c r="GP63" s="46">
        <f t="shared" si="36"/>
        <v>0</v>
      </c>
      <c r="GQ63" s="46">
        <f t="shared" si="36"/>
        <v>0</v>
      </c>
      <c r="GR63" s="46">
        <f t="shared" si="36"/>
        <v>0</v>
      </c>
      <c r="GS63" s="46">
        <f t="shared" si="36"/>
        <v>0</v>
      </c>
      <c r="GT63" s="46">
        <f t="shared" si="36"/>
        <v>0</v>
      </c>
      <c r="GU63" s="46">
        <f t="shared" si="36"/>
        <v>0</v>
      </c>
      <c r="GV63" s="46">
        <f t="shared" si="36"/>
        <v>0</v>
      </c>
      <c r="GW63" s="46">
        <f t="shared" si="36"/>
        <v>0</v>
      </c>
      <c r="GX63" s="46">
        <f t="shared" si="36"/>
        <v>0</v>
      </c>
      <c r="GY63" s="46">
        <f t="shared" si="36"/>
        <v>0</v>
      </c>
      <c r="GZ63" s="46">
        <f t="shared" si="36"/>
        <v>0</v>
      </c>
      <c r="HA63" s="46">
        <f t="shared" si="36"/>
        <v>0</v>
      </c>
      <c r="HB63" s="46">
        <f t="shared" si="36"/>
        <v>0</v>
      </c>
      <c r="HC63" s="46">
        <f t="shared" si="36"/>
        <v>0</v>
      </c>
      <c r="HD63" s="46">
        <f t="shared" si="37"/>
        <v>0</v>
      </c>
      <c r="HE63" s="46">
        <f t="shared" si="37"/>
        <v>0</v>
      </c>
      <c r="HF63" s="46">
        <f t="shared" si="37"/>
        <v>0</v>
      </c>
      <c r="HG63" s="46">
        <f t="shared" si="37"/>
        <v>0</v>
      </c>
      <c r="HH63" s="46">
        <f t="shared" si="37"/>
        <v>0</v>
      </c>
      <c r="HI63" s="46">
        <f t="shared" si="37"/>
        <v>0</v>
      </c>
      <c r="HJ63" s="46">
        <f t="shared" si="37"/>
        <v>0</v>
      </c>
      <c r="HK63" s="46">
        <f t="shared" si="37"/>
        <v>0</v>
      </c>
      <c r="HL63" s="46">
        <f t="shared" si="37"/>
        <v>0</v>
      </c>
      <c r="HM63" s="46">
        <f t="shared" si="37"/>
        <v>0</v>
      </c>
      <c r="HN63" s="46">
        <f t="shared" si="37"/>
        <v>0</v>
      </c>
      <c r="HO63" s="46">
        <f t="shared" si="37"/>
        <v>0</v>
      </c>
      <c r="HP63" s="46">
        <f t="shared" si="37"/>
        <v>0</v>
      </c>
      <c r="HQ63" s="46">
        <f t="shared" si="37"/>
        <v>0</v>
      </c>
      <c r="HR63" s="46">
        <f t="shared" si="37"/>
        <v>0</v>
      </c>
      <c r="HS63" s="46">
        <f t="shared" si="37"/>
        <v>0</v>
      </c>
      <c r="HT63" s="46">
        <f t="shared" si="38"/>
        <v>0</v>
      </c>
      <c r="HU63" s="46">
        <f t="shared" si="38"/>
        <v>0</v>
      </c>
      <c r="HV63" s="46">
        <f t="shared" si="38"/>
        <v>0</v>
      </c>
      <c r="HW63" s="46">
        <f t="shared" si="38"/>
        <v>0</v>
      </c>
      <c r="HX63" s="46">
        <f t="shared" si="38"/>
        <v>0</v>
      </c>
      <c r="HY63" s="46">
        <f t="shared" si="38"/>
        <v>0</v>
      </c>
      <c r="HZ63" s="46">
        <f t="shared" si="38"/>
        <v>0</v>
      </c>
      <c r="IA63" s="46">
        <f t="shared" si="38"/>
        <v>0</v>
      </c>
      <c r="IB63" s="46">
        <f t="shared" si="38"/>
        <v>0</v>
      </c>
      <c r="IC63" s="46">
        <f t="shared" si="38"/>
        <v>0</v>
      </c>
      <c r="ID63" s="46">
        <f t="shared" si="38"/>
        <v>0</v>
      </c>
      <c r="IE63" s="46">
        <f t="shared" si="38"/>
        <v>0</v>
      </c>
      <c r="IF63" s="46">
        <f t="shared" si="38"/>
        <v>0</v>
      </c>
      <c r="IG63" s="46">
        <f t="shared" si="38"/>
        <v>0</v>
      </c>
      <c r="IH63" s="46">
        <f t="shared" si="38"/>
        <v>0</v>
      </c>
      <c r="II63" s="46">
        <f t="shared" si="38"/>
        <v>0</v>
      </c>
      <c r="IJ63" s="46">
        <f t="shared" si="39"/>
        <v>0</v>
      </c>
      <c r="IK63" s="46">
        <f t="shared" si="39"/>
        <v>0</v>
      </c>
      <c r="IL63" s="46">
        <f t="shared" si="39"/>
        <v>0</v>
      </c>
      <c r="IM63" s="46">
        <f t="shared" si="39"/>
        <v>0</v>
      </c>
      <c r="IN63" s="46">
        <f t="shared" si="39"/>
        <v>0</v>
      </c>
      <c r="IO63" s="46">
        <f t="shared" si="39"/>
        <v>0</v>
      </c>
      <c r="IP63" s="46">
        <f t="shared" si="39"/>
        <v>0</v>
      </c>
      <c r="IQ63" s="46">
        <f t="shared" si="39"/>
        <v>0</v>
      </c>
      <c r="IR63" s="46">
        <f t="shared" si="39"/>
        <v>0</v>
      </c>
      <c r="IS63" s="46">
        <f t="shared" si="39"/>
        <v>0</v>
      </c>
      <c r="IT63" s="46">
        <f t="shared" si="39"/>
        <v>0</v>
      </c>
      <c r="IU63" s="46">
        <f t="shared" si="39"/>
        <v>0</v>
      </c>
      <c r="IV63" s="46">
        <f t="shared" si="39"/>
        <v>0</v>
      </c>
      <c r="IW63" s="46">
        <f t="shared" si="39"/>
        <v>0</v>
      </c>
      <c r="IX63" s="46">
        <f t="shared" si="39"/>
        <v>0</v>
      </c>
      <c r="IY63" s="46">
        <f t="shared" si="39"/>
        <v>0</v>
      </c>
      <c r="IZ63" s="46">
        <f t="shared" si="40"/>
        <v>0</v>
      </c>
      <c r="JA63" s="46">
        <f t="shared" si="40"/>
        <v>0</v>
      </c>
      <c r="JB63" s="46">
        <f t="shared" si="40"/>
        <v>0</v>
      </c>
      <c r="JC63" s="46">
        <f t="shared" si="40"/>
        <v>0</v>
      </c>
      <c r="JD63" s="46">
        <f t="shared" si="40"/>
        <v>0</v>
      </c>
      <c r="JE63" s="46">
        <f t="shared" si="40"/>
        <v>0</v>
      </c>
      <c r="JF63" s="46">
        <f t="shared" si="40"/>
        <v>0</v>
      </c>
      <c r="JG63" s="46">
        <f t="shared" si="40"/>
        <v>0</v>
      </c>
      <c r="JH63" s="46">
        <f t="shared" si="40"/>
        <v>0</v>
      </c>
      <c r="JI63" s="46">
        <f t="shared" si="40"/>
        <v>0</v>
      </c>
      <c r="JJ63" s="46">
        <f t="shared" si="40"/>
        <v>0</v>
      </c>
      <c r="JK63" s="46">
        <f t="shared" si="40"/>
        <v>0</v>
      </c>
      <c r="JL63" s="46">
        <f t="shared" si="40"/>
        <v>0</v>
      </c>
      <c r="JM63" s="46">
        <f t="shared" si="40"/>
        <v>0</v>
      </c>
      <c r="JN63" s="46">
        <f t="shared" si="40"/>
        <v>0</v>
      </c>
      <c r="JO63" s="46">
        <f t="shared" si="40"/>
        <v>0</v>
      </c>
      <c r="JP63" s="46">
        <f t="shared" si="41"/>
        <v>0</v>
      </c>
      <c r="JQ63" s="46">
        <f t="shared" si="41"/>
        <v>0</v>
      </c>
      <c r="JR63" s="46">
        <f t="shared" si="41"/>
        <v>0</v>
      </c>
      <c r="JS63" s="46">
        <f t="shared" si="41"/>
        <v>0</v>
      </c>
      <c r="JT63" s="46">
        <f t="shared" si="41"/>
        <v>0</v>
      </c>
      <c r="JU63" s="46">
        <f t="shared" si="41"/>
        <v>0</v>
      </c>
      <c r="JV63" s="46">
        <f t="shared" si="41"/>
        <v>0</v>
      </c>
      <c r="JW63" s="46">
        <f t="shared" si="41"/>
        <v>0</v>
      </c>
      <c r="JX63" s="46">
        <f t="shared" si="41"/>
        <v>0</v>
      </c>
      <c r="JY63" s="46">
        <f t="shared" si="41"/>
        <v>0</v>
      </c>
      <c r="JZ63" s="46">
        <f t="shared" si="41"/>
        <v>0</v>
      </c>
      <c r="KA63" s="46">
        <f t="shared" si="41"/>
        <v>0</v>
      </c>
      <c r="KB63" s="46">
        <f t="shared" si="41"/>
        <v>0</v>
      </c>
      <c r="KC63" s="46">
        <f t="shared" si="41"/>
        <v>0</v>
      </c>
      <c r="KD63" s="46">
        <f t="shared" si="41"/>
        <v>0</v>
      </c>
      <c r="KE63" s="46">
        <f t="shared" si="41"/>
        <v>0</v>
      </c>
      <c r="KF63" s="46">
        <f t="shared" si="42"/>
        <v>0</v>
      </c>
      <c r="KG63" s="46">
        <f t="shared" si="42"/>
        <v>0</v>
      </c>
      <c r="KH63" s="46">
        <f t="shared" si="42"/>
        <v>0</v>
      </c>
      <c r="KI63" s="46">
        <f t="shared" si="42"/>
        <v>0</v>
      </c>
      <c r="KJ63" s="46">
        <f t="shared" si="42"/>
        <v>0</v>
      </c>
      <c r="KK63" s="46">
        <f t="shared" si="42"/>
        <v>0</v>
      </c>
      <c r="KL63" s="46">
        <f t="shared" si="42"/>
        <v>0</v>
      </c>
      <c r="KM63" s="46">
        <f t="shared" si="42"/>
        <v>0</v>
      </c>
      <c r="KN63" s="46">
        <f t="shared" si="42"/>
        <v>0</v>
      </c>
      <c r="KO63" s="46">
        <f t="shared" si="42"/>
        <v>0</v>
      </c>
      <c r="KP63" s="46">
        <f t="shared" si="42"/>
        <v>0</v>
      </c>
      <c r="KQ63" s="46">
        <f t="shared" si="42"/>
        <v>0</v>
      </c>
      <c r="KR63" s="46">
        <f t="shared" si="42"/>
        <v>0</v>
      </c>
      <c r="KS63" s="46">
        <f t="shared" si="42"/>
        <v>0</v>
      </c>
      <c r="KT63" s="46">
        <f t="shared" si="42"/>
        <v>0</v>
      </c>
      <c r="KU63" s="46">
        <f t="shared" si="42"/>
        <v>0</v>
      </c>
      <c r="KV63" s="46">
        <f t="shared" si="43"/>
        <v>0</v>
      </c>
      <c r="KW63" s="46">
        <f t="shared" si="43"/>
        <v>0</v>
      </c>
      <c r="KX63" s="46">
        <f t="shared" si="43"/>
        <v>0</v>
      </c>
      <c r="KY63" s="46">
        <f t="shared" si="43"/>
        <v>0</v>
      </c>
      <c r="KZ63" s="46">
        <f t="shared" si="43"/>
        <v>0</v>
      </c>
      <c r="LA63" s="46">
        <f t="shared" si="43"/>
        <v>0</v>
      </c>
      <c r="LB63" s="46">
        <f t="shared" si="43"/>
        <v>0</v>
      </c>
      <c r="LC63" s="46">
        <f t="shared" si="43"/>
        <v>0</v>
      </c>
      <c r="LD63" s="46">
        <f t="shared" si="43"/>
        <v>0</v>
      </c>
      <c r="LE63" s="46">
        <f t="shared" si="43"/>
        <v>0</v>
      </c>
      <c r="LF63" s="46">
        <f t="shared" si="43"/>
        <v>0</v>
      </c>
      <c r="LG63" s="46">
        <f t="shared" si="43"/>
        <v>0</v>
      </c>
      <c r="LH63" s="46">
        <f t="shared" si="43"/>
        <v>0</v>
      </c>
      <c r="LI63" s="46">
        <f t="shared" si="43"/>
        <v>0</v>
      </c>
      <c r="LJ63" s="46">
        <f t="shared" si="43"/>
        <v>0</v>
      </c>
      <c r="LK63" s="46">
        <f t="shared" si="43"/>
        <v>0</v>
      </c>
      <c r="LL63" s="46">
        <f t="shared" si="44"/>
        <v>0</v>
      </c>
      <c r="LM63" s="46">
        <f t="shared" si="44"/>
        <v>0</v>
      </c>
      <c r="LN63" s="46">
        <f t="shared" si="44"/>
        <v>0</v>
      </c>
      <c r="LO63" s="46">
        <f t="shared" si="44"/>
        <v>0</v>
      </c>
      <c r="LP63" s="46">
        <f t="shared" si="44"/>
        <v>0</v>
      </c>
      <c r="LQ63" s="46">
        <f t="shared" si="44"/>
        <v>0</v>
      </c>
      <c r="LR63" s="46">
        <f t="shared" si="44"/>
        <v>0</v>
      </c>
      <c r="LS63" s="46">
        <f t="shared" si="44"/>
        <v>0</v>
      </c>
      <c r="LT63" s="46">
        <f t="shared" si="44"/>
        <v>0</v>
      </c>
    </row>
    <row r="64" spans="1:333" ht="24.6" customHeight="1">
      <c r="A64" s="121">
        <v>3</v>
      </c>
      <c r="B64" s="19"/>
      <c r="C64" s="20"/>
      <c r="D64" s="20"/>
      <c r="E64" s="215" t="str">
        <f t="shared" si="13"/>
        <v/>
      </c>
      <c r="F64" s="215">
        <f t="shared" si="14"/>
        <v>0</v>
      </c>
      <c r="G64" s="216" t="s">
        <v>295</v>
      </c>
      <c r="H64" s="217" t="str">
        <f t="shared" si="15"/>
        <v>Falta(n) Fecha(s)</v>
      </c>
      <c r="I64" s="228"/>
      <c r="J64" s="72"/>
      <c r="K64" s="72"/>
      <c r="L64" s="72"/>
      <c r="M64" s="72"/>
      <c r="N64" s="72"/>
      <c r="O64" s="72"/>
      <c r="P64" s="72"/>
      <c r="Q64" s="72"/>
      <c r="R64" s="72"/>
      <c r="S64" s="72"/>
      <c r="T64" s="72"/>
      <c r="U64" s="72"/>
      <c r="V64" s="72"/>
      <c r="W64" s="72"/>
      <c r="X64" s="72"/>
      <c r="Y64" s="72"/>
      <c r="Z64" s="211" t="str">
        <f t="shared" si="45"/>
        <v/>
      </c>
      <c r="AA64" s="496"/>
      <c r="AB64" s="477"/>
      <c r="AD64" s="122" t="str">
        <f t="shared" si="16"/>
        <v/>
      </c>
      <c r="AE64" s="122" t="str">
        <f t="shared" si="16"/>
        <v/>
      </c>
      <c r="AF64" s="123">
        <f t="shared" si="16"/>
        <v>0</v>
      </c>
      <c r="AG64" s="122" t="str">
        <f t="shared" si="17"/>
        <v/>
      </c>
      <c r="AH64" s="122" t="str">
        <f t="shared" si="17"/>
        <v/>
      </c>
      <c r="AI64" s="123">
        <f t="shared" si="17"/>
        <v>0</v>
      </c>
      <c r="AW64" s="46" t="str">
        <f>IFERROR(_xlfn.RANK.EQ(AZ64,$AZ$62:$BA$66),"")</f>
        <v/>
      </c>
      <c r="AX64" s="46">
        <f>IFERROR(_xlfn.RANK.EQ(BA64,$AZ$62:$BA$66),"")</f>
        <v>1</v>
      </c>
      <c r="AY64" s="96">
        <v>3</v>
      </c>
      <c r="AZ64" s="47" t="str">
        <f t="shared" si="18"/>
        <v/>
      </c>
      <c r="BA64" s="47">
        <f t="shared" si="19"/>
        <v>0</v>
      </c>
      <c r="BB64" s="90">
        <f t="shared" si="20"/>
        <v>1</v>
      </c>
      <c r="BC64" s="124">
        <v>3</v>
      </c>
      <c r="BD64" s="125">
        <f t="shared" si="21"/>
        <v>1</v>
      </c>
      <c r="BE64" s="126">
        <f t="shared" si="22"/>
        <v>1</v>
      </c>
      <c r="BF64" s="90">
        <f t="shared" si="23"/>
        <v>0</v>
      </c>
      <c r="BG64" s="90">
        <f t="shared" ref="BG64:BG65" si="49">IF(OR(BD64=1,BE64=1),0,IF(AND(BF63=1,(BE63-BD63)&lt;&gt;1),BF64+1,IF(AND(BF64=1,(BE64-BD64&lt;&gt;1)),0,BF64)))</f>
        <v>0</v>
      </c>
      <c r="BH64" s="90" t="str">
        <f t="shared" si="46"/>
        <v/>
      </c>
      <c r="BI64" s="90" t="e">
        <f>LARGE($BH$62:$BH$193,$BC64)</f>
        <v>#NUM!</v>
      </c>
      <c r="BJ64" s="90" t="str">
        <f t="shared" si="24"/>
        <v/>
      </c>
      <c r="BK64" s="127">
        <f>IFERROR(VLOOKUP(BI64,$BC$62:$BG$193,5,FALSE),0)</f>
        <v>0</v>
      </c>
      <c r="BL64" s="128" t="e">
        <f>VLOOKUP(BI64,$BC$62:$BE$193,2,FALSE)</f>
        <v>#NUM!</v>
      </c>
      <c r="BM64" s="128" t="e">
        <f>VLOOKUP(BI64,$BC$62:$BE$193,3,FALSE)</f>
        <v>#NUM!</v>
      </c>
      <c r="BN64" s="128" t="str">
        <f>IFERROR(VLOOKUP($BC64,BJ$62:BL$193,3,FALSE),"")</f>
        <v/>
      </c>
      <c r="BO64" s="128" t="str">
        <f t="shared" si="47"/>
        <v/>
      </c>
      <c r="BP64" s="90">
        <f>SUMIF($BJ$62:$BJ$193,$BC64,$BK$62:$BK$193)</f>
        <v>0</v>
      </c>
      <c r="BQ64" s="90">
        <f t="shared" si="25"/>
        <v>0</v>
      </c>
      <c r="BR64" s="90">
        <f t="shared" ref="BR64:BR65" si="50">IF(OR(BD64=1,BE64=1),0,IF(AND(BQ63=1,(BE63-BD63)&lt;&gt;1),BQ64+1,IF(AND(BQ64=1,(BE64-BD64&lt;&gt;1)),0,BQ64)))</f>
        <v>0</v>
      </c>
      <c r="BS64" s="90" t="str">
        <f t="shared" si="26"/>
        <v/>
      </c>
      <c r="BT64" s="90" t="e">
        <f>LARGE($BS$62:$BS$193,$BC64)</f>
        <v>#NUM!</v>
      </c>
      <c r="BU64" s="90" t="e">
        <f t="shared" si="27"/>
        <v>#NUM!</v>
      </c>
      <c r="BV64" s="127">
        <f>IFERROR(VLOOKUP(BT64,$BC$62:$BR$193,16,FALSE),0)</f>
        <v>0</v>
      </c>
      <c r="BW64" s="128" t="e">
        <f>VLOOKUP(BT64,$BC$62:$BE$193,2,FALSE)</f>
        <v>#NUM!</v>
      </c>
      <c r="BX64" s="128" t="e">
        <f>VLOOKUP(BT64,$BC$62:$BE$193,3,FALSE)</f>
        <v>#NUM!</v>
      </c>
      <c r="BY64" s="128" t="str">
        <f>IFERROR(VLOOKUP($BC64,BU$62:BW$193,3,FALSE),"")</f>
        <v/>
      </c>
      <c r="BZ64" s="128" t="str">
        <f t="shared" si="48"/>
        <v/>
      </c>
      <c r="CA64" s="90">
        <f>SUMIF($BU$62:$BU$193,$BC64,$BV$62:$BV$193)</f>
        <v>0</v>
      </c>
      <c r="CB64" s="90"/>
      <c r="CC64" s="90"/>
      <c r="CD64" s="129"/>
      <c r="CE64" s="130">
        <f t="shared" si="28"/>
        <v>0</v>
      </c>
      <c r="CF64" s="46">
        <f t="shared" si="29"/>
        <v>0</v>
      </c>
      <c r="CG64" s="46">
        <f t="shared" si="29"/>
        <v>0</v>
      </c>
      <c r="CH64" s="46">
        <f t="shared" si="29"/>
        <v>0</v>
      </c>
      <c r="CI64" s="46">
        <f t="shared" si="29"/>
        <v>0</v>
      </c>
      <c r="CJ64" s="46">
        <f t="shared" si="29"/>
        <v>0</v>
      </c>
      <c r="CK64" s="46">
        <f t="shared" si="29"/>
        <v>0</v>
      </c>
      <c r="CL64" s="46">
        <f t="shared" si="29"/>
        <v>0</v>
      </c>
      <c r="CM64" s="46">
        <f t="shared" si="29"/>
        <v>0</v>
      </c>
      <c r="CN64" s="46">
        <f t="shared" si="29"/>
        <v>0</v>
      </c>
      <c r="CO64" s="46">
        <f t="shared" si="29"/>
        <v>0</v>
      </c>
      <c r="CP64" s="46">
        <f t="shared" si="29"/>
        <v>0</v>
      </c>
      <c r="CQ64" s="46">
        <f t="shared" si="29"/>
        <v>0</v>
      </c>
      <c r="CR64" s="46">
        <f t="shared" si="29"/>
        <v>0</v>
      </c>
      <c r="CS64" s="46">
        <f t="shared" si="29"/>
        <v>0</v>
      </c>
      <c r="CT64" s="46">
        <f t="shared" si="29"/>
        <v>0</v>
      </c>
      <c r="CU64" s="46">
        <f t="shared" si="29"/>
        <v>0</v>
      </c>
      <c r="CV64" s="46">
        <f t="shared" si="30"/>
        <v>0</v>
      </c>
      <c r="CW64" s="46">
        <f t="shared" si="30"/>
        <v>0</v>
      </c>
      <c r="CX64" s="46">
        <f t="shared" si="30"/>
        <v>0</v>
      </c>
      <c r="CY64" s="46">
        <f t="shared" si="30"/>
        <v>0</v>
      </c>
      <c r="CZ64" s="46">
        <f t="shared" si="30"/>
        <v>0</v>
      </c>
      <c r="DA64" s="46">
        <f t="shared" si="30"/>
        <v>0</v>
      </c>
      <c r="DB64" s="46">
        <f t="shared" si="30"/>
        <v>0</v>
      </c>
      <c r="DC64" s="46">
        <f t="shared" si="30"/>
        <v>0</v>
      </c>
      <c r="DD64" s="46">
        <f t="shared" si="30"/>
        <v>0</v>
      </c>
      <c r="DE64" s="46">
        <f t="shared" si="30"/>
        <v>0</v>
      </c>
      <c r="DF64" s="46">
        <f t="shared" si="30"/>
        <v>0</v>
      </c>
      <c r="DG64" s="46">
        <f t="shared" si="30"/>
        <v>0</v>
      </c>
      <c r="DH64" s="46">
        <f t="shared" si="30"/>
        <v>0</v>
      </c>
      <c r="DI64" s="46">
        <f t="shared" si="30"/>
        <v>0</v>
      </c>
      <c r="DJ64" s="46">
        <f t="shared" si="30"/>
        <v>0</v>
      </c>
      <c r="DK64" s="46">
        <f t="shared" si="30"/>
        <v>0</v>
      </c>
      <c r="DL64" s="46">
        <f t="shared" si="31"/>
        <v>0</v>
      </c>
      <c r="DM64" s="46">
        <f t="shared" si="31"/>
        <v>0</v>
      </c>
      <c r="DN64" s="46">
        <f t="shared" si="31"/>
        <v>0</v>
      </c>
      <c r="DO64" s="46">
        <f t="shared" si="31"/>
        <v>0</v>
      </c>
      <c r="DP64" s="46">
        <f t="shared" si="31"/>
        <v>0</v>
      </c>
      <c r="DQ64" s="46">
        <f t="shared" si="31"/>
        <v>0</v>
      </c>
      <c r="DR64" s="46">
        <f t="shared" si="31"/>
        <v>0</v>
      </c>
      <c r="DS64" s="46">
        <f t="shared" si="31"/>
        <v>0</v>
      </c>
      <c r="DT64" s="46">
        <f t="shared" si="31"/>
        <v>0</v>
      </c>
      <c r="DU64" s="46">
        <f t="shared" si="31"/>
        <v>0</v>
      </c>
      <c r="DV64" s="46">
        <f t="shared" si="31"/>
        <v>0</v>
      </c>
      <c r="DW64" s="46">
        <f t="shared" si="31"/>
        <v>0</v>
      </c>
      <c r="DX64" s="46">
        <f t="shared" si="31"/>
        <v>0</v>
      </c>
      <c r="DY64" s="46">
        <f t="shared" si="31"/>
        <v>0</v>
      </c>
      <c r="DZ64" s="46">
        <f t="shared" si="31"/>
        <v>0</v>
      </c>
      <c r="EA64" s="46">
        <f t="shared" si="31"/>
        <v>0</v>
      </c>
      <c r="EB64" s="46">
        <f t="shared" si="32"/>
        <v>0</v>
      </c>
      <c r="EC64" s="46">
        <f t="shared" si="32"/>
        <v>0</v>
      </c>
      <c r="ED64" s="46">
        <f t="shared" si="32"/>
        <v>0</v>
      </c>
      <c r="EE64" s="46">
        <f t="shared" si="32"/>
        <v>0</v>
      </c>
      <c r="EF64" s="46">
        <f t="shared" si="32"/>
        <v>0</v>
      </c>
      <c r="EG64" s="46">
        <f t="shared" si="32"/>
        <v>0</v>
      </c>
      <c r="EH64" s="46">
        <f t="shared" si="32"/>
        <v>0</v>
      </c>
      <c r="EI64" s="46">
        <f t="shared" si="32"/>
        <v>0</v>
      </c>
      <c r="EJ64" s="46">
        <f t="shared" si="32"/>
        <v>0</v>
      </c>
      <c r="EK64" s="46">
        <f t="shared" si="32"/>
        <v>0</v>
      </c>
      <c r="EL64" s="46">
        <f t="shared" si="32"/>
        <v>0</v>
      </c>
      <c r="EM64" s="46">
        <f t="shared" si="32"/>
        <v>0</v>
      </c>
      <c r="EN64" s="46">
        <f t="shared" si="32"/>
        <v>0</v>
      </c>
      <c r="EO64" s="46">
        <f t="shared" si="32"/>
        <v>0</v>
      </c>
      <c r="EP64" s="46">
        <f t="shared" si="32"/>
        <v>0</v>
      </c>
      <c r="EQ64" s="46">
        <f t="shared" si="32"/>
        <v>0</v>
      </c>
      <c r="ER64" s="46">
        <f t="shared" si="33"/>
        <v>0</v>
      </c>
      <c r="ES64" s="46">
        <f t="shared" si="33"/>
        <v>0</v>
      </c>
      <c r="ET64" s="46">
        <f t="shared" si="33"/>
        <v>0</v>
      </c>
      <c r="EU64" s="46">
        <f t="shared" si="33"/>
        <v>0</v>
      </c>
      <c r="EV64" s="46">
        <f t="shared" si="33"/>
        <v>0</v>
      </c>
      <c r="EW64" s="46">
        <f t="shared" si="33"/>
        <v>0</v>
      </c>
      <c r="EX64" s="46">
        <f t="shared" si="33"/>
        <v>0</v>
      </c>
      <c r="EY64" s="46">
        <f t="shared" si="33"/>
        <v>0</v>
      </c>
      <c r="EZ64" s="46">
        <f t="shared" si="33"/>
        <v>0</v>
      </c>
      <c r="FA64" s="46">
        <f t="shared" si="33"/>
        <v>0</v>
      </c>
      <c r="FB64" s="46">
        <f t="shared" si="33"/>
        <v>0</v>
      </c>
      <c r="FC64" s="46">
        <f t="shared" si="33"/>
        <v>0</v>
      </c>
      <c r="FD64" s="46">
        <f t="shared" si="33"/>
        <v>0</v>
      </c>
      <c r="FE64" s="46">
        <f t="shared" si="33"/>
        <v>0</v>
      </c>
      <c r="FF64" s="46">
        <f t="shared" si="33"/>
        <v>0</v>
      </c>
      <c r="FG64" s="46">
        <f t="shared" si="33"/>
        <v>0</v>
      </c>
      <c r="FH64" s="46">
        <f t="shared" si="34"/>
        <v>0</v>
      </c>
      <c r="FI64" s="46">
        <f t="shared" si="34"/>
        <v>0</v>
      </c>
      <c r="FJ64" s="46">
        <f t="shared" si="34"/>
        <v>0</v>
      </c>
      <c r="FK64" s="46">
        <f t="shared" si="34"/>
        <v>0</v>
      </c>
      <c r="FL64" s="46">
        <f t="shared" si="34"/>
        <v>0</v>
      </c>
      <c r="FM64" s="46">
        <f t="shared" si="34"/>
        <v>0</v>
      </c>
      <c r="FN64" s="46">
        <f t="shared" si="34"/>
        <v>0</v>
      </c>
      <c r="FO64" s="46">
        <f t="shared" si="34"/>
        <v>0</v>
      </c>
      <c r="FP64" s="46">
        <f t="shared" si="34"/>
        <v>0</v>
      </c>
      <c r="FQ64" s="46">
        <f t="shared" si="34"/>
        <v>0</v>
      </c>
      <c r="FR64" s="46">
        <f t="shared" si="34"/>
        <v>0</v>
      </c>
      <c r="FS64" s="46">
        <f t="shared" si="34"/>
        <v>0</v>
      </c>
      <c r="FT64" s="46">
        <f t="shared" si="34"/>
        <v>0</v>
      </c>
      <c r="FU64" s="46">
        <f t="shared" si="34"/>
        <v>0</v>
      </c>
      <c r="FV64" s="46">
        <f t="shared" si="34"/>
        <v>0</v>
      </c>
      <c r="FW64" s="46">
        <f t="shared" si="34"/>
        <v>0</v>
      </c>
      <c r="FX64" s="46">
        <f t="shared" si="35"/>
        <v>0</v>
      </c>
      <c r="FY64" s="46">
        <f t="shared" si="35"/>
        <v>0</v>
      </c>
      <c r="FZ64" s="46">
        <f t="shared" si="35"/>
        <v>0</v>
      </c>
      <c r="GA64" s="46">
        <f t="shared" si="35"/>
        <v>0</v>
      </c>
      <c r="GB64" s="46">
        <f t="shared" si="35"/>
        <v>0</v>
      </c>
      <c r="GC64" s="46">
        <f t="shared" si="35"/>
        <v>0</v>
      </c>
      <c r="GD64" s="46">
        <f t="shared" si="35"/>
        <v>0</v>
      </c>
      <c r="GE64" s="46">
        <f t="shared" si="35"/>
        <v>0</v>
      </c>
      <c r="GF64" s="46">
        <f t="shared" si="35"/>
        <v>0</v>
      </c>
      <c r="GG64" s="46">
        <f t="shared" si="35"/>
        <v>0</v>
      </c>
      <c r="GH64" s="46">
        <f t="shared" si="35"/>
        <v>0</v>
      </c>
      <c r="GI64" s="46">
        <f t="shared" si="35"/>
        <v>0</v>
      </c>
      <c r="GJ64" s="46">
        <f t="shared" si="35"/>
        <v>0</v>
      </c>
      <c r="GK64" s="46">
        <f t="shared" si="35"/>
        <v>0</v>
      </c>
      <c r="GL64" s="46">
        <f t="shared" si="35"/>
        <v>0</v>
      </c>
      <c r="GM64" s="46">
        <f t="shared" si="35"/>
        <v>0</v>
      </c>
      <c r="GN64" s="46">
        <f t="shared" si="36"/>
        <v>0</v>
      </c>
      <c r="GO64" s="46">
        <f t="shared" si="36"/>
        <v>0</v>
      </c>
      <c r="GP64" s="46">
        <f t="shared" si="36"/>
        <v>0</v>
      </c>
      <c r="GQ64" s="46">
        <f t="shared" si="36"/>
        <v>0</v>
      </c>
      <c r="GR64" s="46">
        <f t="shared" si="36"/>
        <v>0</v>
      </c>
      <c r="GS64" s="46">
        <f t="shared" si="36"/>
        <v>0</v>
      </c>
      <c r="GT64" s="46">
        <f t="shared" si="36"/>
        <v>0</v>
      </c>
      <c r="GU64" s="46">
        <f t="shared" si="36"/>
        <v>0</v>
      </c>
      <c r="GV64" s="46">
        <f t="shared" si="36"/>
        <v>0</v>
      </c>
      <c r="GW64" s="46">
        <f t="shared" si="36"/>
        <v>0</v>
      </c>
      <c r="GX64" s="46">
        <f t="shared" si="36"/>
        <v>0</v>
      </c>
      <c r="GY64" s="46">
        <f t="shared" si="36"/>
        <v>0</v>
      </c>
      <c r="GZ64" s="46">
        <f t="shared" si="36"/>
        <v>0</v>
      </c>
      <c r="HA64" s="46">
        <f t="shared" si="36"/>
        <v>0</v>
      </c>
      <c r="HB64" s="46">
        <f t="shared" si="36"/>
        <v>0</v>
      </c>
      <c r="HC64" s="46">
        <f t="shared" si="36"/>
        <v>0</v>
      </c>
      <c r="HD64" s="46">
        <f t="shared" si="37"/>
        <v>0</v>
      </c>
      <c r="HE64" s="46">
        <f t="shared" si="37"/>
        <v>0</v>
      </c>
      <c r="HF64" s="46">
        <f t="shared" si="37"/>
        <v>0</v>
      </c>
      <c r="HG64" s="46">
        <f t="shared" si="37"/>
        <v>0</v>
      </c>
      <c r="HH64" s="46">
        <f t="shared" si="37"/>
        <v>0</v>
      </c>
      <c r="HI64" s="46">
        <f t="shared" si="37"/>
        <v>0</v>
      </c>
      <c r="HJ64" s="46">
        <f t="shared" si="37"/>
        <v>0</v>
      </c>
      <c r="HK64" s="46">
        <f t="shared" si="37"/>
        <v>0</v>
      </c>
      <c r="HL64" s="46">
        <f t="shared" si="37"/>
        <v>0</v>
      </c>
      <c r="HM64" s="46">
        <f t="shared" si="37"/>
        <v>0</v>
      </c>
      <c r="HN64" s="46">
        <f t="shared" si="37"/>
        <v>0</v>
      </c>
      <c r="HO64" s="46">
        <f t="shared" si="37"/>
        <v>0</v>
      </c>
      <c r="HP64" s="46">
        <f t="shared" si="37"/>
        <v>0</v>
      </c>
      <c r="HQ64" s="46">
        <f t="shared" si="37"/>
        <v>0</v>
      </c>
      <c r="HR64" s="46">
        <f t="shared" si="37"/>
        <v>0</v>
      </c>
      <c r="HS64" s="46">
        <f t="shared" si="37"/>
        <v>0</v>
      </c>
      <c r="HT64" s="46">
        <f t="shared" si="38"/>
        <v>0</v>
      </c>
      <c r="HU64" s="46">
        <f t="shared" si="38"/>
        <v>0</v>
      </c>
      <c r="HV64" s="46">
        <f t="shared" si="38"/>
        <v>0</v>
      </c>
      <c r="HW64" s="46">
        <f t="shared" si="38"/>
        <v>0</v>
      </c>
      <c r="HX64" s="46">
        <f t="shared" si="38"/>
        <v>0</v>
      </c>
      <c r="HY64" s="46">
        <f t="shared" si="38"/>
        <v>0</v>
      </c>
      <c r="HZ64" s="46">
        <f t="shared" si="38"/>
        <v>0</v>
      </c>
      <c r="IA64" s="46">
        <f t="shared" si="38"/>
        <v>0</v>
      </c>
      <c r="IB64" s="46">
        <f t="shared" si="38"/>
        <v>0</v>
      </c>
      <c r="IC64" s="46">
        <f t="shared" si="38"/>
        <v>0</v>
      </c>
      <c r="ID64" s="46">
        <f t="shared" si="38"/>
        <v>0</v>
      </c>
      <c r="IE64" s="46">
        <f t="shared" si="38"/>
        <v>0</v>
      </c>
      <c r="IF64" s="46">
        <f t="shared" si="38"/>
        <v>0</v>
      </c>
      <c r="IG64" s="46">
        <f t="shared" si="38"/>
        <v>0</v>
      </c>
      <c r="IH64" s="46">
        <f t="shared" si="38"/>
        <v>0</v>
      </c>
      <c r="II64" s="46">
        <f t="shared" si="38"/>
        <v>0</v>
      </c>
      <c r="IJ64" s="46">
        <f t="shared" si="39"/>
        <v>0</v>
      </c>
      <c r="IK64" s="46">
        <f t="shared" si="39"/>
        <v>0</v>
      </c>
      <c r="IL64" s="46">
        <f t="shared" si="39"/>
        <v>0</v>
      </c>
      <c r="IM64" s="46">
        <f t="shared" si="39"/>
        <v>0</v>
      </c>
      <c r="IN64" s="46">
        <f t="shared" si="39"/>
        <v>0</v>
      </c>
      <c r="IO64" s="46">
        <f t="shared" si="39"/>
        <v>0</v>
      </c>
      <c r="IP64" s="46">
        <f t="shared" si="39"/>
        <v>0</v>
      </c>
      <c r="IQ64" s="46">
        <f t="shared" si="39"/>
        <v>0</v>
      </c>
      <c r="IR64" s="46">
        <f t="shared" si="39"/>
        <v>0</v>
      </c>
      <c r="IS64" s="46">
        <f t="shared" si="39"/>
        <v>0</v>
      </c>
      <c r="IT64" s="46">
        <f t="shared" si="39"/>
        <v>0</v>
      </c>
      <c r="IU64" s="46">
        <f t="shared" si="39"/>
        <v>0</v>
      </c>
      <c r="IV64" s="46">
        <f t="shared" si="39"/>
        <v>0</v>
      </c>
      <c r="IW64" s="46">
        <f t="shared" si="39"/>
        <v>0</v>
      </c>
      <c r="IX64" s="46">
        <f t="shared" si="39"/>
        <v>0</v>
      </c>
      <c r="IY64" s="46">
        <f t="shared" si="39"/>
        <v>0</v>
      </c>
      <c r="IZ64" s="46">
        <f t="shared" si="40"/>
        <v>0</v>
      </c>
      <c r="JA64" s="46">
        <f t="shared" si="40"/>
        <v>0</v>
      </c>
      <c r="JB64" s="46">
        <f t="shared" si="40"/>
        <v>0</v>
      </c>
      <c r="JC64" s="46">
        <f t="shared" si="40"/>
        <v>0</v>
      </c>
      <c r="JD64" s="46">
        <f t="shared" si="40"/>
        <v>0</v>
      </c>
      <c r="JE64" s="46">
        <f t="shared" si="40"/>
        <v>0</v>
      </c>
      <c r="JF64" s="46">
        <f t="shared" si="40"/>
        <v>0</v>
      </c>
      <c r="JG64" s="46">
        <f t="shared" si="40"/>
        <v>0</v>
      </c>
      <c r="JH64" s="46">
        <f t="shared" si="40"/>
        <v>0</v>
      </c>
      <c r="JI64" s="46">
        <f t="shared" si="40"/>
        <v>0</v>
      </c>
      <c r="JJ64" s="46">
        <f t="shared" si="40"/>
        <v>0</v>
      </c>
      <c r="JK64" s="46">
        <f t="shared" si="40"/>
        <v>0</v>
      </c>
      <c r="JL64" s="46">
        <f t="shared" si="40"/>
        <v>0</v>
      </c>
      <c r="JM64" s="46">
        <f t="shared" si="40"/>
        <v>0</v>
      </c>
      <c r="JN64" s="46">
        <f t="shared" si="40"/>
        <v>0</v>
      </c>
      <c r="JO64" s="46">
        <f t="shared" si="40"/>
        <v>0</v>
      </c>
      <c r="JP64" s="46">
        <f t="shared" si="41"/>
        <v>0</v>
      </c>
      <c r="JQ64" s="46">
        <f t="shared" si="41"/>
        <v>0</v>
      </c>
      <c r="JR64" s="46">
        <f t="shared" si="41"/>
        <v>0</v>
      </c>
      <c r="JS64" s="46">
        <f t="shared" si="41"/>
        <v>0</v>
      </c>
      <c r="JT64" s="46">
        <f t="shared" si="41"/>
        <v>0</v>
      </c>
      <c r="JU64" s="46">
        <f t="shared" si="41"/>
        <v>0</v>
      </c>
      <c r="JV64" s="46">
        <f t="shared" si="41"/>
        <v>0</v>
      </c>
      <c r="JW64" s="46">
        <f t="shared" si="41"/>
        <v>0</v>
      </c>
      <c r="JX64" s="46">
        <f t="shared" si="41"/>
        <v>0</v>
      </c>
      <c r="JY64" s="46">
        <f t="shared" si="41"/>
        <v>0</v>
      </c>
      <c r="JZ64" s="46">
        <f t="shared" si="41"/>
        <v>0</v>
      </c>
      <c r="KA64" s="46">
        <f t="shared" si="41"/>
        <v>0</v>
      </c>
      <c r="KB64" s="46">
        <f t="shared" si="41"/>
        <v>0</v>
      </c>
      <c r="KC64" s="46">
        <f t="shared" si="41"/>
        <v>0</v>
      </c>
      <c r="KD64" s="46">
        <f t="shared" si="41"/>
        <v>0</v>
      </c>
      <c r="KE64" s="46">
        <f t="shared" si="41"/>
        <v>0</v>
      </c>
      <c r="KF64" s="46">
        <f t="shared" si="42"/>
        <v>0</v>
      </c>
      <c r="KG64" s="46">
        <f t="shared" si="42"/>
        <v>0</v>
      </c>
      <c r="KH64" s="46">
        <f t="shared" si="42"/>
        <v>0</v>
      </c>
      <c r="KI64" s="46">
        <f t="shared" si="42"/>
        <v>0</v>
      </c>
      <c r="KJ64" s="46">
        <f t="shared" si="42"/>
        <v>0</v>
      </c>
      <c r="KK64" s="46">
        <f t="shared" si="42"/>
        <v>0</v>
      </c>
      <c r="KL64" s="46">
        <f t="shared" si="42"/>
        <v>0</v>
      </c>
      <c r="KM64" s="46">
        <f t="shared" si="42"/>
        <v>0</v>
      </c>
      <c r="KN64" s="46">
        <f t="shared" si="42"/>
        <v>0</v>
      </c>
      <c r="KO64" s="46">
        <f t="shared" si="42"/>
        <v>0</v>
      </c>
      <c r="KP64" s="46">
        <f t="shared" si="42"/>
        <v>0</v>
      </c>
      <c r="KQ64" s="46">
        <f t="shared" si="42"/>
        <v>0</v>
      </c>
      <c r="KR64" s="46">
        <f t="shared" si="42"/>
        <v>0</v>
      </c>
      <c r="KS64" s="46">
        <f t="shared" si="42"/>
        <v>0</v>
      </c>
      <c r="KT64" s="46">
        <f t="shared" si="42"/>
        <v>0</v>
      </c>
      <c r="KU64" s="46">
        <f t="shared" si="42"/>
        <v>0</v>
      </c>
      <c r="KV64" s="46">
        <f t="shared" si="43"/>
        <v>0</v>
      </c>
      <c r="KW64" s="46">
        <f t="shared" si="43"/>
        <v>0</v>
      </c>
      <c r="KX64" s="46">
        <f t="shared" si="43"/>
        <v>0</v>
      </c>
      <c r="KY64" s="46">
        <f t="shared" si="43"/>
        <v>0</v>
      </c>
      <c r="KZ64" s="46">
        <f t="shared" si="43"/>
        <v>0</v>
      </c>
      <c r="LA64" s="46">
        <f t="shared" si="43"/>
        <v>0</v>
      </c>
      <c r="LB64" s="46">
        <f t="shared" si="43"/>
        <v>0</v>
      </c>
      <c r="LC64" s="46">
        <f t="shared" si="43"/>
        <v>0</v>
      </c>
      <c r="LD64" s="46">
        <f t="shared" si="43"/>
        <v>0</v>
      </c>
      <c r="LE64" s="46">
        <f t="shared" si="43"/>
        <v>0</v>
      </c>
      <c r="LF64" s="46">
        <f t="shared" si="43"/>
        <v>0</v>
      </c>
      <c r="LG64" s="46">
        <f t="shared" si="43"/>
        <v>0</v>
      </c>
      <c r="LH64" s="46">
        <f t="shared" si="43"/>
        <v>0</v>
      </c>
      <c r="LI64" s="46">
        <f t="shared" si="43"/>
        <v>0</v>
      </c>
      <c r="LJ64" s="46">
        <f t="shared" si="43"/>
        <v>0</v>
      </c>
      <c r="LK64" s="46">
        <f t="shared" si="43"/>
        <v>0</v>
      </c>
      <c r="LL64" s="46">
        <f t="shared" si="44"/>
        <v>0</v>
      </c>
      <c r="LM64" s="46">
        <f t="shared" si="44"/>
        <v>0</v>
      </c>
      <c r="LN64" s="46">
        <f t="shared" si="44"/>
        <v>0</v>
      </c>
      <c r="LO64" s="46">
        <f t="shared" si="44"/>
        <v>0</v>
      </c>
      <c r="LP64" s="46">
        <f t="shared" si="44"/>
        <v>0</v>
      </c>
      <c r="LQ64" s="46">
        <f t="shared" si="44"/>
        <v>0</v>
      </c>
      <c r="LR64" s="46">
        <f t="shared" si="44"/>
        <v>0</v>
      </c>
      <c r="LS64" s="46">
        <f t="shared" si="44"/>
        <v>0</v>
      </c>
      <c r="LT64" s="46">
        <f t="shared" si="44"/>
        <v>0</v>
      </c>
    </row>
    <row r="65" spans="1:333" ht="24.6" customHeight="1">
      <c r="A65" s="121">
        <v>4</v>
      </c>
      <c r="B65" s="19"/>
      <c r="C65" s="20"/>
      <c r="D65" s="20"/>
      <c r="E65" s="215" t="str">
        <f t="shared" si="13"/>
        <v/>
      </c>
      <c r="F65" s="215">
        <f t="shared" si="14"/>
        <v>0</v>
      </c>
      <c r="G65" s="216" t="s">
        <v>295</v>
      </c>
      <c r="H65" s="217" t="str">
        <f t="shared" si="15"/>
        <v>Falta(n) Fecha(s)</v>
      </c>
      <c r="I65" s="228"/>
      <c r="J65" s="72"/>
      <c r="K65" s="72"/>
      <c r="L65" s="72"/>
      <c r="M65" s="72"/>
      <c r="N65" s="72"/>
      <c r="O65" s="72"/>
      <c r="P65" s="72"/>
      <c r="Q65" s="210"/>
      <c r="R65" s="72"/>
      <c r="S65" s="72"/>
      <c r="T65" s="72"/>
      <c r="U65" s="72"/>
      <c r="V65" s="72"/>
      <c r="W65" s="72"/>
      <c r="X65" s="72"/>
      <c r="Y65" s="72"/>
      <c r="Z65" s="211" t="str">
        <f t="shared" si="45"/>
        <v/>
      </c>
      <c r="AA65" s="476"/>
      <c r="AB65" s="477"/>
      <c r="AD65" s="122" t="str">
        <f t="shared" si="16"/>
        <v/>
      </c>
      <c r="AE65" s="122" t="str">
        <f t="shared" si="16"/>
        <v/>
      </c>
      <c r="AF65" s="123">
        <f t="shared" si="16"/>
        <v>0</v>
      </c>
      <c r="AG65" s="122" t="str">
        <f t="shared" si="17"/>
        <v/>
      </c>
      <c r="AH65" s="122" t="str">
        <f t="shared" si="17"/>
        <v/>
      </c>
      <c r="AI65" s="123">
        <f t="shared" si="17"/>
        <v>0</v>
      </c>
      <c r="AW65" s="46" t="str">
        <f>IFERROR(_xlfn.RANK.EQ(AZ65,$AZ$62:$BA$66),"")</f>
        <v/>
      </c>
      <c r="AX65" s="46">
        <f>IFERROR(_xlfn.RANK.EQ(BA65,$AZ$62:$BA$66),"")</f>
        <v>1</v>
      </c>
      <c r="AY65" s="96">
        <v>4</v>
      </c>
      <c r="AZ65" s="47" t="str">
        <f t="shared" si="18"/>
        <v/>
      </c>
      <c r="BA65" s="47">
        <f t="shared" si="19"/>
        <v>0</v>
      </c>
      <c r="BB65" s="90">
        <f t="shared" si="20"/>
        <v>1</v>
      </c>
      <c r="BC65" s="124">
        <v>4</v>
      </c>
      <c r="BD65" s="125">
        <f t="shared" si="21"/>
        <v>1</v>
      </c>
      <c r="BE65" s="126">
        <f t="shared" si="22"/>
        <v>1</v>
      </c>
      <c r="BF65" s="90">
        <f t="shared" si="23"/>
        <v>0</v>
      </c>
      <c r="BG65" s="90">
        <f t="shared" si="49"/>
        <v>0</v>
      </c>
      <c r="BH65" s="90" t="str">
        <f t="shared" si="46"/>
        <v/>
      </c>
      <c r="BI65" s="90" t="e">
        <f>LARGE($BH$62:$BH$193,$BC65)</f>
        <v>#NUM!</v>
      </c>
      <c r="BJ65" s="90" t="str">
        <f t="shared" si="24"/>
        <v/>
      </c>
      <c r="BK65" s="127">
        <f>IFERROR(VLOOKUP(BI65,$BC$62:$BG$193,5,FALSE),0)</f>
        <v>0</v>
      </c>
      <c r="BL65" s="128" t="e">
        <f>VLOOKUP(BI65,$BC$62:$BE$193,2,FALSE)</f>
        <v>#NUM!</v>
      </c>
      <c r="BM65" s="128" t="e">
        <f>VLOOKUP(BI65,$BC$62:$BE$193,3,FALSE)</f>
        <v>#NUM!</v>
      </c>
      <c r="BN65" s="128" t="str">
        <f>IFERROR(VLOOKUP($BC65,BJ$62:BL$193,3,FALSE),"")</f>
        <v/>
      </c>
      <c r="BO65" s="128" t="str">
        <f t="shared" si="47"/>
        <v/>
      </c>
      <c r="BP65" s="90">
        <f>SUMIF($BJ$62:$BJ$193,$BC65,$BK$62:$BK$193)</f>
        <v>0</v>
      </c>
      <c r="BQ65" s="90">
        <f t="shared" si="25"/>
        <v>0</v>
      </c>
      <c r="BR65" s="90">
        <f t="shared" si="50"/>
        <v>0</v>
      </c>
      <c r="BS65" s="90" t="str">
        <f t="shared" si="26"/>
        <v/>
      </c>
      <c r="BT65" s="90" t="e">
        <f>LARGE($BS$62:$BS$193,$BC65)</f>
        <v>#NUM!</v>
      </c>
      <c r="BU65" s="90" t="e">
        <f t="shared" si="27"/>
        <v>#NUM!</v>
      </c>
      <c r="BV65" s="127">
        <f>IFERROR(VLOOKUP(BT65,$BC$62:$BR$193,16,FALSE),0)</f>
        <v>0</v>
      </c>
      <c r="BW65" s="128" t="e">
        <f>VLOOKUP(BT65,$BC$62:$BE$193,2,FALSE)</f>
        <v>#NUM!</v>
      </c>
      <c r="BX65" s="128" t="e">
        <f>VLOOKUP(BT65,$BC$62:$BE$193,3,FALSE)</f>
        <v>#NUM!</v>
      </c>
      <c r="BY65" s="128" t="str">
        <f>IFERROR(VLOOKUP($BC65,BU$62:BW$193,3,FALSE),"")</f>
        <v/>
      </c>
      <c r="BZ65" s="128" t="str">
        <f t="shared" si="48"/>
        <v/>
      </c>
      <c r="CA65" s="90">
        <f>SUMIF($BU$62:$BU$193,$BC65,$BV$62:$BV$193)</f>
        <v>0</v>
      </c>
      <c r="CB65" s="90"/>
      <c r="CC65" s="90"/>
      <c r="CD65" s="129"/>
      <c r="CE65" s="130">
        <f t="shared" si="28"/>
        <v>0</v>
      </c>
      <c r="CF65" s="46">
        <f t="shared" si="29"/>
        <v>0</v>
      </c>
      <c r="CG65" s="46">
        <f t="shared" si="29"/>
        <v>0</v>
      </c>
      <c r="CH65" s="46">
        <f t="shared" si="29"/>
        <v>0</v>
      </c>
      <c r="CI65" s="46">
        <f t="shared" si="29"/>
        <v>0</v>
      </c>
      <c r="CJ65" s="46">
        <f t="shared" si="29"/>
        <v>0</v>
      </c>
      <c r="CK65" s="46">
        <f t="shared" si="29"/>
        <v>0</v>
      </c>
      <c r="CL65" s="46">
        <f t="shared" si="29"/>
        <v>0</v>
      </c>
      <c r="CM65" s="46">
        <f t="shared" si="29"/>
        <v>0</v>
      </c>
      <c r="CN65" s="46">
        <f t="shared" si="29"/>
        <v>0</v>
      </c>
      <c r="CO65" s="46">
        <f t="shared" si="29"/>
        <v>0</v>
      </c>
      <c r="CP65" s="46">
        <f t="shared" si="29"/>
        <v>0</v>
      </c>
      <c r="CQ65" s="46">
        <f t="shared" si="29"/>
        <v>0</v>
      </c>
      <c r="CR65" s="46">
        <f t="shared" si="29"/>
        <v>0</v>
      </c>
      <c r="CS65" s="46">
        <f t="shared" si="29"/>
        <v>0</v>
      </c>
      <c r="CT65" s="46">
        <f t="shared" si="29"/>
        <v>0</v>
      </c>
      <c r="CU65" s="46">
        <f t="shared" si="29"/>
        <v>0</v>
      </c>
      <c r="CV65" s="46">
        <f t="shared" si="30"/>
        <v>0</v>
      </c>
      <c r="CW65" s="46">
        <f t="shared" si="30"/>
        <v>0</v>
      </c>
      <c r="CX65" s="46">
        <f t="shared" si="30"/>
        <v>0</v>
      </c>
      <c r="CY65" s="46">
        <f t="shared" si="30"/>
        <v>0</v>
      </c>
      <c r="CZ65" s="46">
        <f t="shared" si="30"/>
        <v>0</v>
      </c>
      <c r="DA65" s="46">
        <f t="shared" si="30"/>
        <v>0</v>
      </c>
      <c r="DB65" s="46">
        <f t="shared" si="30"/>
        <v>0</v>
      </c>
      <c r="DC65" s="46">
        <f t="shared" si="30"/>
        <v>0</v>
      </c>
      <c r="DD65" s="46">
        <f t="shared" si="30"/>
        <v>0</v>
      </c>
      <c r="DE65" s="46">
        <f t="shared" si="30"/>
        <v>0</v>
      </c>
      <c r="DF65" s="46">
        <f t="shared" si="30"/>
        <v>0</v>
      </c>
      <c r="DG65" s="46">
        <f t="shared" si="30"/>
        <v>0</v>
      </c>
      <c r="DH65" s="46">
        <f t="shared" si="30"/>
        <v>0</v>
      </c>
      <c r="DI65" s="46">
        <f t="shared" si="30"/>
        <v>0</v>
      </c>
      <c r="DJ65" s="46">
        <f t="shared" si="30"/>
        <v>0</v>
      </c>
      <c r="DK65" s="46">
        <f t="shared" si="30"/>
        <v>0</v>
      </c>
      <c r="DL65" s="46">
        <f t="shared" si="31"/>
        <v>0</v>
      </c>
      <c r="DM65" s="46">
        <f t="shared" si="31"/>
        <v>0</v>
      </c>
      <c r="DN65" s="46">
        <f t="shared" si="31"/>
        <v>0</v>
      </c>
      <c r="DO65" s="46">
        <f t="shared" si="31"/>
        <v>0</v>
      </c>
      <c r="DP65" s="46">
        <f t="shared" si="31"/>
        <v>0</v>
      </c>
      <c r="DQ65" s="46">
        <f t="shared" si="31"/>
        <v>0</v>
      </c>
      <c r="DR65" s="46">
        <f t="shared" si="31"/>
        <v>0</v>
      </c>
      <c r="DS65" s="46">
        <f t="shared" si="31"/>
        <v>0</v>
      </c>
      <c r="DT65" s="46">
        <f t="shared" si="31"/>
        <v>0</v>
      </c>
      <c r="DU65" s="46">
        <f t="shared" si="31"/>
        <v>0</v>
      </c>
      <c r="DV65" s="46">
        <f t="shared" si="31"/>
        <v>0</v>
      </c>
      <c r="DW65" s="46">
        <f t="shared" si="31"/>
        <v>0</v>
      </c>
      <c r="DX65" s="46">
        <f t="shared" si="31"/>
        <v>0</v>
      </c>
      <c r="DY65" s="46">
        <f t="shared" si="31"/>
        <v>0</v>
      </c>
      <c r="DZ65" s="46">
        <f t="shared" si="31"/>
        <v>0</v>
      </c>
      <c r="EA65" s="46">
        <f t="shared" si="31"/>
        <v>0</v>
      </c>
      <c r="EB65" s="46">
        <f t="shared" si="32"/>
        <v>0</v>
      </c>
      <c r="EC65" s="46">
        <f t="shared" si="32"/>
        <v>0</v>
      </c>
      <c r="ED65" s="46">
        <f t="shared" si="32"/>
        <v>0</v>
      </c>
      <c r="EE65" s="46">
        <f t="shared" si="32"/>
        <v>0</v>
      </c>
      <c r="EF65" s="46">
        <f t="shared" si="32"/>
        <v>0</v>
      </c>
      <c r="EG65" s="46">
        <f t="shared" si="32"/>
        <v>0</v>
      </c>
      <c r="EH65" s="46">
        <f t="shared" si="32"/>
        <v>0</v>
      </c>
      <c r="EI65" s="46">
        <f t="shared" si="32"/>
        <v>0</v>
      </c>
      <c r="EJ65" s="46">
        <f t="shared" si="32"/>
        <v>0</v>
      </c>
      <c r="EK65" s="46">
        <f t="shared" si="32"/>
        <v>0</v>
      </c>
      <c r="EL65" s="46">
        <f t="shared" si="32"/>
        <v>0</v>
      </c>
      <c r="EM65" s="46">
        <f t="shared" si="32"/>
        <v>0</v>
      </c>
      <c r="EN65" s="46">
        <f t="shared" si="32"/>
        <v>0</v>
      </c>
      <c r="EO65" s="46">
        <f t="shared" si="32"/>
        <v>0</v>
      </c>
      <c r="EP65" s="46">
        <f t="shared" si="32"/>
        <v>0</v>
      </c>
      <c r="EQ65" s="46">
        <f t="shared" si="32"/>
        <v>0</v>
      </c>
      <c r="ER65" s="46">
        <f t="shared" si="33"/>
        <v>0</v>
      </c>
      <c r="ES65" s="46">
        <f t="shared" si="33"/>
        <v>0</v>
      </c>
      <c r="ET65" s="46">
        <f t="shared" si="33"/>
        <v>0</v>
      </c>
      <c r="EU65" s="46">
        <f t="shared" si="33"/>
        <v>0</v>
      </c>
      <c r="EV65" s="46">
        <f t="shared" si="33"/>
        <v>0</v>
      </c>
      <c r="EW65" s="46">
        <f t="shared" si="33"/>
        <v>0</v>
      </c>
      <c r="EX65" s="46">
        <f t="shared" si="33"/>
        <v>0</v>
      </c>
      <c r="EY65" s="46">
        <f t="shared" si="33"/>
        <v>0</v>
      </c>
      <c r="EZ65" s="46">
        <f t="shared" si="33"/>
        <v>0</v>
      </c>
      <c r="FA65" s="46">
        <f t="shared" si="33"/>
        <v>0</v>
      </c>
      <c r="FB65" s="46">
        <f t="shared" si="33"/>
        <v>0</v>
      </c>
      <c r="FC65" s="46">
        <f t="shared" si="33"/>
        <v>0</v>
      </c>
      <c r="FD65" s="46">
        <f t="shared" si="33"/>
        <v>0</v>
      </c>
      <c r="FE65" s="46">
        <f t="shared" si="33"/>
        <v>0</v>
      </c>
      <c r="FF65" s="46">
        <f t="shared" si="33"/>
        <v>0</v>
      </c>
      <c r="FG65" s="46">
        <f t="shared" si="33"/>
        <v>0</v>
      </c>
      <c r="FH65" s="46">
        <f t="shared" si="34"/>
        <v>0</v>
      </c>
      <c r="FI65" s="46">
        <f t="shared" si="34"/>
        <v>0</v>
      </c>
      <c r="FJ65" s="46">
        <f t="shared" si="34"/>
        <v>0</v>
      </c>
      <c r="FK65" s="46">
        <f t="shared" si="34"/>
        <v>0</v>
      </c>
      <c r="FL65" s="46">
        <f t="shared" si="34"/>
        <v>0</v>
      </c>
      <c r="FM65" s="46">
        <f t="shared" si="34"/>
        <v>0</v>
      </c>
      <c r="FN65" s="46">
        <f t="shared" si="34"/>
        <v>0</v>
      </c>
      <c r="FO65" s="46">
        <f t="shared" si="34"/>
        <v>0</v>
      </c>
      <c r="FP65" s="46">
        <f t="shared" si="34"/>
        <v>0</v>
      </c>
      <c r="FQ65" s="46">
        <f t="shared" si="34"/>
        <v>0</v>
      </c>
      <c r="FR65" s="46">
        <f t="shared" si="34"/>
        <v>0</v>
      </c>
      <c r="FS65" s="46">
        <f t="shared" si="34"/>
        <v>0</v>
      </c>
      <c r="FT65" s="46">
        <f t="shared" si="34"/>
        <v>0</v>
      </c>
      <c r="FU65" s="46">
        <f t="shared" si="34"/>
        <v>0</v>
      </c>
      <c r="FV65" s="46">
        <f t="shared" si="34"/>
        <v>0</v>
      </c>
      <c r="FW65" s="46">
        <f t="shared" si="34"/>
        <v>0</v>
      </c>
      <c r="FX65" s="46">
        <f t="shared" si="35"/>
        <v>0</v>
      </c>
      <c r="FY65" s="46">
        <f t="shared" si="35"/>
        <v>0</v>
      </c>
      <c r="FZ65" s="46">
        <f t="shared" si="35"/>
        <v>0</v>
      </c>
      <c r="GA65" s="46">
        <f t="shared" si="35"/>
        <v>0</v>
      </c>
      <c r="GB65" s="46">
        <f t="shared" si="35"/>
        <v>0</v>
      </c>
      <c r="GC65" s="46">
        <f t="shared" si="35"/>
        <v>0</v>
      </c>
      <c r="GD65" s="46">
        <f t="shared" si="35"/>
        <v>0</v>
      </c>
      <c r="GE65" s="46">
        <f t="shared" si="35"/>
        <v>0</v>
      </c>
      <c r="GF65" s="46">
        <f t="shared" si="35"/>
        <v>0</v>
      </c>
      <c r="GG65" s="46">
        <f t="shared" si="35"/>
        <v>0</v>
      </c>
      <c r="GH65" s="46">
        <f t="shared" si="35"/>
        <v>0</v>
      </c>
      <c r="GI65" s="46">
        <f t="shared" si="35"/>
        <v>0</v>
      </c>
      <c r="GJ65" s="46">
        <f t="shared" si="35"/>
        <v>0</v>
      </c>
      <c r="GK65" s="46">
        <f t="shared" si="35"/>
        <v>0</v>
      </c>
      <c r="GL65" s="46">
        <f t="shared" si="35"/>
        <v>0</v>
      </c>
      <c r="GM65" s="46">
        <f t="shared" si="35"/>
        <v>0</v>
      </c>
      <c r="GN65" s="46">
        <f t="shared" si="36"/>
        <v>0</v>
      </c>
      <c r="GO65" s="46">
        <f t="shared" si="36"/>
        <v>0</v>
      </c>
      <c r="GP65" s="46">
        <f t="shared" si="36"/>
        <v>0</v>
      </c>
      <c r="GQ65" s="46">
        <f t="shared" si="36"/>
        <v>0</v>
      </c>
      <c r="GR65" s="46">
        <f t="shared" si="36"/>
        <v>0</v>
      </c>
      <c r="GS65" s="46">
        <f t="shared" si="36"/>
        <v>0</v>
      </c>
      <c r="GT65" s="46">
        <f t="shared" si="36"/>
        <v>0</v>
      </c>
      <c r="GU65" s="46">
        <f t="shared" si="36"/>
        <v>0</v>
      </c>
      <c r="GV65" s="46">
        <f t="shared" si="36"/>
        <v>0</v>
      </c>
      <c r="GW65" s="46">
        <f t="shared" si="36"/>
        <v>0</v>
      </c>
      <c r="GX65" s="46">
        <f t="shared" si="36"/>
        <v>0</v>
      </c>
      <c r="GY65" s="46">
        <f t="shared" si="36"/>
        <v>0</v>
      </c>
      <c r="GZ65" s="46">
        <f t="shared" si="36"/>
        <v>0</v>
      </c>
      <c r="HA65" s="46">
        <f t="shared" si="36"/>
        <v>0</v>
      </c>
      <c r="HB65" s="46">
        <f t="shared" si="36"/>
        <v>0</v>
      </c>
      <c r="HC65" s="46">
        <f t="shared" si="36"/>
        <v>0</v>
      </c>
      <c r="HD65" s="46">
        <f t="shared" si="37"/>
        <v>0</v>
      </c>
      <c r="HE65" s="46">
        <f t="shared" si="37"/>
        <v>0</v>
      </c>
      <c r="HF65" s="46">
        <f t="shared" si="37"/>
        <v>0</v>
      </c>
      <c r="HG65" s="46">
        <f t="shared" si="37"/>
        <v>0</v>
      </c>
      <c r="HH65" s="46">
        <f t="shared" si="37"/>
        <v>0</v>
      </c>
      <c r="HI65" s="46">
        <f t="shared" si="37"/>
        <v>0</v>
      </c>
      <c r="HJ65" s="46">
        <f t="shared" si="37"/>
        <v>0</v>
      </c>
      <c r="HK65" s="46">
        <f t="shared" si="37"/>
        <v>0</v>
      </c>
      <c r="HL65" s="46">
        <f t="shared" si="37"/>
        <v>0</v>
      </c>
      <c r="HM65" s="46">
        <f t="shared" si="37"/>
        <v>0</v>
      </c>
      <c r="HN65" s="46">
        <f t="shared" si="37"/>
        <v>0</v>
      </c>
      <c r="HO65" s="46">
        <f t="shared" si="37"/>
        <v>0</v>
      </c>
      <c r="HP65" s="46">
        <f t="shared" si="37"/>
        <v>0</v>
      </c>
      <c r="HQ65" s="46">
        <f t="shared" si="37"/>
        <v>0</v>
      </c>
      <c r="HR65" s="46">
        <f t="shared" si="37"/>
        <v>0</v>
      </c>
      <c r="HS65" s="46">
        <f t="shared" si="37"/>
        <v>0</v>
      </c>
      <c r="HT65" s="46">
        <f t="shared" si="38"/>
        <v>0</v>
      </c>
      <c r="HU65" s="46">
        <f t="shared" si="38"/>
        <v>0</v>
      </c>
      <c r="HV65" s="46">
        <f t="shared" si="38"/>
        <v>0</v>
      </c>
      <c r="HW65" s="46">
        <f t="shared" si="38"/>
        <v>0</v>
      </c>
      <c r="HX65" s="46">
        <f t="shared" si="38"/>
        <v>0</v>
      </c>
      <c r="HY65" s="46">
        <f t="shared" si="38"/>
        <v>0</v>
      </c>
      <c r="HZ65" s="46">
        <f t="shared" si="38"/>
        <v>0</v>
      </c>
      <c r="IA65" s="46">
        <f t="shared" si="38"/>
        <v>0</v>
      </c>
      <c r="IB65" s="46">
        <f t="shared" si="38"/>
        <v>0</v>
      </c>
      <c r="IC65" s="46">
        <f t="shared" si="38"/>
        <v>0</v>
      </c>
      <c r="ID65" s="46">
        <f t="shared" si="38"/>
        <v>0</v>
      </c>
      <c r="IE65" s="46">
        <f t="shared" si="38"/>
        <v>0</v>
      </c>
      <c r="IF65" s="46">
        <f t="shared" si="38"/>
        <v>0</v>
      </c>
      <c r="IG65" s="46">
        <f t="shared" si="38"/>
        <v>0</v>
      </c>
      <c r="IH65" s="46">
        <f t="shared" si="38"/>
        <v>0</v>
      </c>
      <c r="II65" s="46">
        <f t="shared" si="38"/>
        <v>0</v>
      </c>
      <c r="IJ65" s="46">
        <f t="shared" si="39"/>
        <v>0</v>
      </c>
      <c r="IK65" s="46">
        <f t="shared" si="39"/>
        <v>0</v>
      </c>
      <c r="IL65" s="46">
        <f t="shared" si="39"/>
        <v>0</v>
      </c>
      <c r="IM65" s="46">
        <f t="shared" si="39"/>
        <v>0</v>
      </c>
      <c r="IN65" s="46">
        <f t="shared" si="39"/>
        <v>0</v>
      </c>
      <c r="IO65" s="46">
        <f t="shared" si="39"/>
        <v>0</v>
      </c>
      <c r="IP65" s="46">
        <f t="shared" si="39"/>
        <v>0</v>
      </c>
      <c r="IQ65" s="46">
        <f t="shared" si="39"/>
        <v>0</v>
      </c>
      <c r="IR65" s="46">
        <f t="shared" si="39"/>
        <v>0</v>
      </c>
      <c r="IS65" s="46">
        <f t="shared" si="39"/>
        <v>0</v>
      </c>
      <c r="IT65" s="46">
        <f t="shared" si="39"/>
        <v>0</v>
      </c>
      <c r="IU65" s="46">
        <f t="shared" si="39"/>
        <v>0</v>
      </c>
      <c r="IV65" s="46">
        <f t="shared" si="39"/>
        <v>0</v>
      </c>
      <c r="IW65" s="46">
        <f t="shared" si="39"/>
        <v>0</v>
      </c>
      <c r="IX65" s="46">
        <f t="shared" si="39"/>
        <v>0</v>
      </c>
      <c r="IY65" s="46">
        <f t="shared" si="39"/>
        <v>0</v>
      </c>
      <c r="IZ65" s="46">
        <f t="shared" si="40"/>
        <v>0</v>
      </c>
      <c r="JA65" s="46">
        <f t="shared" si="40"/>
        <v>0</v>
      </c>
      <c r="JB65" s="46">
        <f t="shared" si="40"/>
        <v>0</v>
      </c>
      <c r="JC65" s="46">
        <f t="shared" si="40"/>
        <v>0</v>
      </c>
      <c r="JD65" s="46">
        <f t="shared" si="40"/>
        <v>0</v>
      </c>
      <c r="JE65" s="46">
        <f t="shared" si="40"/>
        <v>0</v>
      </c>
      <c r="JF65" s="46">
        <f t="shared" si="40"/>
        <v>0</v>
      </c>
      <c r="JG65" s="46">
        <f t="shared" si="40"/>
        <v>0</v>
      </c>
      <c r="JH65" s="46">
        <f t="shared" si="40"/>
        <v>0</v>
      </c>
      <c r="JI65" s="46">
        <f t="shared" si="40"/>
        <v>0</v>
      </c>
      <c r="JJ65" s="46">
        <f t="shared" si="40"/>
        <v>0</v>
      </c>
      <c r="JK65" s="46">
        <f t="shared" si="40"/>
        <v>0</v>
      </c>
      <c r="JL65" s="46">
        <f t="shared" si="40"/>
        <v>0</v>
      </c>
      <c r="JM65" s="46">
        <f t="shared" si="40"/>
        <v>0</v>
      </c>
      <c r="JN65" s="46">
        <f t="shared" si="40"/>
        <v>0</v>
      </c>
      <c r="JO65" s="46">
        <f t="shared" si="40"/>
        <v>0</v>
      </c>
      <c r="JP65" s="46">
        <f t="shared" si="41"/>
        <v>0</v>
      </c>
      <c r="JQ65" s="46">
        <f t="shared" si="41"/>
        <v>0</v>
      </c>
      <c r="JR65" s="46">
        <f t="shared" si="41"/>
        <v>0</v>
      </c>
      <c r="JS65" s="46">
        <f t="shared" si="41"/>
        <v>0</v>
      </c>
      <c r="JT65" s="46">
        <f t="shared" si="41"/>
        <v>0</v>
      </c>
      <c r="JU65" s="46">
        <f t="shared" si="41"/>
        <v>0</v>
      </c>
      <c r="JV65" s="46">
        <f t="shared" si="41"/>
        <v>0</v>
      </c>
      <c r="JW65" s="46">
        <f t="shared" si="41"/>
        <v>0</v>
      </c>
      <c r="JX65" s="46">
        <f t="shared" si="41"/>
        <v>0</v>
      </c>
      <c r="JY65" s="46">
        <f t="shared" si="41"/>
        <v>0</v>
      </c>
      <c r="JZ65" s="46">
        <f t="shared" si="41"/>
        <v>0</v>
      </c>
      <c r="KA65" s="46">
        <f t="shared" si="41"/>
        <v>0</v>
      </c>
      <c r="KB65" s="46">
        <f t="shared" si="41"/>
        <v>0</v>
      </c>
      <c r="KC65" s="46">
        <f t="shared" si="41"/>
        <v>0</v>
      </c>
      <c r="KD65" s="46">
        <f t="shared" si="41"/>
        <v>0</v>
      </c>
      <c r="KE65" s="46">
        <f t="shared" si="41"/>
        <v>0</v>
      </c>
      <c r="KF65" s="46">
        <f t="shared" si="42"/>
        <v>0</v>
      </c>
      <c r="KG65" s="46">
        <f t="shared" si="42"/>
        <v>0</v>
      </c>
      <c r="KH65" s="46">
        <f t="shared" si="42"/>
        <v>0</v>
      </c>
      <c r="KI65" s="46">
        <f t="shared" si="42"/>
        <v>0</v>
      </c>
      <c r="KJ65" s="46">
        <f t="shared" si="42"/>
        <v>0</v>
      </c>
      <c r="KK65" s="46">
        <f t="shared" si="42"/>
        <v>0</v>
      </c>
      <c r="KL65" s="46">
        <f t="shared" si="42"/>
        <v>0</v>
      </c>
      <c r="KM65" s="46">
        <f t="shared" si="42"/>
        <v>0</v>
      </c>
      <c r="KN65" s="46">
        <f t="shared" si="42"/>
        <v>0</v>
      </c>
      <c r="KO65" s="46">
        <f t="shared" si="42"/>
        <v>0</v>
      </c>
      <c r="KP65" s="46">
        <f t="shared" si="42"/>
        <v>0</v>
      </c>
      <c r="KQ65" s="46">
        <f t="shared" si="42"/>
        <v>0</v>
      </c>
      <c r="KR65" s="46">
        <f t="shared" si="42"/>
        <v>0</v>
      </c>
      <c r="KS65" s="46">
        <f t="shared" si="42"/>
        <v>0</v>
      </c>
      <c r="KT65" s="46">
        <f t="shared" si="42"/>
        <v>0</v>
      </c>
      <c r="KU65" s="46">
        <f t="shared" si="42"/>
        <v>0</v>
      </c>
      <c r="KV65" s="46">
        <f t="shared" si="43"/>
        <v>0</v>
      </c>
      <c r="KW65" s="46">
        <f t="shared" si="43"/>
        <v>0</v>
      </c>
      <c r="KX65" s="46">
        <f t="shared" si="43"/>
        <v>0</v>
      </c>
      <c r="KY65" s="46">
        <f t="shared" si="43"/>
        <v>0</v>
      </c>
      <c r="KZ65" s="46">
        <f t="shared" si="43"/>
        <v>0</v>
      </c>
      <c r="LA65" s="46">
        <f t="shared" si="43"/>
        <v>0</v>
      </c>
      <c r="LB65" s="46">
        <f t="shared" si="43"/>
        <v>0</v>
      </c>
      <c r="LC65" s="46">
        <f t="shared" si="43"/>
        <v>0</v>
      </c>
      <c r="LD65" s="46">
        <f t="shared" si="43"/>
        <v>0</v>
      </c>
      <c r="LE65" s="46">
        <f t="shared" si="43"/>
        <v>0</v>
      </c>
      <c r="LF65" s="46">
        <f t="shared" si="43"/>
        <v>0</v>
      </c>
      <c r="LG65" s="46">
        <f t="shared" si="43"/>
        <v>0</v>
      </c>
      <c r="LH65" s="46">
        <f t="shared" si="43"/>
        <v>0</v>
      </c>
      <c r="LI65" s="46">
        <f t="shared" si="43"/>
        <v>0</v>
      </c>
      <c r="LJ65" s="46">
        <f t="shared" si="43"/>
        <v>0</v>
      </c>
      <c r="LK65" s="46">
        <f t="shared" si="43"/>
        <v>0</v>
      </c>
      <c r="LL65" s="46">
        <f t="shared" si="44"/>
        <v>0</v>
      </c>
      <c r="LM65" s="46">
        <f t="shared" si="44"/>
        <v>0</v>
      </c>
      <c r="LN65" s="46">
        <f t="shared" si="44"/>
        <v>0</v>
      </c>
      <c r="LO65" s="46">
        <f t="shared" si="44"/>
        <v>0</v>
      </c>
      <c r="LP65" s="46">
        <f t="shared" si="44"/>
        <v>0</v>
      </c>
      <c r="LQ65" s="46">
        <f t="shared" si="44"/>
        <v>0</v>
      </c>
      <c r="LR65" s="46">
        <f t="shared" si="44"/>
        <v>0</v>
      </c>
      <c r="LS65" s="46">
        <f t="shared" si="44"/>
        <v>0</v>
      </c>
      <c r="LT65" s="46">
        <f t="shared" si="44"/>
        <v>0</v>
      </c>
    </row>
    <row r="66" spans="1:333" ht="24.6" customHeight="1">
      <c r="A66" s="131">
        <v>5</v>
      </c>
      <c r="B66" s="23"/>
      <c r="C66" s="24"/>
      <c r="D66" s="24"/>
      <c r="E66" s="219" t="str">
        <f t="shared" si="13"/>
        <v/>
      </c>
      <c r="F66" s="219">
        <f t="shared" si="14"/>
        <v>0</v>
      </c>
      <c r="G66" s="220"/>
      <c r="H66" s="221" t="str">
        <f t="shared" si="15"/>
        <v>Falta(n) Fecha(s)</v>
      </c>
      <c r="I66" s="132"/>
      <c r="J66" s="132"/>
      <c r="K66" s="132"/>
      <c r="L66" s="132"/>
      <c r="M66" s="132"/>
      <c r="N66" s="132"/>
      <c r="O66" s="132"/>
      <c r="P66" s="132"/>
      <c r="Q66" s="212" t="str" cm="1">
        <f t="array" ref="Q66">IF(SUM(COUNTIF(J66:P66,{"SI","NO APLICA"}))=0,
   "",
   IF(SUM(COUNTIF(J66:P66,{"SI","NO APLICA"}))=COLUMNS(J66:P66),
      "CUMPLE",
      "NO CUMPLE"))</f>
        <v/>
      </c>
      <c r="R66" s="132"/>
      <c r="S66" s="23"/>
      <c r="T66" s="132"/>
      <c r="U66" s="23"/>
      <c r="V66" s="132"/>
      <c r="W66" s="132"/>
      <c r="X66" s="132"/>
      <c r="Y66" s="212" t="str">
        <f t="shared" ref="Y66" si="51">IF(AND(W66="",X66=""),
   "",
   IF(AND(OR(W66="SI",W66="NO APLICA"),
        OR(X66="SI",X66="NO APLICA")),
      "CUMPLE",
      "NO CUMPLE"))</f>
        <v/>
      </c>
      <c r="Z66" s="213" t="str">
        <f t="shared" si="45"/>
        <v/>
      </c>
      <c r="AA66" s="485"/>
      <c r="AB66" s="486"/>
      <c r="AD66" s="122" t="str">
        <f t="shared" si="16"/>
        <v/>
      </c>
      <c r="AE66" s="122" t="str">
        <f t="shared" si="16"/>
        <v/>
      </c>
      <c r="AF66" s="123">
        <f t="shared" si="16"/>
        <v>0</v>
      </c>
      <c r="AG66" s="122" t="str">
        <f t="shared" si="17"/>
        <v/>
      </c>
      <c r="AH66" s="122" t="str">
        <f t="shared" si="17"/>
        <v/>
      </c>
      <c r="AI66" s="123">
        <f t="shared" si="17"/>
        <v>0</v>
      </c>
      <c r="AW66" s="46" t="str">
        <f>IFERROR(_xlfn.RANK.EQ(AZ66,$AZ$62:$BA$66),"")</f>
        <v/>
      </c>
      <c r="AX66" s="46">
        <f>IFERROR(_xlfn.RANK.EQ(BA66,$AZ$62:$BA$66),"")</f>
        <v>1</v>
      </c>
      <c r="AY66" s="96">
        <v>35</v>
      </c>
      <c r="AZ66" s="47" t="str">
        <f t="shared" si="18"/>
        <v/>
      </c>
      <c r="BA66" s="47">
        <f t="shared" si="19"/>
        <v>0</v>
      </c>
      <c r="BB66" s="90" t="str">
        <f t="shared" si="20"/>
        <v/>
      </c>
      <c r="BC66" s="124">
        <v>35</v>
      </c>
      <c r="BD66" s="125">
        <f t="shared" si="21"/>
        <v>1</v>
      </c>
      <c r="BE66" s="126">
        <f t="shared" si="22"/>
        <v>1</v>
      </c>
      <c r="BF66" s="90">
        <f t="shared" si="23"/>
        <v>0</v>
      </c>
      <c r="BG66" s="90">
        <f>IF(OR(BD66=1,BE66=1),0,IF(AND(#REF!=1,(#REF!-#REF!)&lt;&gt;1),BF66+1,IF(AND(BF66=1,(BE66-BD66&lt;&gt;1)),0,BF66)))</f>
        <v>0</v>
      </c>
      <c r="BH66" s="90" t="str">
        <f t="shared" si="46"/>
        <v/>
      </c>
      <c r="BI66" s="90" t="e">
        <f>LARGE($BH$62:$BH$193,$BC66)</f>
        <v>#NUM!</v>
      </c>
      <c r="BJ66" s="90" t="str">
        <f>IFERROR(IF(#REF!=BL66,#REF!,#REF!+1),"")</f>
        <v/>
      </c>
      <c r="BK66" s="127">
        <f>IFERROR(VLOOKUP(BI66,$BC$62:$BG$193,5,FALSE),0)</f>
        <v>0</v>
      </c>
      <c r="BL66" s="128" t="e">
        <f>VLOOKUP(BI66,$BC$62:$BE$193,2,FALSE)</f>
        <v>#NUM!</v>
      </c>
      <c r="BM66" s="128" t="e">
        <f>VLOOKUP(BI66,$BC$62:$BE$193,3,FALSE)</f>
        <v>#NUM!</v>
      </c>
      <c r="BN66" s="128" t="str">
        <f>IFERROR(VLOOKUP($BC66,BJ$62:BL$193,3,FALSE),"")</f>
        <v/>
      </c>
      <c r="BO66" s="128" t="str">
        <f t="shared" si="47"/>
        <v/>
      </c>
      <c r="BP66" s="90">
        <f>SUMIF($BJ$62:$BJ$193,$BC66,$BK$62:$BK$193)</f>
        <v>0</v>
      </c>
      <c r="BQ66" s="90">
        <f t="shared" si="25"/>
        <v>0</v>
      </c>
      <c r="BR66" s="90">
        <f>IF(OR(BD66=1,BE66=1),0,IF(AND(#REF!=1,(#REF!-#REF!)&lt;&gt;1),BQ66+1,IF(AND(BQ66=1,(BE66-BD66&lt;&gt;1)),0,BQ66)))</f>
        <v>0</v>
      </c>
      <c r="BS66" s="90" t="str">
        <f t="shared" si="26"/>
        <v/>
      </c>
      <c r="BT66" s="90" t="e">
        <f>LARGE($BS$62:$BS$193,$BC66)</f>
        <v>#NUM!</v>
      </c>
      <c r="BU66" s="90" t="e">
        <f>IF(#REF!=BW66,#REF!,#REF!+1)</f>
        <v>#REF!</v>
      </c>
      <c r="BV66" s="127">
        <f>IFERROR(VLOOKUP(BT66,$BC$62:$BR$193,16,FALSE),0)</f>
        <v>0</v>
      </c>
      <c r="BW66" s="128" t="e">
        <f>VLOOKUP(BT66,$BC$62:$BE$193,2,FALSE)</f>
        <v>#NUM!</v>
      </c>
      <c r="BX66" s="128" t="e">
        <f>VLOOKUP(BT66,$BC$62:$BE$193,3,FALSE)</f>
        <v>#NUM!</v>
      </c>
      <c r="BY66" s="128" t="str">
        <f>IFERROR(VLOOKUP($BC66,BU$62:BW$193,3,FALSE),"")</f>
        <v/>
      </c>
      <c r="BZ66" s="128" t="str">
        <f t="shared" si="48"/>
        <v/>
      </c>
      <c r="CA66" s="90">
        <f>SUMIF($BU$62:$BU$193,$BC66,$BV$62:$BV$193)</f>
        <v>0</v>
      </c>
      <c r="CB66" s="90"/>
      <c r="CC66" s="90"/>
      <c r="CD66" s="129"/>
      <c r="CE66" s="130">
        <f t="shared" si="28"/>
        <v>0</v>
      </c>
      <c r="CF66" s="46">
        <f t="shared" ref="CF66:CU66" si="52">IF(OR($AZ66="",$BA66=""),0,MAX(MIN(CF$61-1,$BA66)-MAX(CG$61,$AZ66)+1,0))</f>
        <v>0</v>
      </c>
      <c r="CG66" s="46">
        <f t="shared" si="52"/>
        <v>0</v>
      </c>
      <c r="CH66" s="46">
        <f t="shared" si="52"/>
        <v>0</v>
      </c>
      <c r="CI66" s="46">
        <f t="shared" si="52"/>
        <v>0</v>
      </c>
      <c r="CJ66" s="46">
        <f t="shared" si="52"/>
        <v>0</v>
      </c>
      <c r="CK66" s="46">
        <f t="shared" si="52"/>
        <v>0</v>
      </c>
      <c r="CL66" s="46">
        <f t="shared" si="52"/>
        <v>0</v>
      </c>
      <c r="CM66" s="46">
        <f t="shared" si="52"/>
        <v>0</v>
      </c>
      <c r="CN66" s="46">
        <f t="shared" si="52"/>
        <v>0</v>
      </c>
      <c r="CO66" s="46">
        <f t="shared" si="52"/>
        <v>0</v>
      </c>
      <c r="CP66" s="46">
        <f t="shared" si="52"/>
        <v>0</v>
      </c>
      <c r="CQ66" s="46">
        <f t="shared" si="52"/>
        <v>0</v>
      </c>
      <c r="CR66" s="46">
        <f t="shared" si="52"/>
        <v>0</v>
      </c>
      <c r="CS66" s="46">
        <f t="shared" si="52"/>
        <v>0</v>
      </c>
      <c r="CT66" s="46">
        <f t="shared" si="52"/>
        <v>0</v>
      </c>
      <c r="CU66" s="46">
        <f t="shared" si="52"/>
        <v>0</v>
      </c>
      <c r="CV66" s="46">
        <f t="shared" ref="CV66:DJ66" si="53">IF(OR($AZ66="",$BA66=""),0,MAX(MIN(CV$61-1,$BA66)-MAX(CW$61,$AZ66)+1,0))</f>
        <v>0</v>
      </c>
      <c r="CW66" s="46">
        <f t="shared" si="53"/>
        <v>0</v>
      </c>
      <c r="CX66" s="46">
        <f t="shared" si="53"/>
        <v>0</v>
      </c>
      <c r="CY66" s="46">
        <f t="shared" si="53"/>
        <v>0</v>
      </c>
      <c r="CZ66" s="46">
        <f t="shared" si="53"/>
        <v>0</v>
      </c>
      <c r="DA66" s="46">
        <f t="shared" si="53"/>
        <v>0</v>
      </c>
      <c r="DB66" s="46">
        <f t="shared" si="53"/>
        <v>0</v>
      </c>
      <c r="DC66" s="46">
        <f t="shared" si="53"/>
        <v>0</v>
      </c>
      <c r="DD66" s="46">
        <f t="shared" si="53"/>
        <v>0</v>
      </c>
      <c r="DE66" s="46">
        <f t="shared" si="53"/>
        <v>0</v>
      </c>
      <c r="DF66" s="46">
        <f t="shared" si="53"/>
        <v>0</v>
      </c>
      <c r="DG66" s="46">
        <f t="shared" si="53"/>
        <v>0</v>
      </c>
      <c r="DH66" s="46">
        <f t="shared" si="53"/>
        <v>0</v>
      </c>
      <c r="DI66" s="46">
        <f t="shared" si="53"/>
        <v>0</v>
      </c>
      <c r="DJ66" s="46">
        <f t="shared" si="53"/>
        <v>0</v>
      </c>
      <c r="DK66" s="46">
        <f t="shared" ref="DK66:DZ66" si="54">IF(OR($AZ66="",$BA66=""),0,MAX(MIN(DK$61-1,$BA66)-MAX(DL$61,$AZ66)+1,0))</f>
        <v>0</v>
      </c>
      <c r="DL66" s="46">
        <f t="shared" si="54"/>
        <v>0</v>
      </c>
      <c r="DM66" s="46">
        <f t="shared" si="54"/>
        <v>0</v>
      </c>
      <c r="DN66" s="46">
        <f t="shared" si="54"/>
        <v>0</v>
      </c>
      <c r="DO66" s="46">
        <f t="shared" si="54"/>
        <v>0</v>
      </c>
      <c r="DP66" s="46">
        <f t="shared" si="54"/>
        <v>0</v>
      </c>
      <c r="DQ66" s="46">
        <f t="shared" si="54"/>
        <v>0</v>
      </c>
      <c r="DR66" s="46">
        <f t="shared" si="54"/>
        <v>0</v>
      </c>
      <c r="DS66" s="46">
        <f t="shared" si="54"/>
        <v>0</v>
      </c>
      <c r="DT66" s="46">
        <f t="shared" si="54"/>
        <v>0</v>
      </c>
      <c r="DU66" s="46">
        <f t="shared" si="54"/>
        <v>0</v>
      </c>
      <c r="DV66" s="46">
        <f t="shared" si="54"/>
        <v>0</v>
      </c>
      <c r="DW66" s="46">
        <f t="shared" si="54"/>
        <v>0</v>
      </c>
      <c r="DX66" s="46">
        <f t="shared" si="54"/>
        <v>0</v>
      </c>
      <c r="DY66" s="46">
        <f t="shared" si="54"/>
        <v>0</v>
      </c>
      <c r="DZ66" s="46">
        <f t="shared" si="54"/>
        <v>0</v>
      </c>
      <c r="EA66" s="46">
        <f t="shared" ref="EA66:EO66" si="55">IF(OR($AZ66="",$BA66=""),0,MAX(MIN(EA$61-1,$BA66)-MAX(EB$61,$AZ66)+1,0))</f>
        <v>0</v>
      </c>
      <c r="EB66" s="46">
        <f t="shared" si="55"/>
        <v>0</v>
      </c>
      <c r="EC66" s="46">
        <f t="shared" si="55"/>
        <v>0</v>
      </c>
      <c r="ED66" s="46">
        <f t="shared" si="55"/>
        <v>0</v>
      </c>
      <c r="EE66" s="46">
        <f t="shared" si="55"/>
        <v>0</v>
      </c>
      <c r="EF66" s="46">
        <f t="shared" si="55"/>
        <v>0</v>
      </c>
      <c r="EG66" s="46">
        <f t="shared" si="55"/>
        <v>0</v>
      </c>
      <c r="EH66" s="46">
        <f t="shared" si="55"/>
        <v>0</v>
      </c>
      <c r="EI66" s="46">
        <f t="shared" si="55"/>
        <v>0</v>
      </c>
      <c r="EJ66" s="46">
        <f t="shared" si="55"/>
        <v>0</v>
      </c>
      <c r="EK66" s="46">
        <f t="shared" si="55"/>
        <v>0</v>
      </c>
      <c r="EL66" s="46">
        <f t="shared" si="55"/>
        <v>0</v>
      </c>
      <c r="EM66" s="46">
        <f t="shared" si="55"/>
        <v>0</v>
      </c>
      <c r="EN66" s="46">
        <f t="shared" si="55"/>
        <v>0</v>
      </c>
      <c r="EO66" s="46">
        <f t="shared" si="55"/>
        <v>0</v>
      </c>
      <c r="EP66" s="46">
        <f>IF(OR($AZ66="",$BA66=""),0,MAX(MIN(EP$61-1,$BA66)-MAX(EQ$61,$AZ66)+1,0))</f>
        <v>0</v>
      </c>
      <c r="EQ66" s="46">
        <f t="shared" ref="EQ66:FF66" si="56">IF(OR($AZ66="",$BA66=""),0,MAX(MIN(EQ$61-1,$BA66)-MAX(ER$61,$AZ66)+1,0))</f>
        <v>0</v>
      </c>
      <c r="ER66" s="46">
        <f t="shared" si="56"/>
        <v>0</v>
      </c>
      <c r="ES66" s="46">
        <f t="shared" si="56"/>
        <v>0</v>
      </c>
      <c r="ET66" s="46">
        <f t="shared" si="56"/>
        <v>0</v>
      </c>
      <c r="EU66" s="46">
        <f t="shared" si="56"/>
        <v>0</v>
      </c>
      <c r="EV66" s="46">
        <f t="shared" si="56"/>
        <v>0</v>
      </c>
      <c r="EW66" s="46">
        <f t="shared" si="56"/>
        <v>0</v>
      </c>
      <c r="EX66" s="46">
        <f t="shared" si="56"/>
        <v>0</v>
      </c>
      <c r="EY66" s="46">
        <f t="shared" si="56"/>
        <v>0</v>
      </c>
      <c r="EZ66" s="46">
        <f t="shared" si="56"/>
        <v>0</v>
      </c>
      <c r="FA66" s="46">
        <f t="shared" si="56"/>
        <v>0</v>
      </c>
      <c r="FB66" s="46">
        <f t="shared" si="56"/>
        <v>0</v>
      </c>
      <c r="FC66" s="46">
        <f t="shared" si="56"/>
        <v>0</v>
      </c>
      <c r="FD66" s="46">
        <f t="shared" si="56"/>
        <v>0</v>
      </c>
      <c r="FE66" s="46">
        <f t="shared" si="56"/>
        <v>0</v>
      </c>
      <c r="FF66" s="46">
        <f t="shared" si="56"/>
        <v>0</v>
      </c>
      <c r="FG66" s="46">
        <f t="shared" ref="FG66:FU66" si="57">IF(OR($AZ66="",$BA66=""),0,MAX(MIN(FG$61-1,$BA66)-MAX(FH$61,$AZ66)+1,0))</f>
        <v>0</v>
      </c>
      <c r="FH66" s="46">
        <f t="shared" si="57"/>
        <v>0</v>
      </c>
      <c r="FI66" s="46">
        <f t="shared" si="57"/>
        <v>0</v>
      </c>
      <c r="FJ66" s="46">
        <f t="shared" si="57"/>
        <v>0</v>
      </c>
      <c r="FK66" s="46">
        <f t="shared" si="57"/>
        <v>0</v>
      </c>
      <c r="FL66" s="46">
        <f t="shared" si="57"/>
        <v>0</v>
      </c>
      <c r="FM66" s="46">
        <f t="shared" si="57"/>
        <v>0</v>
      </c>
      <c r="FN66" s="46">
        <f t="shared" si="57"/>
        <v>0</v>
      </c>
      <c r="FO66" s="46">
        <f t="shared" si="57"/>
        <v>0</v>
      </c>
      <c r="FP66" s="46">
        <f t="shared" si="57"/>
        <v>0</v>
      </c>
      <c r="FQ66" s="46">
        <f t="shared" si="57"/>
        <v>0</v>
      </c>
      <c r="FR66" s="46">
        <f t="shared" si="57"/>
        <v>0</v>
      </c>
      <c r="FS66" s="46">
        <f t="shared" si="57"/>
        <v>0</v>
      </c>
      <c r="FT66" s="46">
        <f t="shared" si="57"/>
        <v>0</v>
      </c>
      <c r="FU66" s="46">
        <f t="shared" si="57"/>
        <v>0</v>
      </c>
      <c r="FV66" s="46">
        <f t="shared" ref="FV66:GK66" si="58">IF(OR($AZ66="",$BA66=""),0,MAX(MIN(FV$61-1,$BA66)-MAX(FW$61,$AZ66)+1,0))</f>
        <v>0</v>
      </c>
      <c r="FW66" s="46">
        <f t="shared" si="58"/>
        <v>0</v>
      </c>
      <c r="FX66" s="46">
        <f t="shared" si="58"/>
        <v>0</v>
      </c>
      <c r="FY66" s="46">
        <f t="shared" si="58"/>
        <v>0</v>
      </c>
      <c r="FZ66" s="46">
        <f t="shared" si="58"/>
        <v>0</v>
      </c>
      <c r="GA66" s="46">
        <f t="shared" si="58"/>
        <v>0</v>
      </c>
      <c r="GB66" s="46">
        <f t="shared" si="58"/>
        <v>0</v>
      </c>
      <c r="GC66" s="46">
        <f t="shared" si="58"/>
        <v>0</v>
      </c>
      <c r="GD66" s="46">
        <f t="shared" si="58"/>
        <v>0</v>
      </c>
      <c r="GE66" s="46">
        <f t="shared" si="58"/>
        <v>0</v>
      </c>
      <c r="GF66" s="46">
        <f t="shared" si="58"/>
        <v>0</v>
      </c>
      <c r="GG66" s="46">
        <f t="shared" si="58"/>
        <v>0</v>
      </c>
      <c r="GH66" s="46">
        <f t="shared" si="58"/>
        <v>0</v>
      </c>
      <c r="GI66" s="46">
        <f t="shared" si="58"/>
        <v>0</v>
      </c>
      <c r="GJ66" s="46">
        <f t="shared" si="58"/>
        <v>0</v>
      </c>
      <c r="GK66" s="46">
        <f t="shared" si="58"/>
        <v>0</v>
      </c>
      <c r="GL66" s="46">
        <f t="shared" ref="GL66:HA66" si="59">IF(OR($AZ66="",$BA66=""),0,MAX(MIN(GL$61-1,$BA66)-MAX(GM$61,$AZ66)+1,0))</f>
        <v>0</v>
      </c>
      <c r="GM66" s="46">
        <f t="shared" si="59"/>
        <v>0</v>
      </c>
      <c r="GN66" s="46">
        <f t="shared" si="59"/>
        <v>0</v>
      </c>
      <c r="GO66" s="46">
        <f t="shared" si="59"/>
        <v>0</v>
      </c>
      <c r="GP66" s="46">
        <f t="shared" si="59"/>
        <v>0</v>
      </c>
      <c r="GQ66" s="46">
        <f t="shared" si="59"/>
        <v>0</v>
      </c>
      <c r="GR66" s="46">
        <f t="shared" si="59"/>
        <v>0</v>
      </c>
      <c r="GS66" s="46">
        <f t="shared" si="59"/>
        <v>0</v>
      </c>
      <c r="GT66" s="46">
        <f t="shared" si="59"/>
        <v>0</v>
      </c>
      <c r="GU66" s="46">
        <f t="shared" si="59"/>
        <v>0</v>
      </c>
      <c r="GV66" s="46">
        <f t="shared" si="59"/>
        <v>0</v>
      </c>
      <c r="GW66" s="46">
        <f t="shared" si="59"/>
        <v>0</v>
      </c>
      <c r="GX66" s="46">
        <f t="shared" si="59"/>
        <v>0</v>
      </c>
      <c r="GY66" s="46">
        <f t="shared" si="59"/>
        <v>0</v>
      </c>
      <c r="GZ66" s="46">
        <f t="shared" si="59"/>
        <v>0</v>
      </c>
      <c r="HA66" s="46">
        <f t="shared" si="59"/>
        <v>0</v>
      </c>
      <c r="HB66" s="46">
        <f t="shared" ref="HB66" si="60">IF(OR($AZ66="",$BA66=""),0,MAX(MIN(HB$61-1,$BA66)-MAX(HC$61,$AZ66)+1,0))</f>
        <v>0</v>
      </c>
      <c r="HC66" s="46">
        <f t="shared" ref="HC66:HR66" si="61">IF(OR($AZ66="",$BA66=""),0,MAX(MIN(HC$61-1,$BA66)-MAX(HD$61,$AZ66)+1,0))</f>
        <v>0</v>
      </c>
      <c r="HD66" s="46">
        <f t="shared" si="61"/>
        <v>0</v>
      </c>
      <c r="HE66" s="46">
        <f t="shared" si="61"/>
        <v>0</v>
      </c>
      <c r="HF66" s="46">
        <f t="shared" si="61"/>
        <v>0</v>
      </c>
      <c r="HG66" s="46">
        <f t="shared" si="61"/>
        <v>0</v>
      </c>
      <c r="HH66" s="46">
        <f t="shared" si="61"/>
        <v>0</v>
      </c>
      <c r="HI66" s="46">
        <f t="shared" si="61"/>
        <v>0</v>
      </c>
      <c r="HJ66" s="46">
        <f t="shared" si="61"/>
        <v>0</v>
      </c>
      <c r="HK66" s="46">
        <f t="shared" si="61"/>
        <v>0</v>
      </c>
      <c r="HL66" s="46">
        <f t="shared" si="61"/>
        <v>0</v>
      </c>
      <c r="HM66" s="46">
        <f t="shared" si="61"/>
        <v>0</v>
      </c>
      <c r="HN66" s="46">
        <f t="shared" si="61"/>
        <v>0</v>
      </c>
      <c r="HO66" s="46">
        <f t="shared" si="61"/>
        <v>0</v>
      </c>
      <c r="HP66" s="46">
        <f t="shared" si="61"/>
        <v>0</v>
      </c>
      <c r="HQ66" s="46">
        <f t="shared" si="61"/>
        <v>0</v>
      </c>
      <c r="HR66" s="46">
        <f t="shared" si="61"/>
        <v>0</v>
      </c>
      <c r="HS66" s="46">
        <f t="shared" ref="HS66:IG66" si="62">IF(OR($AZ66="",$BA66=""),0,MAX(MIN(HS$61-1,$BA66)-MAX(HT$61,$AZ66)+1,0))</f>
        <v>0</v>
      </c>
      <c r="HT66" s="46">
        <f t="shared" si="62"/>
        <v>0</v>
      </c>
      <c r="HU66" s="46">
        <f t="shared" si="62"/>
        <v>0</v>
      </c>
      <c r="HV66" s="46">
        <f t="shared" si="62"/>
        <v>0</v>
      </c>
      <c r="HW66" s="46">
        <f t="shared" si="62"/>
        <v>0</v>
      </c>
      <c r="HX66" s="46">
        <f t="shared" si="62"/>
        <v>0</v>
      </c>
      <c r="HY66" s="46">
        <f t="shared" si="62"/>
        <v>0</v>
      </c>
      <c r="HZ66" s="46">
        <f t="shared" si="62"/>
        <v>0</v>
      </c>
      <c r="IA66" s="46">
        <f t="shared" si="62"/>
        <v>0</v>
      </c>
      <c r="IB66" s="46">
        <f t="shared" si="62"/>
        <v>0</v>
      </c>
      <c r="IC66" s="46">
        <f t="shared" si="62"/>
        <v>0</v>
      </c>
      <c r="ID66" s="46">
        <f t="shared" si="62"/>
        <v>0</v>
      </c>
      <c r="IE66" s="46">
        <f t="shared" si="62"/>
        <v>0</v>
      </c>
      <c r="IF66" s="46">
        <f t="shared" si="62"/>
        <v>0</v>
      </c>
      <c r="IG66" s="46">
        <f t="shared" si="62"/>
        <v>0</v>
      </c>
      <c r="IH66" s="46">
        <f t="shared" ref="IH66:IW66" si="63">IF(OR($AZ66="",$BA66=""),0,MAX(MIN(IH$61-1,$BA66)-MAX(II$61,$AZ66)+1,0))</f>
        <v>0</v>
      </c>
      <c r="II66" s="46">
        <f t="shared" si="63"/>
        <v>0</v>
      </c>
      <c r="IJ66" s="46">
        <f t="shared" si="63"/>
        <v>0</v>
      </c>
      <c r="IK66" s="46">
        <f t="shared" si="63"/>
        <v>0</v>
      </c>
      <c r="IL66" s="46">
        <f t="shared" si="63"/>
        <v>0</v>
      </c>
      <c r="IM66" s="46">
        <f t="shared" si="63"/>
        <v>0</v>
      </c>
      <c r="IN66" s="46">
        <f t="shared" si="63"/>
        <v>0</v>
      </c>
      <c r="IO66" s="46">
        <f t="shared" si="63"/>
        <v>0</v>
      </c>
      <c r="IP66" s="46">
        <f t="shared" si="63"/>
        <v>0</v>
      </c>
      <c r="IQ66" s="46">
        <f t="shared" si="63"/>
        <v>0</v>
      </c>
      <c r="IR66" s="46">
        <f t="shared" si="63"/>
        <v>0</v>
      </c>
      <c r="IS66" s="46">
        <f t="shared" si="63"/>
        <v>0</v>
      </c>
      <c r="IT66" s="46">
        <f t="shared" si="63"/>
        <v>0</v>
      </c>
      <c r="IU66" s="46">
        <f t="shared" si="63"/>
        <v>0</v>
      </c>
      <c r="IV66" s="46">
        <f t="shared" si="63"/>
        <v>0</v>
      </c>
      <c r="IW66" s="46">
        <f t="shared" si="63"/>
        <v>0</v>
      </c>
      <c r="IX66" s="46">
        <f t="shared" ref="IX66:JL66" si="64">IF(OR($AZ66="",$BA66=""),0,MAX(MIN(IX$61-1,$BA66)-MAX(IY$61,$AZ66)+1,0))</f>
        <v>0</v>
      </c>
      <c r="IY66" s="46">
        <f t="shared" si="64"/>
        <v>0</v>
      </c>
      <c r="IZ66" s="46">
        <f t="shared" si="64"/>
        <v>0</v>
      </c>
      <c r="JA66" s="46">
        <f t="shared" si="64"/>
        <v>0</v>
      </c>
      <c r="JB66" s="46">
        <f t="shared" si="64"/>
        <v>0</v>
      </c>
      <c r="JC66" s="46">
        <f t="shared" si="64"/>
        <v>0</v>
      </c>
      <c r="JD66" s="46">
        <f t="shared" si="64"/>
        <v>0</v>
      </c>
      <c r="JE66" s="46">
        <f t="shared" si="64"/>
        <v>0</v>
      </c>
      <c r="JF66" s="46">
        <f t="shared" si="64"/>
        <v>0</v>
      </c>
      <c r="JG66" s="46">
        <f t="shared" si="64"/>
        <v>0</v>
      </c>
      <c r="JH66" s="46">
        <f t="shared" si="64"/>
        <v>0</v>
      </c>
      <c r="JI66" s="46">
        <f t="shared" si="64"/>
        <v>0</v>
      </c>
      <c r="JJ66" s="46">
        <f t="shared" si="64"/>
        <v>0</v>
      </c>
      <c r="JK66" s="46">
        <f t="shared" si="64"/>
        <v>0</v>
      </c>
      <c r="JL66" s="46">
        <f t="shared" si="64"/>
        <v>0</v>
      </c>
      <c r="JM66" s="46">
        <f>IF(OR($AZ66="",$BA66=""),0,MAX(MIN(JM$61-1,$BA66)-MAX(JN$61,$AZ66)+1,0))</f>
        <v>0</v>
      </c>
      <c r="JN66" s="46">
        <f>IF(OR($AZ66="",$BA66=""),0,MAX(MIN(JN$61-1,$BA66)-MAX(JO$61,$AZ66)+1,0))</f>
        <v>0</v>
      </c>
      <c r="JO66" s="46">
        <f t="shared" ref="JO66:KD66" si="65">IF(OR($AZ66="",$BA66=""),0,MAX(MIN(JO$61-1,$BA66)-MAX(JP$61,$AZ66)+1,0))</f>
        <v>0</v>
      </c>
      <c r="JP66" s="46">
        <f t="shared" si="65"/>
        <v>0</v>
      </c>
      <c r="JQ66" s="46">
        <f t="shared" si="65"/>
        <v>0</v>
      </c>
      <c r="JR66" s="46">
        <f t="shared" si="65"/>
        <v>0</v>
      </c>
      <c r="JS66" s="46">
        <f t="shared" si="65"/>
        <v>0</v>
      </c>
      <c r="JT66" s="46">
        <f t="shared" si="65"/>
        <v>0</v>
      </c>
      <c r="JU66" s="46">
        <f t="shared" si="65"/>
        <v>0</v>
      </c>
      <c r="JV66" s="46">
        <f t="shared" si="65"/>
        <v>0</v>
      </c>
      <c r="JW66" s="46">
        <f t="shared" si="65"/>
        <v>0</v>
      </c>
      <c r="JX66" s="46">
        <f t="shared" si="65"/>
        <v>0</v>
      </c>
      <c r="JY66" s="46">
        <f t="shared" si="65"/>
        <v>0</v>
      </c>
      <c r="JZ66" s="46">
        <f t="shared" si="65"/>
        <v>0</v>
      </c>
      <c r="KA66" s="46">
        <f t="shared" si="65"/>
        <v>0</v>
      </c>
      <c r="KB66" s="46">
        <f t="shared" si="65"/>
        <v>0</v>
      </c>
      <c r="KC66" s="46">
        <f t="shared" si="65"/>
        <v>0</v>
      </c>
      <c r="KD66" s="46">
        <f t="shared" si="65"/>
        <v>0</v>
      </c>
      <c r="KE66" s="46">
        <f t="shared" ref="KE66:KS66" si="66">IF(OR($AZ66="",$BA66=""),0,MAX(MIN(KE$61-1,$BA66)-MAX(KF$61,$AZ66)+1,0))</f>
        <v>0</v>
      </c>
      <c r="KF66" s="46">
        <f t="shared" si="66"/>
        <v>0</v>
      </c>
      <c r="KG66" s="46">
        <f t="shared" si="66"/>
        <v>0</v>
      </c>
      <c r="KH66" s="46">
        <f t="shared" si="66"/>
        <v>0</v>
      </c>
      <c r="KI66" s="46">
        <f t="shared" si="66"/>
        <v>0</v>
      </c>
      <c r="KJ66" s="46">
        <f t="shared" si="66"/>
        <v>0</v>
      </c>
      <c r="KK66" s="46">
        <f t="shared" si="66"/>
        <v>0</v>
      </c>
      <c r="KL66" s="46">
        <f t="shared" si="66"/>
        <v>0</v>
      </c>
      <c r="KM66" s="46">
        <f t="shared" si="66"/>
        <v>0</v>
      </c>
      <c r="KN66" s="46">
        <f t="shared" si="66"/>
        <v>0</v>
      </c>
      <c r="KO66" s="46">
        <f t="shared" si="66"/>
        <v>0</v>
      </c>
      <c r="KP66" s="46">
        <f t="shared" si="66"/>
        <v>0</v>
      </c>
      <c r="KQ66" s="46">
        <f t="shared" si="66"/>
        <v>0</v>
      </c>
      <c r="KR66" s="46">
        <f t="shared" si="66"/>
        <v>0</v>
      </c>
      <c r="KS66" s="46">
        <f t="shared" si="66"/>
        <v>0</v>
      </c>
      <c r="KT66" s="46">
        <f t="shared" ref="KT66:LI66" si="67">IF(OR($AZ66="",$BA66=""),0,MAX(MIN(KT$61-1,$BA66)-MAX(KU$61,$AZ66)+1,0))</f>
        <v>0</v>
      </c>
      <c r="KU66" s="46">
        <f t="shared" si="67"/>
        <v>0</v>
      </c>
      <c r="KV66" s="46">
        <f t="shared" si="67"/>
        <v>0</v>
      </c>
      <c r="KW66" s="46">
        <f t="shared" si="67"/>
        <v>0</v>
      </c>
      <c r="KX66" s="46">
        <f t="shared" si="67"/>
        <v>0</v>
      </c>
      <c r="KY66" s="46">
        <f t="shared" si="67"/>
        <v>0</v>
      </c>
      <c r="KZ66" s="46">
        <f t="shared" si="67"/>
        <v>0</v>
      </c>
      <c r="LA66" s="46">
        <f t="shared" si="67"/>
        <v>0</v>
      </c>
      <c r="LB66" s="46">
        <f t="shared" si="67"/>
        <v>0</v>
      </c>
      <c r="LC66" s="46">
        <f t="shared" si="67"/>
        <v>0</v>
      </c>
      <c r="LD66" s="46">
        <f t="shared" si="67"/>
        <v>0</v>
      </c>
      <c r="LE66" s="46">
        <f t="shared" si="67"/>
        <v>0</v>
      </c>
      <c r="LF66" s="46">
        <f t="shared" si="67"/>
        <v>0</v>
      </c>
      <c r="LG66" s="46">
        <f t="shared" si="67"/>
        <v>0</v>
      </c>
      <c r="LH66" s="46">
        <f t="shared" si="67"/>
        <v>0</v>
      </c>
      <c r="LI66" s="46">
        <f t="shared" si="67"/>
        <v>0</v>
      </c>
      <c r="LJ66" s="46">
        <f t="shared" ref="LJ66:LT66" si="68">IF(OR($AZ66="",$BA66=""),0,MAX(MIN(LJ$61-1,$BA66)-MAX(LK$61,$AZ66)+1,0))</f>
        <v>0</v>
      </c>
      <c r="LK66" s="46">
        <f t="shared" si="68"/>
        <v>0</v>
      </c>
      <c r="LL66" s="46">
        <f t="shared" si="68"/>
        <v>0</v>
      </c>
      <c r="LM66" s="46">
        <f t="shared" si="68"/>
        <v>0</v>
      </c>
      <c r="LN66" s="46">
        <f t="shared" si="68"/>
        <v>0</v>
      </c>
      <c r="LO66" s="46">
        <f t="shared" si="68"/>
        <v>0</v>
      </c>
      <c r="LP66" s="46">
        <f t="shared" si="68"/>
        <v>0</v>
      </c>
      <c r="LQ66" s="46">
        <f t="shared" si="68"/>
        <v>0</v>
      </c>
      <c r="LR66" s="46">
        <f t="shared" si="68"/>
        <v>0</v>
      </c>
      <c r="LS66" s="46">
        <f t="shared" si="68"/>
        <v>0</v>
      </c>
      <c r="LT66" s="46">
        <f t="shared" si="68"/>
        <v>0</v>
      </c>
    </row>
    <row r="67" spans="1:333" ht="14.1" thickTop="1">
      <c r="BC67" s="124">
        <v>126</v>
      </c>
      <c r="BD67" s="125">
        <f t="shared" si="21"/>
        <v>1</v>
      </c>
      <c r="BE67" s="126">
        <f t="shared" si="22"/>
        <v>1</v>
      </c>
      <c r="BF67" s="90">
        <f t="shared" si="23"/>
        <v>0</v>
      </c>
      <c r="BG67" s="90">
        <f>IF(OR(BD67=1,BE67=1),0,IF(AND(#REF!=1,(#REF!-#REF!)&lt;&gt;1),BF67+1,IF(AND(BF67=1,(BE67-BD67&lt;&gt;1)),0,BF67)))</f>
        <v>0</v>
      </c>
      <c r="BH67" s="90" t="str">
        <f t="shared" si="46"/>
        <v/>
      </c>
      <c r="BI67" s="90" t="e">
        <f>LARGE($BH$62:$BH$193,$BC67)</f>
        <v>#NUM!</v>
      </c>
      <c r="BJ67" s="90" t="str">
        <f>IFERROR(IF(#REF!=BL67,#REF!,#REF!+1),"")</f>
        <v/>
      </c>
      <c r="BK67" s="127">
        <f>IFERROR(VLOOKUP(BI67,$BC$62:$BG$193,5,FALSE),0)</f>
        <v>0</v>
      </c>
      <c r="BL67" s="128" t="e">
        <f>VLOOKUP(BI67,$BC$62:$BE$193,2,FALSE)</f>
        <v>#NUM!</v>
      </c>
      <c r="BM67" s="128" t="e">
        <f>VLOOKUP(BI67,$BC$62:$BE$193,3,FALSE)</f>
        <v>#NUM!</v>
      </c>
      <c r="BN67" s="128" t="str">
        <f>IFERROR(VLOOKUP($BC67,BJ$62:BL$193,3,FALSE),"")</f>
        <v/>
      </c>
      <c r="BO67" s="128" t="str">
        <f t="shared" si="47"/>
        <v/>
      </c>
      <c r="BP67" s="90">
        <f>SUMIF($BJ$62:$BJ$193,$BC67,$BK$62:$BK$193)</f>
        <v>0</v>
      </c>
      <c r="BQ67" s="90">
        <f t="shared" si="25"/>
        <v>0</v>
      </c>
      <c r="BR67" s="90">
        <f>IF(OR(BD67=1,BE67=1),0,IF(AND(#REF!=1,(#REF!-#REF!)&lt;&gt;1),BQ67+1,IF(AND(BQ67=1,(BE67-BD67&lt;&gt;1)),0,BQ67)))</f>
        <v>0</v>
      </c>
      <c r="BS67" s="90" t="str">
        <f t="shared" si="26"/>
        <v/>
      </c>
      <c r="BT67" s="90" t="e">
        <f>LARGE($BS$62:$BS$193,$BC67)</f>
        <v>#NUM!</v>
      </c>
      <c r="BU67" s="90" t="e">
        <f>IF(#REF!=BW67,#REF!,#REF!+1)</f>
        <v>#REF!</v>
      </c>
      <c r="BV67" s="127">
        <f>IFERROR(VLOOKUP(BT67,$BC$62:$BR$193,16,FALSE),0)</f>
        <v>0</v>
      </c>
      <c r="BW67" s="128" t="e">
        <f>VLOOKUP(BT67,$BC$62:$BE$193,2,FALSE)</f>
        <v>#NUM!</v>
      </c>
      <c r="BX67" s="128" t="e">
        <f>VLOOKUP(BT67,$BC$62:$BE$193,3,FALSE)</f>
        <v>#NUM!</v>
      </c>
      <c r="BY67" s="128" t="str">
        <f>IFERROR(VLOOKUP($BC67,BU$62:BW$193,3,FALSE),"")</f>
        <v/>
      </c>
      <c r="BZ67" s="128" t="str">
        <f t="shared" si="48"/>
        <v/>
      </c>
      <c r="CA67" s="90">
        <f>SUMIF($BU$62:$BU$193,$BC67,$BV$62:$BV$193)</f>
        <v>0</v>
      </c>
      <c r="CB67" s="90"/>
      <c r="CC67" s="90"/>
      <c r="CD67" s="129"/>
      <c r="CE67" s="133">
        <f>COUNTIF(CE62:CE66,"&gt;1")</f>
        <v>0</v>
      </c>
      <c r="CF67" s="134">
        <f>COUNTIF(CF62:CF66,"&gt;1")</f>
        <v>0</v>
      </c>
      <c r="CG67" s="134">
        <f>COUNTIF(CG62:CG66,"&gt;1")</f>
        <v>0</v>
      </c>
      <c r="CH67" s="134">
        <f>COUNTIF(CH62:CH66,"&gt;1")</f>
        <v>0</v>
      </c>
      <c r="CI67" s="134">
        <f>COUNTIF(CI62:CI66,"&gt;1")</f>
        <v>0</v>
      </c>
      <c r="CJ67" s="134">
        <f>COUNTIF(CJ62:CJ66,"&gt;1")</f>
        <v>0</v>
      </c>
      <c r="CK67" s="134">
        <f>COUNTIF(CK62:CK66,"&gt;1")</f>
        <v>0</v>
      </c>
      <c r="CL67" s="134">
        <f>COUNTIF(CL62:CL66,"&gt;1")</f>
        <v>0</v>
      </c>
      <c r="CM67" s="134">
        <f>COUNTIF(CM62:CM66,"&gt;1")</f>
        <v>0</v>
      </c>
      <c r="CN67" s="134">
        <f>COUNTIF(CN62:CN66,"&gt;1")</f>
        <v>0</v>
      </c>
      <c r="CO67" s="134">
        <f>COUNTIF(CO62:CO66,"&gt;1")</f>
        <v>0</v>
      </c>
      <c r="CP67" s="134">
        <f>COUNTIF(CP62:CP66,"&gt;1")</f>
        <v>0</v>
      </c>
      <c r="CQ67" s="134">
        <f>COUNTIF(CQ62:CQ66,"&gt;1")</f>
        <v>0</v>
      </c>
      <c r="CR67" s="134">
        <f>COUNTIF(CR62:CR66,"&gt;1")</f>
        <v>0</v>
      </c>
      <c r="CS67" s="134">
        <f>COUNTIF(CS62:CS66,"&gt;1")</f>
        <v>0</v>
      </c>
      <c r="CT67" s="134">
        <f>COUNTIF(CT62:CT66,"&gt;1")</f>
        <v>0</v>
      </c>
      <c r="CU67" s="134">
        <f>COUNTIF(CU62:CU66,"&gt;1")</f>
        <v>0</v>
      </c>
      <c r="CV67" s="134">
        <f>COUNTIF(CV62:CV66,"&gt;1")</f>
        <v>0</v>
      </c>
      <c r="CW67" s="134">
        <f>COUNTIF(CW62:CW66,"&gt;1")</f>
        <v>0</v>
      </c>
      <c r="CX67" s="134">
        <f>COUNTIF(CX62:CX66,"&gt;1")</f>
        <v>0</v>
      </c>
      <c r="CY67" s="134">
        <f>COUNTIF(CY62:CY66,"&gt;1")</f>
        <v>0</v>
      </c>
      <c r="CZ67" s="134">
        <f>COUNTIF(CZ62:CZ66,"&gt;1")</f>
        <v>0</v>
      </c>
      <c r="DA67" s="134">
        <f>COUNTIF(DA62:DA66,"&gt;1")</f>
        <v>0</v>
      </c>
      <c r="DB67" s="134">
        <f>COUNTIF(DB62:DB66,"&gt;1")</f>
        <v>0</v>
      </c>
      <c r="DC67" s="134">
        <f>COUNTIF(DC62:DC66,"&gt;1")</f>
        <v>0</v>
      </c>
      <c r="DD67" s="134">
        <f>COUNTIF(DD62:DD66,"&gt;1")</f>
        <v>0</v>
      </c>
      <c r="DE67" s="134">
        <f>COUNTIF(DE62:DE66,"&gt;1")</f>
        <v>0</v>
      </c>
      <c r="DF67" s="134">
        <f>COUNTIF(DF62:DF66,"&gt;1")</f>
        <v>0</v>
      </c>
      <c r="DG67" s="134">
        <f>COUNTIF(DG62:DG66,"&gt;1")</f>
        <v>0</v>
      </c>
      <c r="DH67" s="134">
        <f>COUNTIF(DH62:DH66,"&gt;1")</f>
        <v>0</v>
      </c>
      <c r="DI67" s="134">
        <f>COUNTIF(DI62:DI66,"&gt;1")</f>
        <v>0</v>
      </c>
      <c r="DJ67" s="134">
        <f>COUNTIF(DJ62:DJ66,"&gt;1")</f>
        <v>0</v>
      </c>
      <c r="DK67" s="134">
        <f>COUNTIF(DK62:DK66,"&gt;1")</f>
        <v>0</v>
      </c>
      <c r="DL67" s="134">
        <f>COUNTIF(DL62:DL66,"&gt;1")</f>
        <v>0</v>
      </c>
      <c r="DM67" s="134">
        <f>COUNTIF(DM62:DM66,"&gt;1")</f>
        <v>0</v>
      </c>
      <c r="DN67" s="134">
        <f>COUNTIF(DN62:DN66,"&gt;1")</f>
        <v>0</v>
      </c>
      <c r="DO67" s="134">
        <f>COUNTIF(DO62:DO66,"&gt;1")</f>
        <v>0</v>
      </c>
      <c r="DP67" s="134">
        <f>COUNTIF(DP62:DP66,"&gt;1")</f>
        <v>0</v>
      </c>
      <c r="DQ67" s="134">
        <f>COUNTIF(DQ62:DQ66,"&gt;1")</f>
        <v>0</v>
      </c>
      <c r="DR67" s="134">
        <f>COUNTIF(DR62:DR66,"&gt;1")</f>
        <v>0</v>
      </c>
      <c r="DS67" s="134">
        <f>COUNTIF(DS62:DS66,"&gt;1")</f>
        <v>0</v>
      </c>
      <c r="DT67" s="134">
        <f>COUNTIF(DT62:DT66,"&gt;1")</f>
        <v>0</v>
      </c>
      <c r="DU67" s="134">
        <f>COUNTIF(DU62:DU66,"&gt;1")</f>
        <v>0</v>
      </c>
      <c r="DV67" s="134">
        <f>COUNTIF(DV62:DV66,"&gt;1")</f>
        <v>0</v>
      </c>
      <c r="DW67" s="134">
        <f>COUNTIF(DW62:DW66,"&gt;1")</f>
        <v>0</v>
      </c>
      <c r="DX67" s="134">
        <f>COUNTIF(DX62:DX66,"&gt;1")</f>
        <v>0</v>
      </c>
      <c r="DY67" s="134">
        <f>COUNTIF(DY62:DY66,"&gt;1")</f>
        <v>0</v>
      </c>
      <c r="DZ67" s="134">
        <f>COUNTIF(DZ62:DZ66,"&gt;1")</f>
        <v>0</v>
      </c>
      <c r="EA67" s="134">
        <f>COUNTIF(EA62:EA66,"&gt;1")</f>
        <v>0</v>
      </c>
      <c r="EB67" s="134">
        <f>COUNTIF(EB62:EB66,"&gt;1")</f>
        <v>0</v>
      </c>
      <c r="EC67" s="134">
        <f>COUNTIF(EC62:EC66,"&gt;1")</f>
        <v>0</v>
      </c>
      <c r="ED67" s="134">
        <f>COUNTIF(ED62:ED66,"&gt;1")</f>
        <v>0</v>
      </c>
      <c r="EE67" s="134">
        <f>COUNTIF(EE62:EE66,"&gt;1")</f>
        <v>0</v>
      </c>
      <c r="EF67" s="134">
        <f>COUNTIF(EF62:EF66,"&gt;1")</f>
        <v>0</v>
      </c>
      <c r="EG67" s="134">
        <f>COUNTIF(EG62:EG66,"&gt;1")</f>
        <v>0</v>
      </c>
      <c r="EH67" s="134">
        <f>COUNTIF(EH62:EH66,"&gt;1")</f>
        <v>0</v>
      </c>
      <c r="EI67" s="134">
        <f>COUNTIF(EI62:EI66,"&gt;1")</f>
        <v>0</v>
      </c>
      <c r="EJ67" s="134">
        <f>COUNTIF(EJ62:EJ66,"&gt;1")</f>
        <v>0</v>
      </c>
      <c r="EK67" s="134">
        <f>COUNTIF(EK62:EK66,"&gt;1")</f>
        <v>0</v>
      </c>
      <c r="EL67" s="134">
        <f>COUNTIF(EL62:EL66,"&gt;1")</f>
        <v>0</v>
      </c>
      <c r="EM67" s="134">
        <f>COUNTIF(EM62:EM66,"&gt;1")</f>
        <v>0</v>
      </c>
      <c r="EN67" s="134">
        <f>COUNTIF(EN62:EN66,"&gt;1")</f>
        <v>0</v>
      </c>
      <c r="EO67" s="134">
        <f>COUNTIF(EO62:EO66,"&gt;1")</f>
        <v>0</v>
      </c>
      <c r="EP67" s="134">
        <f>COUNTIF(EP62:EP66,"&gt;1")</f>
        <v>0</v>
      </c>
      <c r="EQ67" s="134">
        <f>COUNTIF(EQ62:EQ66,"&gt;1")</f>
        <v>0</v>
      </c>
      <c r="ER67" s="134">
        <f>COUNTIF(ER62:ER66,"&gt;1")</f>
        <v>0</v>
      </c>
      <c r="ES67" s="134">
        <f>COUNTIF(ES62:ES66,"&gt;1")</f>
        <v>0</v>
      </c>
      <c r="ET67" s="134">
        <f>COUNTIF(ET62:ET66,"&gt;1")</f>
        <v>0</v>
      </c>
      <c r="EU67" s="134">
        <f>COUNTIF(EU62:EU66,"&gt;1")</f>
        <v>0</v>
      </c>
      <c r="EV67" s="134">
        <f>COUNTIF(EV62:EV66,"&gt;1")</f>
        <v>0</v>
      </c>
      <c r="EW67" s="134">
        <f>COUNTIF(EW62:EW66,"&gt;1")</f>
        <v>0</v>
      </c>
      <c r="EX67" s="134">
        <f>COUNTIF(EX62:EX66,"&gt;1")</f>
        <v>0</v>
      </c>
      <c r="EY67" s="134">
        <f>COUNTIF(EY62:EY66,"&gt;1")</f>
        <v>0</v>
      </c>
      <c r="EZ67" s="134">
        <f>COUNTIF(EZ62:EZ66,"&gt;1")</f>
        <v>0</v>
      </c>
      <c r="FA67" s="134">
        <f>COUNTIF(FA62:FA66,"&gt;1")</f>
        <v>0</v>
      </c>
      <c r="FB67" s="134">
        <f>COUNTIF(FB62:FB66,"&gt;1")</f>
        <v>0</v>
      </c>
      <c r="FC67" s="134">
        <f>COUNTIF(FC62:FC66,"&gt;1")</f>
        <v>0</v>
      </c>
      <c r="FD67" s="134">
        <f>COUNTIF(FD62:FD66,"&gt;1")</f>
        <v>0</v>
      </c>
      <c r="FE67" s="134">
        <f>COUNTIF(FE62:FE66,"&gt;1")</f>
        <v>0</v>
      </c>
      <c r="FF67" s="134">
        <f>COUNTIF(FF62:FF66,"&gt;1")</f>
        <v>0</v>
      </c>
      <c r="FG67" s="134">
        <f>COUNTIF(FG62:FG66,"&gt;1")</f>
        <v>0</v>
      </c>
      <c r="FH67" s="134">
        <f>COUNTIF(FH62:FH66,"&gt;1")</f>
        <v>0</v>
      </c>
      <c r="FI67" s="134">
        <f>COUNTIF(FI62:FI66,"&gt;1")</f>
        <v>0</v>
      </c>
      <c r="FJ67" s="134">
        <f>COUNTIF(FJ62:FJ66,"&gt;1")</f>
        <v>0</v>
      </c>
      <c r="FK67" s="134">
        <f>COUNTIF(FK62:FK66,"&gt;1")</f>
        <v>0</v>
      </c>
      <c r="FL67" s="134">
        <f>COUNTIF(FL62:FL66,"&gt;1")</f>
        <v>0</v>
      </c>
      <c r="FM67" s="134">
        <f>COUNTIF(FM62:FM66,"&gt;1")</f>
        <v>0</v>
      </c>
      <c r="FN67" s="134">
        <f>COUNTIF(FN62:FN66,"&gt;1")</f>
        <v>0</v>
      </c>
      <c r="FO67" s="134">
        <f>COUNTIF(FO62:FO66,"&gt;1")</f>
        <v>0</v>
      </c>
      <c r="FP67" s="134">
        <f>COUNTIF(FP62:FP66,"&gt;1")</f>
        <v>0</v>
      </c>
      <c r="FQ67" s="134">
        <f>COUNTIF(FQ62:FQ66,"&gt;1")</f>
        <v>0</v>
      </c>
      <c r="FR67" s="134">
        <f>COUNTIF(FR62:FR66,"&gt;1")</f>
        <v>0</v>
      </c>
      <c r="FS67" s="134">
        <f>COUNTIF(FS62:FS66,"&gt;1")</f>
        <v>0</v>
      </c>
      <c r="FT67" s="134">
        <f>COUNTIF(FT62:FT66,"&gt;1")</f>
        <v>0</v>
      </c>
      <c r="FU67" s="134">
        <f>COUNTIF(FU62:FU66,"&gt;1")</f>
        <v>0</v>
      </c>
      <c r="FV67" s="134">
        <f>COUNTIF(FV62:FV66,"&gt;1")</f>
        <v>0</v>
      </c>
      <c r="FW67" s="134">
        <f>COUNTIF(FW62:FW66,"&gt;1")</f>
        <v>0</v>
      </c>
      <c r="FX67" s="134">
        <f>COUNTIF(FX62:FX66,"&gt;1")</f>
        <v>0</v>
      </c>
      <c r="FY67" s="134">
        <f>COUNTIF(FY62:FY66,"&gt;1")</f>
        <v>0</v>
      </c>
      <c r="FZ67" s="134">
        <f>COUNTIF(FZ62:FZ66,"&gt;1")</f>
        <v>0</v>
      </c>
      <c r="GA67" s="134">
        <f>COUNTIF(GA62:GA66,"&gt;1")</f>
        <v>0</v>
      </c>
      <c r="GB67" s="134">
        <f>COUNTIF(GB62:GB66,"&gt;1")</f>
        <v>0</v>
      </c>
      <c r="GC67" s="134">
        <f>COUNTIF(GC62:GC66,"&gt;1")</f>
        <v>0</v>
      </c>
      <c r="GD67" s="134">
        <f>COUNTIF(GD62:GD66,"&gt;1")</f>
        <v>0</v>
      </c>
      <c r="GE67" s="134">
        <f>COUNTIF(GE62:GE66,"&gt;1")</f>
        <v>0</v>
      </c>
      <c r="GF67" s="134">
        <f>COUNTIF(GF62:GF66,"&gt;1")</f>
        <v>0</v>
      </c>
      <c r="GG67" s="134">
        <f>COUNTIF(GG62:GG66,"&gt;1")</f>
        <v>0</v>
      </c>
      <c r="GH67" s="134">
        <f>COUNTIF(GH62:GH66,"&gt;1")</f>
        <v>0</v>
      </c>
      <c r="GI67" s="134">
        <f>COUNTIF(GI62:GI66,"&gt;1")</f>
        <v>0</v>
      </c>
      <c r="GJ67" s="134">
        <f>COUNTIF(GJ62:GJ66,"&gt;1")</f>
        <v>0</v>
      </c>
      <c r="GK67" s="134">
        <f>COUNTIF(GK62:GK66,"&gt;1")</f>
        <v>0</v>
      </c>
      <c r="GL67" s="134">
        <f>COUNTIF(GL62:GL66,"&gt;1")</f>
        <v>0</v>
      </c>
      <c r="GM67" s="134">
        <f>COUNTIF(GM62:GM66,"&gt;1")</f>
        <v>0</v>
      </c>
      <c r="GN67" s="134">
        <f>COUNTIF(GN62:GN66,"&gt;1")</f>
        <v>0</v>
      </c>
      <c r="GO67" s="134">
        <f>COUNTIF(GO62:GO66,"&gt;1")</f>
        <v>0</v>
      </c>
      <c r="GP67" s="134">
        <f>COUNTIF(GP62:GP66,"&gt;1")</f>
        <v>0</v>
      </c>
      <c r="GQ67" s="134">
        <f>COUNTIF(GQ62:GQ66,"&gt;1")</f>
        <v>0</v>
      </c>
      <c r="GR67" s="134">
        <f>COUNTIF(GR62:GR66,"&gt;1")</f>
        <v>0</v>
      </c>
      <c r="GS67" s="134">
        <f>COUNTIF(GS62:GS66,"&gt;1")</f>
        <v>0</v>
      </c>
      <c r="GT67" s="134">
        <f>COUNTIF(GT62:GT66,"&gt;1")</f>
        <v>0</v>
      </c>
      <c r="GU67" s="134">
        <f>COUNTIF(GU62:GU66,"&gt;1")</f>
        <v>0</v>
      </c>
      <c r="GV67" s="134">
        <f>COUNTIF(GV62:GV66,"&gt;1")</f>
        <v>0</v>
      </c>
      <c r="GW67" s="134">
        <f>COUNTIF(GW62:GW66,"&gt;1")</f>
        <v>0</v>
      </c>
      <c r="GX67" s="134">
        <f>COUNTIF(GX62:GX66,"&gt;1")</f>
        <v>0</v>
      </c>
      <c r="GY67" s="134">
        <f>COUNTIF(GY62:GY66,"&gt;1")</f>
        <v>0</v>
      </c>
      <c r="GZ67" s="134">
        <f>COUNTIF(GZ62:GZ66,"&gt;1")</f>
        <v>0</v>
      </c>
      <c r="HA67" s="134">
        <f>COUNTIF(HA62:HA66,"&gt;1")</f>
        <v>0</v>
      </c>
      <c r="HB67" s="134">
        <f>COUNTIF(HB62:HB66,"&gt;1")</f>
        <v>0</v>
      </c>
      <c r="HC67" s="134">
        <f>COUNTIF(HC62:HC66,"&gt;1")</f>
        <v>0</v>
      </c>
      <c r="HD67" s="134">
        <f>COUNTIF(HD62:HD66,"&gt;1")</f>
        <v>0</v>
      </c>
      <c r="HE67" s="134">
        <f>COUNTIF(HE62:HE66,"&gt;1")</f>
        <v>0</v>
      </c>
      <c r="HF67" s="134">
        <f>COUNTIF(HF62:HF66,"&gt;1")</f>
        <v>0</v>
      </c>
      <c r="HG67" s="134">
        <f>COUNTIF(HG62:HG66,"&gt;1")</f>
        <v>0</v>
      </c>
      <c r="HH67" s="134">
        <f>COUNTIF(HH62:HH66,"&gt;1")</f>
        <v>0</v>
      </c>
      <c r="HI67" s="134">
        <f>COUNTIF(HI62:HI66,"&gt;1")</f>
        <v>0</v>
      </c>
      <c r="HJ67" s="134">
        <f>COUNTIF(HJ62:HJ66,"&gt;1")</f>
        <v>0</v>
      </c>
      <c r="HK67" s="134">
        <f>COUNTIF(HK62:HK66,"&gt;1")</f>
        <v>0</v>
      </c>
      <c r="HL67" s="134">
        <f>COUNTIF(HL62:HL66,"&gt;1")</f>
        <v>0</v>
      </c>
      <c r="HM67" s="134">
        <f>COUNTIF(HM62:HM66,"&gt;1")</f>
        <v>0</v>
      </c>
      <c r="HN67" s="134">
        <f>COUNTIF(HN62:HN66,"&gt;1")</f>
        <v>0</v>
      </c>
      <c r="HO67" s="134">
        <f>COUNTIF(HO62:HO66,"&gt;1")</f>
        <v>0</v>
      </c>
      <c r="HP67" s="134">
        <f>COUNTIF(HP62:HP66,"&gt;1")</f>
        <v>0</v>
      </c>
      <c r="HQ67" s="134">
        <f>COUNTIF(HQ62:HQ66,"&gt;1")</f>
        <v>0</v>
      </c>
      <c r="HR67" s="134">
        <f>COUNTIF(HR62:HR66,"&gt;1")</f>
        <v>0</v>
      </c>
      <c r="HS67" s="134">
        <f>COUNTIF(HS62:HS66,"&gt;1")</f>
        <v>0</v>
      </c>
      <c r="HT67" s="134">
        <f>COUNTIF(HT62:HT66,"&gt;1")</f>
        <v>0</v>
      </c>
      <c r="HU67" s="134">
        <f>COUNTIF(HU62:HU66,"&gt;1")</f>
        <v>0</v>
      </c>
      <c r="HV67" s="134">
        <f>COUNTIF(HV62:HV66,"&gt;1")</f>
        <v>0</v>
      </c>
      <c r="HW67" s="134">
        <f>COUNTIF(HW62:HW66,"&gt;1")</f>
        <v>0</v>
      </c>
      <c r="HX67" s="134">
        <f>COUNTIF(HX62:HX66,"&gt;1")</f>
        <v>0</v>
      </c>
      <c r="HY67" s="134">
        <f>COUNTIF(HY62:HY66,"&gt;1")</f>
        <v>0</v>
      </c>
      <c r="HZ67" s="134">
        <f>COUNTIF(HZ62:HZ66,"&gt;1")</f>
        <v>0</v>
      </c>
      <c r="IA67" s="134">
        <f>COUNTIF(IA62:IA66,"&gt;1")</f>
        <v>0</v>
      </c>
      <c r="IB67" s="134">
        <f>COUNTIF(IB62:IB66,"&gt;1")</f>
        <v>0</v>
      </c>
      <c r="IC67" s="134">
        <f>COUNTIF(IC62:IC66,"&gt;1")</f>
        <v>0</v>
      </c>
      <c r="ID67" s="134">
        <f>COUNTIF(ID62:ID66,"&gt;1")</f>
        <v>0</v>
      </c>
      <c r="IE67" s="134">
        <f>COUNTIF(IE62:IE66,"&gt;1")</f>
        <v>0</v>
      </c>
      <c r="IF67" s="134">
        <f>COUNTIF(IF62:IF66,"&gt;1")</f>
        <v>0</v>
      </c>
      <c r="IG67" s="134">
        <f>COUNTIF(IG62:IG66,"&gt;1")</f>
        <v>0</v>
      </c>
      <c r="IH67" s="134">
        <f>COUNTIF(IH62:IH66,"&gt;1")</f>
        <v>0</v>
      </c>
      <c r="II67" s="134">
        <f>COUNTIF(II62:II66,"&gt;1")</f>
        <v>0</v>
      </c>
      <c r="IJ67" s="134">
        <f>COUNTIF(IJ62:IJ66,"&gt;1")</f>
        <v>0</v>
      </c>
      <c r="IK67" s="134">
        <f>COUNTIF(IK62:IK66,"&gt;1")</f>
        <v>0</v>
      </c>
      <c r="IL67" s="134">
        <f>COUNTIF(IL62:IL66,"&gt;1")</f>
        <v>0</v>
      </c>
      <c r="IM67" s="134">
        <f>COUNTIF(IM62:IM66,"&gt;1")</f>
        <v>0</v>
      </c>
      <c r="IN67" s="134">
        <f>COUNTIF(IN62:IN66,"&gt;1")</f>
        <v>0</v>
      </c>
      <c r="IO67" s="134">
        <f>COUNTIF(IO62:IO66,"&gt;1")</f>
        <v>0</v>
      </c>
      <c r="IP67" s="134">
        <f>COUNTIF(IP62:IP66,"&gt;1")</f>
        <v>0</v>
      </c>
      <c r="IQ67" s="134">
        <f>COUNTIF(IQ62:IQ66,"&gt;1")</f>
        <v>0</v>
      </c>
      <c r="IR67" s="134">
        <f>COUNTIF(IR62:IR66,"&gt;1")</f>
        <v>0</v>
      </c>
      <c r="IS67" s="134">
        <f>COUNTIF(IS62:IS66,"&gt;1")</f>
        <v>0</v>
      </c>
      <c r="IT67" s="134">
        <f>COUNTIF(IT62:IT66,"&gt;1")</f>
        <v>0</v>
      </c>
      <c r="IU67" s="134">
        <f>COUNTIF(IU62:IU66,"&gt;1")</f>
        <v>0</v>
      </c>
      <c r="IV67" s="134">
        <f>COUNTIF(IV62:IV66,"&gt;1")</f>
        <v>0</v>
      </c>
      <c r="IW67" s="134">
        <f>COUNTIF(IW62:IW66,"&gt;1")</f>
        <v>0</v>
      </c>
      <c r="IX67" s="134">
        <f>COUNTIF(IX62:IX66,"&gt;1")</f>
        <v>0</v>
      </c>
      <c r="IY67" s="134">
        <f>COUNTIF(IY62:IY66,"&gt;1")</f>
        <v>0</v>
      </c>
      <c r="IZ67" s="134">
        <f>COUNTIF(IZ62:IZ66,"&gt;1")</f>
        <v>0</v>
      </c>
      <c r="JA67" s="134">
        <f>COUNTIF(JA62:JA66,"&gt;1")</f>
        <v>0</v>
      </c>
      <c r="JB67" s="134">
        <f>COUNTIF(JB62:JB66,"&gt;1")</f>
        <v>0</v>
      </c>
      <c r="JC67" s="134">
        <f>COUNTIF(JC62:JC66,"&gt;1")</f>
        <v>0</v>
      </c>
      <c r="JD67" s="134">
        <f>COUNTIF(JD62:JD66,"&gt;1")</f>
        <v>0</v>
      </c>
      <c r="JE67" s="134">
        <f>COUNTIF(JE62:JE66,"&gt;1")</f>
        <v>0</v>
      </c>
      <c r="JF67" s="134">
        <f>COUNTIF(JF62:JF66,"&gt;1")</f>
        <v>0</v>
      </c>
      <c r="JG67" s="134">
        <f>COUNTIF(JG62:JG66,"&gt;1")</f>
        <v>0</v>
      </c>
      <c r="JH67" s="134">
        <f>COUNTIF(JH62:JH66,"&gt;1")</f>
        <v>0</v>
      </c>
      <c r="JI67" s="134">
        <f>COUNTIF(JI62:JI66,"&gt;1")</f>
        <v>0</v>
      </c>
      <c r="JJ67" s="134">
        <f>COUNTIF(JJ62:JJ66,"&gt;1")</f>
        <v>0</v>
      </c>
      <c r="JK67" s="134">
        <f>COUNTIF(JK62:JK66,"&gt;1")</f>
        <v>0</v>
      </c>
      <c r="JL67" s="134">
        <f>COUNTIF(JL62:JL66,"&gt;1")</f>
        <v>0</v>
      </c>
      <c r="JM67" s="134">
        <f>COUNTIF(JM62:JM66,"&gt;1")</f>
        <v>0</v>
      </c>
      <c r="JN67" s="134">
        <f>COUNTIF(JN62:JN66,"&gt;1")</f>
        <v>0</v>
      </c>
      <c r="JO67" s="134">
        <f>COUNTIF(JO62:JO66,"&gt;1")</f>
        <v>0</v>
      </c>
      <c r="JP67" s="134">
        <f>COUNTIF(JP62:JP66,"&gt;1")</f>
        <v>0</v>
      </c>
      <c r="JQ67" s="134">
        <f>COUNTIF(JQ62:JQ66,"&gt;1")</f>
        <v>0</v>
      </c>
      <c r="JR67" s="134">
        <f>COUNTIF(JR62:JR66,"&gt;1")</f>
        <v>0</v>
      </c>
      <c r="JS67" s="134">
        <f>COUNTIF(JS62:JS66,"&gt;1")</f>
        <v>0</v>
      </c>
      <c r="JT67" s="134">
        <f>COUNTIF(JT62:JT66,"&gt;1")</f>
        <v>0</v>
      </c>
      <c r="JU67" s="134">
        <f>COUNTIF(JU62:JU66,"&gt;1")</f>
        <v>0</v>
      </c>
      <c r="JV67" s="134">
        <f>COUNTIF(JV62:JV66,"&gt;1")</f>
        <v>0</v>
      </c>
      <c r="JW67" s="134">
        <f>COUNTIF(JW62:JW66,"&gt;1")</f>
        <v>0</v>
      </c>
      <c r="JX67" s="134">
        <f>COUNTIF(JX62:JX66,"&gt;1")</f>
        <v>0</v>
      </c>
      <c r="JY67" s="134">
        <f>COUNTIF(JY62:JY66,"&gt;1")</f>
        <v>0</v>
      </c>
      <c r="JZ67" s="134">
        <f>COUNTIF(JZ62:JZ66,"&gt;1")</f>
        <v>0</v>
      </c>
      <c r="KA67" s="134">
        <f>COUNTIF(KA62:KA66,"&gt;1")</f>
        <v>0</v>
      </c>
      <c r="KB67" s="134">
        <f>COUNTIF(KB62:KB66,"&gt;1")</f>
        <v>0</v>
      </c>
      <c r="KC67" s="134">
        <f>COUNTIF(KC62:KC66,"&gt;1")</f>
        <v>0</v>
      </c>
      <c r="KD67" s="134">
        <f>COUNTIF(KD62:KD66,"&gt;1")</f>
        <v>0</v>
      </c>
      <c r="KE67" s="134">
        <f>COUNTIF(KE62:KE66,"&gt;1")</f>
        <v>0</v>
      </c>
      <c r="KF67" s="134">
        <f>COUNTIF(KF62:KF66,"&gt;1")</f>
        <v>0</v>
      </c>
      <c r="KG67" s="134">
        <f>COUNTIF(KG62:KG66,"&gt;1")</f>
        <v>0</v>
      </c>
      <c r="KH67" s="134">
        <f>COUNTIF(KH62:KH66,"&gt;1")</f>
        <v>0</v>
      </c>
      <c r="KI67" s="134">
        <f>COUNTIF(KI62:KI66,"&gt;1")</f>
        <v>0</v>
      </c>
      <c r="KJ67" s="134">
        <f>COUNTIF(KJ62:KJ66,"&gt;1")</f>
        <v>0</v>
      </c>
      <c r="KK67" s="134">
        <f>COUNTIF(KK62:KK66,"&gt;1")</f>
        <v>0</v>
      </c>
      <c r="KL67" s="134">
        <f>COUNTIF(KL62:KL66,"&gt;1")</f>
        <v>0</v>
      </c>
      <c r="KM67" s="134">
        <f>COUNTIF(KM62:KM66,"&gt;1")</f>
        <v>0</v>
      </c>
      <c r="KN67" s="134">
        <f>COUNTIF(KN62:KN66,"&gt;1")</f>
        <v>0</v>
      </c>
      <c r="KO67" s="134">
        <f>COUNTIF(KO62:KO66,"&gt;1")</f>
        <v>0</v>
      </c>
      <c r="KP67" s="134">
        <f>COUNTIF(KP62:KP66,"&gt;1")</f>
        <v>0</v>
      </c>
      <c r="KQ67" s="134">
        <f>COUNTIF(KQ62:KQ66,"&gt;1")</f>
        <v>0</v>
      </c>
      <c r="KR67" s="134">
        <f>COUNTIF(KR62:KR66,"&gt;1")</f>
        <v>0</v>
      </c>
      <c r="KS67" s="134">
        <f>COUNTIF(KS62:KS66,"&gt;1")</f>
        <v>0</v>
      </c>
      <c r="KT67" s="134">
        <f>COUNTIF(KT62:KT66,"&gt;1")</f>
        <v>0</v>
      </c>
      <c r="KU67" s="134">
        <f>COUNTIF(KU62:KU66,"&gt;1")</f>
        <v>0</v>
      </c>
      <c r="KV67" s="134">
        <f>COUNTIF(KV62:KV66,"&gt;1")</f>
        <v>0</v>
      </c>
      <c r="KW67" s="134">
        <f>COUNTIF(KW62:KW66,"&gt;1")</f>
        <v>0</v>
      </c>
      <c r="KX67" s="134">
        <f>COUNTIF(KX62:KX66,"&gt;1")</f>
        <v>0</v>
      </c>
      <c r="KY67" s="134">
        <f>COUNTIF(KY62:KY66,"&gt;1")</f>
        <v>0</v>
      </c>
      <c r="KZ67" s="134">
        <f>COUNTIF(KZ62:KZ66,"&gt;1")</f>
        <v>0</v>
      </c>
      <c r="LA67" s="134">
        <f>COUNTIF(LA62:LA66,"&gt;1")</f>
        <v>0</v>
      </c>
      <c r="LB67" s="134">
        <f>COUNTIF(LB62:LB66,"&gt;1")</f>
        <v>0</v>
      </c>
      <c r="LC67" s="134">
        <f>COUNTIF(LC62:LC66,"&gt;1")</f>
        <v>0</v>
      </c>
      <c r="LD67" s="134">
        <f>COUNTIF(LD62:LD66,"&gt;1")</f>
        <v>0</v>
      </c>
      <c r="LE67" s="134">
        <f>COUNTIF(LE62:LE66,"&gt;1")</f>
        <v>0</v>
      </c>
      <c r="LF67" s="134">
        <f>COUNTIF(LF62:LF66,"&gt;1")</f>
        <v>0</v>
      </c>
      <c r="LG67" s="134">
        <f>COUNTIF(LG62:LG66,"&gt;1")</f>
        <v>0</v>
      </c>
      <c r="LH67" s="134">
        <f>COUNTIF(LH62:LH66,"&gt;1")</f>
        <v>0</v>
      </c>
      <c r="LI67" s="134">
        <f>COUNTIF(LI62:LI66,"&gt;1")</f>
        <v>0</v>
      </c>
      <c r="LJ67" s="134">
        <f>COUNTIF(LJ62:LJ66,"&gt;1")</f>
        <v>0</v>
      </c>
      <c r="LK67" s="134">
        <f>COUNTIF(LK62:LK66,"&gt;1")</f>
        <v>0</v>
      </c>
      <c r="LL67" s="134">
        <f>COUNTIF(LL62:LL66,"&gt;1")</f>
        <v>0</v>
      </c>
      <c r="LM67" s="134">
        <f>COUNTIF(LM62:LM66,"&gt;1")</f>
        <v>0</v>
      </c>
      <c r="LN67" s="134">
        <f>COUNTIF(LN62:LN66,"&gt;1")</f>
        <v>0</v>
      </c>
      <c r="LO67" s="134">
        <f>COUNTIF(LO62:LO66,"&gt;1")</f>
        <v>0</v>
      </c>
      <c r="LP67" s="134">
        <f>COUNTIF(LP62:LP66,"&gt;1")</f>
        <v>0</v>
      </c>
      <c r="LQ67" s="134">
        <f>COUNTIF(LQ62:LQ66,"&gt;1")</f>
        <v>0</v>
      </c>
      <c r="LR67" s="134">
        <f>COUNTIF(LR62:LR66,"&gt;1")</f>
        <v>0</v>
      </c>
      <c r="LS67" s="134">
        <f>COUNTIF(LS62:LS66,"&gt;1")</f>
        <v>0</v>
      </c>
      <c r="LT67" s="134">
        <f>COUNTIF(LT62:LT66,"&gt;1")</f>
        <v>0</v>
      </c>
      <c r="LU67" s="134"/>
    </row>
    <row r="68" spans="1:333" ht="14.1" thickBot="1">
      <c r="BC68" s="124">
        <v>127</v>
      </c>
      <c r="BD68" s="125">
        <f t="shared" si="21"/>
        <v>1</v>
      </c>
      <c r="BE68" s="126">
        <f t="shared" si="22"/>
        <v>1</v>
      </c>
      <c r="BF68" s="90">
        <f t="shared" si="23"/>
        <v>0</v>
      </c>
      <c r="BG68" s="90">
        <f t="shared" ref="BG68:BG133" si="69">IF(OR(BD68=1,BE68=1),0,IF(AND(BF67=1,(BE67-BD67)&lt;&gt;1),BF68+1,IF(AND(BF68=1,(BE68-BD68&lt;&gt;1)),0,BF68)))</f>
        <v>0</v>
      </c>
      <c r="BH68" s="90" t="str">
        <f t="shared" si="46"/>
        <v/>
      </c>
      <c r="BI68" s="90" t="e">
        <f>LARGE($BH$62:$BH$193,$BC68)</f>
        <v>#NUM!</v>
      </c>
      <c r="BJ68" s="90" t="str">
        <f t="shared" ref="BJ68:BJ131" si="70">IFERROR(IF(BM67=BL68,BJ67,BJ67+1),"")</f>
        <v/>
      </c>
      <c r="BK68" s="127">
        <f>IFERROR(VLOOKUP(BI68,$BC$62:$BG$193,5,FALSE),0)</f>
        <v>0</v>
      </c>
      <c r="BL68" s="128" t="e">
        <f>VLOOKUP(BI68,$BC$62:$BE$193,2,FALSE)</f>
        <v>#NUM!</v>
      </c>
      <c r="BM68" s="128" t="e">
        <f>VLOOKUP(BI68,$BC$62:$BE$193,3,FALSE)</f>
        <v>#NUM!</v>
      </c>
      <c r="BN68" s="128" t="str">
        <f>IFERROR(VLOOKUP($BC68,BJ$62:BL$193,3,FALSE),"")</f>
        <v/>
      </c>
      <c r="BO68" s="128" t="str">
        <f t="shared" si="47"/>
        <v/>
      </c>
      <c r="BP68" s="90">
        <f>SUMIF($BJ$62:$BJ$193,$BC68,$BK$62:$BK$193)</f>
        <v>0</v>
      </c>
      <c r="BQ68" s="90">
        <f t="shared" si="25"/>
        <v>0</v>
      </c>
      <c r="BR68" s="90">
        <f t="shared" ref="BR68:BR133" si="71">IF(OR(BD68=1,BE68=1),0,IF(AND(BQ67=1,(BE67-BD67)&lt;&gt;1),BQ68+1,IF(AND(BQ68=1,(BE68-BD68&lt;&gt;1)),0,BQ68)))</f>
        <v>0</v>
      </c>
      <c r="BS68" s="90" t="str">
        <f t="shared" si="26"/>
        <v/>
      </c>
      <c r="BT68" s="90" t="e">
        <f>LARGE($BS$62:$BS$193,$BC68)</f>
        <v>#NUM!</v>
      </c>
      <c r="BU68" s="90" t="e">
        <f t="shared" ref="BU68:BU131" si="72">IF(BX67=BW68,BU67,BU67+1)</f>
        <v>#NUM!</v>
      </c>
      <c r="BV68" s="127">
        <f>IFERROR(VLOOKUP(BT68,$BC$62:$BR$193,16,FALSE),0)</f>
        <v>0</v>
      </c>
      <c r="BW68" s="128" t="e">
        <f>VLOOKUP(BT68,$BC$62:$BE$193,2,FALSE)</f>
        <v>#NUM!</v>
      </c>
      <c r="BX68" s="128" t="e">
        <f>VLOOKUP(BT68,$BC$62:$BE$193,3,FALSE)</f>
        <v>#NUM!</v>
      </c>
      <c r="BY68" s="128" t="str">
        <f>IFERROR(VLOOKUP($BC68,BU$62:BW$193,3,FALSE),"")</f>
        <v/>
      </c>
      <c r="BZ68" s="128" t="str">
        <f t="shared" si="48"/>
        <v/>
      </c>
      <c r="CA68" s="90">
        <f>SUMIF($BU$62:$BU$193,$BC68,$BV$62:$BV$193)</f>
        <v>0</v>
      </c>
      <c r="CB68" s="90"/>
      <c r="CC68" s="90"/>
      <c r="CD68" s="129"/>
    </row>
    <row r="69" spans="1:333" ht="39.6" customHeight="1" thickTop="1" thickBot="1">
      <c r="A69" s="487" t="s">
        <v>296</v>
      </c>
      <c r="B69" s="488"/>
      <c r="BC69" s="124">
        <v>128</v>
      </c>
      <c r="BD69" s="125">
        <f t="shared" si="21"/>
        <v>1</v>
      </c>
      <c r="BE69" s="126">
        <f t="shared" si="22"/>
        <v>1</v>
      </c>
      <c r="BF69" s="90">
        <f t="shared" si="23"/>
        <v>0</v>
      </c>
      <c r="BG69" s="90">
        <f t="shared" si="69"/>
        <v>0</v>
      </c>
      <c r="BH69" s="90" t="str">
        <f t="shared" si="46"/>
        <v/>
      </c>
      <c r="BI69" s="90" t="e">
        <f>LARGE($BH$62:$BH$193,$BC69)</f>
        <v>#NUM!</v>
      </c>
      <c r="BJ69" s="90" t="str">
        <f t="shared" si="70"/>
        <v/>
      </c>
      <c r="BK69" s="127">
        <f>IFERROR(VLOOKUP(BI69,$BC$62:$BG$193,5,FALSE),0)</f>
        <v>0</v>
      </c>
      <c r="BL69" s="128" t="e">
        <f>VLOOKUP(BI69,$BC$62:$BE$193,2,FALSE)</f>
        <v>#NUM!</v>
      </c>
      <c r="BM69" s="128" t="e">
        <f>VLOOKUP(BI69,$BC$62:$BE$193,3,FALSE)</f>
        <v>#NUM!</v>
      </c>
      <c r="BN69" s="128" t="str">
        <f>IFERROR(VLOOKUP($BC69,BJ$62:BL$193,3,FALSE),"")</f>
        <v/>
      </c>
      <c r="BO69" s="128" t="str">
        <f t="shared" si="47"/>
        <v/>
      </c>
      <c r="BP69" s="90">
        <f>SUMIF($BJ$62:$BJ$193,$BC69,$BK$62:$BK$193)</f>
        <v>0</v>
      </c>
      <c r="BQ69" s="90">
        <f t="shared" si="25"/>
        <v>0</v>
      </c>
      <c r="BR69" s="90">
        <f t="shared" si="71"/>
        <v>0</v>
      </c>
      <c r="BS69" s="90" t="str">
        <f t="shared" si="26"/>
        <v/>
      </c>
      <c r="BT69" s="90" t="e">
        <f>LARGE($BS$62:$BS$193,$BC69)</f>
        <v>#NUM!</v>
      </c>
      <c r="BU69" s="90" t="e">
        <f t="shared" si="72"/>
        <v>#NUM!</v>
      </c>
      <c r="BV69" s="127">
        <f>IFERROR(VLOOKUP(BT69,$BC$62:$BR$193,16,FALSE),0)</f>
        <v>0</v>
      </c>
      <c r="BW69" s="128" t="e">
        <f>VLOOKUP(BT69,$BC$62:$BE$193,2,FALSE)</f>
        <v>#NUM!</v>
      </c>
      <c r="BX69" s="128" t="e">
        <f>VLOOKUP(BT69,$BC$62:$BE$193,3,FALSE)</f>
        <v>#NUM!</v>
      </c>
      <c r="BY69" s="128" t="str">
        <f>IFERROR(VLOOKUP($BC69,BU$62:BW$193,3,FALSE),"")</f>
        <v/>
      </c>
      <c r="BZ69" s="128" t="str">
        <f t="shared" si="48"/>
        <v/>
      </c>
      <c r="CA69" s="90">
        <f>SUMIF($BU$62:$BU$193,$BC69,$BV$62:$BV$193)</f>
        <v>0</v>
      </c>
      <c r="CB69" s="90"/>
      <c r="CC69" s="90"/>
      <c r="CD69" s="129"/>
    </row>
    <row r="70" spans="1:333" ht="67.349999999999994" customHeight="1" thickTop="1" thickBot="1">
      <c r="A70" s="140" t="s">
        <v>297</v>
      </c>
      <c r="B70" s="141" t="str">
        <f>IF(D38="CUMPLE","CUMPLE","NO CUMPLE")</f>
        <v>CUMPLE</v>
      </c>
      <c r="BC70" s="124"/>
      <c r="BD70" s="125"/>
      <c r="BE70" s="126"/>
      <c r="BF70" s="90"/>
      <c r="BG70" s="90"/>
      <c r="BH70" s="90"/>
      <c r="BI70" s="90"/>
      <c r="BJ70" s="90"/>
      <c r="BK70" s="127"/>
      <c r="BL70" s="128"/>
      <c r="BM70" s="128"/>
      <c r="BN70" s="128"/>
      <c r="BO70" s="128"/>
      <c r="BP70" s="90"/>
      <c r="BQ70" s="90"/>
      <c r="BR70" s="90"/>
      <c r="BS70" s="90"/>
      <c r="BT70" s="90"/>
      <c r="BU70" s="90"/>
      <c r="BV70" s="127"/>
      <c r="BW70" s="128"/>
      <c r="BX70" s="128"/>
      <c r="BY70" s="128"/>
      <c r="BZ70" s="128"/>
      <c r="CA70" s="90"/>
      <c r="CB70" s="90"/>
      <c r="CC70" s="90"/>
      <c r="CD70" s="129"/>
    </row>
    <row r="71" spans="1:333" ht="39.6" customHeight="1" thickTop="1">
      <c r="A71" s="481" t="s">
        <v>298</v>
      </c>
      <c r="B71" s="482"/>
      <c r="BC71" s="124">
        <v>129</v>
      </c>
      <c r="BD71" s="125">
        <f>HLOOKUP(BC71+1,$CE$60:$LU$61,2,FALSE)</f>
        <v>1</v>
      </c>
      <c r="BE71" s="126">
        <f>HLOOKUP(BC71,$CE$60:$LU$61,2,FALSE)</f>
        <v>1</v>
      </c>
      <c r="BF71" s="90">
        <f t="shared" ref="BF71:BF135" si="73">HLOOKUP(BE71,$CE$53:$LT$55,3,FALSE)</f>
        <v>0</v>
      </c>
      <c r="BG71" s="90">
        <f>IF(OR(BD71=1,BE71=1),0,IF(AND(BF69=1,(BE69-BD69)&lt;&gt;1),BF71+1,IF(AND(BF71=1,(BE71-BD71&lt;&gt;1)),0,BF71)))</f>
        <v>0</v>
      </c>
      <c r="BH71" s="90" t="str">
        <f t="shared" si="46"/>
        <v/>
      </c>
      <c r="BI71" s="90" t="e">
        <f>LARGE($BH$62:$BH$193,$BC71)</f>
        <v>#NUM!</v>
      </c>
      <c r="BJ71" s="90" t="str">
        <f>IFERROR(IF(BM69=BL71,BJ69,BJ69+1),"")</f>
        <v/>
      </c>
      <c r="BK71" s="127">
        <f>IFERROR(VLOOKUP(BI71,$BC$62:$BG$193,5,FALSE),0)</f>
        <v>0</v>
      </c>
      <c r="BL71" s="128" t="e">
        <f>VLOOKUP(BI71,$BC$62:$BE$193,2,FALSE)</f>
        <v>#NUM!</v>
      </c>
      <c r="BM71" s="128" t="e">
        <f>VLOOKUP(BI71,$BC$62:$BE$193,3,FALSE)</f>
        <v>#NUM!</v>
      </c>
      <c r="BN71" s="128" t="str">
        <f>IFERROR(VLOOKUP($BC71,BJ$62:BL$193,3,FALSE),"")</f>
        <v/>
      </c>
      <c r="BO71" s="128" t="str">
        <f t="shared" si="47"/>
        <v/>
      </c>
      <c r="BP71" s="90">
        <f>SUMIF($BJ$62:$BJ$193,$BC71,$BK$62:$BK$193)</f>
        <v>0</v>
      </c>
      <c r="BQ71" s="90">
        <f t="shared" ref="BQ71:BQ135" si="74">HLOOKUP(BE71,$CE$53:$LT$55,2,FALSE)</f>
        <v>0</v>
      </c>
      <c r="BR71" s="90">
        <f>IF(OR(BD71=1,BE71=1),0,IF(AND(BQ69=1,(BE69-BD69)&lt;&gt;1),BQ71+1,IF(AND(BQ71=1,(BE71-BD71&lt;&gt;1)),0,BQ71)))</f>
        <v>0</v>
      </c>
      <c r="BS71" s="90" t="str">
        <f t="shared" si="26"/>
        <v/>
      </c>
      <c r="BT71" s="90" t="e">
        <f>LARGE($BS$62:$BS$193,$BC71)</f>
        <v>#NUM!</v>
      </c>
      <c r="BU71" s="90" t="e">
        <f>IF(BX69=BW71,BU69,BU69+1)</f>
        <v>#NUM!</v>
      </c>
      <c r="BV71" s="127">
        <f>IFERROR(VLOOKUP(BT71,$BC$62:$BR$193,16,FALSE),0)</f>
        <v>0</v>
      </c>
      <c r="BW71" s="128" t="e">
        <f>VLOOKUP(BT71,$BC$62:$BE$193,2,FALSE)</f>
        <v>#NUM!</v>
      </c>
      <c r="BX71" s="128" t="e">
        <f>VLOOKUP(BT71,$BC$62:$BE$193,3,FALSE)</f>
        <v>#NUM!</v>
      </c>
      <c r="BY71" s="128" t="str">
        <f>IFERROR(VLOOKUP($BC71,BU$62:BW$193,3,FALSE),"")</f>
        <v/>
      </c>
      <c r="BZ71" s="128" t="str">
        <f t="shared" si="48"/>
        <v/>
      </c>
      <c r="CA71" s="90">
        <f>SUMIF($BU$62:$BU$193,$BC71,$BV$62:$BV$193)</f>
        <v>0</v>
      </c>
      <c r="CB71" s="90"/>
      <c r="CC71" s="90"/>
      <c r="CD71" s="129"/>
    </row>
    <row r="72" spans="1:333" ht="39.6" customHeight="1">
      <c r="A72" s="142" t="s">
        <v>299</v>
      </c>
      <c r="B72" s="141" t="str">
        <f>IF(B45="SI",IF(AND(D43="CUMPLE",D44="CUMPLE",D45="CUMPLE"),"CUMPLE","NO CUMPLE"),IF(AND(D43="CUMPLE",D44="CUMPLE"),"CUMPLE","NO CUMPLE"))</f>
        <v>CUMPLE</v>
      </c>
      <c r="BC72" s="124"/>
      <c r="BD72" s="125"/>
      <c r="BE72" s="126"/>
      <c r="BF72" s="90"/>
      <c r="BG72" s="90"/>
      <c r="BH72" s="90"/>
      <c r="BI72" s="90"/>
      <c r="BJ72" s="90"/>
      <c r="BK72" s="127"/>
      <c r="BL72" s="128"/>
      <c r="BM72" s="128"/>
      <c r="BN72" s="128"/>
      <c r="BO72" s="128"/>
      <c r="BP72" s="90"/>
      <c r="BQ72" s="90"/>
      <c r="BR72" s="90"/>
      <c r="BS72" s="90"/>
      <c r="BT72" s="90"/>
      <c r="BU72" s="90"/>
      <c r="BV72" s="127"/>
      <c r="BW72" s="128"/>
      <c r="BX72" s="128"/>
      <c r="BY72" s="128"/>
      <c r="BZ72" s="128"/>
      <c r="CA72" s="90"/>
      <c r="CB72" s="90"/>
      <c r="CC72" s="90"/>
      <c r="CD72" s="129"/>
    </row>
    <row r="73" spans="1:333" ht="39.6" customHeight="1">
      <c r="A73" s="143" t="s">
        <v>300</v>
      </c>
      <c r="B73" s="144">
        <f>IF(D34="NO HABILITADO",0,IF(B70="CUMPLE",IF(B72="CUMPLE",10,0),0))</f>
        <v>10</v>
      </c>
      <c r="C73" s="130"/>
      <c r="BC73" s="124">
        <v>130</v>
      </c>
      <c r="BD73" s="125">
        <f t="shared" ref="BD73:BD136" si="75">HLOOKUP(BC73+1,$CE$60:$LU$61,2,FALSE)</f>
        <v>1</v>
      </c>
      <c r="BE73" s="126">
        <f t="shared" ref="BE73:BE136" si="76">HLOOKUP(BC73,$CE$60:$LU$61,2,FALSE)</f>
        <v>1</v>
      </c>
      <c r="BF73" s="90">
        <f t="shared" si="73"/>
        <v>0</v>
      </c>
      <c r="BG73" s="90">
        <f>IF(OR(BD73=1,BE73=1),0,IF(AND(BF71=1,(BE71-BD71)&lt;&gt;1),BF73+1,IF(AND(BF73=1,(BE73-BD73&lt;&gt;1)),0,BF73)))</f>
        <v>0</v>
      </c>
      <c r="BH73" s="90" t="str">
        <f t="shared" si="46"/>
        <v/>
      </c>
      <c r="BI73" s="90" t="e">
        <f>LARGE($BH$62:$BH$193,$BC73)</f>
        <v>#NUM!</v>
      </c>
      <c r="BJ73" s="90" t="str">
        <f>IFERROR(IF(BM71=BL73,BJ71,BJ71+1),"")</f>
        <v/>
      </c>
      <c r="BK73" s="127">
        <f>IFERROR(VLOOKUP(BI73,$BC$62:$BG$193,5,FALSE),0)</f>
        <v>0</v>
      </c>
      <c r="BL73" s="128" t="e">
        <f>VLOOKUP(BI73,$BC$62:$BE$193,2,FALSE)</f>
        <v>#NUM!</v>
      </c>
      <c r="BM73" s="128" t="e">
        <f>VLOOKUP(BI73,$BC$62:$BE$193,3,FALSE)</f>
        <v>#NUM!</v>
      </c>
      <c r="BN73" s="128" t="str">
        <f>IFERROR(VLOOKUP($BC73,BJ$62:BL$193,3,FALSE),"")</f>
        <v/>
      </c>
      <c r="BO73" s="128" t="str">
        <f t="shared" si="47"/>
        <v/>
      </c>
      <c r="BP73" s="90">
        <f>SUMIF($BJ$62:$BJ$193,$BC73,$BK$62:$BK$193)</f>
        <v>0</v>
      </c>
      <c r="BQ73" s="90">
        <f t="shared" si="74"/>
        <v>0</v>
      </c>
      <c r="BR73" s="90">
        <f>IF(OR(BD73=1,BE73=1),0,IF(AND(BQ71=1,(BE71-BD71)&lt;&gt;1),BQ73+1,IF(AND(BQ73=1,(BE73-BD73&lt;&gt;1)),0,BQ73)))</f>
        <v>0</v>
      </c>
      <c r="BS73" s="90" t="str">
        <f t="shared" si="26"/>
        <v/>
      </c>
      <c r="BT73" s="90" t="e">
        <f>LARGE($BS$62:$BS$193,$BC73)</f>
        <v>#NUM!</v>
      </c>
      <c r="BU73" s="90" t="e">
        <f>IF(BX71=BW73,BU71,BU71+1)</f>
        <v>#NUM!</v>
      </c>
      <c r="BV73" s="127">
        <f>IFERROR(VLOOKUP(BT73,$BC$62:$BR$193,16,FALSE),0)</f>
        <v>0</v>
      </c>
      <c r="BW73" s="128" t="e">
        <f>VLOOKUP(BT73,$BC$62:$BE$193,2,FALSE)</f>
        <v>#NUM!</v>
      </c>
      <c r="BX73" s="128" t="e">
        <f>VLOOKUP(BT73,$BC$62:$BE$193,3,FALSE)</f>
        <v>#NUM!</v>
      </c>
      <c r="BY73" s="128" t="str">
        <f>IFERROR(VLOOKUP($BC73,BU$62:BW$193,3,FALSE),"")</f>
        <v/>
      </c>
      <c r="BZ73" s="128" t="str">
        <f t="shared" si="48"/>
        <v/>
      </c>
      <c r="CA73" s="90">
        <f>SUMIF($BU$62:$BU$193,$BC73,$BV$62:$BV$193)</f>
        <v>0</v>
      </c>
      <c r="CB73" s="90"/>
      <c r="CC73" s="90"/>
      <c r="CD73" s="129"/>
    </row>
    <row r="74" spans="1:333" ht="39.6" customHeight="1" thickBot="1">
      <c r="A74" s="483" t="s">
        <v>301</v>
      </c>
      <c r="B74" s="484"/>
      <c r="BC74" s="124">
        <v>131</v>
      </c>
      <c r="BD74" s="125">
        <f t="shared" si="75"/>
        <v>1</v>
      </c>
      <c r="BE74" s="126">
        <f t="shared" si="76"/>
        <v>1</v>
      </c>
      <c r="BF74" s="90">
        <f t="shared" si="73"/>
        <v>0</v>
      </c>
      <c r="BG74" s="90">
        <f t="shared" si="69"/>
        <v>0</v>
      </c>
      <c r="BH74" s="90" t="str">
        <f t="shared" si="46"/>
        <v/>
      </c>
      <c r="BI74" s="90" t="e">
        <f>LARGE($BH$62:$BH$193,$BC74)</f>
        <v>#NUM!</v>
      </c>
      <c r="BJ74" s="90" t="str">
        <f t="shared" si="70"/>
        <v/>
      </c>
      <c r="BK74" s="127">
        <f>IFERROR(VLOOKUP(BI74,$BC$62:$BG$193,5,FALSE),0)</f>
        <v>0</v>
      </c>
      <c r="BL74" s="128" t="e">
        <f>VLOOKUP(BI74,$BC$62:$BE$193,2,FALSE)</f>
        <v>#NUM!</v>
      </c>
      <c r="BM74" s="128" t="e">
        <f>VLOOKUP(BI74,$BC$62:$BE$193,3,FALSE)</f>
        <v>#NUM!</v>
      </c>
      <c r="BN74" s="128" t="str">
        <f>IFERROR(VLOOKUP($BC74,BJ$62:BL$193,3,FALSE),"")</f>
        <v/>
      </c>
      <c r="BO74" s="128" t="str">
        <f t="shared" si="47"/>
        <v/>
      </c>
      <c r="BP74" s="90">
        <f>SUMIF($BJ$62:$BJ$193,$BC74,$BK$62:$BK$193)</f>
        <v>0</v>
      </c>
      <c r="BQ74" s="90">
        <f t="shared" si="74"/>
        <v>0</v>
      </c>
      <c r="BR74" s="90">
        <f t="shared" si="71"/>
        <v>0</v>
      </c>
      <c r="BS74" s="90" t="str">
        <f t="shared" si="26"/>
        <v/>
      </c>
      <c r="BT74" s="90" t="e">
        <f>LARGE($BS$62:$BS$193,$BC74)</f>
        <v>#NUM!</v>
      </c>
      <c r="BU74" s="90" t="e">
        <f t="shared" si="72"/>
        <v>#NUM!</v>
      </c>
      <c r="BV74" s="127">
        <f>IFERROR(VLOOKUP(BT74,$BC$62:$BR$193,16,FALSE),0)</f>
        <v>0</v>
      </c>
      <c r="BW74" s="128" t="e">
        <f>VLOOKUP(BT74,$BC$62:$BE$193,2,FALSE)</f>
        <v>#NUM!</v>
      </c>
      <c r="BX74" s="128" t="e">
        <f>VLOOKUP(BT74,$BC$62:$BE$193,3,FALSE)</f>
        <v>#NUM!</v>
      </c>
      <c r="BY74" s="128" t="str">
        <f>IFERROR(VLOOKUP($BC74,BU$62:BW$193,3,FALSE),"")</f>
        <v/>
      </c>
      <c r="BZ74" s="128" t="str">
        <f t="shared" si="48"/>
        <v/>
      </c>
      <c r="CA74" s="90">
        <f>SUMIF($BU$62:$BU$193,$BC74,$BV$62:$BV$193)</f>
        <v>0</v>
      </c>
      <c r="CB74" s="90"/>
      <c r="CC74" s="90"/>
      <c r="CD74" s="129"/>
    </row>
    <row r="75" spans="1:333" ht="39.6" customHeight="1" thickTop="1">
      <c r="A75" s="145" t="s">
        <v>302</v>
      </c>
      <c r="B75" s="135" t="s">
        <v>86</v>
      </c>
      <c r="BC75" s="124">
        <v>132</v>
      </c>
      <c r="BD75" s="125">
        <f t="shared" si="75"/>
        <v>1</v>
      </c>
      <c r="BE75" s="126">
        <f t="shared" si="76"/>
        <v>1</v>
      </c>
      <c r="BF75" s="90">
        <f t="shared" si="73"/>
        <v>0</v>
      </c>
      <c r="BG75" s="90">
        <f t="shared" si="69"/>
        <v>0</v>
      </c>
      <c r="BH75" s="90" t="str">
        <f t="shared" si="46"/>
        <v/>
      </c>
      <c r="BI75" s="90" t="e">
        <f>LARGE($BH$62:$BH$193,$BC75)</f>
        <v>#NUM!</v>
      </c>
      <c r="BJ75" s="90" t="str">
        <f t="shared" si="70"/>
        <v/>
      </c>
      <c r="BK75" s="127">
        <f>IFERROR(VLOOKUP(BI75,$BC$62:$BG$193,5,FALSE),0)</f>
        <v>0</v>
      </c>
      <c r="BL75" s="128" t="e">
        <f>VLOOKUP(BI75,$BC$62:$BE$193,2,FALSE)</f>
        <v>#NUM!</v>
      </c>
      <c r="BM75" s="128" t="e">
        <f>VLOOKUP(BI75,$BC$62:$BE$193,3,FALSE)</f>
        <v>#NUM!</v>
      </c>
      <c r="BN75" s="128" t="str">
        <f>IFERROR(VLOOKUP($BC75,BJ$62:BL$193,3,FALSE),"")</f>
        <v/>
      </c>
      <c r="BO75" s="128" t="str">
        <f t="shared" si="47"/>
        <v/>
      </c>
      <c r="BP75" s="90">
        <f>SUMIF($BJ$62:$BJ$193,$BC75,$BK$62:$BK$193)</f>
        <v>0</v>
      </c>
      <c r="BQ75" s="90">
        <f t="shared" si="74"/>
        <v>0</v>
      </c>
      <c r="BR75" s="90">
        <f t="shared" si="71"/>
        <v>0</v>
      </c>
      <c r="BS75" s="90" t="str">
        <f t="shared" si="26"/>
        <v/>
      </c>
      <c r="BT75" s="90" t="e">
        <f>LARGE($BS$62:$BS$193,$BC75)</f>
        <v>#NUM!</v>
      </c>
      <c r="BU75" s="90" t="e">
        <f t="shared" si="72"/>
        <v>#NUM!</v>
      </c>
      <c r="BV75" s="127">
        <f>IFERROR(VLOOKUP(BT75,$BC$62:$BR$193,16,FALSE),0)</f>
        <v>0</v>
      </c>
      <c r="BW75" s="128" t="e">
        <f>VLOOKUP(BT75,$BC$62:$BE$193,2,FALSE)</f>
        <v>#NUM!</v>
      </c>
      <c r="BX75" s="128" t="e">
        <f>VLOOKUP(BT75,$BC$62:$BE$193,3,FALSE)</f>
        <v>#NUM!</v>
      </c>
      <c r="BY75" s="128" t="str">
        <f>IFERROR(VLOOKUP($BC75,BU$62:BW$193,3,FALSE),"")</f>
        <v/>
      </c>
      <c r="BZ75" s="128" t="str">
        <f t="shared" si="48"/>
        <v/>
      </c>
      <c r="CA75" s="90">
        <f>SUMIF($BU$62:$BU$193,$BC75,$BV$62:$BV$193)</f>
        <v>0</v>
      </c>
      <c r="CB75" s="90"/>
      <c r="CC75" s="90"/>
      <c r="CD75" s="129"/>
    </row>
    <row r="76" spans="1:333" ht="39.6" customHeight="1" thickBot="1">
      <c r="A76" s="146" t="s">
        <v>300</v>
      </c>
      <c r="B76" s="147">
        <f>IF(D34="NO HABILITADO",0,IF(B75="CUMPLE",12.5,0))</f>
        <v>0</v>
      </c>
      <c r="BC76" s="124">
        <v>133</v>
      </c>
      <c r="BD76" s="125">
        <f t="shared" si="75"/>
        <v>1</v>
      </c>
      <c r="BE76" s="126">
        <f t="shared" si="76"/>
        <v>1</v>
      </c>
      <c r="BF76" s="90">
        <f t="shared" si="73"/>
        <v>0</v>
      </c>
      <c r="BG76" s="90">
        <f t="shared" si="69"/>
        <v>0</v>
      </c>
      <c r="BH76" s="90" t="str">
        <f t="shared" si="46"/>
        <v/>
      </c>
      <c r="BI76" s="90" t="e">
        <f>LARGE($BH$62:$BH$193,$BC76)</f>
        <v>#NUM!</v>
      </c>
      <c r="BJ76" s="90" t="str">
        <f t="shared" si="70"/>
        <v/>
      </c>
      <c r="BK76" s="127">
        <f>IFERROR(VLOOKUP(BI76,$BC$62:$BG$193,5,FALSE),0)</f>
        <v>0</v>
      </c>
      <c r="BL76" s="128" t="e">
        <f>VLOOKUP(BI76,$BC$62:$BE$193,2,FALSE)</f>
        <v>#NUM!</v>
      </c>
      <c r="BM76" s="128" t="e">
        <f>VLOOKUP(BI76,$BC$62:$BE$193,3,FALSE)</f>
        <v>#NUM!</v>
      </c>
      <c r="BN76" s="128" t="str">
        <f>IFERROR(VLOOKUP($BC76,BJ$62:BL$193,3,FALSE),"")</f>
        <v/>
      </c>
      <c r="BO76" s="128" t="str">
        <f t="shared" si="47"/>
        <v/>
      </c>
      <c r="BP76" s="90">
        <f>SUMIF($BJ$62:$BJ$193,$BC76,$BK$62:$BK$193)</f>
        <v>0</v>
      </c>
      <c r="BQ76" s="90">
        <f t="shared" si="74"/>
        <v>0</v>
      </c>
      <c r="BR76" s="90">
        <f t="shared" si="71"/>
        <v>0</v>
      </c>
      <c r="BS76" s="90" t="str">
        <f t="shared" si="26"/>
        <v/>
      </c>
      <c r="BT76" s="90" t="e">
        <f>LARGE($BS$62:$BS$193,$BC76)</f>
        <v>#NUM!</v>
      </c>
      <c r="BU76" s="90" t="e">
        <f t="shared" si="72"/>
        <v>#NUM!</v>
      </c>
      <c r="BV76" s="127">
        <f>IFERROR(VLOOKUP(BT76,$BC$62:$BR$193,16,FALSE),0)</f>
        <v>0</v>
      </c>
      <c r="BW76" s="128" t="e">
        <f>VLOOKUP(BT76,$BC$62:$BE$193,2,FALSE)</f>
        <v>#NUM!</v>
      </c>
      <c r="BX76" s="128" t="e">
        <f>VLOOKUP(BT76,$BC$62:$BE$193,3,FALSE)</f>
        <v>#NUM!</v>
      </c>
      <c r="BY76" s="128" t="str">
        <f>IFERROR(VLOOKUP($BC76,BU$62:BW$193,3,FALSE),"")</f>
        <v/>
      </c>
      <c r="BZ76" s="128" t="str">
        <f t="shared" si="48"/>
        <v/>
      </c>
      <c r="CA76" s="90">
        <f>SUMIF($BU$62:$BU$193,$BC76,$BV$62:$BV$193)</f>
        <v>0</v>
      </c>
      <c r="CB76" s="90"/>
      <c r="CC76" s="90"/>
      <c r="CD76" s="129"/>
    </row>
    <row r="77" spans="1:333" ht="36" customHeight="1" thickTop="1">
      <c r="BC77" s="124">
        <v>134</v>
      </c>
      <c r="BD77" s="125">
        <f t="shared" si="75"/>
        <v>1</v>
      </c>
      <c r="BE77" s="126">
        <f t="shared" si="76"/>
        <v>1</v>
      </c>
      <c r="BF77" s="90">
        <f t="shared" si="73"/>
        <v>0</v>
      </c>
      <c r="BG77" s="90">
        <f t="shared" si="69"/>
        <v>0</v>
      </c>
      <c r="BH77" s="90" t="str">
        <f t="shared" si="46"/>
        <v/>
      </c>
      <c r="BI77" s="90" t="e">
        <f>LARGE($BH$62:$BH$193,$BC77)</f>
        <v>#NUM!</v>
      </c>
      <c r="BJ77" s="90" t="str">
        <f t="shared" si="70"/>
        <v/>
      </c>
      <c r="BK77" s="127">
        <f>IFERROR(VLOOKUP(BI77,$BC$62:$BG$193,5,FALSE),0)</f>
        <v>0</v>
      </c>
      <c r="BL77" s="128" t="e">
        <f>VLOOKUP(BI77,$BC$62:$BE$193,2,FALSE)</f>
        <v>#NUM!</v>
      </c>
      <c r="BM77" s="128" t="e">
        <f>VLOOKUP(BI77,$BC$62:$BE$193,3,FALSE)</f>
        <v>#NUM!</v>
      </c>
      <c r="BN77" s="128" t="str">
        <f>IFERROR(VLOOKUP($BC77,BJ$62:BL$193,3,FALSE),"")</f>
        <v/>
      </c>
      <c r="BO77" s="128" t="str">
        <f t="shared" si="47"/>
        <v/>
      </c>
      <c r="BP77" s="90">
        <f>SUMIF($BJ$62:$BJ$193,$BC77,$BK$62:$BK$193)</f>
        <v>0</v>
      </c>
      <c r="BQ77" s="90">
        <f t="shared" si="74"/>
        <v>0</v>
      </c>
      <c r="BR77" s="90">
        <f t="shared" si="71"/>
        <v>0</v>
      </c>
      <c r="BS77" s="90" t="str">
        <f t="shared" si="26"/>
        <v/>
      </c>
      <c r="BT77" s="90" t="e">
        <f>LARGE($BS$62:$BS$193,$BC77)</f>
        <v>#NUM!</v>
      </c>
      <c r="BU77" s="90" t="e">
        <f t="shared" si="72"/>
        <v>#NUM!</v>
      </c>
      <c r="BV77" s="127">
        <f>IFERROR(VLOOKUP(BT77,$BC$62:$BR$193,16,FALSE),0)</f>
        <v>0</v>
      </c>
      <c r="BW77" s="128" t="e">
        <f>VLOOKUP(BT77,$BC$62:$BE$193,2,FALSE)</f>
        <v>#NUM!</v>
      </c>
      <c r="BX77" s="128" t="e">
        <f>VLOOKUP(BT77,$BC$62:$BE$193,3,FALSE)</f>
        <v>#NUM!</v>
      </c>
      <c r="BY77" s="128" t="str">
        <f>IFERROR(VLOOKUP($BC77,BU$62:BW$193,3,FALSE),"")</f>
        <v/>
      </c>
      <c r="BZ77" s="128" t="str">
        <f t="shared" si="48"/>
        <v/>
      </c>
      <c r="CA77" s="90">
        <f>SUMIF($BU$62:$BU$193,$BC77,$BV$62:$BV$193)</f>
        <v>0</v>
      </c>
      <c r="CB77" s="90"/>
      <c r="CC77" s="90"/>
      <c r="CD77" s="129"/>
    </row>
    <row r="78" spans="1:333">
      <c r="A78" s="136"/>
      <c r="B78" s="62"/>
      <c r="BC78" s="124">
        <v>135</v>
      </c>
      <c r="BD78" s="125">
        <f t="shared" si="75"/>
        <v>1</v>
      </c>
      <c r="BE78" s="126">
        <f t="shared" si="76"/>
        <v>1</v>
      </c>
      <c r="BF78" s="90">
        <f t="shared" si="73"/>
        <v>0</v>
      </c>
      <c r="BG78" s="90">
        <f t="shared" si="69"/>
        <v>0</v>
      </c>
      <c r="BH78" s="90" t="str">
        <f t="shared" si="46"/>
        <v/>
      </c>
      <c r="BI78" s="90" t="e">
        <f>LARGE($BH$62:$BH$193,$BC78)</f>
        <v>#NUM!</v>
      </c>
      <c r="BJ78" s="90" t="str">
        <f t="shared" si="70"/>
        <v/>
      </c>
      <c r="BK78" s="127">
        <f>IFERROR(VLOOKUP(BI78,$BC$62:$BG$193,5,FALSE),0)</f>
        <v>0</v>
      </c>
      <c r="BL78" s="128" t="e">
        <f>VLOOKUP(BI78,$BC$62:$BE$193,2,FALSE)</f>
        <v>#NUM!</v>
      </c>
      <c r="BM78" s="128" t="e">
        <f>VLOOKUP(BI78,$BC$62:$BE$193,3,FALSE)</f>
        <v>#NUM!</v>
      </c>
      <c r="BN78" s="128" t="str">
        <f>IFERROR(VLOOKUP($BC78,BJ$62:BL$193,3,FALSE),"")</f>
        <v/>
      </c>
      <c r="BO78" s="128" t="str">
        <f t="shared" si="47"/>
        <v/>
      </c>
      <c r="BP78" s="90">
        <f>SUMIF($BJ$62:$BJ$193,$BC78,$BK$62:$BK$193)</f>
        <v>0</v>
      </c>
      <c r="BQ78" s="90">
        <f t="shared" si="74"/>
        <v>0</v>
      </c>
      <c r="BR78" s="90">
        <f t="shared" si="71"/>
        <v>0</v>
      </c>
      <c r="BS78" s="90" t="str">
        <f t="shared" si="26"/>
        <v/>
      </c>
      <c r="BT78" s="90" t="e">
        <f>LARGE($BS$62:$BS$193,$BC78)</f>
        <v>#NUM!</v>
      </c>
      <c r="BU78" s="90" t="e">
        <f t="shared" si="72"/>
        <v>#NUM!</v>
      </c>
      <c r="BV78" s="127">
        <f>IFERROR(VLOOKUP(BT78,$BC$62:$BR$193,16,FALSE),0)</f>
        <v>0</v>
      </c>
      <c r="BW78" s="128" t="e">
        <f>VLOOKUP(BT78,$BC$62:$BE$193,2,FALSE)</f>
        <v>#NUM!</v>
      </c>
      <c r="BX78" s="128" t="e">
        <f>VLOOKUP(BT78,$BC$62:$BE$193,3,FALSE)</f>
        <v>#NUM!</v>
      </c>
      <c r="BY78" s="128" t="str">
        <f>IFERROR(VLOOKUP($BC78,BU$62:BW$193,3,FALSE),"")</f>
        <v/>
      </c>
      <c r="BZ78" s="128" t="str">
        <f t="shared" si="48"/>
        <v/>
      </c>
      <c r="CA78" s="90">
        <f>SUMIF($BU$62:$BU$193,$BC78,$BV$62:$BV$193)</f>
        <v>0</v>
      </c>
      <c r="CB78" s="90"/>
      <c r="CC78" s="90"/>
      <c r="CD78" s="129"/>
    </row>
    <row r="79" spans="1:333">
      <c r="A79" s="137"/>
      <c r="B79" s="138"/>
      <c r="C79" s="7"/>
      <c r="BC79" s="124">
        <v>136</v>
      </c>
      <c r="BD79" s="125">
        <f t="shared" si="75"/>
        <v>1</v>
      </c>
      <c r="BE79" s="126">
        <f t="shared" si="76"/>
        <v>1</v>
      </c>
      <c r="BF79" s="90">
        <f t="shared" si="73"/>
        <v>0</v>
      </c>
      <c r="BG79" s="90">
        <f t="shared" si="69"/>
        <v>0</v>
      </c>
      <c r="BH79" s="90" t="str">
        <f t="shared" si="46"/>
        <v/>
      </c>
      <c r="BI79" s="90" t="e">
        <f>LARGE($BH$62:$BH$193,$BC79)</f>
        <v>#NUM!</v>
      </c>
      <c r="BJ79" s="90" t="str">
        <f t="shared" si="70"/>
        <v/>
      </c>
      <c r="BK79" s="127">
        <f>IFERROR(VLOOKUP(BI79,$BC$62:$BG$193,5,FALSE),0)</f>
        <v>0</v>
      </c>
      <c r="BL79" s="128" t="e">
        <f>VLOOKUP(BI79,$BC$62:$BE$193,2,FALSE)</f>
        <v>#NUM!</v>
      </c>
      <c r="BM79" s="128" t="e">
        <f>VLOOKUP(BI79,$BC$62:$BE$193,3,FALSE)</f>
        <v>#NUM!</v>
      </c>
      <c r="BN79" s="128" t="str">
        <f>IFERROR(VLOOKUP($BC79,BJ$62:BL$193,3,FALSE),"")</f>
        <v/>
      </c>
      <c r="BO79" s="128" t="str">
        <f t="shared" si="47"/>
        <v/>
      </c>
      <c r="BP79" s="90">
        <f>SUMIF($BJ$62:$BJ$193,$BC79,$BK$62:$BK$193)</f>
        <v>0</v>
      </c>
      <c r="BQ79" s="90">
        <f t="shared" si="74"/>
        <v>0</v>
      </c>
      <c r="BR79" s="90">
        <f t="shared" si="71"/>
        <v>0</v>
      </c>
      <c r="BS79" s="90" t="str">
        <f t="shared" si="26"/>
        <v/>
      </c>
      <c r="BT79" s="90" t="e">
        <f>LARGE($BS$62:$BS$193,$BC79)</f>
        <v>#NUM!</v>
      </c>
      <c r="BU79" s="90" t="e">
        <f t="shared" si="72"/>
        <v>#NUM!</v>
      </c>
      <c r="BV79" s="127">
        <f>IFERROR(VLOOKUP(BT79,$BC$62:$BR$193,16,FALSE),0)</f>
        <v>0</v>
      </c>
      <c r="BW79" s="128" t="e">
        <f>VLOOKUP(BT79,$BC$62:$BE$193,2,FALSE)</f>
        <v>#NUM!</v>
      </c>
      <c r="BX79" s="128" t="e">
        <f>VLOOKUP(BT79,$BC$62:$BE$193,3,FALSE)</f>
        <v>#NUM!</v>
      </c>
      <c r="BY79" s="128" t="str">
        <f>IFERROR(VLOOKUP($BC79,BU$62:BW$193,3,FALSE),"")</f>
        <v/>
      </c>
      <c r="BZ79" s="128" t="str">
        <f t="shared" si="48"/>
        <v/>
      </c>
      <c r="CA79" s="90">
        <f>SUMIF($BU$62:$BU$193,$BC79,$BV$62:$BV$193)</f>
        <v>0</v>
      </c>
      <c r="CB79" s="90"/>
      <c r="CC79" s="90"/>
      <c r="CD79" s="129"/>
    </row>
    <row r="80" spans="1:333">
      <c r="C80" s="60"/>
      <c r="BC80" s="124">
        <v>137</v>
      </c>
      <c r="BD80" s="125">
        <f t="shared" si="75"/>
        <v>1</v>
      </c>
      <c r="BE80" s="126">
        <f t="shared" si="76"/>
        <v>1</v>
      </c>
      <c r="BF80" s="90">
        <f t="shared" si="73"/>
        <v>0</v>
      </c>
      <c r="BG80" s="90">
        <f t="shared" si="69"/>
        <v>0</v>
      </c>
      <c r="BH80" s="90" t="str">
        <f t="shared" si="46"/>
        <v/>
      </c>
      <c r="BI80" s="90" t="e">
        <f>LARGE($BH$62:$BH$193,$BC80)</f>
        <v>#NUM!</v>
      </c>
      <c r="BJ80" s="90" t="str">
        <f t="shared" si="70"/>
        <v/>
      </c>
      <c r="BK80" s="127">
        <f>IFERROR(VLOOKUP(BI80,$BC$62:$BG$193,5,FALSE),0)</f>
        <v>0</v>
      </c>
      <c r="BL80" s="128" t="e">
        <f>VLOOKUP(BI80,$BC$62:$BE$193,2,FALSE)</f>
        <v>#NUM!</v>
      </c>
      <c r="BM80" s="128" t="e">
        <f>VLOOKUP(BI80,$BC$62:$BE$193,3,FALSE)</f>
        <v>#NUM!</v>
      </c>
      <c r="BN80" s="128" t="str">
        <f>IFERROR(VLOOKUP($BC80,BJ$62:BL$193,3,FALSE),"")</f>
        <v/>
      </c>
      <c r="BO80" s="128" t="str">
        <f t="shared" si="47"/>
        <v/>
      </c>
      <c r="BP80" s="90">
        <f>SUMIF($BJ$62:$BJ$193,$BC80,$BK$62:$BK$193)</f>
        <v>0</v>
      </c>
      <c r="BQ80" s="90">
        <f t="shared" si="74"/>
        <v>0</v>
      </c>
      <c r="BR80" s="90">
        <f t="shared" si="71"/>
        <v>0</v>
      </c>
      <c r="BS80" s="90" t="str">
        <f t="shared" si="26"/>
        <v/>
      </c>
      <c r="BT80" s="90" t="e">
        <f>LARGE($BS$62:$BS$193,$BC80)</f>
        <v>#NUM!</v>
      </c>
      <c r="BU80" s="90" t="e">
        <f t="shared" si="72"/>
        <v>#NUM!</v>
      </c>
      <c r="BV80" s="127">
        <f>IFERROR(VLOOKUP(BT80,$BC$62:$BR$193,16,FALSE),0)</f>
        <v>0</v>
      </c>
      <c r="BW80" s="128" t="e">
        <f>VLOOKUP(BT80,$BC$62:$BE$193,2,FALSE)</f>
        <v>#NUM!</v>
      </c>
      <c r="BX80" s="128" t="e">
        <f>VLOOKUP(BT80,$BC$62:$BE$193,3,FALSE)</f>
        <v>#NUM!</v>
      </c>
      <c r="BY80" s="128" t="str">
        <f>IFERROR(VLOOKUP($BC80,BU$62:BW$193,3,FALSE),"")</f>
        <v/>
      </c>
      <c r="BZ80" s="128" t="str">
        <f t="shared" si="48"/>
        <v/>
      </c>
      <c r="CA80" s="90">
        <f>SUMIF($BU$62:$BU$193,$BC80,$BV$62:$BV$193)</f>
        <v>0</v>
      </c>
      <c r="CB80" s="90"/>
      <c r="CC80" s="90"/>
      <c r="CD80" s="129"/>
    </row>
    <row r="81" spans="3:82">
      <c r="C81" s="62"/>
      <c r="BC81" s="124">
        <v>138</v>
      </c>
      <c r="BD81" s="125">
        <f t="shared" si="75"/>
        <v>1</v>
      </c>
      <c r="BE81" s="126">
        <f t="shared" si="76"/>
        <v>1</v>
      </c>
      <c r="BF81" s="90">
        <f t="shared" si="73"/>
        <v>0</v>
      </c>
      <c r="BG81" s="90">
        <f t="shared" si="69"/>
        <v>0</v>
      </c>
      <c r="BH81" s="90" t="str">
        <f t="shared" si="46"/>
        <v/>
      </c>
      <c r="BI81" s="90" t="e">
        <f>LARGE($BH$62:$BH$193,$BC81)</f>
        <v>#NUM!</v>
      </c>
      <c r="BJ81" s="90" t="str">
        <f t="shared" si="70"/>
        <v/>
      </c>
      <c r="BK81" s="127">
        <f>IFERROR(VLOOKUP(BI81,$BC$62:$BG$193,5,FALSE),0)</f>
        <v>0</v>
      </c>
      <c r="BL81" s="128" t="e">
        <f>VLOOKUP(BI81,$BC$62:$BE$193,2,FALSE)</f>
        <v>#NUM!</v>
      </c>
      <c r="BM81" s="128" t="e">
        <f>VLOOKUP(BI81,$BC$62:$BE$193,3,FALSE)</f>
        <v>#NUM!</v>
      </c>
      <c r="BN81" s="128" t="str">
        <f>IFERROR(VLOOKUP($BC81,BJ$62:BL$193,3,FALSE),"")</f>
        <v/>
      </c>
      <c r="BO81" s="128" t="str">
        <f t="shared" si="47"/>
        <v/>
      </c>
      <c r="BP81" s="90">
        <f>SUMIF($BJ$62:$BJ$193,$BC81,$BK$62:$BK$193)</f>
        <v>0</v>
      </c>
      <c r="BQ81" s="90">
        <f t="shared" si="74"/>
        <v>0</v>
      </c>
      <c r="BR81" s="90">
        <f t="shared" si="71"/>
        <v>0</v>
      </c>
      <c r="BS81" s="90" t="str">
        <f t="shared" si="26"/>
        <v/>
      </c>
      <c r="BT81" s="90" t="e">
        <f>LARGE($BS$62:$BS$193,$BC81)</f>
        <v>#NUM!</v>
      </c>
      <c r="BU81" s="90" t="e">
        <f t="shared" si="72"/>
        <v>#NUM!</v>
      </c>
      <c r="BV81" s="127">
        <f>IFERROR(VLOOKUP(BT81,$BC$62:$BR$193,16,FALSE),0)</f>
        <v>0</v>
      </c>
      <c r="BW81" s="128" t="e">
        <f>VLOOKUP(BT81,$BC$62:$BE$193,2,FALSE)</f>
        <v>#NUM!</v>
      </c>
      <c r="BX81" s="128" t="e">
        <f>VLOOKUP(BT81,$BC$62:$BE$193,3,FALSE)</f>
        <v>#NUM!</v>
      </c>
      <c r="BY81" s="128" t="str">
        <f>IFERROR(VLOOKUP($BC81,BU$62:BW$193,3,FALSE),"")</f>
        <v/>
      </c>
      <c r="BZ81" s="128" t="str">
        <f t="shared" si="48"/>
        <v/>
      </c>
      <c r="CA81" s="90">
        <f>SUMIF($BU$62:$BU$193,$BC81,$BV$62:$BV$193)</f>
        <v>0</v>
      </c>
      <c r="CB81" s="90"/>
      <c r="CC81" s="90"/>
      <c r="CD81" s="129"/>
    </row>
    <row r="82" spans="3:82">
      <c r="C82" s="64"/>
      <c r="BC82" s="124">
        <v>139</v>
      </c>
      <c r="BD82" s="125">
        <f t="shared" si="75"/>
        <v>1</v>
      </c>
      <c r="BE82" s="126">
        <f t="shared" si="76"/>
        <v>1</v>
      </c>
      <c r="BF82" s="90">
        <f t="shared" si="73"/>
        <v>0</v>
      </c>
      <c r="BG82" s="90">
        <f t="shared" si="69"/>
        <v>0</v>
      </c>
      <c r="BH82" s="90" t="str">
        <f t="shared" si="46"/>
        <v/>
      </c>
      <c r="BI82" s="90" t="e">
        <f>LARGE($BH$62:$BH$193,$BC82)</f>
        <v>#NUM!</v>
      </c>
      <c r="BJ82" s="90" t="str">
        <f t="shared" si="70"/>
        <v/>
      </c>
      <c r="BK82" s="127">
        <f>IFERROR(VLOOKUP(BI82,$BC$62:$BG$193,5,FALSE),0)</f>
        <v>0</v>
      </c>
      <c r="BL82" s="128" t="e">
        <f>VLOOKUP(BI82,$BC$62:$BE$193,2,FALSE)</f>
        <v>#NUM!</v>
      </c>
      <c r="BM82" s="128" t="e">
        <f>VLOOKUP(BI82,$BC$62:$BE$193,3,FALSE)</f>
        <v>#NUM!</v>
      </c>
      <c r="BN82" s="128" t="str">
        <f>IFERROR(VLOOKUP($BC82,BJ$62:BL$193,3,FALSE),"")</f>
        <v/>
      </c>
      <c r="BO82" s="128" t="str">
        <f t="shared" si="47"/>
        <v/>
      </c>
      <c r="BP82" s="90">
        <f>SUMIF($BJ$62:$BJ$193,$BC82,$BK$62:$BK$193)</f>
        <v>0</v>
      </c>
      <c r="BQ82" s="90">
        <f t="shared" si="74"/>
        <v>0</v>
      </c>
      <c r="BR82" s="90">
        <f t="shared" si="71"/>
        <v>0</v>
      </c>
      <c r="BS82" s="90" t="str">
        <f t="shared" si="26"/>
        <v/>
      </c>
      <c r="BT82" s="90" t="e">
        <f>LARGE($BS$62:$BS$193,$BC82)</f>
        <v>#NUM!</v>
      </c>
      <c r="BU82" s="90" t="e">
        <f t="shared" si="72"/>
        <v>#NUM!</v>
      </c>
      <c r="BV82" s="127">
        <f>IFERROR(VLOOKUP(BT82,$BC$62:$BR$193,16,FALSE),0)</f>
        <v>0</v>
      </c>
      <c r="BW82" s="128" t="e">
        <f>VLOOKUP(BT82,$BC$62:$BE$193,2,FALSE)</f>
        <v>#NUM!</v>
      </c>
      <c r="BX82" s="128" t="e">
        <f>VLOOKUP(BT82,$BC$62:$BE$193,3,FALSE)</f>
        <v>#NUM!</v>
      </c>
      <c r="BY82" s="128" t="str">
        <f>IFERROR(VLOOKUP($BC82,BU$62:BW$193,3,FALSE),"")</f>
        <v/>
      </c>
      <c r="BZ82" s="128" t="str">
        <f t="shared" si="48"/>
        <v/>
      </c>
      <c r="CA82" s="90">
        <f>SUMIF($BU$62:$BU$193,$BC82,$BV$62:$BV$193)</f>
        <v>0</v>
      </c>
      <c r="CB82" s="90"/>
      <c r="CC82" s="90"/>
      <c r="CD82" s="129"/>
    </row>
    <row r="83" spans="3:82">
      <c r="BC83" s="124">
        <v>140</v>
      </c>
      <c r="BD83" s="125">
        <f t="shared" si="75"/>
        <v>1</v>
      </c>
      <c r="BE83" s="126">
        <f t="shared" si="76"/>
        <v>1</v>
      </c>
      <c r="BF83" s="90">
        <f t="shared" si="73"/>
        <v>0</v>
      </c>
      <c r="BG83" s="90">
        <f t="shared" si="69"/>
        <v>0</v>
      </c>
      <c r="BH83" s="90" t="str">
        <f t="shared" si="46"/>
        <v/>
      </c>
      <c r="BI83" s="90" t="e">
        <f>LARGE($BH$62:$BH$193,$BC83)</f>
        <v>#NUM!</v>
      </c>
      <c r="BJ83" s="90" t="str">
        <f t="shared" si="70"/>
        <v/>
      </c>
      <c r="BK83" s="127">
        <f>IFERROR(VLOOKUP(BI83,$BC$62:$BG$193,5,FALSE),0)</f>
        <v>0</v>
      </c>
      <c r="BL83" s="128" t="e">
        <f>VLOOKUP(BI83,$BC$62:$BE$193,2,FALSE)</f>
        <v>#NUM!</v>
      </c>
      <c r="BM83" s="128" t="e">
        <f>VLOOKUP(BI83,$BC$62:$BE$193,3,FALSE)</f>
        <v>#NUM!</v>
      </c>
      <c r="BN83" s="128" t="str">
        <f>IFERROR(VLOOKUP($BC83,BJ$62:BL$193,3,FALSE),"")</f>
        <v/>
      </c>
      <c r="BO83" s="128" t="str">
        <f t="shared" si="47"/>
        <v/>
      </c>
      <c r="BP83" s="90">
        <f>SUMIF($BJ$62:$BJ$193,$BC83,$BK$62:$BK$193)</f>
        <v>0</v>
      </c>
      <c r="BQ83" s="90">
        <f t="shared" si="74"/>
        <v>0</v>
      </c>
      <c r="BR83" s="90">
        <f t="shared" si="71"/>
        <v>0</v>
      </c>
      <c r="BS83" s="90" t="str">
        <f t="shared" si="26"/>
        <v/>
      </c>
      <c r="BT83" s="90" t="e">
        <f>LARGE($BS$62:$BS$193,$BC83)</f>
        <v>#NUM!</v>
      </c>
      <c r="BU83" s="90" t="e">
        <f t="shared" si="72"/>
        <v>#NUM!</v>
      </c>
      <c r="BV83" s="127">
        <f>IFERROR(VLOOKUP(BT83,$BC$62:$BR$193,16,FALSE),0)</f>
        <v>0</v>
      </c>
      <c r="BW83" s="128" t="e">
        <f>VLOOKUP(BT83,$BC$62:$BE$193,2,FALSE)</f>
        <v>#NUM!</v>
      </c>
      <c r="BX83" s="128" t="e">
        <f>VLOOKUP(BT83,$BC$62:$BE$193,3,FALSE)</f>
        <v>#NUM!</v>
      </c>
      <c r="BY83" s="128" t="str">
        <f>IFERROR(VLOOKUP($BC83,BU$62:BW$193,3,FALSE),"")</f>
        <v/>
      </c>
      <c r="BZ83" s="128" t="str">
        <f t="shared" si="48"/>
        <v/>
      </c>
      <c r="CA83" s="90">
        <f>SUMIF($BU$62:$BU$193,$BC83,$BV$62:$BV$193)</f>
        <v>0</v>
      </c>
      <c r="CB83" s="90"/>
      <c r="CC83" s="90"/>
      <c r="CD83" s="129"/>
    </row>
    <row r="84" spans="3:82">
      <c r="BC84" s="124">
        <v>141</v>
      </c>
      <c r="BD84" s="125">
        <f t="shared" si="75"/>
        <v>1</v>
      </c>
      <c r="BE84" s="126">
        <f t="shared" si="76"/>
        <v>1</v>
      </c>
      <c r="BF84" s="90">
        <f t="shared" si="73"/>
        <v>0</v>
      </c>
      <c r="BG84" s="90">
        <f t="shared" si="69"/>
        <v>0</v>
      </c>
      <c r="BH84" s="90" t="str">
        <f t="shared" si="46"/>
        <v/>
      </c>
      <c r="BI84" s="90" t="e">
        <f>LARGE($BH$62:$BH$193,$BC84)</f>
        <v>#NUM!</v>
      </c>
      <c r="BJ84" s="90" t="str">
        <f t="shared" si="70"/>
        <v/>
      </c>
      <c r="BK84" s="127">
        <f>IFERROR(VLOOKUP(BI84,$BC$62:$BG$193,5,FALSE),0)</f>
        <v>0</v>
      </c>
      <c r="BL84" s="128" t="e">
        <f>VLOOKUP(BI84,$BC$62:$BE$193,2,FALSE)</f>
        <v>#NUM!</v>
      </c>
      <c r="BM84" s="128" t="e">
        <f>VLOOKUP(BI84,$BC$62:$BE$193,3,FALSE)</f>
        <v>#NUM!</v>
      </c>
      <c r="BN84" s="128" t="str">
        <f>IFERROR(VLOOKUP($BC84,BJ$62:BL$193,3,FALSE),"")</f>
        <v/>
      </c>
      <c r="BO84" s="128" t="str">
        <f t="shared" si="47"/>
        <v/>
      </c>
      <c r="BP84" s="90">
        <f>SUMIF($BJ$62:$BJ$193,$BC84,$BK$62:$BK$193)</f>
        <v>0</v>
      </c>
      <c r="BQ84" s="90">
        <f t="shared" si="74"/>
        <v>0</v>
      </c>
      <c r="BR84" s="90">
        <f t="shared" si="71"/>
        <v>0</v>
      </c>
      <c r="BS84" s="90" t="str">
        <f t="shared" si="26"/>
        <v/>
      </c>
      <c r="BT84" s="90" t="e">
        <f>LARGE($BS$62:$BS$193,$BC84)</f>
        <v>#NUM!</v>
      </c>
      <c r="BU84" s="90" t="e">
        <f t="shared" si="72"/>
        <v>#NUM!</v>
      </c>
      <c r="BV84" s="127">
        <f>IFERROR(VLOOKUP(BT84,$BC$62:$BR$193,16,FALSE),0)</f>
        <v>0</v>
      </c>
      <c r="BW84" s="128" t="e">
        <f>VLOOKUP(BT84,$BC$62:$BE$193,2,FALSE)</f>
        <v>#NUM!</v>
      </c>
      <c r="BX84" s="128" t="e">
        <f>VLOOKUP(BT84,$BC$62:$BE$193,3,FALSE)</f>
        <v>#NUM!</v>
      </c>
      <c r="BY84" s="128" t="str">
        <f>IFERROR(VLOOKUP($BC84,BU$62:BW$193,3,FALSE),"")</f>
        <v/>
      </c>
      <c r="BZ84" s="128" t="str">
        <f t="shared" si="48"/>
        <v/>
      </c>
      <c r="CA84" s="90">
        <f>SUMIF($BU$62:$BU$193,$BC84,$BV$62:$BV$193)</f>
        <v>0</v>
      </c>
      <c r="CB84" s="90"/>
      <c r="CC84" s="90"/>
      <c r="CD84" s="129"/>
    </row>
    <row r="85" spans="3:82">
      <c r="BC85" s="124">
        <v>142</v>
      </c>
      <c r="BD85" s="125">
        <f t="shared" si="75"/>
        <v>1</v>
      </c>
      <c r="BE85" s="126">
        <f t="shared" si="76"/>
        <v>1</v>
      </c>
      <c r="BF85" s="90">
        <f t="shared" si="73"/>
        <v>0</v>
      </c>
      <c r="BG85" s="90">
        <f t="shared" si="69"/>
        <v>0</v>
      </c>
      <c r="BH85" s="90" t="str">
        <f t="shared" si="46"/>
        <v/>
      </c>
      <c r="BI85" s="90" t="e">
        <f>LARGE($BH$62:$BH$193,$BC85)</f>
        <v>#NUM!</v>
      </c>
      <c r="BJ85" s="90" t="str">
        <f t="shared" si="70"/>
        <v/>
      </c>
      <c r="BK85" s="127">
        <f>IFERROR(VLOOKUP(BI85,$BC$62:$BG$193,5,FALSE),0)</f>
        <v>0</v>
      </c>
      <c r="BL85" s="128" t="e">
        <f>VLOOKUP(BI85,$BC$62:$BE$193,2,FALSE)</f>
        <v>#NUM!</v>
      </c>
      <c r="BM85" s="128" t="e">
        <f>VLOOKUP(BI85,$BC$62:$BE$193,3,FALSE)</f>
        <v>#NUM!</v>
      </c>
      <c r="BN85" s="128" t="str">
        <f>IFERROR(VLOOKUP($BC85,BJ$62:BL$193,3,FALSE),"")</f>
        <v/>
      </c>
      <c r="BO85" s="128" t="str">
        <f t="shared" si="47"/>
        <v/>
      </c>
      <c r="BP85" s="90">
        <f>SUMIF($BJ$62:$BJ$193,$BC85,$BK$62:$BK$193)</f>
        <v>0</v>
      </c>
      <c r="BQ85" s="90">
        <f t="shared" si="74"/>
        <v>0</v>
      </c>
      <c r="BR85" s="90">
        <f t="shared" si="71"/>
        <v>0</v>
      </c>
      <c r="BS85" s="90" t="str">
        <f t="shared" si="26"/>
        <v/>
      </c>
      <c r="BT85" s="90" t="e">
        <f>LARGE($BS$62:$BS$193,$BC85)</f>
        <v>#NUM!</v>
      </c>
      <c r="BU85" s="90" t="e">
        <f t="shared" si="72"/>
        <v>#NUM!</v>
      </c>
      <c r="BV85" s="127">
        <f>IFERROR(VLOOKUP(BT85,$BC$62:$BR$193,16,FALSE),0)</f>
        <v>0</v>
      </c>
      <c r="BW85" s="128" t="e">
        <f>VLOOKUP(BT85,$BC$62:$BE$193,2,FALSE)</f>
        <v>#NUM!</v>
      </c>
      <c r="BX85" s="128" t="e">
        <f>VLOOKUP(BT85,$BC$62:$BE$193,3,FALSE)</f>
        <v>#NUM!</v>
      </c>
      <c r="BY85" s="128" t="str">
        <f>IFERROR(VLOOKUP($BC85,BU$62:BW$193,3,FALSE),"")</f>
        <v/>
      </c>
      <c r="BZ85" s="128" t="str">
        <f t="shared" si="48"/>
        <v/>
      </c>
      <c r="CA85" s="90">
        <f>SUMIF($BU$62:$BU$193,$BC85,$BV$62:$BV$193)</f>
        <v>0</v>
      </c>
      <c r="CB85" s="90"/>
      <c r="CC85" s="90"/>
      <c r="CD85" s="129"/>
    </row>
    <row r="86" spans="3:82">
      <c r="BC86" s="124">
        <v>143</v>
      </c>
      <c r="BD86" s="125">
        <f t="shared" si="75"/>
        <v>1</v>
      </c>
      <c r="BE86" s="126">
        <f t="shared" si="76"/>
        <v>1</v>
      </c>
      <c r="BF86" s="90">
        <f t="shared" si="73"/>
        <v>0</v>
      </c>
      <c r="BG86" s="90">
        <f t="shared" si="69"/>
        <v>0</v>
      </c>
      <c r="BH86" s="90" t="str">
        <f t="shared" si="46"/>
        <v/>
      </c>
      <c r="BI86" s="90" t="e">
        <f>LARGE($BH$62:$BH$193,$BC86)</f>
        <v>#NUM!</v>
      </c>
      <c r="BJ86" s="90" t="str">
        <f t="shared" si="70"/>
        <v/>
      </c>
      <c r="BK86" s="127">
        <f>IFERROR(VLOOKUP(BI86,$BC$62:$BG$193,5,FALSE),0)</f>
        <v>0</v>
      </c>
      <c r="BL86" s="128" t="e">
        <f>VLOOKUP(BI86,$BC$62:$BE$193,2,FALSE)</f>
        <v>#NUM!</v>
      </c>
      <c r="BM86" s="128" t="e">
        <f>VLOOKUP(BI86,$BC$62:$BE$193,3,FALSE)</f>
        <v>#NUM!</v>
      </c>
      <c r="BN86" s="128" t="str">
        <f>IFERROR(VLOOKUP($BC86,BJ$62:BL$193,3,FALSE),"")</f>
        <v/>
      </c>
      <c r="BO86" s="128" t="str">
        <f t="shared" si="47"/>
        <v/>
      </c>
      <c r="BP86" s="90">
        <f>SUMIF($BJ$62:$BJ$193,$BC86,$BK$62:$BK$193)</f>
        <v>0</v>
      </c>
      <c r="BQ86" s="90">
        <f t="shared" si="74"/>
        <v>0</v>
      </c>
      <c r="BR86" s="90">
        <f t="shared" si="71"/>
        <v>0</v>
      </c>
      <c r="BS86" s="90" t="str">
        <f t="shared" si="26"/>
        <v/>
      </c>
      <c r="BT86" s="90" t="e">
        <f>LARGE($BS$62:$BS$193,$BC86)</f>
        <v>#NUM!</v>
      </c>
      <c r="BU86" s="90" t="e">
        <f t="shared" si="72"/>
        <v>#NUM!</v>
      </c>
      <c r="BV86" s="127">
        <f>IFERROR(VLOOKUP(BT86,$BC$62:$BR$193,16,FALSE),0)</f>
        <v>0</v>
      </c>
      <c r="BW86" s="128" t="e">
        <f>VLOOKUP(BT86,$BC$62:$BE$193,2,FALSE)</f>
        <v>#NUM!</v>
      </c>
      <c r="BX86" s="128" t="e">
        <f>VLOOKUP(BT86,$BC$62:$BE$193,3,FALSE)</f>
        <v>#NUM!</v>
      </c>
      <c r="BY86" s="128" t="str">
        <f>IFERROR(VLOOKUP($BC86,BU$62:BW$193,3,FALSE),"")</f>
        <v/>
      </c>
      <c r="BZ86" s="128" t="str">
        <f t="shared" si="48"/>
        <v/>
      </c>
      <c r="CA86" s="90">
        <f>SUMIF($BU$62:$BU$193,$BC86,$BV$62:$BV$193)</f>
        <v>0</v>
      </c>
      <c r="CB86" s="90"/>
      <c r="CC86" s="90"/>
      <c r="CD86" s="129"/>
    </row>
    <row r="87" spans="3:82">
      <c r="BC87" s="124">
        <v>144</v>
      </c>
      <c r="BD87" s="125">
        <f t="shared" si="75"/>
        <v>1</v>
      </c>
      <c r="BE87" s="126">
        <f t="shared" si="76"/>
        <v>1</v>
      </c>
      <c r="BF87" s="90">
        <f t="shared" si="73"/>
        <v>0</v>
      </c>
      <c r="BG87" s="90">
        <f t="shared" si="69"/>
        <v>0</v>
      </c>
      <c r="BH87" s="90" t="str">
        <f t="shared" si="46"/>
        <v/>
      </c>
      <c r="BI87" s="90" t="e">
        <f>LARGE($BH$62:$BH$193,$BC87)</f>
        <v>#NUM!</v>
      </c>
      <c r="BJ87" s="90" t="str">
        <f t="shared" si="70"/>
        <v/>
      </c>
      <c r="BK87" s="127">
        <f>IFERROR(VLOOKUP(BI87,$BC$62:$BG$193,5,FALSE),0)</f>
        <v>0</v>
      </c>
      <c r="BL87" s="128" t="e">
        <f>VLOOKUP(BI87,$BC$62:$BE$193,2,FALSE)</f>
        <v>#NUM!</v>
      </c>
      <c r="BM87" s="128" t="e">
        <f>VLOOKUP(BI87,$BC$62:$BE$193,3,FALSE)</f>
        <v>#NUM!</v>
      </c>
      <c r="BN87" s="128" t="str">
        <f>IFERROR(VLOOKUP($BC87,BJ$62:BL$193,3,FALSE),"")</f>
        <v/>
      </c>
      <c r="BO87" s="128" t="str">
        <f t="shared" si="47"/>
        <v/>
      </c>
      <c r="BP87" s="90">
        <f>SUMIF($BJ$62:$BJ$193,$BC87,$BK$62:$BK$193)</f>
        <v>0</v>
      </c>
      <c r="BQ87" s="90">
        <f t="shared" si="74"/>
        <v>0</v>
      </c>
      <c r="BR87" s="90">
        <f t="shared" si="71"/>
        <v>0</v>
      </c>
      <c r="BS87" s="90" t="str">
        <f t="shared" si="26"/>
        <v/>
      </c>
      <c r="BT87" s="90" t="e">
        <f>LARGE($BS$62:$BS$193,$BC87)</f>
        <v>#NUM!</v>
      </c>
      <c r="BU87" s="90" t="e">
        <f t="shared" si="72"/>
        <v>#NUM!</v>
      </c>
      <c r="BV87" s="127">
        <f>IFERROR(VLOOKUP(BT87,$BC$62:$BR$193,16,FALSE),0)</f>
        <v>0</v>
      </c>
      <c r="BW87" s="128" t="e">
        <f>VLOOKUP(BT87,$BC$62:$BE$193,2,FALSE)</f>
        <v>#NUM!</v>
      </c>
      <c r="BX87" s="128" t="e">
        <f>VLOOKUP(BT87,$BC$62:$BE$193,3,FALSE)</f>
        <v>#NUM!</v>
      </c>
      <c r="BY87" s="128" t="str">
        <f>IFERROR(VLOOKUP($BC87,BU$62:BW$193,3,FALSE),"")</f>
        <v/>
      </c>
      <c r="BZ87" s="128" t="str">
        <f t="shared" si="48"/>
        <v/>
      </c>
      <c r="CA87" s="90">
        <f>SUMIF($BU$62:$BU$193,$BC87,$BV$62:$BV$193)</f>
        <v>0</v>
      </c>
      <c r="CB87" s="90"/>
      <c r="CC87" s="90"/>
      <c r="CD87" s="129"/>
    </row>
    <row r="88" spans="3:82">
      <c r="BC88" s="124">
        <v>145</v>
      </c>
      <c r="BD88" s="125">
        <f t="shared" si="75"/>
        <v>1</v>
      </c>
      <c r="BE88" s="126">
        <f t="shared" si="76"/>
        <v>1</v>
      </c>
      <c r="BF88" s="90">
        <f t="shared" si="73"/>
        <v>0</v>
      </c>
      <c r="BG88" s="90">
        <f t="shared" si="69"/>
        <v>0</v>
      </c>
      <c r="BH88" s="90" t="str">
        <f t="shared" si="46"/>
        <v/>
      </c>
      <c r="BI88" s="90" t="e">
        <f>LARGE($BH$62:$BH$193,$BC88)</f>
        <v>#NUM!</v>
      </c>
      <c r="BJ88" s="90" t="str">
        <f t="shared" si="70"/>
        <v/>
      </c>
      <c r="BK88" s="127">
        <f>IFERROR(VLOOKUP(BI88,$BC$62:$BG$193,5,FALSE),0)</f>
        <v>0</v>
      </c>
      <c r="BL88" s="128" t="e">
        <f>VLOOKUP(BI88,$BC$62:$BE$193,2,FALSE)</f>
        <v>#NUM!</v>
      </c>
      <c r="BM88" s="128" t="e">
        <f>VLOOKUP(BI88,$BC$62:$BE$193,3,FALSE)</f>
        <v>#NUM!</v>
      </c>
      <c r="BN88" s="128" t="str">
        <f>IFERROR(VLOOKUP($BC88,BJ$62:BL$193,3,FALSE),"")</f>
        <v/>
      </c>
      <c r="BO88" s="128" t="str">
        <f t="shared" si="47"/>
        <v/>
      </c>
      <c r="BP88" s="90">
        <f>SUMIF($BJ$62:$BJ$193,$BC88,$BK$62:$BK$193)</f>
        <v>0</v>
      </c>
      <c r="BQ88" s="90">
        <f t="shared" si="74"/>
        <v>0</v>
      </c>
      <c r="BR88" s="90">
        <f t="shared" si="71"/>
        <v>0</v>
      </c>
      <c r="BS88" s="90" t="str">
        <f t="shared" si="26"/>
        <v/>
      </c>
      <c r="BT88" s="90" t="e">
        <f>LARGE($BS$62:$BS$193,$BC88)</f>
        <v>#NUM!</v>
      </c>
      <c r="BU88" s="90" t="e">
        <f t="shared" si="72"/>
        <v>#NUM!</v>
      </c>
      <c r="BV88" s="127">
        <f>IFERROR(VLOOKUP(BT88,$BC$62:$BR$193,16,FALSE),0)</f>
        <v>0</v>
      </c>
      <c r="BW88" s="128" t="e">
        <f>VLOOKUP(BT88,$BC$62:$BE$193,2,FALSE)</f>
        <v>#NUM!</v>
      </c>
      <c r="BX88" s="128" t="e">
        <f>VLOOKUP(BT88,$BC$62:$BE$193,3,FALSE)</f>
        <v>#NUM!</v>
      </c>
      <c r="BY88" s="128" t="str">
        <f>IFERROR(VLOOKUP($BC88,BU$62:BW$193,3,FALSE),"")</f>
        <v/>
      </c>
      <c r="BZ88" s="128" t="str">
        <f t="shared" si="48"/>
        <v/>
      </c>
      <c r="CA88" s="90">
        <f>SUMIF($BU$62:$BU$193,$BC88,$BV$62:$BV$193)</f>
        <v>0</v>
      </c>
      <c r="CB88" s="90"/>
      <c r="CC88" s="90"/>
      <c r="CD88" s="129"/>
    </row>
    <row r="89" spans="3:82">
      <c r="BC89" s="124">
        <v>146</v>
      </c>
      <c r="BD89" s="125">
        <f t="shared" si="75"/>
        <v>1</v>
      </c>
      <c r="BE89" s="126">
        <f t="shared" si="76"/>
        <v>1</v>
      </c>
      <c r="BF89" s="90">
        <f t="shared" si="73"/>
        <v>0</v>
      </c>
      <c r="BG89" s="90">
        <f t="shared" si="69"/>
        <v>0</v>
      </c>
      <c r="BH89" s="90" t="str">
        <f t="shared" si="46"/>
        <v/>
      </c>
      <c r="BI89" s="90" t="e">
        <f>LARGE($BH$62:$BH$193,$BC89)</f>
        <v>#NUM!</v>
      </c>
      <c r="BJ89" s="90" t="str">
        <f t="shared" si="70"/>
        <v/>
      </c>
      <c r="BK89" s="127">
        <f>IFERROR(VLOOKUP(BI89,$BC$62:$BG$193,5,FALSE),0)</f>
        <v>0</v>
      </c>
      <c r="BL89" s="128" t="e">
        <f>VLOOKUP(BI89,$BC$62:$BE$193,2,FALSE)</f>
        <v>#NUM!</v>
      </c>
      <c r="BM89" s="128" t="e">
        <f>VLOOKUP(BI89,$BC$62:$BE$193,3,FALSE)</f>
        <v>#NUM!</v>
      </c>
      <c r="BN89" s="128" t="str">
        <f>IFERROR(VLOOKUP($BC89,BJ$62:BL$193,3,FALSE),"")</f>
        <v/>
      </c>
      <c r="BO89" s="128" t="str">
        <f t="shared" si="47"/>
        <v/>
      </c>
      <c r="BP89" s="90">
        <f>SUMIF($BJ$62:$BJ$193,$BC89,$BK$62:$BK$193)</f>
        <v>0</v>
      </c>
      <c r="BQ89" s="90">
        <f t="shared" si="74"/>
        <v>0</v>
      </c>
      <c r="BR89" s="90">
        <f t="shared" si="71"/>
        <v>0</v>
      </c>
      <c r="BS89" s="90" t="str">
        <f t="shared" si="26"/>
        <v/>
      </c>
      <c r="BT89" s="90" t="e">
        <f>LARGE($BS$62:$BS$193,$BC89)</f>
        <v>#NUM!</v>
      </c>
      <c r="BU89" s="90" t="e">
        <f t="shared" si="72"/>
        <v>#NUM!</v>
      </c>
      <c r="BV89" s="127">
        <f>IFERROR(VLOOKUP(BT89,$BC$62:$BR$193,16,FALSE),0)</f>
        <v>0</v>
      </c>
      <c r="BW89" s="128" t="e">
        <f>VLOOKUP(BT89,$BC$62:$BE$193,2,FALSE)</f>
        <v>#NUM!</v>
      </c>
      <c r="BX89" s="128" t="e">
        <f>VLOOKUP(BT89,$BC$62:$BE$193,3,FALSE)</f>
        <v>#NUM!</v>
      </c>
      <c r="BY89" s="128" t="str">
        <f>IFERROR(VLOOKUP($BC89,BU$62:BW$193,3,FALSE),"")</f>
        <v/>
      </c>
      <c r="BZ89" s="128" t="str">
        <f t="shared" si="48"/>
        <v/>
      </c>
      <c r="CA89" s="90">
        <f>SUMIF($BU$62:$BU$193,$BC89,$BV$62:$BV$193)</f>
        <v>0</v>
      </c>
      <c r="CB89" s="90"/>
      <c r="CC89" s="90"/>
      <c r="CD89" s="129"/>
    </row>
    <row r="90" spans="3:82">
      <c r="BC90" s="124">
        <v>147</v>
      </c>
      <c r="BD90" s="125">
        <f t="shared" si="75"/>
        <v>1</v>
      </c>
      <c r="BE90" s="126">
        <f t="shared" si="76"/>
        <v>1</v>
      </c>
      <c r="BF90" s="90">
        <f t="shared" si="73"/>
        <v>0</v>
      </c>
      <c r="BG90" s="90">
        <f t="shared" si="69"/>
        <v>0</v>
      </c>
      <c r="BH90" s="90" t="str">
        <f t="shared" si="46"/>
        <v/>
      </c>
      <c r="BI90" s="90" t="e">
        <f>LARGE($BH$62:$BH$193,$BC90)</f>
        <v>#NUM!</v>
      </c>
      <c r="BJ90" s="90" t="str">
        <f t="shared" si="70"/>
        <v/>
      </c>
      <c r="BK90" s="127">
        <f>IFERROR(VLOOKUP(BI90,$BC$62:$BG$193,5,FALSE),0)</f>
        <v>0</v>
      </c>
      <c r="BL90" s="128" t="e">
        <f>VLOOKUP(BI90,$BC$62:$BE$193,2,FALSE)</f>
        <v>#NUM!</v>
      </c>
      <c r="BM90" s="128" t="e">
        <f>VLOOKUP(BI90,$BC$62:$BE$193,3,FALSE)</f>
        <v>#NUM!</v>
      </c>
      <c r="BN90" s="128" t="str">
        <f>IFERROR(VLOOKUP($BC90,BJ$62:BL$193,3,FALSE),"")</f>
        <v/>
      </c>
      <c r="BO90" s="128" t="str">
        <f t="shared" si="47"/>
        <v/>
      </c>
      <c r="BP90" s="90">
        <f>SUMIF($BJ$62:$BJ$193,$BC90,$BK$62:$BK$193)</f>
        <v>0</v>
      </c>
      <c r="BQ90" s="90">
        <f t="shared" si="74"/>
        <v>0</v>
      </c>
      <c r="BR90" s="90">
        <f t="shared" si="71"/>
        <v>0</v>
      </c>
      <c r="BS90" s="90" t="str">
        <f t="shared" si="26"/>
        <v/>
      </c>
      <c r="BT90" s="90" t="e">
        <f>LARGE($BS$62:$BS$193,$BC90)</f>
        <v>#NUM!</v>
      </c>
      <c r="BU90" s="90" t="e">
        <f t="shared" si="72"/>
        <v>#NUM!</v>
      </c>
      <c r="BV90" s="127">
        <f>IFERROR(VLOOKUP(BT90,$BC$62:$BR$193,16,FALSE),0)</f>
        <v>0</v>
      </c>
      <c r="BW90" s="128" t="e">
        <f>VLOOKUP(BT90,$BC$62:$BE$193,2,FALSE)</f>
        <v>#NUM!</v>
      </c>
      <c r="BX90" s="128" t="e">
        <f>VLOOKUP(BT90,$BC$62:$BE$193,3,FALSE)</f>
        <v>#NUM!</v>
      </c>
      <c r="BY90" s="128" t="str">
        <f>IFERROR(VLOOKUP($BC90,BU$62:BW$193,3,FALSE),"")</f>
        <v/>
      </c>
      <c r="BZ90" s="128" t="str">
        <f t="shared" si="48"/>
        <v/>
      </c>
      <c r="CA90" s="90">
        <f>SUMIF($BU$62:$BU$193,$BC90,$BV$62:$BV$193)</f>
        <v>0</v>
      </c>
      <c r="CB90" s="90"/>
      <c r="CC90" s="90"/>
      <c r="CD90" s="129"/>
    </row>
    <row r="91" spans="3:82">
      <c r="BC91" s="124">
        <v>148</v>
      </c>
      <c r="BD91" s="125">
        <f t="shared" si="75"/>
        <v>1</v>
      </c>
      <c r="BE91" s="126">
        <f t="shared" si="76"/>
        <v>1</v>
      </c>
      <c r="BF91" s="90">
        <f t="shared" si="73"/>
        <v>0</v>
      </c>
      <c r="BG91" s="90">
        <f t="shared" si="69"/>
        <v>0</v>
      </c>
      <c r="BH91" s="90" t="str">
        <f t="shared" si="46"/>
        <v/>
      </c>
      <c r="BI91" s="90" t="e">
        <f>LARGE($BH$62:$BH$193,$BC91)</f>
        <v>#NUM!</v>
      </c>
      <c r="BJ91" s="90" t="str">
        <f t="shared" si="70"/>
        <v/>
      </c>
      <c r="BK91" s="127">
        <f>IFERROR(VLOOKUP(BI91,$BC$62:$BG$193,5,FALSE),0)</f>
        <v>0</v>
      </c>
      <c r="BL91" s="128" t="e">
        <f>VLOOKUP(BI91,$BC$62:$BE$193,2,FALSE)</f>
        <v>#NUM!</v>
      </c>
      <c r="BM91" s="128" t="e">
        <f>VLOOKUP(BI91,$BC$62:$BE$193,3,FALSE)</f>
        <v>#NUM!</v>
      </c>
      <c r="BN91" s="128" t="str">
        <f>IFERROR(VLOOKUP($BC91,BJ$62:BL$193,3,FALSE),"")</f>
        <v/>
      </c>
      <c r="BO91" s="128" t="str">
        <f t="shared" si="47"/>
        <v/>
      </c>
      <c r="BP91" s="90">
        <f>SUMIF($BJ$62:$BJ$193,$BC91,$BK$62:$BK$193)</f>
        <v>0</v>
      </c>
      <c r="BQ91" s="90">
        <f t="shared" si="74"/>
        <v>0</v>
      </c>
      <c r="BR91" s="90">
        <f t="shared" si="71"/>
        <v>0</v>
      </c>
      <c r="BS91" s="90" t="str">
        <f t="shared" si="26"/>
        <v/>
      </c>
      <c r="BT91" s="90" t="e">
        <f>LARGE($BS$62:$BS$193,$BC91)</f>
        <v>#NUM!</v>
      </c>
      <c r="BU91" s="90" t="e">
        <f t="shared" si="72"/>
        <v>#NUM!</v>
      </c>
      <c r="BV91" s="127">
        <f>IFERROR(VLOOKUP(BT91,$BC$62:$BR$193,16,FALSE),0)</f>
        <v>0</v>
      </c>
      <c r="BW91" s="128" t="e">
        <f>VLOOKUP(BT91,$BC$62:$BE$193,2,FALSE)</f>
        <v>#NUM!</v>
      </c>
      <c r="BX91" s="128" t="e">
        <f>VLOOKUP(BT91,$BC$62:$BE$193,3,FALSE)</f>
        <v>#NUM!</v>
      </c>
      <c r="BY91" s="128" t="str">
        <f>IFERROR(VLOOKUP($BC91,BU$62:BW$193,3,FALSE),"")</f>
        <v/>
      </c>
      <c r="BZ91" s="128" t="str">
        <f t="shared" si="48"/>
        <v/>
      </c>
      <c r="CA91" s="90">
        <f>SUMIF($BU$62:$BU$193,$BC91,$BV$62:$BV$193)</f>
        <v>0</v>
      </c>
      <c r="CB91" s="90"/>
      <c r="CC91" s="90"/>
      <c r="CD91" s="129"/>
    </row>
    <row r="92" spans="3:82">
      <c r="BC92" s="124">
        <v>149</v>
      </c>
      <c r="BD92" s="125">
        <f t="shared" si="75"/>
        <v>1</v>
      </c>
      <c r="BE92" s="126">
        <f t="shared" si="76"/>
        <v>1</v>
      </c>
      <c r="BF92" s="90">
        <f t="shared" si="73"/>
        <v>0</v>
      </c>
      <c r="BG92" s="90">
        <f t="shared" si="69"/>
        <v>0</v>
      </c>
      <c r="BH92" s="90" t="str">
        <f t="shared" si="46"/>
        <v/>
      </c>
      <c r="BI92" s="90" t="e">
        <f>LARGE($BH$62:$BH$193,$BC92)</f>
        <v>#NUM!</v>
      </c>
      <c r="BJ92" s="90" t="str">
        <f t="shared" si="70"/>
        <v/>
      </c>
      <c r="BK92" s="127">
        <f>IFERROR(VLOOKUP(BI92,$BC$62:$BG$193,5,FALSE),0)</f>
        <v>0</v>
      </c>
      <c r="BL92" s="128" t="e">
        <f>VLOOKUP(BI92,$BC$62:$BE$193,2,FALSE)</f>
        <v>#NUM!</v>
      </c>
      <c r="BM92" s="128" t="e">
        <f>VLOOKUP(BI92,$BC$62:$BE$193,3,FALSE)</f>
        <v>#NUM!</v>
      </c>
      <c r="BN92" s="128" t="str">
        <f>IFERROR(VLOOKUP($BC92,BJ$62:BL$193,3,FALSE),"")</f>
        <v/>
      </c>
      <c r="BO92" s="128" t="str">
        <f t="shared" si="47"/>
        <v/>
      </c>
      <c r="BP92" s="90">
        <f>SUMIF($BJ$62:$BJ$193,$BC92,$BK$62:$BK$193)</f>
        <v>0</v>
      </c>
      <c r="BQ92" s="90">
        <f t="shared" si="74"/>
        <v>0</v>
      </c>
      <c r="BR92" s="90">
        <f t="shared" si="71"/>
        <v>0</v>
      </c>
      <c r="BS92" s="90" t="str">
        <f t="shared" si="26"/>
        <v/>
      </c>
      <c r="BT92" s="90" t="e">
        <f>LARGE($BS$62:$BS$193,$BC92)</f>
        <v>#NUM!</v>
      </c>
      <c r="BU92" s="90" t="e">
        <f t="shared" si="72"/>
        <v>#NUM!</v>
      </c>
      <c r="BV92" s="127">
        <f>IFERROR(VLOOKUP(BT92,$BC$62:$BR$193,16,FALSE),0)</f>
        <v>0</v>
      </c>
      <c r="BW92" s="128" t="e">
        <f>VLOOKUP(BT92,$BC$62:$BE$193,2,FALSE)</f>
        <v>#NUM!</v>
      </c>
      <c r="BX92" s="128" t="e">
        <f>VLOOKUP(BT92,$BC$62:$BE$193,3,FALSE)</f>
        <v>#NUM!</v>
      </c>
      <c r="BY92" s="128" t="str">
        <f>IFERROR(VLOOKUP($BC92,BU$62:BW$193,3,FALSE),"")</f>
        <v/>
      </c>
      <c r="BZ92" s="128" t="str">
        <f t="shared" si="48"/>
        <v/>
      </c>
      <c r="CA92" s="90">
        <f>SUMIF($BU$62:$BU$193,$BC92,$BV$62:$BV$193)</f>
        <v>0</v>
      </c>
      <c r="CB92" s="90"/>
      <c r="CC92" s="90"/>
      <c r="CD92" s="129"/>
    </row>
    <row r="93" spans="3:82">
      <c r="BC93" s="124">
        <v>150</v>
      </c>
      <c r="BD93" s="125">
        <f t="shared" si="75"/>
        <v>1</v>
      </c>
      <c r="BE93" s="126">
        <f t="shared" si="76"/>
        <v>1</v>
      </c>
      <c r="BF93" s="90">
        <f t="shared" si="73"/>
        <v>0</v>
      </c>
      <c r="BG93" s="90">
        <f t="shared" si="69"/>
        <v>0</v>
      </c>
      <c r="BH93" s="90" t="str">
        <f t="shared" si="46"/>
        <v/>
      </c>
      <c r="BI93" s="90" t="e">
        <f>LARGE($BH$62:$BH$193,$BC93)</f>
        <v>#NUM!</v>
      </c>
      <c r="BJ93" s="90" t="str">
        <f t="shared" si="70"/>
        <v/>
      </c>
      <c r="BK93" s="127">
        <f>IFERROR(VLOOKUP(BI93,$BC$62:$BG$193,5,FALSE),0)</f>
        <v>0</v>
      </c>
      <c r="BL93" s="128" t="e">
        <f>VLOOKUP(BI93,$BC$62:$BE$193,2,FALSE)</f>
        <v>#NUM!</v>
      </c>
      <c r="BM93" s="128" t="e">
        <f>VLOOKUP(BI93,$BC$62:$BE$193,3,FALSE)</f>
        <v>#NUM!</v>
      </c>
      <c r="BN93" s="128" t="str">
        <f>IFERROR(VLOOKUP($BC93,BJ$62:BL$193,3,FALSE),"")</f>
        <v/>
      </c>
      <c r="BO93" s="128" t="str">
        <f t="shared" si="47"/>
        <v/>
      </c>
      <c r="BP93" s="90">
        <f>SUMIF($BJ$62:$BJ$193,$BC93,$BK$62:$BK$193)</f>
        <v>0</v>
      </c>
      <c r="BQ93" s="90">
        <f t="shared" si="74"/>
        <v>0</v>
      </c>
      <c r="BR93" s="90">
        <f t="shared" si="71"/>
        <v>0</v>
      </c>
      <c r="BS93" s="90" t="str">
        <f t="shared" si="26"/>
        <v/>
      </c>
      <c r="BT93" s="90" t="e">
        <f>LARGE($BS$62:$BS$193,$BC93)</f>
        <v>#NUM!</v>
      </c>
      <c r="BU93" s="90" t="e">
        <f t="shared" si="72"/>
        <v>#NUM!</v>
      </c>
      <c r="BV93" s="127">
        <f>IFERROR(VLOOKUP(BT93,$BC$62:$BR$193,16,FALSE),0)</f>
        <v>0</v>
      </c>
      <c r="BW93" s="128" t="e">
        <f>VLOOKUP(BT93,$BC$62:$BE$193,2,FALSE)</f>
        <v>#NUM!</v>
      </c>
      <c r="BX93" s="128" t="e">
        <f>VLOOKUP(BT93,$BC$62:$BE$193,3,FALSE)</f>
        <v>#NUM!</v>
      </c>
      <c r="BY93" s="128" t="str">
        <f>IFERROR(VLOOKUP($BC93,BU$62:BW$193,3,FALSE),"")</f>
        <v/>
      </c>
      <c r="BZ93" s="128" t="str">
        <f t="shared" si="48"/>
        <v/>
      </c>
      <c r="CA93" s="90">
        <f>SUMIF($BU$62:$BU$193,$BC93,$BV$62:$BV$193)</f>
        <v>0</v>
      </c>
      <c r="CB93" s="90"/>
      <c r="CC93" s="90"/>
      <c r="CD93" s="129"/>
    </row>
    <row r="94" spans="3:82">
      <c r="BC94" s="124">
        <v>151</v>
      </c>
      <c r="BD94" s="125">
        <f t="shared" si="75"/>
        <v>1</v>
      </c>
      <c r="BE94" s="126">
        <f t="shared" si="76"/>
        <v>1</v>
      </c>
      <c r="BF94" s="90">
        <f t="shared" si="73"/>
        <v>0</v>
      </c>
      <c r="BG94" s="90">
        <f t="shared" si="69"/>
        <v>0</v>
      </c>
      <c r="BH94" s="90" t="str">
        <f t="shared" si="46"/>
        <v/>
      </c>
      <c r="BI94" s="90" t="e">
        <f>LARGE($BH$62:$BH$193,$BC94)</f>
        <v>#NUM!</v>
      </c>
      <c r="BJ94" s="90" t="str">
        <f t="shared" si="70"/>
        <v/>
      </c>
      <c r="BK94" s="127">
        <f>IFERROR(VLOOKUP(BI94,$BC$62:$BG$193,5,FALSE),0)</f>
        <v>0</v>
      </c>
      <c r="BL94" s="128" t="e">
        <f>VLOOKUP(BI94,$BC$62:$BE$193,2,FALSE)</f>
        <v>#NUM!</v>
      </c>
      <c r="BM94" s="128" t="e">
        <f>VLOOKUP(BI94,$BC$62:$BE$193,3,FALSE)</f>
        <v>#NUM!</v>
      </c>
      <c r="BN94" s="128" t="str">
        <f>IFERROR(VLOOKUP($BC94,BJ$62:BL$193,3,FALSE),"")</f>
        <v/>
      </c>
      <c r="BO94" s="128" t="str">
        <f t="shared" si="47"/>
        <v/>
      </c>
      <c r="BP94" s="90">
        <f>SUMIF($BJ$62:$BJ$193,$BC94,$BK$62:$BK$193)</f>
        <v>0</v>
      </c>
      <c r="BQ94" s="90">
        <f t="shared" si="74"/>
        <v>0</v>
      </c>
      <c r="BR94" s="90">
        <f t="shared" si="71"/>
        <v>0</v>
      </c>
      <c r="BS94" s="90" t="str">
        <f t="shared" si="26"/>
        <v/>
      </c>
      <c r="BT94" s="90" t="e">
        <f>LARGE($BS$62:$BS$193,$BC94)</f>
        <v>#NUM!</v>
      </c>
      <c r="BU94" s="90" t="e">
        <f t="shared" si="72"/>
        <v>#NUM!</v>
      </c>
      <c r="BV94" s="127">
        <f>IFERROR(VLOOKUP(BT94,$BC$62:$BR$193,16,FALSE),0)</f>
        <v>0</v>
      </c>
      <c r="BW94" s="128" t="e">
        <f>VLOOKUP(BT94,$BC$62:$BE$193,2,FALSE)</f>
        <v>#NUM!</v>
      </c>
      <c r="BX94" s="128" t="e">
        <f>VLOOKUP(BT94,$BC$62:$BE$193,3,FALSE)</f>
        <v>#NUM!</v>
      </c>
      <c r="BY94" s="128" t="str">
        <f>IFERROR(VLOOKUP($BC94,BU$62:BW$193,3,FALSE),"")</f>
        <v/>
      </c>
      <c r="BZ94" s="128" t="str">
        <f t="shared" si="48"/>
        <v/>
      </c>
      <c r="CA94" s="90">
        <f>SUMIF($BU$62:$BU$193,$BC94,$BV$62:$BV$193)</f>
        <v>0</v>
      </c>
      <c r="CB94" s="90"/>
      <c r="CC94" s="90"/>
      <c r="CD94" s="129"/>
    </row>
    <row r="95" spans="3:82">
      <c r="BC95" s="124">
        <v>152</v>
      </c>
      <c r="BD95" s="125">
        <f t="shared" si="75"/>
        <v>1</v>
      </c>
      <c r="BE95" s="126">
        <f t="shared" si="76"/>
        <v>1</v>
      </c>
      <c r="BF95" s="90">
        <f t="shared" si="73"/>
        <v>0</v>
      </c>
      <c r="BG95" s="90">
        <f t="shared" si="69"/>
        <v>0</v>
      </c>
      <c r="BH95" s="90" t="str">
        <f t="shared" si="46"/>
        <v/>
      </c>
      <c r="BI95" s="90" t="e">
        <f>LARGE($BH$62:$BH$193,$BC95)</f>
        <v>#NUM!</v>
      </c>
      <c r="BJ95" s="90" t="str">
        <f t="shared" si="70"/>
        <v/>
      </c>
      <c r="BK95" s="127">
        <f>IFERROR(VLOOKUP(BI95,$BC$62:$BG$193,5,FALSE),0)</f>
        <v>0</v>
      </c>
      <c r="BL95" s="128" t="e">
        <f>VLOOKUP(BI95,$BC$62:$BE$193,2,FALSE)</f>
        <v>#NUM!</v>
      </c>
      <c r="BM95" s="128" t="e">
        <f>VLOOKUP(BI95,$BC$62:$BE$193,3,FALSE)</f>
        <v>#NUM!</v>
      </c>
      <c r="BN95" s="128" t="str">
        <f>IFERROR(VLOOKUP($BC95,BJ$62:BL$193,3,FALSE),"")</f>
        <v/>
      </c>
      <c r="BO95" s="128" t="str">
        <f t="shared" si="47"/>
        <v/>
      </c>
      <c r="BP95" s="90">
        <f>SUMIF($BJ$62:$BJ$193,$BC95,$BK$62:$BK$193)</f>
        <v>0</v>
      </c>
      <c r="BQ95" s="90">
        <f t="shared" si="74"/>
        <v>0</v>
      </c>
      <c r="BR95" s="90">
        <f t="shared" si="71"/>
        <v>0</v>
      </c>
      <c r="BS95" s="90" t="str">
        <f t="shared" si="26"/>
        <v/>
      </c>
      <c r="BT95" s="90" t="e">
        <f>LARGE($BS$62:$BS$193,$BC95)</f>
        <v>#NUM!</v>
      </c>
      <c r="BU95" s="90" t="e">
        <f t="shared" si="72"/>
        <v>#NUM!</v>
      </c>
      <c r="BV95" s="127">
        <f>IFERROR(VLOOKUP(BT95,$BC$62:$BR$193,16,FALSE),0)</f>
        <v>0</v>
      </c>
      <c r="BW95" s="128" t="e">
        <f>VLOOKUP(BT95,$BC$62:$BE$193,2,FALSE)</f>
        <v>#NUM!</v>
      </c>
      <c r="BX95" s="128" t="e">
        <f>VLOOKUP(BT95,$BC$62:$BE$193,3,FALSE)</f>
        <v>#NUM!</v>
      </c>
      <c r="BY95" s="128" t="str">
        <f>IFERROR(VLOOKUP($BC95,BU$62:BW$193,3,FALSE),"")</f>
        <v/>
      </c>
      <c r="BZ95" s="128" t="str">
        <f t="shared" si="48"/>
        <v/>
      </c>
      <c r="CA95" s="90">
        <f>SUMIF($BU$62:$BU$193,$BC95,$BV$62:$BV$193)</f>
        <v>0</v>
      </c>
      <c r="CB95" s="90"/>
      <c r="CC95" s="90"/>
      <c r="CD95" s="129"/>
    </row>
    <row r="96" spans="3:82">
      <c r="BC96" s="124">
        <v>153</v>
      </c>
      <c r="BD96" s="125">
        <f t="shared" si="75"/>
        <v>1</v>
      </c>
      <c r="BE96" s="126">
        <f t="shared" si="76"/>
        <v>1</v>
      </c>
      <c r="BF96" s="90">
        <f t="shared" si="73"/>
        <v>0</v>
      </c>
      <c r="BG96" s="90">
        <f t="shared" si="69"/>
        <v>0</v>
      </c>
      <c r="BH96" s="90" t="str">
        <f t="shared" si="46"/>
        <v/>
      </c>
      <c r="BI96" s="90" t="e">
        <f>LARGE($BH$62:$BH$193,$BC96)</f>
        <v>#NUM!</v>
      </c>
      <c r="BJ96" s="90" t="str">
        <f t="shared" si="70"/>
        <v/>
      </c>
      <c r="BK96" s="127">
        <f>IFERROR(VLOOKUP(BI96,$BC$62:$BG$193,5,FALSE),0)</f>
        <v>0</v>
      </c>
      <c r="BL96" s="128" t="e">
        <f>VLOOKUP(BI96,$BC$62:$BE$193,2,FALSE)</f>
        <v>#NUM!</v>
      </c>
      <c r="BM96" s="128" t="e">
        <f>VLOOKUP(BI96,$BC$62:$BE$193,3,FALSE)</f>
        <v>#NUM!</v>
      </c>
      <c r="BN96" s="128" t="str">
        <f>IFERROR(VLOOKUP($BC96,BJ$62:BL$193,3,FALSE),"")</f>
        <v/>
      </c>
      <c r="BO96" s="128" t="str">
        <f t="shared" si="47"/>
        <v/>
      </c>
      <c r="BP96" s="90">
        <f>SUMIF($BJ$62:$BJ$193,$BC96,$BK$62:$BK$193)</f>
        <v>0</v>
      </c>
      <c r="BQ96" s="90">
        <f t="shared" si="74"/>
        <v>0</v>
      </c>
      <c r="BR96" s="90">
        <f t="shared" si="71"/>
        <v>0</v>
      </c>
      <c r="BS96" s="90" t="str">
        <f t="shared" si="26"/>
        <v/>
      </c>
      <c r="BT96" s="90" t="e">
        <f>LARGE($BS$62:$BS$193,$BC96)</f>
        <v>#NUM!</v>
      </c>
      <c r="BU96" s="90" t="e">
        <f t="shared" si="72"/>
        <v>#NUM!</v>
      </c>
      <c r="BV96" s="127">
        <f>IFERROR(VLOOKUP(BT96,$BC$62:$BR$193,16,FALSE),0)</f>
        <v>0</v>
      </c>
      <c r="BW96" s="128" t="e">
        <f>VLOOKUP(BT96,$BC$62:$BE$193,2,FALSE)</f>
        <v>#NUM!</v>
      </c>
      <c r="BX96" s="128" t="e">
        <f>VLOOKUP(BT96,$BC$62:$BE$193,3,FALSE)</f>
        <v>#NUM!</v>
      </c>
      <c r="BY96" s="128" t="str">
        <f>IFERROR(VLOOKUP($BC96,BU$62:BW$193,3,FALSE),"")</f>
        <v/>
      </c>
      <c r="BZ96" s="128" t="str">
        <f t="shared" si="48"/>
        <v/>
      </c>
      <c r="CA96" s="90">
        <f>SUMIF($BU$62:$BU$193,$BC96,$BV$62:$BV$193)</f>
        <v>0</v>
      </c>
      <c r="CB96" s="90"/>
      <c r="CC96" s="90"/>
      <c r="CD96" s="129"/>
    </row>
    <row r="97" spans="55:82">
      <c r="BC97" s="124">
        <v>154</v>
      </c>
      <c r="BD97" s="125">
        <f t="shared" si="75"/>
        <v>1</v>
      </c>
      <c r="BE97" s="126">
        <f t="shared" si="76"/>
        <v>1</v>
      </c>
      <c r="BF97" s="90">
        <f t="shared" si="73"/>
        <v>0</v>
      </c>
      <c r="BG97" s="90">
        <f t="shared" si="69"/>
        <v>0</v>
      </c>
      <c r="BH97" s="90" t="str">
        <f t="shared" si="46"/>
        <v/>
      </c>
      <c r="BI97" s="90" t="e">
        <f>LARGE($BH$62:$BH$193,$BC97)</f>
        <v>#NUM!</v>
      </c>
      <c r="BJ97" s="90" t="str">
        <f t="shared" si="70"/>
        <v/>
      </c>
      <c r="BK97" s="127">
        <f>IFERROR(VLOOKUP(BI97,$BC$62:$BG$193,5,FALSE),0)</f>
        <v>0</v>
      </c>
      <c r="BL97" s="128" t="e">
        <f>VLOOKUP(BI97,$BC$62:$BE$193,2,FALSE)</f>
        <v>#NUM!</v>
      </c>
      <c r="BM97" s="128" t="e">
        <f>VLOOKUP(BI97,$BC$62:$BE$193,3,FALSE)</f>
        <v>#NUM!</v>
      </c>
      <c r="BN97" s="128" t="str">
        <f>IFERROR(VLOOKUP($BC97,BJ$62:BL$193,3,FALSE),"")</f>
        <v/>
      </c>
      <c r="BO97" s="128" t="str">
        <f t="shared" si="47"/>
        <v/>
      </c>
      <c r="BP97" s="90">
        <f>SUMIF($BJ$62:$BJ$193,$BC97,$BK$62:$BK$193)</f>
        <v>0</v>
      </c>
      <c r="BQ97" s="90">
        <f t="shared" si="74"/>
        <v>0</v>
      </c>
      <c r="BR97" s="90">
        <f t="shared" si="71"/>
        <v>0</v>
      </c>
      <c r="BS97" s="90" t="str">
        <f t="shared" si="26"/>
        <v/>
      </c>
      <c r="BT97" s="90" t="e">
        <f>LARGE($BS$62:$BS$193,$BC97)</f>
        <v>#NUM!</v>
      </c>
      <c r="BU97" s="90" t="e">
        <f t="shared" si="72"/>
        <v>#NUM!</v>
      </c>
      <c r="BV97" s="127">
        <f>IFERROR(VLOOKUP(BT97,$BC$62:$BR$193,16,FALSE),0)</f>
        <v>0</v>
      </c>
      <c r="BW97" s="128" t="e">
        <f>VLOOKUP(BT97,$BC$62:$BE$193,2,FALSE)</f>
        <v>#NUM!</v>
      </c>
      <c r="BX97" s="128" t="e">
        <f>VLOOKUP(BT97,$BC$62:$BE$193,3,FALSE)</f>
        <v>#NUM!</v>
      </c>
      <c r="BY97" s="128" t="str">
        <f>IFERROR(VLOOKUP($BC97,BU$62:BW$193,3,FALSE),"")</f>
        <v/>
      </c>
      <c r="BZ97" s="128" t="str">
        <f t="shared" si="48"/>
        <v/>
      </c>
      <c r="CA97" s="90">
        <f>SUMIF($BU$62:$BU$193,$BC97,$BV$62:$BV$193)</f>
        <v>0</v>
      </c>
      <c r="CB97" s="90"/>
      <c r="CC97" s="90"/>
      <c r="CD97" s="129"/>
    </row>
    <row r="98" spans="55:82">
      <c r="BC98" s="124">
        <v>155</v>
      </c>
      <c r="BD98" s="125">
        <f t="shared" si="75"/>
        <v>1</v>
      </c>
      <c r="BE98" s="126">
        <f t="shared" si="76"/>
        <v>1</v>
      </c>
      <c r="BF98" s="90">
        <f t="shared" si="73"/>
        <v>0</v>
      </c>
      <c r="BG98" s="90">
        <f t="shared" si="69"/>
        <v>0</v>
      </c>
      <c r="BH98" s="90" t="str">
        <f t="shared" si="46"/>
        <v/>
      </c>
      <c r="BI98" s="90" t="e">
        <f>LARGE($BH$62:$BH$193,$BC98)</f>
        <v>#NUM!</v>
      </c>
      <c r="BJ98" s="90" t="str">
        <f t="shared" si="70"/>
        <v/>
      </c>
      <c r="BK98" s="127">
        <f>IFERROR(VLOOKUP(BI98,$BC$62:$BG$193,5,FALSE),0)</f>
        <v>0</v>
      </c>
      <c r="BL98" s="128" t="e">
        <f>VLOOKUP(BI98,$BC$62:$BE$193,2,FALSE)</f>
        <v>#NUM!</v>
      </c>
      <c r="BM98" s="128" t="e">
        <f>VLOOKUP(BI98,$BC$62:$BE$193,3,FALSE)</f>
        <v>#NUM!</v>
      </c>
      <c r="BN98" s="128" t="str">
        <f>IFERROR(VLOOKUP($BC98,BJ$62:BL$193,3,FALSE),"")</f>
        <v/>
      </c>
      <c r="BO98" s="128" t="str">
        <f t="shared" si="47"/>
        <v/>
      </c>
      <c r="BP98" s="90">
        <f>SUMIF($BJ$62:$BJ$193,$BC98,$BK$62:$BK$193)</f>
        <v>0</v>
      </c>
      <c r="BQ98" s="90">
        <f t="shared" si="74"/>
        <v>0</v>
      </c>
      <c r="BR98" s="90">
        <f t="shared" si="71"/>
        <v>0</v>
      </c>
      <c r="BS98" s="90" t="str">
        <f t="shared" ref="BS98:BS161" si="77">IF(BR98=0,"",$BC98)</f>
        <v/>
      </c>
      <c r="BT98" s="90" t="e">
        <f>LARGE($BS$62:$BS$193,$BC98)</f>
        <v>#NUM!</v>
      </c>
      <c r="BU98" s="90" t="e">
        <f t="shared" si="72"/>
        <v>#NUM!</v>
      </c>
      <c r="BV98" s="127">
        <f>IFERROR(VLOOKUP(BT98,$BC$62:$BR$193,16,FALSE),0)</f>
        <v>0</v>
      </c>
      <c r="BW98" s="128" t="e">
        <f>VLOOKUP(BT98,$BC$62:$BE$193,2,FALSE)</f>
        <v>#NUM!</v>
      </c>
      <c r="BX98" s="128" t="e">
        <f>VLOOKUP(BT98,$BC$62:$BE$193,3,FALSE)</f>
        <v>#NUM!</v>
      </c>
      <c r="BY98" s="128" t="str">
        <f>IFERROR(VLOOKUP($BC98,BU$62:BW$193,3,FALSE),"")</f>
        <v/>
      </c>
      <c r="BZ98" s="128" t="str">
        <f t="shared" si="48"/>
        <v/>
      </c>
      <c r="CA98" s="90">
        <f>SUMIF($BU$62:$BU$193,$BC98,$BV$62:$BV$193)</f>
        <v>0</v>
      </c>
      <c r="CB98" s="90"/>
      <c r="CC98" s="90"/>
      <c r="CD98" s="129"/>
    </row>
    <row r="99" spans="55:82">
      <c r="BC99" s="124">
        <v>156</v>
      </c>
      <c r="BD99" s="125">
        <f t="shared" si="75"/>
        <v>1</v>
      </c>
      <c r="BE99" s="126">
        <f t="shared" si="76"/>
        <v>1</v>
      </c>
      <c r="BF99" s="90">
        <f t="shared" si="73"/>
        <v>0</v>
      </c>
      <c r="BG99" s="90">
        <f t="shared" si="69"/>
        <v>0</v>
      </c>
      <c r="BH99" s="90" t="str">
        <f t="shared" ref="BH99:BH162" si="78">IF(BG99=0,"",$BC99)</f>
        <v/>
      </c>
      <c r="BI99" s="90" t="e">
        <f>LARGE($BH$62:$BH$193,$BC99)</f>
        <v>#NUM!</v>
      </c>
      <c r="BJ99" s="90" t="str">
        <f t="shared" si="70"/>
        <v/>
      </c>
      <c r="BK99" s="127">
        <f>IFERROR(VLOOKUP(BI99,$BC$62:$BG$193,5,FALSE),0)</f>
        <v>0</v>
      </c>
      <c r="BL99" s="128" t="e">
        <f>VLOOKUP(BI99,$BC$62:$BE$193,2,FALSE)</f>
        <v>#NUM!</v>
      </c>
      <c r="BM99" s="128" t="e">
        <f>VLOOKUP(BI99,$BC$62:$BE$193,3,FALSE)</f>
        <v>#NUM!</v>
      </c>
      <c r="BN99" s="128" t="str">
        <f>IFERROR(VLOOKUP($BC99,BJ$62:BL$193,3,FALSE),"")</f>
        <v/>
      </c>
      <c r="BO99" s="128" t="str">
        <f t="shared" ref="BO99:BO162" si="79">IFERROR(BN99+BP99-1,"")</f>
        <v/>
      </c>
      <c r="BP99" s="90">
        <f>SUMIF($BJ$62:$BJ$193,$BC99,$BK$62:$BK$193)</f>
        <v>0</v>
      </c>
      <c r="BQ99" s="90">
        <f t="shared" si="74"/>
        <v>0</v>
      </c>
      <c r="BR99" s="90">
        <f t="shared" si="71"/>
        <v>0</v>
      </c>
      <c r="BS99" s="90" t="str">
        <f t="shared" si="77"/>
        <v/>
      </c>
      <c r="BT99" s="90" t="e">
        <f>LARGE($BS$62:$BS$193,$BC99)</f>
        <v>#NUM!</v>
      </c>
      <c r="BU99" s="90" t="e">
        <f t="shared" si="72"/>
        <v>#NUM!</v>
      </c>
      <c r="BV99" s="127">
        <f>IFERROR(VLOOKUP(BT99,$BC$62:$BR$193,16,FALSE),0)</f>
        <v>0</v>
      </c>
      <c r="BW99" s="128" t="e">
        <f>VLOOKUP(BT99,$BC$62:$BE$193,2,FALSE)</f>
        <v>#NUM!</v>
      </c>
      <c r="BX99" s="128" t="e">
        <f>VLOOKUP(BT99,$BC$62:$BE$193,3,FALSE)</f>
        <v>#NUM!</v>
      </c>
      <c r="BY99" s="128" t="str">
        <f>IFERROR(VLOOKUP($BC99,BU$62:BW$193,3,FALSE),"")</f>
        <v/>
      </c>
      <c r="BZ99" s="128" t="str">
        <f t="shared" ref="BZ99:BZ162" si="80">IFERROR(BY99+CA99-1,"")</f>
        <v/>
      </c>
      <c r="CA99" s="90">
        <f>SUMIF($BU$62:$BU$193,$BC99,$BV$62:$BV$193)</f>
        <v>0</v>
      </c>
      <c r="CB99" s="90"/>
      <c r="CC99" s="90"/>
      <c r="CD99" s="129"/>
    </row>
    <row r="100" spans="55:82">
      <c r="BC100" s="124">
        <v>157</v>
      </c>
      <c r="BD100" s="125">
        <f t="shared" si="75"/>
        <v>1</v>
      </c>
      <c r="BE100" s="126">
        <f t="shared" si="76"/>
        <v>1</v>
      </c>
      <c r="BF100" s="90">
        <f t="shared" si="73"/>
        <v>0</v>
      </c>
      <c r="BG100" s="90">
        <f t="shared" si="69"/>
        <v>0</v>
      </c>
      <c r="BH100" s="90" t="str">
        <f t="shared" si="78"/>
        <v/>
      </c>
      <c r="BI100" s="90" t="e">
        <f>LARGE($BH$62:$BH$193,$BC100)</f>
        <v>#NUM!</v>
      </c>
      <c r="BJ100" s="90" t="str">
        <f t="shared" si="70"/>
        <v/>
      </c>
      <c r="BK100" s="127">
        <f>IFERROR(VLOOKUP(BI100,$BC$62:$BG$193,5,FALSE),0)</f>
        <v>0</v>
      </c>
      <c r="BL100" s="128" t="e">
        <f>VLOOKUP(BI100,$BC$62:$BE$193,2,FALSE)</f>
        <v>#NUM!</v>
      </c>
      <c r="BM100" s="128" t="e">
        <f>VLOOKUP(BI100,$BC$62:$BE$193,3,FALSE)</f>
        <v>#NUM!</v>
      </c>
      <c r="BN100" s="128" t="str">
        <f>IFERROR(VLOOKUP($BC100,BJ$62:BL$193,3,FALSE),"")</f>
        <v/>
      </c>
      <c r="BO100" s="128" t="str">
        <f t="shared" si="79"/>
        <v/>
      </c>
      <c r="BP100" s="90">
        <f>SUMIF($BJ$62:$BJ$193,$BC100,$BK$62:$BK$193)</f>
        <v>0</v>
      </c>
      <c r="BQ100" s="90">
        <f t="shared" si="74"/>
        <v>0</v>
      </c>
      <c r="BR100" s="90">
        <f t="shared" si="71"/>
        <v>0</v>
      </c>
      <c r="BS100" s="90" t="str">
        <f t="shared" si="77"/>
        <v/>
      </c>
      <c r="BT100" s="90" t="e">
        <f>LARGE($BS$62:$BS$193,$BC100)</f>
        <v>#NUM!</v>
      </c>
      <c r="BU100" s="90" t="e">
        <f t="shared" si="72"/>
        <v>#NUM!</v>
      </c>
      <c r="BV100" s="127">
        <f>IFERROR(VLOOKUP(BT100,$BC$62:$BR$193,16,FALSE),0)</f>
        <v>0</v>
      </c>
      <c r="BW100" s="128" t="e">
        <f>VLOOKUP(BT100,$BC$62:$BE$193,2,FALSE)</f>
        <v>#NUM!</v>
      </c>
      <c r="BX100" s="128" t="e">
        <f>VLOOKUP(BT100,$BC$62:$BE$193,3,FALSE)</f>
        <v>#NUM!</v>
      </c>
      <c r="BY100" s="128" t="str">
        <f>IFERROR(VLOOKUP($BC100,BU$62:BW$193,3,FALSE),"")</f>
        <v/>
      </c>
      <c r="BZ100" s="128" t="str">
        <f t="shared" si="80"/>
        <v/>
      </c>
      <c r="CA100" s="90">
        <f>SUMIF($BU$62:$BU$193,$BC100,$BV$62:$BV$193)</f>
        <v>0</v>
      </c>
      <c r="CB100" s="90"/>
      <c r="CC100" s="90"/>
      <c r="CD100" s="129"/>
    </row>
    <row r="101" spans="55:82">
      <c r="BC101" s="124">
        <v>158</v>
      </c>
      <c r="BD101" s="125">
        <f t="shared" si="75"/>
        <v>1</v>
      </c>
      <c r="BE101" s="126">
        <f t="shared" si="76"/>
        <v>1</v>
      </c>
      <c r="BF101" s="90">
        <f t="shared" si="73"/>
        <v>0</v>
      </c>
      <c r="BG101" s="90">
        <f t="shared" si="69"/>
        <v>0</v>
      </c>
      <c r="BH101" s="90" t="str">
        <f t="shared" si="78"/>
        <v/>
      </c>
      <c r="BI101" s="90" t="e">
        <f>LARGE($BH$62:$BH$193,$BC101)</f>
        <v>#NUM!</v>
      </c>
      <c r="BJ101" s="90" t="str">
        <f t="shared" si="70"/>
        <v/>
      </c>
      <c r="BK101" s="127">
        <f>IFERROR(VLOOKUP(BI101,$BC$62:$BG$193,5,FALSE),0)</f>
        <v>0</v>
      </c>
      <c r="BL101" s="128" t="e">
        <f>VLOOKUP(BI101,$BC$62:$BE$193,2,FALSE)</f>
        <v>#NUM!</v>
      </c>
      <c r="BM101" s="128" t="e">
        <f>VLOOKUP(BI101,$BC$62:$BE$193,3,FALSE)</f>
        <v>#NUM!</v>
      </c>
      <c r="BN101" s="128" t="str">
        <f>IFERROR(VLOOKUP($BC101,BJ$62:BL$193,3,FALSE),"")</f>
        <v/>
      </c>
      <c r="BO101" s="128" t="str">
        <f t="shared" si="79"/>
        <v/>
      </c>
      <c r="BP101" s="90">
        <f>SUMIF($BJ$62:$BJ$193,$BC101,$BK$62:$BK$193)</f>
        <v>0</v>
      </c>
      <c r="BQ101" s="90">
        <f t="shared" si="74"/>
        <v>0</v>
      </c>
      <c r="BR101" s="90">
        <f t="shared" si="71"/>
        <v>0</v>
      </c>
      <c r="BS101" s="90" t="str">
        <f t="shared" si="77"/>
        <v/>
      </c>
      <c r="BT101" s="90" t="e">
        <f>LARGE($BS$62:$BS$193,$BC101)</f>
        <v>#NUM!</v>
      </c>
      <c r="BU101" s="90" t="e">
        <f t="shared" si="72"/>
        <v>#NUM!</v>
      </c>
      <c r="BV101" s="127">
        <f>IFERROR(VLOOKUP(BT101,$BC$62:$BR$193,16,FALSE),0)</f>
        <v>0</v>
      </c>
      <c r="BW101" s="128" t="e">
        <f>VLOOKUP(BT101,$BC$62:$BE$193,2,FALSE)</f>
        <v>#NUM!</v>
      </c>
      <c r="BX101" s="128" t="e">
        <f>VLOOKUP(BT101,$BC$62:$BE$193,3,FALSE)</f>
        <v>#NUM!</v>
      </c>
      <c r="BY101" s="128" t="str">
        <f>IFERROR(VLOOKUP($BC101,BU$62:BW$193,3,FALSE),"")</f>
        <v/>
      </c>
      <c r="BZ101" s="128" t="str">
        <f t="shared" si="80"/>
        <v/>
      </c>
      <c r="CA101" s="90">
        <f>SUMIF($BU$62:$BU$193,$BC101,$BV$62:$BV$193)</f>
        <v>0</v>
      </c>
      <c r="CB101" s="90"/>
      <c r="CC101" s="90"/>
      <c r="CD101" s="129"/>
    </row>
    <row r="102" spans="55:82">
      <c r="BC102" s="124">
        <v>159</v>
      </c>
      <c r="BD102" s="125">
        <f t="shared" si="75"/>
        <v>1</v>
      </c>
      <c r="BE102" s="126">
        <f t="shared" si="76"/>
        <v>1</v>
      </c>
      <c r="BF102" s="90">
        <f t="shared" si="73"/>
        <v>0</v>
      </c>
      <c r="BG102" s="90">
        <f t="shared" si="69"/>
        <v>0</v>
      </c>
      <c r="BH102" s="90" t="str">
        <f t="shared" si="78"/>
        <v/>
      </c>
      <c r="BI102" s="90" t="e">
        <f>LARGE($BH$62:$BH$193,$BC102)</f>
        <v>#NUM!</v>
      </c>
      <c r="BJ102" s="90" t="str">
        <f t="shared" si="70"/>
        <v/>
      </c>
      <c r="BK102" s="127">
        <f>IFERROR(VLOOKUP(BI102,$BC$62:$BG$193,5,FALSE),0)</f>
        <v>0</v>
      </c>
      <c r="BL102" s="128" t="e">
        <f>VLOOKUP(BI102,$BC$62:$BE$193,2,FALSE)</f>
        <v>#NUM!</v>
      </c>
      <c r="BM102" s="128" t="e">
        <f>VLOOKUP(BI102,$BC$62:$BE$193,3,FALSE)</f>
        <v>#NUM!</v>
      </c>
      <c r="BN102" s="128" t="str">
        <f>IFERROR(VLOOKUP($BC102,BJ$62:BL$193,3,FALSE),"")</f>
        <v/>
      </c>
      <c r="BO102" s="128" t="str">
        <f t="shared" si="79"/>
        <v/>
      </c>
      <c r="BP102" s="90">
        <f>SUMIF($BJ$62:$BJ$193,$BC102,$BK$62:$BK$193)</f>
        <v>0</v>
      </c>
      <c r="BQ102" s="90">
        <f t="shared" si="74"/>
        <v>0</v>
      </c>
      <c r="BR102" s="90">
        <f t="shared" si="71"/>
        <v>0</v>
      </c>
      <c r="BS102" s="90" t="str">
        <f t="shared" si="77"/>
        <v/>
      </c>
      <c r="BT102" s="90" t="e">
        <f>LARGE($BS$62:$BS$193,$BC102)</f>
        <v>#NUM!</v>
      </c>
      <c r="BU102" s="90" t="e">
        <f t="shared" si="72"/>
        <v>#NUM!</v>
      </c>
      <c r="BV102" s="127">
        <f>IFERROR(VLOOKUP(BT102,$BC$62:$BR$193,16,FALSE),0)</f>
        <v>0</v>
      </c>
      <c r="BW102" s="128" t="e">
        <f>VLOOKUP(BT102,$BC$62:$BE$193,2,FALSE)</f>
        <v>#NUM!</v>
      </c>
      <c r="BX102" s="128" t="e">
        <f>VLOOKUP(BT102,$BC$62:$BE$193,3,FALSE)</f>
        <v>#NUM!</v>
      </c>
      <c r="BY102" s="128" t="str">
        <f>IFERROR(VLOOKUP($BC102,BU$62:BW$193,3,FALSE),"")</f>
        <v/>
      </c>
      <c r="BZ102" s="128" t="str">
        <f t="shared" si="80"/>
        <v/>
      </c>
      <c r="CA102" s="90">
        <f>SUMIF($BU$62:$BU$193,$BC102,$BV$62:$BV$193)</f>
        <v>0</v>
      </c>
      <c r="CB102" s="90"/>
      <c r="CC102" s="90"/>
      <c r="CD102" s="129"/>
    </row>
    <row r="103" spans="55:82">
      <c r="BC103" s="124">
        <v>160</v>
      </c>
      <c r="BD103" s="125">
        <f t="shared" si="75"/>
        <v>1</v>
      </c>
      <c r="BE103" s="126">
        <f t="shared" si="76"/>
        <v>1</v>
      </c>
      <c r="BF103" s="90">
        <f t="shared" si="73"/>
        <v>0</v>
      </c>
      <c r="BG103" s="90">
        <f t="shared" si="69"/>
        <v>0</v>
      </c>
      <c r="BH103" s="90" t="str">
        <f t="shared" si="78"/>
        <v/>
      </c>
      <c r="BI103" s="90" t="e">
        <f>LARGE($BH$62:$BH$193,$BC103)</f>
        <v>#NUM!</v>
      </c>
      <c r="BJ103" s="90" t="str">
        <f t="shared" si="70"/>
        <v/>
      </c>
      <c r="BK103" s="127">
        <f>IFERROR(VLOOKUP(BI103,$BC$62:$BG$193,5,FALSE),0)</f>
        <v>0</v>
      </c>
      <c r="BL103" s="128" t="e">
        <f>VLOOKUP(BI103,$BC$62:$BE$193,2,FALSE)</f>
        <v>#NUM!</v>
      </c>
      <c r="BM103" s="128" t="e">
        <f>VLOOKUP(BI103,$BC$62:$BE$193,3,FALSE)</f>
        <v>#NUM!</v>
      </c>
      <c r="BN103" s="128" t="str">
        <f>IFERROR(VLOOKUP($BC103,BJ$62:BL$193,3,FALSE),"")</f>
        <v/>
      </c>
      <c r="BO103" s="128" t="str">
        <f t="shared" si="79"/>
        <v/>
      </c>
      <c r="BP103" s="90">
        <f>SUMIF($BJ$62:$BJ$193,$BC103,$BK$62:$BK$193)</f>
        <v>0</v>
      </c>
      <c r="BQ103" s="90">
        <f t="shared" si="74"/>
        <v>0</v>
      </c>
      <c r="BR103" s="90">
        <f t="shared" si="71"/>
        <v>0</v>
      </c>
      <c r="BS103" s="90" t="str">
        <f t="shared" si="77"/>
        <v/>
      </c>
      <c r="BT103" s="90" t="e">
        <f>LARGE($BS$62:$BS$193,$BC103)</f>
        <v>#NUM!</v>
      </c>
      <c r="BU103" s="90" t="e">
        <f t="shared" si="72"/>
        <v>#NUM!</v>
      </c>
      <c r="BV103" s="127">
        <f>IFERROR(VLOOKUP(BT103,$BC$62:$BR$193,16,FALSE),0)</f>
        <v>0</v>
      </c>
      <c r="BW103" s="128" t="e">
        <f>VLOOKUP(BT103,$BC$62:$BE$193,2,FALSE)</f>
        <v>#NUM!</v>
      </c>
      <c r="BX103" s="128" t="e">
        <f>VLOOKUP(BT103,$BC$62:$BE$193,3,FALSE)</f>
        <v>#NUM!</v>
      </c>
      <c r="BY103" s="128" t="str">
        <f>IFERROR(VLOOKUP($BC103,BU$62:BW$193,3,FALSE),"")</f>
        <v/>
      </c>
      <c r="BZ103" s="128" t="str">
        <f t="shared" si="80"/>
        <v/>
      </c>
      <c r="CA103" s="90">
        <f>SUMIF($BU$62:$BU$193,$BC103,$BV$62:$BV$193)</f>
        <v>0</v>
      </c>
      <c r="CB103" s="90"/>
      <c r="CC103" s="90"/>
      <c r="CD103" s="129"/>
    </row>
    <row r="104" spans="55:82">
      <c r="BC104" s="124">
        <v>161</v>
      </c>
      <c r="BD104" s="125">
        <f t="shared" si="75"/>
        <v>1</v>
      </c>
      <c r="BE104" s="126">
        <f t="shared" si="76"/>
        <v>1</v>
      </c>
      <c r="BF104" s="90">
        <f t="shared" si="73"/>
        <v>0</v>
      </c>
      <c r="BG104" s="90">
        <f t="shared" si="69"/>
        <v>0</v>
      </c>
      <c r="BH104" s="90" t="str">
        <f t="shared" si="78"/>
        <v/>
      </c>
      <c r="BI104" s="90" t="e">
        <f>LARGE($BH$62:$BH$193,$BC104)</f>
        <v>#NUM!</v>
      </c>
      <c r="BJ104" s="90" t="str">
        <f t="shared" si="70"/>
        <v/>
      </c>
      <c r="BK104" s="127">
        <f>IFERROR(VLOOKUP(BI104,$BC$62:$BG$193,5,FALSE),0)</f>
        <v>0</v>
      </c>
      <c r="BL104" s="128" t="e">
        <f>VLOOKUP(BI104,$BC$62:$BE$193,2,FALSE)</f>
        <v>#NUM!</v>
      </c>
      <c r="BM104" s="128" t="e">
        <f>VLOOKUP(BI104,$BC$62:$BE$193,3,FALSE)</f>
        <v>#NUM!</v>
      </c>
      <c r="BN104" s="128" t="str">
        <f>IFERROR(VLOOKUP($BC104,BJ$62:BL$193,3,FALSE),"")</f>
        <v/>
      </c>
      <c r="BO104" s="128" t="str">
        <f t="shared" si="79"/>
        <v/>
      </c>
      <c r="BP104" s="90">
        <f>SUMIF($BJ$62:$BJ$193,$BC104,$BK$62:$BK$193)</f>
        <v>0</v>
      </c>
      <c r="BQ104" s="90">
        <f t="shared" si="74"/>
        <v>0</v>
      </c>
      <c r="BR104" s="90">
        <f t="shared" si="71"/>
        <v>0</v>
      </c>
      <c r="BS104" s="90" t="str">
        <f t="shared" si="77"/>
        <v/>
      </c>
      <c r="BT104" s="90" t="e">
        <f>LARGE($BS$62:$BS$193,$BC104)</f>
        <v>#NUM!</v>
      </c>
      <c r="BU104" s="90" t="e">
        <f t="shared" si="72"/>
        <v>#NUM!</v>
      </c>
      <c r="BV104" s="127">
        <f>IFERROR(VLOOKUP(BT104,$BC$62:$BR$193,16,FALSE),0)</f>
        <v>0</v>
      </c>
      <c r="BW104" s="128" t="e">
        <f>VLOOKUP(BT104,$BC$62:$BE$193,2,FALSE)</f>
        <v>#NUM!</v>
      </c>
      <c r="BX104" s="128" t="e">
        <f>VLOOKUP(BT104,$BC$62:$BE$193,3,FALSE)</f>
        <v>#NUM!</v>
      </c>
      <c r="BY104" s="128" t="str">
        <f>IFERROR(VLOOKUP($BC104,BU$62:BW$193,3,FALSE),"")</f>
        <v/>
      </c>
      <c r="BZ104" s="128" t="str">
        <f t="shared" si="80"/>
        <v/>
      </c>
      <c r="CA104" s="90">
        <f>SUMIF($BU$62:$BU$193,$BC104,$BV$62:$BV$193)</f>
        <v>0</v>
      </c>
      <c r="CB104" s="90"/>
      <c r="CC104" s="90"/>
      <c r="CD104" s="129"/>
    </row>
    <row r="105" spans="55:82">
      <c r="BC105" s="124">
        <v>162</v>
      </c>
      <c r="BD105" s="125">
        <f t="shared" si="75"/>
        <v>1</v>
      </c>
      <c r="BE105" s="126">
        <f t="shared" si="76"/>
        <v>1</v>
      </c>
      <c r="BF105" s="90">
        <f t="shared" si="73"/>
        <v>0</v>
      </c>
      <c r="BG105" s="90">
        <f t="shared" si="69"/>
        <v>0</v>
      </c>
      <c r="BH105" s="90" t="str">
        <f t="shared" si="78"/>
        <v/>
      </c>
      <c r="BI105" s="90" t="e">
        <f>LARGE($BH$62:$BH$193,$BC105)</f>
        <v>#NUM!</v>
      </c>
      <c r="BJ105" s="90" t="str">
        <f t="shared" si="70"/>
        <v/>
      </c>
      <c r="BK105" s="127">
        <f>IFERROR(VLOOKUP(BI105,$BC$62:$BG$193,5,FALSE),0)</f>
        <v>0</v>
      </c>
      <c r="BL105" s="128" t="e">
        <f>VLOOKUP(BI105,$BC$62:$BE$193,2,FALSE)</f>
        <v>#NUM!</v>
      </c>
      <c r="BM105" s="128" t="e">
        <f>VLOOKUP(BI105,$BC$62:$BE$193,3,FALSE)</f>
        <v>#NUM!</v>
      </c>
      <c r="BN105" s="128" t="str">
        <f>IFERROR(VLOOKUP($BC105,BJ$62:BL$193,3,FALSE),"")</f>
        <v/>
      </c>
      <c r="BO105" s="128" t="str">
        <f t="shared" si="79"/>
        <v/>
      </c>
      <c r="BP105" s="90">
        <f>SUMIF($BJ$62:$BJ$193,$BC105,$BK$62:$BK$193)</f>
        <v>0</v>
      </c>
      <c r="BQ105" s="90">
        <f t="shared" si="74"/>
        <v>0</v>
      </c>
      <c r="BR105" s="90">
        <f t="shared" si="71"/>
        <v>0</v>
      </c>
      <c r="BS105" s="90" t="str">
        <f t="shared" si="77"/>
        <v/>
      </c>
      <c r="BT105" s="90" t="e">
        <f>LARGE($BS$62:$BS$193,$BC105)</f>
        <v>#NUM!</v>
      </c>
      <c r="BU105" s="90" t="e">
        <f t="shared" si="72"/>
        <v>#NUM!</v>
      </c>
      <c r="BV105" s="127">
        <f>IFERROR(VLOOKUP(BT105,$BC$62:$BR$193,16,FALSE),0)</f>
        <v>0</v>
      </c>
      <c r="BW105" s="128" t="e">
        <f>VLOOKUP(BT105,$BC$62:$BE$193,2,FALSE)</f>
        <v>#NUM!</v>
      </c>
      <c r="BX105" s="128" t="e">
        <f>VLOOKUP(BT105,$BC$62:$BE$193,3,FALSE)</f>
        <v>#NUM!</v>
      </c>
      <c r="BY105" s="128" t="str">
        <f>IFERROR(VLOOKUP($BC105,BU$62:BW$193,3,FALSE),"")</f>
        <v/>
      </c>
      <c r="BZ105" s="128" t="str">
        <f t="shared" si="80"/>
        <v/>
      </c>
      <c r="CA105" s="90">
        <f>SUMIF($BU$62:$BU$193,$BC105,$BV$62:$BV$193)</f>
        <v>0</v>
      </c>
      <c r="CB105" s="90"/>
      <c r="CC105" s="90"/>
      <c r="CD105" s="129"/>
    </row>
    <row r="106" spans="55:82">
      <c r="BC106" s="124">
        <v>163</v>
      </c>
      <c r="BD106" s="125">
        <f t="shared" si="75"/>
        <v>1</v>
      </c>
      <c r="BE106" s="126">
        <f t="shared" si="76"/>
        <v>1</v>
      </c>
      <c r="BF106" s="90">
        <f t="shared" si="73"/>
        <v>0</v>
      </c>
      <c r="BG106" s="90">
        <f t="shared" si="69"/>
        <v>0</v>
      </c>
      <c r="BH106" s="90" t="str">
        <f t="shared" si="78"/>
        <v/>
      </c>
      <c r="BI106" s="90" t="e">
        <f>LARGE($BH$62:$BH$193,$BC106)</f>
        <v>#NUM!</v>
      </c>
      <c r="BJ106" s="90" t="str">
        <f t="shared" si="70"/>
        <v/>
      </c>
      <c r="BK106" s="127">
        <f>IFERROR(VLOOKUP(BI106,$BC$62:$BG$193,5,FALSE),0)</f>
        <v>0</v>
      </c>
      <c r="BL106" s="128" t="e">
        <f>VLOOKUP(BI106,$BC$62:$BE$193,2,FALSE)</f>
        <v>#NUM!</v>
      </c>
      <c r="BM106" s="128" t="e">
        <f>VLOOKUP(BI106,$BC$62:$BE$193,3,FALSE)</f>
        <v>#NUM!</v>
      </c>
      <c r="BN106" s="128" t="str">
        <f>IFERROR(VLOOKUP($BC106,BJ$62:BL$193,3,FALSE),"")</f>
        <v/>
      </c>
      <c r="BO106" s="128" t="str">
        <f t="shared" si="79"/>
        <v/>
      </c>
      <c r="BP106" s="90">
        <f>SUMIF($BJ$62:$BJ$193,$BC106,$BK$62:$BK$193)</f>
        <v>0</v>
      </c>
      <c r="BQ106" s="90">
        <f t="shared" si="74"/>
        <v>0</v>
      </c>
      <c r="BR106" s="90">
        <f t="shared" si="71"/>
        <v>0</v>
      </c>
      <c r="BS106" s="90" t="str">
        <f t="shared" si="77"/>
        <v/>
      </c>
      <c r="BT106" s="90" t="e">
        <f>LARGE($BS$62:$BS$193,$BC106)</f>
        <v>#NUM!</v>
      </c>
      <c r="BU106" s="90" t="e">
        <f t="shared" si="72"/>
        <v>#NUM!</v>
      </c>
      <c r="BV106" s="127">
        <f>IFERROR(VLOOKUP(BT106,$BC$62:$BR$193,16,FALSE),0)</f>
        <v>0</v>
      </c>
      <c r="BW106" s="128" t="e">
        <f>VLOOKUP(BT106,$BC$62:$BE$193,2,FALSE)</f>
        <v>#NUM!</v>
      </c>
      <c r="BX106" s="128" t="e">
        <f>VLOOKUP(BT106,$BC$62:$BE$193,3,FALSE)</f>
        <v>#NUM!</v>
      </c>
      <c r="BY106" s="128" t="str">
        <f>IFERROR(VLOOKUP($BC106,BU$62:BW$193,3,FALSE),"")</f>
        <v/>
      </c>
      <c r="BZ106" s="128" t="str">
        <f t="shared" si="80"/>
        <v/>
      </c>
      <c r="CA106" s="90">
        <f>SUMIF($BU$62:$BU$193,$BC106,$BV$62:$BV$193)</f>
        <v>0</v>
      </c>
      <c r="CB106" s="90"/>
      <c r="CC106" s="90"/>
      <c r="CD106" s="129"/>
    </row>
    <row r="107" spans="55:82">
      <c r="BC107" s="124">
        <v>164</v>
      </c>
      <c r="BD107" s="125">
        <f t="shared" si="75"/>
        <v>1</v>
      </c>
      <c r="BE107" s="126">
        <f t="shared" si="76"/>
        <v>1</v>
      </c>
      <c r="BF107" s="90">
        <f t="shared" si="73"/>
        <v>0</v>
      </c>
      <c r="BG107" s="90">
        <f t="shared" si="69"/>
        <v>0</v>
      </c>
      <c r="BH107" s="90" t="str">
        <f t="shared" si="78"/>
        <v/>
      </c>
      <c r="BI107" s="90" t="e">
        <f>LARGE($BH$62:$BH$193,$BC107)</f>
        <v>#NUM!</v>
      </c>
      <c r="BJ107" s="90" t="str">
        <f t="shared" si="70"/>
        <v/>
      </c>
      <c r="BK107" s="127">
        <f>IFERROR(VLOOKUP(BI107,$BC$62:$BG$193,5,FALSE),0)</f>
        <v>0</v>
      </c>
      <c r="BL107" s="128" t="e">
        <f>VLOOKUP(BI107,$BC$62:$BE$193,2,FALSE)</f>
        <v>#NUM!</v>
      </c>
      <c r="BM107" s="128" t="e">
        <f>VLOOKUP(BI107,$BC$62:$BE$193,3,FALSE)</f>
        <v>#NUM!</v>
      </c>
      <c r="BN107" s="128" t="str">
        <f>IFERROR(VLOOKUP($BC107,BJ$62:BL$193,3,FALSE),"")</f>
        <v/>
      </c>
      <c r="BO107" s="128" t="str">
        <f t="shared" si="79"/>
        <v/>
      </c>
      <c r="BP107" s="90">
        <f>SUMIF($BJ$62:$BJ$193,$BC107,$BK$62:$BK$193)</f>
        <v>0</v>
      </c>
      <c r="BQ107" s="90">
        <f t="shared" si="74"/>
        <v>0</v>
      </c>
      <c r="BR107" s="90">
        <f t="shared" si="71"/>
        <v>0</v>
      </c>
      <c r="BS107" s="90" t="str">
        <f t="shared" si="77"/>
        <v/>
      </c>
      <c r="BT107" s="90" t="e">
        <f>LARGE($BS$62:$BS$193,$BC107)</f>
        <v>#NUM!</v>
      </c>
      <c r="BU107" s="90" t="e">
        <f t="shared" si="72"/>
        <v>#NUM!</v>
      </c>
      <c r="BV107" s="127">
        <f>IFERROR(VLOOKUP(BT107,$BC$62:$BR$193,16,FALSE),0)</f>
        <v>0</v>
      </c>
      <c r="BW107" s="128" t="e">
        <f>VLOOKUP(BT107,$BC$62:$BE$193,2,FALSE)</f>
        <v>#NUM!</v>
      </c>
      <c r="BX107" s="128" t="e">
        <f>VLOOKUP(BT107,$BC$62:$BE$193,3,FALSE)</f>
        <v>#NUM!</v>
      </c>
      <c r="BY107" s="128" t="str">
        <f>IFERROR(VLOOKUP($BC107,BU$62:BW$193,3,FALSE),"")</f>
        <v/>
      </c>
      <c r="BZ107" s="128" t="str">
        <f t="shared" si="80"/>
        <v/>
      </c>
      <c r="CA107" s="90">
        <f>SUMIF($BU$62:$BU$193,$BC107,$BV$62:$BV$193)</f>
        <v>0</v>
      </c>
      <c r="CB107" s="90"/>
      <c r="CC107" s="90"/>
      <c r="CD107" s="129"/>
    </row>
    <row r="108" spans="55:82">
      <c r="BC108" s="124">
        <v>165</v>
      </c>
      <c r="BD108" s="125">
        <f t="shared" si="75"/>
        <v>1</v>
      </c>
      <c r="BE108" s="126">
        <f t="shared" si="76"/>
        <v>1</v>
      </c>
      <c r="BF108" s="90">
        <f t="shared" si="73"/>
        <v>0</v>
      </c>
      <c r="BG108" s="90">
        <f t="shared" si="69"/>
        <v>0</v>
      </c>
      <c r="BH108" s="90" t="str">
        <f t="shared" si="78"/>
        <v/>
      </c>
      <c r="BI108" s="90" t="e">
        <f>LARGE($BH$62:$BH$193,$BC108)</f>
        <v>#NUM!</v>
      </c>
      <c r="BJ108" s="90" t="str">
        <f t="shared" si="70"/>
        <v/>
      </c>
      <c r="BK108" s="127">
        <f>IFERROR(VLOOKUP(BI108,$BC$62:$BG$193,5,FALSE),0)</f>
        <v>0</v>
      </c>
      <c r="BL108" s="128" t="e">
        <f>VLOOKUP(BI108,$BC$62:$BE$193,2,FALSE)</f>
        <v>#NUM!</v>
      </c>
      <c r="BM108" s="128" t="e">
        <f>VLOOKUP(BI108,$BC$62:$BE$193,3,FALSE)</f>
        <v>#NUM!</v>
      </c>
      <c r="BN108" s="128" t="str">
        <f>IFERROR(VLOOKUP($BC108,BJ$62:BL$193,3,FALSE),"")</f>
        <v/>
      </c>
      <c r="BO108" s="128" t="str">
        <f t="shared" si="79"/>
        <v/>
      </c>
      <c r="BP108" s="90">
        <f>SUMIF($BJ$62:$BJ$193,$BC108,$BK$62:$BK$193)</f>
        <v>0</v>
      </c>
      <c r="BQ108" s="90">
        <f t="shared" si="74"/>
        <v>0</v>
      </c>
      <c r="BR108" s="90">
        <f t="shared" si="71"/>
        <v>0</v>
      </c>
      <c r="BS108" s="90" t="str">
        <f t="shared" si="77"/>
        <v/>
      </c>
      <c r="BT108" s="90" t="e">
        <f>LARGE($BS$62:$BS$193,$BC108)</f>
        <v>#NUM!</v>
      </c>
      <c r="BU108" s="90" t="e">
        <f t="shared" si="72"/>
        <v>#NUM!</v>
      </c>
      <c r="BV108" s="127">
        <f>IFERROR(VLOOKUP(BT108,$BC$62:$BR$193,16,FALSE),0)</f>
        <v>0</v>
      </c>
      <c r="BW108" s="128" t="e">
        <f>VLOOKUP(BT108,$BC$62:$BE$193,2,FALSE)</f>
        <v>#NUM!</v>
      </c>
      <c r="BX108" s="128" t="e">
        <f>VLOOKUP(BT108,$BC$62:$BE$193,3,FALSE)</f>
        <v>#NUM!</v>
      </c>
      <c r="BY108" s="128" t="str">
        <f>IFERROR(VLOOKUP($BC108,BU$62:BW$193,3,FALSE),"")</f>
        <v/>
      </c>
      <c r="BZ108" s="128" t="str">
        <f t="shared" si="80"/>
        <v/>
      </c>
      <c r="CA108" s="90">
        <f>SUMIF($BU$62:$BU$193,$BC108,$BV$62:$BV$193)</f>
        <v>0</v>
      </c>
      <c r="CB108" s="90"/>
      <c r="CC108" s="90"/>
      <c r="CD108" s="129"/>
    </row>
    <row r="109" spans="55:82">
      <c r="BC109" s="124">
        <v>166</v>
      </c>
      <c r="BD109" s="125">
        <f t="shared" si="75"/>
        <v>1</v>
      </c>
      <c r="BE109" s="126">
        <f t="shared" si="76"/>
        <v>1</v>
      </c>
      <c r="BF109" s="90">
        <f t="shared" si="73"/>
        <v>0</v>
      </c>
      <c r="BG109" s="90">
        <f t="shared" si="69"/>
        <v>0</v>
      </c>
      <c r="BH109" s="90" t="str">
        <f t="shared" si="78"/>
        <v/>
      </c>
      <c r="BI109" s="90" t="e">
        <f>LARGE($BH$62:$BH$193,$BC109)</f>
        <v>#NUM!</v>
      </c>
      <c r="BJ109" s="90" t="str">
        <f t="shared" si="70"/>
        <v/>
      </c>
      <c r="BK109" s="127">
        <f>IFERROR(VLOOKUP(BI109,$BC$62:$BG$193,5,FALSE),0)</f>
        <v>0</v>
      </c>
      <c r="BL109" s="128" t="e">
        <f>VLOOKUP(BI109,$BC$62:$BE$193,2,FALSE)</f>
        <v>#NUM!</v>
      </c>
      <c r="BM109" s="128" t="e">
        <f>VLOOKUP(BI109,$BC$62:$BE$193,3,FALSE)</f>
        <v>#NUM!</v>
      </c>
      <c r="BN109" s="128" t="str">
        <f>IFERROR(VLOOKUP($BC109,BJ$62:BL$193,3,FALSE),"")</f>
        <v/>
      </c>
      <c r="BO109" s="128" t="str">
        <f t="shared" si="79"/>
        <v/>
      </c>
      <c r="BP109" s="90">
        <f>SUMIF($BJ$62:$BJ$193,$BC109,$BK$62:$BK$193)</f>
        <v>0</v>
      </c>
      <c r="BQ109" s="90">
        <f t="shared" si="74"/>
        <v>0</v>
      </c>
      <c r="BR109" s="90">
        <f t="shared" si="71"/>
        <v>0</v>
      </c>
      <c r="BS109" s="90" t="str">
        <f t="shared" si="77"/>
        <v/>
      </c>
      <c r="BT109" s="90" t="e">
        <f>LARGE($BS$62:$BS$193,$BC109)</f>
        <v>#NUM!</v>
      </c>
      <c r="BU109" s="90" t="e">
        <f t="shared" si="72"/>
        <v>#NUM!</v>
      </c>
      <c r="BV109" s="127">
        <f>IFERROR(VLOOKUP(BT109,$BC$62:$BR$193,16,FALSE),0)</f>
        <v>0</v>
      </c>
      <c r="BW109" s="128" t="e">
        <f>VLOOKUP(BT109,$BC$62:$BE$193,2,FALSE)</f>
        <v>#NUM!</v>
      </c>
      <c r="BX109" s="128" t="e">
        <f>VLOOKUP(BT109,$BC$62:$BE$193,3,FALSE)</f>
        <v>#NUM!</v>
      </c>
      <c r="BY109" s="128" t="str">
        <f>IFERROR(VLOOKUP($BC109,BU$62:BW$193,3,FALSE),"")</f>
        <v/>
      </c>
      <c r="BZ109" s="128" t="str">
        <f t="shared" si="80"/>
        <v/>
      </c>
      <c r="CA109" s="90">
        <f>SUMIF($BU$62:$BU$193,$BC109,$BV$62:$BV$193)</f>
        <v>0</v>
      </c>
      <c r="CB109" s="90"/>
      <c r="CC109" s="90"/>
      <c r="CD109" s="129"/>
    </row>
    <row r="110" spans="55:82">
      <c r="BC110" s="124">
        <v>167</v>
      </c>
      <c r="BD110" s="125">
        <f t="shared" si="75"/>
        <v>1</v>
      </c>
      <c r="BE110" s="126">
        <f t="shared" si="76"/>
        <v>1</v>
      </c>
      <c r="BF110" s="90">
        <f t="shared" si="73"/>
        <v>0</v>
      </c>
      <c r="BG110" s="90">
        <f t="shared" si="69"/>
        <v>0</v>
      </c>
      <c r="BH110" s="90" t="str">
        <f t="shared" si="78"/>
        <v/>
      </c>
      <c r="BI110" s="90" t="e">
        <f>LARGE($BH$62:$BH$193,$BC110)</f>
        <v>#NUM!</v>
      </c>
      <c r="BJ110" s="90" t="str">
        <f t="shared" si="70"/>
        <v/>
      </c>
      <c r="BK110" s="127">
        <f>IFERROR(VLOOKUP(BI110,$BC$62:$BG$193,5,FALSE),0)</f>
        <v>0</v>
      </c>
      <c r="BL110" s="128" t="e">
        <f>VLOOKUP(BI110,$BC$62:$BE$193,2,FALSE)</f>
        <v>#NUM!</v>
      </c>
      <c r="BM110" s="128" t="e">
        <f>VLOOKUP(BI110,$BC$62:$BE$193,3,FALSE)</f>
        <v>#NUM!</v>
      </c>
      <c r="BN110" s="128" t="str">
        <f>IFERROR(VLOOKUP($BC110,BJ$62:BL$193,3,FALSE),"")</f>
        <v/>
      </c>
      <c r="BO110" s="128" t="str">
        <f t="shared" si="79"/>
        <v/>
      </c>
      <c r="BP110" s="90">
        <f>SUMIF($BJ$62:$BJ$193,$BC110,$BK$62:$BK$193)</f>
        <v>0</v>
      </c>
      <c r="BQ110" s="90">
        <f t="shared" si="74"/>
        <v>0</v>
      </c>
      <c r="BR110" s="90">
        <f t="shared" si="71"/>
        <v>0</v>
      </c>
      <c r="BS110" s="90" t="str">
        <f t="shared" si="77"/>
        <v/>
      </c>
      <c r="BT110" s="90" t="e">
        <f>LARGE($BS$62:$BS$193,$BC110)</f>
        <v>#NUM!</v>
      </c>
      <c r="BU110" s="90" t="e">
        <f t="shared" si="72"/>
        <v>#NUM!</v>
      </c>
      <c r="BV110" s="127">
        <f>IFERROR(VLOOKUP(BT110,$BC$62:$BR$193,16,FALSE),0)</f>
        <v>0</v>
      </c>
      <c r="BW110" s="128" t="e">
        <f>VLOOKUP(BT110,$BC$62:$BE$193,2,FALSE)</f>
        <v>#NUM!</v>
      </c>
      <c r="BX110" s="128" t="e">
        <f>VLOOKUP(BT110,$BC$62:$BE$193,3,FALSE)</f>
        <v>#NUM!</v>
      </c>
      <c r="BY110" s="128" t="str">
        <f>IFERROR(VLOOKUP($BC110,BU$62:BW$193,3,FALSE),"")</f>
        <v/>
      </c>
      <c r="BZ110" s="128" t="str">
        <f t="shared" si="80"/>
        <v/>
      </c>
      <c r="CA110" s="90">
        <f>SUMIF($BU$62:$BU$193,$BC110,$BV$62:$BV$193)</f>
        <v>0</v>
      </c>
      <c r="CB110" s="90"/>
      <c r="CC110" s="90"/>
      <c r="CD110" s="129"/>
    </row>
    <row r="111" spans="55:82">
      <c r="BC111" s="124">
        <v>168</v>
      </c>
      <c r="BD111" s="125">
        <f t="shared" si="75"/>
        <v>1</v>
      </c>
      <c r="BE111" s="126">
        <f t="shared" si="76"/>
        <v>1</v>
      </c>
      <c r="BF111" s="90">
        <f t="shared" si="73"/>
        <v>0</v>
      </c>
      <c r="BG111" s="90">
        <f t="shared" si="69"/>
        <v>0</v>
      </c>
      <c r="BH111" s="90" t="str">
        <f t="shared" si="78"/>
        <v/>
      </c>
      <c r="BI111" s="90" t="e">
        <f>LARGE($BH$62:$BH$193,$BC111)</f>
        <v>#NUM!</v>
      </c>
      <c r="BJ111" s="90" t="str">
        <f t="shared" si="70"/>
        <v/>
      </c>
      <c r="BK111" s="127">
        <f>IFERROR(VLOOKUP(BI111,$BC$62:$BG$193,5,FALSE),0)</f>
        <v>0</v>
      </c>
      <c r="BL111" s="128" t="e">
        <f>VLOOKUP(BI111,$BC$62:$BE$193,2,FALSE)</f>
        <v>#NUM!</v>
      </c>
      <c r="BM111" s="128" t="e">
        <f>VLOOKUP(BI111,$BC$62:$BE$193,3,FALSE)</f>
        <v>#NUM!</v>
      </c>
      <c r="BN111" s="128" t="str">
        <f>IFERROR(VLOOKUP($BC111,BJ$62:BL$193,3,FALSE),"")</f>
        <v/>
      </c>
      <c r="BO111" s="128" t="str">
        <f t="shared" si="79"/>
        <v/>
      </c>
      <c r="BP111" s="90">
        <f>SUMIF($BJ$62:$BJ$193,$BC111,$BK$62:$BK$193)</f>
        <v>0</v>
      </c>
      <c r="BQ111" s="90">
        <f t="shared" si="74"/>
        <v>0</v>
      </c>
      <c r="BR111" s="90">
        <f t="shared" si="71"/>
        <v>0</v>
      </c>
      <c r="BS111" s="90" t="str">
        <f t="shared" si="77"/>
        <v/>
      </c>
      <c r="BT111" s="90" t="e">
        <f>LARGE($BS$62:$BS$193,$BC111)</f>
        <v>#NUM!</v>
      </c>
      <c r="BU111" s="90" t="e">
        <f t="shared" si="72"/>
        <v>#NUM!</v>
      </c>
      <c r="BV111" s="127">
        <f>IFERROR(VLOOKUP(BT111,$BC$62:$BR$193,16,FALSE),0)</f>
        <v>0</v>
      </c>
      <c r="BW111" s="128" t="e">
        <f>VLOOKUP(BT111,$BC$62:$BE$193,2,FALSE)</f>
        <v>#NUM!</v>
      </c>
      <c r="BX111" s="128" t="e">
        <f>VLOOKUP(BT111,$BC$62:$BE$193,3,FALSE)</f>
        <v>#NUM!</v>
      </c>
      <c r="BY111" s="128" t="str">
        <f>IFERROR(VLOOKUP($BC111,BU$62:BW$193,3,FALSE),"")</f>
        <v/>
      </c>
      <c r="BZ111" s="128" t="str">
        <f t="shared" si="80"/>
        <v/>
      </c>
      <c r="CA111" s="90">
        <f>SUMIF($BU$62:$BU$193,$BC111,$BV$62:$BV$193)</f>
        <v>0</v>
      </c>
      <c r="CB111" s="90"/>
      <c r="CC111" s="90"/>
      <c r="CD111" s="129"/>
    </row>
    <row r="112" spans="55:82">
      <c r="BC112" s="124">
        <v>169</v>
      </c>
      <c r="BD112" s="125">
        <f t="shared" si="75"/>
        <v>1</v>
      </c>
      <c r="BE112" s="126">
        <f t="shared" si="76"/>
        <v>1</v>
      </c>
      <c r="BF112" s="90">
        <f t="shared" si="73"/>
        <v>0</v>
      </c>
      <c r="BG112" s="90">
        <f t="shared" si="69"/>
        <v>0</v>
      </c>
      <c r="BH112" s="90" t="str">
        <f t="shared" si="78"/>
        <v/>
      </c>
      <c r="BI112" s="90" t="e">
        <f>LARGE($BH$62:$BH$193,$BC112)</f>
        <v>#NUM!</v>
      </c>
      <c r="BJ112" s="90" t="str">
        <f t="shared" si="70"/>
        <v/>
      </c>
      <c r="BK112" s="127">
        <f>IFERROR(VLOOKUP(BI112,$BC$62:$BG$193,5,FALSE),0)</f>
        <v>0</v>
      </c>
      <c r="BL112" s="128" t="e">
        <f>VLOOKUP(BI112,$BC$62:$BE$193,2,FALSE)</f>
        <v>#NUM!</v>
      </c>
      <c r="BM112" s="128" t="e">
        <f>VLOOKUP(BI112,$BC$62:$BE$193,3,FALSE)</f>
        <v>#NUM!</v>
      </c>
      <c r="BN112" s="128" t="str">
        <f>IFERROR(VLOOKUP($BC112,BJ$62:BL$193,3,FALSE),"")</f>
        <v/>
      </c>
      <c r="BO112" s="128" t="str">
        <f t="shared" si="79"/>
        <v/>
      </c>
      <c r="BP112" s="90">
        <f>SUMIF($BJ$62:$BJ$193,$BC112,$BK$62:$BK$193)</f>
        <v>0</v>
      </c>
      <c r="BQ112" s="90">
        <f t="shared" si="74"/>
        <v>0</v>
      </c>
      <c r="BR112" s="90">
        <f t="shared" si="71"/>
        <v>0</v>
      </c>
      <c r="BS112" s="90" t="str">
        <f t="shared" si="77"/>
        <v/>
      </c>
      <c r="BT112" s="90" t="e">
        <f>LARGE($BS$62:$BS$193,$BC112)</f>
        <v>#NUM!</v>
      </c>
      <c r="BU112" s="90" t="e">
        <f t="shared" si="72"/>
        <v>#NUM!</v>
      </c>
      <c r="BV112" s="127">
        <f>IFERROR(VLOOKUP(BT112,$BC$62:$BR$193,16,FALSE),0)</f>
        <v>0</v>
      </c>
      <c r="BW112" s="128" t="e">
        <f>VLOOKUP(BT112,$BC$62:$BE$193,2,FALSE)</f>
        <v>#NUM!</v>
      </c>
      <c r="BX112" s="128" t="e">
        <f>VLOOKUP(BT112,$BC$62:$BE$193,3,FALSE)</f>
        <v>#NUM!</v>
      </c>
      <c r="BY112" s="128" t="str">
        <f>IFERROR(VLOOKUP($BC112,BU$62:BW$193,3,FALSE),"")</f>
        <v/>
      </c>
      <c r="BZ112" s="128" t="str">
        <f t="shared" si="80"/>
        <v/>
      </c>
      <c r="CA112" s="90">
        <f>SUMIF($BU$62:$BU$193,$BC112,$BV$62:$BV$193)</f>
        <v>0</v>
      </c>
      <c r="CB112" s="90"/>
      <c r="CC112" s="90"/>
      <c r="CD112" s="129"/>
    </row>
    <row r="113" spans="55:82">
      <c r="BC113" s="124">
        <v>170</v>
      </c>
      <c r="BD113" s="125">
        <f t="shared" si="75"/>
        <v>1</v>
      </c>
      <c r="BE113" s="126">
        <f t="shared" si="76"/>
        <v>1</v>
      </c>
      <c r="BF113" s="90">
        <f t="shared" si="73"/>
        <v>0</v>
      </c>
      <c r="BG113" s="90">
        <f t="shared" si="69"/>
        <v>0</v>
      </c>
      <c r="BH113" s="90" t="str">
        <f t="shared" si="78"/>
        <v/>
      </c>
      <c r="BI113" s="90" t="e">
        <f>LARGE($BH$62:$BH$193,$BC113)</f>
        <v>#NUM!</v>
      </c>
      <c r="BJ113" s="90" t="str">
        <f t="shared" si="70"/>
        <v/>
      </c>
      <c r="BK113" s="127">
        <f>IFERROR(VLOOKUP(BI113,$BC$62:$BG$193,5,FALSE),0)</f>
        <v>0</v>
      </c>
      <c r="BL113" s="128" t="e">
        <f>VLOOKUP(BI113,$BC$62:$BE$193,2,FALSE)</f>
        <v>#NUM!</v>
      </c>
      <c r="BM113" s="128" t="e">
        <f>VLOOKUP(BI113,$BC$62:$BE$193,3,FALSE)</f>
        <v>#NUM!</v>
      </c>
      <c r="BN113" s="128" t="str">
        <f>IFERROR(VLOOKUP($BC113,BJ$62:BL$193,3,FALSE),"")</f>
        <v/>
      </c>
      <c r="BO113" s="128" t="str">
        <f t="shared" si="79"/>
        <v/>
      </c>
      <c r="BP113" s="90">
        <f>SUMIF($BJ$62:$BJ$193,$BC113,$BK$62:$BK$193)</f>
        <v>0</v>
      </c>
      <c r="BQ113" s="90">
        <f t="shared" si="74"/>
        <v>0</v>
      </c>
      <c r="BR113" s="90">
        <f t="shared" si="71"/>
        <v>0</v>
      </c>
      <c r="BS113" s="90" t="str">
        <f t="shared" si="77"/>
        <v/>
      </c>
      <c r="BT113" s="90" t="e">
        <f>LARGE($BS$62:$BS$193,$BC113)</f>
        <v>#NUM!</v>
      </c>
      <c r="BU113" s="90" t="e">
        <f t="shared" si="72"/>
        <v>#NUM!</v>
      </c>
      <c r="BV113" s="127">
        <f>IFERROR(VLOOKUP(BT113,$BC$62:$BR$193,16,FALSE),0)</f>
        <v>0</v>
      </c>
      <c r="BW113" s="128" t="e">
        <f>VLOOKUP(BT113,$BC$62:$BE$193,2,FALSE)</f>
        <v>#NUM!</v>
      </c>
      <c r="BX113" s="128" t="e">
        <f>VLOOKUP(BT113,$BC$62:$BE$193,3,FALSE)</f>
        <v>#NUM!</v>
      </c>
      <c r="BY113" s="128" t="str">
        <f>IFERROR(VLOOKUP($BC113,BU$62:BW$193,3,FALSE),"")</f>
        <v/>
      </c>
      <c r="BZ113" s="128" t="str">
        <f t="shared" si="80"/>
        <v/>
      </c>
      <c r="CA113" s="90">
        <f>SUMIF($BU$62:$BU$193,$BC113,$BV$62:$BV$193)</f>
        <v>0</v>
      </c>
      <c r="CB113" s="90"/>
      <c r="CC113" s="90"/>
      <c r="CD113" s="129"/>
    </row>
    <row r="114" spans="55:82">
      <c r="BC114" s="124">
        <v>171</v>
      </c>
      <c r="BD114" s="125">
        <f t="shared" si="75"/>
        <v>1</v>
      </c>
      <c r="BE114" s="126">
        <f t="shared" si="76"/>
        <v>1</v>
      </c>
      <c r="BF114" s="90">
        <f t="shared" si="73"/>
        <v>0</v>
      </c>
      <c r="BG114" s="90">
        <f t="shared" si="69"/>
        <v>0</v>
      </c>
      <c r="BH114" s="90" t="str">
        <f t="shared" si="78"/>
        <v/>
      </c>
      <c r="BI114" s="90" t="e">
        <f>LARGE($BH$62:$BH$193,$BC114)</f>
        <v>#NUM!</v>
      </c>
      <c r="BJ114" s="90" t="str">
        <f t="shared" si="70"/>
        <v/>
      </c>
      <c r="BK114" s="127">
        <f>IFERROR(VLOOKUP(BI114,$BC$62:$BG$193,5,FALSE),0)</f>
        <v>0</v>
      </c>
      <c r="BL114" s="128" t="e">
        <f>VLOOKUP(BI114,$BC$62:$BE$193,2,FALSE)</f>
        <v>#NUM!</v>
      </c>
      <c r="BM114" s="128" t="e">
        <f>VLOOKUP(BI114,$BC$62:$BE$193,3,FALSE)</f>
        <v>#NUM!</v>
      </c>
      <c r="BN114" s="128" t="str">
        <f>IFERROR(VLOOKUP($BC114,BJ$62:BL$193,3,FALSE),"")</f>
        <v/>
      </c>
      <c r="BO114" s="128" t="str">
        <f t="shared" si="79"/>
        <v/>
      </c>
      <c r="BP114" s="90">
        <f>SUMIF($BJ$62:$BJ$193,$BC114,$BK$62:$BK$193)</f>
        <v>0</v>
      </c>
      <c r="BQ114" s="90">
        <f t="shared" si="74"/>
        <v>0</v>
      </c>
      <c r="BR114" s="90">
        <f t="shared" si="71"/>
        <v>0</v>
      </c>
      <c r="BS114" s="90" t="str">
        <f t="shared" si="77"/>
        <v/>
      </c>
      <c r="BT114" s="90" t="e">
        <f>LARGE($BS$62:$BS$193,$BC114)</f>
        <v>#NUM!</v>
      </c>
      <c r="BU114" s="90" t="e">
        <f t="shared" si="72"/>
        <v>#NUM!</v>
      </c>
      <c r="BV114" s="127">
        <f>IFERROR(VLOOKUP(BT114,$BC$62:$BR$193,16,FALSE),0)</f>
        <v>0</v>
      </c>
      <c r="BW114" s="128" t="e">
        <f>VLOOKUP(BT114,$BC$62:$BE$193,2,FALSE)</f>
        <v>#NUM!</v>
      </c>
      <c r="BX114" s="128" t="e">
        <f>VLOOKUP(BT114,$BC$62:$BE$193,3,FALSE)</f>
        <v>#NUM!</v>
      </c>
      <c r="BY114" s="128" t="str">
        <f>IFERROR(VLOOKUP($BC114,BU$62:BW$193,3,FALSE),"")</f>
        <v/>
      </c>
      <c r="BZ114" s="128" t="str">
        <f t="shared" si="80"/>
        <v/>
      </c>
      <c r="CA114" s="90">
        <f>SUMIF($BU$62:$BU$193,$BC114,$BV$62:$BV$193)</f>
        <v>0</v>
      </c>
      <c r="CB114" s="90"/>
      <c r="CC114" s="90"/>
      <c r="CD114" s="129"/>
    </row>
    <row r="115" spans="55:82">
      <c r="BC115" s="124">
        <v>172</v>
      </c>
      <c r="BD115" s="125">
        <f t="shared" si="75"/>
        <v>1</v>
      </c>
      <c r="BE115" s="126">
        <f t="shared" si="76"/>
        <v>1</v>
      </c>
      <c r="BF115" s="90">
        <f t="shared" si="73"/>
        <v>0</v>
      </c>
      <c r="BG115" s="90">
        <f t="shared" si="69"/>
        <v>0</v>
      </c>
      <c r="BH115" s="90" t="str">
        <f t="shared" si="78"/>
        <v/>
      </c>
      <c r="BI115" s="90" t="e">
        <f>LARGE($BH$62:$BH$193,$BC115)</f>
        <v>#NUM!</v>
      </c>
      <c r="BJ115" s="90" t="str">
        <f t="shared" si="70"/>
        <v/>
      </c>
      <c r="BK115" s="127">
        <f>IFERROR(VLOOKUP(BI115,$BC$62:$BG$193,5,FALSE),0)</f>
        <v>0</v>
      </c>
      <c r="BL115" s="128" t="e">
        <f>VLOOKUP(BI115,$BC$62:$BE$193,2,FALSE)</f>
        <v>#NUM!</v>
      </c>
      <c r="BM115" s="128" t="e">
        <f>VLOOKUP(BI115,$BC$62:$BE$193,3,FALSE)</f>
        <v>#NUM!</v>
      </c>
      <c r="BN115" s="128" t="str">
        <f>IFERROR(VLOOKUP($BC115,BJ$62:BL$193,3,FALSE),"")</f>
        <v/>
      </c>
      <c r="BO115" s="128" t="str">
        <f t="shared" si="79"/>
        <v/>
      </c>
      <c r="BP115" s="90">
        <f>SUMIF($BJ$62:$BJ$193,$BC115,$BK$62:$BK$193)</f>
        <v>0</v>
      </c>
      <c r="BQ115" s="90">
        <f t="shared" si="74"/>
        <v>0</v>
      </c>
      <c r="BR115" s="90">
        <f t="shared" si="71"/>
        <v>0</v>
      </c>
      <c r="BS115" s="90" t="str">
        <f t="shared" si="77"/>
        <v/>
      </c>
      <c r="BT115" s="90" t="e">
        <f>LARGE($BS$62:$BS$193,$BC115)</f>
        <v>#NUM!</v>
      </c>
      <c r="BU115" s="90" t="e">
        <f t="shared" si="72"/>
        <v>#NUM!</v>
      </c>
      <c r="BV115" s="127">
        <f>IFERROR(VLOOKUP(BT115,$BC$62:$BR$193,16,FALSE),0)</f>
        <v>0</v>
      </c>
      <c r="BW115" s="128" t="e">
        <f>VLOOKUP(BT115,$BC$62:$BE$193,2,FALSE)</f>
        <v>#NUM!</v>
      </c>
      <c r="BX115" s="128" t="e">
        <f>VLOOKUP(BT115,$BC$62:$BE$193,3,FALSE)</f>
        <v>#NUM!</v>
      </c>
      <c r="BY115" s="128" t="str">
        <f>IFERROR(VLOOKUP($BC115,BU$62:BW$193,3,FALSE),"")</f>
        <v/>
      </c>
      <c r="BZ115" s="128" t="str">
        <f t="shared" si="80"/>
        <v/>
      </c>
      <c r="CA115" s="90">
        <f>SUMIF($BU$62:$BU$193,$BC115,$BV$62:$BV$193)</f>
        <v>0</v>
      </c>
      <c r="CB115" s="90"/>
      <c r="CC115" s="90"/>
      <c r="CD115" s="129"/>
    </row>
    <row r="116" spans="55:82">
      <c r="BC116" s="124">
        <v>173</v>
      </c>
      <c r="BD116" s="125">
        <f t="shared" si="75"/>
        <v>1</v>
      </c>
      <c r="BE116" s="126">
        <f t="shared" si="76"/>
        <v>1</v>
      </c>
      <c r="BF116" s="90">
        <f t="shared" si="73"/>
        <v>0</v>
      </c>
      <c r="BG116" s="90">
        <f t="shared" si="69"/>
        <v>0</v>
      </c>
      <c r="BH116" s="90" t="str">
        <f t="shared" si="78"/>
        <v/>
      </c>
      <c r="BI116" s="90" t="e">
        <f>LARGE($BH$62:$BH$193,$BC116)</f>
        <v>#NUM!</v>
      </c>
      <c r="BJ116" s="90" t="str">
        <f t="shared" si="70"/>
        <v/>
      </c>
      <c r="BK116" s="127">
        <f>IFERROR(VLOOKUP(BI116,$BC$62:$BG$193,5,FALSE),0)</f>
        <v>0</v>
      </c>
      <c r="BL116" s="128" t="e">
        <f>VLOOKUP(BI116,$BC$62:$BE$193,2,FALSE)</f>
        <v>#NUM!</v>
      </c>
      <c r="BM116" s="128" t="e">
        <f>VLOOKUP(BI116,$BC$62:$BE$193,3,FALSE)</f>
        <v>#NUM!</v>
      </c>
      <c r="BN116" s="128" t="str">
        <f>IFERROR(VLOOKUP($BC116,BJ$62:BL$193,3,FALSE),"")</f>
        <v/>
      </c>
      <c r="BO116" s="128" t="str">
        <f t="shared" si="79"/>
        <v/>
      </c>
      <c r="BP116" s="90">
        <f>SUMIF($BJ$62:$BJ$193,$BC116,$BK$62:$BK$193)</f>
        <v>0</v>
      </c>
      <c r="BQ116" s="90">
        <f t="shared" si="74"/>
        <v>0</v>
      </c>
      <c r="BR116" s="90">
        <f t="shared" si="71"/>
        <v>0</v>
      </c>
      <c r="BS116" s="90" t="str">
        <f t="shared" si="77"/>
        <v/>
      </c>
      <c r="BT116" s="90" t="e">
        <f>LARGE($BS$62:$BS$193,$BC116)</f>
        <v>#NUM!</v>
      </c>
      <c r="BU116" s="90" t="e">
        <f t="shared" si="72"/>
        <v>#NUM!</v>
      </c>
      <c r="BV116" s="127">
        <f>IFERROR(VLOOKUP(BT116,$BC$62:$BR$193,16,FALSE),0)</f>
        <v>0</v>
      </c>
      <c r="BW116" s="128" t="e">
        <f>VLOOKUP(BT116,$BC$62:$BE$193,2,FALSE)</f>
        <v>#NUM!</v>
      </c>
      <c r="BX116" s="128" t="e">
        <f>VLOOKUP(BT116,$BC$62:$BE$193,3,FALSE)</f>
        <v>#NUM!</v>
      </c>
      <c r="BY116" s="128" t="str">
        <f>IFERROR(VLOOKUP($BC116,BU$62:BW$193,3,FALSE),"")</f>
        <v/>
      </c>
      <c r="BZ116" s="128" t="str">
        <f t="shared" si="80"/>
        <v/>
      </c>
      <c r="CA116" s="90">
        <f>SUMIF($BU$62:$BU$193,$BC116,$BV$62:$BV$193)</f>
        <v>0</v>
      </c>
      <c r="CB116" s="90"/>
      <c r="CC116" s="90"/>
      <c r="CD116" s="129"/>
    </row>
    <row r="117" spans="55:82">
      <c r="BC117" s="124">
        <v>174</v>
      </c>
      <c r="BD117" s="125">
        <f t="shared" si="75"/>
        <v>1</v>
      </c>
      <c r="BE117" s="126">
        <f t="shared" si="76"/>
        <v>1</v>
      </c>
      <c r="BF117" s="90">
        <f t="shared" si="73"/>
        <v>0</v>
      </c>
      <c r="BG117" s="90">
        <f t="shared" si="69"/>
        <v>0</v>
      </c>
      <c r="BH117" s="90" t="str">
        <f t="shared" si="78"/>
        <v/>
      </c>
      <c r="BI117" s="90" t="e">
        <f>LARGE($BH$62:$BH$193,$BC117)</f>
        <v>#NUM!</v>
      </c>
      <c r="BJ117" s="90" t="str">
        <f t="shared" si="70"/>
        <v/>
      </c>
      <c r="BK117" s="127">
        <f>IFERROR(VLOOKUP(BI117,$BC$62:$BG$193,5,FALSE),0)</f>
        <v>0</v>
      </c>
      <c r="BL117" s="128" t="e">
        <f>VLOOKUP(BI117,$BC$62:$BE$193,2,FALSE)</f>
        <v>#NUM!</v>
      </c>
      <c r="BM117" s="128" t="e">
        <f>VLOOKUP(BI117,$BC$62:$BE$193,3,FALSE)</f>
        <v>#NUM!</v>
      </c>
      <c r="BN117" s="128" t="str">
        <f>IFERROR(VLOOKUP($BC117,BJ$62:BL$193,3,FALSE),"")</f>
        <v/>
      </c>
      <c r="BO117" s="128" t="str">
        <f t="shared" si="79"/>
        <v/>
      </c>
      <c r="BP117" s="90">
        <f>SUMIF($BJ$62:$BJ$193,$BC117,$BK$62:$BK$193)</f>
        <v>0</v>
      </c>
      <c r="BQ117" s="90">
        <f t="shared" si="74"/>
        <v>0</v>
      </c>
      <c r="BR117" s="90">
        <f t="shared" si="71"/>
        <v>0</v>
      </c>
      <c r="BS117" s="90" t="str">
        <f t="shared" si="77"/>
        <v/>
      </c>
      <c r="BT117" s="90" t="e">
        <f>LARGE($BS$62:$BS$193,$BC117)</f>
        <v>#NUM!</v>
      </c>
      <c r="BU117" s="90" t="e">
        <f t="shared" si="72"/>
        <v>#NUM!</v>
      </c>
      <c r="BV117" s="127">
        <f>IFERROR(VLOOKUP(BT117,$BC$62:$BR$193,16,FALSE),0)</f>
        <v>0</v>
      </c>
      <c r="BW117" s="128" t="e">
        <f>VLOOKUP(BT117,$BC$62:$BE$193,2,FALSE)</f>
        <v>#NUM!</v>
      </c>
      <c r="BX117" s="128" t="e">
        <f>VLOOKUP(BT117,$BC$62:$BE$193,3,FALSE)</f>
        <v>#NUM!</v>
      </c>
      <c r="BY117" s="128" t="str">
        <f>IFERROR(VLOOKUP($BC117,BU$62:BW$193,3,FALSE),"")</f>
        <v/>
      </c>
      <c r="BZ117" s="128" t="str">
        <f t="shared" si="80"/>
        <v/>
      </c>
      <c r="CA117" s="90">
        <f>SUMIF($BU$62:$BU$193,$BC117,$BV$62:$BV$193)</f>
        <v>0</v>
      </c>
      <c r="CB117" s="90"/>
      <c r="CC117" s="90"/>
      <c r="CD117" s="129"/>
    </row>
    <row r="118" spans="55:82">
      <c r="BC118" s="124">
        <v>175</v>
      </c>
      <c r="BD118" s="125">
        <f t="shared" si="75"/>
        <v>1</v>
      </c>
      <c r="BE118" s="126">
        <f t="shared" si="76"/>
        <v>1</v>
      </c>
      <c r="BF118" s="90">
        <f t="shared" si="73"/>
        <v>0</v>
      </c>
      <c r="BG118" s="90">
        <f t="shared" si="69"/>
        <v>0</v>
      </c>
      <c r="BH118" s="90" t="str">
        <f t="shared" si="78"/>
        <v/>
      </c>
      <c r="BI118" s="90" t="e">
        <f>LARGE($BH$62:$BH$193,$BC118)</f>
        <v>#NUM!</v>
      </c>
      <c r="BJ118" s="90" t="str">
        <f t="shared" si="70"/>
        <v/>
      </c>
      <c r="BK118" s="127">
        <f>IFERROR(VLOOKUP(BI118,$BC$62:$BG$193,5,FALSE),0)</f>
        <v>0</v>
      </c>
      <c r="BL118" s="128" t="e">
        <f>VLOOKUP(BI118,$BC$62:$BE$193,2,FALSE)</f>
        <v>#NUM!</v>
      </c>
      <c r="BM118" s="128" t="e">
        <f>VLOOKUP(BI118,$BC$62:$BE$193,3,FALSE)</f>
        <v>#NUM!</v>
      </c>
      <c r="BN118" s="128" t="str">
        <f>IFERROR(VLOOKUP($BC118,BJ$62:BL$193,3,FALSE),"")</f>
        <v/>
      </c>
      <c r="BO118" s="128" t="str">
        <f t="shared" si="79"/>
        <v/>
      </c>
      <c r="BP118" s="90">
        <f>SUMIF($BJ$62:$BJ$193,$BC118,$BK$62:$BK$193)</f>
        <v>0</v>
      </c>
      <c r="BQ118" s="90">
        <f t="shared" si="74"/>
        <v>0</v>
      </c>
      <c r="BR118" s="90">
        <f t="shared" si="71"/>
        <v>0</v>
      </c>
      <c r="BS118" s="90" t="str">
        <f t="shared" si="77"/>
        <v/>
      </c>
      <c r="BT118" s="90" t="e">
        <f>LARGE($BS$62:$BS$193,$BC118)</f>
        <v>#NUM!</v>
      </c>
      <c r="BU118" s="90" t="e">
        <f t="shared" si="72"/>
        <v>#NUM!</v>
      </c>
      <c r="BV118" s="127">
        <f>IFERROR(VLOOKUP(BT118,$BC$62:$BR$193,16,FALSE),0)</f>
        <v>0</v>
      </c>
      <c r="BW118" s="128" t="e">
        <f>VLOOKUP(BT118,$BC$62:$BE$193,2,FALSE)</f>
        <v>#NUM!</v>
      </c>
      <c r="BX118" s="128" t="e">
        <f>VLOOKUP(BT118,$BC$62:$BE$193,3,FALSE)</f>
        <v>#NUM!</v>
      </c>
      <c r="BY118" s="128" t="str">
        <f>IFERROR(VLOOKUP($BC118,BU$62:BW$193,3,FALSE),"")</f>
        <v/>
      </c>
      <c r="BZ118" s="128" t="str">
        <f t="shared" si="80"/>
        <v/>
      </c>
      <c r="CA118" s="90">
        <f>SUMIF($BU$62:$BU$193,$BC118,$BV$62:$BV$193)</f>
        <v>0</v>
      </c>
      <c r="CB118" s="90"/>
      <c r="CC118" s="90"/>
      <c r="CD118" s="129"/>
    </row>
    <row r="119" spans="55:82">
      <c r="BC119" s="124">
        <v>176</v>
      </c>
      <c r="BD119" s="125">
        <f t="shared" si="75"/>
        <v>1</v>
      </c>
      <c r="BE119" s="126">
        <f t="shared" si="76"/>
        <v>1</v>
      </c>
      <c r="BF119" s="90">
        <f t="shared" si="73"/>
        <v>0</v>
      </c>
      <c r="BG119" s="90">
        <f t="shared" si="69"/>
        <v>0</v>
      </c>
      <c r="BH119" s="90" t="str">
        <f t="shared" si="78"/>
        <v/>
      </c>
      <c r="BI119" s="90" t="e">
        <f>LARGE($BH$62:$BH$193,$BC119)</f>
        <v>#NUM!</v>
      </c>
      <c r="BJ119" s="90" t="str">
        <f t="shared" si="70"/>
        <v/>
      </c>
      <c r="BK119" s="127">
        <f>IFERROR(VLOOKUP(BI119,$BC$62:$BG$193,5,FALSE),0)</f>
        <v>0</v>
      </c>
      <c r="BL119" s="128" t="e">
        <f>VLOOKUP(BI119,$BC$62:$BE$193,2,FALSE)</f>
        <v>#NUM!</v>
      </c>
      <c r="BM119" s="128" t="e">
        <f>VLOOKUP(BI119,$BC$62:$BE$193,3,FALSE)</f>
        <v>#NUM!</v>
      </c>
      <c r="BN119" s="128" t="str">
        <f>IFERROR(VLOOKUP($BC119,BJ$62:BL$193,3,FALSE),"")</f>
        <v/>
      </c>
      <c r="BO119" s="128" t="str">
        <f t="shared" si="79"/>
        <v/>
      </c>
      <c r="BP119" s="90">
        <f>SUMIF($BJ$62:$BJ$193,$BC119,$BK$62:$BK$193)</f>
        <v>0</v>
      </c>
      <c r="BQ119" s="90">
        <f t="shared" si="74"/>
        <v>0</v>
      </c>
      <c r="BR119" s="90">
        <f t="shared" si="71"/>
        <v>0</v>
      </c>
      <c r="BS119" s="90" t="str">
        <f t="shared" si="77"/>
        <v/>
      </c>
      <c r="BT119" s="90" t="e">
        <f>LARGE($BS$62:$BS$193,$BC119)</f>
        <v>#NUM!</v>
      </c>
      <c r="BU119" s="90" t="e">
        <f t="shared" si="72"/>
        <v>#NUM!</v>
      </c>
      <c r="BV119" s="127">
        <f>IFERROR(VLOOKUP(BT119,$BC$62:$BR$193,16,FALSE),0)</f>
        <v>0</v>
      </c>
      <c r="BW119" s="128" t="e">
        <f>VLOOKUP(BT119,$BC$62:$BE$193,2,FALSE)</f>
        <v>#NUM!</v>
      </c>
      <c r="BX119" s="128" t="e">
        <f>VLOOKUP(BT119,$BC$62:$BE$193,3,FALSE)</f>
        <v>#NUM!</v>
      </c>
      <c r="BY119" s="128" t="str">
        <f>IFERROR(VLOOKUP($BC119,BU$62:BW$193,3,FALSE),"")</f>
        <v/>
      </c>
      <c r="BZ119" s="128" t="str">
        <f t="shared" si="80"/>
        <v/>
      </c>
      <c r="CA119" s="90">
        <f>SUMIF($BU$62:$BU$193,$BC119,$BV$62:$BV$193)</f>
        <v>0</v>
      </c>
      <c r="CB119" s="90"/>
      <c r="CC119" s="90"/>
      <c r="CD119" s="129"/>
    </row>
    <row r="120" spans="55:82">
      <c r="BC120" s="124">
        <v>177</v>
      </c>
      <c r="BD120" s="125">
        <f t="shared" si="75"/>
        <v>1</v>
      </c>
      <c r="BE120" s="126">
        <f t="shared" si="76"/>
        <v>1</v>
      </c>
      <c r="BF120" s="90">
        <f t="shared" si="73"/>
        <v>0</v>
      </c>
      <c r="BG120" s="90">
        <f t="shared" si="69"/>
        <v>0</v>
      </c>
      <c r="BH120" s="90" t="str">
        <f t="shared" si="78"/>
        <v/>
      </c>
      <c r="BI120" s="90" t="e">
        <f>LARGE($BH$62:$BH$193,$BC120)</f>
        <v>#NUM!</v>
      </c>
      <c r="BJ120" s="90" t="str">
        <f t="shared" si="70"/>
        <v/>
      </c>
      <c r="BK120" s="127">
        <f>IFERROR(VLOOKUP(BI120,$BC$62:$BG$193,5,FALSE),0)</f>
        <v>0</v>
      </c>
      <c r="BL120" s="128" t="e">
        <f>VLOOKUP(BI120,$BC$62:$BE$193,2,FALSE)</f>
        <v>#NUM!</v>
      </c>
      <c r="BM120" s="128" t="e">
        <f>VLOOKUP(BI120,$BC$62:$BE$193,3,FALSE)</f>
        <v>#NUM!</v>
      </c>
      <c r="BN120" s="128" t="str">
        <f>IFERROR(VLOOKUP($BC120,BJ$62:BL$193,3,FALSE),"")</f>
        <v/>
      </c>
      <c r="BO120" s="128" t="str">
        <f t="shared" si="79"/>
        <v/>
      </c>
      <c r="BP120" s="90">
        <f>SUMIF($BJ$62:$BJ$193,$BC120,$BK$62:$BK$193)</f>
        <v>0</v>
      </c>
      <c r="BQ120" s="90">
        <f t="shared" si="74"/>
        <v>0</v>
      </c>
      <c r="BR120" s="90">
        <f t="shared" si="71"/>
        <v>0</v>
      </c>
      <c r="BS120" s="90" t="str">
        <f t="shared" si="77"/>
        <v/>
      </c>
      <c r="BT120" s="90" t="e">
        <f>LARGE($BS$62:$BS$193,$BC120)</f>
        <v>#NUM!</v>
      </c>
      <c r="BU120" s="90" t="e">
        <f t="shared" si="72"/>
        <v>#NUM!</v>
      </c>
      <c r="BV120" s="127">
        <f>IFERROR(VLOOKUP(BT120,$BC$62:$BR$193,16,FALSE),0)</f>
        <v>0</v>
      </c>
      <c r="BW120" s="128" t="e">
        <f>VLOOKUP(BT120,$BC$62:$BE$193,2,FALSE)</f>
        <v>#NUM!</v>
      </c>
      <c r="BX120" s="128" t="e">
        <f>VLOOKUP(BT120,$BC$62:$BE$193,3,FALSE)</f>
        <v>#NUM!</v>
      </c>
      <c r="BY120" s="128" t="str">
        <f>IFERROR(VLOOKUP($BC120,BU$62:BW$193,3,FALSE),"")</f>
        <v/>
      </c>
      <c r="BZ120" s="128" t="str">
        <f t="shared" si="80"/>
        <v/>
      </c>
      <c r="CA120" s="90">
        <f>SUMIF($BU$62:$BU$193,$BC120,$BV$62:$BV$193)</f>
        <v>0</v>
      </c>
      <c r="CB120" s="90"/>
      <c r="CC120" s="90"/>
      <c r="CD120" s="129"/>
    </row>
    <row r="121" spans="55:82">
      <c r="BC121" s="124">
        <v>178</v>
      </c>
      <c r="BD121" s="125">
        <f t="shared" si="75"/>
        <v>1</v>
      </c>
      <c r="BE121" s="126">
        <f t="shared" si="76"/>
        <v>1</v>
      </c>
      <c r="BF121" s="90">
        <f t="shared" si="73"/>
        <v>0</v>
      </c>
      <c r="BG121" s="90">
        <f t="shared" si="69"/>
        <v>0</v>
      </c>
      <c r="BH121" s="90" t="str">
        <f t="shared" si="78"/>
        <v/>
      </c>
      <c r="BI121" s="90" t="e">
        <f>LARGE($BH$62:$BH$193,$BC121)</f>
        <v>#NUM!</v>
      </c>
      <c r="BJ121" s="90" t="str">
        <f t="shared" si="70"/>
        <v/>
      </c>
      <c r="BK121" s="127">
        <f>IFERROR(VLOOKUP(BI121,$BC$62:$BG$193,5,FALSE),0)</f>
        <v>0</v>
      </c>
      <c r="BL121" s="128" t="e">
        <f>VLOOKUP(BI121,$BC$62:$BE$193,2,FALSE)</f>
        <v>#NUM!</v>
      </c>
      <c r="BM121" s="128" t="e">
        <f>VLOOKUP(BI121,$BC$62:$BE$193,3,FALSE)</f>
        <v>#NUM!</v>
      </c>
      <c r="BN121" s="128" t="str">
        <f>IFERROR(VLOOKUP($BC121,BJ$62:BL$193,3,FALSE),"")</f>
        <v/>
      </c>
      <c r="BO121" s="128" t="str">
        <f t="shared" si="79"/>
        <v/>
      </c>
      <c r="BP121" s="90">
        <f>SUMIF($BJ$62:$BJ$193,$BC121,$BK$62:$BK$193)</f>
        <v>0</v>
      </c>
      <c r="BQ121" s="90">
        <f t="shared" si="74"/>
        <v>0</v>
      </c>
      <c r="BR121" s="90">
        <f t="shared" si="71"/>
        <v>0</v>
      </c>
      <c r="BS121" s="90" t="str">
        <f t="shared" si="77"/>
        <v/>
      </c>
      <c r="BT121" s="90" t="e">
        <f>LARGE($BS$62:$BS$193,$BC121)</f>
        <v>#NUM!</v>
      </c>
      <c r="BU121" s="90" t="e">
        <f t="shared" si="72"/>
        <v>#NUM!</v>
      </c>
      <c r="BV121" s="127">
        <f>IFERROR(VLOOKUP(BT121,$BC$62:$BR$193,16,FALSE),0)</f>
        <v>0</v>
      </c>
      <c r="BW121" s="128" t="e">
        <f>VLOOKUP(BT121,$BC$62:$BE$193,2,FALSE)</f>
        <v>#NUM!</v>
      </c>
      <c r="BX121" s="128" t="e">
        <f>VLOOKUP(BT121,$BC$62:$BE$193,3,FALSE)</f>
        <v>#NUM!</v>
      </c>
      <c r="BY121" s="128" t="str">
        <f>IFERROR(VLOOKUP($BC121,BU$62:BW$193,3,FALSE),"")</f>
        <v/>
      </c>
      <c r="BZ121" s="128" t="str">
        <f t="shared" si="80"/>
        <v/>
      </c>
      <c r="CA121" s="90">
        <f>SUMIF($BU$62:$BU$193,$BC121,$BV$62:$BV$193)</f>
        <v>0</v>
      </c>
      <c r="CB121" s="90"/>
      <c r="CC121" s="90"/>
      <c r="CD121" s="129"/>
    </row>
    <row r="122" spans="55:82">
      <c r="BC122" s="124">
        <v>179</v>
      </c>
      <c r="BD122" s="125">
        <f t="shared" si="75"/>
        <v>1</v>
      </c>
      <c r="BE122" s="126">
        <f t="shared" si="76"/>
        <v>1</v>
      </c>
      <c r="BF122" s="90">
        <f t="shared" si="73"/>
        <v>0</v>
      </c>
      <c r="BG122" s="90">
        <f t="shared" si="69"/>
        <v>0</v>
      </c>
      <c r="BH122" s="90" t="str">
        <f t="shared" si="78"/>
        <v/>
      </c>
      <c r="BI122" s="90" t="e">
        <f>LARGE($BH$62:$BH$193,$BC122)</f>
        <v>#NUM!</v>
      </c>
      <c r="BJ122" s="90" t="str">
        <f t="shared" si="70"/>
        <v/>
      </c>
      <c r="BK122" s="127">
        <f>IFERROR(VLOOKUP(BI122,$BC$62:$BG$193,5,FALSE),0)</f>
        <v>0</v>
      </c>
      <c r="BL122" s="128" t="e">
        <f>VLOOKUP(BI122,$BC$62:$BE$193,2,FALSE)</f>
        <v>#NUM!</v>
      </c>
      <c r="BM122" s="128" t="e">
        <f>VLOOKUP(BI122,$BC$62:$BE$193,3,FALSE)</f>
        <v>#NUM!</v>
      </c>
      <c r="BN122" s="128" t="str">
        <f>IFERROR(VLOOKUP($BC122,BJ$62:BL$193,3,FALSE),"")</f>
        <v/>
      </c>
      <c r="BO122" s="128" t="str">
        <f t="shared" si="79"/>
        <v/>
      </c>
      <c r="BP122" s="90">
        <f>SUMIF($BJ$62:$BJ$193,$BC122,$BK$62:$BK$193)</f>
        <v>0</v>
      </c>
      <c r="BQ122" s="90">
        <f t="shared" si="74"/>
        <v>0</v>
      </c>
      <c r="BR122" s="90">
        <f t="shared" si="71"/>
        <v>0</v>
      </c>
      <c r="BS122" s="90" t="str">
        <f t="shared" si="77"/>
        <v/>
      </c>
      <c r="BT122" s="90" t="e">
        <f>LARGE($BS$62:$BS$193,$BC122)</f>
        <v>#NUM!</v>
      </c>
      <c r="BU122" s="90" t="e">
        <f t="shared" si="72"/>
        <v>#NUM!</v>
      </c>
      <c r="BV122" s="127">
        <f>IFERROR(VLOOKUP(BT122,$BC$62:$BR$193,16,FALSE),0)</f>
        <v>0</v>
      </c>
      <c r="BW122" s="128" t="e">
        <f>VLOOKUP(BT122,$BC$62:$BE$193,2,FALSE)</f>
        <v>#NUM!</v>
      </c>
      <c r="BX122" s="128" t="e">
        <f>VLOOKUP(BT122,$BC$62:$BE$193,3,FALSE)</f>
        <v>#NUM!</v>
      </c>
      <c r="BY122" s="128" t="str">
        <f>IFERROR(VLOOKUP($BC122,BU$62:BW$193,3,FALSE),"")</f>
        <v/>
      </c>
      <c r="BZ122" s="128" t="str">
        <f t="shared" si="80"/>
        <v/>
      </c>
      <c r="CA122" s="90">
        <f>SUMIF($BU$62:$BU$193,$BC122,$BV$62:$BV$193)</f>
        <v>0</v>
      </c>
      <c r="CB122" s="90"/>
      <c r="CC122" s="90"/>
      <c r="CD122" s="129"/>
    </row>
    <row r="123" spans="55:82">
      <c r="BC123" s="124">
        <v>180</v>
      </c>
      <c r="BD123" s="125">
        <f t="shared" si="75"/>
        <v>1</v>
      </c>
      <c r="BE123" s="126">
        <f t="shared" si="76"/>
        <v>1</v>
      </c>
      <c r="BF123" s="90">
        <f t="shared" si="73"/>
        <v>0</v>
      </c>
      <c r="BG123" s="90">
        <f t="shared" si="69"/>
        <v>0</v>
      </c>
      <c r="BH123" s="90" t="str">
        <f t="shared" si="78"/>
        <v/>
      </c>
      <c r="BI123" s="90" t="e">
        <f>LARGE($BH$62:$BH$193,$BC123)</f>
        <v>#NUM!</v>
      </c>
      <c r="BJ123" s="90" t="str">
        <f t="shared" si="70"/>
        <v/>
      </c>
      <c r="BK123" s="127">
        <f>IFERROR(VLOOKUP(BI123,$BC$62:$BG$193,5,FALSE),0)</f>
        <v>0</v>
      </c>
      <c r="BL123" s="128" t="e">
        <f>VLOOKUP(BI123,$BC$62:$BE$193,2,FALSE)</f>
        <v>#NUM!</v>
      </c>
      <c r="BM123" s="128" t="e">
        <f>VLOOKUP(BI123,$BC$62:$BE$193,3,FALSE)</f>
        <v>#NUM!</v>
      </c>
      <c r="BN123" s="128" t="str">
        <f>IFERROR(VLOOKUP($BC123,BJ$62:BL$193,3,FALSE),"")</f>
        <v/>
      </c>
      <c r="BO123" s="128" t="str">
        <f t="shared" si="79"/>
        <v/>
      </c>
      <c r="BP123" s="90">
        <f>SUMIF($BJ$62:$BJ$193,$BC123,$BK$62:$BK$193)</f>
        <v>0</v>
      </c>
      <c r="BQ123" s="90">
        <f t="shared" si="74"/>
        <v>0</v>
      </c>
      <c r="BR123" s="90">
        <f t="shared" si="71"/>
        <v>0</v>
      </c>
      <c r="BS123" s="90" t="str">
        <f t="shared" si="77"/>
        <v/>
      </c>
      <c r="BT123" s="90" t="e">
        <f>LARGE($BS$62:$BS$193,$BC123)</f>
        <v>#NUM!</v>
      </c>
      <c r="BU123" s="90" t="e">
        <f t="shared" si="72"/>
        <v>#NUM!</v>
      </c>
      <c r="BV123" s="127">
        <f>IFERROR(VLOOKUP(BT123,$BC$62:$BR$193,16,FALSE),0)</f>
        <v>0</v>
      </c>
      <c r="BW123" s="128" t="e">
        <f>VLOOKUP(BT123,$BC$62:$BE$193,2,FALSE)</f>
        <v>#NUM!</v>
      </c>
      <c r="BX123" s="128" t="e">
        <f>VLOOKUP(BT123,$BC$62:$BE$193,3,FALSE)</f>
        <v>#NUM!</v>
      </c>
      <c r="BY123" s="128" t="str">
        <f>IFERROR(VLOOKUP($BC123,BU$62:BW$193,3,FALSE),"")</f>
        <v/>
      </c>
      <c r="BZ123" s="128" t="str">
        <f t="shared" si="80"/>
        <v/>
      </c>
      <c r="CA123" s="90">
        <f>SUMIF($BU$62:$BU$193,$BC123,$BV$62:$BV$193)</f>
        <v>0</v>
      </c>
      <c r="CB123" s="90"/>
      <c r="CC123" s="90"/>
      <c r="CD123" s="129"/>
    </row>
    <row r="124" spans="55:82">
      <c r="BC124" s="124">
        <v>181</v>
      </c>
      <c r="BD124" s="125">
        <f t="shared" si="75"/>
        <v>1</v>
      </c>
      <c r="BE124" s="126">
        <f t="shared" si="76"/>
        <v>1</v>
      </c>
      <c r="BF124" s="90">
        <f t="shared" si="73"/>
        <v>0</v>
      </c>
      <c r="BG124" s="90">
        <f t="shared" si="69"/>
        <v>0</v>
      </c>
      <c r="BH124" s="90" t="str">
        <f t="shared" si="78"/>
        <v/>
      </c>
      <c r="BI124" s="90" t="e">
        <f>LARGE($BH$62:$BH$193,$BC124)</f>
        <v>#NUM!</v>
      </c>
      <c r="BJ124" s="90" t="str">
        <f t="shared" si="70"/>
        <v/>
      </c>
      <c r="BK124" s="127">
        <f>IFERROR(VLOOKUP(BI124,$BC$62:$BG$193,5,FALSE),0)</f>
        <v>0</v>
      </c>
      <c r="BL124" s="128" t="e">
        <f>VLOOKUP(BI124,$BC$62:$BE$193,2,FALSE)</f>
        <v>#NUM!</v>
      </c>
      <c r="BM124" s="128" t="e">
        <f>VLOOKUP(BI124,$BC$62:$BE$193,3,FALSE)</f>
        <v>#NUM!</v>
      </c>
      <c r="BN124" s="128" t="str">
        <f>IFERROR(VLOOKUP($BC124,BJ$62:BL$193,3,FALSE),"")</f>
        <v/>
      </c>
      <c r="BO124" s="128" t="str">
        <f t="shared" si="79"/>
        <v/>
      </c>
      <c r="BP124" s="90">
        <f>SUMIF($BJ$62:$BJ$193,$BC124,$BK$62:$BK$193)</f>
        <v>0</v>
      </c>
      <c r="BQ124" s="90">
        <f t="shared" si="74"/>
        <v>0</v>
      </c>
      <c r="BR124" s="90">
        <f t="shared" si="71"/>
        <v>0</v>
      </c>
      <c r="BS124" s="90" t="str">
        <f t="shared" si="77"/>
        <v/>
      </c>
      <c r="BT124" s="90" t="e">
        <f>LARGE($BS$62:$BS$193,$BC124)</f>
        <v>#NUM!</v>
      </c>
      <c r="BU124" s="90" t="e">
        <f t="shared" si="72"/>
        <v>#NUM!</v>
      </c>
      <c r="BV124" s="127">
        <f>IFERROR(VLOOKUP(BT124,$BC$62:$BR$193,16,FALSE),0)</f>
        <v>0</v>
      </c>
      <c r="BW124" s="128" t="e">
        <f>VLOOKUP(BT124,$BC$62:$BE$193,2,FALSE)</f>
        <v>#NUM!</v>
      </c>
      <c r="BX124" s="128" t="e">
        <f>VLOOKUP(BT124,$BC$62:$BE$193,3,FALSE)</f>
        <v>#NUM!</v>
      </c>
      <c r="BY124" s="128" t="str">
        <f>IFERROR(VLOOKUP($BC124,BU$62:BW$193,3,FALSE),"")</f>
        <v/>
      </c>
      <c r="BZ124" s="128" t="str">
        <f t="shared" si="80"/>
        <v/>
      </c>
      <c r="CA124" s="90">
        <f>SUMIF($BU$62:$BU$193,$BC124,$BV$62:$BV$193)</f>
        <v>0</v>
      </c>
      <c r="CB124" s="90"/>
      <c r="CC124" s="90"/>
      <c r="CD124" s="129"/>
    </row>
    <row r="125" spans="55:82">
      <c r="BC125" s="124">
        <v>182</v>
      </c>
      <c r="BD125" s="125">
        <f t="shared" si="75"/>
        <v>1</v>
      </c>
      <c r="BE125" s="126">
        <f t="shared" si="76"/>
        <v>1</v>
      </c>
      <c r="BF125" s="90">
        <f t="shared" si="73"/>
        <v>0</v>
      </c>
      <c r="BG125" s="90">
        <f t="shared" si="69"/>
        <v>0</v>
      </c>
      <c r="BH125" s="90" t="str">
        <f t="shared" si="78"/>
        <v/>
      </c>
      <c r="BI125" s="90" t="e">
        <f>LARGE($BH$62:$BH$193,$BC125)</f>
        <v>#NUM!</v>
      </c>
      <c r="BJ125" s="90" t="str">
        <f t="shared" si="70"/>
        <v/>
      </c>
      <c r="BK125" s="127">
        <f>IFERROR(VLOOKUP(BI125,$BC$62:$BG$193,5,FALSE),0)</f>
        <v>0</v>
      </c>
      <c r="BL125" s="128" t="e">
        <f>VLOOKUP(BI125,$BC$62:$BE$193,2,FALSE)</f>
        <v>#NUM!</v>
      </c>
      <c r="BM125" s="128" t="e">
        <f>VLOOKUP(BI125,$BC$62:$BE$193,3,FALSE)</f>
        <v>#NUM!</v>
      </c>
      <c r="BN125" s="128" t="str">
        <f>IFERROR(VLOOKUP($BC125,BJ$62:BL$193,3,FALSE),"")</f>
        <v/>
      </c>
      <c r="BO125" s="128" t="str">
        <f t="shared" si="79"/>
        <v/>
      </c>
      <c r="BP125" s="90">
        <f>SUMIF($BJ$62:$BJ$193,$BC125,$BK$62:$BK$193)</f>
        <v>0</v>
      </c>
      <c r="BQ125" s="90">
        <f t="shared" si="74"/>
        <v>0</v>
      </c>
      <c r="BR125" s="90">
        <f t="shared" si="71"/>
        <v>0</v>
      </c>
      <c r="BS125" s="90" t="str">
        <f t="shared" si="77"/>
        <v/>
      </c>
      <c r="BT125" s="90" t="e">
        <f>LARGE($BS$62:$BS$193,$BC125)</f>
        <v>#NUM!</v>
      </c>
      <c r="BU125" s="90" t="e">
        <f t="shared" si="72"/>
        <v>#NUM!</v>
      </c>
      <c r="BV125" s="127">
        <f>IFERROR(VLOOKUP(BT125,$BC$62:$BR$193,16,FALSE),0)</f>
        <v>0</v>
      </c>
      <c r="BW125" s="128" t="e">
        <f>VLOOKUP(BT125,$BC$62:$BE$193,2,FALSE)</f>
        <v>#NUM!</v>
      </c>
      <c r="BX125" s="128" t="e">
        <f>VLOOKUP(BT125,$BC$62:$BE$193,3,FALSE)</f>
        <v>#NUM!</v>
      </c>
      <c r="BY125" s="128" t="str">
        <f>IFERROR(VLOOKUP($BC125,BU$62:BW$193,3,FALSE),"")</f>
        <v/>
      </c>
      <c r="BZ125" s="128" t="str">
        <f t="shared" si="80"/>
        <v/>
      </c>
      <c r="CA125" s="90">
        <f>SUMIF($BU$62:$BU$193,$BC125,$BV$62:$BV$193)</f>
        <v>0</v>
      </c>
      <c r="CB125" s="90"/>
      <c r="CC125" s="90"/>
      <c r="CD125" s="129"/>
    </row>
    <row r="126" spans="55:82">
      <c r="BC126" s="124">
        <v>183</v>
      </c>
      <c r="BD126" s="125">
        <f t="shared" si="75"/>
        <v>1</v>
      </c>
      <c r="BE126" s="126">
        <f t="shared" si="76"/>
        <v>1</v>
      </c>
      <c r="BF126" s="90">
        <f t="shared" si="73"/>
        <v>0</v>
      </c>
      <c r="BG126" s="90">
        <f t="shared" si="69"/>
        <v>0</v>
      </c>
      <c r="BH126" s="90" t="str">
        <f t="shared" si="78"/>
        <v/>
      </c>
      <c r="BI126" s="90" t="e">
        <f>LARGE($BH$62:$BH$193,$BC126)</f>
        <v>#NUM!</v>
      </c>
      <c r="BJ126" s="90" t="str">
        <f t="shared" si="70"/>
        <v/>
      </c>
      <c r="BK126" s="127">
        <f>IFERROR(VLOOKUP(BI126,$BC$62:$BG$193,5,FALSE),0)</f>
        <v>0</v>
      </c>
      <c r="BL126" s="128" t="e">
        <f>VLOOKUP(BI126,$BC$62:$BE$193,2,FALSE)</f>
        <v>#NUM!</v>
      </c>
      <c r="BM126" s="128" t="e">
        <f>VLOOKUP(BI126,$BC$62:$BE$193,3,FALSE)</f>
        <v>#NUM!</v>
      </c>
      <c r="BN126" s="128" t="str">
        <f>IFERROR(VLOOKUP($BC126,BJ$62:BL$193,3,FALSE),"")</f>
        <v/>
      </c>
      <c r="BO126" s="128" t="str">
        <f t="shared" si="79"/>
        <v/>
      </c>
      <c r="BP126" s="90">
        <f>SUMIF($BJ$62:$BJ$193,$BC126,$BK$62:$BK$193)</f>
        <v>0</v>
      </c>
      <c r="BQ126" s="90">
        <f t="shared" si="74"/>
        <v>0</v>
      </c>
      <c r="BR126" s="90">
        <f t="shared" si="71"/>
        <v>0</v>
      </c>
      <c r="BS126" s="90" t="str">
        <f t="shared" si="77"/>
        <v/>
      </c>
      <c r="BT126" s="90" t="e">
        <f>LARGE($BS$62:$BS$193,$BC126)</f>
        <v>#NUM!</v>
      </c>
      <c r="BU126" s="90" t="e">
        <f t="shared" si="72"/>
        <v>#NUM!</v>
      </c>
      <c r="BV126" s="127">
        <f>IFERROR(VLOOKUP(BT126,$BC$62:$BR$193,16,FALSE),0)</f>
        <v>0</v>
      </c>
      <c r="BW126" s="128" t="e">
        <f>VLOOKUP(BT126,$BC$62:$BE$193,2,FALSE)</f>
        <v>#NUM!</v>
      </c>
      <c r="BX126" s="128" t="e">
        <f>VLOOKUP(BT126,$BC$62:$BE$193,3,FALSE)</f>
        <v>#NUM!</v>
      </c>
      <c r="BY126" s="128" t="str">
        <f>IFERROR(VLOOKUP($BC126,BU$62:BW$193,3,FALSE),"")</f>
        <v/>
      </c>
      <c r="BZ126" s="128" t="str">
        <f t="shared" si="80"/>
        <v/>
      </c>
      <c r="CA126" s="90">
        <f>SUMIF($BU$62:$BU$193,$BC126,$BV$62:$BV$193)</f>
        <v>0</v>
      </c>
      <c r="CB126" s="90"/>
      <c r="CC126" s="90"/>
      <c r="CD126" s="129"/>
    </row>
    <row r="127" spans="55:82">
      <c r="BC127" s="124">
        <v>184</v>
      </c>
      <c r="BD127" s="125">
        <f t="shared" si="75"/>
        <v>1</v>
      </c>
      <c r="BE127" s="126">
        <f t="shared" si="76"/>
        <v>1</v>
      </c>
      <c r="BF127" s="90">
        <f t="shared" si="73"/>
        <v>0</v>
      </c>
      <c r="BG127" s="90">
        <f t="shared" si="69"/>
        <v>0</v>
      </c>
      <c r="BH127" s="90" t="str">
        <f t="shared" si="78"/>
        <v/>
      </c>
      <c r="BI127" s="90" t="e">
        <f>LARGE($BH$62:$BH$193,$BC127)</f>
        <v>#NUM!</v>
      </c>
      <c r="BJ127" s="90" t="str">
        <f t="shared" si="70"/>
        <v/>
      </c>
      <c r="BK127" s="127">
        <f>IFERROR(VLOOKUP(BI127,$BC$62:$BG$193,5,FALSE),0)</f>
        <v>0</v>
      </c>
      <c r="BL127" s="128" t="e">
        <f>VLOOKUP(BI127,$BC$62:$BE$193,2,FALSE)</f>
        <v>#NUM!</v>
      </c>
      <c r="BM127" s="128" t="e">
        <f>VLOOKUP(BI127,$BC$62:$BE$193,3,FALSE)</f>
        <v>#NUM!</v>
      </c>
      <c r="BN127" s="128" t="str">
        <f>IFERROR(VLOOKUP($BC127,BJ$62:BL$193,3,FALSE),"")</f>
        <v/>
      </c>
      <c r="BO127" s="128" t="str">
        <f t="shared" si="79"/>
        <v/>
      </c>
      <c r="BP127" s="90">
        <f>SUMIF($BJ$62:$BJ$193,$BC127,$BK$62:$BK$193)</f>
        <v>0</v>
      </c>
      <c r="BQ127" s="90">
        <f t="shared" si="74"/>
        <v>0</v>
      </c>
      <c r="BR127" s="90">
        <f t="shared" si="71"/>
        <v>0</v>
      </c>
      <c r="BS127" s="90" t="str">
        <f t="shared" si="77"/>
        <v/>
      </c>
      <c r="BT127" s="90" t="e">
        <f>LARGE($BS$62:$BS$193,$BC127)</f>
        <v>#NUM!</v>
      </c>
      <c r="BU127" s="90" t="e">
        <f t="shared" si="72"/>
        <v>#NUM!</v>
      </c>
      <c r="BV127" s="127">
        <f>IFERROR(VLOOKUP(BT127,$BC$62:$BR$193,16,FALSE),0)</f>
        <v>0</v>
      </c>
      <c r="BW127" s="128" t="e">
        <f>VLOOKUP(BT127,$BC$62:$BE$193,2,FALSE)</f>
        <v>#NUM!</v>
      </c>
      <c r="BX127" s="128" t="e">
        <f>VLOOKUP(BT127,$BC$62:$BE$193,3,FALSE)</f>
        <v>#NUM!</v>
      </c>
      <c r="BY127" s="128" t="str">
        <f>IFERROR(VLOOKUP($BC127,BU$62:BW$193,3,FALSE),"")</f>
        <v/>
      </c>
      <c r="BZ127" s="128" t="str">
        <f t="shared" si="80"/>
        <v/>
      </c>
      <c r="CA127" s="90">
        <f>SUMIF($BU$62:$BU$193,$BC127,$BV$62:$BV$193)</f>
        <v>0</v>
      </c>
      <c r="CB127" s="90"/>
      <c r="CC127" s="90"/>
      <c r="CD127" s="129"/>
    </row>
    <row r="128" spans="55:82">
      <c r="BC128" s="124">
        <v>185</v>
      </c>
      <c r="BD128" s="125">
        <f t="shared" si="75"/>
        <v>1</v>
      </c>
      <c r="BE128" s="126">
        <f t="shared" si="76"/>
        <v>1</v>
      </c>
      <c r="BF128" s="90">
        <f t="shared" si="73"/>
        <v>0</v>
      </c>
      <c r="BG128" s="90">
        <f t="shared" si="69"/>
        <v>0</v>
      </c>
      <c r="BH128" s="90" t="str">
        <f t="shared" si="78"/>
        <v/>
      </c>
      <c r="BI128" s="90" t="e">
        <f>LARGE($BH$62:$BH$193,$BC128)</f>
        <v>#NUM!</v>
      </c>
      <c r="BJ128" s="90" t="str">
        <f t="shared" si="70"/>
        <v/>
      </c>
      <c r="BK128" s="127">
        <f>IFERROR(VLOOKUP(BI128,$BC$62:$BG$193,5,FALSE),0)</f>
        <v>0</v>
      </c>
      <c r="BL128" s="128" t="e">
        <f>VLOOKUP(BI128,$BC$62:$BE$193,2,FALSE)</f>
        <v>#NUM!</v>
      </c>
      <c r="BM128" s="128" t="e">
        <f>VLOOKUP(BI128,$BC$62:$BE$193,3,FALSE)</f>
        <v>#NUM!</v>
      </c>
      <c r="BN128" s="128" t="str">
        <f>IFERROR(VLOOKUP($BC128,BJ$62:BL$193,3,FALSE),"")</f>
        <v/>
      </c>
      <c r="BO128" s="128" t="str">
        <f t="shared" si="79"/>
        <v/>
      </c>
      <c r="BP128" s="90">
        <f>SUMIF($BJ$62:$BJ$193,$BC128,$BK$62:$BK$193)</f>
        <v>0</v>
      </c>
      <c r="BQ128" s="90">
        <f t="shared" si="74"/>
        <v>0</v>
      </c>
      <c r="BR128" s="90">
        <f t="shared" si="71"/>
        <v>0</v>
      </c>
      <c r="BS128" s="90" t="str">
        <f t="shared" si="77"/>
        <v/>
      </c>
      <c r="BT128" s="90" t="e">
        <f>LARGE($BS$62:$BS$193,$BC128)</f>
        <v>#NUM!</v>
      </c>
      <c r="BU128" s="90" t="e">
        <f t="shared" si="72"/>
        <v>#NUM!</v>
      </c>
      <c r="BV128" s="127">
        <f>IFERROR(VLOOKUP(BT128,$BC$62:$BR$193,16,FALSE),0)</f>
        <v>0</v>
      </c>
      <c r="BW128" s="128" t="e">
        <f>VLOOKUP(BT128,$BC$62:$BE$193,2,FALSE)</f>
        <v>#NUM!</v>
      </c>
      <c r="BX128" s="128" t="e">
        <f>VLOOKUP(BT128,$BC$62:$BE$193,3,FALSE)</f>
        <v>#NUM!</v>
      </c>
      <c r="BY128" s="128" t="str">
        <f>IFERROR(VLOOKUP($BC128,BU$62:BW$193,3,FALSE),"")</f>
        <v/>
      </c>
      <c r="BZ128" s="128" t="str">
        <f t="shared" si="80"/>
        <v/>
      </c>
      <c r="CA128" s="90">
        <f>SUMIF($BU$62:$BU$193,$BC128,$BV$62:$BV$193)</f>
        <v>0</v>
      </c>
      <c r="CB128" s="90"/>
      <c r="CC128" s="90"/>
      <c r="CD128" s="129"/>
    </row>
    <row r="129" spans="55:82">
      <c r="BC129" s="124">
        <v>186</v>
      </c>
      <c r="BD129" s="125">
        <f t="shared" si="75"/>
        <v>1</v>
      </c>
      <c r="BE129" s="126">
        <f t="shared" si="76"/>
        <v>1</v>
      </c>
      <c r="BF129" s="90">
        <f t="shared" si="73"/>
        <v>0</v>
      </c>
      <c r="BG129" s="90">
        <f t="shared" si="69"/>
        <v>0</v>
      </c>
      <c r="BH129" s="90" t="str">
        <f t="shared" si="78"/>
        <v/>
      </c>
      <c r="BI129" s="90" t="e">
        <f>LARGE($BH$62:$BH$193,$BC129)</f>
        <v>#NUM!</v>
      </c>
      <c r="BJ129" s="90" t="str">
        <f t="shared" si="70"/>
        <v/>
      </c>
      <c r="BK129" s="127">
        <f>IFERROR(VLOOKUP(BI129,$BC$62:$BG$193,5,FALSE),0)</f>
        <v>0</v>
      </c>
      <c r="BL129" s="128" t="e">
        <f>VLOOKUP(BI129,$BC$62:$BE$193,2,FALSE)</f>
        <v>#NUM!</v>
      </c>
      <c r="BM129" s="128" t="e">
        <f>VLOOKUP(BI129,$BC$62:$BE$193,3,FALSE)</f>
        <v>#NUM!</v>
      </c>
      <c r="BN129" s="128" t="str">
        <f>IFERROR(VLOOKUP($BC129,BJ$62:BL$193,3,FALSE),"")</f>
        <v/>
      </c>
      <c r="BO129" s="128" t="str">
        <f t="shared" si="79"/>
        <v/>
      </c>
      <c r="BP129" s="90">
        <f>SUMIF($BJ$62:$BJ$193,$BC129,$BK$62:$BK$193)</f>
        <v>0</v>
      </c>
      <c r="BQ129" s="90">
        <f t="shared" si="74"/>
        <v>0</v>
      </c>
      <c r="BR129" s="90">
        <f t="shared" si="71"/>
        <v>0</v>
      </c>
      <c r="BS129" s="90" t="str">
        <f t="shared" si="77"/>
        <v/>
      </c>
      <c r="BT129" s="90" t="e">
        <f>LARGE($BS$62:$BS$193,$BC129)</f>
        <v>#NUM!</v>
      </c>
      <c r="BU129" s="90" t="e">
        <f t="shared" si="72"/>
        <v>#NUM!</v>
      </c>
      <c r="BV129" s="127">
        <f>IFERROR(VLOOKUP(BT129,$BC$62:$BR$193,16,FALSE),0)</f>
        <v>0</v>
      </c>
      <c r="BW129" s="128" t="e">
        <f>VLOOKUP(BT129,$BC$62:$BE$193,2,FALSE)</f>
        <v>#NUM!</v>
      </c>
      <c r="BX129" s="128" t="e">
        <f>VLOOKUP(BT129,$BC$62:$BE$193,3,FALSE)</f>
        <v>#NUM!</v>
      </c>
      <c r="BY129" s="128" t="str">
        <f>IFERROR(VLOOKUP($BC129,BU$62:BW$193,3,FALSE),"")</f>
        <v/>
      </c>
      <c r="BZ129" s="128" t="str">
        <f t="shared" si="80"/>
        <v/>
      </c>
      <c r="CA129" s="90">
        <f>SUMIF($BU$62:$BU$193,$BC129,$BV$62:$BV$193)</f>
        <v>0</v>
      </c>
      <c r="CB129" s="90"/>
      <c r="CC129" s="90"/>
      <c r="CD129" s="129"/>
    </row>
    <row r="130" spans="55:82">
      <c r="BC130" s="124">
        <v>187</v>
      </c>
      <c r="BD130" s="125">
        <f t="shared" si="75"/>
        <v>1</v>
      </c>
      <c r="BE130" s="126">
        <f t="shared" si="76"/>
        <v>1</v>
      </c>
      <c r="BF130" s="90">
        <f t="shared" si="73"/>
        <v>0</v>
      </c>
      <c r="BG130" s="90">
        <f t="shared" si="69"/>
        <v>0</v>
      </c>
      <c r="BH130" s="90" t="str">
        <f t="shared" si="78"/>
        <v/>
      </c>
      <c r="BI130" s="90" t="e">
        <f>LARGE($BH$62:$BH$193,$BC130)</f>
        <v>#NUM!</v>
      </c>
      <c r="BJ130" s="90" t="str">
        <f t="shared" si="70"/>
        <v/>
      </c>
      <c r="BK130" s="127">
        <f>IFERROR(VLOOKUP(BI130,$BC$62:$BG$193,5,FALSE),0)</f>
        <v>0</v>
      </c>
      <c r="BL130" s="128" t="e">
        <f>VLOOKUP(BI130,$BC$62:$BE$193,2,FALSE)</f>
        <v>#NUM!</v>
      </c>
      <c r="BM130" s="128" t="e">
        <f>VLOOKUP(BI130,$BC$62:$BE$193,3,FALSE)</f>
        <v>#NUM!</v>
      </c>
      <c r="BN130" s="128" t="str">
        <f>IFERROR(VLOOKUP($BC130,BJ$62:BL$193,3,FALSE),"")</f>
        <v/>
      </c>
      <c r="BO130" s="128" t="str">
        <f t="shared" si="79"/>
        <v/>
      </c>
      <c r="BP130" s="90">
        <f>SUMIF($BJ$62:$BJ$193,$BC130,$BK$62:$BK$193)</f>
        <v>0</v>
      </c>
      <c r="BQ130" s="90">
        <f t="shared" si="74"/>
        <v>0</v>
      </c>
      <c r="BR130" s="90">
        <f t="shared" si="71"/>
        <v>0</v>
      </c>
      <c r="BS130" s="90" t="str">
        <f t="shared" si="77"/>
        <v/>
      </c>
      <c r="BT130" s="90" t="e">
        <f>LARGE($BS$62:$BS$193,$BC130)</f>
        <v>#NUM!</v>
      </c>
      <c r="BU130" s="90" t="e">
        <f t="shared" si="72"/>
        <v>#NUM!</v>
      </c>
      <c r="BV130" s="127">
        <f>IFERROR(VLOOKUP(BT130,$BC$62:$BR$193,16,FALSE),0)</f>
        <v>0</v>
      </c>
      <c r="BW130" s="128" t="e">
        <f>VLOOKUP(BT130,$BC$62:$BE$193,2,FALSE)</f>
        <v>#NUM!</v>
      </c>
      <c r="BX130" s="128" t="e">
        <f>VLOOKUP(BT130,$BC$62:$BE$193,3,FALSE)</f>
        <v>#NUM!</v>
      </c>
      <c r="BY130" s="128" t="str">
        <f>IFERROR(VLOOKUP($BC130,BU$62:BW$193,3,FALSE),"")</f>
        <v/>
      </c>
      <c r="BZ130" s="128" t="str">
        <f t="shared" si="80"/>
        <v/>
      </c>
      <c r="CA130" s="90">
        <f>SUMIF($BU$62:$BU$193,$BC130,$BV$62:$BV$193)</f>
        <v>0</v>
      </c>
      <c r="CB130" s="90"/>
      <c r="CC130" s="90"/>
      <c r="CD130" s="129"/>
    </row>
    <row r="131" spans="55:82">
      <c r="BC131" s="124">
        <v>188</v>
      </c>
      <c r="BD131" s="125">
        <f t="shared" si="75"/>
        <v>1</v>
      </c>
      <c r="BE131" s="126">
        <f t="shared" si="76"/>
        <v>1</v>
      </c>
      <c r="BF131" s="90">
        <f t="shared" si="73"/>
        <v>0</v>
      </c>
      <c r="BG131" s="90">
        <f t="shared" si="69"/>
        <v>0</v>
      </c>
      <c r="BH131" s="90" t="str">
        <f t="shared" si="78"/>
        <v/>
      </c>
      <c r="BI131" s="90" t="e">
        <f>LARGE($BH$62:$BH$193,$BC131)</f>
        <v>#NUM!</v>
      </c>
      <c r="BJ131" s="90" t="str">
        <f t="shared" si="70"/>
        <v/>
      </c>
      <c r="BK131" s="127">
        <f>IFERROR(VLOOKUP(BI131,$BC$62:$BG$193,5,FALSE),0)</f>
        <v>0</v>
      </c>
      <c r="BL131" s="128" t="e">
        <f>VLOOKUP(BI131,$BC$62:$BE$193,2,FALSE)</f>
        <v>#NUM!</v>
      </c>
      <c r="BM131" s="128" t="e">
        <f>VLOOKUP(BI131,$BC$62:$BE$193,3,FALSE)</f>
        <v>#NUM!</v>
      </c>
      <c r="BN131" s="128" t="str">
        <f>IFERROR(VLOOKUP($BC131,BJ$62:BL$193,3,FALSE),"")</f>
        <v/>
      </c>
      <c r="BO131" s="128" t="str">
        <f t="shared" si="79"/>
        <v/>
      </c>
      <c r="BP131" s="90">
        <f>SUMIF($BJ$62:$BJ$193,$BC131,$BK$62:$BK$193)</f>
        <v>0</v>
      </c>
      <c r="BQ131" s="90">
        <f t="shared" si="74"/>
        <v>0</v>
      </c>
      <c r="BR131" s="90">
        <f t="shared" si="71"/>
        <v>0</v>
      </c>
      <c r="BS131" s="90" t="str">
        <f t="shared" si="77"/>
        <v/>
      </c>
      <c r="BT131" s="90" t="e">
        <f>LARGE($BS$62:$BS$193,$BC131)</f>
        <v>#NUM!</v>
      </c>
      <c r="BU131" s="90" t="e">
        <f t="shared" si="72"/>
        <v>#NUM!</v>
      </c>
      <c r="BV131" s="127">
        <f>IFERROR(VLOOKUP(BT131,$BC$62:$BR$193,16,FALSE),0)</f>
        <v>0</v>
      </c>
      <c r="BW131" s="128" t="e">
        <f>VLOOKUP(BT131,$BC$62:$BE$193,2,FALSE)</f>
        <v>#NUM!</v>
      </c>
      <c r="BX131" s="128" t="e">
        <f>VLOOKUP(BT131,$BC$62:$BE$193,3,FALSE)</f>
        <v>#NUM!</v>
      </c>
      <c r="BY131" s="128" t="str">
        <f>IFERROR(VLOOKUP($BC131,BU$62:BW$193,3,FALSE),"")</f>
        <v/>
      </c>
      <c r="BZ131" s="128" t="str">
        <f t="shared" si="80"/>
        <v/>
      </c>
      <c r="CA131" s="90">
        <f>SUMIF($BU$62:$BU$193,$BC131,$BV$62:$BV$193)</f>
        <v>0</v>
      </c>
      <c r="CB131" s="90"/>
      <c r="CC131" s="90"/>
      <c r="CD131" s="129"/>
    </row>
    <row r="132" spans="55:82">
      <c r="BC132" s="124">
        <v>189</v>
      </c>
      <c r="BD132" s="125">
        <f t="shared" si="75"/>
        <v>1</v>
      </c>
      <c r="BE132" s="126">
        <f t="shared" si="76"/>
        <v>1</v>
      </c>
      <c r="BF132" s="90">
        <f t="shared" si="73"/>
        <v>0</v>
      </c>
      <c r="BG132" s="90">
        <f t="shared" si="69"/>
        <v>0</v>
      </c>
      <c r="BH132" s="90" t="str">
        <f t="shared" si="78"/>
        <v/>
      </c>
      <c r="BI132" s="90" t="e">
        <f>LARGE($BH$62:$BH$193,$BC132)</f>
        <v>#NUM!</v>
      </c>
      <c r="BJ132" s="90" t="str">
        <f t="shared" ref="BJ132:BJ193" si="81">IFERROR(IF(BM131=BL132,BJ131,BJ131+1),"")</f>
        <v/>
      </c>
      <c r="BK132" s="127">
        <f>IFERROR(VLOOKUP(BI132,$BC$62:$BG$193,5,FALSE),0)</f>
        <v>0</v>
      </c>
      <c r="BL132" s="128" t="e">
        <f>VLOOKUP(BI132,$BC$62:$BE$193,2,FALSE)</f>
        <v>#NUM!</v>
      </c>
      <c r="BM132" s="128" t="e">
        <f>VLOOKUP(BI132,$BC$62:$BE$193,3,FALSE)</f>
        <v>#NUM!</v>
      </c>
      <c r="BN132" s="128" t="str">
        <f>IFERROR(VLOOKUP($BC132,BJ$62:BL$193,3,FALSE),"")</f>
        <v/>
      </c>
      <c r="BO132" s="128" t="str">
        <f t="shared" si="79"/>
        <v/>
      </c>
      <c r="BP132" s="90">
        <f>SUMIF($BJ$62:$BJ$193,$BC132,$BK$62:$BK$193)</f>
        <v>0</v>
      </c>
      <c r="BQ132" s="90">
        <f t="shared" si="74"/>
        <v>0</v>
      </c>
      <c r="BR132" s="90">
        <f t="shared" si="71"/>
        <v>0</v>
      </c>
      <c r="BS132" s="90" t="str">
        <f t="shared" si="77"/>
        <v/>
      </c>
      <c r="BT132" s="90" t="e">
        <f>LARGE($BS$62:$BS$193,$BC132)</f>
        <v>#NUM!</v>
      </c>
      <c r="BU132" s="90" t="e">
        <f t="shared" ref="BU132:BU193" si="82">IF(BX131=BW132,BU131,BU131+1)</f>
        <v>#NUM!</v>
      </c>
      <c r="BV132" s="127">
        <f>IFERROR(VLOOKUP(BT132,$BC$62:$BR$193,16,FALSE),0)</f>
        <v>0</v>
      </c>
      <c r="BW132" s="128" t="e">
        <f>VLOOKUP(BT132,$BC$62:$BE$193,2,FALSE)</f>
        <v>#NUM!</v>
      </c>
      <c r="BX132" s="128" t="e">
        <f>VLOOKUP(BT132,$BC$62:$BE$193,3,FALSE)</f>
        <v>#NUM!</v>
      </c>
      <c r="BY132" s="128" t="str">
        <f>IFERROR(VLOOKUP($BC132,BU$62:BW$193,3,FALSE),"")</f>
        <v/>
      </c>
      <c r="BZ132" s="128" t="str">
        <f t="shared" si="80"/>
        <v/>
      </c>
      <c r="CA132" s="90">
        <f>SUMIF($BU$62:$BU$193,$BC132,$BV$62:$BV$193)</f>
        <v>0</v>
      </c>
      <c r="CB132" s="90"/>
      <c r="CC132" s="90"/>
      <c r="CD132" s="129"/>
    </row>
    <row r="133" spans="55:82">
      <c r="BC133" s="124">
        <v>190</v>
      </c>
      <c r="BD133" s="125">
        <f t="shared" si="75"/>
        <v>1</v>
      </c>
      <c r="BE133" s="126">
        <f t="shared" si="76"/>
        <v>1</v>
      </c>
      <c r="BF133" s="90">
        <f t="shared" si="73"/>
        <v>0</v>
      </c>
      <c r="BG133" s="90">
        <f t="shared" si="69"/>
        <v>0</v>
      </c>
      <c r="BH133" s="90" t="str">
        <f t="shared" si="78"/>
        <v/>
      </c>
      <c r="BI133" s="90" t="e">
        <f>LARGE($BH$62:$BH$193,$BC133)</f>
        <v>#NUM!</v>
      </c>
      <c r="BJ133" s="90" t="str">
        <f t="shared" si="81"/>
        <v/>
      </c>
      <c r="BK133" s="127">
        <f>IFERROR(VLOOKUP(BI133,$BC$62:$BG$193,5,FALSE),0)</f>
        <v>0</v>
      </c>
      <c r="BL133" s="128" t="e">
        <f>VLOOKUP(BI133,$BC$62:$BE$193,2,FALSE)</f>
        <v>#NUM!</v>
      </c>
      <c r="BM133" s="128" t="e">
        <f>VLOOKUP(BI133,$BC$62:$BE$193,3,FALSE)</f>
        <v>#NUM!</v>
      </c>
      <c r="BN133" s="128" t="str">
        <f>IFERROR(VLOOKUP($BC133,BJ$62:BL$193,3,FALSE),"")</f>
        <v/>
      </c>
      <c r="BO133" s="128" t="str">
        <f t="shared" si="79"/>
        <v/>
      </c>
      <c r="BP133" s="90">
        <f>SUMIF($BJ$62:$BJ$193,$BC133,$BK$62:$BK$193)</f>
        <v>0</v>
      </c>
      <c r="BQ133" s="90">
        <f t="shared" si="74"/>
        <v>0</v>
      </c>
      <c r="BR133" s="90">
        <f t="shared" si="71"/>
        <v>0</v>
      </c>
      <c r="BS133" s="90" t="str">
        <f t="shared" si="77"/>
        <v/>
      </c>
      <c r="BT133" s="90" t="e">
        <f>LARGE($BS$62:$BS$193,$BC133)</f>
        <v>#NUM!</v>
      </c>
      <c r="BU133" s="90" t="e">
        <f t="shared" si="82"/>
        <v>#NUM!</v>
      </c>
      <c r="BV133" s="127">
        <f>IFERROR(VLOOKUP(BT133,$BC$62:$BR$193,16,FALSE),0)</f>
        <v>0</v>
      </c>
      <c r="BW133" s="128" t="e">
        <f>VLOOKUP(BT133,$BC$62:$BE$193,2,FALSE)</f>
        <v>#NUM!</v>
      </c>
      <c r="BX133" s="128" t="e">
        <f>VLOOKUP(BT133,$BC$62:$BE$193,3,FALSE)</f>
        <v>#NUM!</v>
      </c>
      <c r="BY133" s="128" t="str">
        <f>IFERROR(VLOOKUP($BC133,BU$62:BW$193,3,FALSE),"")</f>
        <v/>
      </c>
      <c r="BZ133" s="128" t="str">
        <f t="shared" si="80"/>
        <v/>
      </c>
      <c r="CA133" s="90">
        <f>SUMIF($BU$62:$BU$193,$BC133,$BV$62:$BV$193)</f>
        <v>0</v>
      </c>
      <c r="CB133" s="90"/>
      <c r="CC133" s="90"/>
      <c r="CD133" s="129"/>
    </row>
    <row r="134" spans="55:82">
      <c r="BC134" s="124">
        <v>191</v>
      </c>
      <c r="BD134" s="125">
        <f t="shared" si="75"/>
        <v>1</v>
      </c>
      <c r="BE134" s="126">
        <f t="shared" si="76"/>
        <v>1</v>
      </c>
      <c r="BF134" s="90">
        <f t="shared" si="73"/>
        <v>0</v>
      </c>
      <c r="BG134" s="90">
        <f t="shared" ref="BG134:BG193" si="83">IF(OR(BD134=1,BE134=1),0,IF(AND(BF133=1,(BE133-BD133)&lt;&gt;1),BF134+1,IF(AND(BF134=1,(BE134-BD134&lt;&gt;1)),0,BF134)))</f>
        <v>0</v>
      </c>
      <c r="BH134" s="90" t="str">
        <f t="shared" si="78"/>
        <v/>
      </c>
      <c r="BI134" s="90" t="e">
        <f>LARGE($BH$62:$BH$193,$BC134)</f>
        <v>#NUM!</v>
      </c>
      <c r="BJ134" s="90" t="str">
        <f t="shared" si="81"/>
        <v/>
      </c>
      <c r="BK134" s="127">
        <f>IFERROR(VLOOKUP(BI134,$BC$62:$BG$193,5,FALSE),0)</f>
        <v>0</v>
      </c>
      <c r="BL134" s="128" t="e">
        <f>VLOOKUP(BI134,$BC$62:$BE$193,2,FALSE)</f>
        <v>#NUM!</v>
      </c>
      <c r="BM134" s="128" t="e">
        <f>VLOOKUP(BI134,$BC$62:$BE$193,3,FALSE)</f>
        <v>#NUM!</v>
      </c>
      <c r="BN134" s="128" t="str">
        <f>IFERROR(VLOOKUP($BC134,BJ$62:BL$193,3,FALSE),"")</f>
        <v/>
      </c>
      <c r="BO134" s="128" t="str">
        <f t="shared" si="79"/>
        <v/>
      </c>
      <c r="BP134" s="90">
        <f>SUMIF($BJ$62:$BJ$193,$BC134,$BK$62:$BK$193)</f>
        <v>0</v>
      </c>
      <c r="BQ134" s="90">
        <f t="shared" si="74"/>
        <v>0</v>
      </c>
      <c r="BR134" s="90">
        <f t="shared" ref="BR134:BR193" si="84">IF(OR(BD134=1,BE134=1),0,IF(AND(BQ133=1,(BE133-BD133)&lt;&gt;1),BQ134+1,IF(AND(BQ134=1,(BE134-BD134&lt;&gt;1)),0,BQ134)))</f>
        <v>0</v>
      </c>
      <c r="BS134" s="90" t="str">
        <f t="shared" si="77"/>
        <v/>
      </c>
      <c r="BT134" s="90" t="e">
        <f>LARGE($BS$62:$BS$193,$BC134)</f>
        <v>#NUM!</v>
      </c>
      <c r="BU134" s="90" t="e">
        <f t="shared" si="82"/>
        <v>#NUM!</v>
      </c>
      <c r="BV134" s="127">
        <f>IFERROR(VLOOKUP(BT134,$BC$62:$BR$193,16,FALSE),0)</f>
        <v>0</v>
      </c>
      <c r="BW134" s="128" t="e">
        <f>VLOOKUP(BT134,$BC$62:$BE$193,2,FALSE)</f>
        <v>#NUM!</v>
      </c>
      <c r="BX134" s="128" t="e">
        <f>VLOOKUP(BT134,$BC$62:$BE$193,3,FALSE)</f>
        <v>#NUM!</v>
      </c>
      <c r="BY134" s="128" t="str">
        <f>IFERROR(VLOOKUP($BC134,BU$62:BW$193,3,FALSE),"")</f>
        <v/>
      </c>
      <c r="BZ134" s="128" t="str">
        <f t="shared" si="80"/>
        <v/>
      </c>
      <c r="CA134" s="90">
        <f>SUMIF($BU$62:$BU$193,$BC134,$BV$62:$BV$193)</f>
        <v>0</v>
      </c>
      <c r="CB134" s="90"/>
      <c r="CC134" s="90"/>
      <c r="CD134" s="129"/>
    </row>
    <row r="135" spans="55:82">
      <c r="BC135" s="124">
        <v>192</v>
      </c>
      <c r="BD135" s="125">
        <f t="shared" si="75"/>
        <v>1</v>
      </c>
      <c r="BE135" s="126">
        <f t="shared" si="76"/>
        <v>1</v>
      </c>
      <c r="BF135" s="90">
        <f t="shared" si="73"/>
        <v>0</v>
      </c>
      <c r="BG135" s="90">
        <f t="shared" si="83"/>
        <v>0</v>
      </c>
      <c r="BH135" s="90" t="str">
        <f t="shared" si="78"/>
        <v/>
      </c>
      <c r="BI135" s="90" t="e">
        <f>LARGE($BH$62:$BH$193,$BC135)</f>
        <v>#NUM!</v>
      </c>
      <c r="BJ135" s="90" t="str">
        <f t="shared" si="81"/>
        <v/>
      </c>
      <c r="BK135" s="127">
        <f>IFERROR(VLOOKUP(BI135,$BC$62:$BG$193,5,FALSE),0)</f>
        <v>0</v>
      </c>
      <c r="BL135" s="128" t="e">
        <f>VLOOKUP(BI135,$BC$62:$BE$193,2,FALSE)</f>
        <v>#NUM!</v>
      </c>
      <c r="BM135" s="128" t="e">
        <f>VLOOKUP(BI135,$BC$62:$BE$193,3,FALSE)</f>
        <v>#NUM!</v>
      </c>
      <c r="BN135" s="128" t="str">
        <f>IFERROR(VLOOKUP($BC135,BJ$62:BL$193,3,FALSE),"")</f>
        <v/>
      </c>
      <c r="BO135" s="128" t="str">
        <f t="shared" si="79"/>
        <v/>
      </c>
      <c r="BP135" s="90">
        <f>SUMIF($BJ$62:$BJ$193,$BC135,$BK$62:$BK$193)</f>
        <v>0</v>
      </c>
      <c r="BQ135" s="90">
        <f t="shared" si="74"/>
        <v>0</v>
      </c>
      <c r="BR135" s="90">
        <f t="shared" si="84"/>
        <v>0</v>
      </c>
      <c r="BS135" s="90" t="str">
        <f t="shared" si="77"/>
        <v/>
      </c>
      <c r="BT135" s="90" t="e">
        <f>LARGE($BS$62:$BS$193,$BC135)</f>
        <v>#NUM!</v>
      </c>
      <c r="BU135" s="90" t="e">
        <f t="shared" si="82"/>
        <v>#NUM!</v>
      </c>
      <c r="BV135" s="127">
        <f>IFERROR(VLOOKUP(BT135,$BC$62:$BR$193,16,FALSE),0)</f>
        <v>0</v>
      </c>
      <c r="BW135" s="128" t="e">
        <f>VLOOKUP(BT135,$BC$62:$BE$193,2,FALSE)</f>
        <v>#NUM!</v>
      </c>
      <c r="BX135" s="128" t="e">
        <f>VLOOKUP(BT135,$BC$62:$BE$193,3,FALSE)</f>
        <v>#NUM!</v>
      </c>
      <c r="BY135" s="128" t="str">
        <f>IFERROR(VLOOKUP($BC135,BU$62:BW$193,3,FALSE),"")</f>
        <v/>
      </c>
      <c r="BZ135" s="128" t="str">
        <f t="shared" si="80"/>
        <v/>
      </c>
      <c r="CA135" s="90">
        <f>SUMIF($BU$62:$BU$193,$BC135,$BV$62:$BV$193)</f>
        <v>0</v>
      </c>
      <c r="CB135" s="90"/>
      <c r="CC135" s="90"/>
      <c r="CD135" s="129"/>
    </row>
    <row r="136" spans="55:82">
      <c r="BC136" s="124">
        <v>193</v>
      </c>
      <c r="BD136" s="125">
        <f t="shared" si="75"/>
        <v>1</v>
      </c>
      <c r="BE136" s="126">
        <f t="shared" si="76"/>
        <v>1</v>
      </c>
      <c r="BF136" s="90">
        <f t="shared" ref="BF136:BF193" si="85">HLOOKUP(BE136,$CE$53:$LT$55,3,FALSE)</f>
        <v>0</v>
      </c>
      <c r="BG136" s="90">
        <f t="shared" si="83"/>
        <v>0</v>
      </c>
      <c r="BH136" s="90" t="str">
        <f t="shared" si="78"/>
        <v/>
      </c>
      <c r="BI136" s="90" t="e">
        <f>LARGE($BH$62:$BH$193,$BC136)</f>
        <v>#NUM!</v>
      </c>
      <c r="BJ136" s="90" t="str">
        <f t="shared" si="81"/>
        <v/>
      </c>
      <c r="BK136" s="127">
        <f>IFERROR(VLOOKUP(BI136,$BC$62:$BG$193,5,FALSE),0)</f>
        <v>0</v>
      </c>
      <c r="BL136" s="128" t="e">
        <f>VLOOKUP(BI136,$BC$62:$BE$193,2,FALSE)</f>
        <v>#NUM!</v>
      </c>
      <c r="BM136" s="128" t="e">
        <f>VLOOKUP(BI136,$BC$62:$BE$193,3,FALSE)</f>
        <v>#NUM!</v>
      </c>
      <c r="BN136" s="128" t="str">
        <f>IFERROR(VLOOKUP($BC136,BJ$62:BL$193,3,FALSE),"")</f>
        <v/>
      </c>
      <c r="BO136" s="128" t="str">
        <f t="shared" si="79"/>
        <v/>
      </c>
      <c r="BP136" s="90">
        <f>SUMIF($BJ$62:$BJ$193,$BC136,$BK$62:$BK$193)</f>
        <v>0</v>
      </c>
      <c r="BQ136" s="90">
        <f t="shared" ref="BQ136:BQ193" si="86">HLOOKUP(BE136,$CE$53:$LT$55,2,FALSE)</f>
        <v>0</v>
      </c>
      <c r="BR136" s="90">
        <f t="shared" si="84"/>
        <v>0</v>
      </c>
      <c r="BS136" s="90" t="str">
        <f t="shared" si="77"/>
        <v/>
      </c>
      <c r="BT136" s="90" t="e">
        <f>LARGE($BS$62:$BS$193,$BC136)</f>
        <v>#NUM!</v>
      </c>
      <c r="BU136" s="90" t="e">
        <f t="shared" si="82"/>
        <v>#NUM!</v>
      </c>
      <c r="BV136" s="127">
        <f>IFERROR(VLOOKUP(BT136,$BC$62:$BR$193,16,FALSE),0)</f>
        <v>0</v>
      </c>
      <c r="BW136" s="128" t="e">
        <f>VLOOKUP(BT136,$BC$62:$BE$193,2,FALSE)</f>
        <v>#NUM!</v>
      </c>
      <c r="BX136" s="128" t="e">
        <f>VLOOKUP(BT136,$BC$62:$BE$193,3,FALSE)</f>
        <v>#NUM!</v>
      </c>
      <c r="BY136" s="128" t="str">
        <f>IFERROR(VLOOKUP($BC136,BU$62:BW$193,3,FALSE),"")</f>
        <v/>
      </c>
      <c r="BZ136" s="128" t="str">
        <f t="shared" si="80"/>
        <v/>
      </c>
      <c r="CA136" s="90">
        <f>SUMIF($BU$62:$BU$193,$BC136,$BV$62:$BV$193)</f>
        <v>0</v>
      </c>
      <c r="CB136" s="90"/>
      <c r="CC136" s="90"/>
      <c r="CD136" s="129"/>
    </row>
    <row r="137" spans="55:82">
      <c r="BC137" s="124">
        <v>194</v>
      </c>
      <c r="BD137" s="125">
        <f t="shared" ref="BD137:BD193" si="87">HLOOKUP(BC137+1,$CE$60:$LU$61,2,FALSE)</f>
        <v>1</v>
      </c>
      <c r="BE137" s="126">
        <f t="shared" ref="BE137:BE193" si="88">HLOOKUP(BC137,$CE$60:$LU$61,2,FALSE)</f>
        <v>1</v>
      </c>
      <c r="BF137" s="90">
        <f t="shared" si="85"/>
        <v>0</v>
      </c>
      <c r="BG137" s="90">
        <f t="shared" si="83"/>
        <v>0</v>
      </c>
      <c r="BH137" s="90" t="str">
        <f t="shared" si="78"/>
        <v/>
      </c>
      <c r="BI137" s="90" t="e">
        <f>LARGE($BH$62:$BH$193,$BC137)</f>
        <v>#NUM!</v>
      </c>
      <c r="BJ137" s="90" t="str">
        <f t="shared" si="81"/>
        <v/>
      </c>
      <c r="BK137" s="127">
        <f>IFERROR(VLOOKUP(BI137,$BC$62:$BG$193,5,FALSE),0)</f>
        <v>0</v>
      </c>
      <c r="BL137" s="128" t="e">
        <f>VLOOKUP(BI137,$BC$62:$BE$193,2,FALSE)</f>
        <v>#NUM!</v>
      </c>
      <c r="BM137" s="128" t="e">
        <f>VLOOKUP(BI137,$BC$62:$BE$193,3,FALSE)</f>
        <v>#NUM!</v>
      </c>
      <c r="BN137" s="128" t="str">
        <f>IFERROR(VLOOKUP($BC137,BJ$62:BL$193,3,FALSE),"")</f>
        <v/>
      </c>
      <c r="BO137" s="128" t="str">
        <f t="shared" si="79"/>
        <v/>
      </c>
      <c r="BP137" s="90">
        <f>SUMIF($BJ$62:$BJ$193,$BC137,$BK$62:$BK$193)</f>
        <v>0</v>
      </c>
      <c r="BQ137" s="90">
        <f t="shared" si="86"/>
        <v>0</v>
      </c>
      <c r="BR137" s="90">
        <f t="shared" si="84"/>
        <v>0</v>
      </c>
      <c r="BS137" s="90" t="str">
        <f t="shared" si="77"/>
        <v/>
      </c>
      <c r="BT137" s="90" t="e">
        <f>LARGE($BS$62:$BS$193,$BC137)</f>
        <v>#NUM!</v>
      </c>
      <c r="BU137" s="90" t="e">
        <f t="shared" si="82"/>
        <v>#NUM!</v>
      </c>
      <c r="BV137" s="127">
        <f>IFERROR(VLOOKUP(BT137,$BC$62:$BR$193,16,FALSE),0)</f>
        <v>0</v>
      </c>
      <c r="BW137" s="128" t="e">
        <f>VLOOKUP(BT137,$BC$62:$BE$193,2,FALSE)</f>
        <v>#NUM!</v>
      </c>
      <c r="BX137" s="128" t="e">
        <f>VLOOKUP(BT137,$BC$62:$BE$193,3,FALSE)</f>
        <v>#NUM!</v>
      </c>
      <c r="BY137" s="128" t="str">
        <f>IFERROR(VLOOKUP($BC137,BU$62:BW$193,3,FALSE),"")</f>
        <v/>
      </c>
      <c r="BZ137" s="128" t="str">
        <f t="shared" si="80"/>
        <v/>
      </c>
      <c r="CA137" s="90">
        <f>SUMIF($BU$62:$BU$193,$BC137,$BV$62:$BV$193)</f>
        <v>0</v>
      </c>
      <c r="CB137" s="90"/>
      <c r="CC137" s="90"/>
      <c r="CD137" s="129"/>
    </row>
    <row r="138" spans="55:82">
      <c r="BC138" s="124">
        <v>195</v>
      </c>
      <c r="BD138" s="125">
        <f t="shared" si="87"/>
        <v>1</v>
      </c>
      <c r="BE138" s="126">
        <f t="shared" si="88"/>
        <v>1</v>
      </c>
      <c r="BF138" s="90">
        <f t="shared" si="85"/>
        <v>0</v>
      </c>
      <c r="BG138" s="90">
        <f t="shared" si="83"/>
        <v>0</v>
      </c>
      <c r="BH138" s="90" t="str">
        <f t="shared" si="78"/>
        <v/>
      </c>
      <c r="BI138" s="90" t="e">
        <f>LARGE($BH$62:$BH$193,$BC138)</f>
        <v>#NUM!</v>
      </c>
      <c r="BJ138" s="90" t="str">
        <f t="shared" si="81"/>
        <v/>
      </c>
      <c r="BK138" s="127">
        <f>IFERROR(VLOOKUP(BI138,$BC$62:$BG$193,5,FALSE),0)</f>
        <v>0</v>
      </c>
      <c r="BL138" s="128" t="e">
        <f>VLOOKUP(BI138,$BC$62:$BE$193,2,FALSE)</f>
        <v>#NUM!</v>
      </c>
      <c r="BM138" s="128" t="e">
        <f>VLOOKUP(BI138,$BC$62:$BE$193,3,FALSE)</f>
        <v>#NUM!</v>
      </c>
      <c r="BN138" s="128" t="str">
        <f>IFERROR(VLOOKUP($BC138,BJ$62:BL$193,3,FALSE),"")</f>
        <v/>
      </c>
      <c r="BO138" s="128" t="str">
        <f t="shared" si="79"/>
        <v/>
      </c>
      <c r="BP138" s="90">
        <f>SUMIF($BJ$62:$BJ$193,$BC138,$BK$62:$BK$193)</f>
        <v>0</v>
      </c>
      <c r="BQ138" s="90">
        <f t="shared" si="86"/>
        <v>0</v>
      </c>
      <c r="BR138" s="90">
        <f t="shared" si="84"/>
        <v>0</v>
      </c>
      <c r="BS138" s="90" t="str">
        <f t="shared" si="77"/>
        <v/>
      </c>
      <c r="BT138" s="90" t="e">
        <f>LARGE($BS$62:$BS$193,$BC138)</f>
        <v>#NUM!</v>
      </c>
      <c r="BU138" s="90" t="e">
        <f t="shared" si="82"/>
        <v>#NUM!</v>
      </c>
      <c r="BV138" s="127">
        <f>IFERROR(VLOOKUP(BT138,$BC$62:$BR$193,16,FALSE),0)</f>
        <v>0</v>
      </c>
      <c r="BW138" s="128" t="e">
        <f>VLOOKUP(BT138,$BC$62:$BE$193,2,FALSE)</f>
        <v>#NUM!</v>
      </c>
      <c r="BX138" s="128" t="e">
        <f>VLOOKUP(BT138,$BC$62:$BE$193,3,FALSE)</f>
        <v>#NUM!</v>
      </c>
      <c r="BY138" s="128" t="str">
        <f>IFERROR(VLOOKUP($BC138,BU$62:BW$193,3,FALSE),"")</f>
        <v/>
      </c>
      <c r="BZ138" s="128" t="str">
        <f t="shared" si="80"/>
        <v/>
      </c>
      <c r="CA138" s="90">
        <f>SUMIF($BU$62:$BU$193,$BC138,$BV$62:$BV$193)</f>
        <v>0</v>
      </c>
      <c r="CB138" s="90"/>
      <c r="CC138" s="90"/>
      <c r="CD138" s="129"/>
    </row>
    <row r="139" spans="55:82">
      <c r="BC139" s="124">
        <v>196</v>
      </c>
      <c r="BD139" s="125">
        <f t="shared" si="87"/>
        <v>1</v>
      </c>
      <c r="BE139" s="126">
        <f t="shared" si="88"/>
        <v>1</v>
      </c>
      <c r="BF139" s="90">
        <f t="shared" si="85"/>
        <v>0</v>
      </c>
      <c r="BG139" s="90">
        <f t="shared" si="83"/>
        <v>0</v>
      </c>
      <c r="BH139" s="90" t="str">
        <f t="shared" si="78"/>
        <v/>
      </c>
      <c r="BI139" s="90" t="e">
        <f>LARGE($BH$62:$BH$193,$BC139)</f>
        <v>#NUM!</v>
      </c>
      <c r="BJ139" s="90" t="str">
        <f t="shared" si="81"/>
        <v/>
      </c>
      <c r="BK139" s="127">
        <f>IFERROR(VLOOKUP(BI139,$BC$62:$BG$193,5,FALSE),0)</f>
        <v>0</v>
      </c>
      <c r="BL139" s="128" t="e">
        <f>VLOOKUP(BI139,$BC$62:$BE$193,2,FALSE)</f>
        <v>#NUM!</v>
      </c>
      <c r="BM139" s="128" t="e">
        <f>VLOOKUP(BI139,$BC$62:$BE$193,3,FALSE)</f>
        <v>#NUM!</v>
      </c>
      <c r="BN139" s="128" t="str">
        <f>IFERROR(VLOOKUP($BC139,BJ$62:BL$193,3,FALSE),"")</f>
        <v/>
      </c>
      <c r="BO139" s="128" t="str">
        <f t="shared" si="79"/>
        <v/>
      </c>
      <c r="BP139" s="90">
        <f>SUMIF($BJ$62:$BJ$193,$BC139,$BK$62:$BK$193)</f>
        <v>0</v>
      </c>
      <c r="BQ139" s="90">
        <f t="shared" si="86"/>
        <v>0</v>
      </c>
      <c r="BR139" s="90">
        <f t="shared" si="84"/>
        <v>0</v>
      </c>
      <c r="BS139" s="90" t="str">
        <f t="shared" si="77"/>
        <v/>
      </c>
      <c r="BT139" s="90" t="e">
        <f>LARGE($BS$62:$BS$193,$BC139)</f>
        <v>#NUM!</v>
      </c>
      <c r="BU139" s="90" t="e">
        <f t="shared" si="82"/>
        <v>#NUM!</v>
      </c>
      <c r="BV139" s="127">
        <f>IFERROR(VLOOKUP(BT139,$BC$62:$BR$193,16,FALSE),0)</f>
        <v>0</v>
      </c>
      <c r="BW139" s="128" t="e">
        <f>VLOOKUP(BT139,$BC$62:$BE$193,2,FALSE)</f>
        <v>#NUM!</v>
      </c>
      <c r="BX139" s="128" t="e">
        <f>VLOOKUP(BT139,$BC$62:$BE$193,3,FALSE)</f>
        <v>#NUM!</v>
      </c>
      <c r="BY139" s="128" t="str">
        <f>IFERROR(VLOOKUP($BC139,BU$62:BW$193,3,FALSE),"")</f>
        <v/>
      </c>
      <c r="BZ139" s="128" t="str">
        <f t="shared" si="80"/>
        <v/>
      </c>
      <c r="CA139" s="90">
        <f>SUMIF($BU$62:$BU$193,$BC139,$BV$62:$BV$193)</f>
        <v>0</v>
      </c>
      <c r="CB139" s="90"/>
      <c r="CC139" s="90"/>
      <c r="CD139" s="129"/>
    </row>
    <row r="140" spans="55:82">
      <c r="BC140" s="124">
        <v>197</v>
      </c>
      <c r="BD140" s="125">
        <f t="shared" si="87"/>
        <v>1</v>
      </c>
      <c r="BE140" s="126">
        <f t="shared" si="88"/>
        <v>1</v>
      </c>
      <c r="BF140" s="90">
        <f t="shared" si="85"/>
        <v>0</v>
      </c>
      <c r="BG140" s="90">
        <f t="shared" si="83"/>
        <v>0</v>
      </c>
      <c r="BH140" s="90" t="str">
        <f t="shared" si="78"/>
        <v/>
      </c>
      <c r="BI140" s="90" t="e">
        <f>LARGE($BH$62:$BH$193,$BC140)</f>
        <v>#NUM!</v>
      </c>
      <c r="BJ140" s="90" t="str">
        <f t="shared" si="81"/>
        <v/>
      </c>
      <c r="BK140" s="127">
        <f>IFERROR(VLOOKUP(BI140,$BC$62:$BG$193,5,FALSE),0)</f>
        <v>0</v>
      </c>
      <c r="BL140" s="128" t="e">
        <f>VLOOKUP(BI140,$BC$62:$BE$193,2,FALSE)</f>
        <v>#NUM!</v>
      </c>
      <c r="BM140" s="128" t="e">
        <f>VLOOKUP(BI140,$BC$62:$BE$193,3,FALSE)</f>
        <v>#NUM!</v>
      </c>
      <c r="BN140" s="128" t="str">
        <f>IFERROR(VLOOKUP($BC140,BJ$62:BL$193,3,FALSE),"")</f>
        <v/>
      </c>
      <c r="BO140" s="128" t="str">
        <f t="shared" si="79"/>
        <v/>
      </c>
      <c r="BP140" s="90">
        <f>SUMIF($BJ$62:$BJ$193,$BC140,$BK$62:$BK$193)</f>
        <v>0</v>
      </c>
      <c r="BQ140" s="90">
        <f t="shared" si="86"/>
        <v>0</v>
      </c>
      <c r="BR140" s="90">
        <f t="shared" si="84"/>
        <v>0</v>
      </c>
      <c r="BS140" s="90" t="str">
        <f t="shared" si="77"/>
        <v/>
      </c>
      <c r="BT140" s="90" t="e">
        <f>LARGE($BS$62:$BS$193,$BC140)</f>
        <v>#NUM!</v>
      </c>
      <c r="BU140" s="90" t="e">
        <f t="shared" si="82"/>
        <v>#NUM!</v>
      </c>
      <c r="BV140" s="127">
        <f>IFERROR(VLOOKUP(BT140,$BC$62:$BR$193,16,FALSE),0)</f>
        <v>0</v>
      </c>
      <c r="BW140" s="128" t="e">
        <f>VLOOKUP(BT140,$BC$62:$BE$193,2,FALSE)</f>
        <v>#NUM!</v>
      </c>
      <c r="BX140" s="128" t="e">
        <f>VLOOKUP(BT140,$BC$62:$BE$193,3,FALSE)</f>
        <v>#NUM!</v>
      </c>
      <c r="BY140" s="128" t="str">
        <f>IFERROR(VLOOKUP($BC140,BU$62:BW$193,3,FALSE),"")</f>
        <v/>
      </c>
      <c r="BZ140" s="128" t="str">
        <f t="shared" si="80"/>
        <v/>
      </c>
      <c r="CA140" s="90">
        <f>SUMIF($BU$62:$BU$193,$BC140,$BV$62:$BV$193)</f>
        <v>0</v>
      </c>
      <c r="CB140" s="90"/>
      <c r="CC140" s="90"/>
      <c r="CD140" s="129"/>
    </row>
    <row r="141" spans="55:82">
      <c r="BC141" s="124">
        <v>198</v>
      </c>
      <c r="BD141" s="125">
        <f t="shared" si="87"/>
        <v>1</v>
      </c>
      <c r="BE141" s="126">
        <f t="shared" si="88"/>
        <v>1</v>
      </c>
      <c r="BF141" s="90">
        <f t="shared" si="85"/>
        <v>0</v>
      </c>
      <c r="BG141" s="90">
        <f t="shared" si="83"/>
        <v>0</v>
      </c>
      <c r="BH141" s="90" t="str">
        <f t="shared" si="78"/>
        <v/>
      </c>
      <c r="BI141" s="90" t="e">
        <f>LARGE($BH$62:$BH$193,$BC141)</f>
        <v>#NUM!</v>
      </c>
      <c r="BJ141" s="90" t="str">
        <f t="shared" si="81"/>
        <v/>
      </c>
      <c r="BK141" s="127">
        <f>IFERROR(VLOOKUP(BI141,$BC$62:$BG$193,5,FALSE),0)</f>
        <v>0</v>
      </c>
      <c r="BL141" s="128" t="e">
        <f>VLOOKUP(BI141,$BC$62:$BE$193,2,FALSE)</f>
        <v>#NUM!</v>
      </c>
      <c r="BM141" s="128" t="e">
        <f>VLOOKUP(BI141,$BC$62:$BE$193,3,FALSE)</f>
        <v>#NUM!</v>
      </c>
      <c r="BN141" s="128" t="str">
        <f>IFERROR(VLOOKUP($BC141,BJ$62:BL$193,3,FALSE),"")</f>
        <v/>
      </c>
      <c r="BO141" s="128" t="str">
        <f t="shared" si="79"/>
        <v/>
      </c>
      <c r="BP141" s="90">
        <f>SUMIF($BJ$62:$BJ$193,$BC141,$BK$62:$BK$193)</f>
        <v>0</v>
      </c>
      <c r="BQ141" s="90">
        <f t="shared" si="86"/>
        <v>0</v>
      </c>
      <c r="BR141" s="90">
        <f t="shared" si="84"/>
        <v>0</v>
      </c>
      <c r="BS141" s="90" t="str">
        <f t="shared" si="77"/>
        <v/>
      </c>
      <c r="BT141" s="90" t="e">
        <f>LARGE($BS$62:$BS$193,$BC141)</f>
        <v>#NUM!</v>
      </c>
      <c r="BU141" s="90" t="e">
        <f t="shared" si="82"/>
        <v>#NUM!</v>
      </c>
      <c r="BV141" s="127">
        <f>IFERROR(VLOOKUP(BT141,$BC$62:$BR$193,16,FALSE),0)</f>
        <v>0</v>
      </c>
      <c r="BW141" s="128" t="e">
        <f>VLOOKUP(BT141,$BC$62:$BE$193,2,FALSE)</f>
        <v>#NUM!</v>
      </c>
      <c r="BX141" s="128" t="e">
        <f>VLOOKUP(BT141,$BC$62:$BE$193,3,FALSE)</f>
        <v>#NUM!</v>
      </c>
      <c r="BY141" s="128" t="str">
        <f>IFERROR(VLOOKUP($BC141,BU$62:BW$193,3,FALSE),"")</f>
        <v/>
      </c>
      <c r="BZ141" s="128" t="str">
        <f t="shared" si="80"/>
        <v/>
      </c>
      <c r="CA141" s="90">
        <f>SUMIF($BU$62:$BU$193,$BC141,$BV$62:$BV$193)</f>
        <v>0</v>
      </c>
      <c r="CB141" s="90"/>
      <c r="CC141" s="90"/>
      <c r="CD141" s="129"/>
    </row>
    <row r="142" spans="55:82">
      <c r="BC142" s="124">
        <v>199</v>
      </c>
      <c r="BD142" s="125">
        <f t="shared" si="87"/>
        <v>1</v>
      </c>
      <c r="BE142" s="126">
        <f t="shared" si="88"/>
        <v>1</v>
      </c>
      <c r="BF142" s="90">
        <f t="shared" si="85"/>
        <v>0</v>
      </c>
      <c r="BG142" s="90">
        <f t="shared" si="83"/>
        <v>0</v>
      </c>
      <c r="BH142" s="90" t="str">
        <f t="shared" si="78"/>
        <v/>
      </c>
      <c r="BI142" s="90" t="e">
        <f>LARGE($BH$62:$BH$193,$BC142)</f>
        <v>#NUM!</v>
      </c>
      <c r="BJ142" s="90" t="str">
        <f t="shared" si="81"/>
        <v/>
      </c>
      <c r="BK142" s="127">
        <f>IFERROR(VLOOKUP(BI142,$BC$62:$BG$193,5,FALSE),0)</f>
        <v>0</v>
      </c>
      <c r="BL142" s="128" t="e">
        <f>VLOOKUP(BI142,$BC$62:$BE$193,2,FALSE)</f>
        <v>#NUM!</v>
      </c>
      <c r="BM142" s="128" t="e">
        <f>VLOOKUP(BI142,$BC$62:$BE$193,3,FALSE)</f>
        <v>#NUM!</v>
      </c>
      <c r="BN142" s="128" t="str">
        <f>IFERROR(VLOOKUP($BC142,BJ$62:BL$193,3,FALSE),"")</f>
        <v/>
      </c>
      <c r="BO142" s="128" t="str">
        <f t="shared" si="79"/>
        <v/>
      </c>
      <c r="BP142" s="90">
        <f>SUMIF($BJ$62:$BJ$193,$BC142,$BK$62:$BK$193)</f>
        <v>0</v>
      </c>
      <c r="BQ142" s="90">
        <f t="shared" si="86"/>
        <v>0</v>
      </c>
      <c r="BR142" s="90">
        <f t="shared" si="84"/>
        <v>0</v>
      </c>
      <c r="BS142" s="90" t="str">
        <f t="shared" si="77"/>
        <v/>
      </c>
      <c r="BT142" s="90" t="e">
        <f>LARGE($BS$62:$BS$193,$BC142)</f>
        <v>#NUM!</v>
      </c>
      <c r="BU142" s="90" t="e">
        <f t="shared" si="82"/>
        <v>#NUM!</v>
      </c>
      <c r="BV142" s="127">
        <f>IFERROR(VLOOKUP(BT142,$BC$62:$BR$193,16,FALSE),0)</f>
        <v>0</v>
      </c>
      <c r="BW142" s="128" t="e">
        <f>VLOOKUP(BT142,$BC$62:$BE$193,2,FALSE)</f>
        <v>#NUM!</v>
      </c>
      <c r="BX142" s="128" t="e">
        <f>VLOOKUP(BT142,$BC$62:$BE$193,3,FALSE)</f>
        <v>#NUM!</v>
      </c>
      <c r="BY142" s="128" t="str">
        <f>IFERROR(VLOOKUP($BC142,BU$62:BW$193,3,FALSE),"")</f>
        <v/>
      </c>
      <c r="BZ142" s="128" t="str">
        <f t="shared" si="80"/>
        <v/>
      </c>
      <c r="CA142" s="90">
        <f>SUMIF($BU$62:$BU$193,$BC142,$BV$62:$BV$193)</f>
        <v>0</v>
      </c>
      <c r="CB142" s="90"/>
      <c r="CC142" s="90"/>
      <c r="CD142" s="129"/>
    </row>
    <row r="143" spans="55:82">
      <c r="BC143" s="124">
        <v>200</v>
      </c>
      <c r="BD143" s="125">
        <f t="shared" si="87"/>
        <v>1</v>
      </c>
      <c r="BE143" s="126">
        <f t="shared" si="88"/>
        <v>1</v>
      </c>
      <c r="BF143" s="90">
        <f t="shared" si="85"/>
        <v>0</v>
      </c>
      <c r="BG143" s="90">
        <f t="shared" si="83"/>
        <v>0</v>
      </c>
      <c r="BH143" s="90" t="str">
        <f t="shared" si="78"/>
        <v/>
      </c>
      <c r="BI143" s="90" t="e">
        <f>LARGE($BH$62:$BH$193,$BC143)</f>
        <v>#NUM!</v>
      </c>
      <c r="BJ143" s="90" t="str">
        <f t="shared" si="81"/>
        <v/>
      </c>
      <c r="BK143" s="127">
        <f>IFERROR(VLOOKUP(BI143,$BC$62:$BG$193,5,FALSE),0)</f>
        <v>0</v>
      </c>
      <c r="BL143" s="128" t="e">
        <f>VLOOKUP(BI143,$BC$62:$BE$193,2,FALSE)</f>
        <v>#NUM!</v>
      </c>
      <c r="BM143" s="128" t="e">
        <f>VLOOKUP(BI143,$BC$62:$BE$193,3,FALSE)</f>
        <v>#NUM!</v>
      </c>
      <c r="BN143" s="128" t="str">
        <f>IFERROR(VLOOKUP($BC143,BJ$62:BL$193,3,FALSE),"")</f>
        <v/>
      </c>
      <c r="BO143" s="128" t="str">
        <f t="shared" si="79"/>
        <v/>
      </c>
      <c r="BP143" s="90">
        <f>SUMIF($BJ$62:$BJ$193,$BC143,$BK$62:$BK$193)</f>
        <v>0</v>
      </c>
      <c r="BQ143" s="90">
        <f t="shared" si="86"/>
        <v>0</v>
      </c>
      <c r="BR143" s="90">
        <f t="shared" si="84"/>
        <v>0</v>
      </c>
      <c r="BS143" s="90" t="str">
        <f t="shared" si="77"/>
        <v/>
      </c>
      <c r="BT143" s="90" t="e">
        <f>LARGE($BS$62:$BS$193,$BC143)</f>
        <v>#NUM!</v>
      </c>
      <c r="BU143" s="90" t="e">
        <f t="shared" si="82"/>
        <v>#NUM!</v>
      </c>
      <c r="BV143" s="127">
        <f>IFERROR(VLOOKUP(BT143,$BC$62:$BR$193,16,FALSE),0)</f>
        <v>0</v>
      </c>
      <c r="BW143" s="128" t="e">
        <f>VLOOKUP(BT143,$BC$62:$BE$193,2,FALSE)</f>
        <v>#NUM!</v>
      </c>
      <c r="BX143" s="128" t="e">
        <f>VLOOKUP(BT143,$BC$62:$BE$193,3,FALSE)</f>
        <v>#NUM!</v>
      </c>
      <c r="BY143" s="128" t="str">
        <f>IFERROR(VLOOKUP($BC143,BU$62:BW$193,3,FALSE),"")</f>
        <v/>
      </c>
      <c r="BZ143" s="128" t="str">
        <f t="shared" si="80"/>
        <v/>
      </c>
      <c r="CA143" s="90">
        <f>SUMIF($BU$62:$BU$193,$BC143,$BV$62:$BV$193)</f>
        <v>0</v>
      </c>
      <c r="CB143" s="90"/>
      <c r="CC143" s="90"/>
      <c r="CD143" s="129"/>
    </row>
    <row r="144" spans="55:82">
      <c r="BC144" s="124">
        <v>201</v>
      </c>
      <c r="BD144" s="125">
        <f t="shared" si="87"/>
        <v>1</v>
      </c>
      <c r="BE144" s="126">
        <f t="shared" si="88"/>
        <v>1</v>
      </c>
      <c r="BF144" s="90">
        <f t="shared" si="85"/>
        <v>0</v>
      </c>
      <c r="BG144" s="90">
        <f t="shared" si="83"/>
        <v>0</v>
      </c>
      <c r="BH144" s="90" t="str">
        <f t="shared" si="78"/>
        <v/>
      </c>
      <c r="BI144" s="90" t="e">
        <f>LARGE($BH$62:$BH$193,$BC144)</f>
        <v>#NUM!</v>
      </c>
      <c r="BJ144" s="90" t="str">
        <f t="shared" si="81"/>
        <v/>
      </c>
      <c r="BK144" s="127">
        <f>IFERROR(VLOOKUP(BI144,$BC$62:$BG$193,5,FALSE),0)</f>
        <v>0</v>
      </c>
      <c r="BL144" s="128" t="e">
        <f>VLOOKUP(BI144,$BC$62:$BE$193,2,FALSE)</f>
        <v>#NUM!</v>
      </c>
      <c r="BM144" s="128" t="e">
        <f>VLOOKUP(BI144,$BC$62:$BE$193,3,FALSE)</f>
        <v>#NUM!</v>
      </c>
      <c r="BN144" s="128" t="str">
        <f>IFERROR(VLOOKUP($BC144,BJ$62:BL$193,3,FALSE),"")</f>
        <v/>
      </c>
      <c r="BO144" s="128" t="str">
        <f t="shared" si="79"/>
        <v/>
      </c>
      <c r="BP144" s="90">
        <f>SUMIF($BJ$62:$BJ$193,$BC144,$BK$62:$BK$193)</f>
        <v>0</v>
      </c>
      <c r="BQ144" s="90">
        <f t="shared" si="86"/>
        <v>0</v>
      </c>
      <c r="BR144" s="90">
        <f t="shared" si="84"/>
        <v>0</v>
      </c>
      <c r="BS144" s="90" t="str">
        <f t="shared" si="77"/>
        <v/>
      </c>
      <c r="BT144" s="90" t="e">
        <f>LARGE($BS$62:$BS$193,$BC144)</f>
        <v>#NUM!</v>
      </c>
      <c r="BU144" s="90" t="e">
        <f t="shared" si="82"/>
        <v>#NUM!</v>
      </c>
      <c r="BV144" s="127">
        <f>IFERROR(VLOOKUP(BT144,$BC$62:$BR$193,16,FALSE),0)</f>
        <v>0</v>
      </c>
      <c r="BW144" s="128" t="e">
        <f>VLOOKUP(BT144,$BC$62:$BE$193,2,FALSE)</f>
        <v>#NUM!</v>
      </c>
      <c r="BX144" s="128" t="e">
        <f>VLOOKUP(BT144,$BC$62:$BE$193,3,FALSE)</f>
        <v>#NUM!</v>
      </c>
      <c r="BY144" s="128" t="str">
        <f>IFERROR(VLOOKUP($BC144,BU$62:BW$193,3,FALSE),"")</f>
        <v/>
      </c>
      <c r="BZ144" s="128" t="str">
        <f t="shared" si="80"/>
        <v/>
      </c>
      <c r="CA144" s="90">
        <f>SUMIF($BU$62:$BU$193,$BC144,$BV$62:$BV$193)</f>
        <v>0</v>
      </c>
      <c r="CB144" s="90"/>
      <c r="CC144" s="90"/>
      <c r="CD144" s="129"/>
    </row>
    <row r="145" spans="55:82">
      <c r="BC145" s="124">
        <v>202</v>
      </c>
      <c r="BD145" s="125">
        <f t="shared" si="87"/>
        <v>1</v>
      </c>
      <c r="BE145" s="126">
        <f t="shared" si="88"/>
        <v>1</v>
      </c>
      <c r="BF145" s="90">
        <f t="shared" si="85"/>
        <v>0</v>
      </c>
      <c r="BG145" s="90">
        <f t="shared" si="83"/>
        <v>0</v>
      </c>
      <c r="BH145" s="90" t="str">
        <f t="shared" si="78"/>
        <v/>
      </c>
      <c r="BI145" s="90" t="e">
        <f>LARGE($BH$62:$BH$193,$BC145)</f>
        <v>#NUM!</v>
      </c>
      <c r="BJ145" s="90" t="str">
        <f t="shared" si="81"/>
        <v/>
      </c>
      <c r="BK145" s="127">
        <f>IFERROR(VLOOKUP(BI145,$BC$62:$BG$193,5,FALSE),0)</f>
        <v>0</v>
      </c>
      <c r="BL145" s="128" t="e">
        <f>VLOOKUP(BI145,$BC$62:$BE$193,2,FALSE)</f>
        <v>#NUM!</v>
      </c>
      <c r="BM145" s="128" t="e">
        <f>VLOOKUP(BI145,$BC$62:$BE$193,3,FALSE)</f>
        <v>#NUM!</v>
      </c>
      <c r="BN145" s="128" t="str">
        <f>IFERROR(VLOOKUP($BC145,BJ$62:BL$193,3,FALSE),"")</f>
        <v/>
      </c>
      <c r="BO145" s="128" t="str">
        <f t="shared" si="79"/>
        <v/>
      </c>
      <c r="BP145" s="90">
        <f>SUMIF($BJ$62:$BJ$193,$BC145,$BK$62:$BK$193)</f>
        <v>0</v>
      </c>
      <c r="BQ145" s="90">
        <f t="shared" si="86"/>
        <v>0</v>
      </c>
      <c r="BR145" s="90">
        <f t="shared" si="84"/>
        <v>0</v>
      </c>
      <c r="BS145" s="90" t="str">
        <f t="shared" si="77"/>
        <v/>
      </c>
      <c r="BT145" s="90" t="e">
        <f>LARGE($BS$62:$BS$193,$BC145)</f>
        <v>#NUM!</v>
      </c>
      <c r="BU145" s="90" t="e">
        <f t="shared" si="82"/>
        <v>#NUM!</v>
      </c>
      <c r="BV145" s="127">
        <f>IFERROR(VLOOKUP(BT145,$BC$62:$BR$193,16,FALSE),0)</f>
        <v>0</v>
      </c>
      <c r="BW145" s="128" t="e">
        <f>VLOOKUP(BT145,$BC$62:$BE$193,2,FALSE)</f>
        <v>#NUM!</v>
      </c>
      <c r="BX145" s="128" t="e">
        <f>VLOOKUP(BT145,$BC$62:$BE$193,3,FALSE)</f>
        <v>#NUM!</v>
      </c>
      <c r="BY145" s="128" t="str">
        <f>IFERROR(VLOOKUP($BC145,BU$62:BW$193,3,FALSE),"")</f>
        <v/>
      </c>
      <c r="BZ145" s="128" t="str">
        <f t="shared" si="80"/>
        <v/>
      </c>
      <c r="CA145" s="90">
        <f>SUMIF($BU$62:$BU$193,$BC145,$BV$62:$BV$193)</f>
        <v>0</v>
      </c>
      <c r="CB145" s="90"/>
      <c r="CC145" s="90"/>
      <c r="CD145" s="129"/>
    </row>
    <row r="146" spans="55:82">
      <c r="BC146" s="124">
        <v>203</v>
      </c>
      <c r="BD146" s="125">
        <f t="shared" si="87"/>
        <v>1</v>
      </c>
      <c r="BE146" s="126">
        <f t="shared" si="88"/>
        <v>1</v>
      </c>
      <c r="BF146" s="90">
        <f t="shared" si="85"/>
        <v>0</v>
      </c>
      <c r="BG146" s="90">
        <f t="shared" si="83"/>
        <v>0</v>
      </c>
      <c r="BH146" s="90" t="str">
        <f t="shared" si="78"/>
        <v/>
      </c>
      <c r="BI146" s="90" t="e">
        <f>LARGE($BH$62:$BH$193,$BC146)</f>
        <v>#NUM!</v>
      </c>
      <c r="BJ146" s="90" t="str">
        <f t="shared" si="81"/>
        <v/>
      </c>
      <c r="BK146" s="127">
        <f>IFERROR(VLOOKUP(BI146,$BC$62:$BG$193,5,FALSE),0)</f>
        <v>0</v>
      </c>
      <c r="BL146" s="128" t="e">
        <f>VLOOKUP(BI146,$BC$62:$BE$193,2,FALSE)</f>
        <v>#NUM!</v>
      </c>
      <c r="BM146" s="128" t="e">
        <f>VLOOKUP(BI146,$BC$62:$BE$193,3,FALSE)</f>
        <v>#NUM!</v>
      </c>
      <c r="BN146" s="128" t="str">
        <f>IFERROR(VLOOKUP($BC146,BJ$62:BL$193,3,FALSE),"")</f>
        <v/>
      </c>
      <c r="BO146" s="128" t="str">
        <f t="shared" si="79"/>
        <v/>
      </c>
      <c r="BP146" s="90">
        <f>SUMIF($BJ$62:$BJ$193,$BC146,$BK$62:$BK$193)</f>
        <v>0</v>
      </c>
      <c r="BQ146" s="90">
        <f t="shared" si="86"/>
        <v>0</v>
      </c>
      <c r="BR146" s="90">
        <f t="shared" si="84"/>
        <v>0</v>
      </c>
      <c r="BS146" s="90" t="str">
        <f t="shared" si="77"/>
        <v/>
      </c>
      <c r="BT146" s="90" t="e">
        <f>LARGE($BS$62:$BS$193,$BC146)</f>
        <v>#NUM!</v>
      </c>
      <c r="BU146" s="90" t="e">
        <f t="shared" si="82"/>
        <v>#NUM!</v>
      </c>
      <c r="BV146" s="127">
        <f>IFERROR(VLOOKUP(BT146,$BC$62:$BR$193,16,FALSE),0)</f>
        <v>0</v>
      </c>
      <c r="BW146" s="128" t="e">
        <f>VLOOKUP(BT146,$BC$62:$BE$193,2,FALSE)</f>
        <v>#NUM!</v>
      </c>
      <c r="BX146" s="128" t="e">
        <f>VLOOKUP(BT146,$BC$62:$BE$193,3,FALSE)</f>
        <v>#NUM!</v>
      </c>
      <c r="BY146" s="128" t="str">
        <f>IFERROR(VLOOKUP($BC146,BU$62:BW$193,3,FALSE),"")</f>
        <v/>
      </c>
      <c r="BZ146" s="128" t="str">
        <f t="shared" si="80"/>
        <v/>
      </c>
      <c r="CA146" s="90">
        <f>SUMIF($BU$62:$BU$193,$BC146,$BV$62:$BV$193)</f>
        <v>0</v>
      </c>
      <c r="CB146" s="90"/>
      <c r="CC146" s="90"/>
      <c r="CD146" s="129"/>
    </row>
    <row r="147" spans="55:82">
      <c r="BC147" s="124">
        <v>204</v>
      </c>
      <c r="BD147" s="125">
        <f t="shared" si="87"/>
        <v>1</v>
      </c>
      <c r="BE147" s="126">
        <f t="shared" si="88"/>
        <v>1</v>
      </c>
      <c r="BF147" s="90">
        <f t="shared" si="85"/>
        <v>0</v>
      </c>
      <c r="BG147" s="90">
        <f t="shared" si="83"/>
        <v>0</v>
      </c>
      <c r="BH147" s="90" t="str">
        <f t="shared" si="78"/>
        <v/>
      </c>
      <c r="BI147" s="90" t="e">
        <f>LARGE($BH$62:$BH$193,$BC147)</f>
        <v>#NUM!</v>
      </c>
      <c r="BJ147" s="90" t="str">
        <f t="shared" si="81"/>
        <v/>
      </c>
      <c r="BK147" s="127">
        <f>IFERROR(VLOOKUP(BI147,$BC$62:$BG$193,5,FALSE),0)</f>
        <v>0</v>
      </c>
      <c r="BL147" s="128" t="e">
        <f>VLOOKUP(BI147,$BC$62:$BE$193,2,FALSE)</f>
        <v>#NUM!</v>
      </c>
      <c r="BM147" s="128" t="e">
        <f>VLOOKUP(BI147,$BC$62:$BE$193,3,FALSE)</f>
        <v>#NUM!</v>
      </c>
      <c r="BN147" s="128" t="str">
        <f>IFERROR(VLOOKUP($BC147,BJ$62:BL$193,3,FALSE),"")</f>
        <v/>
      </c>
      <c r="BO147" s="128" t="str">
        <f t="shared" si="79"/>
        <v/>
      </c>
      <c r="BP147" s="90">
        <f>SUMIF($BJ$62:$BJ$193,$BC147,$BK$62:$BK$193)</f>
        <v>0</v>
      </c>
      <c r="BQ147" s="90">
        <f t="shared" si="86"/>
        <v>0</v>
      </c>
      <c r="BR147" s="90">
        <f t="shared" si="84"/>
        <v>0</v>
      </c>
      <c r="BS147" s="90" t="str">
        <f t="shared" si="77"/>
        <v/>
      </c>
      <c r="BT147" s="90" t="e">
        <f>LARGE($BS$62:$BS$193,$BC147)</f>
        <v>#NUM!</v>
      </c>
      <c r="BU147" s="90" t="e">
        <f t="shared" si="82"/>
        <v>#NUM!</v>
      </c>
      <c r="BV147" s="127">
        <f>IFERROR(VLOOKUP(BT147,$BC$62:$BR$193,16,FALSE),0)</f>
        <v>0</v>
      </c>
      <c r="BW147" s="128" t="e">
        <f>VLOOKUP(BT147,$BC$62:$BE$193,2,FALSE)</f>
        <v>#NUM!</v>
      </c>
      <c r="BX147" s="128" t="e">
        <f>VLOOKUP(BT147,$BC$62:$BE$193,3,FALSE)</f>
        <v>#NUM!</v>
      </c>
      <c r="BY147" s="128" t="str">
        <f>IFERROR(VLOOKUP($BC147,BU$62:BW$193,3,FALSE),"")</f>
        <v/>
      </c>
      <c r="BZ147" s="128" t="str">
        <f t="shared" si="80"/>
        <v/>
      </c>
      <c r="CA147" s="90">
        <f>SUMIF($BU$62:$BU$193,$BC147,$BV$62:$BV$193)</f>
        <v>0</v>
      </c>
      <c r="CB147" s="90"/>
      <c r="CC147" s="90"/>
      <c r="CD147" s="129"/>
    </row>
    <row r="148" spans="55:82">
      <c r="BC148" s="124">
        <v>205</v>
      </c>
      <c r="BD148" s="125">
        <f t="shared" si="87"/>
        <v>1</v>
      </c>
      <c r="BE148" s="126">
        <f t="shared" si="88"/>
        <v>1</v>
      </c>
      <c r="BF148" s="90">
        <f t="shared" si="85"/>
        <v>0</v>
      </c>
      <c r="BG148" s="90">
        <f t="shared" si="83"/>
        <v>0</v>
      </c>
      <c r="BH148" s="90" t="str">
        <f t="shared" si="78"/>
        <v/>
      </c>
      <c r="BI148" s="90" t="e">
        <f>LARGE($BH$62:$BH$193,$BC148)</f>
        <v>#NUM!</v>
      </c>
      <c r="BJ148" s="90" t="str">
        <f t="shared" si="81"/>
        <v/>
      </c>
      <c r="BK148" s="127">
        <f>IFERROR(VLOOKUP(BI148,$BC$62:$BG$193,5,FALSE),0)</f>
        <v>0</v>
      </c>
      <c r="BL148" s="128" t="e">
        <f>VLOOKUP(BI148,$BC$62:$BE$193,2,FALSE)</f>
        <v>#NUM!</v>
      </c>
      <c r="BM148" s="128" t="e">
        <f>VLOOKUP(BI148,$BC$62:$BE$193,3,FALSE)</f>
        <v>#NUM!</v>
      </c>
      <c r="BN148" s="128" t="str">
        <f>IFERROR(VLOOKUP($BC148,BJ$62:BL$193,3,FALSE),"")</f>
        <v/>
      </c>
      <c r="BO148" s="128" t="str">
        <f t="shared" si="79"/>
        <v/>
      </c>
      <c r="BP148" s="90">
        <f>SUMIF($BJ$62:$BJ$193,$BC148,$BK$62:$BK$193)</f>
        <v>0</v>
      </c>
      <c r="BQ148" s="90">
        <f t="shared" si="86"/>
        <v>0</v>
      </c>
      <c r="BR148" s="90">
        <f t="shared" si="84"/>
        <v>0</v>
      </c>
      <c r="BS148" s="90" t="str">
        <f t="shared" si="77"/>
        <v/>
      </c>
      <c r="BT148" s="90" t="e">
        <f>LARGE($BS$62:$BS$193,$BC148)</f>
        <v>#NUM!</v>
      </c>
      <c r="BU148" s="90" t="e">
        <f t="shared" si="82"/>
        <v>#NUM!</v>
      </c>
      <c r="BV148" s="127">
        <f>IFERROR(VLOOKUP(BT148,$BC$62:$BR$193,16,FALSE),0)</f>
        <v>0</v>
      </c>
      <c r="BW148" s="128" t="e">
        <f>VLOOKUP(BT148,$BC$62:$BE$193,2,FALSE)</f>
        <v>#NUM!</v>
      </c>
      <c r="BX148" s="128" t="e">
        <f>VLOOKUP(BT148,$BC$62:$BE$193,3,FALSE)</f>
        <v>#NUM!</v>
      </c>
      <c r="BY148" s="128" t="str">
        <f>IFERROR(VLOOKUP($BC148,BU$62:BW$193,3,FALSE),"")</f>
        <v/>
      </c>
      <c r="BZ148" s="128" t="str">
        <f t="shared" si="80"/>
        <v/>
      </c>
      <c r="CA148" s="90">
        <f>SUMIF($BU$62:$BU$193,$BC148,$BV$62:$BV$193)</f>
        <v>0</v>
      </c>
      <c r="CB148" s="90"/>
      <c r="CC148" s="90"/>
      <c r="CD148" s="129"/>
    </row>
    <row r="149" spans="55:82">
      <c r="BC149" s="124">
        <v>206</v>
      </c>
      <c r="BD149" s="125">
        <f t="shared" si="87"/>
        <v>1</v>
      </c>
      <c r="BE149" s="126">
        <f t="shared" si="88"/>
        <v>1</v>
      </c>
      <c r="BF149" s="90">
        <f t="shared" si="85"/>
        <v>0</v>
      </c>
      <c r="BG149" s="90">
        <f t="shared" si="83"/>
        <v>0</v>
      </c>
      <c r="BH149" s="90" t="str">
        <f t="shared" si="78"/>
        <v/>
      </c>
      <c r="BI149" s="90" t="e">
        <f>LARGE($BH$62:$BH$193,$BC149)</f>
        <v>#NUM!</v>
      </c>
      <c r="BJ149" s="90" t="str">
        <f t="shared" si="81"/>
        <v/>
      </c>
      <c r="BK149" s="127">
        <f>IFERROR(VLOOKUP(BI149,$BC$62:$BG$193,5,FALSE),0)</f>
        <v>0</v>
      </c>
      <c r="BL149" s="128" t="e">
        <f>VLOOKUP(BI149,$BC$62:$BE$193,2,FALSE)</f>
        <v>#NUM!</v>
      </c>
      <c r="BM149" s="128" t="e">
        <f>VLOOKUP(BI149,$BC$62:$BE$193,3,FALSE)</f>
        <v>#NUM!</v>
      </c>
      <c r="BN149" s="128" t="str">
        <f>IFERROR(VLOOKUP($BC149,BJ$62:BL$193,3,FALSE),"")</f>
        <v/>
      </c>
      <c r="BO149" s="128" t="str">
        <f t="shared" si="79"/>
        <v/>
      </c>
      <c r="BP149" s="90">
        <f>SUMIF($BJ$62:$BJ$193,$BC149,$BK$62:$BK$193)</f>
        <v>0</v>
      </c>
      <c r="BQ149" s="90">
        <f t="shared" si="86"/>
        <v>0</v>
      </c>
      <c r="BR149" s="90">
        <f t="shared" si="84"/>
        <v>0</v>
      </c>
      <c r="BS149" s="90" t="str">
        <f t="shared" si="77"/>
        <v/>
      </c>
      <c r="BT149" s="90" t="e">
        <f>LARGE($BS$62:$BS$193,$BC149)</f>
        <v>#NUM!</v>
      </c>
      <c r="BU149" s="90" t="e">
        <f t="shared" si="82"/>
        <v>#NUM!</v>
      </c>
      <c r="BV149" s="127">
        <f>IFERROR(VLOOKUP(BT149,$BC$62:$BR$193,16,FALSE),0)</f>
        <v>0</v>
      </c>
      <c r="BW149" s="128" t="e">
        <f>VLOOKUP(BT149,$BC$62:$BE$193,2,FALSE)</f>
        <v>#NUM!</v>
      </c>
      <c r="BX149" s="128" t="e">
        <f>VLOOKUP(BT149,$BC$62:$BE$193,3,FALSE)</f>
        <v>#NUM!</v>
      </c>
      <c r="BY149" s="128" t="str">
        <f>IFERROR(VLOOKUP($BC149,BU$62:BW$193,3,FALSE),"")</f>
        <v/>
      </c>
      <c r="BZ149" s="128" t="str">
        <f t="shared" si="80"/>
        <v/>
      </c>
      <c r="CA149" s="90">
        <f>SUMIF($BU$62:$BU$193,$BC149,$BV$62:$BV$193)</f>
        <v>0</v>
      </c>
      <c r="CB149" s="90"/>
      <c r="CC149" s="90"/>
      <c r="CD149" s="129"/>
    </row>
    <row r="150" spans="55:82">
      <c r="BC150" s="124">
        <v>207</v>
      </c>
      <c r="BD150" s="125">
        <f t="shared" si="87"/>
        <v>1</v>
      </c>
      <c r="BE150" s="126">
        <f t="shared" si="88"/>
        <v>1</v>
      </c>
      <c r="BF150" s="90">
        <f t="shared" si="85"/>
        <v>0</v>
      </c>
      <c r="BG150" s="90">
        <f t="shared" si="83"/>
        <v>0</v>
      </c>
      <c r="BH150" s="90" t="str">
        <f t="shared" si="78"/>
        <v/>
      </c>
      <c r="BI150" s="90" t="e">
        <f>LARGE($BH$62:$BH$193,$BC150)</f>
        <v>#NUM!</v>
      </c>
      <c r="BJ150" s="90" t="str">
        <f t="shared" si="81"/>
        <v/>
      </c>
      <c r="BK150" s="127">
        <f>IFERROR(VLOOKUP(BI150,$BC$62:$BG$193,5,FALSE),0)</f>
        <v>0</v>
      </c>
      <c r="BL150" s="128" t="e">
        <f>VLOOKUP(BI150,$BC$62:$BE$193,2,FALSE)</f>
        <v>#NUM!</v>
      </c>
      <c r="BM150" s="128" t="e">
        <f>VLOOKUP(BI150,$BC$62:$BE$193,3,FALSE)</f>
        <v>#NUM!</v>
      </c>
      <c r="BN150" s="128" t="str">
        <f>IFERROR(VLOOKUP($BC150,BJ$62:BL$193,3,FALSE),"")</f>
        <v/>
      </c>
      <c r="BO150" s="128" t="str">
        <f t="shared" si="79"/>
        <v/>
      </c>
      <c r="BP150" s="90">
        <f>SUMIF($BJ$62:$BJ$193,$BC150,$BK$62:$BK$193)</f>
        <v>0</v>
      </c>
      <c r="BQ150" s="90">
        <f t="shared" si="86"/>
        <v>0</v>
      </c>
      <c r="BR150" s="90">
        <f t="shared" si="84"/>
        <v>0</v>
      </c>
      <c r="BS150" s="90" t="str">
        <f t="shared" si="77"/>
        <v/>
      </c>
      <c r="BT150" s="90" t="e">
        <f>LARGE($BS$62:$BS$193,$BC150)</f>
        <v>#NUM!</v>
      </c>
      <c r="BU150" s="90" t="e">
        <f t="shared" si="82"/>
        <v>#NUM!</v>
      </c>
      <c r="BV150" s="127">
        <f>IFERROR(VLOOKUP(BT150,$BC$62:$BR$193,16,FALSE),0)</f>
        <v>0</v>
      </c>
      <c r="BW150" s="128" t="e">
        <f>VLOOKUP(BT150,$BC$62:$BE$193,2,FALSE)</f>
        <v>#NUM!</v>
      </c>
      <c r="BX150" s="128" t="e">
        <f>VLOOKUP(BT150,$BC$62:$BE$193,3,FALSE)</f>
        <v>#NUM!</v>
      </c>
      <c r="BY150" s="128" t="str">
        <f>IFERROR(VLOOKUP($BC150,BU$62:BW$193,3,FALSE),"")</f>
        <v/>
      </c>
      <c r="BZ150" s="128" t="str">
        <f t="shared" si="80"/>
        <v/>
      </c>
      <c r="CA150" s="90">
        <f>SUMIF($BU$62:$BU$193,$BC150,$BV$62:$BV$193)</f>
        <v>0</v>
      </c>
      <c r="CB150" s="90"/>
      <c r="CC150" s="90"/>
      <c r="CD150" s="129"/>
    </row>
    <row r="151" spans="55:82">
      <c r="BC151" s="124">
        <v>208</v>
      </c>
      <c r="BD151" s="125">
        <f t="shared" si="87"/>
        <v>1</v>
      </c>
      <c r="BE151" s="126">
        <f t="shared" si="88"/>
        <v>1</v>
      </c>
      <c r="BF151" s="90">
        <f t="shared" si="85"/>
        <v>0</v>
      </c>
      <c r="BG151" s="90">
        <f t="shared" si="83"/>
        <v>0</v>
      </c>
      <c r="BH151" s="90" t="str">
        <f t="shared" si="78"/>
        <v/>
      </c>
      <c r="BI151" s="90" t="e">
        <f>LARGE($BH$62:$BH$193,$BC151)</f>
        <v>#NUM!</v>
      </c>
      <c r="BJ151" s="90" t="str">
        <f t="shared" si="81"/>
        <v/>
      </c>
      <c r="BK151" s="127">
        <f>IFERROR(VLOOKUP(BI151,$BC$62:$BG$193,5,FALSE),0)</f>
        <v>0</v>
      </c>
      <c r="BL151" s="128" t="e">
        <f>VLOOKUP(BI151,$BC$62:$BE$193,2,FALSE)</f>
        <v>#NUM!</v>
      </c>
      <c r="BM151" s="128" t="e">
        <f>VLOOKUP(BI151,$BC$62:$BE$193,3,FALSE)</f>
        <v>#NUM!</v>
      </c>
      <c r="BN151" s="128" t="str">
        <f>IFERROR(VLOOKUP($BC151,BJ$62:BL$193,3,FALSE),"")</f>
        <v/>
      </c>
      <c r="BO151" s="128" t="str">
        <f t="shared" si="79"/>
        <v/>
      </c>
      <c r="BP151" s="90">
        <f>SUMIF($BJ$62:$BJ$193,$BC151,$BK$62:$BK$193)</f>
        <v>0</v>
      </c>
      <c r="BQ151" s="90">
        <f t="shared" si="86"/>
        <v>0</v>
      </c>
      <c r="BR151" s="90">
        <f t="shared" si="84"/>
        <v>0</v>
      </c>
      <c r="BS151" s="90" t="str">
        <f t="shared" si="77"/>
        <v/>
      </c>
      <c r="BT151" s="90" t="e">
        <f>LARGE($BS$62:$BS$193,$BC151)</f>
        <v>#NUM!</v>
      </c>
      <c r="BU151" s="90" t="e">
        <f t="shared" si="82"/>
        <v>#NUM!</v>
      </c>
      <c r="BV151" s="127">
        <f>IFERROR(VLOOKUP(BT151,$BC$62:$BR$193,16,FALSE),0)</f>
        <v>0</v>
      </c>
      <c r="BW151" s="128" t="e">
        <f>VLOOKUP(BT151,$BC$62:$BE$193,2,FALSE)</f>
        <v>#NUM!</v>
      </c>
      <c r="BX151" s="128" t="e">
        <f>VLOOKUP(BT151,$BC$62:$BE$193,3,FALSE)</f>
        <v>#NUM!</v>
      </c>
      <c r="BY151" s="128" t="str">
        <f>IFERROR(VLOOKUP($BC151,BU$62:BW$193,3,FALSE),"")</f>
        <v/>
      </c>
      <c r="BZ151" s="128" t="str">
        <f t="shared" si="80"/>
        <v/>
      </c>
      <c r="CA151" s="90">
        <f>SUMIF($BU$62:$BU$193,$BC151,$BV$62:$BV$193)</f>
        <v>0</v>
      </c>
      <c r="CB151" s="90"/>
      <c r="CC151" s="90"/>
      <c r="CD151" s="129"/>
    </row>
    <row r="152" spans="55:82">
      <c r="BC152" s="124">
        <v>209</v>
      </c>
      <c r="BD152" s="125">
        <f t="shared" si="87"/>
        <v>1</v>
      </c>
      <c r="BE152" s="126">
        <f t="shared" si="88"/>
        <v>1</v>
      </c>
      <c r="BF152" s="90">
        <f t="shared" si="85"/>
        <v>0</v>
      </c>
      <c r="BG152" s="90">
        <f t="shared" si="83"/>
        <v>0</v>
      </c>
      <c r="BH152" s="90" t="str">
        <f t="shared" si="78"/>
        <v/>
      </c>
      <c r="BI152" s="90" t="e">
        <f>LARGE($BH$62:$BH$193,$BC152)</f>
        <v>#NUM!</v>
      </c>
      <c r="BJ152" s="90" t="str">
        <f t="shared" si="81"/>
        <v/>
      </c>
      <c r="BK152" s="127">
        <f>IFERROR(VLOOKUP(BI152,$BC$62:$BG$193,5,FALSE),0)</f>
        <v>0</v>
      </c>
      <c r="BL152" s="128" t="e">
        <f>VLOOKUP(BI152,$BC$62:$BE$193,2,FALSE)</f>
        <v>#NUM!</v>
      </c>
      <c r="BM152" s="128" t="e">
        <f>VLOOKUP(BI152,$BC$62:$BE$193,3,FALSE)</f>
        <v>#NUM!</v>
      </c>
      <c r="BN152" s="128" t="str">
        <f>IFERROR(VLOOKUP($BC152,BJ$62:BL$193,3,FALSE),"")</f>
        <v/>
      </c>
      <c r="BO152" s="128" t="str">
        <f t="shared" si="79"/>
        <v/>
      </c>
      <c r="BP152" s="90">
        <f>SUMIF($BJ$62:$BJ$193,$BC152,$BK$62:$BK$193)</f>
        <v>0</v>
      </c>
      <c r="BQ152" s="90">
        <f t="shared" si="86"/>
        <v>0</v>
      </c>
      <c r="BR152" s="90">
        <f t="shared" si="84"/>
        <v>0</v>
      </c>
      <c r="BS152" s="90" t="str">
        <f t="shared" si="77"/>
        <v/>
      </c>
      <c r="BT152" s="90" t="e">
        <f>LARGE($BS$62:$BS$193,$BC152)</f>
        <v>#NUM!</v>
      </c>
      <c r="BU152" s="90" t="e">
        <f t="shared" si="82"/>
        <v>#NUM!</v>
      </c>
      <c r="BV152" s="127">
        <f>IFERROR(VLOOKUP(BT152,$BC$62:$BR$193,16,FALSE),0)</f>
        <v>0</v>
      </c>
      <c r="BW152" s="128" t="e">
        <f>VLOOKUP(BT152,$BC$62:$BE$193,2,FALSE)</f>
        <v>#NUM!</v>
      </c>
      <c r="BX152" s="128" t="e">
        <f>VLOOKUP(BT152,$BC$62:$BE$193,3,FALSE)</f>
        <v>#NUM!</v>
      </c>
      <c r="BY152" s="128" t="str">
        <f>IFERROR(VLOOKUP($BC152,BU$62:BW$193,3,FALSE),"")</f>
        <v/>
      </c>
      <c r="BZ152" s="128" t="str">
        <f t="shared" si="80"/>
        <v/>
      </c>
      <c r="CA152" s="90">
        <f>SUMIF($BU$62:$BU$193,$BC152,$BV$62:$BV$193)</f>
        <v>0</v>
      </c>
      <c r="CB152" s="90"/>
      <c r="CC152" s="90"/>
      <c r="CD152" s="129"/>
    </row>
    <row r="153" spans="55:82">
      <c r="BC153" s="124">
        <v>210</v>
      </c>
      <c r="BD153" s="125">
        <f t="shared" si="87"/>
        <v>1</v>
      </c>
      <c r="BE153" s="126">
        <f t="shared" si="88"/>
        <v>1</v>
      </c>
      <c r="BF153" s="90">
        <f t="shared" si="85"/>
        <v>0</v>
      </c>
      <c r="BG153" s="90">
        <f t="shared" si="83"/>
        <v>0</v>
      </c>
      <c r="BH153" s="90" t="str">
        <f t="shared" si="78"/>
        <v/>
      </c>
      <c r="BI153" s="90" t="e">
        <f>LARGE($BH$62:$BH$193,$BC153)</f>
        <v>#NUM!</v>
      </c>
      <c r="BJ153" s="90" t="str">
        <f t="shared" si="81"/>
        <v/>
      </c>
      <c r="BK153" s="127">
        <f>IFERROR(VLOOKUP(BI153,$BC$62:$BG$193,5,FALSE),0)</f>
        <v>0</v>
      </c>
      <c r="BL153" s="128" t="e">
        <f>VLOOKUP(BI153,$BC$62:$BE$193,2,FALSE)</f>
        <v>#NUM!</v>
      </c>
      <c r="BM153" s="128" t="e">
        <f>VLOOKUP(BI153,$BC$62:$BE$193,3,FALSE)</f>
        <v>#NUM!</v>
      </c>
      <c r="BN153" s="128" t="str">
        <f>IFERROR(VLOOKUP($BC153,BJ$62:BL$193,3,FALSE),"")</f>
        <v/>
      </c>
      <c r="BO153" s="128" t="str">
        <f t="shared" si="79"/>
        <v/>
      </c>
      <c r="BP153" s="90">
        <f>SUMIF($BJ$62:$BJ$193,$BC153,$BK$62:$BK$193)</f>
        <v>0</v>
      </c>
      <c r="BQ153" s="90">
        <f t="shared" si="86"/>
        <v>0</v>
      </c>
      <c r="BR153" s="90">
        <f t="shared" si="84"/>
        <v>0</v>
      </c>
      <c r="BS153" s="90" t="str">
        <f t="shared" si="77"/>
        <v/>
      </c>
      <c r="BT153" s="90" t="e">
        <f>LARGE($BS$62:$BS$193,$BC153)</f>
        <v>#NUM!</v>
      </c>
      <c r="BU153" s="90" t="e">
        <f t="shared" si="82"/>
        <v>#NUM!</v>
      </c>
      <c r="BV153" s="127">
        <f>IFERROR(VLOOKUP(BT153,$BC$62:$BR$193,16,FALSE),0)</f>
        <v>0</v>
      </c>
      <c r="BW153" s="128" t="e">
        <f>VLOOKUP(BT153,$BC$62:$BE$193,2,FALSE)</f>
        <v>#NUM!</v>
      </c>
      <c r="BX153" s="128" t="e">
        <f>VLOOKUP(BT153,$BC$62:$BE$193,3,FALSE)</f>
        <v>#NUM!</v>
      </c>
      <c r="BY153" s="128" t="str">
        <f>IFERROR(VLOOKUP($BC153,BU$62:BW$193,3,FALSE),"")</f>
        <v/>
      </c>
      <c r="BZ153" s="128" t="str">
        <f t="shared" si="80"/>
        <v/>
      </c>
      <c r="CA153" s="90">
        <f>SUMIF($BU$62:$BU$193,$BC153,$BV$62:$BV$193)</f>
        <v>0</v>
      </c>
      <c r="CB153" s="90"/>
      <c r="CC153" s="90"/>
      <c r="CD153" s="129"/>
    </row>
    <row r="154" spans="55:82">
      <c r="BC154" s="124">
        <v>211</v>
      </c>
      <c r="BD154" s="125">
        <f t="shared" si="87"/>
        <v>1</v>
      </c>
      <c r="BE154" s="126">
        <f t="shared" si="88"/>
        <v>1</v>
      </c>
      <c r="BF154" s="90">
        <f t="shared" si="85"/>
        <v>0</v>
      </c>
      <c r="BG154" s="90">
        <f t="shared" si="83"/>
        <v>0</v>
      </c>
      <c r="BH154" s="90" t="str">
        <f t="shared" si="78"/>
        <v/>
      </c>
      <c r="BI154" s="90" t="e">
        <f>LARGE($BH$62:$BH$193,$BC154)</f>
        <v>#NUM!</v>
      </c>
      <c r="BJ154" s="90" t="str">
        <f t="shared" si="81"/>
        <v/>
      </c>
      <c r="BK154" s="127">
        <f>IFERROR(VLOOKUP(BI154,$BC$62:$BG$193,5,FALSE),0)</f>
        <v>0</v>
      </c>
      <c r="BL154" s="128" t="e">
        <f>VLOOKUP(BI154,$BC$62:$BE$193,2,FALSE)</f>
        <v>#NUM!</v>
      </c>
      <c r="BM154" s="128" t="e">
        <f>VLOOKUP(BI154,$BC$62:$BE$193,3,FALSE)</f>
        <v>#NUM!</v>
      </c>
      <c r="BN154" s="128" t="str">
        <f>IFERROR(VLOOKUP($BC154,BJ$62:BL$193,3,FALSE),"")</f>
        <v/>
      </c>
      <c r="BO154" s="128" t="str">
        <f t="shared" si="79"/>
        <v/>
      </c>
      <c r="BP154" s="90">
        <f>SUMIF($BJ$62:$BJ$193,$BC154,$BK$62:$BK$193)</f>
        <v>0</v>
      </c>
      <c r="BQ154" s="90">
        <f t="shared" si="86"/>
        <v>0</v>
      </c>
      <c r="BR154" s="90">
        <f t="shared" si="84"/>
        <v>0</v>
      </c>
      <c r="BS154" s="90" t="str">
        <f t="shared" si="77"/>
        <v/>
      </c>
      <c r="BT154" s="90" t="e">
        <f>LARGE($BS$62:$BS$193,$BC154)</f>
        <v>#NUM!</v>
      </c>
      <c r="BU154" s="90" t="e">
        <f t="shared" si="82"/>
        <v>#NUM!</v>
      </c>
      <c r="BV154" s="127">
        <f>IFERROR(VLOOKUP(BT154,$BC$62:$BR$193,16,FALSE),0)</f>
        <v>0</v>
      </c>
      <c r="BW154" s="128" t="e">
        <f>VLOOKUP(BT154,$BC$62:$BE$193,2,FALSE)</f>
        <v>#NUM!</v>
      </c>
      <c r="BX154" s="128" t="e">
        <f>VLOOKUP(BT154,$BC$62:$BE$193,3,FALSE)</f>
        <v>#NUM!</v>
      </c>
      <c r="BY154" s="128" t="str">
        <f>IFERROR(VLOOKUP($BC154,BU$62:BW$193,3,FALSE),"")</f>
        <v/>
      </c>
      <c r="BZ154" s="128" t="str">
        <f t="shared" si="80"/>
        <v/>
      </c>
      <c r="CA154" s="90">
        <f>SUMIF($BU$62:$BU$193,$BC154,$BV$62:$BV$193)</f>
        <v>0</v>
      </c>
      <c r="CB154" s="90"/>
      <c r="CC154" s="90"/>
      <c r="CD154" s="129"/>
    </row>
    <row r="155" spans="55:82">
      <c r="BC155" s="124">
        <v>212</v>
      </c>
      <c r="BD155" s="125">
        <f t="shared" si="87"/>
        <v>1</v>
      </c>
      <c r="BE155" s="126">
        <f t="shared" si="88"/>
        <v>1</v>
      </c>
      <c r="BF155" s="90">
        <f t="shared" si="85"/>
        <v>0</v>
      </c>
      <c r="BG155" s="90">
        <f t="shared" si="83"/>
        <v>0</v>
      </c>
      <c r="BH155" s="90" t="str">
        <f t="shared" si="78"/>
        <v/>
      </c>
      <c r="BI155" s="90" t="e">
        <f>LARGE($BH$62:$BH$193,$BC155)</f>
        <v>#NUM!</v>
      </c>
      <c r="BJ155" s="90" t="str">
        <f t="shared" si="81"/>
        <v/>
      </c>
      <c r="BK155" s="127">
        <f>IFERROR(VLOOKUP(BI155,$BC$62:$BG$193,5,FALSE),0)</f>
        <v>0</v>
      </c>
      <c r="BL155" s="128" t="e">
        <f>VLOOKUP(BI155,$BC$62:$BE$193,2,FALSE)</f>
        <v>#NUM!</v>
      </c>
      <c r="BM155" s="128" t="e">
        <f>VLOOKUP(BI155,$BC$62:$BE$193,3,FALSE)</f>
        <v>#NUM!</v>
      </c>
      <c r="BN155" s="128" t="str">
        <f>IFERROR(VLOOKUP($BC155,BJ$62:BL$193,3,FALSE),"")</f>
        <v/>
      </c>
      <c r="BO155" s="128" t="str">
        <f t="shared" si="79"/>
        <v/>
      </c>
      <c r="BP155" s="90">
        <f>SUMIF($BJ$62:$BJ$193,$BC155,$BK$62:$BK$193)</f>
        <v>0</v>
      </c>
      <c r="BQ155" s="90">
        <f t="shared" si="86"/>
        <v>0</v>
      </c>
      <c r="BR155" s="90">
        <f t="shared" si="84"/>
        <v>0</v>
      </c>
      <c r="BS155" s="90" t="str">
        <f t="shared" si="77"/>
        <v/>
      </c>
      <c r="BT155" s="90" t="e">
        <f>LARGE($BS$62:$BS$193,$BC155)</f>
        <v>#NUM!</v>
      </c>
      <c r="BU155" s="90" t="e">
        <f t="shared" si="82"/>
        <v>#NUM!</v>
      </c>
      <c r="BV155" s="127">
        <f>IFERROR(VLOOKUP(BT155,$BC$62:$BR$193,16,FALSE),0)</f>
        <v>0</v>
      </c>
      <c r="BW155" s="128" t="e">
        <f>VLOOKUP(BT155,$BC$62:$BE$193,2,FALSE)</f>
        <v>#NUM!</v>
      </c>
      <c r="BX155" s="128" t="e">
        <f>VLOOKUP(BT155,$BC$62:$BE$193,3,FALSE)</f>
        <v>#NUM!</v>
      </c>
      <c r="BY155" s="128" t="str">
        <f>IFERROR(VLOOKUP($BC155,BU$62:BW$193,3,FALSE),"")</f>
        <v/>
      </c>
      <c r="BZ155" s="128" t="str">
        <f t="shared" si="80"/>
        <v/>
      </c>
      <c r="CA155" s="90">
        <f>SUMIF($BU$62:$BU$193,$BC155,$BV$62:$BV$193)</f>
        <v>0</v>
      </c>
      <c r="CB155" s="90"/>
      <c r="CC155" s="90"/>
      <c r="CD155" s="129"/>
    </row>
    <row r="156" spans="55:82">
      <c r="BC156" s="124">
        <v>213</v>
      </c>
      <c r="BD156" s="125">
        <f t="shared" si="87"/>
        <v>1</v>
      </c>
      <c r="BE156" s="126">
        <f t="shared" si="88"/>
        <v>1</v>
      </c>
      <c r="BF156" s="90">
        <f t="shared" si="85"/>
        <v>0</v>
      </c>
      <c r="BG156" s="90">
        <f t="shared" si="83"/>
        <v>0</v>
      </c>
      <c r="BH156" s="90" t="str">
        <f t="shared" si="78"/>
        <v/>
      </c>
      <c r="BI156" s="90" t="e">
        <f>LARGE($BH$62:$BH$193,$BC156)</f>
        <v>#NUM!</v>
      </c>
      <c r="BJ156" s="90" t="str">
        <f t="shared" si="81"/>
        <v/>
      </c>
      <c r="BK156" s="127">
        <f>IFERROR(VLOOKUP(BI156,$BC$62:$BG$193,5,FALSE),0)</f>
        <v>0</v>
      </c>
      <c r="BL156" s="128" t="e">
        <f>VLOOKUP(BI156,$BC$62:$BE$193,2,FALSE)</f>
        <v>#NUM!</v>
      </c>
      <c r="BM156" s="128" t="e">
        <f>VLOOKUP(BI156,$BC$62:$BE$193,3,FALSE)</f>
        <v>#NUM!</v>
      </c>
      <c r="BN156" s="128" t="str">
        <f>IFERROR(VLOOKUP($BC156,BJ$62:BL$193,3,FALSE),"")</f>
        <v/>
      </c>
      <c r="BO156" s="128" t="str">
        <f t="shared" si="79"/>
        <v/>
      </c>
      <c r="BP156" s="90">
        <f>SUMIF($BJ$62:$BJ$193,$BC156,$BK$62:$BK$193)</f>
        <v>0</v>
      </c>
      <c r="BQ156" s="90">
        <f t="shared" si="86"/>
        <v>0</v>
      </c>
      <c r="BR156" s="90">
        <f t="shared" si="84"/>
        <v>0</v>
      </c>
      <c r="BS156" s="90" t="str">
        <f t="shared" si="77"/>
        <v/>
      </c>
      <c r="BT156" s="90" t="e">
        <f>LARGE($BS$62:$BS$193,$BC156)</f>
        <v>#NUM!</v>
      </c>
      <c r="BU156" s="90" t="e">
        <f t="shared" si="82"/>
        <v>#NUM!</v>
      </c>
      <c r="BV156" s="127">
        <f>IFERROR(VLOOKUP(BT156,$BC$62:$BR$193,16,FALSE),0)</f>
        <v>0</v>
      </c>
      <c r="BW156" s="128" t="e">
        <f>VLOOKUP(BT156,$BC$62:$BE$193,2,FALSE)</f>
        <v>#NUM!</v>
      </c>
      <c r="BX156" s="128" t="e">
        <f>VLOOKUP(BT156,$BC$62:$BE$193,3,FALSE)</f>
        <v>#NUM!</v>
      </c>
      <c r="BY156" s="128" t="str">
        <f>IFERROR(VLOOKUP($BC156,BU$62:BW$193,3,FALSE),"")</f>
        <v/>
      </c>
      <c r="BZ156" s="128" t="str">
        <f t="shared" si="80"/>
        <v/>
      </c>
      <c r="CA156" s="90">
        <f>SUMIF($BU$62:$BU$193,$BC156,$BV$62:$BV$193)</f>
        <v>0</v>
      </c>
      <c r="CB156" s="90"/>
      <c r="CC156" s="90"/>
      <c r="CD156" s="129"/>
    </row>
    <row r="157" spans="55:82">
      <c r="BC157" s="124">
        <v>214</v>
      </c>
      <c r="BD157" s="125">
        <f t="shared" si="87"/>
        <v>1</v>
      </c>
      <c r="BE157" s="126">
        <f t="shared" si="88"/>
        <v>1</v>
      </c>
      <c r="BF157" s="90">
        <f t="shared" si="85"/>
        <v>0</v>
      </c>
      <c r="BG157" s="90">
        <f t="shared" si="83"/>
        <v>0</v>
      </c>
      <c r="BH157" s="90" t="str">
        <f t="shared" si="78"/>
        <v/>
      </c>
      <c r="BI157" s="90" t="e">
        <f>LARGE($BH$62:$BH$193,$BC157)</f>
        <v>#NUM!</v>
      </c>
      <c r="BJ157" s="90" t="str">
        <f t="shared" si="81"/>
        <v/>
      </c>
      <c r="BK157" s="127">
        <f>IFERROR(VLOOKUP(BI157,$BC$62:$BG$193,5,FALSE),0)</f>
        <v>0</v>
      </c>
      <c r="BL157" s="128" t="e">
        <f>VLOOKUP(BI157,$BC$62:$BE$193,2,FALSE)</f>
        <v>#NUM!</v>
      </c>
      <c r="BM157" s="128" t="e">
        <f>VLOOKUP(BI157,$BC$62:$BE$193,3,FALSE)</f>
        <v>#NUM!</v>
      </c>
      <c r="BN157" s="128" t="str">
        <f>IFERROR(VLOOKUP($BC157,BJ$62:BL$193,3,FALSE),"")</f>
        <v/>
      </c>
      <c r="BO157" s="128" t="str">
        <f t="shared" si="79"/>
        <v/>
      </c>
      <c r="BP157" s="90">
        <f>SUMIF($BJ$62:$BJ$193,$BC157,$BK$62:$BK$193)</f>
        <v>0</v>
      </c>
      <c r="BQ157" s="90">
        <f t="shared" si="86"/>
        <v>0</v>
      </c>
      <c r="BR157" s="90">
        <f t="shared" si="84"/>
        <v>0</v>
      </c>
      <c r="BS157" s="90" t="str">
        <f t="shared" si="77"/>
        <v/>
      </c>
      <c r="BT157" s="90" t="e">
        <f>LARGE($BS$62:$BS$193,$BC157)</f>
        <v>#NUM!</v>
      </c>
      <c r="BU157" s="90" t="e">
        <f t="shared" si="82"/>
        <v>#NUM!</v>
      </c>
      <c r="BV157" s="127">
        <f>IFERROR(VLOOKUP(BT157,$BC$62:$BR$193,16,FALSE),0)</f>
        <v>0</v>
      </c>
      <c r="BW157" s="128" t="e">
        <f>VLOOKUP(BT157,$BC$62:$BE$193,2,FALSE)</f>
        <v>#NUM!</v>
      </c>
      <c r="BX157" s="128" t="e">
        <f>VLOOKUP(BT157,$BC$62:$BE$193,3,FALSE)</f>
        <v>#NUM!</v>
      </c>
      <c r="BY157" s="128" t="str">
        <f>IFERROR(VLOOKUP($BC157,BU$62:BW$193,3,FALSE),"")</f>
        <v/>
      </c>
      <c r="BZ157" s="128" t="str">
        <f t="shared" si="80"/>
        <v/>
      </c>
      <c r="CA157" s="90">
        <f>SUMIF($BU$62:$BU$193,$BC157,$BV$62:$BV$193)</f>
        <v>0</v>
      </c>
      <c r="CB157" s="90"/>
      <c r="CC157" s="90"/>
      <c r="CD157" s="129"/>
    </row>
    <row r="158" spans="55:82">
      <c r="BC158" s="124">
        <v>215</v>
      </c>
      <c r="BD158" s="125">
        <f t="shared" si="87"/>
        <v>1</v>
      </c>
      <c r="BE158" s="126">
        <f t="shared" si="88"/>
        <v>1</v>
      </c>
      <c r="BF158" s="90">
        <f t="shared" si="85"/>
        <v>0</v>
      </c>
      <c r="BG158" s="90">
        <f t="shared" si="83"/>
        <v>0</v>
      </c>
      <c r="BH158" s="90" t="str">
        <f t="shared" si="78"/>
        <v/>
      </c>
      <c r="BI158" s="90" t="e">
        <f>LARGE($BH$62:$BH$193,$BC158)</f>
        <v>#NUM!</v>
      </c>
      <c r="BJ158" s="90" t="str">
        <f t="shared" si="81"/>
        <v/>
      </c>
      <c r="BK158" s="127">
        <f>IFERROR(VLOOKUP(BI158,$BC$62:$BG$193,5,FALSE),0)</f>
        <v>0</v>
      </c>
      <c r="BL158" s="128" t="e">
        <f>VLOOKUP(BI158,$BC$62:$BE$193,2,FALSE)</f>
        <v>#NUM!</v>
      </c>
      <c r="BM158" s="128" t="e">
        <f>VLOOKUP(BI158,$BC$62:$BE$193,3,FALSE)</f>
        <v>#NUM!</v>
      </c>
      <c r="BN158" s="128" t="str">
        <f>IFERROR(VLOOKUP($BC158,BJ$62:BL$193,3,FALSE),"")</f>
        <v/>
      </c>
      <c r="BO158" s="128" t="str">
        <f t="shared" si="79"/>
        <v/>
      </c>
      <c r="BP158" s="90">
        <f>SUMIF($BJ$62:$BJ$193,$BC158,$BK$62:$BK$193)</f>
        <v>0</v>
      </c>
      <c r="BQ158" s="90">
        <f t="shared" si="86"/>
        <v>0</v>
      </c>
      <c r="BR158" s="90">
        <f t="shared" si="84"/>
        <v>0</v>
      </c>
      <c r="BS158" s="90" t="str">
        <f t="shared" si="77"/>
        <v/>
      </c>
      <c r="BT158" s="90" t="e">
        <f>LARGE($BS$62:$BS$193,$BC158)</f>
        <v>#NUM!</v>
      </c>
      <c r="BU158" s="90" t="e">
        <f t="shared" si="82"/>
        <v>#NUM!</v>
      </c>
      <c r="BV158" s="127">
        <f>IFERROR(VLOOKUP(BT158,$BC$62:$BR$193,16,FALSE),0)</f>
        <v>0</v>
      </c>
      <c r="BW158" s="128" t="e">
        <f>VLOOKUP(BT158,$BC$62:$BE$193,2,FALSE)</f>
        <v>#NUM!</v>
      </c>
      <c r="BX158" s="128" t="e">
        <f>VLOOKUP(BT158,$BC$62:$BE$193,3,FALSE)</f>
        <v>#NUM!</v>
      </c>
      <c r="BY158" s="128" t="str">
        <f>IFERROR(VLOOKUP($BC158,BU$62:BW$193,3,FALSE),"")</f>
        <v/>
      </c>
      <c r="BZ158" s="128" t="str">
        <f t="shared" si="80"/>
        <v/>
      </c>
      <c r="CA158" s="90">
        <f>SUMIF($BU$62:$BU$193,$BC158,$BV$62:$BV$193)</f>
        <v>0</v>
      </c>
      <c r="CB158" s="90"/>
      <c r="CC158" s="90"/>
      <c r="CD158" s="129"/>
    </row>
    <row r="159" spans="55:82">
      <c r="BC159" s="124">
        <v>216</v>
      </c>
      <c r="BD159" s="125">
        <f t="shared" si="87"/>
        <v>1</v>
      </c>
      <c r="BE159" s="126">
        <f t="shared" si="88"/>
        <v>1</v>
      </c>
      <c r="BF159" s="90">
        <f t="shared" si="85"/>
        <v>0</v>
      </c>
      <c r="BG159" s="90">
        <f t="shared" si="83"/>
        <v>0</v>
      </c>
      <c r="BH159" s="90" t="str">
        <f t="shared" si="78"/>
        <v/>
      </c>
      <c r="BI159" s="90" t="e">
        <f>LARGE($BH$62:$BH$193,$BC159)</f>
        <v>#NUM!</v>
      </c>
      <c r="BJ159" s="90" t="str">
        <f t="shared" si="81"/>
        <v/>
      </c>
      <c r="BK159" s="127">
        <f>IFERROR(VLOOKUP(BI159,$BC$62:$BG$193,5,FALSE),0)</f>
        <v>0</v>
      </c>
      <c r="BL159" s="128" t="e">
        <f>VLOOKUP(BI159,$BC$62:$BE$193,2,FALSE)</f>
        <v>#NUM!</v>
      </c>
      <c r="BM159" s="128" t="e">
        <f>VLOOKUP(BI159,$BC$62:$BE$193,3,FALSE)</f>
        <v>#NUM!</v>
      </c>
      <c r="BN159" s="128" t="str">
        <f>IFERROR(VLOOKUP($BC159,BJ$62:BL$193,3,FALSE),"")</f>
        <v/>
      </c>
      <c r="BO159" s="128" t="str">
        <f t="shared" si="79"/>
        <v/>
      </c>
      <c r="BP159" s="90">
        <f>SUMIF($BJ$62:$BJ$193,$BC159,$BK$62:$BK$193)</f>
        <v>0</v>
      </c>
      <c r="BQ159" s="90">
        <f t="shared" si="86"/>
        <v>0</v>
      </c>
      <c r="BR159" s="90">
        <f t="shared" si="84"/>
        <v>0</v>
      </c>
      <c r="BS159" s="90" t="str">
        <f t="shared" si="77"/>
        <v/>
      </c>
      <c r="BT159" s="90" t="e">
        <f>LARGE($BS$62:$BS$193,$BC159)</f>
        <v>#NUM!</v>
      </c>
      <c r="BU159" s="90" t="e">
        <f t="shared" si="82"/>
        <v>#NUM!</v>
      </c>
      <c r="BV159" s="127">
        <f>IFERROR(VLOOKUP(BT159,$BC$62:$BR$193,16,FALSE),0)</f>
        <v>0</v>
      </c>
      <c r="BW159" s="128" t="e">
        <f>VLOOKUP(BT159,$BC$62:$BE$193,2,FALSE)</f>
        <v>#NUM!</v>
      </c>
      <c r="BX159" s="128" t="e">
        <f>VLOOKUP(BT159,$BC$62:$BE$193,3,FALSE)</f>
        <v>#NUM!</v>
      </c>
      <c r="BY159" s="128" t="str">
        <f>IFERROR(VLOOKUP($BC159,BU$62:BW$193,3,FALSE),"")</f>
        <v/>
      </c>
      <c r="BZ159" s="128" t="str">
        <f t="shared" si="80"/>
        <v/>
      </c>
      <c r="CA159" s="90">
        <f>SUMIF($BU$62:$BU$193,$BC159,$BV$62:$BV$193)</f>
        <v>0</v>
      </c>
      <c r="CB159" s="90"/>
      <c r="CC159" s="90"/>
      <c r="CD159" s="129"/>
    </row>
    <row r="160" spans="55:82">
      <c r="BC160" s="124">
        <v>217</v>
      </c>
      <c r="BD160" s="125">
        <f t="shared" si="87"/>
        <v>1</v>
      </c>
      <c r="BE160" s="126">
        <f t="shared" si="88"/>
        <v>1</v>
      </c>
      <c r="BF160" s="90">
        <f t="shared" si="85"/>
        <v>0</v>
      </c>
      <c r="BG160" s="90">
        <f t="shared" si="83"/>
        <v>0</v>
      </c>
      <c r="BH160" s="90" t="str">
        <f t="shared" si="78"/>
        <v/>
      </c>
      <c r="BI160" s="90" t="e">
        <f>LARGE($BH$62:$BH$193,$BC160)</f>
        <v>#NUM!</v>
      </c>
      <c r="BJ160" s="90" t="str">
        <f t="shared" si="81"/>
        <v/>
      </c>
      <c r="BK160" s="127">
        <f>IFERROR(VLOOKUP(BI160,$BC$62:$BG$193,5,FALSE),0)</f>
        <v>0</v>
      </c>
      <c r="BL160" s="128" t="e">
        <f>VLOOKUP(BI160,$BC$62:$BE$193,2,FALSE)</f>
        <v>#NUM!</v>
      </c>
      <c r="BM160" s="128" t="e">
        <f>VLOOKUP(BI160,$BC$62:$BE$193,3,FALSE)</f>
        <v>#NUM!</v>
      </c>
      <c r="BN160" s="128" t="str">
        <f>IFERROR(VLOOKUP($BC160,BJ$62:BL$193,3,FALSE),"")</f>
        <v/>
      </c>
      <c r="BO160" s="128" t="str">
        <f t="shared" si="79"/>
        <v/>
      </c>
      <c r="BP160" s="90">
        <f>SUMIF($BJ$62:$BJ$193,$BC160,$BK$62:$BK$193)</f>
        <v>0</v>
      </c>
      <c r="BQ160" s="90">
        <f t="shared" si="86"/>
        <v>0</v>
      </c>
      <c r="BR160" s="90">
        <f t="shared" si="84"/>
        <v>0</v>
      </c>
      <c r="BS160" s="90" t="str">
        <f t="shared" si="77"/>
        <v/>
      </c>
      <c r="BT160" s="90" t="e">
        <f>LARGE($BS$62:$BS$193,$BC160)</f>
        <v>#NUM!</v>
      </c>
      <c r="BU160" s="90" t="e">
        <f t="shared" si="82"/>
        <v>#NUM!</v>
      </c>
      <c r="BV160" s="127">
        <f>IFERROR(VLOOKUP(BT160,$BC$62:$BR$193,16,FALSE),0)</f>
        <v>0</v>
      </c>
      <c r="BW160" s="128" t="e">
        <f>VLOOKUP(BT160,$BC$62:$BE$193,2,FALSE)</f>
        <v>#NUM!</v>
      </c>
      <c r="BX160" s="128" t="e">
        <f>VLOOKUP(BT160,$BC$62:$BE$193,3,FALSE)</f>
        <v>#NUM!</v>
      </c>
      <c r="BY160" s="128" t="str">
        <f>IFERROR(VLOOKUP($BC160,BU$62:BW$193,3,FALSE),"")</f>
        <v/>
      </c>
      <c r="BZ160" s="128" t="str">
        <f t="shared" si="80"/>
        <v/>
      </c>
      <c r="CA160" s="90">
        <f>SUMIF($BU$62:$BU$193,$BC160,$BV$62:$BV$193)</f>
        <v>0</v>
      </c>
      <c r="CB160" s="90"/>
      <c r="CC160" s="90"/>
      <c r="CD160" s="129"/>
    </row>
    <row r="161" spans="55:82">
      <c r="BC161" s="124">
        <v>218</v>
      </c>
      <c r="BD161" s="125">
        <f t="shared" si="87"/>
        <v>1</v>
      </c>
      <c r="BE161" s="126">
        <f t="shared" si="88"/>
        <v>1</v>
      </c>
      <c r="BF161" s="90">
        <f t="shared" si="85"/>
        <v>0</v>
      </c>
      <c r="BG161" s="90">
        <f t="shared" si="83"/>
        <v>0</v>
      </c>
      <c r="BH161" s="90" t="str">
        <f t="shared" si="78"/>
        <v/>
      </c>
      <c r="BI161" s="90" t="e">
        <f>LARGE($BH$62:$BH$193,$BC161)</f>
        <v>#NUM!</v>
      </c>
      <c r="BJ161" s="90" t="str">
        <f t="shared" si="81"/>
        <v/>
      </c>
      <c r="BK161" s="127">
        <f>IFERROR(VLOOKUP(BI161,$BC$62:$BG$193,5,FALSE),0)</f>
        <v>0</v>
      </c>
      <c r="BL161" s="128" t="e">
        <f>VLOOKUP(BI161,$BC$62:$BE$193,2,FALSE)</f>
        <v>#NUM!</v>
      </c>
      <c r="BM161" s="128" t="e">
        <f>VLOOKUP(BI161,$BC$62:$BE$193,3,FALSE)</f>
        <v>#NUM!</v>
      </c>
      <c r="BN161" s="128" t="str">
        <f>IFERROR(VLOOKUP($BC161,BJ$62:BL$193,3,FALSE),"")</f>
        <v/>
      </c>
      <c r="BO161" s="128" t="str">
        <f t="shared" si="79"/>
        <v/>
      </c>
      <c r="BP161" s="90">
        <f>SUMIF($BJ$62:$BJ$193,$BC161,$BK$62:$BK$193)</f>
        <v>0</v>
      </c>
      <c r="BQ161" s="90">
        <f t="shared" si="86"/>
        <v>0</v>
      </c>
      <c r="BR161" s="90">
        <f t="shared" si="84"/>
        <v>0</v>
      </c>
      <c r="BS161" s="90" t="str">
        <f t="shared" si="77"/>
        <v/>
      </c>
      <c r="BT161" s="90" t="e">
        <f>LARGE($BS$62:$BS$193,$BC161)</f>
        <v>#NUM!</v>
      </c>
      <c r="BU161" s="90" t="e">
        <f t="shared" si="82"/>
        <v>#NUM!</v>
      </c>
      <c r="BV161" s="127">
        <f>IFERROR(VLOOKUP(BT161,$BC$62:$BR$193,16,FALSE),0)</f>
        <v>0</v>
      </c>
      <c r="BW161" s="128" t="e">
        <f>VLOOKUP(BT161,$BC$62:$BE$193,2,FALSE)</f>
        <v>#NUM!</v>
      </c>
      <c r="BX161" s="128" t="e">
        <f>VLOOKUP(BT161,$BC$62:$BE$193,3,FALSE)</f>
        <v>#NUM!</v>
      </c>
      <c r="BY161" s="128" t="str">
        <f>IFERROR(VLOOKUP($BC161,BU$62:BW$193,3,FALSE),"")</f>
        <v/>
      </c>
      <c r="BZ161" s="128" t="str">
        <f t="shared" si="80"/>
        <v/>
      </c>
      <c r="CA161" s="90">
        <f>SUMIF($BU$62:$BU$193,$BC161,$BV$62:$BV$193)</f>
        <v>0</v>
      </c>
      <c r="CB161" s="90"/>
      <c r="CC161" s="90"/>
      <c r="CD161" s="129"/>
    </row>
    <row r="162" spans="55:82">
      <c r="BC162" s="124">
        <v>219</v>
      </c>
      <c r="BD162" s="125">
        <f t="shared" si="87"/>
        <v>1</v>
      </c>
      <c r="BE162" s="126">
        <f t="shared" si="88"/>
        <v>1</v>
      </c>
      <c r="BF162" s="90">
        <f t="shared" si="85"/>
        <v>0</v>
      </c>
      <c r="BG162" s="90">
        <f t="shared" si="83"/>
        <v>0</v>
      </c>
      <c r="BH162" s="90" t="str">
        <f t="shared" si="78"/>
        <v/>
      </c>
      <c r="BI162" s="90" t="e">
        <f>LARGE($BH$62:$BH$193,$BC162)</f>
        <v>#NUM!</v>
      </c>
      <c r="BJ162" s="90" t="str">
        <f t="shared" si="81"/>
        <v/>
      </c>
      <c r="BK162" s="127">
        <f>IFERROR(VLOOKUP(BI162,$BC$62:$BG$193,5,FALSE),0)</f>
        <v>0</v>
      </c>
      <c r="BL162" s="128" t="e">
        <f>VLOOKUP(BI162,$BC$62:$BE$193,2,FALSE)</f>
        <v>#NUM!</v>
      </c>
      <c r="BM162" s="128" t="e">
        <f>VLOOKUP(BI162,$BC$62:$BE$193,3,FALSE)</f>
        <v>#NUM!</v>
      </c>
      <c r="BN162" s="128" t="str">
        <f>IFERROR(VLOOKUP($BC162,BJ$62:BL$193,3,FALSE),"")</f>
        <v/>
      </c>
      <c r="BO162" s="128" t="str">
        <f t="shared" si="79"/>
        <v/>
      </c>
      <c r="BP162" s="90">
        <f>SUMIF($BJ$62:$BJ$193,$BC162,$BK$62:$BK$193)</f>
        <v>0</v>
      </c>
      <c r="BQ162" s="90">
        <f t="shared" si="86"/>
        <v>0</v>
      </c>
      <c r="BR162" s="90">
        <f t="shared" si="84"/>
        <v>0</v>
      </c>
      <c r="BS162" s="90" t="str">
        <f t="shared" ref="BS162:BS193" si="89">IF(BR162=0,"",$BC162)</f>
        <v/>
      </c>
      <c r="BT162" s="90" t="e">
        <f>LARGE($BS$62:$BS$193,$BC162)</f>
        <v>#NUM!</v>
      </c>
      <c r="BU162" s="90" t="e">
        <f t="shared" si="82"/>
        <v>#NUM!</v>
      </c>
      <c r="BV162" s="127">
        <f>IFERROR(VLOOKUP(BT162,$BC$62:$BR$193,16,FALSE),0)</f>
        <v>0</v>
      </c>
      <c r="BW162" s="128" t="e">
        <f>VLOOKUP(BT162,$BC$62:$BE$193,2,FALSE)</f>
        <v>#NUM!</v>
      </c>
      <c r="BX162" s="128" t="e">
        <f>VLOOKUP(BT162,$BC$62:$BE$193,3,FALSE)</f>
        <v>#NUM!</v>
      </c>
      <c r="BY162" s="128" t="str">
        <f>IFERROR(VLOOKUP($BC162,BU$62:BW$193,3,FALSE),"")</f>
        <v/>
      </c>
      <c r="BZ162" s="128" t="str">
        <f t="shared" si="80"/>
        <v/>
      </c>
      <c r="CA162" s="90">
        <f>SUMIF($BU$62:$BU$193,$BC162,$BV$62:$BV$193)</f>
        <v>0</v>
      </c>
      <c r="CB162" s="90"/>
      <c r="CC162" s="90"/>
      <c r="CD162" s="129"/>
    </row>
    <row r="163" spans="55:82">
      <c r="BC163" s="124">
        <v>220</v>
      </c>
      <c r="BD163" s="125">
        <f t="shared" si="87"/>
        <v>1</v>
      </c>
      <c r="BE163" s="126">
        <f t="shared" si="88"/>
        <v>1</v>
      </c>
      <c r="BF163" s="90">
        <f t="shared" si="85"/>
        <v>0</v>
      </c>
      <c r="BG163" s="90">
        <f t="shared" si="83"/>
        <v>0</v>
      </c>
      <c r="BH163" s="90" t="str">
        <f t="shared" ref="BH163:BH193" si="90">IF(BG163=0,"",$BC163)</f>
        <v/>
      </c>
      <c r="BI163" s="90" t="e">
        <f>LARGE($BH$62:$BH$193,$BC163)</f>
        <v>#NUM!</v>
      </c>
      <c r="BJ163" s="90" t="str">
        <f t="shared" si="81"/>
        <v/>
      </c>
      <c r="BK163" s="127">
        <f>IFERROR(VLOOKUP(BI163,$BC$62:$BG$193,5,FALSE),0)</f>
        <v>0</v>
      </c>
      <c r="BL163" s="128" t="e">
        <f>VLOOKUP(BI163,$BC$62:$BE$193,2,FALSE)</f>
        <v>#NUM!</v>
      </c>
      <c r="BM163" s="128" t="e">
        <f>VLOOKUP(BI163,$BC$62:$BE$193,3,FALSE)</f>
        <v>#NUM!</v>
      </c>
      <c r="BN163" s="128" t="str">
        <f>IFERROR(VLOOKUP($BC163,BJ$62:BL$193,3,FALSE),"")</f>
        <v/>
      </c>
      <c r="BO163" s="128" t="str">
        <f t="shared" ref="BO163:BO193" si="91">IFERROR(BN163+BP163-1,"")</f>
        <v/>
      </c>
      <c r="BP163" s="90">
        <f>SUMIF($BJ$62:$BJ$193,$BC163,$BK$62:$BK$193)</f>
        <v>0</v>
      </c>
      <c r="BQ163" s="90">
        <f t="shared" si="86"/>
        <v>0</v>
      </c>
      <c r="BR163" s="90">
        <f t="shared" si="84"/>
        <v>0</v>
      </c>
      <c r="BS163" s="90" t="str">
        <f t="shared" si="89"/>
        <v/>
      </c>
      <c r="BT163" s="90" t="e">
        <f>LARGE($BS$62:$BS$193,$BC163)</f>
        <v>#NUM!</v>
      </c>
      <c r="BU163" s="90" t="e">
        <f t="shared" si="82"/>
        <v>#NUM!</v>
      </c>
      <c r="BV163" s="127">
        <f>IFERROR(VLOOKUP(BT163,$BC$62:$BR$193,16,FALSE),0)</f>
        <v>0</v>
      </c>
      <c r="BW163" s="128" t="e">
        <f>VLOOKUP(BT163,$BC$62:$BE$193,2,FALSE)</f>
        <v>#NUM!</v>
      </c>
      <c r="BX163" s="128" t="e">
        <f>VLOOKUP(BT163,$BC$62:$BE$193,3,FALSE)</f>
        <v>#NUM!</v>
      </c>
      <c r="BY163" s="128" t="str">
        <f>IFERROR(VLOOKUP($BC163,BU$62:BW$193,3,FALSE),"")</f>
        <v/>
      </c>
      <c r="BZ163" s="128" t="str">
        <f t="shared" ref="BZ163:BZ193" si="92">IFERROR(BY163+CA163-1,"")</f>
        <v/>
      </c>
      <c r="CA163" s="90">
        <f>SUMIF($BU$62:$BU$193,$BC163,$BV$62:$BV$193)</f>
        <v>0</v>
      </c>
      <c r="CB163" s="90"/>
      <c r="CC163" s="90"/>
      <c r="CD163" s="129"/>
    </row>
    <row r="164" spans="55:82">
      <c r="BC164" s="124">
        <v>221</v>
      </c>
      <c r="BD164" s="125">
        <f t="shared" si="87"/>
        <v>1</v>
      </c>
      <c r="BE164" s="126">
        <f t="shared" si="88"/>
        <v>1</v>
      </c>
      <c r="BF164" s="90">
        <f t="shared" si="85"/>
        <v>0</v>
      </c>
      <c r="BG164" s="90">
        <f t="shared" si="83"/>
        <v>0</v>
      </c>
      <c r="BH164" s="90" t="str">
        <f t="shared" si="90"/>
        <v/>
      </c>
      <c r="BI164" s="90" t="e">
        <f>LARGE($BH$62:$BH$193,$BC164)</f>
        <v>#NUM!</v>
      </c>
      <c r="BJ164" s="90" t="str">
        <f t="shared" si="81"/>
        <v/>
      </c>
      <c r="BK164" s="127">
        <f>IFERROR(VLOOKUP(BI164,$BC$62:$BG$193,5,FALSE),0)</f>
        <v>0</v>
      </c>
      <c r="BL164" s="128" t="e">
        <f>VLOOKUP(BI164,$BC$62:$BE$193,2,FALSE)</f>
        <v>#NUM!</v>
      </c>
      <c r="BM164" s="128" t="e">
        <f>VLOOKUP(BI164,$BC$62:$BE$193,3,FALSE)</f>
        <v>#NUM!</v>
      </c>
      <c r="BN164" s="128" t="str">
        <f>IFERROR(VLOOKUP($BC164,BJ$62:BL$193,3,FALSE),"")</f>
        <v/>
      </c>
      <c r="BO164" s="128" t="str">
        <f t="shared" si="91"/>
        <v/>
      </c>
      <c r="BP164" s="90">
        <f>SUMIF($BJ$62:$BJ$193,$BC164,$BK$62:$BK$193)</f>
        <v>0</v>
      </c>
      <c r="BQ164" s="90">
        <f t="shared" si="86"/>
        <v>0</v>
      </c>
      <c r="BR164" s="90">
        <f t="shared" si="84"/>
        <v>0</v>
      </c>
      <c r="BS164" s="90" t="str">
        <f t="shared" si="89"/>
        <v/>
      </c>
      <c r="BT164" s="90" t="e">
        <f>LARGE($BS$62:$BS$193,$BC164)</f>
        <v>#NUM!</v>
      </c>
      <c r="BU164" s="90" t="e">
        <f t="shared" si="82"/>
        <v>#NUM!</v>
      </c>
      <c r="BV164" s="127">
        <f>IFERROR(VLOOKUP(BT164,$BC$62:$BR$193,16,FALSE),0)</f>
        <v>0</v>
      </c>
      <c r="BW164" s="128" t="e">
        <f>VLOOKUP(BT164,$BC$62:$BE$193,2,FALSE)</f>
        <v>#NUM!</v>
      </c>
      <c r="BX164" s="128" t="e">
        <f>VLOOKUP(BT164,$BC$62:$BE$193,3,FALSE)</f>
        <v>#NUM!</v>
      </c>
      <c r="BY164" s="128" t="str">
        <f>IFERROR(VLOOKUP($BC164,BU$62:BW$193,3,FALSE),"")</f>
        <v/>
      </c>
      <c r="BZ164" s="128" t="str">
        <f t="shared" si="92"/>
        <v/>
      </c>
      <c r="CA164" s="90">
        <f>SUMIF($BU$62:$BU$193,$BC164,$BV$62:$BV$193)</f>
        <v>0</v>
      </c>
      <c r="CB164" s="90"/>
      <c r="CC164" s="90"/>
      <c r="CD164" s="129"/>
    </row>
    <row r="165" spans="55:82">
      <c r="BC165" s="124">
        <v>222</v>
      </c>
      <c r="BD165" s="125">
        <f t="shared" si="87"/>
        <v>1</v>
      </c>
      <c r="BE165" s="126">
        <f t="shared" si="88"/>
        <v>1</v>
      </c>
      <c r="BF165" s="90">
        <f t="shared" si="85"/>
        <v>0</v>
      </c>
      <c r="BG165" s="90">
        <f t="shared" si="83"/>
        <v>0</v>
      </c>
      <c r="BH165" s="90" t="str">
        <f t="shared" si="90"/>
        <v/>
      </c>
      <c r="BI165" s="90" t="e">
        <f>LARGE($BH$62:$BH$193,$BC165)</f>
        <v>#NUM!</v>
      </c>
      <c r="BJ165" s="90" t="str">
        <f t="shared" si="81"/>
        <v/>
      </c>
      <c r="BK165" s="127">
        <f>IFERROR(VLOOKUP(BI165,$BC$62:$BG$193,5,FALSE),0)</f>
        <v>0</v>
      </c>
      <c r="BL165" s="128" t="e">
        <f>VLOOKUP(BI165,$BC$62:$BE$193,2,FALSE)</f>
        <v>#NUM!</v>
      </c>
      <c r="BM165" s="128" t="e">
        <f>VLOOKUP(BI165,$BC$62:$BE$193,3,FALSE)</f>
        <v>#NUM!</v>
      </c>
      <c r="BN165" s="128" t="str">
        <f>IFERROR(VLOOKUP($BC165,BJ$62:BL$193,3,FALSE),"")</f>
        <v/>
      </c>
      <c r="BO165" s="128" t="str">
        <f t="shared" si="91"/>
        <v/>
      </c>
      <c r="BP165" s="90">
        <f>SUMIF($BJ$62:$BJ$193,$BC165,$BK$62:$BK$193)</f>
        <v>0</v>
      </c>
      <c r="BQ165" s="90">
        <f t="shared" si="86"/>
        <v>0</v>
      </c>
      <c r="BR165" s="90">
        <f t="shared" si="84"/>
        <v>0</v>
      </c>
      <c r="BS165" s="90" t="str">
        <f t="shared" si="89"/>
        <v/>
      </c>
      <c r="BT165" s="90" t="e">
        <f>LARGE($BS$62:$BS$193,$BC165)</f>
        <v>#NUM!</v>
      </c>
      <c r="BU165" s="90" t="e">
        <f t="shared" si="82"/>
        <v>#NUM!</v>
      </c>
      <c r="BV165" s="127">
        <f>IFERROR(VLOOKUP(BT165,$BC$62:$BR$193,16,FALSE),0)</f>
        <v>0</v>
      </c>
      <c r="BW165" s="128" t="e">
        <f>VLOOKUP(BT165,$BC$62:$BE$193,2,FALSE)</f>
        <v>#NUM!</v>
      </c>
      <c r="BX165" s="128" t="e">
        <f>VLOOKUP(BT165,$BC$62:$BE$193,3,FALSE)</f>
        <v>#NUM!</v>
      </c>
      <c r="BY165" s="128" t="str">
        <f>IFERROR(VLOOKUP($BC165,BU$62:BW$193,3,FALSE),"")</f>
        <v/>
      </c>
      <c r="BZ165" s="128" t="str">
        <f t="shared" si="92"/>
        <v/>
      </c>
      <c r="CA165" s="90">
        <f>SUMIF($BU$62:$BU$193,$BC165,$BV$62:$BV$193)</f>
        <v>0</v>
      </c>
      <c r="CB165" s="90"/>
      <c r="CC165" s="90"/>
      <c r="CD165" s="129"/>
    </row>
    <row r="166" spans="55:82">
      <c r="BC166" s="124">
        <v>223</v>
      </c>
      <c r="BD166" s="125">
        <f t="shared" si="87"/>
        <v>1</v>
      </c>
      <c r="BE166" s="126">
        <f t="shared" si="88"/>
        <v>1</v>
      </c>
      <c r="BF166" s="90">
        <f t="shared" si="85"/>
        <v>0</v>
      </c>
      <c r="BG166" s="90">
        <f t="shared" si="83"/>
        <v>0</v>
      </c>
      <c r="BH166" s="90" t="str">
        <f t="shared" si="90"/>
        <v/>
      </c>
      <c r="BI166" s="90" t="e">
        <f>LARGE($BH$62:$BH$193,$BC166)</f>
        <v>#NUM!</v>
      </c>
      <c r="BJ166" s="90" t="str">
        <f t="shared" si="81"/>
        <v/>
      </c>
      <c r="BK166" s="127">
        <f>IFERROR(VLOOKUP(BI166,$BC$62:$BG$193,5,FALSE),0)</f>
        <v>0</v>
      </c>
      <c r="BL166" s="128" t="e">
        <f>VLOOKUP(BI166,$BC$62:$BE$193,2,FALSE)</f>
        <v>#NUM!</v>
      </c>
      <c r="BM166" s="128" t="e">
        <f>VLOOKUP(BI166,$BC$62:$BE$193,3,FALSE)</f>
        <v>#NUM!</v>
      </c>
      <c r="BN166" s="128" t="str">
        <f>IFERROR(VLOOKUP($BC166,BJ$62:BL$193,3,FALSE),"")</f>
        <v/>
      </c>
      <c r="BO166" s="128" t="str">
        <f t="shared" si="91"/>
        <v/>
      </c>
      <c r="BP166" s="90">
        <f>SUMIF($BJ$62:$BJ$193,$BC166,$BK$62:$BK$193)</f>
        <v>0</v>
      </c>
      <c r="BQ166" s="90">
        <f t="shared" si="86"/>
        <v>0</v>
      </c>
      <c r="BR166" s="90">
        <f t="shared" si="84"/>
        <v>0</v>
      </c>
      <c r="BS166" s="90" t="str">
        <f t="shared" si="89"/>
        <v/>
      </c>
      <c r="BT166" s="90" t="e">
        <f>LARGE($BS$62:$BS$193,$BC166)</f>
        <v>#NUM!</v>
      </c>
      <c r="BU166" s="90" t="e">
        <f t="shared" si="82"/>
        <v>#NUM!</v>
      </c>
      <c r="BV166" s="127">
        <f>IFERROR(VLOOKUP(BT166,$BC$62:$BR$193,16,FALSE),0)</f>
        <v>0</v>
      </c>
      <c r="BW166" s="128" t="e">
        <f>VLOOKUP(BT166,$BC$62:$BE$193,2,FALSE)</f>
        <v>#NUM!</v>
      </c>
      <c r="BX166" s="128" t="e">
        <f>VLOOKUP(BT166,$BC$62:$BE$193,3,FALSE)</f>
        <v>#NUM!</v>
      </c>
      <c r="BY166" s="128" t="str">
        <f>IFERROR(VLOOKUP($BC166,BU$62:BW$193,3,FALSE),"")</f>
        <v/>
      </c>
      <c r="BZ166" s="128" t="str">
        <f t="shared" si="92"/>
        <v/>
      </c>
      <c r="CA166" s="90">
        <f>SUMIF($BU$62:$BU$193,$BC166,$BV$62:$BV$193)</f>
        <v>0</v>
      </c>
      <c r="CB166" s="90"/>
      <c r="CC166" s="90"/>
      <c r="CD166" s="129"/>
    </row>
    <row r="167" spans="55:82">
      <c r="BC167" s="124">
        <v>224</v>
      </c>
      <c r="BD167" s="125">
        <f t="shared" si="87"/>
        <v>1</v>
      </c>
      <c r="BE167" s="126">
        <f t="shared" si="88"/>
        <v>1</v>
      </c>
      <c r="BF167" s="90">
        <f t="shared" si="85"/>
        <v>0</v>
      </c>
      <c r="BG167" s="90">
        <f t="shared" si="83"/>
        <v>0</v>
      </c>
      <c r="BH167" s="90" t="str">
        <f t="shared" si="90"/>
        <v/>
      </c>
      <c r="BI167" s="90" t="e">
        <f>LARGE($BH$62:$BH$193,$BC167)</f>
        <v>#NUM!</v>
      </c>
      <c r="BJ167" s="90" t="str">
        <f t="shared" si="81"/>
        <v/>
      </c>
      <c r="BK167" s="127">
        <f>IFERROR(VLOOKUP(BI167,$BC$62:$BG$193,5,FALSE),0)</f>
        <v>0</v>
      </c>
      <c r="BL167" s="128" t="e">
        <f>VLOOKUP(BI167,$BC$62:$BE$193,2,FALSE)</f>
        <v>#NUM!</v>
      </c>
      <c r="BM167" s="128" t="e">
        <f>VLOOKUP(BI167,$BC$62:$BE$193,3,FALSE)</f>
        <v>#NUM!</v>
      </c>
      <c r="BN167" s="128" t="str">
        <f>IFERROR(VLOOKUP($BC167,BJ$62:BL$193,3,FALSE),"")</f>
        <v/>
      </c>
      <c r="BO167" s="128" t="str">
        <f t="shared" si="91"/>
        <v/>
      </c>
      <c r="BP167" s="90">
        <f>SUMIF($BJ$62:$BJ$193,$BC167,$BK$62:$BK$193)</f>
        <v>0</v>
      </c>
      <c r="BQ167" s="90">
        <f t="shared" si="86"/>
        <v>0</v>
      </c>
      <c r="BR167" s="90">
        <f t="shared" si="84"/>
        <v>0</v>
      </c>
      <c r="BS167" s="90" t="str">
        <f t="shared" si="89"/>
        <v/>
      </c>
      <c r="BT167" s="90" t="e">
        <f>LARGE($BS$62:$BS$193,$BC167)</f>
        <v>#NUM!</v>
      </c>
      <c r="BU167" s="90" t="e">
        <f t="shared" si="82"/>
        <v>#NUM!</v>
      </c>
      <c r="BV167" s="127">
        <f>IFERROR(VLOOKUP(BT167,$BC$62:$BR$193,16,FALSE),0)</f>
        <v>0</v>
      </c>
      <c r="BW167" s="128" t="e">
        <f>VLOOKUP(BT167,$BC$62:$BE$193,2,FALSE)</f>
        <v>#NUM!</v>
      </c>
      <c r="BX167" s="128" t="e">
        <f>VLOOKUP(BT167,$BC$62:$BE$193,3,FALSE)</f>
        <v>#NUM!</v>
      </c>
      <c r="BY167" s="128" t="str">
        <f>IFERROR(VLOOKUP($BC167,BU$62:BW$193,3,FALSE),"")</f>
        <v/>
      </c>
      <c r="BZ167" s="128" t="str">
        <f t="shared" si="92"/>
        <v/>
      </c>
      <c r="CA167" s="90">
        <f>SUMIF($BU$62:$BU$193,$BC167,$BV$62:$BV$193)</f>
        <v>0</v>
      </c>
      <c r="CB167" s="90"/>
      <c r="CC167" s="90"/>
      <c r="CD167" s="129"/>
    </row>
    <row r="168" spans="55:82">
      <c r="BC168" s="124">
        <v>225</v>
      </c>
      <c r="BD168" s="125">
        <f t="shared" si="87"/>
        <v>1</v>
      </c>
      <c r="BE168" s="126">
        <f t="shared" si="88"/>
        <v>1</v>
      </c>
      <c r="BF168" s="90">
        <f t="shared" si="85"/>
        <v>0</v>
      </c>
      <c r="BG168" s="90">
        <f t="shared" si="83"/>
        <v>0</v>
      </c>
      <c r="BH168" s="90" t="str">
        <f t="shared" si="90"/>
        <v/>
      </c>
      <c r="BI168" s="90" t="e">
        <f>LARGE($BH$62:$BH$193,$BC168)</f>
        <v>#NUM!</v>
      </c>
      <c r="BJ168" s="90" t="str">
        <f t="shared" si="81"/>
        <v/>
      </c>
      <c r="BK168" s="127">
        <f>IFERROR(VLOOKUP(BI168,$BC$62:$BG$193,5,FALSE),0)</f>
        <v>0</v>
      </c>
      <c r="BL168" s="128" t="e">
        <f>VLOOKUP(BI168,$BC$62:$BE$193,2,FALSE)</f>
        <v>#NUM!</v>
      </c>
      <c r="BM168" s="128" t="e">
        <f>VLOOKUP(BI168,$BC$62:$BE$193,3,FALSE)</f>
        <v>#NUM!</v>
      </c>
      <c r="BN168" s="128" t="str">
        <f>IFERROR(VLOOKUP($BC168,BJ$62:BL$193,3,FALSE),"")</f>
        <v/>
      </c>
      <c r="BO168" s="128" t="str">
        <f t="shared" si="91"/>
        <v/>
      </c>
      <c r="BP168" s="90">
        <f>SUMIF($BJ$62:$BJ$193,$BC168,$BK$62:$BK$193)</f>
        <v>0</v>
      </c>
      <c r="BQ168" s="90">
        <f t="shared" si="86"/>
        <v>0</v>
      </c>
      <c r="BR168" s="90">
        <f t="shared" si="84"/>
        <v>0</v>
      </c>
      <c r="BS168" s="90" t="str">
        <f t="shared" si="89"/>
        <v/>
      </c>
      <c r="BT168" s="90" t="e">
        <f>LARGE($BS$62:$BS$193,$BC168)</f>
        <v>#NUM!</v>
      </c>
      <c r="BU168" s="90" t="e">
        <f t="shared" si="82"/>
        <v>#NUM!</v>
      </c>
      <c r="BV168" s="127">
        <f>IFERROR(VLOOKUP(BT168,$BC$62:$BR$193,16,FALSE),0)</f>
        <v>0</v>
      </c>
      <c r="BW168" s="128" t="e">
        <f>VLOOKUP(BT168,$BC$62:$BE$193,2,FALSE)</f>
        <v>#NUM!</v>
      </c>
      <c r="BX168" s="128" t="e">
        <f>VLOOKUP(BT168,$BC$62:$BE$193,3,FALSE)</f>
        <v>#NUM!</v>
      </c>
      <c r="BY168" s="128" t="str">
        <f>IFERROR(VLOOKUP($BC168,BU$62:BW$193,3,FALSE),"")</f>
        <v/>
      </c>
      <c r="BZ168" s="128" t="str">
        <f t="shared" si="92"/>
        <v/>
      </c>
      <c r="CA168" s="90">
        <f>SUMIF($BU$62:$BU$193,$BC168,$BV$62:$BV$193)</f>
        <v>0</v>
      </c>
      <c r="CB168" s="90"/>
      <c r="CC168" s="90"/>
      <c r="CD168" s="129"/>
    </row>
    <row r="169" spans="55:82">
      <c r="BC169" s="124">
        <v>226</v>
      </c>
      <c r="BD169" s="125">
        <f t="shared" si="87"/>
        <v>1</v>
      </c>
      <c r="BE169" s="126">
        <f t="shared" si="88"/>
        <v>1</v>
      </c>
      <c r="BF169" s="90">
        <f t="shared" si="85"/>
        <v>0</v>
      </c>
      <c r="BG169" s="90">
        <f t="shared" si="83"/>
        <v>0</v>
      </c>
      <c r="BH169" s="90" t="str">
        <f t="shared" si="90"/>
        <v/>
      </c>
      <c r="BI169" s="90" t="e">
        <f>LARGE($BH$62:$BH$193,$BC169)</f>
        <v>#NUM!</v>
      </c>
      <c r="BJ169" s="90" t="str">
        <f t="shared" si="81"/>
        <v/>
      </c>
      <c r="BK169" s="127">
        <f>IFERROR(VLOOKUP(BI169,$BC$62:$BG$193,5,FALSE),0)</f>
        <v>0</v>
      </c>
      <c r="BL169" s="128" t="e">
        <f>VLOOKUP(BI169,$BC$62:$BE$193,2,FALSE)</f>
        <v>#NUM!</v>
      </c>
      <c r="BM169" s="128" t="e">
        <f>VLOOKUP(BI169,$BC$62:$BE$193,3,FALSE)</f>
        <v>#NUM!</v>
      </c>
      <c r="BN169" s="128" t="str">
        <f>IFERROR(VLOOKUP($BC169,BJ$62:BL$193,3,FALSE),"")</f>
        <v/>
      </c>
      <c r="BO169" s="128" t="str">
        <f t="shared" si="91"/>
        <v/>
      </c>
      <c r="BP169" s="90">
        <f>SUMIF($BJ$62:$BJ$193,$BC169,$BK$62:$BK$193)</f>
        <v>0</v>
      </c>
      <c r="BQ169" s="90">
        <f t="shared" si="86"/>
        <v>0</v>
      </c>
      <c r="BR169" s="90">
        <f t="shared" si="84"/>
        <v>0</v>
      </c>
      <c r="BS169" s="90" t="str">
        <f t="shared" si="89"/>
        <v/>
      </c>
      <c r="BT169" s="90" t="e">
        <f>LARGE($BS$62:$BS$193,$BC169)</f>
        <v>#NUM!</v>
      </c>
      <c r="BU169" s="90" t="e">
        <f t="shared" si="82"/>
        <v>#NUM!</v>
      </c>
      <c r="BV169" s="127">
        <f>IFERROR(VLOOKUP(BT169,$BC$62:$BR$193,16,FALSE),0)</f>
        <v>0</v>
      </c>
      <c r="BW169" s="128" t="e">
        <f>VLOOKUP(BT169,$BC$62:$BE$193,2,FALSE)</f>
        <v>#NUM!</v>
      </c>
      <c r="BX169" s="128" t="e">
        <f>VLOOKUP(BT169,$BC$62:$BE$193,3,FALSE)</f>
        <v>#NUM!</v>
      </c>
      <c r="BY169" s="128" t="str">
        <f>IFERROR(VLOOKUP($BC169,BU$62:BW$193,3,FALSE),"")</f>
        <v/>
      </c>
      <c r="BZ169" s="128" t="str">
        <f t="shared" si="92"/>
        <v/>
      </c>
      <c r="CA169" s="90">
        <f>SUMIF($BU$62:$BU$193,$BC169,$BV$62:$BV$193)</f>
        <v>0</v>
      </c>
      <c r="CB169" s="90"/>
      <c r="CC169" s="90"/>
      <c r="CD169" s="129"/>
    </row>
    <row r="170" spans="55:82">
      <c r="BC170" s="124">
        <v>227</v>
      </c>
      <c r="BD170" s="125">
        <f t="shared" si="87"/>
        <v>1</v>
      </c>
      <c r="BE170" s="126">
        <f t="shared" si="88"/>
        <v>1</v>
      </c>
      <c r="BF170" s="90">
        <f t="shared" si="85"/>
        <v>0</v>
      </c>
      <c r="BG170" s="90">
        <f t="shared" si="83"/>
        <v>0</v>
      </c>
      <c r="BH170" s="90" t="str">
        <f t="shared" si="90"/>
        <v/>
      </c>
      <c r="BI170" s="90" t="e">
        <f>LARGE($BH$62:$BH$193,$BC170)</f>
        <v>#NUM!</v>
      </c>
      <c r="BJ170" s="90" t="str">
        <f t="shared" si="81"/>
        <v/>
      </c>
      <c r="BK170" s="127">
        <f>IFERROR(VLOOKUP(BI170,$BC$62:$BG$193,5,FALSE),0)</f>
        <v>0</v>
      </c>
      <c r="BL170" s="128" t="e">
        <f>VLOOKUP(BI170,$BC$62:$BE$193,2,FALSE)</f>
        <v>#NUM!</v>
      </c>
      <c r="BM170" s="128" t="e">
        <f>VLOOKUP(BI170,$BC$62:$BE$193,3,FALSE)</f>
        <v>#NUM!</v>
      </c>
      <c r="BN170" s="128" t="str">
        <f>IFERROR(VLOOKUP($BC170,BJ$62:BL$193,3,FALSE),"")</f>
        <v/>
      </c>
      <c r="BO170" s="128" t="str">
        <f t="shared" si="91"/>
        <v/>
      </c>
      <c r="BP170" s="90">
        <f>SUMIF($BJ$62:$BJ$193,$BC170,$BK$62:$BK$193)</f>
        <v>0</v>
      </c>
      <c r="BQ170" s="90">
        <f t="shared" si="86"/>
        <v>0</v>
      </c>
      <c r="BR170" s="90">
        <f t="shared" si="84"/>
        <v>0</v>
      </c>
      <c r="BS170" s="90" t="str">
        <f t="shared" si="89"/>
        <v/>
      </c>
      <c r="BT170" s="90" t="e">
        <f>LARGE($BS$62:$BS$193,$BC170)</f>
        <v>#NUM!</v>
      </c>
      <c r="BU170" s="90" t="e">
        <f t="shared" si="82"/>
        <v>#NUM!</v>
      </c>
      <c r="BV170" s="127">
        <f>IFERROR(VLOOKUP(BT170,$BC$62:$BR$193,16,FALSE),0)</f>
        <v>0</v>
      </c>
      <c r="BW170" s="128" t="e">
        <f>VLOOKUP(BT170,$BC$62:$BE$193,2,FALSE)</f>
        <v>#NUM!</v>
      </c>
      <c r="BX170" s="128" t="e">
        <f>VLOOKUP(BT170,$BC$62:$BE$193,3,FALSE)</f>
        <v>#NUM!</v>
      </c>
      <c r="BY170" s="128" t="str">
        <f>IFERROR(VLOOKUP($BC170,BU$62:BW$193,3,FALSE),"")</f>
        <v/>
      </c>
      <c r="BZ170" s="128" t="str">
        <f t="shared" si="92"/>
        <v/>
      </c>
      <c r="CA170" s="90">
        <f>SUMIF($BU$62:$BU$193,$BC170,$BV$62:$BV$193)</f>
        <v>0</v>
      </c>
      <c r="CB170" s="90"/>
      <c r="CC170" s="90"/>
      <c r="CD170" s="129"/>
    </row>
    <row r="171" spans="55:82">
      <c r="BC171" s="124">
        <v>228</v>
      </c>
      <c r="BD171" s="125">
        <f t="shared" si="87"/>
        <v>1</v>
      </c>
      <c r="BE171" s="126">
        <f t="shared" si="88"/>
        <v>1</v>
      </c>
      <c r="BF171" s="90">
        <f t="shared" si="85"/>
        <v>0</v>
      </c>
      <c r="BG171" s="90">
        <f t="shared" si="83"/>
        <v>0</v>
      </c>
      <c r="BH171" s="90" t="str">
        <f t="shared" si="90"/>
        <v/>
      </c>
      <c r="BI171" s="90" t="e">
        <f>LARGE($BH$62:$BH$193,$BC171)</f>
        <v>#NUM!</v>
      </c>
      <c r="BJ171" s="90" t="str">
        <f t="shared" si="81"/>
        <v/>
      </c>
      <c r="BK171" s="127">
        <f>IFERROR(VLOOKUP(BI171,$BC$62:$BG$193,5,FALSE),0)</f>
        <v>0</v>
      </c>
      <c r="BL171" s="128" t="e">
        <f>VLOOKUP(BI171,$BC$62:$BE$193,2,FALSE)</f>
        <v>#NUM!</v>
      </c>
      <c r="BM171" s="128" t="e">
        <f>VLOOKUP(BI171,$BC$62:$BE$193,3,FALSE)</f>
        <v>#NUM!</v>
      </c>
      <c r="BN171" s="128" t="str">
        <f>IFERROR(VLOOKUP($BC171,BJ$62:BL$193,3,FALSE),"")</f>
        <v/>
      </c>
      <c r="BO171" s="128" t="str">
        <f t="shared" si="91"/>
        <v/>
      </c>
      <c r="BP171" s="90">
        <f>SUMIF($BJ$62:$BJ$193,$BC171,$BK$62:$BK$193)</f>
        <v>0</v>
      </c>
      <c r="BQ171" s="90">
        <f t="shared" si="86"/>
        <v>0</v>
      </c>
      <c r="BR171" s="90">
        <f t="shared" si="84"/>
        <v>0</v>
      </c>
      <c r="BS171" s="90" t="str">
        <f t="shared" si="89"/>
        <v/>
      </c>
      <c r="BT171" s="90" t="e">
        <f>LARGE($BS$62:$BS$193,$BC171)</f>
        <v>#NUM!</v>
      </c>
      <c r="BU171" s="90" t="e">
        <f t="shared" si="82"/>
        <v>#NUM!</v>
      </c>
      <c r="BV171" s="127">
        <f>IFERROR(VLOOKUP(BT171,$BC$62:$BR$193,16,FALSE),0)</f>
        <v>0</v>
      </c>
      <c r="BW171" s="128" t="e">
        <f>VLOOKUP(BT171,$BC$62:$BE$193,2,FALSE)</f>
        <v>#NUM!</v>
      </c>
      <c r="BX171" s="128" t="e">
        <f>VLOOKUP(BT171,$BC$62:$BE$193,3,FALSE)</f>
        <v>#NUM!</v>
      </c>
      <c r="BY171" s="128" t="str">
        <f>IFERROR(VLOOKUP($BC171,BU$62:BW$193,3,FALSE),"")</f>
        <v/>
      </c>
      <c r="BZ171" s="128" t="str">
        <f t="shared" si="92"/>
        <v/>
      </c>
      <c r="CA171" s="90">
        <f>SUMIF($BU$62:$BU$193,$BC171,$BV$62:$BV$193)</f>
        <v>0</v>
      </c>
      <c r="CB171" s="90"/>
      <c r="CC171" s="90"/>
      <c r="CD171" s="129"/>
    </row>
    <row r="172" spans="55:82">
      <c r="BC172" s="124">
        <v>229</v>
      </c>
      <c r="BD172" s="125">
        <f t="shared" si="87"/>
        <v>1</v>
      </c>
      <c r="BE172" s="126">
        <f t="shared" si="88"/>
        <v>1</v>
      </c>
      <c r="BF172" s="90">
        <f t="shared" si="85"/>
        <v>0</v>
      </c>
      <c r="BG172" s="90">
        <f t="shared" si="83"/>
        <v>0</v>
      </c>
      <c r="BH172" s="90" t="str">
        <f t="shared" si="90"/>
        <v/>
      </c>
      <c r="BI172" s="90" t="e">
        <f>LARGE($BH$62:$BH$193,$BC172)</f>
        <v>#NUM!</v>
      </c>
      <c r="BJ172" s="90" t="str">
        <f t="shared" si="81"/>
        <v/>
      </c>
      <c r="BK172" s="127">
        <f>IFERROR(VLOOKUP(BI172,$BC$62:$BG$193,5,FALSE),0)</f>
        <v>0</v>
      </c>
      <c r="BL172" s="128" t="e">
        <f>VLOOKUP(BI172,$BC$62:$BE$193,2,FALSE)</f>
        <v>#NUM!</v>
      </c>
      <c r="BM172" s="128" t="e">
        <f>VLOOKUP(BI172,$BC$62:$BE$193,3,FALSE)</f>
        <v>#NUM!</v>
      </c>
      <c r="BN172" s="128" t="str">
        <f>IFERROR(VLOOKUP($BC172,BJ$62:BL$193,3,FALSE),"")</f>
        <v/>
      </c>
      <c r="BO172" s="128" t="str">
        <f t="shared" si="91"/>
        <v/>
      </c>
      <c r="BP172" s="90">
        <f>SUMIF($BJ$62:$BJ$193,$BC172,$BK$62:$BK$193)</f>
        <v>0</v>
      </c>
      <c r="BQ172" s="90">
        <f t="shared" si="86"/>
        <v>0</v>
      </c>
      <c r="BR172" s="90">
        <f t="shared" si="84"/>
        <v>0</v>
      </c>
      <c r="BS172" s="90" t="str">
        <f t="shared" si="89"/>
        <v/>
      </c>
      <c r="BT172" s="90" t="e">
        <f>LARGE($BS$62:$BS$193,$BC172)</f>
        <v>#NUM!</v>
      </c>
      <c r="BU172" s="90" t="e">
        <f t="shared" si="82"/>
        <v>#NUM!</v>
      </c>
      <c r="BV172" s="127">
        <f>IFERROR(VLOOKUP(BT172,$BC$62:$BR$193,16,FALSE),0)</f>
        <v>0</v>
      </c>
      <c r="BW172" s="128" t="e">
        <f>VLOOKUP(BT172,$BC$62:$BE$193,2,FALSE)</f>
        <v>#NUM!</v>
      </c>
      <c r="BX172" s="128" t="e">
        <f>VLOOKUP(BT172,$BC$62:$BE$193,3,FALSE)</f>
        <v>#NUM!</v>
      </c>
      <c r="BY172" s="128" t="str">
        <f>IFERROR(VLOOKUP($BC172,BU$62:BW$193,3,FALSE),"")</f>
        <v/>
      </c>
      <c r="BZ172" s="128" t="str">
        <f t="shared" si="92"/>
        <v/>
      </c>
      <c r="CA172" s="90">
        <f>SUMIF($BU$62:$BU$193,$BC172,$BV$62:$BV$193)</f>
        <v>0</v>
      </c>
      <c r="CB172" s="90"/>
      <c r="CC172" s="90"/>
      <c r="CD172" s="129"/>
    </row>
    <row r="173" spans="55:82">
      <c r="BC173" s="124">
        <v>230</v>
      </c>
      <c r="BD173" s="125">
        <f t="shared" si="87"/>
        <v>1</v>
      </c>
      <c r="BE173" s="126">
        <f t="shared" si="88"/>
        <v>1</v>
      </c>
      <c r="BF173" s="90">
        <f t="shared" si="85"/>
        <v>0</v>
      </c>
      <c r="BG173" s="90">
        <f t="shared" si="83"/>
        <v>0</v>
      </c>
      <c r="BH173" s="90" t="str">
        <f t="shared" si="90"/>
        <v/>
      </c>
      <c r="BI173" s="90" t="e">
        <f>LARGE($BH$62:$BH$193,$BC173)</f>
        <v>#NUM!</v>
      </c>
      <c r="BJ173" s="90" t="str">
        <f t="shared" si="81"/>
        <v/>
      </c>
      <c r="BK173" s="127">
        <f>IFERROR(VLOOKUP(BI173,$BC$62:$BG$193,5,FALSE),0)</f>
        <v>0</v>
      </c>
      <c r="BL173" s="128" t="e">
        <f>VLOOKUP(BI173,$BC$62:$BE$193,2,FALSE)</f>
        <v>#NUM!</v>
      </c>
      <c r="BM173" s="128" t="e">
        <f>VLOOKUP(BI173,$BC$62:$BE$193,3,FALSE)</f>
        <v>#NUM!</v>
      </c>
      <c r="BN173" s="128" t="str">
        <f>IFERROR(VLOOKUP($BC173,BJ$62:BL$193,3,FALSE),"")</f>
        <v/>
      </c>
      <c r="BO173" s="128" t="str">
        <f t="shared" si="91"/>
        <v/>
      </c>
      <c r="BP173" s="90">
        <f>SUMIF($BJ$62:$BJ$193,$BC173,$BK$62:$BK$193)</f>
        <v>0</v>
      </c>
      <c r="BQ173" s="90">
        <f t="shared" si="86"/>
        <v>0</v>
      </c>
      <c r="BR173" s="90">
        <f t="shared" si="84"/>
        <v>0</v>
      </c>
      <c r="BS173" s="90" t="str">
        <f t="shared" si="89"/>
        <v/>
      </c>
      <c r="BT173" s="90" t="e">
        <f>LARGE($BS$62:$BS$193,$BC173)</f>
        <v>#NUM!</v>
      </c>
      <c r="BU173" s="90" t="e">
        <f t="shared" si="82"/>
        <v>#NUM!</v>
      </c>
      <c r="BV173" s="127">
        <f>IFERROR(VLOOKUP(BT173,$BC$62:$BR$193,16,FALSE),0)</f>
        <v>0</v>
      </c>
      <c r="BW173" s="128" t="e">
        <f>VLOOKUP(BT173,$BC$62:$BE$193,2,FALSE)</f>
        <v>#NUM!</v>
      </c>
      <c r="BX173" s="128" t="e">
        <f>VLOOKUP(BT173,$BC$62:$BE$193,3,FALSE)</f>
        <v>#NUM!</v>
      </c>
      <c r="BY173" s="128" t="str">
        <f>IFERROR(VLOOKUP($BC173,BU$62:BW$193,3,FALSE),"")</f>
        <v/>
      </c>
      <c r="BZ173" s="128" t="str">
        <f t="shared" si="92"/>
        <v/>
      </c>
      <c r="CA173" s="90">
        <f>SUMIF($BU$62:$BU$193,$BC173,$BV$62:$BV$193)</f>
        <v>0</v>
      </c>
      <c r="CB173" s="90"/>
      <c r="CC173" s="90"/>
      <c r="CD173" s="129"/>
    </row>
    <row r="174" spans="55:82">
      <c r="BC174" s="124">
        <v>231</v>
      </c>
      <c r="BD174" s="125">
        <f t="shared" si="87"/>
        <v>1</v>
      </c>
      <c r="BE174" s="126">
        <f t="shared" si="88"/>
        <v>1</v>
      </c>
      <c r="BF174" s="90">
        <f t="shared" si="85"/>
        <v>0</v>
      </c>
      <c r="BG174" s="90">
        <f t="shared" si="83"/>
        <v>0</v>
      </c>
      <c r="BH174" s="90" t="str">
        <f t="shared" si="90"/>
        <v/>
      </c>
      <c r="BI174" s="90" t="e">
        <f>LARGE($BH$62:$BH$193,$BC174)</f>
        <v>#NUM!</v>
      </c>
      <c r="BJ174" s="90" t="str">
        <f t="shared" si="81"/>
        <v/>
      </c>
      <c r="BK174" s="127">
        <f>IFERROR(VLOOKUP(BI174,$BC$62:$BG$193,5,FALSE),0)</f>
        <v>0</v>
      </c>
      <c r="BL174" s="128" t="e">
        <f>VLOOKUP(BI174,$BC$62:$BE$193,2,FALSE)</f>
        <v>#NUM!</v>
      </c>
      <c r="BM174" s="128" t="e">
        <f>VLOOKUP(BI174,$BC$62:$BE$193,3,FALSE)</f>
        <v>#NUM!</v>
      </c>
      <c r="BN174" s="128" t="str">
        <f>IFERROR(VLOOKUP($BC174,BJ$62:BL$193,3,FALSE),"")</f>
        <v/>
      </c>
      <c r="BO174" s="128" t="str">
        <f t="shared" si="91"/>
        <v/>
      </c>
      <c r="BP174" s="90">
        <f>SUMIF($BJ$62:$BJ$193,$BC174,$BK$62:$BK$193)</f>
        <v>0</v>
      </c>
      <c r="BQ174" s="90">
        <f t="shared" si="86"/>
        <v>0</v>
      </c>
      <c r="BR174" s="90">
        <f t="shared" si="84"/>
        <v>0</v>
      </c>
      <c r="BS174" s="90" t="str">
        <f t="shared" si="89"/>
        <v/>
      </c>
      <c r="BT174" s="90" t="e">
        <f>LARGE($BS$62:$BS$193,$BC174)</f>
        <v>#NUM!</v>
      </c>
      <c r="BU174" s="90" t="e">
        <f t="shared" si="82"/>
        <v>#NUM!</v>
      </c>
      <c r="BV174" s="127">
        <f>IFERROR(VLOOKUP(BT174,$BC$62:$BR$193,16,FALSE),0)</f>
        <v>0</v>
      </c>
      <c r="BW174" s="128" t="e">
        <f>VLOOKUP(BT174,$BC$62:$BE$193,2,FALSE)</f>
        <v>#NUM!</v>
      </c>
      <c r="BX174" s="128" t="e">
        <f>VLOOKUP(BT174,$BC$62:$BE$193,3,FALSE)</f>
        <v>#NUM!</v>
      </c>
      <c r="BY174" s="128" t="str">
        <f>IFERROR(VLOOKUP($BC174,BU$62:BW$193,3,FALSE),"")</f>
        <v/>
      </c>
      <c r="BZ174" s="128" t="str">
        <f t="shared" si="92"/>
        <v/>
      </c>
      <c r="CA174" s="90">
        <f>SUMIF($BU$62:$BU$193,$BC174,$BV$62:$BV$193)</f>
        <v>0</v>
      </c>
      <c r="CB174" s="90"/>
      <c r="CC174" s="90"/>
      <c r="CD174" s="129"/>
    </row>
    <row r="175" spans="55:82">
      <c r="BC175" s="124">
        <v>232</v>
      </c>
      <c r="BD175" s="125">
        <f t="shared" si="87"/>
        <v>1</v>
      </c>
      <c r="BE175" s="126">
        <f t="shared" si="88"/>
        <v>1</v>
      </c>
      <c r="BF175" s="90">
        <f t="shared" si="85"/>
        <v>0</v>
      </c>
      <c r="BG175" s="90">
        <f t="shared" si="83"/>
        <v>0</v>
      </c>
      <c r="BH175" s="90" t="str">
        <f t="shared" si="90"/>
        <v/>
      </c>
      <c r="BI175" s="90" t="e">
        <f>LARGE($BH$62:$BH$193,$BC175)</f>
        <v>#NUM!</v>
      </c>
      <c r="BJ175" s="90" t="str">
        <f t="shared" si="81"/>
        <v/>
      </c>
      <c r="BK175" s="127">
        <f>IFERROR(VLOOKUP(BI175,$BC$62:$BG$193,5,FALSE),0)</f>
        <v>0</v>
      </c>
      <c r="BL175" s="128" t="e">
        <f>VLOOKUP(BI175,$BC$62:$BE$193,2,FALSE)</f>
        <v>#NUM!</v>
      </c>
      <c r="BM175" s="128" t="e">
        <f>VLOOKUP(BI175,$BC$62:$BE$193,3,FALSE)</f>
        <v>#NUM!</v>
      </c>
      <c r="BN175" s="128" t="str">
        <f>IFERROR(VLOOKUP($BC175,BJ$62:BL$193,3,FALSE),"")</f>
        <v/>
      </c>
      <c r="BO175" s="128" t="str">
        <f t="shared" si="91"/>
        <v/>
      </c>
      <c r="BP175" s="90">
        <f>SUMIF($BJ$62:$BJ$193,$BC175,$BK$62:$BK$193)</f>
        <v>0</v>
      </c>
      <c r="BQ175" s="90">
        <f t="shared" si="86"/>
        <v>0</v>
      </c>
      <c r="BR175" s="90">
        <f t="shared" si="84"/>
        <v>0</v>
      </c>
      <c r="BS175" s="90" t="str">
        <f t="shared" si="89"/>
        <v/>
      </c>
      <c r="BT175" s="90" t="e">
        <f>LARGE($BS$62:$BS$193,$BC175)</f>
        <v>#NUM!</v>
      </c>
      <c r="BU175" s="90" t="e">
        <f t="shared" si="82"/>
        <v>#NUM!</v>
      </c>
      <c r="BV175" s="127">
        <f>IFERROR(VLOOKUP(BT175,$BC$62:$BR$193,16,FALSE),0)</f>
        <v>0</v>
      </c>
      <c r="BW175" s="128" t="e">
        <f>VLOOKUP(BT175,$BC$62:$BE$193,2,FALSE)</f>
        <v>#NUM!</v>
      </c>
      <c r="BX175" s="128" t="e">
        <f>VLOOKUP(BT175,$BC$62:$BE$193,3,FALSE)</f>
        <v>#NUM!</v>
      </c>
      <c r="BY175" s="128" t="str">
        <f>IFERROR(VLOOKUP($BC175,BU$62:BW$193,3,FALSE),"")</f>
        <v/>
      </c>
      <c r="BZ175" s="128" t="str">
        <f t="shared" si="92"/>
        <v/>
      </c>
      <c r="CA175" s="90">
        <f>SUMIF($BU$62:$BU$193,$BC175,$BV$62:$BV$193)</f>
        <v>0</v>
      </c>
      <c r="CB175" s="90"/>
      <c r="CC175" s="90"/>
      <c r="CD175" s="129"/>
    </row>
    <row r="176" spans="55:82">
      <c r="BC176" s="124">
        <v>233</v>
      </c>
      <c r="BD176" s="125">
        <f t="shared" si="87"/>
        <v>1</v>
      </c>
      <c r="BE176" s="126">
        <f t="shared" si="88"/>
        <v>1</v>
      </c>
      <c r="BF176" s="90">
        <f t="shared" si="85"/>
        <v>0</v>
      </c>
      <c r="BG176" s="90">
        <f t="shared" si="83"/>
        <v>0</v>
      </c>
      <c r="BH176" s="90" t="str">
        <f t="shared" si="90"/>
        <v/>
      </c>
      <c r="BI176" s="90" t="e">
        <f>LARGE($BH$62:$BH$193,$BC176)</f>
        <v>#NUM!</v>
      </c>
      <c r="BJ176" s="90" t="str">
        <f t="shared" si="81"/>
        <v/>
      </c>
      <c r="BK176" s="127">
        <f>IFERROR(VLOOKUP(BI176,$BC$62:$BG$193,5,FALSE),0)</f>
        <v>0</v>
      </c>
      <c r="BL176" s="128" t="e">
        <f>VLOOKUP(BI176,$BC$62:$BE$193,2,FALSE)</f>
        <v>#NUM!</v>
      </c>
      <c r="BM176" s="128" t="e">
        <f>VLOOKUP(BI176,$BC$62:$BE$193,3,FALSE)</f>
        <v>#NUM!</v>
      </c>
      <c r="BN176" s="128" t="str">
        <f>IFERROR(VLOOKUP($BC176,BJ$62:BL$193,3,FALSE),"")</f>
        <v/>
      </c>
      <c r="BO176" s="128" t="str">
        <f t="shared" si="91"/>
        <v/>
      </c>
      <c r="BP176" s="90">
        <f>SUMIF($BJ$62:$BJ$193,$BC176,$BK$62:$BK$193)</f>
        <v>0</v>
      </c>
      <c r="BQ176" s="90">
        <f t="shared" si="86"/>
        <v>0</v>
      </c>
      <c r="BR176" s="90">
        <f t="shared" si="84"/>
        <v>0</v>
      </c>
      <c r="BS176" s="90" t="str">
        <f t="shared" si="89"/>
        <v/>
      </c>
      <c r="BT176" s="90" t="e">
        <f>LARGE($BS$62:$BS$193,$BC176)</f>
        <v>#NUM!</v>
      </c>
      <c r="BU176" s="90" t="e">
        <f t="shared" si="82"/>
        <v>#NUM!</v>
      </c>
      <c r="BV176" s="127">
        <f>IFERROR(VLOOKUP(BT176,$BC$62:$BR$193,16,FALSE),0)</f>
        <v>0</v>
      </c>
      <c r="BW176" s="128" t="e">
        <f>VLOOKUP(BT176,$BC$62:$BE$193,2,FALSE)</f>
        <v>#NUM!</v>
      </c>
      <c r="BX176" s="128" t="e">
        <f>VLOOKUP(BT176,$BC$62:$BE$193,3,FALSE)</f>
        <v>#NUM!</v>
      </c>
      <c r="BY176" s="128" t="str">
        <f>IFERROR(VLOOKUP($BC176,BU$62:BW$193,3,FALSE),"")</f>
        <v/>
      </c>
      <c r="BZ176" s="128" t="str">
        <f t="shared" si="92"/>
        <v/>
      </c>
      <c r="CA176" s="90">
        <f>SUMIF($BU$62:$BU$193,$BC176,$BV$62:$BV$193)</f>
        <v>0</v>
      </c>
      <c r="CB176" s="90"/>
      <c r="CC176" s="90"/>
      <c r="CD176" s="129"/>
    </row>
    <row r="177" spans="55:82">
      <c r="BC177" s="124">
        <v>234</v>
      </c>
      <c r="BD177" s="125">
        <f t="shared" si="87"/>
        <v>1</v>
      </c>
      <c r="BE177" s="126">
        <f t="shared" si="88"/>
        <v>1</v>
      </c>
      <c r="BF177" s="90">
        <f t="shared" si="85"/>
        <v>0</v>
      </c>
      <c r="BG177" s="90">
        <f t="shared" si="83"/>
        <v>0</v>
      </c>
      <c r="BH177" s="90" t="str">
        <f t="shared" si="90"/>
        <v/>
      </c>
      <c r="BI177" s="90" t="e">
        <f>LARGE($BH$62:$BH$193,$BC177)</f>
        <v>#NUM!</v>
      </c>
      <c r="BJ177" s="90" t="str">
        <f t="shared" si="81"/>
        <v/>
      </c>
      <c r="BK177" s="127">
        <f>IFERROR(VLOOKUP(BI177,$BC$62:$BG$193,5,FALSE),0)</f>
        <v>0</v>
      </c>
      <c r="BL177" s="128" t="e">
        <f>VLOOKUP(BI177,$BC$62:$BE$193,2,FALSE)</f>
        <v>#NUM!</v>
      </c>
      <c r="BM177" s="128" t="e">
        <f>VLOOKUP(BI177,$BC$62:$BE$193,3,FALSE)</f>
        <v>#NUM!</v>
      </c>
      <c r="BN177" s="128" t="str">
        <f>IFERROR(VLOOKUP($BC177,BJ$62:BL$193,3,FALSE),"")</f>
        <v/>
      </c>
      <c r="BO177" s="128" t="str">
        <f t="shared" si="91"/>
        <v/>
      </c>
      <c r="BP177" s="90">
        <f>SUMIF($BJ$62:$BJ$193,$BC177,$BK$62:$BK$193)</f>
        <v>0</v>
      </c>
      <c r="BQ177" s="90">
        <f t="shared" si="86"/>
        <v>0</v>
      </c>
      <c r="BR177" s="90">
        <f t="shared" si="84"/>
        <v>0</v>
      </c>
      <c r="BS177" s="90" t="str">
        <f t="shared" si="89"/>
        <v/>
      </c>
      <c r="BT177" s="90" t="e">
        <f>LARGE($BS$62:$BS$193,$BC177)</f>
        <v>#NUM!</v>
      </c>
      <c r="BU177" s="90" t="e">
        <f t="shared" si="82"/>
        <v>#NUM!</v>
      </c>
      <c r="BV177" s="127">
        <f>IFERROR(VLOOKUP(BT177,$BC$62:$BR$193,16,FALSE),0)</f>
        <v>0</v>
      </c>
      <c r="BW177" s="128" t="e">
        <f>VLOOKUP(BT177,$BC$62:$BE$193,2,FALSE)</f>
        <v>#NUM!</v>
      </c>
      <c r="BX177" s="128" t="e">
        <f>VLOOKUP(BT177,$BC$62:$BE$193,3,FALSE)</f>
        <v>#NUM!</v>
      </c>
      <c r="BY177" s="128" t="str">
        <f>IFERROR(VLOOKUP($BC177,BU$62:BW$193,3,FALSE),"")</f>
        <v/>
      </c>
      <c r="BZ177" s="128" t="str">
        <f t="shared" si="92"/>
        <v/>
      </c>
      <c r="CA177" s="90">
        <f>SUMIF($BU$62:$BU$193,$BC177,$BV$62:$BV$193)</f>
        <v>0</v>
      </c>
      <c r="CB177" s="90"/>
      <c r="CC177" s="90"/>
      <c r="CD177" s="129"/>
    </row>
    <row r="178" spans="55:82">
      <c r="BC178" s="124">
        <v>235</v>
      </c>
      <c r="BD178" s="125">
        <f t="shared" si="87"/>
        <v>1</v>
      </c>
      <c r="BE178" s="126">
        <f t="shared" si="88"/>
        <v>1</v>
      </c>
      <c r="BF178" s="90">
        <f t="shared" si="85"/>
        <v>0</v>
      </c>
      <c r="BG178" s="90">
        <f t="shared" si="83"/>
        <v>0</v>
      </c>
      <c r="BH178" s="90" t="str">
        <f t="shared" si="90"/>
        <v/>
      </c>
      <c r="BI178" s="90" t="e">
        <f>LARGE($BH$62:$BH$193,$BC178)</f>
        <v>#NUM!</v>
      </c>
      <c r="BJ178" s="90" t="str">
        <f t="shared" si="81"/>
        <v/>
      </c>
      <c r="BK178" s="127">
        <f>IFERROR(VLOOKUP(BI178,$BC$62:$BG$193,5,FALSE),0)</f>
        <v>0</v>
      </c>
      <c r="BL178" s="128" t="e">
        <f>VLOOKUP(BI178,$BC$62:$BE$193,2,FALSE)</f>
        <v>#NUM!</v>
      </c>
      <c r="BM178" s="128" t="e">
        <f>VLOOKUP(BI178,$BC$62:$BE$193,3,FALSE)</f>
        <v>#NUM!</v>
      </c>
      <c r="BN178" s="128" t="str">
        <f>IFERROR(VLOOKUP($BC178,BJ$62:BL$193,3,FALSE),"")</f>
        <v/>
      </c>
      <c r="BO178" s="128" t="str">
        <f t="shared" si="91"/>
        <v/>
      </c>
      <c r="BP178" s="90">
        <f>SUMIF($BJ$62:$BJ$193,$BC178,$BK$62:$BK$193)</f>
        <v>0</v>
      </c>
      <c r="BQ178" s="90">
        <f t="shared" si="86"/>
        <v>0</v>
      </c>
      <c r="BR178" s="90">
        <f t="shared" si="84"/>
        <v>0</v>
      </c>
      <c r="BS178" s="90" t="str">
        <f t="shared" si="89"/>
        <v/>
      </c>
      <c r="BT178" s="90" t="e">
        <f>LARGE($BS$62:$BS$193,$BC178)</f>
        <v>#NUM!</v>
      </c>
      <c r="BU178" s="90" t="e">
        <f t="shared" si="82"/>
        <v>#NUM!</v>
      </c>
      <c r="BV178" s="127">
        <f>IFERROR(VLOOKUP(BT178,$BC$62:$BR$193,16,FALSE),0)</f>
        <v>0</v>
      </c>
      <c r="BW178" s="128" t="e">
        <f>VLOOKUP(BT178,$BC$62:$BE$193,2,FALSE)</f>
        <v>#NUM!</v>
      </c>
      <c r="BX178" s="128" t="e">
        <f>VLOOKUP(BT178,$BC$62:$BE$193,3,FALSE)</f>
        <v>#NUM!</v>
      </c>
      <c r="BY178" s="128" t="str">
        <f>IFERROR(VLOOKUP($BC178,BU$62:BW$193,3,FALSE),"")</f>
        <v/>
      </c>
      <c r="BZ178" s="128" t="str">
        <f t="shared" si="92"/>
        <v/>
      </c>
      <c r="CA178" s="90">
        <f>SUMIF($BU$62:$BU$193,$BC178,$BV$62:$BV$193)</f>
        <v>0</v>
      </c>
      <c r="CB178" s="90"/>
      <c r="CC178" s="90"/>
      <c r="CD178" s="129"/>
    </row>
    <row r="179" spans="55:82">
      <c r="BC179" s="124">
        <v>236</v>
      </c>
      <c r="BD179" s="125">
        <f t="shared" si="87"/>
        <v>1</v>
      </c>
      <c r="BE179" s="126">
        <f t="shared" si="88"/>
        <v>1</v>
      </c>
      <c r="BF179" s="90">
        <f t="shared" si="85"/>
        <v>0</v>
      </c>
      <c r="BG179" s="90">
        <f t="shared" si="83"/>
        <v>0</v>
      </c>
      <c r="BH179" s="90" t="str">
        <f t="shared" si="90"/>
        <v/>
      </c>
      <c r="BI179" s="90" t="e">
        <f>LARGE($BH$62:$BH$193,$BC179)</f>
        <v>#NUM!</v>
      </c>
      <c r="BJ179" s="90" t="str">
        <f t="shared" si="81"/>
        <v/>
      </c>
      <c r="BK179" s="127">
        <f>IFERROR(VLOOKUP(BI179,$BC$62:$BG$193,5,FALSE),0)</f>
        <v>0</v>
      </c>
      <c r="BL179" s="128" t="e">
        <f>VLOOKUP(BI179,$BC$62:$BE$193,2,FALSE)</f>
        <v>#NUM!</v>
      </c>
      <c r="BM179" s="128" t="e">
        <f>VLOOKUP(BI179,$BC$62:$BE$193,3,FALSE)</f>
        <v>#NUM!</v>
      </c>
      <c r="BN179" s="128" t="str">
        <f>IFERROR(VLOOKUP($BC179,BJ$62:BL$193,3,FALSE),"")</f>
        <v/>
      </c>
      <c r="BO179" s="128" t="str">
        <f t="shared" si="91"/>
        <v/>
      </c>
      <c r="BP179" s="90">
        <f>SUMIF($BJ$62:$BJ$193,$BC179,$BK$62:$BK$193)</f>
        <v>0</v>
      </c>
      <c r="BQ179" s="90">
        <f t="shared" si="86"/>
        <v>0</v>
      </c>
      <c r="BR179" s="90">
        <f t="shared" si="84"/>
        <v>0</v>
      </c>
      <c r="BS179" s="90" t="str">
        <f t="shared" si="89"/>
        <v/>
      </c>
      <c r="BT179" s="90" t="e">
        <f>LARGE($BS$62:$BS$193,$BC179)</f>
        <v>#NUM!</v>
      </c>
      <c r="BU179" s="90" t="e">
        <f t="shared" si="82"/>
        <v>#NUM!</v>
      </c>
      <c r="BV179" s="127">
        <f>IFERROR(VLOOKUP(BT179,$BC$62:$BR$193,16,FALSE),0)</f>
        <v>0</v>
      </c>
      <c r="BW179" s="128" t="e">
        <f>VLOOKUP(BT179,$BC$62:$BE$193,2,FALSE)</f>
        <v>#NUM!</v>
      </c>
      <c r="BX179" s="128" t="e">
        <f>VLOOKUP(BT179,$BC$62:$BE$193,3,FALSE)</f>
        <v>#NUM!</v>
      </c>
      <c r="BY179" s="128" t="str">
        <f>IFERROR(VLOOKUP($BC179,BU$62:BW$193,3,FALSE),"")</f>
        <v/>
      </c>
      <c r="BZ179" s="128" t="str">
        <f t="shared" si="92"/>
        <v/>
      </c>
      <c r="CA179" s="90">
        <f>SUMIF($BU$62:$BU$193,$BC179,$BV$62:$BV$193)</f>
        <v>0</v>
      </c>
      <c r="CB179" s="90"/>
      <c r="CC179" s="90"/>
      <c r="CD179" s="129"/>
    </row>
    <row r="180" spans="55:82">
      <c r="BC180" s="124">
        <v>237</v>
      </c>
      <c r="BD180" s="125">
        <f t="shared" si="87"/>
        <v>1</v>
      </c>
      <c r="BE180" s="126">
        <f t="shared" si="88"/>
        <v>1</v>
      </c>
      <c r="BF180" s="90">
        <f t="shared" si="85"/>
        <v>0</v>
      </c>
      <c r="BG180" s="90">
        <f t="shared" si="83"/>
        <v>0</v>
      </c>
      <c r="BH180" s="90" t="str">
        <f t="shared" si="90"/>
        <v/>
      </c>
      <c r="BI180" s="90" t="e">
        <f>LARGE($BH$62:$BH$193,$BC180)</f>
        <v>#NUM!</v>
      </c>
      <c r="BJ180" s="90" t="str">
        <f t="shared" si="81"/>
        <v/>
      </c>
      <c r="BK180" s="127">
        <f>IFERROR(VLOOKUP(BI180,$BC$62:$BG$193,5,FALSE),0)</f>
        <v>0</v>
      </c>
      <c r="BL180" s="128" t="e">
        <f>VLOOKUP(BI180,$BC$62:$BE$193,2,FALSE)</f>
        <v>#NUM!</v>
      </c>
      <c r="BM180" s="128" t="e">
        <f>VLOOKUP(BI180,$BC$62:$BE$193,3,FALSE)</f>
        <v>#NUM!</v>
      </c>
      <c r="BN180" s="128" t="str">
        <f>IFERROR(VLOOKUP($BC180,BJ$62:BL$193,3,FALSE),"")</f>
        <v/>
      </c>
      <c r="BO180" s="128" t="str">
        <f t="shared" si="91"/>
        <v/>
      </c>
      <c r="BP180" s="90">
        <f>SUMIF($BJ$62:$BJ$193,$BC180,$BK$62:$BK$193)</f>
        <v>0</v>
      </c>
      <c r="BQ180" s="90">
        <f t="shared" si="86"/>
        <v>0</v>
      </c>
      <c r="BR180" s="90">
        <f t="shared" si="84"/>
        <v>0</v>
      </c>
      <c r="BS180" s="90" t="str">
        <f t="shared" si="89"/>
        <v/>
      </c>
      <c r="BT180" s="90" t="e">
        <f>LARGE($BS$62:$BS$193,$BC180)</f>
        <v>#NUM!</v>
      </c>
      <c r="BU180" s="90" t="e">
        <f t="shared" si="82"/>
        <v>#NUM!</v>
      </c>
      <c r="BV180" s="127">
        <f>IFERROR(VLOOKUP(BT180,$BC$62:$BR$193,16,FALSE),0)</f>
        <v>0</v>
      </c>
      <c r="BW180" s="128" t="e">
        <f>VLOOKUP(BT180,$BC$62:$BE$193,2,FALSE)</f>
        <v>#NUM!</v>
      </c>
      <c r="BX180" s="128" t="e">
        <f>VLOOKUP(BT180,$BC$62:$BE$193,3,FALSE)</f>
        <v>#NUM!</v>
      </c>
      <c r="BY180" s="128" t="str">
        <f>IFERROR(VLOOKUP($BC180,BU$62:BW$193,3,FALSE),"")</f>
        <v/>
      </c>
      <c r="BZ180" s="128" t="str">
        <f t="shared" si="92"/>
        <v/>
      </c>
      <c r="CA180" s="90">
        <f>SUMIF($BU$62:$BU$193,$BC180,$BV$62:$BV$193)</f>
        <v>0</v>
      </c>
      <c r="CB180" s="90"/>
      <c r="CC180" s="90"/>
      <c r="CD180" s="129"/>
    </row>
    <row r="181" spans="55:82">
      <c r="BC181" s="124">
        <v>238</v>
      </c>
      <c r="BD181" s="125">
        <f t="shared" si="87"/>
        <v>1</v>
      </c>
      <c r="BE181" s="126">
        <f t="shared" si="88"/>
        <v>1</v>
      </c>
      <c r="BF181" s="90">
        <f t="shared" si="85"/>
        <v>0</v>
      </c>
      <c r="BG181" s="90">
        <f t="shared" si="83"/>
        <v>0</v>
      </c>
      <c r="BH181" s="90" t="str">
        <f t="shared" si="90"/>
        <v/>
      </c>
      <c r="BI181" s="90" t="e">
        <f>LARGE($BH$62:$BH$193,$BC181)</f>
        <v>#NUM!</v>
      </c>
      <c r="BJ181" s="90" t="str">
        <f t="shared" si="81"/>
        <v/>
      </c>
      <c r="BK181" s="127">
        <f>IFERROR(VLOOKUP(BI181,$BC$62:$BG$193,5,FALSE),0)</f>
        <v>0</v>
      </c>
      <c r="BL181" s="128" t="e">
        <f>VLOOKUP(BI181,$BC$62:$BE$193,2,FALSE)</f>
        <v>#NUM!</v>
      </c>
      <c r="BM181" s="128" t="e">
        <f>VLOOKUP(BI181,$BC$62:$BE$193,3,FALSE)</f>
        <v>#NUM!</v>
      </c>
      <c r="BN181" s="128" t="str">
        <f>IFERROR(VLOOKUP($BC181,BJ$62:BL$193,3,FALSE),"")</f>
        <v/>
      </c>
      <c r="BO181" s="128" t="str">
        <f t="shared" si="91"/>
        <v/>
      </c>
      <c r="BP181" s="90">
        <f>SUMIF($BJ$62:$BJ$193,$BC181,$BK$62:$BK$193)</f>
        <v>0</v>
      </c>
      <c r="BQ181" s="90">
        <f t="shared" si="86"/>
        <v>0</v>
      </c>
      <c r="BR181" s="90">
        <f t="shared" si="84"/>
        <v>0</v>
      </c>
      <c r="BS181" s="90" t="str">
        <f t="shared" si="89"/>
        <v/>
      </c>
      <c r="BT181" s="90" t="e">
        <f>LARGE($BS$62:$BS$193,$BC181)</f>
        <v>#NUM!</v>
      </c>
      <c r="BU181" s="90" t="e">
        <f t="shared" si="82"/>
        <v>#NUM!</v>
      </c>
      <c r="BV181" s="127">
        <f>IFERROR(VLOOKUP(BT181,$BC$62:$BR$193,16,FALSE),0)</f>
        <v>0</v>
      </c>
      <c r="BW181" s="128" t="e">
        <f>VLOOKUP(BT181,$BC$62:$BE$193,2,FALSE)</f>
        <v>#NUM!</v>
      </c>
      <c r="BX181" s="128" t="e">
        <f>VLOOKUP(BT181,$BC$62:$BE$193,3,FALSE)</f>
        <v>#NUM!</v>
      </c>
      <c r="BY181" s="128" t="str">
        <f>IFERROR(VLOOKUP($BC181,BU$62:BW$193,3,FALSE),"")</f>
        <v/>
      </c>
      <c r="BZ181" s="128" t="str">
        <f t="shared" si="92"/>
        <v/>
      </c>
      <c r="CA181" s="90">
        <f>SUMIF($BU$62:$BU$193,$BC181,$BV$62:$BV$193)</f>
        <v>0</v>
      </c>
      <c r="CB181" s="90"/>
      <c r="CC181" s="90"/>
      <c r="CD181" s="129"/>
    </row>
    <row r="182" spans="55:82">
      <c r="BC182" s="124">
        <v>239</v>
      </c>
      <c r="BD182" s="125">
        <f t="shared" si="87"/>
        <v>1</v>
      </c>
      <c r="BE182" s="126">
        <f t="shared" si="88"/>
        <v>1</v>
      </c>
      <c r="BF182" s="90">
        <f t="shared" si="85"/>
        <v>0</v>
      </c>
      <c r="BG182" s="90">
        <f t="shared" si="83"/>
        <v>0</v>
      </c>
      <c r="BH182" s="90" t="str">
        <f t="shared" si="90"/>
        <v/>
      </c>
      <c r="BI182" s="90" t="e">
        <f>LARGE($BH$62:$BH$193,$BC182)</f>
        <v>#NUM!</v>
      </c>
      <c r="BJ182" s="90" t="str">
        <f t="shared" si="81"/>
        <v/>
      </c>
      <c r="BK182" s="127">
        <f>IFERROR(VLOOKUP(BI182,$BC$62:$BG$193,5,FALSE),0)</f>
        <v>0</v>
      </c>
      <c r="BL182" s="128" t="e">
        <f>VLOOKUP(BI182,$BC$62:$BE$193,2,FALSE)</f>
        <v>#NUM!</v>
      </c>
      <c r="BM182" s="128" t="e">
        <f>VLOOKUP(BI182,$BC$62:$BE$193,3,FALSE)</f>
        <v>#NUM!</v>
      </c>
      <c r="BN182" s="128" t="str">
        <f>IFERROR(VLOOKUP($BC182,BJ$62:BL$193,3,FALSE),"")</f>
        <v/>
      </c>
      <c r="BO182" s="128" t="str">
        <f t="shared" si="91"/>
        <v/>
      </c>
      <c r="BP182" s="90">
        <f>SUMIF($BJ$62:$BJ$193,$BC182,$BK$62:$BK$193)</f>
        <v>0</v>
      </c>
      <c r="BQ182" s="90">
        <f t="shared" si="86"/>
        <v>0</v>
      </c>
      <c r="BR182" s="90">
        <f t="shared" si="84"/>
        <v>0</v>
      </c>
      <c r="BS182" s="90" t="str">
        <f t="shared" si="89"/>
        <v/>
      </c>
      <c r="BT182" s="90" t="e">
        <f>LARGE($BS$62:$BS$193,$BC182)</f>
        <v>#NUM!</v>
      </c>
      <c r="BU182" s="90" t="e">
        <f t="shared" si="82"/>
        <v>#NUM!</v>
      </c>
      <c r="BV182" s="127">
        <f>IFERROR(VLOOKUP(BT182,$BC$62:$BR$193,16,FALSE),0)</f>
        <v>0</v>
      </c>
      <c r="BW182" s="128" t="e">
        <f>VLOOKUP(BT182,$BC$62:$BE$193,2,FALSE)</f>
        <v>#NUM!</v>
      </c>
      <c r="BX182" s="128" t="e">
        <f>VLOOKUP(BT182,$BC$62:$BE$193,3,FALSE)</f>
        <v>#NUM!</v>
      </c>
      <c r="BY182" s="128" t="str">
        <f>IFERROR(VLOOKUP($BC182,BU$62:BW$193,3,FALSE),"")</f>
        <v/>
      </c>
      <c r="BZ182" s="128" t="str">
        <f t="shared" si="92"/>
        <v/>
      </c>
      <c r="CA182" s="90">
        <f>SUMIF($BU$62:$BU$193,$BC182,$BV$62:$BV$193)</f>
        <v>0</v>
      </c>
      <c r="CB182" s="90"/>
      <c r="CC182" s="90"/>
      <c r="CD182" s="129"/>
    </row>
    <row r="183" spans="55:82">
      <c r="BC183" s="124">
        <v>240</v>
      </c>
      <c r="BD183" s="125">
        <f t="shared" si="87"/>
        <v>1</v>
      </c>
      <c r="BE183" s="126">
        <f t="shared" si="88"/>
        <v>1</v>
      </c>
      <c r="BF183" s="90">
        <f t="shared" si="85"/>
        <v>0</v>
      </c>
      <c r="BG183" s="90">
        <f t="shared" si="83"/>
        <v>0</v>
      </c>
      <c r="BH183" s="90" t="str">
        <f t="shared" si="90"/>
        <v/>
      </c>
      <c r="BI183" s="90" t="e">
        <f>LARGE($BH$62:$BH$193,$BC183)</f>
        <v>#NUM!</v>
      </c>
      <c r="BJ183" s="90" t="str">
        <f t="shared" si="81"/>
        <v/>
      </c>
      <c r="BK183" s="127">
        <f>IFERROR(VLOOKUP(BI183,$BC$62:$BG$193,5,FALSE),0)</f>
        <v>0</v>
      </c>
      <c r="BL183" s="128" t="e">
        <f>VLOOKUP(BI183,$BC$62:$BE$193,2,FALSE)</f>
        <v>#NUM!</v>
      </c>
      <c r="BM183" s="128" t="e">
        <f>VLOOKUP(BI183,$BC$62:$BE$193,3,FALSE)</f>
        <v>#NUM!</v>
      </c>
      <c r="BN183" s="128" t="str">
        <f>IFERROR(VLOOKUP($BC183,BJ$62:BL$193,3,FALSE),"")</f>
        <v/>
      </c>
      <c r="BO183" s="128" t="str">
        <f t="shared" si="91"/>
        <v/>
      </c>
      <c r="BP183" s="90">
        <f>SUMIF($BJ$62:$BJ$193,$BC183,$BK$62:$BK$193)</f>
        <v>0</v>
      </c>
      <c r="BQ183" s="90">
        <f t="shared" si="86"/>
        <v>0</v>
      </c>
      <c r="BR183" s="90">
        <f t="shared" si="84"/>
        <v>0</v>
      </c>
      <c r="BS183" s="90" t="str">
        <f t="shared" si="89"/>
        <v/>
      </c>
      <c r="BT183" s="90" t="e">
        <f>LARGE($BS$62:$BS$193,$BC183)</f>
        <v>#NUM!</v>
      </c>
      <c r="BU183" s="90" t="e">
        <f t="shared" si="82"/>
        <v>#NUM!</v>
      </c>
      <c r="BV183" s="127">
        <f>IFERROR(VLOOKUP(BT183,$BC$62:$BR$193,16,FALSE),0)</f>
        <v>0</v>
      </c>
      <c r="BW183" s="128" t="e">
        <f>VLOOKUP(BT183,$BC$62:$BE$193,2,FALSE)</f>
        <v>#NUM!</v>
      </c>
      <c r="BX183" s="128" t="e">
        <f>VLOOKUP(BT183,$BC$62:$BE$193,3,FALSE)</f>
        <v>#NUM!</v>
      </c>
      <c r="BY183" s="128" t="str">
        <f>IFERROR(VLOOKUP($BC183,BU$62:BW$193,3,FALSE),"")</f>
        <v/>
      </c>
      <c r="BZ183" s="128" t="str">
        <f t="shared" si="92"/>
        <v/>
      </c>
      <c r="CA183" s="90">
        <f>SUMIF($BU$62:$BU$193,$BC183,$BV$62:$BV$193)</f>
        <v>0</v>
      </c>
      <c r="CB183" s="90"/>
      <c r="CC183" s="90"/>
      <c r="CD183" s="129"/>
    </row>
    <row r="184" spans="55:82">
      <c r="BC184" s="124">
        <v>241</v>
      </c>
      <c r="BD184" s="125">
        <f t="shared" si="87"/>
        <v>1</v>
      </c>
      <c r="BE184" s="126">
        <f t="shared" si="88"/>
        <v>1</v>
      </c>
      <c r="BF184" s="90">
        <f t="shared" si="85"/>
        <v>0</v>
      </c>
      <c r="BG184" s="90">
        <f t="shared" si="83"/>
        <v>0</v>
      </c>
      <c r="BH184" s="90" t="str">
        <f t="shared" si="90"/>
        <v/>
      </c>
      <c r="BI184" s="90" t="e">
        <f>LARGE($BH$62:$BH$193,$BC184)</f>
        <v>#NUM!</v>
      </c>
      <c r="BJ184" s="90" t="str">
        <f t="shared" si="81"/>
        <v/>
      </c>
      <c r="BK184" s="127">
        <f>IFERROR(VLOOKUP(BI184,$BC$62:$BG$193,5,FALSE),0)</f>
        <v>0</v>
      </c>
      <c r="BL184" s="128" t="e">
        <f>VLOOKUP(BI184,$BC$62:$BE$193,2,FALSE)</f>
        <v>#NUM!</v>
      </c>
      <c r="BM184" s="128" t="e">
        <f>VLOOKUP(BI184,$BC$62:$BE$193,3,FALSE)</f>
        <v>#NUM!</v>
      </c>
      <c r="BN184" s="128" t="str">
        <f>IFERROR(VLOOKUP($BC184,BJ$62:BL$193,3,FALSE),"")</f>
        <v/>
      </c>
      <c r="BO184" s="128" t="str">
        <f t="shared" si="91"/>
        <v/>
      </c>
      <c r="BP184" s="90">
        <f>SUMIF($BJ$62:$BJ$193,$BC184,$BK$62:$BK$193)</f>
        <v>0</v>
      </c>
      <c r="BQ184" s="90">
        <f t="shared" si="86"/>
        <v>0</v>
      </c>
      <c r="BR184" s="90">
        <f t="shared" si="84"/>
        <v>0</v>
      </c>
      <c r="BS184" s="90" t="str">
        <f t="shared" si="89"/>
        <v/>
      </c>
      <c r="BT184" s="90" t="e">
        <f>LARGE($BS$62:$BS$193,$BC184)</f>
        <v>#NUM!</v>
      </c>
      <c r="BU184" s="90" t="e">
        <f t="shared" si="82"/>
        <v>#NUM!</v>
      </c>
      <c r="BV184" s="127">
        <f>IFERROR(VLOOKUP(BT184,$BC$62:$BR$193,16,FALSE),0)</f>
        <v>0</v>
      </c>
      <c r="BW184" s="128" t="e">
        <f>VLOOKUP(BT184,$BC$62:$BE$193,2,FALSE)</f>
        <v>#NUM!</v>
      </c>
      <c r="BX184" s="128" t="e">
        <f>VLOOKUP(BT184,$BC$62:$BE$193,3,FALSE)</f>
        <v>#NUM!</v>
      </c>
      <c r="BY184" s="128" t="str">
        <f>IFERROR(VLOOKUP($BC184,BU$62:BW$193,3,FALSE),"")</f>
        <v/>
      </c>
      <c r="BZ184" s="128" t="str">
        <f t="shared" si="92"/>
        <v/>
      </c>
      <c r="CA184" s="90">
        <f>SUMIF($BU$62:$BU$193,$BC184,$BV$62:$BV$193)</f>
        <v>0</v>
      </c>
      <c r="CB184" s="90"/>
      <c r="CC184" s="90"/>
      <c r="CD184" s="129"/>
    </row>
    <row r="185" spans="55:82">
      <c r="BC185" s="124">
        <v>242</v>
      </c>
      <c r="BD185" s="125">
        <f t="shared" si="87"/>
        <v>1</v>
      </c>
      <c r="BE185" s="126">
        <f t="shared" si="88"/>
        <v>1</v>
      </c>
      <c r="BF185" s="90">
        <f t="shared" si="85"/>
        <v>0</v>
      </c>
      <c r="BG185" s="90">
        <f t="shared" si="83"/>
        <v>0</v>
      </c>
      <c r="BH185" s="90" t="str">
        <f t="shared" si="90"/>
        <v/>
      </c>
      <c r="BI185" s="90" t="e">
        <f>LARGE($BH$62:$BH$193,$BC185)</f>
        <v>#NUM!</v>
      </c>
      <c r="BJ185" s="90" t="str">
        <f t="shared" si="81"/>
        <v/>
      </c>
      <c r="BK185" s="127">
        <f>IFERROR(VLOOKUP(BI185,$BC$62:$BG$193,5,FALSE),0)</f>
        <v>0</v>
      </c>
      <c r="BL185" s="128" t="e">
        <f>VLOOKUP(BI185,$BC$62:$BE$193,2,FALSE)</f>
        <v>#NUM!</v>
      </c>
      <c r="BM185" s="128" t="e">
        <f>VLOOKUP(BI185,$BC$62:$BE$193,3,FALSE)</f>
        <v>#NUM!</v>
      </c>
      <c r="BN185" s="128" t="str">
        <f>IFERROR(VLOOKUP($BC185,BJ$62:BL$193,3,FALSE),"")</f>
        <v/>
      </c>
      <c r="BO185" s="128" t="str">
        <f t="shared" si="91"/>
        <v/>
      </c>
      <c r="BP185" s="90">
        <f>SUMIF($BJ$62:$BJ$193,$BC185,$BK$62:$BK$193)</f>
        <v>0</v>
      </c>
      <c r="BQ185" s="90">
        <f t="shared" si="86"/>
        <v>0</v>
      </c>
      <c r="BR185" s="90">
        <f t="shared" si="84"/>
        <v>0</v>
      </c>
      <c r="BS185" s="90" t="str">
        <f t="shared" si="89"/>
        <v/>
      </c>
      <c r="BT185" s="90" t="e">
        <f>LARGE($BS$62:$BS$193,$BC185)</f>
        <v>#NUM!</v>
      </c>
      <c r="BU185" s="90" t="e">
        <f t="shared" si="82"/>
        <v>#NUM!</v>
      </c>
      <c r="BV185" s="127">
        <f>IFERROR(VLOOKUP(BT185,$BC$62:$BR$193,16,FALSE),0)</f>
        <v>0</v>
      </c>
      <c r="BW185" s="128" t="e">
        <f>VLOOKUP(BT185,$BC$62:$BE$193,2,FALSE)</f>
        <v>#NUM!</v>
      </c>
      <c r="BX185" s="128" t="e">
        <f>VLOOKUP(BT185,$BC$62:$BE$193,3,FALSE)</f>
        <v>#NUM!</v>
      </c>
      <c r="BY185" s="128" t="str">
        <f>IFERROR(VLOOKUP($BC185,BU$62:BW$193,3,FALSE),"")</f>
        <v/>
      </c>
      <c r="BZ185" s="128" t="str">
        <f t="shared" si="92"/>
        <v/>
      </c>
      <c r="CA185" s="90">
        <f>SUMIF($BU$62:$BU$193,$BC185,$BV$62:$BV$193)</f>
        <v>0</v>
      </c>
      <c r="CB185" s="90"/>
      <c r="CC185" s="90"/>
      <c r="CD185" s="129"/>
    </row>
    <row r="186" spans="55:82">
      <c r="BC186" s="124">
        <v>243</v>
      </c>
      <c r="BD186" s="125">
        <f t="shared" si="87"/>
        <v>1</v>
      </c>
      <c r="BE186" s="126">
        <f t="shared" si="88"/>
        <v>1</v>
      </c>
      <c r="BF186" s="90">
        <f t="shared" si="85"/>
        <v>0</v>
      </c>
      <c r="BG186" s="90">
        <f t="shared" si="83"/>
        <v>0</v>
      </c>
      <c r="BH186" s="90" t="str">
        <f t="shared" si="90"/>
        <v/>
      </c>
      <c r="BI186" s="90" t="e">
        <f>LARGE($BH$62:$BH$193,$BC186)</f>
        <v>#NUM!</v>
      </c>
      <c r="BJ186" s="90" t="str">
        <f t="shared" si="81"/>
        <v/>
      </c>
      <c r="BK186" s="127">
        <f>IFERROR(VLOOKUP(BI186,$BC$62:$BG$193,5,FALSE),0)</f>
        <v>0</v>
      </c>
      <c r="BL186" s="128" t="e">
        <f>VLOOKUP(BI186,$BC$62:$BE$193,2,FALSE)</f>
        <v>#NUM!</v>
      </c>
      <c r="BM186" s="128" t="e">
        <f>VLOOKUP(BI186,$BC$62:$BE$193,3,FALSE)</f>
        <v>#NUM!</v>
      </c>
      <c r="BN186" s="128" t="str">
        <f>IFERROR(VLOOKUP($BC186,BJ$62:BL$193,3,FALSE),"")</f>
        <v/>
      </c>
      <c r="BO186" s="128" t="str">
        <f t="shared" si="91"/>
        <v/>
      </c>
      <c r="BP186" s="90">
        <f>SUMIF($BJ$62:$BJ$193,$BC186,$BK$62:$BK$193)</f>
        <v>0</v>
      </c>
      <c r="BQ186" s="90">
        <f t="shared" si="86"/>
        <v>0</v>
      </c>
      <c r="BR186" s="90">
        <f t="shared" si="84"/>
        <v>0</v>
      </c>
      <c r="BS186" s="90" t="str">
        <f t="shared" si="89"/>
        <v/>
      </c>
      <c r="BT186" s="90" t="e">
        <f>LARGE($BS$62:$BS$193,$BC186)</f>
        <v>#NUM!</v>
      </c>
      <c r="BU186" s="90" t="e">
        <f t="shared" si="82"/>
        <v>#NUM!</v>
      </c>
      <c r="BV186" s="127">
        <f>IFERROR(VLOOKUP(BT186,$BC$62:$BR$193,16,FALSE),0)</f>
        <v>0</v>
      </c>
      <c r="BW186" s="128" t="e">
        <f>VLOOKUP(BT186,$BC$62:$BE$193,2,FALSE)</f>
        <v>#NUM!</v>
      </c>
      <c r="BX186" s="128" t="e">
        <f>VLOOKUP(BT186,$BC$62:$BE$193,3,FALSE)</f>
        <v>#NUM!</v>
      </c>
      <c r="BY186" s="128" t="str">
        <f>IFERROR(VLOOKUP($BC186,BU$62:BW$193,3,FALSE),"")</f>
        <v/>
      </c>
      <c r="BZ186" s="128" t="str">
        <f t="shared" si="92"/>
        <v/>
      </c>
      <c r="CA186" s="90">
        <f>SUMIF($BU$62:$BU$193,$BC186,$BV$62:$BV$193)</f>
        <v>0</v>
      </c>
      <c r="CB186" s="90"/>
      <c r="CC186" s="90"/>
      <c r="CD186" s="129"/>
    </row>
    <row r="187" spans="55:82">
      <c r="BC187" s="124">
        <v>244</v>
      </c>
      <c r="BD187" s="125">
        <f t="shared" si="87"/>
        <v>1</v>
      </c>
      <c r="BE187" s="126">
        <f t="shared" si="88"/>
        <v>1</v>
      </c>
      <c r="BF187" s="90">
        <f t="shared" si="85"/>
        <v>0</v>
      </c>
      <c r="BG187" s="90">
        <f t="shared" si="83"/>
        <v>0</v>
      </c>
      <c r="BH187" s="90" t="str">
        <f t="shared" si="90"/>
        <v/>
      </c>
      <c r="BI187" s="90" t="e">
        <f>LARGE($BH$62:$BH$193,$BC187)</f>
        <v>#NUM!</v>
      </c>
      <c r="BJ187" s="90" t="str">
        <f t="shared" si="81"/>
        <v/>
      </c>
      <c r="BK187" s="127">
        <f>IFERROR(VLOOKUP(BI187,$BC$62:$BG$193,5,FALSE),0)</f>
        <v>0</v>
      </c>
      <c r="BL187" s="128" t="e">
        <f>VLOOKUP(BI187,$BC$62:$BE$193,2,FALSE)</f>
        <v>#NUM!</v>
      </c>
      <c r="BM187" s="128" t="e">
        <f>VLOOKUP(BI187,$BC$62:$BE$193,3,FALSE)</f>
        <v>#NUM!</v>
      </c>
      <c r="BN187" s="128" t="str">
        <f>IFERROR(VLOOKUP($BC187,BJ$62:BL$193,3,FALSE),"")</f>
        <v/>
      </c>
      <c r="BO187" s="128" t="str">
        <f t="shared" si="91"/>
        <v/>
      </c>
      <c r="BP187" s="90">
        <f>SUMIF($BJ$62:$BJ$193,$BC187,$BK$62:$BK$193)</f>
        <v>0</v>
      </c>
      <c r="BQ187" s="90">
        <f t="shared" si="86"/>
        <v>0</v>
      </c>
      <c r="BR187" s="90">
        <f t="shared" si="84"/>
        <v>0</v>
      </c>
      <c r="BS187" s="90" t="str">
        <f t="shared" si="89"/>
        <v/>
      </c>
      <c r="BT187" s="90" t="e">
        <f>LARGE($BS$62:$BS$193,$BC187)</f>
        <v>#NUM!</v>
      </c>
      <c r="BU187" s="90" t="e">
        <f t="shared" si="82"/>
        <v>#NUM!</v>
      </c>
      <c r="BV187" s="127">
        <f>IFERROR(VLOOKUP(BT187,$BC$62:$BR$193,16,FALSE),0)</f>
        <v>0</v>
      </c>
      <c r="BW187" s="128" t="e">
        <f>VLOOKUP(BT187,$BC$62:$BE$193,2,FALSE)</f>
        <v>#NUM!</v>
      </c>
      <c r="BX187" s="128" t="e">
        <f>VLOOKUP(BT187,$BC$62:$BE$193,3,FALSE)</f>
        <v>#NUM!</v>
      </c>
      <c r="BY187" s="128" t="str">
        <f>IFERROR(VLOOKUP($BC187,BU$62:BW$193,3,FALSE),"")</f>
        <v/>
      </c>
      <c r="BZ187" s="128" t="str">
        <f t="shared" si="92"/>
        <v/>
      </c>
      <c r="CA187" s="90">
        <f>SUMIF($BU$62:$BU$193,$BC187,$BV$62:$BV$193)</f>
        <v>0</v>
      </c>
      <c r="CB187" s="90"/>
      <c r="CC187" s="90"/>
      <c r="CD187" s="129"/>
    </row>
    <row r="188" spans="55:82">
      <c r="BC188" s="124">
        <v>245</v>
      </c>
      <c r="BD188" s="125">
        <f t="shared" si="87"/>
        <v>1</v>
      </c>
      <c r="BE188" s="126">
        <f t="shared" si="88"/>
        <v>1</v>
      </c>
      <c r="BF188" s="90">
        <f t="shared" si="85"/>
        <v>0</v>
      </c>
      <c r="BG188" s="90">
        <f t="shared" si="83"/>
        <v>0</v>
      </c>
      <c r="BH188" s="90" t="str">
        <f t="shared" si="90"/>
        <v/>
      </c>
      <c r="BI188" s="90" t="e">
        <f>LARGE($BH$62:$BH$193,$BC188)</f>
        <v>#NUM!</v>
      </c>
      <c r="BJ188" s="90" t="str">
        <f t="shared" si="81"/>
        <v/>
      </c>
      <c r="BK188" s="127">
        <f>IFERROR(VLOOKUP(BI188,$BC$62:$BG$193,5,FALSE),0)</f>
        <v>0</v>
      </c>
      <c r="BL188" s="128" t="e">
        <f>VLOOKUP(BI188,$BC$62:$BE$193,2,FALSE)</f>
        <v>#NUM!</v>
      </c>
      <c r="BM188" s="128" t="e">
        <f>VLOOKUP(BI188,$BC$62:$BE$193,3,FALSE)</f>
        <v>#NUM!</v>
      </c>
      <c r="BN188" s="128" t="str">
        <f>IFERROR(VLOOKUP($BC188,BJ$62:BL$193,3,FALSE),"")</f>
        <v/>
      </c>
      <c r="BO188" s="128" t="str">
        <f t="shared" si="91"/>
        <v/>
      </c>
      <c r="BP188" s="90">
        <f>SUMIF($BJ$62:$BJ$193,$BC188,$BK$62:$BK$193)</f>
        <v>0</v>
      </c>
      <c r="BQ188" s="90">
        <f t="shared" si="86"/>
        <v>0</v>
      </c>
      <c r="BR188" s="90">
        <f t="shared" si="84"/>
        <v>0</v>
      </c>
      <c r="BS188" s="90" t="str">
        <f t="shared" si="89"/>
        <v/>
      </c>
      <c r="BT188" s="90" t="e">
        <f>LARGE($BS$62:$BS$193,$BC188)</f>
        <v>#NUM!</v>
      </c>
      <c r="BU188" s="90" t="e">
        <f t="shared" si="82"/>
        <v>#NUM!</v>
      </c>
      <c r="BV188" s="127">
        <f>IFERROR(VLOOKUP(BT188,$BC$62:$BR$193,16,FALSE),0)</f>
        <v>0</v>
      </c>
      <c r="BW188" s="128" t="e">
        <f>VLOOKUP(BT188,$BC$62:$BE$193,2,FALSE)</f>
        <v>#NUM!</v>
      </c>
      <c r="BX188" s="128" t="e">
        <f>VLOOKUP(BT188,$BC$62:$BE$193,3,FALSE)</f>
        <v>#NUM!</v>
      </c>
      <c r="BY188" s="128" t="str">
        <f>IFERROR(VLOOKUP($BC188,BU$62:BW$193,3,FALSE),"")</f>
        <v/>
      </c>
      <c r="BZ188" s="128" t="str">
        <f t="shared" si="92"/>
        <v/>
      </c>
      <c r="CA188" s="90">
        <f>SUMIF($BU$62:$BU$193,$BC188,$BV$62:$BV$193)</f>
        <v>0</v>
      </c>
      <c r="CB188" s="90"/>
      <c r="CC188" s="90"/>
      <c r="CD188" s="129"/>
    </row>
    <row r="189" spans="55:82">
      <c r="BC189" s="124">
        <v>246</v>
      </c>
      <c r="BD189" s="125">
        <f t="shared" si="87"/>
        <v>1</v>
      </c>
      <c r="BE189" s="126">
        <f t="shared" si="88"/>
        <v>1</v>
      </c>
      <c r="BF189" s="90">
        <f t="shared" si="85"/>
        <v>0</v>
      </c>
      <c r="BG189" s="90">
        <f t="shared" si="83"/>
        <v>0</v>
      </c>
      <c r="BH189" s="90" t="str">
        <f t="shared" si="90"/>
        <v/>
      </c>
      <c r="BI189" s="90" t="e">
        <f>LARGE($BH$62:$BH$193,$BC189)</f>
        <v>#NUM!</v>
      </c>
      <c r="BJ189" s="90" t="str">
        <f t="shared" si="81"/>
        <v/>
      </c>
      <c r="BK189" s="127">
        <f>IFERROR(VLOOKUP(BI189,$BC$62:$BG$193,5,FALSE),0)</f>
        <v>0</v>
      </c>
      <c r="BL189" s="128" t="e">
        <f>VLOOKUP(BI189,$BC$62:$BE$193,2,FALSE)</f>
        <v>#NUM!</v>
      </c>
      <c r="BM189" s="128" t="e">
        <f>VLOOKUP(BI189,$BC$62:$BE$193,3,FALSE)</f>
        <v>#NUM!</v>
      </c>
      <c r="BN189" s="128" t="str">
        <f>IFERROR(VLOOKUP($BC189,BJ$62:BL$193,3,FALSE),"")</f>
        <v/>
      </c>
      <c r="BO189" s="128" t="str">
        <f t="shared" si="91"/>
        <v/>
      </c>
      <c r="BP189" s="90">
        <f>SUMIF($BJ$62:$BJ$193,$BC189,$BK$62:$BK$193)</f>
        <v>0</v>
      </c>
      <c r="BQ189" s="90">
        <f t="shared" si="86"/>
        <v>0</v>
      </c>
      <c r="BR189" s="90">
        <f t="shared" si="84"/>
        <v>0</v>
      </c>
      <c r="BS189" s="90" t="str">
        <f t="shared" si="89"/>
        <v/>
      </c>
      <c r="BT189" s="90" t="e">
        <f>LARGE($BS$62:$BS$193,$BC189)</f>
        <v>#NUM!</v>
      </c>
      <c r="BU189" s="90" t="e">
        <f t="shared" si="82"/>
        <v>#NUM!</v>
      </c>
      <c r="BV189" s="127">
        <f>IFERROR(VLOOKUP(BT189,$BC$62:$BR$193,16,FALSE),0)</f>
        <v>0</v>
      </c>
      <c r="BW189" s="128" t="e">
        <f>VLOOKUP(BT189,$BC$62:$BE$193,2,FALSE)</f>
        <v>#NUM!</v>
      </c>
      <c r="BX189" s="128" t="e">
        <f>VLOOKUP(BT189,$BC$62:$BE$193,3,FALSE)</f>
        <v>#NUM!</v>
      </c>
      <c r="BY189" s="128" t="str">
        <f>IFERROR(VLOOKUP($BC189,BU$62:BW$193,3,FALSE),"")</f>
        <v/>
      </c>
      <c r="BZ189" s="128" t="str">
        <f t="shared" si="92"/>
        <v/>
      </c>
      <c r="CA189" s="90">
        <f>SUMIF($BU$62:$BU$193,$BC189,$BV$62:$BV$193)</f>
        <v>0</v>
      </c>
      <c r="CB189" s="90"/>
      <c r="CC189" s="90"/>
      <c r="CD189" s="129"/>
    </row>
    <row r="190" spans="55:82">
      <c r="BC190" s="124">
        <v>247</v>
      </c>
      <c r="BD190" s="125">
        <f t="shared" si="87"/>
        <v>1</v>
      </c>
      <c r="BE190" s="126">
        <f t="shared" si="88"/>
        <v>1</v>
      </c>
      <c r="BF190" s="90">
        <f t="shared" si="85"/>
        <v>0</v>
      </c>
      <c r="BG190" s="90">
        <f t="shared" si="83"/>
        <v>0</v>
      </c>
      <c r="BH190" s="90" t="str">
        <f t="shared" si="90"/>
        <v/>
      </c>
      <c r="BI190" s="90" t="e">
        <f>LARGE($BH$62:$BH$193,$BC190)</f>
        <v>#NUM!</v>
      </c>
      <c r="BJ190" s="90" t="str">
        <f t="shared" si="81"/>
        <v/>
      </c>
      <c r="BK190" s="127">
        <f>IFERROR(VLOOKUP(BI190,$BC$62:$BG$193,5,FALSE),0)</f>
        <v>0</v>
      </c>
      <c r="BL190" s="128" t="e">
        <f>VLOOKUP(BI190,$BC$62:$BE$193,2,FALSE)</f>
        <v>#NUM!</v>
      </c>
      <c r="BM190" s="128" t="e">
        <f>VLOOKUP(BI190,$BC$62:$BE$193,3,FALSE)</f>
        <v>#NUM!</v>
      </c>
      <c r="BN190" s="128" t="str">
        <f>IFERROR(VLOOKUP($BC190,BJ$62:BL$193,3,FALSE),"")</f>
        <v/>
      </c>
      <c r="BO190" s="128" t="str">
        <f t="shared" si="91"/>
        <v/>
      </c>
      <c r="BP190" s="90">
        <f>SUMIF($BJ$62:$BJ$193,$BC190,$BK$62:$BK$193)</f>
        <v>0</v>
      </c>
      <c r="BQ190" s="90">
        <f t="shared" si="86"/>
        <v>0</v>
      </c>
      <c r="BR190" s="90">
        <f t="shared" si="84"/>
        <v>0</v>
      </c>
      <c r="BS190" s="90" t="str">
        <f t="shared" si="89"/>
        <v/>
      </c>
      <c r="BT190" s="90" t="e">
        <f>LARGE($BS$62:$BS$193,$BC190)</f>
        <v>#NUM!</v>
      </c>
      <c r="BU190" s="90" t="e">
        <f t="shared" si="82"/>
        <v>#NUM!</v>
      </c>
      <c r="BV190" s="127">
        <f>IFERROR(VLOOKUP(BT190,$BC$62:$BR$193,16,FALSE),0)</f>
        <v>0</v>
      </c>
      <c r="BW190" s="128" t="e">
        <f>VLOOKUP(BT190,$BC$62:$BE$193,2,FALSE)</f>
        <v>#NUM!</v>
      </c>
      <c r="BX190" s="128" t="e">
        <f>VLOOKUP(BT190,$BC$62:$BE$193,3,FALSE)</f>
        <v>#NUM!</v>
      </c>
      <c r="BY190" s="128" t="str">
        <f>IFERROR(VLOOKUP($BC190,BU$62:BW$193,3,FALSE),"")</f>
        <v/>
      </c>
      <c r="BZ190" s="128" t="str">
        <f t="shared" si="92"/>
        <v/>
      </c>
      <c r="CA190" s="90">
        <f>SUMIF($BU$62:$BU$193,$BC190,$BV$62:$BV$193)</f>
        <v>0</v>
      </c>
      <c r="CB190" s="90"/>
      <c r="CC190" s="90"/>
      <c r="CD190" s="129"/>
    </row>
    <row r="191" spans="55:82">
      <c r="BC191" s="124">
        <v>248</v>
      </c>
      <c r="BD191" s="125">
        <f t="shared" si="87"/>
        <v>1</v>
      </c>
      <c r="BE191" s="126">
        <f t="shared" si="88"/>
        <v>1</v>
      </c>
      <c r="BF191" s="90">
        <f t="shared" si="85"/>
        <v>0</v>
      </c>
      <c r="BG191" s="90">
        <f t="shared" si="83"/>
        <v>0</v>
      </c>
      <c r="BH191" s="90" t="str">
        <f t="shared" si="90"/>
        <v/>
      </c>
      <c r="BI191" s="90" t="e">
        <f>LARGE($BH$62:$BH$193,$BC191)</f>
        <v>#NUM!</v>
      </c>
      <c r="BJ191" s="90" t="str">
        <f t="shared" si="81"/>
        <v/>
      </c>
      <c r="BK191" s="127">
        <f>IFERROR(VLOOKUP(BI191,$BC$62:$BG$193,5,FALSE),0)</f>
        <v>0</v>
      </c>
      <c r="BL191" s="128" t="e">
        <f>VLOOKUP(BI191,$BC$62:$BE$193,2,FALSE)</f>
        <v>#NUM!</v>
      </c>
      <c r="BM191" s="128" t="e">
        <f>VLOOKUP(BI191,$BC$62:$BE$193,3,FALSE)</f>
        <v>#NUM!</v>
      </c>
      <c r="BN191" s="128" t="str">
        <f>IFERROR(VLOOKUP($BC191,BJ$62:BL$193,3,FALSE),"")</f>
        <v/>
      </c>
      <c r="BO191" s="128" t="str">
        <f t="shared" si="91"/>
        <v/>
      </c>
      <c r="BP191" s="90">
        <f>SUMIF($BJ$62:$BJ$193,$BC191,$BK$62:$BK$193)</f>
        <v>0</v>
      </c>
      <c r="BQ191" s="90">
        <f t="shared" si="86"/>
        <v>0</v>
      </c>
      <c r="BR191" s="90">
        <f t="shared" si="84"/>
        <v>0</v>
      </c>
      <c r="BS191" s="90" t="str">
        <f t="shared" si="89"/>
        <v/>
      </c>
      <c r="BT191" s="90" t="e">
        <f>LARGE($BS$62:$BS$193,$BC191)</f>
        <v>#NUM!</v>
      </c>
      <c r="BU191" s="90" t="e">
        <f t="shared" si="82"/>
        <v>#NUM!</v>
      </c>
      <c r="BV191" s="127">
        <f>IFERROR(VLOOKUP(BT191,$BC$62:$BR$193,16,FALSE),0)</f>
        <v>0</v>
      </c>
      <c r="BW191" s="128" t="e">
        <f>VLOOKUP(BT191,$BC$62:$BE$193,2,FALSE)</f>
        <v>#NUM!</v>
      </c>
      <c r="BX191" s="128" t="e">
        <f>VLOOKUP(BT191,$BC$62:$BE$193,3,FALSE)</f>
        <v>#NUM!</v>
      </c>
      <c r="BY191" s="128" t="str">
        <f>IFERROR(VLOOKUP($BC191,BU$62:BW$193,3,FALSE),"")</f>
        <v/>
      </c>
      <c r="BZ191" s="128" t="str">
        <f t="shared" si="92"/>
        <v/>
      </c>
      <c r="CA191" s="90">
        <f>SUMIF($BU$62:$BU$193,$BC191,$BV$62:$BV$193)</f>
        <v>0</v>
      </c>
      <c r="CB191" s="90"/>
      <c r="CC191" s="90"/>
      <c r="CD191" s="129"/>
    </row>
    <row r="192" spans="55:82">
      <c r="BC192" s="124">
        <v>249</v>
      </c>
      <c r="BD192" s="125">
        <f t="shared" si="87"/>
        <v>1</v>
      </c>
      <c r="BE192" s="126">
        <f t="shared" si="88"/>
        <v>1</v>
      </c>
      <c r="BF192" s="90">
        <f t="shared" si="85"/>
        <v>0</v>
      </c>
      <c r="BG192" s="90">
        <f t="shared" si="83"/>
        <v>0</v>
      </c>
      <c r="BH192" s="90" t="str">
        <f t="shared" si="90"/>
        <v/>
      </c>
      <c r="BI192" s="90" t="e">
        <f>LARGE($BH$62:$BH$193,$BC192)</f>
        <v>#NUM!</v>
      </c>
      <c r="BJ192" s="90" t="str">
        <f t="shared" si="81"/>
        <v/>
      </c>
      <c r="BK192" s="127">
        <f>IFERROR(VLOOKUP(BI192,$BC$62:$BG$193,5,FALSE),0)</f>
        <v>0</v>
      </c>
      <c r="BL192" s="128" t="e">
        <f>VLOOKUP(BI192,$BC$62:$BE$193,2,FALSE)</f>
        <v>#NUM!</v>
      </c>
      <c r="BM192" s="128" t="e">
        <f>VLOOKUP(BI192,$BC$62:$BE$193,3,FALSE)</f>
        <v>#NUM!</v>
      </c>
      <c r="BN192" s="128" t="str">
        <f>IFERROR(VLOOKUP($BC192,BJ$62:BL$193,3,FALSE),"")</f>
        <v/>
      </c>
      <c r="BO192" s="128" t="str">
        <f t="shared" si="91"/>
        <v/>
      </c>
      <c r="BP192" s="90">
        <f>SUMIF($BJ$62:$BJ$193,$BC192,$BK$62:$BK$193)</f>
        <v>0</v>
      </c>
      <c r="BQ192" s="90">
        <f t="shared" si="86"/>
        <v>0</v>
      </c>
      <c r="BR192" s="90">
        <f t="shared" si="84"/>
        <v>0</v>
      </c>
      <c r="BS192" s="90" t="str">
        <f t="shared" si="89"/>
        <v/>
      </c>
      <c r="BT192" s="90" t="e">
        <f>LARGE($BS$62:$BS$193,$BC192)</f>
        <v>#NUM!</v>
      </c>
      <c r="BU192" s="90" t="e">
        <f t="shared" si="82"/>
        <v>#NUM!</v>
      </c>
      <c r="BV192" s="127">
        <f>IFERROR(VLOOKUP(BT192,$BC$62:$BR$193,16,FALSE),0)</f>
        <v>0</v>
      </c>
      <c r="BW192" s="128" t="e">
        <f>VLOOKUP(BT192,$BC$62:$BE$193,2,FALSE)</f>
        <v>#NUM!</v>
      </c>
      <c r="BX192" s="128" t="e">
        <f>VLOOKUP(BT192,$BC$62:$BE$193,3,FALSE)</f>
        <v>#NUM!</v>
      </c>
      <c r="BY192" s="128" t="str">
        <f>IFERROR(VLOOKUP($BC192,BU$62:BW$193,3,FALSE),"")</f>
        <v/>
      </c>
      <c r="BZ192" s="128" t="str">
        <f t="shared" si="92"/>
        <v/>
      </c>
      <c r="CA192" s="90">
        <f>SUMIF($BU$62:$BU$193,$BC192,$BV$62:$BV$193)</f>
        <v>0</v>
      </c>
      <c r="CB192" s="90"/>
      <c r="CC192" s="90"/>
      <c r="CD192" s="129"/>
    </row>
    <row r="193" spans="55:82">
      <c r="BC193" s="124">
        <v>250</v>
      </c>
      <c r="BD193" s="125">
        <f t="shared" si="87"/>
        <v>1</v>
      </c>
      <c r="BE193" s="126">
        <f t="shared" si="88"/>
        <v>1</v>
      </c>
      <c r="BF193" s="90">
        <f t="shared" si="85"/>
        <v>0</v>
      </c>
      <c r="BG193" s="90">
        <f t="shared" si="83"/>
        <v>0</v>
      </c>
      <c r="BH193" s="90" t="str">
        <f t="shared" si="90"/>
        <v/>
      </c>
      <c r="BI193" s="90" t="e">
        <f>LARGE($BH$62:$BH$193,$BC193)</f>
        <v>#NUM!</v>
      </c>
      <c r="BJ193" s="90" t="str">
        <f t="shared" si="81"/>
        <v/>
      </c>
      <c r="BK193" s="127">
        <f>IFERROR(VLOOKUP(BI193,$BC$62:$BG$193,5,FALSE),0)</f>
        <v>0</v>
      </c>
      <c r="BL193" s="128" t="e">
        <f>VLOOKUP(BI193,$BC$62:$BE$193,2,FALSE)</f>
        <v>#NUM!</v>
      </c>
      <c r="BM193" s="128" t="e">
        <f>VLOOKUP(BI193,$BC$62:$BE$193,3,FALSE)</f>
        <v>#NUM!</v>
      </c>
      <c r="BN193" s="128" t="str">
        <f>IFERROR(VLOOKUP($BC193,BJ$62:BL$193,3,FALSE),"")</f>
        <v/>
      </c>
      <c r="BO193" s="128" t="str">
        <f t="shared" si="91"/>
        <v/>
      </c>
      <c r="BP193" s="90">
        <f>SUMIF($BJ$62:$BJ$193,$BC193,$BK$62:$BK$193)</f>
        <v>0</v>
      </c>
      <c r="BQ193" s="90">
        <f t="shared" si="86"/>
        <v>0</v>
      </c>
      <c r="BR193" s="90">
        <f t="shared" si="84"/>
        <v>0</v>
      </c>
      <c r="BS193" s="90" t="str">
        <f t="shared" si="89"/>
        <v/>
      </c>
      <c r="BT193" s="90" t="e">
        <f>LARGE($BS$62:$BS$193,$BC193)</f>
        <v>#NUM!</v>
      </c>
      <c r="BU193" s="90" t="e">
        <f t="shared" si="82"/>
        <v>#NUM!</v>
      </c>
      <c r="BV193" s="127">
        <f>IFERROR(VLOOKUP(BT193,$BC$62:$BR$193,16,FALSE),0)</f>
        <v>0</v>
      </c>
      <c r="BW193" s="128" t="e">
        <f>VLOOKUP(BT193,$BC$62:$BE$193,2,FALSE)</f>
        <v>#NUM!</v>
      </c>
      <c r="BX193" s="128" t="e">
        <f>VLOOKUP(BT193,$BC$62:$BE$193,3,FALSE)</f>
        <v>#NUM!</v>
      </c>
      <c r="BY193" s="128" t="str">
        <f>IFERROR(VLOOKUP($BC193,BU$62:BW$193,3,FALSE),"")</f>
        <v/>
      </c>
      <c r="BZ193" s="128" t="str">
        <f t="shared" si="92"/>
        <v/>
      </c>
      <c r="CA193" s="90">
        <f>SUMIF($BU$62:$BU$193,$BC193,$BV$62:$BV$193)</f>
        <v>0</v>
      </c>
      <c r="CB193" s="90"/>
      <c r="CC193" s="90"/>
      <c r="CD193" s="129"/>
    </row>
  </sheetData>
  <sheetProtection algorithmName="SHA-512" hashValue="lrI0j3QSCVqgo6IkPHJ/Uz46lam6pGd6D7vBG5RzQdIolcHrdA1aCfbHHLzLL53Or04DEVOgsP599SGD2QXX4A==" saltValue="bb7eiEs9HvaGh8cMhAPnvw==" spinCount="100000" sheet="1" objects="1" scenarios="1" formatColumns="0" formatRows="0" selectLockedCells="1" selectUnlockedCells="1"/>
  <mergeCells count="63">
    <mergeCell ref="A71:B71"/>
    <mergeCell ref="A74:B74"/>
    <mergeCell ref="AA66:AB66"/>
    <mergeCell ref="A69:B69"/>
    <mergeCell ref="U60:V60"/>
    <mergeCell ref="W60:Y60"/>
    <mergeCell ref="Z60:Z61"/>
    <mergeCell ref="AA60:AB61"/>
    <mergeCell ref="AA62:AB62"/>
    <mergeCell ref="AA63:AB63"/>
    <mergeCell ref="AA64:AB64"/>
    <mergeCell ref="AA65:AB65"/>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446" priority="54" operator="equal">
      <formula>"NO existe una hoja para el perfil y firma escogidos"</formula>
    </cfRule>
  </conditionalFormatting>
  <conditionalFormatting sqref="A26 R26">
    <cfRule type="cellIs" dxfId="445" priority="53" operator="equal">
      <formula>"NO existe una hoja para el perfil y firma escogidos"</formula>
    </cfRule>
  </conditionalFormatting>
  <conditionalFormatting sqref="B55 I66:R66 T66 V66:Z66">
    <cfRule type="cellIs" dxfId="444" priority="41" operator="equal">
      <formula>"CUMPLE"</formula>
    </cfRule>
    <cfRule type="cellIs" dxfId="443" priority="42" operator="equal">
      <formula>"NO CUMPLE"</formula>
    </cfRule>
    <cfRule type="cellIs" dxfId="442" priority="43" operator="equal">
      <formula>"SI"</formula>
    </cfRule>
    <cfRule type="cellIs" dxfId="441" priority="44" operator="equal">
      <formula>"NO"</formula>
    </cfRule>
  </conditionalFormatting>
  <conditionalFormatting sqref="B70">
    <cfRule type="cellIs" dxfId="440" priority="37" operator="equal">
      <formula>"CUMPLE"</formula>
    </cfRule>
    <cfRule type="cellIs" dxfId="439" priority="38" operator="equal">
      <formula>"NO CUMPLE"</formula>
    </cfRule>
    <cfRule type="cellIs" dxfId="438" priority="39" operator="equal">
      <formula>"SI"</formula>
    </cfRule>
    <cfRule type="cellIs" dxfId="437" priority="40" operator="equal">
      <formula>"NO"</formula>
    </cfRule>
  </conditionalFormatting>
  <conditionalFormatting sqref="B72">
    <cfRule type="cellIs" dxfId="436" priority="5" operator="equal">
      <formula>"CUMPLE"</formula>
    </cfRule>
    <cfRule type="cellIs" dxfId="435" priority="6" operator="equal">
      <formula>"NO CUMPLE"</formula>
    </cfRule>
    <cfRule type="cellIs" dxfId="434" priority="7" operator="equal">
      <formula>"SI"</formula>
    </cfRule>
    <cfRule type="cellIs" dxfId="433" priority="8" operator="equal">
      <formula>"NO"</formula>
    </cfRule>
  </conditionalFormatting>
  <conditionalFormatting sqref="B73 B76">
    <cfRule type="cellIs" dxfId="432" priority="9" operator="equal">
      <formula>12.5</formula>
    </cfRule>
    <cfRule type="cellIs" dxfId="431" priority="10" operator="equal">
      <formula>0</formula>
    </cfRule>
  </conditionalFormatting>
  <conditionalFormatting sqref="B75">
    <cfRule type="cellIs" dxfId="430" priority="1" operator="equal">
      <formula>"CUMPLE"</formula>
    </cfRule>
    <cfRule type="cellIs" dxfId="429" priority="2" operator="equal">
      <formula>"NO CUMPLE"</formula>
    </cfRule>
    <cfRule type="cellIs" dxfId="428" priority="3" operator="equal">
      <formula>"SI"</formula>
    </cfRule>
    <cfRule type="cellIs" dxfId="427" priority="4" operator="equal">
      <formula>"NO"</formula>
    </cfRule>
  </conditionalFormatting>
  <conditionalFormatting sqref="C62:D66">
    <cfRule type="expression" dxfId="426" priority="15">
      <formula>C62&lt;&gt;E62</formula>
    </cfRule>
  </conditionalFormatting>
  <conditionalFormatting sqref="D34">
    <cfRule type="cellIs" dxfId="425" priority="35" operator="equal">
      <formula>"HABILITADO"</formula>
    </cfRule>
    <cfRule type="cellIs" dxfId="424" priority="36" operator="equal">
      <formula>"NO HABILITADO"</formula>
    </cfRule>
  </conditionalFormatting>
  <conditionalFormatting sqref="D38">
    <cfRule type="cellIs" dxfId="423" priority="49" operator="equal">
      <formula>"CUMPLE"</formula>
    </cfRule>
    <cfRule type="cellIs" dxfId="422" priority="50" operator="equal">
      <formula>"NO CUMPLE"</formula>
    </cfRule>
    <cfRule type="cellIs" dxfId="421" priority="51" operator="equal">
      <formula>"SI"</formula>
    </cfRule>
    <cfRule type="cellIs" dxfId="420" priority="52" operator="equal">
      <formula>"NO"</formula>
    </cfRule>
  </conditionalFormatting>
  <conditionalFormatting sqref="D43:D45">
    <cfRule type="cellIs" dxfId="419" priority="45" operator="equal">
      <formula>"CUMPLE"</formula>
    </cfRule>
    <cfRule type="cellIs" dxfId="418" priority="46" operator="equal">
      <formula>"NO CUMPLE"</formula>
    </cfRule>
    <cfRule type="cellIs" dxfId="417" priority="47" operator="equal">
      <formula>"SI"</formula>
    </cfRule>
    <cfRule type="cellIs" dxfId="416" priority="48" operator="equal">
      <formula>"NO"</formula>
    </cfRule>
  </conditionalFormatting>
  <conditionalFormatting sqref="E62:F66">
    <cfRule type="expression" dxfId="415" priority="31">
      <formula>E62&lt;&gt;C62</formula>
    </cfRule>
  </conditionalFormatting>
  <conditionalFormatting sqref="H62:H66">
    <cfRule type="cellIs" dxfId="414" priority="28" operator="equal">
      <formula>"INI = FIN"</formula>
    </cfRule>
    <cfRule type="cellIs" dxfId="413" priority="29" operator="equal">
      <formula>"Fecha Fin &lt; Fecha TP o G"</formula>
    </cfRule>
    <cfRule type="cellIs" dxfId="412" priority="30" operator="equal">
      <formula>"Invertidas"</formula>
    </cfRule>
    <cfRule type="cellIs" dxfId="411" priority="32" operator="equal">
      <formula>"Falta(n) Fecha(s)"</formula>
    </cfRule>
    <cfRule type="cellIs" dxfId="410" priority="33" operator="notEqual">
      <formula>"Ok"</formula>
    </cfRule>
    <cfRule type="cellIs" dxfId="409" priority="34" operator="equal">
      <formula>"Ok"</formula>
    </cfRule>
  </conditionalFormatting>
  <conditionalFormatting sqref="I62:Z65">
    <cfRule type="cellIs" dxfId="408" priority="11" operator="equal">
      <formula>"CUMPLE"</formula>
    </cfRule>
    <cfRule type="cellIs" dxfId="407" priority="12" operator="equal">
      <formula>"NO CUMPLE"</formula>
    </cfRule>
    <cfRule type="cellIs" dxfId="406" priority="13" operator="equal">
      <formula>"SI"</formula>
    </cfRule>
    <cfRule type="cellIs" dxfId="405" priority="14" operator="equal">
      <formula>"NO"</formula>
    </cfRule>
  </conditionalFormatting>
  <dataValidations count="9">
    <dataValidation type="list" allowBlank="1" showInputMessage="1" showErrorMessage="1" sqref="D38 D43:D44 B75 I62:I66 V62:V66 T62:T66" xr:uid="{DDFABBDB-4269-4A9C-A246-F5B1402D7BCB}">
      <formula1>"CUMPLE,NO CUMPLE,PENDIENTE,NO APLICA"</formula1>
    </dataValidation>
    <dataValidation type="list" allowBlank="1" showInputMessage="1" showErrorMessage="1" sqref="D30" xr:uid="{3E132993-BC35-47E2-85B0-E7AB536777BC}">
      <formula1>"Director/a del proyecto,Especialista en  modelación de  transporte,Especialista en  Movilidad y  Transporte,Especialista en  finanzas  y presupuesto,Especialista en  logística "</formula1>
    </dataValidation>
    <dataValidation type="list" allowBlank="1" showInputMessage="1" showErrorMessage="1" sqref="B45 B47:B48 J62:P66 W62:X66 R62:R66" xr:uid="{694EB292-E978-433C-BDDB-E304CCF611ED}">
      <formula1>"SI,NO,NO APLICA"</formula1>
    </dataValidation>
    <dataValidation operator="greaterThanOrEqual" showInputMessage="1" showErrorMessage="1" sqref="D45:D48" xr:uid="{E258E048-8824-433C-9622-16AB7ED8EF84}"/>
    <dataValidation type="date" operator="greaterThanOrEqual" allowBlank="1" showInputMessage="1" showErrorMessage="1" sqref="D33" xr:uid="{436908DC-6918-4BC4-A37B-F4809889D4CE}">
      <formula1>18264</formula1>
    </dataValidation>
    <dataValidation type="list" allowBlank="1" showInputMessage="1" showErrorMessage="1" sqref="D34" xr:uid="{CB091572-EDE5-44E9-9590-14B869E0F300}">
      <formula1>"HABILITADO,NO HABILITADO"</formula1>
    </dataValidation>
    <dataValidation type="list" allowBlank="1" showInputMessage="1" showErrorMessage="1" errorTitle="Error" error="En este campo se debe marcar 'X' o dejar en blanco" prompt="Marque X si la experiencia aplica para específica" sqref="G62:G66" xr:uid="{0D6CF575-E9CD-4A84-B076-33691250E2AC}">
      <formula1>"X,x"</formula1>
    </dataValidation>
    <dataValidation type="date" allowBlank="1" showInputMessage="1" showErrorMessage="1" errorTitle="Error" error="Digite una fecha válida con formato dd/mm/aaaa" promptTitle="Fecha dd/mm/aaaa" sqref="C62:D66" xr:uid="{6AF4DA8F-EF60-4E5F-AD9D-427AAD18E5DC}">
      <formula1>18264</formula1>
      <formula2>55153</formula2>
    </dataValidation>
    <dataValidation allowBlank="1" showInputMessage="1" showErrorMessage="1" errorTitle="Error" error="Digite una fecha válida con formato dd/mm/aaaa" promptTitle="Fecha dd/mm/aaaa" sqref="E62:F66" xr:uid="{449FEC83-29C8-4292-8CDB-06F32696B0CF}"/>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42331-52EB-4B26-8655-A3421E51E96C}">
  <dimension ref="A1:LV223"/>
  <sheetViews>
    <sheetView showGridLines="0" zoomScale="47" zoomScaleNormal="25" workbookViewId="0">
      <selection activeCell="D32" sqref="D32"/>
    </sheetView>
  </sheetViews>
  <sheetFormatPr defaultColWidth="11.42578125" defaultRowHeight="12.95"/>
  <cols>
    <col min="1" max="1" width="36.42578125" style="46" customWidth="1"/>
    <col min="2" max="2" width="36.7109375" style="46" customWidth="1"/>
    <col min="3" max="3" width="25.7109375" style="46" customWidth="1"/>
    <col min="4" max="4" width="45.42578125" style="46" bestFit="1"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30.7109375" style="46" customWidth="1"/>
    <col min="29" max="29" width="5.7109375" style="46" hidden="1" customWidth="1"/>
    <col min="30" max="32" width="11.42578125" style="46" hidden="1" customWidth="1"/>
    <col min="33" max="35" width="0"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0"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+IF(AND($C$111&gt;=AL11,$C$111&lt;AL12),AL13,0)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c r="A28" s="405" t="s">
        <v>232</v>
      </c>
      <c r="B28" s="406"/>
      <c r="C28" s="406"/>
      <c r="D28" s="407"/>
      <c r="E28" s="69"/>
      <c r="F28" s="69"/>
      <c r="G28" s="69"/>
      <c r="H28" s="69"/>
      <c r="I28" s="69"/>
    </row>
    <row r="29" spans="1:28" ht="24.6" customHeight="1">
      <c r="A29" s="408" t="s">
        <v>8</v>
      </c>
      <c r="B29" s="409"/>
      <c r="C29" s="409"/>
      <c r="D29" s="12" t="s">
        <v>311</v>
      </c>
      <c r="E29" s="69"/>
      <c r="F29" s="69"/>
      <c r="G29" s="69"/>
      <c r="H29" s="69"/>
      <c r="I29" s="69"/>
    </row>
    <row r="30" spans="1:28" ht="47.45" customHeight="1">
      <c r="A30" s="394" t="s">
        <v>233</v>
      </c>
      <c r="B30" s="395"/>
      <c r="C30" s="395"/>
      <c r="D30" s="28" t="s">
        <v>303</v>
      </c>
      <c r="E30" s="13"/>
      <c r="F30" s="13"/>
      <c r="G30" s="13"/>
      <c r="H30" s="13"/>
      <c r="I30" s="13"/>
      <c r="J30" s="13"/>
      <c r="K30" s="13"/>
      <c r="L30" s="13"/>
      <c r="M30" s="13"/>
      <c r="N30" s="13"/>
      <c r="O30" s="13"/>
      <c r="P30" s="13"/>
      <c r="Q30" s="13"/>
      <c r="R30" s="13"/>
    </row>
    <row r="31" spans="1:28" ht="24.6" customHeight="1">
      <c r="A31" s="394" t="s">
        <v>23</v>
      </c>
      <c r="B31" s="395"/>
      <c r="C31" s="395"/>
      <c r="D31" s="28" t="s">
        <v>88</v>
      </c>
    </row>
    <row r="32" spans="1:28" ht="24.6" customHeight="1">
      <c r="A32" s="394" t="s">
        <v>236</v>
      </c>
      <c r="B32" s="395"/>
      <c r="C32" s="395"/>
      <c r="D32" s="12">
        <v>1020774969</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90"/>
      <c r="J38" s="491"/>
      <c r="K38" s="491"/>
      <c r="L38" s="491"/>
      <c r="M38" s="491"/>
      <c r="N38" s="491"/>
      <c r="O38" s="491"/>
      <c r="P38" s="491"/>
      <c r="Q38" s="491"/>
      <c r="R38" s="491"/>
      <c r="S38" s="491"/>
      <c r="T38" s="491"/>
      <c r="U38" s="491"/>
      <c r="V38" s="491"/>
      <c r="W38" s="491"/>
      <c r="X38" s="491"/>
      <c r="Y38" s="492"/>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89" t="s">
        <v>391</v>
      </c>
      <c r="C42" s="489"/>
      <c r="D42" s="489"/>
      <c r="E42" s="413"/>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307</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t="s">
        <v>392</v>
      </c>
      <c r="C44" s="255" t="s">
        <v>127</v>
      </c>
      <c r="D44" s="72" t="s">
        <v>129</v>
      </c>
      <c r="E44" s="49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86</v>
      </c>
      <c r="C45" s="440" t="s">
        <v>251</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t="s">
        <v>86</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86</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t="s">
        <v>86</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hidden="1"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hidden="1" customHeight="1">
      <c r="A53" s="84" t="s">
        <v>256</v>
      </c>
      <c r="B53" s="452">
        <f>IF(D30="Director/a del proyecto",2,
IF(D30="Especialista en  Movilidad y  Transporte",1,
""))</f>
        <v>1</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43301</v>
      </c>
      <c r="CF53" s="47">
        <f t="shared" ref="CF53:EQ53" si="1">CF61</f>
        <v>42815</v>
      </c>
      <c r="CG53" s="47">
        <f t="shared" si="1"/>
        <v>42794</v>
      </c>
      <c r="CH53" s="47">
        <f t="shared" si="1"/>
        <v>42473</v>
      </c>
      <c r="CI53" s="47">
        <f t="shared" si="1"/>
        <v>0</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hidden="1" customHeight="1">
      <c r="A54" s="84" t="s">
        <v>257</v>
      </c>
      <c r="B54" s="459">
        <f>SUM(AI62:AI96)/365</f>
        <v>2.2164383561643834</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809</v>
      </c>
      <c r="CD54" s="88" t="s">
        <v>258</v>
      </c>
      <c r="CE54" s="90">
        <f t="array" ref="CE54">MAX(IF($BB$62:$BB$96=1,CE62:CE96))</f>
        <v>487</v>
      </c>
      <c r="CF54" s="90">
        <f t="array" ref="CF54">MAX(IF($BB$62:$BB$96=1,CF62:CF96))</f>
        <v>1</v>
      </c>
      <c r="CG54" s="90">
        <f t="array" ref="CG54">MAX(IF($BB$62:$BB$96=1,CG62:CG96))</f>
        <v>321</v>
      </c>
      <c r="CH54" s="90">
        <f t="array" ref="CH54">MAX(IF($BB$62:$BB$96=1,CH62:CH96))</f>
        <v>0</v>
      </c>
      <c r="CI54" s="90">
        <f t="array" ref="CI54">MAX(IF($BB$62:$BB$96=1,CI62:CI96))</f>
        <v>0</v>
      </c>
      <c r="CJ54" s="90">
        <f t="array" ref="CJ54">MAX(IF($BB$62:$BB$96=1,CJ62:CJ96))</f>
        <v>0</v>
      </c>
      <c r="CK54" s="90">
        <f t="array" ref="CK54">MAX(IF($BB$62:$BB$96=1,CK62:CK96))</f>
        <v>0</v>
      </c>
      <c r="CL54" s="90">
        <f t="array" ref="CL54">MAX(IF($BB$62:$BB$96=1,CL62:CL96))</f>
        <v>0</v>
      </c>
      <c r="CM54" s="90">
        <f t="array" ref="CM54">MAX(IF($BB$62:$BB$96=1,CM62:CM96))</f>
        <v>0</v>
      </c>
      <c r="CN54" s="90">
        <f t="array" ref="CN54">MAX(IF($BB$62:$BB$96=1,CN62:CN96))</f>
        <v>0</v>
      </c>
      <c r="CO54" s="90">
        <f t="array" ref="CO54">MAX(IF($BB$62:$BB$96=1,CO62:CO96))</f>
        <v>0</v>
      </c>
      <c r="CP54" s="90">
        <f t="array" ref="CP54">MAX(IF($BB$62:$BB$96=1,CP62:CP96))</f>
        <v>0</v>
      </c>
      <c r="CQ54" s="90">
        <f t="array" ref="CQ54">MAX(IF($BB$62:$BB$96=1,CQ62:CQ96))</f>
        <v>0</v>
      </c>
      <c r="CR54" s="90">
        <f t="array" ref="CR54">MAX(IF($BB$62:$BB$96=1,CR62:CR96))</f>
        <v>0</v>
      </c>
      <c r="CS54" s="90">
        <f t="array" ref="CS54">MAX(IF($BB$62:$BB$96=1,CS62:CS96))</f>
        <v>0</v>
      </c>
      <c r="CT54" s="90">
        <f t="array" ref="CT54">MAX(IF($BB$62:$BB$96=1,CT62:CT96))</f>
        <v>0</v>
      </c>
      <c r="CU54" s="90">
        <f t="array" ref="CU54">MAX(IF($BB$62:$BB$96=1,CU62:CU96))</f>
        <v>0</v>
      </c>
      <c r="CV54" s="90">
        <f t="array" ref="CV54">MAX(IF($BB$62:$BB$96=1,CV62:CV96))</f>
        <v>0</v>
      </c>
      <c r="CW54" s="90">
        <f t="array" ref="CW54">MAX(IF($BB$62:$BB$96=1,CW62:CW96))</f>
        <v>0</v>
      </c>
      <c r="CX54" s="90">
        <f t="array" ref="CX54">MAX(IF($BB$62:$BB$96=1,CX62:CX96))</f>
        <v>0</v>
      </c>
      <c r="CY54" s="90">
        <f t="array" ref="CY54">MAX(IF($BB$62:$BB$96=1,CY62:CY96))</f>
        <v>0</v>
      </c>
      <c r="CZ54" s="90">
        <f t="array" ref="CZ54">MAX(IF($BB$62:$BB$96=1,CZ62:CZ96))</f>
        <v>0</v>
      </c>
      <c r="DA54" s="90">
        <f t="array" ref="DA54">MAX(IF($BB$62:$BB$96=1,DA62:DA96))</f>
        <v>0</v>
      </c>
      <c r="DB54" s="90">
        <f t="array" ref="DB54">MAX(IF($BB$62:$BB$96=1,DB62:DB96))</f>
        <v>0</v>
      </c>
      <c r="DC54" s="90">
        <f t="array" ref="DC54">MAX(IF($BB$62:$BB$96=1,DC62:DC96))</f>
        <v>0</v>
      </c>
      <c r="DD54" s="90">
        <f t="array" ref="DD54">MAX(IF($BB$62:$BB$96=1,DD62:DD96))</f>
        <v>0</v>
      </c>
      <c r="DE54" s="90">
        <f t="array" ref="DE54">MAX(IF($BB$62:$BB$96=1,DE62:DE96))</f>
        <v>0</v>
      </c>
      <c r="DF54" s="90">
        <f t="array" ref="DF54">MAX(IF($BB$62:$BB$96=1,DF62:DF96))</f>
        <v>0</v>
      </c>
      <c r="DG54" s="90">
        <f t="array" ref="DG54">MAX(IF($BB$62:$BB$96=1,DG62:DG96))</f>
        <v>0</v>
      </c>
      <c r="DH54" s="90">
        <f t="array" ref="DH54">MAX(IF($BB$62:$BB$96=1,DH62:DH96))</f>
        <v>0</v>
      </c>
      <c r="DI54" s="90">
        <f t="array" ref="DI54">MAX(IF($BB$62:$BB$96=1,DI62:DI96))</f>
        <v>0</v>
      </c>
      <c r="DJ54" s="90">
        <f t="array" ref="DJ54">MAX(IF($BB$62:$BB$96=1,DJ62:DJ96))</f>
        <v>0</v>
      </c>
      <c r="DK54" s="90">
        <f t="array" ref="DK54">MAX(IF($BB$62:$BB$96=1,DK62:DK96))</f>
        <v>0</v>
      </c>
      <c r="DL54" s="90">
        <f t="array" ref="DL54">MAX(IF($BB$62:$BB$96=1,DL62:DL96))</f>
        <v>0</v>
      </c>
      <c r="DM54" s="90">
        <f t="array" ref="DM54">MAX(IF($BB$62:$BB$96=1,DM62:DM96))</f>
        <v>0</v>
      </c>
      <c r="DN54" s="90">
        <f t="array" ref="DN54">MAX(IF($BB$62:$BB$96=1,DN62:DN96))</f>
        <v>0</v>
      </c>
      <c r="DO54" s="90">
        <f t="array" ref="DO54">MAX(IF($BB$62:$BB$96=1,DO62:DO96))</f>
        <v>0</v>
      </c>
      <c r="DP54" s="90">
        <f t="array" ref="DP54">MAX(IF($BB$62:$BB$96=1,DP62:DP96))</f>
        <v>0</v>
      </c>
      <c r="DQ54" s="90">
        <f t="array" ref="DQ54">MAX(IF($BB$62:$BB$96=1,DQ62:DQ96))</f>
        <v>0</v>
      </c>
      <c r="DR54" s="90">
        <f t="array" ref="DR54">MAX(IF($BB$62:$BB$96=1,DR62:DR96))</f>
        <v>0</v>
      </c>
      <c r="DS54" s="90">
        <f t="array" ref="DS54">MAX(IF($BB$62:$BB$96=1,DS62:DS96))</f>
        <v>0</v>
      </c>
      <c r="DT54" s="90">
        <f t="array" ref="DT54">MAX(IF($BB$62:$BB$96=1,DT62:DT96))</f>
        <v>0</v>
      </c>
      <c r="DU54" s="90">
        <f t="array" ref="DU54">MAX(IF($BB$62:$BB$96=1,DU62:DU96))</f>
        <v>0</v>
      </c>
      <c r="DV54" s="90">
        <f t="array" ref="DV54">MAX(IF($BB$62:$BB$96=1,DV62:DV96))</f>
        <v>0</v>
      </c>
      <c r="DW54" s="90">
        <f t="array" ref="DW54">MAX(IF($BB$62:$BB$96=1,DW62:DW96))</f>
        <v>0</v>
      </c>
      <c r="DX54" s="90">
        <f t="array" ref="DX54">MAX(IF($BB$62:$BB$96=1,DX62:DX96))</f>
        <v>0</v>
      </c>
      <c r="DY54" s="90">
        <f t="array" ref="DY54">MAX(IF($BB$62:$BB$96=1,DY62:DY96))</f>
        <v>0</v>
      </c>
      <c r="DZ54" s="90">
        <f t="array" ref="DZ54">MAX(IF($BB$62:$BB$96=1,DZ62:DZ96))</f>
        <v>0</v>
      </c>
      <c r="EA54" s="90">
        <f t="array" ref="EA54">MAX(IF($BB$62:$BB$96=1,EA62:EA96))</f>
        <v>0</v>
      </c>
      <c r="EB54" s="90">
        <f t="array" ref="EB54">MAX(IF($BB$62:$BB$96=1,EB62:EB96))</f>
        <v>0</v>
      </c>
      <c r="EC54" s="90">
        <f t="array" ref="EC54">MAX(IF($BB$62:$BB$96=1,EC62:EC96))</f>
        <v>0</v>
      </c>
      <c r="ED54" s="90">
        <f t="array" ref="ED54">MAX(IF($BB$62:$BB$96=1,ED62:ED96))</f>
        <v>0</v>
      </c>
      <c r="EE54" s="90">
        <f t="array" ref="EE54">MAX(IF($BB$62:$BB$96=1,EE62:EE96))</f>
        <v>0</v>
      </c>
      <c r="EF54" s="90">
        <f t="array" ref="EF54">MAX(IF($BB$62:$BB$96=1,EF62:EF96))</f>
        <v>0</v>
      </c>
      <c r="EG54" s="90">
        <f t="array" ref="EG54">MAX(IF($BB$62:$BB$96=1,EG62:EG96))</f>
        <v>0</v>
      </c>
      <c r="EH54" s="90">
        <f t="array" ref="EH54">MAX(IF($BB$62:$BB$96=1,EH62:EH96))</f>
        <v>0</v>
      </c>
      <c r="EI54" s="90">
        <f t="array" ref="EI54">MAX(IF($BB$62:$BB$96=1,EI62:EI96))</f>
        <v>0</v>
      </c>
      <c r="EJ54" s="90">
        <f t="array" ref="EJ54">MAX(IF($BB$62:$BB$96=1,EJ62:EJ96))</f>
        <v>0</v>
      </c>
      <c r="EK54" s="90">
        <f t="array" ref="EK54">MAX(IF($BB$62:$BB$96=1,EK62:EK96))</f>
        <v>0</v>
      </c>
      <c r="EL54" s="90">
        <f t="array" ref="EL54">MAX(IF($BB$62:$BB$96=1,EL62:EL96))</f>
        <v>0</v>
      </c>
      <c r="EM54" s="90">
        <f t="array" ref="EM54">MAX(IF($BB$62:$BB$96=1,EM62:EM96))</f>
        <v>0</v>
      </c>
      <c r="EN54" s="90">
        <f t="array" ref="EN54">MAX(IF($BB$62:$BB$96=1,EN62:EN96))</f>
        <v>0</v>
      </c>
      <c r="EO54" s="90">
        <f t="array" ref="EO54">MAX(IF($BB$62:$BB$96=1,EO62:EO96))</f>
        <v>0</v>
      </c>
      <c r="EP54" s="90">
        <f t="array" ref="EP54">MAX(IF($BB$62:$BB$96=1,EP62:EP96))</f>
        <v>0</v>
      </c>
      <c r="EQ54" s="90">
        <f t="array" ref="EQ54">MAX(IF($BB$62:$BB$96=1,EQ62:EQ96))</f>
        <v>0</v>
      </c>
      <c r="ER54" s="90">
        <f t="array" ref="ER54">MAX(IF($BB$62:$BB$96=1,ER62:ER96))</f>
        <v>0</v>
      </c>
      <c r="ES54" s="90">
        <f t="array" ref="ES54">MAX(IF($BB$62:$BB$96=1,ES62:ES96))</f>
        <v>0</v>
      </c>
      <c r="ET54" s="90">
        <f t="array" ref="ET54">MAX(IF($BB$62:$BB$96=1,ET62:ET96))</f>
        <v>0</v>
      </c>
      <c r="EU54" s="90">
        <f t="array" ref="EU54">MAX(IF($BB$62:$BB$96=1,EU62:EU96))</f>
        <v>0</v>
      </c>
      <c r="EV54" s="90">
        <f t="array" ref="EV54">MAX(IF($BB$62:$BB$96=1,EV62:EV96))</f>
        <v>0</v>
      </c>
      <c r="EW54" s="90">
        <f t="array" ref="EW54">MAX(IF($BB$62:$BB$96=1,EW62:EW96))</f>
        <v>0</v>
      </c>
      <c r="EX54" s="90">
        <f t="array" ref="EX54">MAX(IF($BB$62:$BB$96=1,EX62:EX96))</f>
        <v>0</v>
      </c>
      <c r="EY54" s="90">
        <f t="array" ref="EY54">MAX(IF($BB$62:$BB$96=1,EY62:EY96))</f>
        <v>0</v>
      </c>
      <c r="EZ54" s="90">
        <f t="array" ref="EZ54">MAX(IF($BB$62:$BB$96=1,EZ62:EZ96))</f>
        <v>0</v>
      </c>
      <c r="FA54" s="90">
        <f t="array" ref="FA54">MAX(IF($BB$62:$BB$96=1,FA62:FA96))</f>
        <v>0</v>
      </c>
      <c r="FB54" s="90">
        <f t="array" ref="FB54">MAX(IF($BB$62:$BB$96=1,FB62:FB96))</f>
        <v>0</v>
      </c>
      <c r="FC54" s="90">
        <f t="array" ref="FC54">MAX(IF($BB$62:$BB$96=1,FC62:FC96))</f>
        <v>0</v>
      </c>
      <c r="FD54" s="90">
        <f t="array" ref="FD54">MAX(IF($BB$62:$BB$96=1,FD62:FD96))</f>
        <v>0</v>
      </c>
      <c r="FE54" s="90">
        <f t="array" ref="FE54">MAX(IF($BB$62:$BB$96=1,FE62:FE96))</f>
        <v>0</v>
      </c>
      <c r="FF54" s="90">
        <f t="array" ref="FF54">MAX(IF($BB$62:$BB$96=1,FF62:FF96))</f>
        <v>0</v>
      </c>
      <c r="FG54" s="90">
        <f t="array" ref="FG54">MAX(IF($BB$62:$BB$96=1,FG62:FG96))</f>
        <v>0</v>
      </c>
      <c r="FH54" s="90">
        <f t="array" ref="FH54">MAX(IF($BB$62:$BB$96=1,FH62:FH96))</f>
        <v>0</v>
      </c>
      <c r="FI54" s="90">
        <f t="array" ref="FI54">MAX(IF($BB$62:$BB$96=1,FI62:FI96))</f>
        <v>0</v>
      </c>
      <c r="FJ54" s="90">
        <f t="array" ref="FJ54">MAX(IF($BB$62:$BB$96=1,FJ62:FJ96))</f>
        <v>0</v>
      </c>
      <c r="FK54" s="90">
        <f t="array" ref="FK54">MAX(IF($BB$62:$BB$96=1,FK62:FK96))</f>
        <v>0</v>
      </c>
      <c r="FL54" s="90">
        <f t="array" ref="FL54">MAX(IF($BB$62:$BB$96=1,FL62:FL96))</f>
        <v>0</v>
      </c>
      <c r="FM54" s="90">
        <f t="array" ref="FM54">MAX(IF($BB$62:$BB$96=1,FM62:FM96))</f>
        <v>0</v>
      </c>
      <c r="FN54" s="90">
        <f t="array" ref="FN54">MAX(IF($BB$62:$BB$96=1,FN62:FN96))</f>
        <v>0</v>
      </c>
      <c r="FO54" s="90">
        <f t="array" ref="FO54">MAX(IF($BB$62:$BB$96=1,FO62:FO96))</f>
        <v>0</v>
      </c>
      <c r="FP54" s="90">
        <f t="array" ref="FP54">MAX(IF($BB$62:$BB$96=1,FP62:FP96))</f>
        <v>0</v>
      </c>
      <c r="FQ54" s="90">
        <f t="array" ref="FQ54">MAX(IF($BB$62:$BB$96=1,FQ62:FQ96))</f>
        <v>0</v>
      </c>
      <c r="FR54" s="90">
        <f t="array" ref="FR54">MAX(IF($BB$62:$BB$96=1,FR62:FR96))</f>
        <v>0</v>
      </c>
      <c r="FS54" s="90">
        <f t="array" ref="FS54">MAX(IF($BB$62:$BB$96=1,FS62:FS96))</f>
        <v>0</v>
      </c>
      <c r="FT54" s="90">
        <f t="array" ref="FT54">MAX(IF($BB$62:$BB$96=1,FT62:FT96))</f>
        <v>0</v>
      </c>
      <c r="FU54" s="90">
        <f t="array" ref="FU54">MAX(IF($BB$62:$BB$96=1,FU62:FU96))</f>
        <v>0</v>
      </c>
      <c r="FV54" s="90">
        <f t="array" ref="FV54">MAX(IF($BB$62:$BB$96=1,FV62:FV96))</f>
        <v>0</v>
      </c>
      <c r="FW54" s="90">
        <f t="array" ref="FW54">MAX(IF($BB$62:$BB$96=1,FW62:FW96))</f>
        <v>0</v>
      </c>
      <c r="FX54" s="90">
        <f t="array" ref="FX54">MAX(IF($BB$62:$BB$96=1,FX62:FX96))</f>
        <v>0</v>
      </c>
      <c r="FY54" s="90">
        <f t="array" ref="FY54">MAX(IF($BB$62:$BB$96=1,FY62:FY96))</f>
        <v>0</v>
      </c>
      <c r="FZ54" s="90">
        <f t="array" ref="FZ54">MAX(IF($BB$62:$BB$96=1,FZ62:FZ96))</f>
        <v>0</v>
      </c>
      <c r="GA54" s="90">
        <f t="array" ref="GA54">MAX(IF($BB$62:$BB$96=1,GA62:GA96))</f>
        <v>0</v>
      </c>
      <c r="GB54" s="90">
        <f t="array" ref="GB54">MAX(IF($BB$62:$BB$96=1,GB62:GB96))</f>
        <v>0</v>
      </c>
      <c r="GC54" s="90">
        <f t="array" ref="GC54">MAX(IF($BB$62:$BB$96=1,GC62:GC96))</f>
        <v>0</v>
      </c>
      <c r="GD54" s="90">
        <f t="array" ref="GD54">MAX(IF($BB$62:$BB$96=1,GD62:GD96))</f>
        <v>0</v>
      </c>
      <c r="GE54" s="90">
        <f t="array" ref="GE54">MAX(IF($BB$62:$BB$96=1,GE62:GE96))</f>
        <v>0</v>
      </c>
      <c r="GF54" s="90">
        <f t="array" ref="GF54">MAX(IF($BB$62:$BB$96=1,GF62:GF96))</f>
        <v>0</v>
      </c>
      <c r="GG54" s="90">
        <f t="array" ref="GG54">MAX(IF($BB$62:$BB$96=1,GG62:GG96))</f>
        <v>0</v>
      </c>
      <c r="GH54" s="90">
        <f t="array" ref="GH54">MAX(IF($BB$62:$BB$96=1,GH62:GH96))</f>
        <v>0</v>
      </c>
      <c r="GI54" s="90">
        <f t="array" ref="GI54">MAX(IF($BB$62:$BB$96=1,GI62:GI96))</f>
        <v>0</v>
      </c>
      <c r="GJ54" s="90">
        <f t="array" ref="GJ54">MAX(IF($BB$62:$BB$96=1,GJ62:GJ96))</f>
        <v>0</v>
      </c>
      <c r="GK54" s="90">
        <f t="array" ref="GK54">MAX(IF($BB$62:$BB$96=1,GK62:GK96))</f>
        <v>0</v>
      </c>
      <c r="GL54" s="90">
        <f t="array" ref="GL54">MAX(IF($BB$62:$BB$96=1,GL62:GL96))</f>
        <v>0</v>
      </c>
      <c r="GM54" s="90">
        <f t="array" ref="GM54">MAX(IF($BB$62:$BB$96=1,GM62:GM96))</f>
        <v>0</v>
      </c>
      <c r="GN54" s="90">
        <f t="array" ref="GN54">MAX(IF($BB$62:$BB$96=1,GN62:GN96))</f>
        <v>0</v>
      </c>
      <c r="GO54" s="90">
        <f t="array" ref="GO54">MAX(IF($BB$62:$BB$96=1,GO62:GO96))</f>
        <v>0</v>
      </c>
      <c r="GP54" s="90">
        <f t="array" ref="GP54">MAX(IF($BB$62:$BB$96=1,GP62:GP96))</f>
        <v>0</v>
      </c>
      <c r="GQ54" s="90">
        <f t="array" ref="GQ54">MAX(IF($BB$62:$BB$96=1,GQ62:GQ96))</f>
        <v>0</v>
      </c>
      <c r="GR54" s="90">
        <f t="array" ref="GR54">MAX(IF($BB$62:$BB$96=1,GR62:GR96))</f>
        <v>0</v>
      </c>
      <c r="GS54" s="90">
        <f t="array" ref="GS54">MAX(IF($BB$62:$BB$96=1,GS62:GS96))</f>
        <v>0</v>
      </c>
      <c r="GT54" s="90">
        <f t="array" ref="GT54">MAX(IF($BB$62:$BB$96=1,GT62:GT96))</f>
        <v>0</v>
      </c>
      <c r="GU54" s="90">
        <f t="array" ref="GU54">MAX(IF($BB$62:$BB$96=1,GU62:GU96))</f>
        <v>0</v>
      </c>
      <c r="GV54" s="90">
        <f t="array" ref="GV54">MAX(IF($BB$62:$BB$96=1,GV62:GV96))</f>
        <v>0</v>
      </c>
      <c r="GW54" s="90">
        <f t="array" ref="GW54">MAX(IF($BB$62:$BB$96=1,GW62:GW96))</f>
        <v>0</v>
      </c>
      <c r="GX54" s="90">
        <f t="array" ref="GX54">MAX(IF($BB$62:$BB$96=1,GX62:GX96))</f>
        <v>0</v>
      </c>
      <c r="GY54" s="90">
        <f t="array" ref="GY54">MAX(IF($BB$62:$BB$96=1,GY62:GY96))</f>
        <v>0</v>
      </c>
      <c r="GZ54" s="90">
        <f t="array" ref="GZ54">MAX(IF($BB$62:$BB$96=1,GZ62:GZ96))</f>
        <v>0</v>
      </c>
      <c r="HA54" s="90">
        <f t="array" ref="HA54">MAX(IF($BB$62:$BB$96=1,HA62:HA96))</f>
        <v>0</v>
      </c>
      <c r="HB54" s="90">
        <f t="array" ref="HB54">MAX(IF($BB$62:$BB$96=1,HB62:HB96))</f>
        <v>0</v>
      </c>
      <c r="HC54" s="90">
        <f t="array" ref="HC54">MAX(IF($BB$62:$BB$96=1,HC62:HC96))</f>
        <v>0</v>
      </c>
      <c r="HD54" s="90">
        <f t="array" ref="HD54">MAX(IF($BB$62:$BB$96=1,HD62:HD96))</f>
        <v>0</v>
      </c>
      <c r="HE54" s="90">
        <f t="array" ref="HE54">MAX(IF($BB$62:$BB$96=1,HE62:HE96))</f>
        <v>0</v>
      </c>
      <c r="HF54" s="90">
        <f t="array" ref="HF54">MAX(IF($BB$62:$BB$96=1,HF62:HF96))</f>
        <v>0</v>
      </c>
      <c r="HG54" s="90">
        <f t="array" ref="HG54">MAX(IF($BB$62:$BB$96=1,HG62:HG96))</f>
        <v>0</v>
      </c>
      <c r="HH54" s="90">
        <f t="array" ref="HH54">MAX(IF($BB$62:$BB$96=1,HH62:HH96))</f>
        <v>0</v>
      </c>
      <c r="HI54" s="90">
        <f t="array" ref="HI54">MAX(IF($BB$62:$BB$96=1,HI62:HI96))</f>
        <v>0</v>
      </c>
      <c r="HJ54" s="90">
        <f t="array" ref="HJ54">MAX(IF($BB$62:$BB$96=1,HJ62:HJ96))</f>
        <v>0</v>
      </c>
      <c r="HK54" s="90">
        <f t="array" ref="HK54">MAX(IF($BB$62:$BB$96=1,HK62:HK96))</f>
        <v>0</v>
      </c>
      <c r="HL54" s="90">
        <f t="array" ref="HL54">MAX(IF($BB$62:$BB$96=1,HL62:HL96))</f>
        <v>0</v>
      </c>
      <c r="HM54" s="90">
        <f t="array" ref="HM54">MAX(IF($BB$62:$BB$96=1,HM62:HM96))</f>
        <v>0</v>
      </c>
      <c r="HN54" s="90">
        <f t="array" ref="HN54">MAX(IF($BB$62:$BB$96=1,HN62:HN96))</f>
        <v>0</v>
      </c>
      <c r="HO54" s="90">
        <f t="array" ref="HO54">MAX(IF($BB$62:$BB$96=1,HO62:HO96))</f>
        <v>0</v>
      </c>
      <c r="HP54" s="90">
        <f t="array" ref="HP54">MAX(IF($BB$62:$BB$96=1,HP62:HP96))</f>
        <v>0</v>
      </c>
      <c r="HQ54" s="90">
        <f t="array" ref="HQ54">MAX(IF($BB$62:$BB$96=1,HQ62:HQ96))</f>
        <v>0</v>
      </c>
      <c r="HR54" s="90">
        <f t="array" ref="HR54">MAX(IF($BB$62:$BB$96=1,HR62:HR96))</f>
        <v>0</v>
      </c>
      <c r="HS54" s="90">
        <f t="array" ref="HS54">MAX(IF($BB$62:$BB$96=1,HS62:HS96))</f>
        <v>0</v>
      </c>
      <c r="HT54" s="90">
        <f t="array" ref="HT54">MAX(IF($BB$62:$BB$96=1,HT62:HT96))</f>
        <v>0</v>
      </c>
      <c r="HU54" s="90">
        <f t="array" ref="HU54">MAX(IF($BB$62:$BB$96=1,HU62:HU96))</f>
        <v>0</v>
      </c>
      <c r="HV54" s="90">
        <f t="array" ref="HV54">MAX(IF($BB$62:$BB$96=1,HV62:HV96))</f>
        <v>0</v>
      </c>
      <c r="HW54" s="90">
        <f t="array" ref="HW54">MAX(IF($BB$62:$BB$96=1,HW62:HW96))</f>
        <v>0</v>
      </c>
      <c r="HX54" s="90">
        <f t="array" ref="HX54">MAX(IF($BB$62:$BB$96=1,HX62:HX96))</f>
        <v>0</v>
      </c>
      <c r="HY54" s="90">
        <f t="array" ref="HY54">MAX(IF($BB$62:$BB$96=1,HY62:HY96))</f>
        <v>0</v>
      </c>
      <c r="HZ54" s="90">
        <f t="array" ref="HZ54">MAX(IF($BB$62:$BB$96=1,HZ62:HZ96))</f>
        <v>0</v>
      </c>
      <c r="IA54" s="90">
        <f t="array" ref="IA54">MAX(IF($BB$62:$BB$96=1,IA62:IA96))</f>
        <v>0</v>
      </c>
      <c r="IB54" s="90">
        <f t="array" ref="IB54">MAX(IF($BB$62:$BB$96=1,IB62:IB96))</f>
        <v>0</v>
      </c>
      <c r="IC54" s="90">
        <f t="array" ref="IC54">MAX(IF($BB$62:$BB$96=1,IC62:IC96))</f>
        <v>0</v>
      </c>
      <c r="ID54" s="90">
        <f t="array" ref="ID54">MAX(IF($BB$62:$BB$96=1,ID62:ID96))</f>
        <v>0</v>
      </c>
      <c r="IE54" s="90">
        <f t="array" ref="IE54">MAX(IF($BB$62:$BB$96=1,IE62:IE96))</f>
        <v>0</v>
      </c>
      <c r="IF54" s="90">
        <f t="array" ref="IF54">MAX(IF($BB$62:$BB$96=1,IF62:IF96))</f>
        <v>0</v>
      </c>
      <c r="IG54" s="90">
        <f t="array" ref="IG54">MAX(IF($BB$62:$BB$96=1,IG62:IG96))</f>
        <v>0</v>
      </c>
      <c r="IH54" s="90">
        <f t="array" ref="IH54">MAX(IF($BB$62:$BB$96=1,IH62:IH96))</f>
        <v>0</v>
      </c>
      <c r="II54" s="90">
        <f t="array" ref="II54">MAX(IF($BB$62:$BB$96=1,II62:II96))</f>
        <v>0</v>
      </c>
      <c r="IJ54" s="90">
        <f t="array" ref="IJ54">MAX(IF($BB$62:$BB$96=1,IJ62:IJ96))</f>
        <v>0</v>
      </c>
      <c r="IK54" s="90">
        <f t="array" ref="IK54">MAX(IF($BB$62:$BB$96=1,IK62:IK96))</f>
        <v>0</v>
      </c>
      <c r="IL54" s="90">
        <f t="array" ref="IL54">MAX(IF($BB$62:$BB$96=1,IL62:IL96))</f>
        <v>0</v>
      </c>
      <c r="IM54" s="90">
        <f t="array" ref="IM54">MAX(IF($BB$62:$BB$96=1,IM62:IM96))</f>
        <v>0</v>
      </c>
      <c r="IN54" s="90">
        <f t="array" ref="IN54">MAX(IF($BB$62:$BB$96=1,IN62:IN96))</f>
        <v>0</v>
      </c>
      <c r="IO54" s="90">
        <f t="array" ref="IO54">MAX(IF($BB$62:$BB$96=1,IO62:IO96))</f>
        <v>0</v>
      </c>
      <c r="IP54" s="90">
        <f t="array" ref="IP54">MAX(IF($BB$62:$BB$96=1,IP62:IP96))</f>
        <v>0</v>
      </c>
      <c r="IQ54" s="90">
        <f t="array" ref="IQ54">MAX(IF($BB$62:$BB$96=1,IQ62:IQ96))</f>
        <v>0</v>
      </c>
      <c r="IR54" s="90">
        <f t="array" ref="IR54">MAX(IF($BB$62:$BB$96=1,IR62:IR96))</f>
        <v>0</v>
      </c>
      <c r="IS54" s="90">
        <f t="array" ref="IS54">MAX(IF($BB$62:$BB$96=1,IS62:IS96))</f>
        <v>0</v>
      </c>
      <c r="IT54" s="90">
        <f t="array" ref="IT54">MAX(IF($BB$62:$BB$96=1,IT62:IT96))</f>
        <v>0</v>
      </c>
      <c r="IU54" s="90">
        <f t="array" ref="IU54">MAX(IF($BB$62:$BB$96=1,IU62:IU96))</f>
        <v>0</v>
      </c>
      <c r="IV54" s="90">
        <f t="array" ref="IV54">MAX(IF($BB$62:$BB$96=1,IV62:IV96))</f>
        <v>0</v>
      </c>
      <c r="IW54" s="90">
        <f t="array" ref="IW54">MAX(IF($BB$62:$BB$96=1,IW62:IW96))</f>
        <v>0</v>
      </c>
      <c r="IX54" s="90">
        <f t="array" ref="IX54">MAX(IF($BB$62:$BB$96=1,IX62:IX96))</f>
        <v>0</v>
      </c>
      <c r="IY54" s="90">
        <f t="array" ref="IY54">MAX(IF($BB$62:$BB$96=1,IY62:IY96))</f>
        <v>0</v>
      </c>
      <c r="IZ54" s="90">
        <f t="array" ref="IZ54">MAX(IF($BB$62:$BB$96=1,IZ62:IZ96))</f>
        <v>0</v>
      </c>
      <c r="JA54" s="90">
        <f t="array" ref="JA54">MAX(IF($BB$62:$BB$96=1,JA62:JA96))</f>
        <v>0</v>
      </c>
      <c r="JB54" s="90">
        <f t="array" ref="JB54">MAX(IF($BB$62:$BB$96=1,JB62:JB96))</f>
        <v>0</v>
      </c>
      <c r="JC54" s="90">
        <f t="array" ref="JC54">MAX(IF($BB$62:$BB$96=1,JC62:JC96))</f>
        <v>0</v>
      </c>
      <c r="JD54" s="90">
        <f t="array" ref="JD54">MAX(IF($BB$62:$BB$96=1,JD62:JD96))</f>
        <v>0</v>
      </c>
      <c r="JE54" s="90">
        <f t="array" ref="JE54">MAX(IF($BB$62:$BB$96=1,JE62:JE96))</f>
        <v>0</v>
      </c>
      <c r="JF54" s="90">
        <f t="array" ref="JF54">MAX(IF($BB$62:$BB$96=1,JF62:JF96))</f>
        <v>0</v>
      </c>
      <c r="JG54" s="90">
        <f t="array" ref="JG54">MAX(IF($BB$62:$BB$96=1,JG62:JG96))</f>
        <v>0</v>
      </c>
      <c r="JH54" s="90">
        <f t="array" ref="JH54">MAX(IF($BB$62:$BB$96=1,JH62:JH96))</f>
        <v>0</v>
      </c>
      <c r="JI54" s="90">
        <f t="array" ref="JI54">MAX(IF($BB$62:$BB$96=1,JI62:JI96))</f>
        <v>0</v>
      </c>
      <c r="JJ54" s="90">
        <f t="array" ref="JJ54">MAX(IF($BB$62:$BB$96=1,JJ62:JJ96))</f>
        <v>0</v>
      </c>
      <c r="JK54" s="90">
        <f t="array" ref="JK54">MAX(IF($BB$62:$BB$96=1,JK62:JK96))</f>
        <v>0</v>
      </c>
      <c r="JL54" s="90">
        <f t="array" ref="JL54">MAX(IF($BB$62:$BB$96=1,JL62:JL96))</f>
        <v>0</v>
      </c>
      <c r="JM54" s="90">
        <f t="array" ref="JM54">MAX(IF($BB$62:$BB$96=1,JM62:JM96))</f>
        <v>0</v>
      </c>
      <c r="JN54" s="90">
        <f t="array" ref="JN54">MAX(IF($BB$62:$BB$96=1,JN62:JN96))</f>
        <v>0</v>
      </c>
      <c r="JO54" s="90">
        <f t="array" ref="JO54">MAX(IF($BB$62:$BB$96=1,JO62:JO96))</f>
        <v>0</v>
      </c>
      <c r="JP54" s="90">
        <f t="array" ref="JP54">MAX(IF($BB$62:$BB$96=1,JP62:JP96))</f>
        <v>0</v>
      </c>
      <c r="JQ54" s="90">
        <f t="array" ref="JQ54">MAX(IF($BB$62:$BB$96=1,JQ62:JQ96))</f>
        <v>0</v>
      </c>
      <c r="JR54" s="90">
        <f t="array" ref="JR54">MAX(IF($BB$62:$BB$96=1,JR62:JR96))</f>
        <v>0</v>
      </c>
      <c r="JS54" s="90">
        <f t="array" ref="JS54">MAX(IF($BB$62:$BB$96=1,JS62:JS96))</f>
        <v>0</v>
      </c>
      <c r="JT54" s="90">
        <f t="array" ref="JT54">MAX(IF($BB$62:$BB$96=1,JT62:JT96))</f>
        <v>0</v>
      </c>
      <c r="JU54" s="90">
        <f t="array" ref="JU54">MAX(IF($BB$62:$BB$96=1,JU62:JU96))</f>
        <v>0</v>
      </c>
      <c r="JV54" s="90">
        <f t="array" ref="JV54">MAX(IF($BB$62:$BB$96=1,JV62:JV96))</f>
        <v>0</v>
      </c>
      <c r="JW54" s="90">
        <f t="array" ref="JW54">MAX(IF($BB$62:$BB$96=1,JW62:JW96))</f>
        <v>0</v>
      </c>
      <c r="JX54" s="90">
        <f t="array" ref="JX54">MAX(IF($BB$62:$BB$96=1,JX62:JX96))</f>
        <v>0</v>
      </c>
      <c r="JY54" s="90">
        <f t="array" ref="JY54">MAX(IF($BB$62:$BB$96=1,JY62:JY96))</f>
        <v>0</v>
      </c>
      <c r="JZ54" s="90">
        <f t="array" ref="JZ54">MAX(IF($BB$62:$BB$96=1,JZ62:JZ96))</f>
        <v>0</v>
      </c>
      <c r="KA54" s="90">
        <f t="array" ref="KA54">MAX(IF($BB$62:$BB$96=1,KA62:KA96))</f>
        <v>0</v>
      </c>
      <c r="KB54" s="90">
        <f t="array" ref="KB54">MAX(IF($BB$62:$BB$96=1,KB62:KB96))</f>
        <v>0</v>
      </c>
      <c r="KC54" s="90">
        <f t="array" ref="KC54">MAX(IF($BB$62:$BB$96=1,KC62:KC96))</f>
        <v>0</v>
      </c>
      <c r="KD54" s="90">
        <f t="array" ref="KD54">MAX(IF($BB$62:$BB$96=1,KD62:KD96))</f>
        <v>0</v>
      </c>
      <c r="KE54" s="90">
        <f t="array" ref="KE54">MAX(IF($BB$62:$BB$96=1,KE62:KE96))</f>
        <v>0</v>
      </c>
      <c r="KF54" s="90">
        <f t="array" ref="KF54">MAX(IF($BB$62:$BB$96=1,KF62:KF96))</f>
        <v>0</v>
      </c>
      <c r="KG54" s="90">
        <f t="array" ref="KG54">MAX(IF($BB$62:$BB$96=1,KG62:KG96))</f>
        <v>0</v>
      </c>
      <c r="KH54" s="90">
        <f t="array" ref="KH54">MAX(IF($BB$62:$BB$96=1,KH62:KH96))</f>
        <v>0</v>
      </c>
      <c r="KI54" s="90">
        <f t="array" ref="KI54">MAX(IF($BB$62:$BB$96=1,KI62:KI96))</f>
        <v>0</v>
      </c>
      <c r="KJ54" s="90">
        <f t="array" ref="KJ54">MAX(IF($BB$62:$BB$96=1,KJ62:KJ96))</f>
        <v>0</v>
      </c>
      <c r="KK54" s="90">
        <f t="array" ref="KK54">MAX(IF($BB$62:$BB$96=1,KK62:KK96))</f>
        <v>0</v>
      </c>
      <c r="KL54" s="90">
        <f t="array" ref="KL54">MAX(IF($BB$62:$BB$96=1,KL62:KL96))</f>
        <v>0</v>
      </c>
      <c r="KM54" s="90">
        <f t="array" ref="KM54">MAX(IF($BB$62:$BB$96=1,KM62:KM96))</f>
        <v>0</v>
      </c>
      <c r="KN54" s="90">
        <f t="array" ref="KN54">MAX(IF($BB$62:$BB$96=1,KN62:KN96))</f>
        <v>0</v>
      </c>
      <c r="KO54" s="90">
        <f t="array" ref="KO54">MAX(IF($BB$62:$BB$96=1,KO62:KO96))</f>
        <v>0</v>
      </c>
      <c r="KP54" s="90">
        <f t="array" ref="KP54">MAX(IF($BB$62:$BB$96=1,KP62:KP96))</f>
        <v>0</v>
      </c>
      <c r="KQ54" s="90">
        <f t="array" ref="KQ54">MAX(IF($BB$62:$BB$96=1,KQ62:KQ96))</f>
        <v>0</v>
      </c>
      <c r="KR54" s="90">
        <f t="array" ref="KR54">MAX(IF($BB$62:$BB$96=1,KR62:KR96))</f>
        <v>0</v>
      </c>
      <c r="KS54" s="90">
        <f t="array" ref="KS54">MAX(IF($BB$62:$BB$96=1,KS62:KS96))</f>
        <v>0</v>
      </c>
      <c r="KT54" s="90">
        <f t="array" ref="KT54">MAX(IF($BB$62:$BB$96=1,KT62:KT96))</f>
        <v>0</v>
      </c>
      <c r="KU54" s="90">
        <f t="array" ref="KU54">MAX(IF($BB$62:$BB$96=1,KU62:KU96))</f>
        <v>0</v>
      </c>
      <c r="KV54" s="90">
        <f t="array" ref="KV54">MAX(IF($BB$62:$BB$96=1,KV62:KV96))</f>
        <v>0</v>
      </c>
      <c r="KW54" s="90">
        <f t="array" ref="KW54">MAX(IF($BB$62:$BB$96=1,KW62:KW96))</f>
        <v>0</v>
      </c>
      <c r="KX54" s="90">
        <f t="array" ref="KX54">MAX(IF($BB$62:$BB$96=1,KX62:KX96))</f>
        <v>0</v>
      </c>
      <c r="KY54" s="90">
        <f t="array" ref="KY54">MAX(IF($BB$62:$BB$96=1,KY62:KY96))</f>
        <v>0</v>
      </c>
      <c r="KZ54" s="90">
        <f t="array" ref="KZ54">MAX(IF($BB$62:$BB$96=1,KZ62:KZ96))</f>
        <v>0</v>
      </c>
      <c r="LA54" s="90">
        <f t="array" ref="LA54">MAX(IF($BB$62:$BB$96=1,LA62:LA96))</f>
        <v>0</v>
      </c>
      <c r="LB54" s="90">
        <f t="array" ref="LB54">MAX(IF($BB$62:$BB$96=1,LB62:LB96))</f>
        <v>0</v>
      </c>
      <c r="LC54" s="90">
        <f t="array" ref="LC54">MAX(IF($BB$62:$BB$96=1,LC62:LC96))</f>
        <v>0</v>
      </c>
      <c r="LD54" s="90">
        <f t="array" ref="LD54">MAX(IF($BB$62:$BB$96=1,LD62:LD96))</f>
        <v>0</v>
      </c>
      <c r="LE54" s="90">
        <f t="array" ref="LE54">MAX(IF($BB$62:$BB$96=1,LE62:LE96))</f>
        <v>0</v>
      </c>
      <c r="LF54" s="90">
        <f t="array" ref="LF54">MAX(IF($BB$62:$BB$96=1,LF62:LF96))</f>
        <v>0</v>
      </c>
      <c r="LG54" s="90">
        <f t="array" ref="LG54">MAX(IF($BB$62:$BB$96=1,LG62:LG96))</f>
        <v>0</v>
      </c>
      <c r="LH54" s="90">
        <f t="array" ref="LH54">MAX(IF($BB$62:$BB$96=1,LH62:LH96))</f>
        <v>0</v>
      </c>
      <c r="LI54" s="90">
        <f t="array" ref="LI54">MAX(IF($BB$62:$BB$96=1,LI62:LI96))</f>
        <v>0</v>
      </c>
      <c r="LJ54" s="90">
        <f t="array" ref="LJ54">MAX(IF($BB$62:$BB$96=1,LJ62:LJ96))</f>
        <v>0</v>
      </c>
      <c r="LK54" s="90">
        <f t="array" ref="LK54">MAX(IF($BB$62:$BB$96=1,LK62:LK96))</f>
        <v>0</v>
      </c>
      <c r="LL54" s="90">
        <f t="array" ref="LL54">MAX(IF($BB$62:$BB$96=1,LL62:LL96))</f>
        <v>0</v>
      </c>
      <c r="LM54" s="90">
        <f t="array" ref="LM54">MAX(IF($BB$62:$BB$96=1,LM62:LM96))</f>
        <v>0</v>
      </c>
      <c r="LN54" s="90">
        <f t="array" ref="LN54">MAX(IF($BB$62:$BB$96=1,LN62:LN96))</f>
        <v>0</v>
      </c>
      <c r="LO54" s="90">
        <f t="array" ref="LO54">MAX(IF($BB$62:$BB$96=1,LO62:LO96))</f>
        <v>0</v>
      </c>
      <c r="LP54" s="90">
        <f t="array" ref="LP54">MAX(IF($BB$62:$BB$96=1,LP62:LP96))</f>
        <v>0</v>
      </c>
      <c r="LQ54" s="90">
        <f t="array" ref="LQ54">MAX(IF($BB$62:$BB$96=1,LQ62:LQ96))</f>
        <v>0</v>
      </c>
      <c r="LR54" s="90">
        <f t="array" ref="LR54">MAX(IF($BB$62:$BB$96=1,LR62:LR96))</f>
        <v>0</v>
      </c>
      <c r="LS54" s="90">
        <f t="array" ref="LS54">MAX(IF($BB$62:$BB$96=1,LS62:LS96))</f>
        <v>0</v>
      </c>
      <c r="LT54" s="90">
        <f t="array" ref="LT54">MAX(IF($BB$62:$BB$96=1,LT62:LT96))</f>
        <v>0</v>
      </c>
      <c r="LU54" s="90"/>
    </row>
    <row r="55" spans="1:333" ht="24.6" hidden="1" customHeight="1" thickBot="1">
      <c r="A55" s="91" t="s">
        <v>127</v>
      </c>
      <c r="B55" s="460" t="str">
        <f>IF(B54&gt;B53,"CUMPLE","NO CUMPLE")</f>
        <v>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809</v>
      </c>
      <c r="CD55" s="88" t="s">
        <v>259</v>
      </c>
      <c r="CE55" s="90">
        <f t="shared" ref="CE55:EP55" si="5">MAX(CE62:CE96)</f>
        <v>487</v>
      </c>
      <c r="CF55" s="90">
        <f t="shared" si="5"/>
        <v>1</v>
      </c>
      <c r="CG55" s="90">
        <f t="shared" si="5"/>
        <v>321</v>
      </c>
      <c r="CH55" s="90">
        <f t="shared" si="5"/>
        <v>0</v>
      </c>
      <c r="CI55" s="90">
        <f t="shared" si="5"/>
        <v>0</v>
      </c>
      <c r="CJ55" s="90">
        <f t="shared" si="5"/>
        <v>0</v>
      </c>
      <c r="CK55" s="90">
        <f t="shared" si="5"/>
        <v>0</v>
      </c>
      <c r="CL55" s="90">
        <f t="shared" si="5"/>
        <v>0</v>
      </c>
      <c r="CM55" s="90">
        <f t="shared" si="5"/>
        <v>0</v>
      </c>
      <c r="CN55" s="90">
        <f t="shared" si="5"/>
        <v>0</v>
      </c>
      <c r="CO55" s="90">
        <f t="shared" si="5"/>
        <v>0</v>
      </c>
      <c r="CP55" s="90">
        <f t="shared" si="5"/>
        <v>0</v>
      </c>
      <c r="CQ55" s="90">
        <f t="shared" si="5"/>
        <v>0</v>
      </c>
      <c r="CR55" s="90">
        <f t="shared" si="5"/>
        <v>0</v>
      </c>
      <c r="CS55" s="90">
        <f t="shared" si="5"/>
        <v>0</v>
      </c>
      <c r="CT55" s="90">
        <f t="shared" si="5"/>
        <v>0</v>
      </c>
      <c r="CU55" s="90">
        <f t="shared" si="5"/>
        <v>0</v>
      </c>
      <c r="CV55" s="90">
        <f t="shared" si="5"/>
        <v>0</v>
      </c>
      <c r="CW55" s="90">
        <f t="shared" si="5"/>
        <v>0</v>
      </c>
      <c r="CX55" s="90">
        <f t="shared" si="5"/>
        <v>0</v>
      </c>
      <c r="CY55" s="90">
        <f t="shared" si="5"/>
        <v>0</v>
      </c>
      <c r="CZ55" s="90">
        <f t="shared" si="5"/>
        <v>0</v>
      </c>
      <c r="DA55" s="90">
        <f t="shared" si="5"/>
        <v>0</v>
      </c>
      <c r="DB55" s="90">
        <f t="shared" si="5"/>
        <v>0</v>
      </c>
      <c r="DC55" s="90">
        <f t="shared" si="5"/>
        <v>0</v>
      </c>
      <c r="DD55" s="90">
        <f t="shared" si="5"/>
        <v>0</v>
      </c>
      <c r="DE55" s="90">
        <f t="shared" si="5"/>
        <v>0</v>
      </c>
      <c r="DF55" s="90">
        <f t="shared" si="5"/>
        <v>0</v>
      </c>
      <c r="DG55" s="90">
        <f t="shared" si="5"/>
        <v>0</v>
      </c>
      <c r="DH55" s="90">
        <f t="shared" si="5"/>
        <v>0</v>
      </c>
      <c r="DI55" s="90">
        <f t="shared" si="5"/>
        <v>0</v>
      </c>
      <c r="DJ55" s="90">
        <f t="shared" si="5"/>
        <v>0</v>
      </c>
      <c r="DK55" s="90">
        <f t="shared" si="5"/>
        <v>0</v>
      </c>
      <c r="DL55" s="90">
        <f t="shared" si="5"/>
        <v>0</v>
      </c>
      <c r="DM55" s="90">
        <f t="shared" si="5"/>
        <v>0</v>
      </c>
      <c r="DN55" s="90">
        <f t="shared" si="5"/>
        <v>0</v>
      </c>
      <c r="DO55" s="90">
        <f t="shared" si="5"/>
        <v>0</v>
      </c>
      <c r="DP55" s="90">
        <f t="shared" si="5"/>
        <v>0</v>
      </c>
      <c r="DQ55" s="90">
        <f t="shared" si="5"/>
        <v>0</v>
      </c>
      <c r="DR55" s="90">
        <f t="shared" si="5"/>
        <v>0</v>
      </c>
      <c r="DS55" s="90">
        <f t="shared" si="5"/>
        <v>0</v>
      </c>
      <c r="DT55" s="90">
        <f t="shared" si="5"/>
        <v>0</v>
      </c>
      <c r="DU55" s="90">
        <f t="shared" si="5"/>
        <v>0</v>
      </c>
      <c r="DV55" s="90">
        <f t="shared" si="5"/>
        <v>0</v>
      </c>
      <c r="DW55" s="90">
        <f t="shared" si="5"/>
        <v>0</v>
      </c>
      <c r="DX55" s="90">
        <f t="shared" si="5"/>
        <v>0</v>
      </c>
      <c r="DY55" s="90">
        <f t="shared" si="5"/>
        <v>0</v>
      </c>
      <c r="DZ55" s="90">
        <f t="shared" si="5"/>
        <v>0</v>
      </c>
      <c r="EA55" s="90">
        <f t="shared" si="5"/>
        <v>0</v>
      </c>
      <c r="EB55" s="90">
        <f t="shared" si="5"/>
        <v>0</v>
      </c>
      <c r="EC55" s="90">
        <f t="shared" si="5"/>
        <v>0</v>
      </c>
      <c r="ED55" s="90">
        <f t="shared" si="5"/>
        <v>0</v>
      </c>
      <c r="EE55" s="90">
        <f t="shared" si="5"/>
        <v>0</v>
      </c>
      <c r="EF55" s="90">
        <f t="shared" si="5"/>
        <v>0</v>
      </c>
      <c r="EG55" s="90">
        <f t="shared" si="5"/>
        <v>0</v>
      </c>
      <c r="EH55" s="90">
        <f t="shared" si="5"/>
        <v>0</v>
      </c>
      <c r="EI55" s="90">
        <f t="shared" si="5"/>
        <v>0</v>
      </c>
      <c r="EJ55" s="90">
        <f t="shared" si="5"/>
        <v>0</v>
      </c>
      <c r="EK55" s="90">
        <f t="shared" si="5"/>
        <v>0</v>
      </c>
      <c r="EL55" s="90">
        <f t="shared" si="5"/>
        <v>0</v>
      </c>
      <c r="EM55" s="90">
        <f t="shared" si="5"/>
        <v>0</v>
      </c>
      <c r="EN55" s="90">
        <f t="shared" si="5"/>
        <v>0</v>
      </c>
      <c r="EO55" s="90">
        <f t="shared" si="5"/>
        <v>0</v>
      </c>
      <c r="EP55" s="90">
        <f t="shared" si="5"/>
        <v>0</v>
      </c>
      <c r="EQ55" s="90">
        <f t="shared" ref="EQ55:HB55" si="6">MAX(EQ62:EQ96)</f>
        <v>0</v>
      </c>
      <c r="ER55" s="90">
        <f t="shared" si="6"/>
        <v>0</v>
      </c>
      <c r="ES55" s="90">
        <f t="shared" si="6"/>
        <v>0</v>
      </c>
      <c r="ET55" s="90">
        <f t="shared" si="6"/>
        <v>0</v>
      </c>
      <c r="EU55" s="90">
        <f t="shared" si="6"/>
        <v>0</v>
      </c>
      <c r="EV55" s="90">
        <f t="shared" si="6"/>
        <v>0</v>
      </c>
      <c r="EW55" s="90">
        <f t="shared" si="6"/>
        <v>0</v>
      </c>
      <c r="EX55" s="90">
        <f t="shared" si="6"/>
        <v>0</v>
      </c>
      <c r="EY55" s="90">
        <f t="shared" si="6"/>
        <v>0</v>
      </c>
      <c r="EZ55" s="90">
        <f t="shared" si="6"/>
        <v>0</v>
      </c>
      <c r="FA55" s="90">
        <f t="shared" si="6"/>
        <v>0</v>
      </c>
      <c r="FB55" s="90">
        <f t="shared" si="6"/>
        <v>0</v>
      </c>
      <c r="FC55" s="90">
        <f t="shared" si="6"/>
        <v>0</v>
      </c>
      <c r="FD55" s="90">
        <f t="shared" si="6"/>
        <v>0</v>
      </c>
      <c r="FE55" s="90">
        <f t="shared" si="6"/>
        <v>0</v>
      </c>
      <c r="FF55" s="90">
        <f t="shared" si="6"/>
        <v>0</v>
      </c>
      <c r="FG55" s="90">
        <f t="shared" si="6"/>
        <v>0</v>
      </c>
      <c r="FH55" s="90">
        <f t="shared" si="6"/>
        <v>0</v>
      </c>
      <c r="FI55" s="90">
        <f t="shared" si="6"/>
        <v>0</v>
      </c>
      <c r="FJ55" s="90">
        <f t="shared" si="6"/>
        <v>0</v>
      </c>
      <c r="FK55" s="90">
        <f t="shared" si="6"/>
        <v>0</v>
      </c>
      <c r="FL55" s="90">
        <f t="shared" si="6"/>
        <v>0</v>
      </c>
      <c r="FM55" s="90">
        <f t="shared" si="6"/>
        <v>0</v>
      </c>
      <c r="FN55" s="90">
        <f t="shared" si="6"/>
        <v>0</v>
      </c>
      <c r="FO55" s="90">
        <f t="shared" si="6"/>
        <v>0</v>
      </c>
      <c r="FP55" s="90">
        <f t="shared" si="6"/>
        <v>0</v>
      </c>
      <c r="FQ55" s="90">
        <f t="shared" si="6"/>
        <v>0</v>
      </c>
      <c r="FR55" s="90">
        <f t="shared" si="6"/>
        <v>0</v>
      </c>
      <c r="FS55" s="90">
        <f t="shared" si="6"/>
        <v>0</v>
      </c>
      <c r="FT55" s="90">
        <f t="shared" si="6"/>
        <v>0</v>
      </c>
      <c r="FU55" s="90">
        <f t="shared" si="6"/>
        <v>0</v>
      </c>
      <c r="FV55" s="90">
        <f t="shared" si="6"/>
        <v>0</v>
      </c>
      <c r="FW55" s="90">
        <f t="shared" si="6"/>
        <v>0</v>
      </c>
      <c r="FX55" s="90">
        <f t="shared" si="6"/>
        <v>0</v>
      </c>
      <c r="FY55" s="90">
        <f t="shared" si="6"/>
        <v>0</v>
      </c>
      <c r="FZ55" s="90">
        <f t="shared" si="6"/>
        <v>0</v>
      </c>
      <c r="GA55" s="90">
        <f t="shared" si="6"/>
        <v>0</v>
      </c>
      <c r="GB55" s="90">
        <f t="shared" si="6"/>
        <v>0</v>
      </c>
      <c r="GC55" s="90">
        <f t="shared" si="6"/>
        <v>0</v>
      </c>
      <c r="GD55" s="90">
        <f t="shared" si="6"/>
        <v>0</v>
      </c>
      <c r="GE55" s="90">
        <f t="shared" si="6"/>
        <v>0</v>
      </c>
      <c r="GF55" s="90">
        <f t="shared" si="6"/>
        <v>0</v>
      </c>
      <c r="GG55" s="90">
        <f t="shared" si="6"/>
        <v>0</v>
      </c>
      <c r="GH55" s="90">
        <f t="shared" si="6"/>
        <v>0</v>
      </c>
      <c r="GI55" s="90">
        <f t="shared" si="6"/>
        <v>0</v>
      </c>
      <c r="GJ55" s="90">
        <f t="shared" si="6"/>
        <v>0</v>
      </c>
      <c r="GK55" s="90">
        <f t="shared" si="6"/>
        <v>0</v>
      </c>
      <c r="GL55" s="90">
        <f t="shared" si="6"/>
        <v>0</v>
      </c>
      <c r="GM55" s="90">
        <f t="shared" si="6"/>
        <v>0</v>
      </c>
      <c r="GN55" s="90">
        <f t="shared" si="6"/>
        <v>0</v>
      </c>
      <c r="GO55" s="90">
        <f t="shared" si="6"/>
        <v>0</v>
      </c>
      <c r="GP55" s="90">
        <f t="shared" si="6"/>
        <v>0</v>
      </c>
      <c r="GQ55" s="90">
        <f t="shared" si="6"/>
        <v>0</v>
      </c>
      <c r="GR55" s="90">
        <f t="shared" si="6"/>
        <v>0</v>
      </c>
      <c r="GS55" s="90">
        <f t="shared" si="6"/>
        <v>0</v>
      </c>
      <c r="GT55" s="90">
        <f t="shared" si="6"/>
        <v>0</v>
      </c>
      <c r="GU55" s="90">
        <f t="shared" si="6"/>
        <v>0</v>
      </c>
      <c r="GV55" s="90">
        <f t="shared" si="6"/>
        <v>0</v>
      </c>
      <c r="GW55" s="90">
        <f t="shared" si="6"/>
        <v>0</v>
      </c>
      <c r="GX55" s="90">
        <f t="shared" si="6"/>
        <v>0</v>
      </c>
      <c r="GY55" s="90">
        <f t="shared" si="6"/>
        <v>0</v>
      </c>
      <c r="GZ55" s="90">
        <f t="shared" si="6"/>
        <v>0</v>
      </c>
      <c r="HA55" s="90">
        <f t="shared" si="6"/>
        <v>0</v>
      </c>
      <c r="HB55" s="90">
        <f t="shared" si="6"/>
        <v>0</v>
      </c>
      <c r="HC55" s="90">
        <f t="shared" ref="HC55:JN55" si="7">MAX(HC62:HC96)</f>
        <v>0</v>
      </c>
      <c r="HD55" s="90">
        <f t="shared" si="7"/>
        <v>0</v>
      </c>
      <c r="HE55" s="90">
        <f t="shared" si="7"/>
        <v>0</v>
      </c>
      <c r="HF55" s="90">
        <f t="shared" si="7"/>
        <v>0</v>
      </c>
      <c r="HG55" s="90">
        <f t="shared" si="7"/>
        <v>0</v>
      </c>
      <c r="HH55" s="90">
        <f t="shared" si="7"/>
        <v>0</v>
      </c>
      <c r="HI55" s="90">
        <f t="shared" si="7"/>
        <v>0</v>
      </c>
      <c r="HJ55" s="90">
        <f t="shared" si="7"/>
        <v>0</v>
      </c>
      <c r="HK55" s="90">
        <f t="shared" si="7"/>
        <v>0</v>
      </c>
      <c r="HL55" s="90">
        <f t="shared" si="7"/>
        <v>0</v>
      </c>
      <c r="HM55" s="90">
        <f t="shared" si="7"/>
        <v>0</v>
      </c>
      <c r="HN55" s="90">
        <f t="shared" si="7"/>
        <v>0</v>
      </c>
      <c r="HO55" s="90">
        <f t="shared" si="7"/>
        <v>0</v>
      </c>
      <c r="HP55" s="90">
        <f t="shared" si="7"/>
        <v>0</v>
      </c>
      <c r="HQ55" s="90">
        <f t="shared" si="7"/>
        <v>0</v>
      </c>
      <c r="HR55" s="90">
        <f t="shared" si="7"/>
        <v>0</v>
      </c>
      <c r="HS55" s="90">
        <f t="shared" si="7"/>
        <v>0</v>
      </c>
      <c r="HT55" s="90">
        <f t="shared" si="7"/>
        <v>0</v>
      </c>
      <c r="HU55" s="90">
        <f t="shared" si="7"/>
        <v>0</v>
      </c>
      <c r="HV55" s="90">
        <f t="shared" si="7"/>
        <v>0</v>
      </c>
      <c r="HW55" s="90">
        <f t="shared" si="7"/>
        <v>0</v>
      </c>
      <c r="HX55" s="90">
        <f t="shared" si="7"/>
        <v>0</v>
      </c>
      <c r="HY55" s="90">
        <f t="shared" si="7"/>
        <v>0</v>
      </c>
      <c r="HZ55" s="90">
        <f t="shared" si="7"/>
        <v>0</v>
      </c>
      <c r="IA55" s="90">
        <f t="shared" si="7"/>
        <v>0</v>
      </c>
      <c r="IB55" s="90">
        <f t="shared" si="7"/>
        <v>0</v>
      </c>
      <c r="IC55" s="90">
        <f t="shared" si="7"/>
        <v>0</v>
      </c>
      <c r="ID55" s="90">
        <f t="shared" si="7"/>
        <v>0</v>
      </c>
      <c r="IE55" s="90">
        <f t="shared" si="7"/>
        <v>0</v>
      </c>
      <c r="IF55" s="90">
        <f t="shared" si="7"/>
        <v>0</v>
      </c>
      <c r="IG55" s="90">
        <f t="shared" si="7"/>
        <v>0</v>
      </c>
      <c r="IH55" s="90">
        <f t="shared" si="7"/>
        <v>0</v>
      </c>
      <c r="II55" s="90">
        <f t="shared" si="7"/>
        <v>0</v>
      </c>
      <c r="IJ55" s="90">
        <f t="shared" si="7"/>
        <v>0</v>
      </c>
      <c r="IK55" s="90">
        <f t="shared" si="7"/>
        <v>0</v>
      </c>
      <c r="IL55" s="90">
        <f t="shared" si="7"/>
        <v>0</v>
      </c>
      <c r="IM55" s="90">
        <f t="shared" si="7"/>
        <v>0</v>
      </c>
      <c r="IN55" s="90">
        <f t="shared" si="7"/>
        <v>0</v>
      </c>
      <c r="IO55" s="90">
        <f t="shared" si="7"/>
        <v>0</v>
      </c>
      <c r="IP55" s="90">
        <f t="shared" si="7"/>
        <v>0</v>
      </c>
      <c r="IQ55" s="90">
        <f t="shared" si="7"/>
        <v>0</v>
      </c>
      <c r="IR55" s="90">
        <f t="shared" si="7"/>
        <v>0</v>
      </c>
      <c r="IS55" s="90">
        <f t="shared" si="7"/>
        <v>0</v>
      </c>
      <c r="IT55" s="90">
        <f t="shared" si="7"/>
        <v>0</v>
      </c>
      <c r="IU55" s="90">
        <f t="shared" si="7"/>
        <v>0</v>
      </c>
      <c r="IV55" s="90">
        <f t="shared" si="7"/>
        <v>0</v>
      </c>
      <c r="IW55" s="90">
        <f t="shared" si="7"/>
        <v>0</v>
      </c>
      <c r="IX55" s="90">
        <f t="shared" si="7"/>
        <v>0</v>
      </c>
      <c r="IY55" s="90">
        <f t="shared" si="7"/>
        <v>0</v>
      </c>
      <c r="IZ55" s="90">
        <f t="shared" si="7"/>
        <v>0</v>
      </c>
      <c r="JA55" s="90">
        <f t="shared" si="7"/>
        <v>0</v>
      </c>
      <c r="JB55" s="90">
        <f t="shared" si="7"/>
        <v>0</v>
      </c>
      <c r="JC55" s="90">
        <f t="shared" si="7"/>
        <v>0</v>
      </c>
      <c r="JD55" s="90">
        <f t="shared" si="7"/>
        <v>0</v>
      </c>
      <c r="JE55" s="90">
        <f t="shared" si="7"/>
        <v>0</v>
      </c>
      <c r="JF55" s="90">
        <f t="shared" si="7"/>
        <v>0</v>
      </c>
      <c r="JG55" s="90">
        <f t="shared" si="7"/>
        <v>0</v>
      </c>
      <c r="JH55" s="90">
        <f t="shared" si="7"/>
        <v>0</v>
      </c>
      <c r="JI55" s="90">
        <f t="shared" si="7"/>
        <v>0</v>
      </c>
      <c r="JJ55" s="90">
        <f t="shared" si="7"/>
        <v>0</v>
      </c>
      <c r="JK55" s="90">
        <f t="shared" si="7"/>
        <v>0</v>
      </c>
      <c r="JL55" s="90">
        <f t="shared" si="7"/>
        <v>0</v>
      </c>
      <c r="JM55" s="90">
        <f t="shared" si="7"/>
        <v>0</v>
      </c>
      <c r="JN55" s="90">
        <f t="shared" si="7"/>
        <v>0</v>
      </c>
      <c r="JO55" s="90">
        <f t="shared" ref="JO55:LT55" si="8">MAX(JO62:JO96)</f>
        <v>0</v>
      </c>
      <c r="JP55" s="90">
        <f t="shared" si="8"/>
        <v>0</v>
      </c>
      <c r="JQ55" s="90">
        <f t="shared" si="8"/>
        <v>0</v>
      </c>
      <c r="JR55" s="90">
        <f t="shared" si="8"/>
        <v>0</v>
      </c>
      <c r="JS55" s="90">
        <f t="shared" si="8"/>
        <v>0</v>
      </c>
      <c r="JT55" s="90">
        <f t="shared" si="8"/>
        <v>0</v>
      </c>
      <c r="JU55" s="90">
        <f t="shared" si="8"/>
        <v>0</v>
      </c>
      <c r="JV55" s="90">
        <f t="shared" si="8"/>
        <v>0</v>
      </c>
      <c r="JW55" s="90">
        <f t="shared" si="8"/>
        <v>0</v>
      </c>
      <c r="JX55" s="90">
        <f t="shared" si="8"/>
        <v>0</v>
      </c>
      <c r="JY55" s="90">
        <f t="shared" si="8"/>
        <v>0</v>
      </c>
      <c r="JZ55" s="90">
        <f t="shared" si="8"/>
        <v>0</v>
      </c>
      <c r="KA55" s="90">
        <f t="shared" si="8"/>
        <v>0</v>
      </c>
      <c r="KB55" s="90">
        <f t="shared" si="8"/>
        <v>0</v>
      </c>
      <c r="KC55" s="90">
        <f t="shared" si="8"/>
        <v>0</v>
      </c>
      <c r="KD55" s="90">
        <f t="shared" si="8"/>
        <v>0</v>
      </c>
      <c r="KE55" s="90">
        <f t="shared" si="8"/>
        <v>0</v>
      </c>
      <c r="KF55" s="90">
        <f t="shared" si="8"/>
        <v>0</v>
      </c>
      <c r="KG55" s="90">
        <f t="shared" si="8"/>
        <v>0</v>
      </c>
      <c r="KH55" s="90">
        <f t="shared" si="8"/>
        <v>0</v>
      </c>
      <c r="KI55" s="90">
        <f t="shared" si="8"/>
        <v>0</v>
      </c>
      <c r="KJ55" s="90">
        <f t="shared" si="8"/>
        <v>0</v>
      </c>
      <c r="KK55" s="90">
        <f t="shared" si="8"/>
        <v>0</v>
      </c>
      <c r="KL55" s="90">
        <f t="shared" si="8"/>
        <v>0</v>
      </c>
      <c r="KM55" s="90">
        <f t="shared" si="8"/>
        <v>0</v>
      </c>
      <c r="KN55" s="90">
        <f t="shared" si="8"/>
        <v>0</v>
      </c>
      <c r="KO55" s="90">
        <f t="shared" si="8"/>
        <v>0</v>
      </c>
      <c r="KP55" s="90">
        <f t="shared" si="8"/>
        <v>0</v>
      </c>
      <c r="KQ55" s="90">
        <f t="shared" si="8"/>
        <v>0</v>
      </c>
      <c r="KR55" s="90">
        <f t="shared" si="8"/>
        <v>0</v>
      </c>
      <c r="KS55" s="90">
        <f t="shared" si="8"/>
        <v>0</v>
      </c>
      <c r="KT55" s="90">
        <f t="shared" si="8"/>
        <v>0</v>
      </c>
      <c r="KU55" s="90">
        <f t="shared" si="8"/>
        <v>0</v>
      </c>
      <c r="KV55" s="90">
        <f t="shared" si="8"/>
        <v>0</v>
      </c>
      <c r="KW55" s="90">
        <f t="shared" si="8"/>
        <v>0</v>
      </c>
      <c r="KX55" s="90">
        <f t="shared" si="8"/>
        <v>0</v>
      </c>
      <c r="KY55" s="90">
        <f t="shared" si="8"/>
        <v>0</v>
      </c>
      <c r="KZ55" s="90">
        <f t="shared" si="8"/>
        <v>0</v>
      </c>
      <c r="LA55" s="90">
        <f t="shared" si="8"/>
        <v>0</v>
      </c>
      <c r="LB55" s="90">
        <f t="shared" si="8"/>
        <v>0</v>
      </c>
      <c r="LC55" s="90">
        <f t="shared" si="8"/>
        <v>0</v>
      </c>
      <c r="LD55" s="90">
        <f t="shared" si="8"/>
        <v>0</v>
      </c>
      <c r="LE55" s="90">
        <f t="shared" si="8"/>
        <v>0</v>
      </c>
      <c r="LF55" s="90">
        <f t="shared" si="8"/>
        <v>0</v>
      </c>
      <c r="LG55" s="90">
        <f t="shared" si="8"/>
        <v>0</v>
      </c>
      <c r="LH55" s="90">
        <f t="shared" si="8"/>
        <v>0</v>
      </c>
      <c r="LI55" s="90">
        <f t="shared" si="8"/>
        <v>0</v>
      </c>
      <c r="LJ55" s="90">
        <f t="shared" si="8"/>
        <v>0</v>
      </c>
      <c r="LK55" s="90">
        <f t="shared" si="8"/>
        <v>0</v>
      </c>
      <c r="LL55" s="90">
        <f t="shared" si="8"/>
        <v>0</v>
      </c>
      <c r="LM55" s="90">
        <f t="shared" si="8"/>
        <v>0</v>
      </c>
      <c r="LN55" s="90">
        <f t="shared" si="8"/>
        <v>0</v>
      </c>
      <c r="LO55" s="90">
        <f t="shared" si="8"/>
        <v>0</v>
      </c>
      <c r="LP55" s="90">
        <f t="shared" si="8"/>
        <v>0</v>
      </c>
      <c r="LQ55" s="90">
        <f t="shared" si="8"/>
        <v>0</v>
      </c>
      <c r="LR55" s="90">
        <f t="shared" si="8"/>
        <v>0</v>
      </c>
      <c r="LS55" s="90">
        <f t="shared" si="8"/>
        <v>0</v>
      </c>
      <c r="LT55" s="90">
        <f t="shared" si="8"/>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9">COLUMN()-COLUMN($CE$61)+1</f>
        <v>2</v>
      </c>
      <c r="CG56" s="96">
        <f t="shared" si="9"/>
        <v>3</v>
      </c>
      <c r="CH56" s="96">
        <f t="shared" si="9"/>
        <v>4</v>
      </c>
      <c r="CI56" s="96">
        <f t="shared" si="9"/>
        <v>5</v>
      </c>
      <c r="CJ56" s="96">
        <f t="shared" si="9"/>
        <v>6</v>
      </c>
      <c r="CK56" s="96">
        <f t="shared" si="9"/>
        <v>7</v>
      </c>
      <c r="CL56" s="96">
        <f t="shared" si="9"/>
        <v>8</v>
      </c>
      <c r="CM56" s="96">
        <f t="shared" si="9"/>
        <v>9</v>
      </c>
      <c r="CN56" s="96">
        <f t="shared" si="9"/>
        <v>10</v>
      </c>
      <c r="CO56" s="96">
        <f t="shared" si="9"/>
        <v>11</v>
      </c>
      <c r="CP56" s="96">
        <f t="shared" si="9"/>
        <v>12</v>
      </c>
      <c r="CQ56" s="96">
        <f t="shared" si="9"/>
        <v>13</v>
      </c>
      <c r="CR56" s="96">
        <f t="shared" si="9"/>
        <v>14</v>
      </c>
      <c r="CS56" s="96">
        <f t="shared" si="9"/>
        <v>15</v>
      </c>
      <c r="CT56" s="96">
        <f t="shared" si="9"/>
        <v>16</v>
      </c>
      <c r="CU56" s="96">
        <f t="shared" si="9"/>
        <v>17</v>
      </c>
      <c r="CV56" s="96">
        <f t="shared" si="9"/>
        <v>18</v>
      </c>
      <c r="CW56" s="96">
        <f t="shared" si="9"/>
        <v>19</v>
      </c>
      <c r="CX56" s="96">
        <f t="shared" si="9"/>
        <v>20</v>
      </c>
      <c r="CY56" s="96">
        <f t="shared" si="9"/>
        <v>21</v>
      </c>
      <c r="CZ56" s="96">
        <f t="shared" si="9"/>
        <v>22</v>
      </c>
      <c r="DA56" s="96">
        <f t="shared" si="9"/>
        <v>23</v>
      </c>
      <c r="DB56" s="96">
        <f t="shared" si="9"/>
        <v>24</v>
      </c>
      <c r="DC56" s="96">
        <f t="shared" si="9"/>
        <v>25</v>
      </c>
      <c r="DD56" s="96">
        <f t="shared" si="9"/>
        <v>26</v>
      </c>
      <c r="DE56" s="96">
        <f t="shared" si="9"/>
        <v>27</v>
      </c>
      <c r="DF56" s="96">
        <f t="shared" si="9"/>
        <v>28</v>
      </c>
      <c r="DG56" s="96">
        <f t="shared" si="9"/>
        <v>29</v>
      </c>
      <c r="DH56" s="96">
        <f t="shared" si="9"/>
        <v>30</v>
      </c>
      <c r="DI56" s="96">
        <f t="shared" si="9"/>
        <v>31</v>
      </c>
      <c r="DJ56" s="96">
        <f t="shared" si="9"/>
        <v>32</v>
      </c>
      <c r="DK56" s="96">
        <f t="shared" si="9"/>
        <v>33</v>
      </c>
      <c r="DL56" s="96">
        <f t="shared" si="9"/>
        <v>34</v>
      </c>
      <c r="DM56" s="96">
        <f t="shared" si="9"/>
        <v>35</v>
      </c>
      <c r="DN56" s="96">
        <f t="shared" si="9"/>
        <v>36</v>
      </c>
      <c r="DO56" s="96">
        <f t="shared" si="9"/>
        <v>37</v>
      </c>
      <c r="DP56" s="96">
        <f t="shared" si="9"/>
        <v>38</v>
      </c>
      <c r="DQ56" s="96">
        <f t="shared" si="9"/>
        <v>39</v>
      </c>
      <c r="DR56" s="96">
        <f t="shared" si="9"/>
        <v>40</v>
      </c>
      <c r="DS56" s="96">
        <f t="shared" si="9"/>
        <v>41</v>
      </c>
      <c r="DT56" s="96">
        <f t="shared" si="9"/>
        <v>42</v>
      </c>
      <c r="DU56" s="96">
        <f t="shared" si="9"/>
        <v>43</v>
      </c>
      <c r="DV56" s="96">
        <f t="shared" si="9"/>
        <v>44</v>
      </c>
      <c r="DW56" s="96">
        <f t="shared" si="9"/>
        <v>45</v>
      </c>
      <c r="DX56" s="96">
        <f t="shared" si="9"/>
        <v>46</v>
      </c>
      <c r="DY56" s="96">
        <f t="shared" si="9"/>
        <v>47</v>
      </c>
      <c r="DZ56" s="96">
        <f t="shared" si="9"/>
        <v>48</v>
      </c>
      <c r="EA56" s="96">
        <f t="shared" si="9"/>
        <v>49</v>
      </c>
      <c r="EB56" s="96">
        <f t="shared" si="9"/>
        <v>50</v>
      </c>
      <c r="EC56" s="96">
        <f t="shared" si="9"/>
        <v>51</v>
      </c>
      <c r="ED56" s="96">
        <f t="shared" si="9"/>
        <v>52</v>
      </c>
      <c r="EE56" s="96">
        <f t="shared" si="9"/>
        <v>53</v>
      </c>
      <c r="EF56" s="96">
        <f t="shared" si="9"/>
        <v>54</v>
      </c>
      <c r="EG56" s="96">
        <f t="shared" si="9"/>
        <v>55</v>
      </c>
      <c r="EH56" s="96">
        <f t="shared" si="9"/>
        <v>56</v>
      </c>
      <c r="EI56" s="96">
        <f t="shared" si="9"/>
        <v>57</v>
      </c>
      <c r="EJ56" s="96">
        <f t="shared" si="9"/>
        <v>58</v>
      </c>
      <c r="EK56" s="96">
        <f t="shared" si="9"/>
        <v>59</v>
      </c>
      <c r="EL56" s="96">
        <f t="shared" si="9"/>
        <v>60</v>
      </c>
      <c r="EM56" s="96">
        <f t="shared" si="9"/>
        <v>61</v>
      </c>
      <c r="EN56" s="96">
        <f t="shared" si="9"/>
        <v>62</v>
      </c>
      <c r="EO56" s="96">
        <f t="shared" si="9"/>
        <v>63</v>
      </c>
      <c r="EP56" s="96">
        <f t="shared" si="9"/>
        <v>64</v>
      </c>
      <c r="EQ56" s="96">
        <f t="shared" si="9"/>
        <v>65</v>
      </c>
      <c r="ER56" s="96">
        <f t="shared" ref="ER56:HC56" si="10">COLUMN()-COLUMN($CE$61)+1</f>
        <v>66</v>
      </c>
      <c r="ES56" s="96">
        <f t="shared" si="10"/>
        <v>67</v>
      </c>
      <c r="ET56" s="96">
        <f t="shared" si="10"/>
        <v>68</v>
      </c>
      <c r="EU56" s="96">
        <f t="shared" si="10"/>
        <v>69</v>
      </c>
      <c r="EV56" s="96">
        <f t="shared" si="10"/>
        <v>70</v>
      </c>
      <c r="EW56" s="96">
        <f t="shared" si="10"/>
        <v>71</v>
      </c>
      <c r="EX56" s="96">
        <f t="shared" si="10"/>
        <v>72</v>
      </c>
      <c r="EY56" s="96">
        <f t="shared" si="10"/>
        <v>73</v>
      </c>
      <c r="EZ56" s="96">
        <f t="shared" si="10"/>
        <v>74</v>
      </c>
      <c r="FA56" s="96">
        <f t="shared" si="10"/>
        <v>75</v>
      </c>
      <c r="FB56" s="96">
        <f t="shared" si="10"/>
        <v>76</v>
      </c>
      <c r="FC56" s="96">
        <f t="shared" si="10"/>
        <v>77</v>
      </c>
      <c r="FD56" s="96">
        <f t="shared" si="10"/>
        <v>78</v>
      </c>
      <c r="FE56" s="96">
        <f t="shared" si="10"/>
        <v>79</v>
      </c>
      <c r="FF56" s="96">
        <f t="shared" si="10"/>
        <v>80</v>
      </c>
      <c r="FG56" s="96">
        <f t="shared" si="10"/>
        <v>81</v>
      </c>
      <c r="FH56" s="96">
        <f t="shared" si="10"/>
        <v>82</v>
      </c>
      <c r="FI56" s="96">
        <f t="shared" si="10"/>
        <v>83</v>
      </c>
      <c r="FJ56" s="96">
        <f t="shared" si="10"/>
        <v>84</v>
      </c>
      <c r="FK56" s="96">
        <f t="shared" si="10"/>
        <v>85</v>
      </c>
      <c r="FL56" s="96">
        <f t="shared" si="10"/>
        <v>86</v>
      </c>
      <c r="FM56" s="96">
        <f t="shared" si="10"/>
        <v>87</v>
      </c>
      <c r="FN56" s="96">
        <f t="shared" si="10"/>
        <v>88</v>
      </c>
      <c r="FO56" s="96">
        <f t="shared" si="10"/>
        <v>89</v>
      </c>
      <c r="FP56" s="96">
        <f t="shared" si="10"/>
        <v>90</v>
      </c>
      <c r="FQ56" s="96">
        <f t="shared" si="10"/>
        <v>91</v>
      </c>
      <c r="FR56" s="96">
        <f t="shared" si="10"/>
        <v>92</v>
      </c>
      <c r="FS56" s="96">
        <f t="shared" si="10"/>
        <v>93</v>
      </c>
      <c r="FT56" s="96">
        <f t="shared" si="10"/>
        <v>94</v>
      </c>
      <c r="FU56" s="96">
        <f t="shared" si="10"/>
        <v>95</v>
      </c>
      <c r="FV56" s="96">
        <f t="shared" si="10"/>
        <v>96</v>
      </c>
      <c r="FW56" s="96">
        <f t="shared" si="10"/>
        <v>97</v>
      </c>
      <c r="FX56" s="96">
        <f t="shared" si="10"/>
        <v>98</v>
      </c>
      <c r="FY56" s="96">
        <f t="shared" si="10"/>
        <v>99</v>
      </c>
      <c r="FZ56" s="96">
        <f t="shared" si="10"/>
        <v>100</v>
      </c>
      <c r="GA56" s="96">
        <f t="shared" si="10"/>
        <v>101</v>
      </c>
      <c r="GB56" s="96">
        <f t="shared" si="10"/>
        <v>102</v>
      </c>
      <c r="GC56" s="96">
        <f t="shared" si="10"/>
        <v>103</v>
      </c>
      <c r="GD56" s="96">
        <f t="shared" si="10"/>
        <v>104</v>
      </c>
      <c r="GE56" s="96">
        <f t="shared" si="10"/>
        <v>105</v>
      </c>
      <c r="GF56" s="96">
        <f t="shared" si="10"/>
        <v>106</v>
      </c>
      <c r="GG56" s="96">
        <f t="shared" si="10"/>
        <v>107</v>
      </c>
      <c r="GH56" s="96">
        <f t="shared" si="10"/>
        <v>108</v>
      </c>
      <c r="GI56" s="96">
        <f t="shared" si="10"/>
        <v>109</v>
      </c>
      <c r="GJ56" s="96">
        <f t="shared" si="10"/>
        <v>110</v>
      </c>
      <c r="GK56" s="96">
        <f t="shared" si="10"/>
        <v>111</v>
      </c>
      <c r="GL56" s="96">
        <f t="shared" si="10"/>
        <v>112</v>
      </c>
      <c r="GM56" s="96">
        <f t="shared" si="10"/>
        <v>113</v>
      </c>
      <c r="GN56" s="96">
        <f t="shared" si="10"/>
        <v>114</v>
      </c>
      <c r="GO56" s="96">
        <f t="shared" si="10"/>
        <v>115</v>
      </c>
      <c r="GP56" s="96">
        <f t="shared" si="10"/>
        <v>116</v>
      </c>
      <c r="GQ56" s="96">
        <f t="shared" si="10"/>
        <v>117</v>
      </c>
      <c r="GR56" s="96">
        <f t="shared" si="10"/>
        <v>118</v>
      </c>
      <c r="GS56" s="96">
        <f t="shared" si="10"/>
        <v>119</v>
      </c>
      <c r="GT56" s="96">
        <f t="shared" si="10"/>
        <v>120</v>
      </c>
      <c r="GU56" s="96">
        <f t="shared" si="10"/>
        <v>121</v>
      </c>
      <c r="GV56" s="96">
        <f t="shared" si="10"/>
        <v>122</v>
      </c>
      <c r="GW56" s="96">
        <f t="shared" si="10"/>
        <v>123</v>
      </c>
      <c r="GX56" s="96">
        <f t="shared" si="10"/>
        <v>124</v>
      </c>
      <c r="GY56" s="96">
        <f t="shared" si="10"/>
        <v>125</v>
      </c>
      <c r="GZ56" s="96">
        <f t="shared" si="10"/>
        <v>126</v>
      </c>
      <c r="HA56" s="96">
        <f t="shared" si="10"/>
        <v>127</v>
      </c>
      <c r="HB56" s="96">
        <f t="shared" si="10"/>
        <v>128</v>
      </c>
      <c r="HC56" s="96">
        <f t="shared" si="10"/>
        <v>129</v>
      </c>
      <c r="HD56" s="96">
        <f t="shared" ref="HD56:JO56" si="11">COLUMN()-COLUMN($CE$61)+1</f>
        <v>130</v>
      </c>
      <c r="HE56" s="96">
        <f t="shared" si="11"/>
        <v>131</v>
      </c>
      <c r="HF56" s="96">
        <f t="shared" si="11"/>
        <v>132</v>
      </c>
      <c r="HG56" s="96">
        <f t="shared" si="11"/>
        <v>133</v>
      </c>
      <c r="HH56" s="96">
        <f t="shared" si="11"/>
        <v>134</v>
      </c>
      <c r="HI56" s="96">
        <f t="shared" si="11"/>
        <v>135</v>
      </c>
      <c r="HJ56" s="96">
        <f t="shared" si="11"/>
        <v>136</v>
      </c>
      <c r="HK56" s="96">
        <f t="shared" si="11"/>
        <v>137</v>
      </c>
      <c r="HL56" s="96">
        <f t="shared" si="11"/>
        <v>138</v>
      </c>
      <c r="HM56" s="96">
        <f t="shared" si="11"/>
        <v>139</v>
      </c>
      <c r="HN56" s="96">
        <f t="shared" si="11"/>
        <v>140</v>
      </c>
      <c r="HO56" s="96">
        <f t="shared" si="11"/>
        <v>141</v>
      </c>
      <c r="HP56" s="96">
        <f t="shared" si="11"/>
        <v>142</v>
      </c>
      <c r="HQ56" s="96">
        <f t="shared" si="11"/>
        <v>143</v>
      </c>
      <c r="HR56" s="96">
        <f t="shared" si="11"/>
        <v>144</v>
      </c>
      <c r="HS56" s="96">
        <f t="shared" si="11"/>
        <v>145</v>
      </c>
      <c r="HT56" s="96">
        <f t="shared" si="11"/>
        <v>146</v>
      </c>
      <c r="HU56" s="96">
        <f t="shared" si="11"/>
        <v>147</v>
      </c>
      <c r="HV56" s="96">
        <f t="shared" si="11"/>
        <v>148</v>
      </c>
      <c r="HW56" s="96">
        <f t="shared" si="11"/>
        <v>149</v>
      </c>
      <c r="HX56" s="96">
        <f t="shared" si="11"/>
        <v>150</v>
      </c>
      <c r="HY56" s="96">
        <f t="shared" si="11"/>
        <v>151</v>
      </c>
      <c r="HZ56" s="96">
        <f t="shared" si="11"/>
        <v>152</v>
      </c>
      <c r="IA56" s="96">
        <f t="shared" si="11"/>
        <v>153</v>
      </c>
      <c r="IB56" s="96">
        <f t="shared" si="11"/>
        <v>154</v>
      </c>
      <c r="IC56" s="96">
        <f t="shared" si="11"/>
        <v>155</v>
      </c>
      <c r="ID56" s="96">
        <f t="shared" si="11"/>
        <v>156</v>
      </c>
      <c r="IE56" s="96">
        <f t="shared" si="11"/>
        <v>157</v>
      </c>
      <c r="IF56" s="96">
        <f t="shared" si="11"/>
        <v>158</v>
      </c>
      <c r="IG56" s="96">
        <f t="shared" si="11"/>
        <v>159</v>
      </c>
      <c r="IH56" s="96">
        <f t="shared" si="11"/>
        <v>160</v>
      </c>
      <c r="II56" s="96">
        <f t="shared" si="11"/>
        <v>161</v>
      </c>
      <c r="IJ56" s="96">
        <f t="shared" si="11"/>
        <v>162</v>
      </c>
      <c r="IK56" s="96">
        <f t="shared" si="11"/>
        <v>163</v>
      </c>
      <c r="IL56" s="96">
        <f t="shared" si="11"/>
        <v>164</v>
      </c>
      <c r="IM56" s="96">
        <f t="shared" si="11"/>
        <v>165</v>
      </c>
      <c r="IN56" s="96">
        <f t="shared" si="11"/>
        <v>166</v>
      </c>
      <c r="IO56" s="96">
        <f t="shared" si="11"/>
        <v>167</v>
      </c>
      <c r="IP56" s="96">
        <f t="shared" si="11"/>
        <v>168</v>
      </c>
      <c r="IQ56" s="96">
        <f t="shared" si="11"/>
        <v>169</v>
      </c>
      <c r="IR56" s="96">
        <f t="shared" si="11"/>
        <v>170</v>
      </c>
      <c r="IS56" s="96">
        <f t="shared" si="11"/>
        <v>171</v>
      </c>
      <c r="IT56" s="96">
        <f t="shared" si="11"/>
        <v>172</v>
      </c>
      <c r="IU56" s="96">
        <f t="shared" si="11"/>
        <v>173</v>
      </c>
      <c r="IV56" s="96">
        <f t="shared" si="11"/>
        <v>174</v>
      </c>
      <c r="IW56" s="96">
        <f t="shared" si="11"/>
        <v>175</v>
      </c>
      <c r="IX56" s="96">
        <f t="shared" si="11"/>
        <v>176</v>
      </c>
      <c r="IY56" s="96">
        <f t="shared" si="11"/>
        <v>177</v>
      </c>
      <c r="IZ56" s="96">
        <f t="shared" si="11"/>
        <v>178</v>
      </c>
      <c r="JA56" s="96">
        <f t="shared" si="11"/>
        <v>179</v>
      </c>
      <c r="JB56" s="96">
        <f t="shared" si="11"/>
        <v>180</v>
      </c>
      <c r="JC56" s="96">
        <f t="shared" si="11"/>
        <v>181</v>
      </c>
      <c r="JD56" s="96">
        <f t="shared" si="11"/>
        <v>182</v>
      </c>
      <c r="JE56" s="96">
        <f t="shared" si="11"/>
        <v>183</v>
      </c>
      <c r="JF56" s="96">
        <f t="shared" si="11"/>
        <v>184</v>
      </c>
      <c r="JG56" s="96">
        <f t="shared" si="11"/>
        <v>185</v>
      </c>
      <c r="JH56" s="96">
        <f t="shared" si="11"/>
        <v>186</v>
      </c>
      <c r="JI56" s="96">
        <f t="shared" si="11"/>
        <v>187</v>
      </c>
      <c r="JJ56" s="96">
        <f t="shared" si="11"/>
        <v>188</v>
      </c>
      <c r="JK56" s="96">
        <f t="shared" si="11"/>
        <v>189</v>
      </c>
      <c r="JL56" s="96">
        <f t="shared" si="11"/>
        <v>190</v>
      </c>
      <c r="JM56" s="96">
        <f t="shared" si="11"/>
        <v>191</v>
      </c>
      <c r="JN56" s="96">
        <f t="shared" si="11"/>
        <v>192</v>
      </c>
      <c r="JO56" s="96">
        <f t="shared" si="11"/>
        <v>193</v>
      </c>
      <c r="JP56" s="96">
        <f t="shared" ref="JP56:LT56" si="12">COLUMN()-COLUMN($CE$61)+1</f>
        <v>194</v>
      </c>
      <c r="JQ56" s="96">
        <f t="shared" si="12"/>
        <v>195</v>
      </c>
      <c r="JR56" s="96">
        <f t="shared" si="12"/>
        <v>196</v>
      </c>
      <c r="JS56" s="96">
        <f t="shared" si="12"/>
        <v>197</v>
      </c>
      <c r="JT56" s="96">
        <f t="shared" si="12"/>
        <v>198</v>
      </c>
      <c r="JU56" s="96">
        <f t="shared" si="12"/>
        <v>199</v>
      </c>
      <c r="JV56" s="96">
        <f t="shared" si="12"/>
        <v>200</v>
      </c>
      <c r="JW56" s="96">
        <f t="shared" si="12"/>
        <v>201</v>
      </c>
      <c r="JX56" s="96">
        <f t="shared" si="12"/>
        <v>202</v>
      </c>
      <c r="JY56" s="96">
        <f t="shared" si="12"/>
        <v>203</v>
      </c>
      <c r="JZ56" s="96">
        <f t="shared" si="12"/>
        <v>204</v>
      </c>
      <c r="KA56" s="96">
        <f t="shared" si="12"/>
        <v>205</v>
      </c>
      <c r="KB56" s="96">
        <f t="shared" si="12"/>
        <v>206</v>
      </c>
      <c r="KC56" s="96">
        <f t="shared" si="12"/>
        <v>207</v>
      </c>
      <c r="KD56" s="96">
        <f t="shared" si="12"/>
        <v>208</v>
      </c>
      <c r="KE56" s="96">
        <f t="shared" si="12"/>
        <v>209</v>
      </c>
      <c r="KF56" s="96">
        <f t="shared" si="12"/>
        <v>210</v>
      </c>
      <c r="KG56" s="96">
        <f t="shared" si="12"/>
        <v>211</v>
      </c>
      <c r="KH56" s="96">
        <f t="shared" si="12"/>
        <v>212</v>
      </c>
      <c r="KI56" s="96">
        <f t="shared" si="12"/>
        <v>213</v>
      </c>
      <c r="KJ56" s="96">
        <f t="shared" si="12"/>
        <v>214</v>
      </c>
      <c r="KK56" s="96">
        <f t="shared" si="12"/>
        <v>215</v>
      </c>
      <c r="KL56" s="96">
        <f t="shared" si="12"/>
        <v>216</v>
      </c>
      <c r="KM56" s="96">
        <f t="shared" si="12"/>
        <v>217</v>
      </c>
      <c r="KN56" s="96">
        <f t="shared" si="12"/>
        <v>218</v>
      </c>
      <c r="KO56" s="96">
        <f t="shared" si="12"/>
        <v>219</v>
      </c>
      <c r="KP56" s="96">
        <f t="shared" si="12"/>
        <v>220</v>
      </c>
      <c r="KQ56" s="96">
        <f t="shared" si="12"/>
        <v>221</v>
      </c>
      <c r="KR56" s="96">
        <f t="shared" si="12"/>
        <v>222</v>
      </c>
      <c r="KS56" s="96">
        <f t="shared" si="12"/>
        <v>223</v>
      </c>
      <c r="KT56" s="96">
        <f t="shared" si="12"/>
        <v>224</v>
      </c>
      <c r="KU56" s="96">
        <f t="shared" si="12"/>
        <v>225</v>
      </c>
      <c r="KV56" s="96">
        <f t="shared" si="12"/>
        <v>226</v>
      </c>
      <c r="KW56" s="96">
        <f t="shared" si="12"/>
        <v>227</v>
      </c>
      <c r="KX56" s="96">
        <f t="shared" si="12"/>
        <v>228</v>
      </c>
      <c r="KY56" s="96">
        <f t="shared" si="12"/>
        <v>229</v>
      </c>
      <c r="KZ56" s="96">
        <f t="shared" si="12"/>
        <v>230</v>
      </c>
      <c r="LA56" s="96">
        <f t="shared" si="12"/>
        <v>231</v>
      </c>
      <c r="LB56" s="96">
        <f t="shared" si="12"/>
        <v>232</v>
      </c>
      <c r="LC56" s="96">
        <f t="shared" si="12"/>
        <v>233</v>
      </c>
      <c r="LD56" s="96">
        <f t="shared" si="12"/>
        <v>234</v>
      </c>
      <c r="LE56" s="96">
        <f t="shared" si="12"/>
        <v>235</v>
      </c>
      <c r="LF56" s="96">
        <f t="shared" si="12"/>
        <v>236</v>
      </c>
      <c r="LG56" s="96">
        <f t="shared" si="12"/>
        <v>237</v>
      </c>
      <c r="LH56" s="96">
        <f t="shared" si="12"/>
        <v>238</v>
      </c>
      <c r="LI56" s="96">
        <f t="shared" si="12"/>
        <v>239</v>
      </c>
      <c r="LJ56" s="96">
        <f t="shared" si="12"/>
        <v>240</v>
      </c>
      <c r="LK56" s="96">
        <f t="shared" si="12"/>
        <v>241</v>
      </c>
      <c r="LL56" s="96">
        <f t="shared" si="12"/>
        <v>242</v>
      </c>
      <c r="LM56" s="96">
        <f t="shared" si="12"/>
        <v>243</v>
      </c>
      <c r="LN56" s="96">
        <f t="shared" si="12"/>
        <v>244</v>
      </c>
      <c r="LO56" s="96">
        <f t="shared" si="12"/>
        <v>245</v>
      </c>
      <c r="LP56" s="96">
        <f t="shared" si="12"/>
        <v>246</v>
      </c>
      <c r="LQ56" s="96">
        <f t="shared" si="12"/>
        <v>247</v>
      </c>
      <c r="LR56" s="96">
        <f t="shared" si="12"/>
        <v>248</v>
      </c>
      <c r="LS56" s="96">
        <f t="shared" si="12"/>
        <v>249</v>
      </c>
      <c r="LT56" s="96">
        <f t="shared" si="12"/>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 t="shared" ref="CE57:EP57" si="13">SMALL($AW$62:$AX$96,CE60)</f>
        <v>1</v>
      </c>
      <c r="CF57" s="90">
        <f t="shared" si="13"/>
        <v>2</v>
      </c>
      <c r="CG57" s="90">
        <f t="shared" si="13"/>
        <v>3</v>
      </c>
      <c r="CH57" s="90">
        <f t="shared" si="13"/>
        <v>4</v>
      </c>
      <c r="CI57" s="90">
        <f t="shared" si="13"/>
        <v>5</v>
      </c>
      <c r="CJ57" s="90">
        <f t="shared" si="13"/>
        <v>5</v>
      </c>
      <c r="CK57" s="90">
        <f t="shared" si="13"/>
        <v>5</v>
      </c>
      <c r="CL57" s="90">
        <f t="shared" si="13"/>
        <v>5</v>
      </c>
      <c r="CM57" s="90">
        <f t="shared" si="13"/>
        <v>5</v>
      </c>
      <c r="CN57" s="90">
        <f t="shared" si="13"/>
        <v>5</v>
      </c>
      <c r="CO57" s="90">
        <f t="shared" si="13"/>
        <v>5</v>
      </c>
      <c r="CP57" s="90">
        <f t="shared" si="13"/>
        <v>5</v>
      </c>
      <c r="CQ57" s="90">
        <f t="shared" si="13"/>
        <v>5</v>
      </c>
      <c r="CR57" s="90">
        <f t="shared" si="13"/>
        <v>5</v>
      </c>
      <c r="CS57" s="90">
        <f t="shared" si="13"/>
        <v>5</v>
      </c>
      <c r="CT57" s="90">
        <f t="shared" si="13"/>
        <v>5</v>
      </c>
      <c r="CU57" s="90">
        <f t="shared" si="13"/>
        <v>5</v>
      </c>
      <c r="CV57" s="90">
        <f t="shared" si="13"/>
        <v>5</v>
      </c>
      <c r="CW57" s="90">
        <f t="shared" si="13"/>
        <v>5</v>
      </c>
      <c r="CX57" s="90">
        <f t="shared" si="13"/>
        <v>5</v>
      </c>
      <c r="CY57" s="90">
        <f t="shared" si="13"/>
        <v>5</v>
      </c>
      <c r="CZ57" s="90">
        <f t="shared" si="13"/>
        <v>5</v>
      </c>
      <c r="DA57" s="90">
        <f t="shared" si="13"/>
        <v>5</v>
      </c>
      <c r="DB57" s="90">
        <f t="shared" si="13"/>
        <v>5</v>
      </c>
      <c r="DC57" s="90">
        <f t="shared" si="13"/>
        <v>5</v>
      </c>
      <c r="DD57" s="90">
        <f t="shared" si="13"/>
        <v>5</v>
      </c>
      <c r="DE57" s="90">
        <f t="shared" si="13"/>
        <v>5</v>
      </c>
      <c r="DF57" s="90">
        <f t="shared" si="13"/>
        <v>5</v>
      </c>
      <c r="DG57" s="90">
        <f t="shared" si="13"/>
        <v>5</v>
      </c>
      <c r="DH57" s="90">
        <f t="shared" si="13"/>
        <v>5</v>
      </c>
      <c r="DI57" s="90">
        <f t="shared" si="13"/>
        <v>5</v>
      </c>
      <c r="DJ57" s="90">
        <f t="shared" si="13"/>
        <v>5</v>
      </c>
      <c r="DK57" s="90">
        <f t="shared" si="13"/>
        <v>5</v>
      </c>
      <c r="DL57" s="90">
        <f t="shared" si="13"/>
        <v>5</v>
      </c>
      <c r="DM57" s="90">
        <f t="shared" si="13"/>
        <v>5</v>
      </c>
      <c r="DN57" s="90">
        <f t="shared" si="13"/>
        <v>5</v>
      </c>
      <c r="DO57" s="90">
        <f t="shared" si="13"/>
        <v>5</v>
      </c>
      <c r="DP57" s="90" t="e">
        <f t="shared" si="13"/>
        <v>#NUM!</v>
      </c>
      <c r="DQ57" s="90" t="e">
        <f t="shared" si="13"/>
        <v>#NUM!</v>
      </c>
      <c r="DR57" s="90" t="e">
        <f t="shared" si="13"/>
        <v>#NUM!</v>
      </c>
      <c r="DS57" s="90" t="e">
        <f t="shared" si="13"/>
        <v>#NUM!</v>
      </c>
      <c r="DT57" s="90" t="e">
        <f t="shared" si="13"/>
        <v>#NUM!</v>
      </c>
      <c r="DU57" s="90" t="e">
        <f t="shared" si="13"/>
        <v>#NUM!</v>
      </c>
      <c r="DV57" s="90" t="e">
        <f t="shared" si="13"/>
        <v>#NUM!</v>
      </c>
      <c r="DW57" s="90" t="e">
        <f t="shared" si="13"/>
        <v>#NUM!</v>
      </c>
      <c r="DX57" s="90" t="e">
        <f t="shared" si="13"/>
        <v>#NUM!</v>
      </c>
      <c r="DY57" s="90" t="e">
        <f t="shared" si="13"/>
        <v>#NUM!</v>
      </c>
      <c r="DZ57" s="90" t="e">
        <f t="shared" si="13"/>
        <v>#NUM!</v>
      </c>
      <c r="EA57" s="90" t="e">
        <f t="shared" si="13"/>
        <v>#NUM!</v>
      </c>
      <c r="EB57" s="90" t="e">
        <f t="shared" si="13"/>
        <v>#NUM!</v>
      </c>
      <c r="EC57" s="90" t="e">
        <f t="shared" si="13"/>
        <v>#NUM!</v>
      </c>
      <c r="ED57" s="90" t="e">
        <f t="shared" si="13"/>
        <v>#NUM!</v>
      </c>
      <c r="EE57" s="90" t="e">
        <f t="shared" si="13"/>
        <v>#NUM!</v>
      </c>
      <c r="EF57" s="90" t="e">
        <f t="shared" si="13"/>
        <v>#NUM!</v>
      </c>
      <c r="EG57" s="90" t="e">
        <f t="shared" si="13"/>
        <v>#NUM!</v>
      </c>
      <c r="EH57" s="90" t="e">
        <f t="shared" si="13"/>
        <v>#NUM!</v>
      </c>
      <c r="EI57" s="90" t="e">
        <f t="shared" si="13"/>
        <v>#NUM!</v>
      </c>
      <c r="EJ57" s="90" t="e">
        <f t="shared" si="13"/>
        <v>#NUM!</v>
      </c>
      <c r="EK57" s="90" t="e">
        <f t="shared" si="13"/>
        <v>#NUM!</v>
      </c>
      <c r="EL57" s="90" t="e">
        <f t="shared" si="13"/>
        <v>#NUM!</v>
      </c>
      <c r="EM57" s="90" t="e">
        <f t="shared" si="13"/>
        <v>#NUM!</v>
      </c>
      <c r="EN57" s="90" t="e">
        <f t="shared" si="13"/>
        <v>#NUM!</v>
      </c>
      <c r="EO57" s="90" t="e">
        <f t="shared" si="13"/>
        <v>#NUM!</v>
      </c>
      <c r="EP57" s="90" t="e">
        <f t="shared" si="13"/>
        <v>#NUM!</v>
      </c>
      <c r="EQ57" s="90" t="e">
        <f t="shared" ref="EQ57:HB57" si="14">SMALL($AW$62:$AX$96,EQ60)</f>
        <v>#NUM!</v>
      </c>
      <c r="ER57" s="90" t="e">
        <f t="shared" si="14"/>
        <v>#NUM!</v>
      </c>
      <c r="ES57" s="90" t="e">
        <f t="shared" si="14"/>
        <v>#NUM!</v>
      </c>
      <c r="ET57" s="90" t="e">
        <f t="shared" si="14"/>
        <v>#NUM!</v>
      </c>
      <c r="EU57" s="90" t="e">
        <f t="shared" si="14"/>
        <v>#NUM!</v>
      </c>
      <c r="EV57" s="90" t="e">
        <f t="shared" si="14"/>
        <v>#NUM!</v>
      </c>
      <c r="EW57" s="90" t="e">
        <f t="shared" si="14"/>
        <v>#NUM!</v>
      </c>
      <c r="EX57" s="90" t="e">
        <f t="shared" si="14"/>
        <v>#NUM!</v>
      </c>
      <c r="EY57" s="90" t="e">
        <f t="shared" si="14"/>
        <v>#NUM!</v>
      </c>
      <c r="EZ57" s="90" t="e">
        <f t="shared" si="14"/>
        <v>#NUM!</v>
      </c>
      <c r="FA57" s="90" t="e">
        <f t="shared" si="14"/>
        <v>#NUM!</v>
      </c>
      <c r="FB57" s="90" t="e">
        <f t="shared" si="14"/>
        <v>#NUM!</v>
      </c>
      <c r="FC57" s="90" t="e">
        <f t="shared" si="14"/>
        <v>#NUM!</v>
      </c>
      <c r="FD57" s="90" t="e">
        <f t="shared" si="14"/>
        <v>#NUM!</v>
      </c>
      <c r="FE57" s="90" t="e">
        <f t="shared" si="14"/>
        <v>#NUM!</v>
      </c>
      <c r="FF57" s="90" t="e">
        <f t="shared" si="14"/>
        <v>#NUM!</v>
      </c>
      <c r="FG57" s="90" t="e">
        <f t="shared" si="14"/>
        <v>#NUM!</v>
      </c>
      <c r="FH57" s="90" t="e">
        <f t="shared" si="14"/>
        <v>#NUM!</v>
      </c>
      <c r="FI57" s="90" t="e">
        <f t="shared" si="14"/>
        <v>#NUM!</v>
      </c>
      <c r="FJ57" s="90" t="e">
        <f t="shared" si="14"/>
        <v>#NUM!</v>
      </c>
      <c r="FK57" s="90" t="e">
        <f t="shared" si="14"/>
        <v>#NUM!</v>
      </c>
      <c r="FL57" s="90" t="e">
        <f t="shared" si="14"/>
        <v>#NUM!</v>
      </c>
      <c r="FM57" s="90" t="e">
        <f t="shared" si="14"/>
        <v>#NUM!</v>
      </c>
      <c r="FN57" s="90" t="e">
        <f t="shared" si="14"/>
        <v>#NUM!</v>
      </c>
      <c r="FO57" s="90" t="e">
        <f t="shared" si="14"/>
        <v>#NUM!</v>
      </c>
      <c r="FP57" s="90" t="e">
        <f t="shared" si="14"/>
        <v>#NUM!</v>
      </c>
      <c r="FQ57" s="90" t="e">
        <f t="shared" si="14"/>
        <v>#NUM!</v>
      </c>
      <c r="FR57" s="90" t="e">
        <f t="shared" si="14"/>
        <v>#NUM!</v>
      </c>
      <c r="FS57" s="90" t="e">
        <f t="shared" si="14"/>
        <v>#NUM!</v>
      </c>
      <c r="FT57" s="90" t="e">
        <f t="shared" si="14"/>
        <v>#NUM!</v>
      </c>
      <c r="FU57" s="90" t="e">
        <f t="shared" si="14"/>
        <v>#NUM!</v>
      </c>
      <c r="FV57" s="90" t="e">
        <f t="shared" si="14"/>
        <v>#NUM!</v>
      </c>
      <c r="FW57" s="90" t="e">
        <f t="shared" si="14"/>
        <v>#NUM!</v>
      </c>
      <c r="FX57" s="90" t="e">
        <f t="shared" si="14"/>
        <v>#NUM!</v>
      </c>
      <c r="FY57" s="90" t="e">
        <f t="shared" si="14"/>
        <v>#NUM!</v>
      </c>
      <c r="FZ57" s="90" t="e">
        <f t="shared" si="14"/>
        <v>#NUM!</v>
      </c>
      <c r="GA57" s="90" t="e">
        <f t="shared" si="14"/>
        <v>#NUM!</v>
      </c>
      <c r="GB57" s="90" t="e">
        <f t="shared" si="14"/>
        <v>#NUM!</v>
      </c>
      <c r="GC57" s="90" t="e">
        <f t="shared" si="14"/>
        <v>#NUM!</v>
      </c>
      <c r="GD57" s="90" t="e">
        <f t="shared" si="14"/>
        <v>#NUM!</v>
      </c>
      <c r="GE57" s="90" t="e">
        <f t="shared" si="14"/>
        <v>#NUM!</v>
      </c>
      <c r="GF57" s="90" t="e">
        <f t="shared" si="14"/>
        <v>#NUM!</v>
      </c>
      <c r="GG57" s="90" t="e">
        <f t="shared" si="14"/>
        <v>#NUM!</v>
      </c>
      <c r="GH57" s="90" t="e">
        <f t="shared" si="14"/>
        <v>#NUM!</v>
      </c>
      <c r="GI57" s="90" t="e">
        <f t="shared" si="14"/>
        <v>#NUM!</v>
      </c>
      <c r="GJ57" s="90" t="e">
        <f t="shared" si="14"/>
        <v>#NUM!</v>
      </c>
      <c r="GK57" s="90" t="e">
        <f t="shared" si="14"/>
        <v>#NUM!</v>
      </c>
      <c r="GL57" s="90" t="e">
        <f t="shared" si="14"/>
        <v>#NUM!</v>
      </c>
      <c r="GM57" s="90" t="e">
        <f t="shared" si="14"/>
        <v>#NUM!</v>
      </c>
      <c r="GN57" s="90" t="e">
        <f t="shared" si="14"/>
        <v>#NUM!</v>
      </c>
      <c r="GO57" s="90" t="e">
        <f t="shared" si="14"/>
        <v>#NUM!</v>
      </c>
      <c r="GP57" s="90" t="e">
        <f t="shared" si="14"/>
        <v>#NUM!</v>
      </c>
      <c r="GQ57" s="90" t="e">
        <f t="shared" si="14"/>
        <v>#NUM!</v>
      </c>
      <c r="GR57" s="90" t="e">
        <f t="shared" si="14"/>
        <v>#NUM!</v>
      </c>
      <c r="GS57" s="90" t="e">
        <f t="shared" si="14"/>
        <v>#NUM!</v>
      </c>
      <c r="GT57" s="90" t="e">
        <f t="shared" si="14"/>
        <v>#NUM!</v>
      </c>
      <c r="GU57" s="90" t="e">
        <f t="shared" si="14"/>
        <v>#NUM!</v>
      </c>
      <c r="GV57" s="90" t="e">
        <f t="shared" si="14"/>
        <v>#NUM!</v>
      </c>
      <c r="GW57" s="90" t="e">
        <f t="shared" si="14"/>
        <v>#NUM!</v>
      </c>
      <c r="GX57" s="90" t="e">
        <f t="shared" si="14"/>
        <v>#NUM!</v>
      </c>
      <c r="GY57" s="90" t="e">
        <f t="shared" si="14"/>
        <v>#NUM!</v>
      </c>
      <c r="GZ57" s="90" t="e">
        <f t="shared" si="14"/>
        <v>#NUM!</v>
      </c>
      <c r="HA57" s="90" t="e">
        <f t="shared" si="14"/>
        <v>#NUM!</v>
      </c>
      <c r="HB57" s="90" t="e">
        <f t="shared" si="14"/>
        <v>#NUM!</v>
      </c>
      <c r="HC57" s="90" t="e">
        <f t="shared" ref="HC57:JN57" si="15">SMALL($AW$62:$AX$96,HC60)</f>
        <v>#NUM!</v>
      </c>
      <c r="HD57" s="90" t="e">
        <f t="shared" si="15"/>
        <v>#NUM!</v>
      </c>
      <c r="HE57" s="90" t="e">
        <f t="shared" si="15"/>
        <v>#NUM!</v>
      </c>
      <c r="HF57" s="90" t="e">
        <f t="shared" si="15"/>
        <v>#NUM!</v>
      </c>
      <c r="HG57" s="90" t="e">
        <f t="shared" si="15"/>
        <v>#NUM!</v>
      </c>
      <c r="HH57" s="90" t="e">
        <f t="shared" si="15"/>
        <v>#NUM!</v>
      </c>
      <c r="HI57" s="90" t="e">
        <f t="shared" si="15"/>
        <v>#NUM!</v>
      </c>
      <c r="HJ57" s="90" t="e">
        <f t="shared" si="15"/>
        <v>#NUM!</v>
      </c>
      <c r="HK57" s="90" t="e">
        <f t="shared" si="15"/>
        <v>#NUM!</v>
      </c>
      <c r="HL57" s="90" t="e">
        <f t="shared" si="15"/>
        <v>#NUM!</v>
      </c>
      <c r="HM57" s="90" t="e">
        <f t="shared" si="15"/>
        <v>#NUM!</v>
      </c>
      <c r="HN57" s="90" t="e">
        <f t="shared" si="15"/>
        <v>#NUM!</v>
      </c>
      <c r="HO57" s="90" t="e">
        <f t="shared" si="15"/>
        <v>#NUM!</v>
      </c>
      <c r="HP57" s="90" t="e">
        <f t="shared" si="15"/>
        <v>#NUM!</v>
      </c>
      <c r="HQ57" s="90" t="e">
        <f t="shared" si="15"/>
        <v>#NUM!</v>
      </c>
      <c r="HR57" s="90" t="e">
        <f t="shared" si="15"/>
        <v>#NUM!</v>
      </c>
      <c r="HS57" s="90" t="e">
        <f t="shared" si="15"/>
        <v>#NUM!</v>
      </c>
      <c r="HT57" s="90" t="e">
        <f t="shared" si="15"/>
        <v>#NUM!</v>
      </c>
      <c r="HU57" s="90" t="e">
        <f t="shared" si="15"/>
        <v>#NUM!</v>
      </c>
      <c r="HV57" s="90" t="e">
        <f t="shared" si="15"/>
        <v>#NUM!</v>
      </c>
      <c r="HW57" s="90" t="e">
        <f t="shared" si="15"/>
        <v>#NUM!</v>
      </c>
      <c r="HX57" s="90" t="e">
        <f t="shared" si="15"/>
        <v>#NUM!</v>
      </c>
      <c r="HY57" s="90" t="e">
        <f t="shared" si="15"/>
        <v>#NUM!</v>
      </c>
      <c r="HZ57" s="90" t="e">
        <f t="shared" si="15"/>
        <v>#NUM!</v>
      </c>
      <c r="IA57" s="90" t="e">
        <f t="shared" si="15"/>
        <v>#NUM!</v>
      </c>
      <c r="IB57" s="90" t="e">
        <f t="shared" si="15"/>
        <v>#NUM!</v>
      </c>
      <c r="IC57" s="90" t="e">
        <f t="shared" si="15"/>
        <v>#NUM!</v>
      </c>
      <c r="ID57" s="90" t="e">
        <f t="shared" si="15"/>
        <v>#NUM!</v>
      </c>
      <c r="IE57" s="90" t="e">
        <f t="shared" si="15"/>
        <v>#NUM!</v>
      </c>
      <c r="IF57" s="90" t="e">
        <f t="shared" si="15"/>
        <v>#NUM!</v>
      </c>
      <c r="IG57" s="90" t="e">
        <f t="shared" si="15"/>
        <v>#NUM!</v>
      </c>
      <c r="IH57" s="90" t="e">
        <f t="shared" si="15"/>
        <v>#NUM!</v>
      </c>
      <c r="II57" s="90" t="e">
        <f t="shared" si="15"/>
        <v>#NUM!</v>
      </c>
      <c r="IJ57" s="90" t="e">
        <f t="shared" si="15"/>
        <v>#NUM!</v>
      </c>
      <c r="IK57" s="90" t="e">
        <f t="shared" si="15"/>
        <v>#NUM!</v>
      </c>
      <c r="IL57" s="90" t="e">
        <f t="shared" si="15"/>
        <v>#NUM!</v>
      </c>
      <c r="IM57" s="90" t="e">
        <f t="shared" si="15"/>
        <v>#NUM!</v>
      </c>
      <c r="IN57" s="90" t="e">
        <f t="shared" si="15"/>
        <v>#NUM!</v>
      </c>
      <c r="IO57" s="90" t="e">
        <f t="shared" si="15"/>
        <v>#NUM!</v>
      </c>
      <c r="IP57" s="90" t="e">
        <f t="shared" si="15"/>
        <v>#NUM!</v>
      </c>
      <c r="IQ57" s="90" t="e">
        <f t="shared" si="15"/>
        <v>#NUM!</v>
      </c>
      <c r="IR57" s="90" t="e">
        <f t="shared" si="15"/>
        <v>#NUM!</v>
      </c>
      <c r="IS57" s="90" t="e">
        <f t="shared" si="15"/>
        <v>#NUM!</v>
      </c>
      <c r="IT57" s="90" t="e">
        <f t="shared" si="15"/>
        <v>#NUM!</v>
      </c>
      <c r="IU57" s="90" t="e">
        <f t="shared" si="15"/>
        <v>#NUM!</v>
      </c>
      <c r="IV57" s="90" t="e">
        <f t="shared" si="15"/>
        <v>#NUM!</v>
      </c>
      <c r="IW57" s="90" t="e">
        <f t="shared" si="15"/>
        <v>#NUM!</v>
      </c>
      <c r="IX57" s="90" t="e">
        <f t="shared" si="15"/>
        <v>#NUM!</v>
      </c>
      <c r="IY57" s="90" t="e">
        <f t="shared" si="15"/>
        <v>#NUM!</v>
      </c>
      <c r="IZ57" s="90" t="e">
        <f t="shared" si="15"/>
        <v>#NUM!</v>
      </c>
      <c r="JA57" s="90" t="e">
        <f t="shared" si="15"/>
        <v>#NUM!</v>
      </c>
      <c r="JB57" s="90" t="e">
        <f t="shared" si="15"/>
        <v>#NUM!</v>
      </c>
      <c r="JC57" s="90" t="e">
        <f t="shared" si="15"/>
        <v>#NUM!</v>
      </c>
      <c r="JD57" s="90" t="e">
        <f t="shared" si="15"/>
        <v>#NUM!</v>
      </c>
      <c r="JE57" s="90" t="e">
        <f t="shared" si="15"/>
        <v>#NUM!</v>
      </c>
      <c r="JF57" s="90" t="e">
        <f t="shared" si="15"/>
        <v>#NUM!</v>
      </c>
      <c r="JG57" s="90" t="e">
        <f t="shared" si="15"/>
        <v>#NUM!</v>
      </c>
      <c r="JH57" s="90" t="e">
        <f t="shared" si="15"/>
        <v>#NUM!</v>
      </c>
      <c r="JI57" s="90" t="e">
        <f t="shared" si="15"/>
        <v>#NUM!</v>
      </c>
      <c r="JJ57" s="90" t="e">
        <f t="shared" si="15"/>
        <v>#NUM!</v>
      </c>
      <c r="JK57" s="90" t="e">
        <f t="shared" si="15"/>
        <v>#NUM!</v>
      </c>
      <c r="JL57" s="90" t="e">
        <f t="shared" si="15"/>
        <v>#NUM!</v>
      </c>
      <c r="JM57" s="90" t="e">
        <f t="shared" si="15"/>
        <v>#NUM!</v>
      </c>
      <c r="JN57" s="90" t="e">
        <f t="shared" si="15"/>
        <v>#NUM!</v>
      </c>
      <c r="JO57" s="90" t="e">
        <f t="shared" ref="JO57:LT57" si="16">SMALL($AW$62:$AX$96,JO60)</f>
        <v>#NUM!</v>
      </c>
      <c r="JP57" s="90" t="e">
        <f t="shared" si="16"/>
        <v>#NUM!</v>
      </c>
      <c r="JQ57" s="90" t="e">
        <f t="shared" si="16"/>
        <v>#NUM!</v>
      </c>
      <c r="JR57" s="90" t="e">
        <f t="shared" si="16"/>
        <v>#NUM!</v>
      </c>
      <c r="JS57" s="90" t="e">
        <f t="shared" si="16"/>
        <v>#NUM!</v>
      </c>
      <c r="JT57" s="90" t="e">
        <f t="shared" si="16"/>
        <v>#NUM!</v>
      </c>
      <c r="JU57" s="90" t="e">
        <f t="shared" si="16"/>
        <v>#NUM!</v>
      </c>
      <c r="JV57" s="90" t="e">
        <f t="shared" si="16"/>
        <v>#NUM!</v>
      </c>
      <c r="JW57" s="90" t="e">
        <f t="shared" si="16"/>
        <v>#NUM!</v>
      </c>
      <c r="JX57" s="90" t="e">
        <f t="shared" si="16"/>
        <v>#NUM!</v>
      </c>
      <c r="JY57" s="90" t="e">
        <f t="shared" si="16"/>
        <v>#NUM!</v>
      </c>
      <c r="JZ57" s="90" t="e">
        <f t="shared" si="16"/>
        <v>#NUM!</v>
      </c>
      <c r="KA57" s="90" t="e">
        <f t="shared" si="16"/>
        <v>#NUM!</v>
      </c>
      <c r="KB57" s="90" t="e">
        <f t="shared" si="16"/>
        <v>#NUM!</v>
      </c>
      <c r="KC57" s="90" t="e">
        <f t="shared" si="16"/>
        <v>#NUM!</v>
      </c>
      <c r="KD57" s="90" t="e">
        <f t="shared" si="16"/>
        <v>#NUM!</v>
      </c>
      <c r="KE57" s="90" t="e">
        <f t="shared" si="16"/>
        <v>#NUM!</v>
      </c>
      <c r="KF57" s="90" t="e">
        <f t="shared" si="16"/>
        <v>#NUM!</v>
      </c>
      <c r="KG57" s="90" t="e">
        <f t="shared" si="16"/>
        <v>#NUM!</v>
      </c>
      <c r="KH57" s="90" t="e">
        <f t="shared" si="16"/>
        <v>#NUM!</v>
      </c>
      <c r="KI57" s="90" t="e">
        <f t="shared" si="16"/>
        <v>#NUM!</v>
      </c>
      <c r="KJ57" s="90" t="e">
        <f t="shared" si="16"/>
        <v>#NUM!</v>
      </c>
      <c r="KK57" s="90" t="e">
        <f t="shared" si="16"/>
        <v>#NUM!</v>
      </c>
      <c r="KL57" s="90" t="e">
        <f t="shared" si="16"/>
        <v>#NUM!</v>
      </c>
      <c r="KM57" s="90" t="e">
        <f t="shared" si="16"/>
        <v>#NUM!</v>
      </c>
      <c r="KN57" s="90" t="e">
        <f t="shared" si="16"/>
        <v>#NUM!</v>
      </c>
      <c r="KO57" s="90" t="e">
        <f t="shared" si="16"/>
        <v>#NUM!</v>
      </c>
      <c r="KP57" s="90" t="e">
        <f t="shared" si="16"/>
        <v>#NUM!</v>
      </c>
      <c r="KQ57" s="90" t="e">
        <f t="shared" si="16"/>
        <v>#NUM!</v>
      </c>
      <c r="KR57" s="90" t="e">
        <f t="shared" si="16"/>
        <v>#NUM!</v>
      </c>
      <c r="KS57" s="90" t="e">
        <f t="shared" si="16"/>
        <v>#NUM!</v>
      </c>
      <c r="KT57" s="90" t="e">
        <f t="shared" si="16"/>
        <v>#NUM!</v>
      </c>
      <c r="KU57" s="90" t="e">
        <f t="shared" si="16"/>
        <v>#NUM!</v>
      </c>
      <c r="KV57" s="90" t="e">
        <f t="shared" si="16"/>
        <v>#NUM!</v>
      </c>
      <c r="KW57" s="90" t="e">
        <f t="shared" si="16"/>
        <v>#NUM!</v>
      </c>
      <c r="KX57" s="90" t="e">
        <f t="shared" si="16"/>
        <v>#NUM!</v>
      </c>
      <c r="KY57" s="90" t="e">
        <f t="shared" si="16"/>
        <v>#NUM!</v>
      </c>
      <c r="KZ57" s="90" t="e">
        <f t="shared" si="16"/>
        <v>#NUM!</v>
      </c>
      <c r="LA57" s="90" t="e">
        <f t="shared" si="16"/>
        <v>#NUM!</v>
      </c>
      <c r="LB57" s="90" t="e">
        <f t="shared" si="16"/>
        <v>#NUM!</v>
      </c>
      <c r="LC57" s="90" t="e">
        <f t="shared" si="16"/>
        <v>#NUM!</v>
      </c>
      <c r="LD57" s="90" t="e">
        <f t="shared" si="16"/>
        <v>#NUM!</v>
      </c>
      <c r="LE57" s="90" t="e">
        <f t="shared" si="16"/>
        <v>#NUM!</v>
      </c>
      <c r="LF57" s="90" t="e">
        <f t="shared" si="16"/>
        <v>#NUM!</v>
      </c>
      <c r="LG57" s="90" t="e">
        <f t="shared" si="16"/>
        <v>#NUM!</v>
      </c>
      <c r="LH57" s="90" t="e">
        <f t="shared" si="16"/>
        <v>#NUM!</v>
      </c>
      <c r="LI57" s="90" t="e">
        <f t="shared" si="16"/>
        <v>#NUM!</v>
      </c>
      <c r="LJ57" s="90" t="e">
        <f t="shared" si="16"/>
        <v>#NUM!</v>
      </c>
      <c r="LK57" s="90" t="e">
        <f t="shared" si="16"/>
        <v>#NUM!</v>
      </c>
      <c r="LL57" s="90" t="e">
        <f t="shared" si="16"/>
        <v>#NUM!</v>
      </c>
      <c r="LM57" s="90" t="e">
        <f t="shared" si="16"/>
        <v>#NUM!</v>
      </c>
      <c r="LN57" s="90" t="e">
        <f t="shared" si="16"/>
        <v>#NUM!</v>
      </c>
      <c r="LO57" s="90" t="e">
        <f t="shared" si="16"/>
        <v>#NUM!</v>
      </c>
      <c r="LP57" s="90" t="e">
        <f t="shared" si="16"/>
        <v>#NUM!</v>
      </c>
      <c r="LQ57" s="90" t="e">
        <f t="shared" si="16"/>
        <v>#NUM!</v>
      </c>
      <c r="LR57" s="90" t="e">
        <f t="shared" si="16"/>
        <v>#NUM!</v>
      </c>
      <c r="LS57" s="90" t="e">
        <f t="shared" si="16"/>
        <v>#NUM!</v>
      </c>
      <c r="LT57" s="90" t="e">
        <f t="shared" si="16"/>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f>IFERROR(IF(COUNTIF($CE57:CF57,CF57)=1,CF57,""),"")</f>
        <v>2</v>
      </c>
      <c r="CG58" s="90">
        <f>IFERROR(IF(COUNTIF($CE57:CG57,CG57)=1,CG57,""),"")</f>
        <v>3</v>
      </c>
      <c r="CH58" s="90">
        <f>IFERROR(IF(COUNTIF($CE57:CH57,CH57)=1,CH57,""),"")</f>
        <v>4</v>
      </c>
      <c r="CI58" s="90">
        <f>IFERROR(IF(COUNTIF($CE57:CI57,CI57)=1,CI57,""),"")</f>
        <v>5</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f t="shared" ref="CF59:EQ59" si="17">SMALL($CE$58:$LT$58,CF60)</f>
        <v>2</v>
      </c>
      <c r="CG59" s="96">
        <f t="shared" si="17"/>
        <v>3</v>
      </c>
      <c r="CH59" s="96">
        <f t="shared" si="17"/>
        <v>4</v>
      </c>
      <c r="CI59" s="96">
        <f t="shared" si="17"/>
        <v>5</v>
      </c>
      <c r="CJ59" s="96" t="e">
        <f t="shared" si="17"/>
        <v>#NUM!</v>
      </c>
      <c r="CK59" s="96" t="e">
        <f t="shared" si="17"/>
        <v>#NUM!</v>
      </c>
      <c r="CL59" s="96" t="e">
        <f t="shared" si="17"/>
        <v>#NUM!</v>
      </c>
      <c r="CM59" s="96" t="e">
        <f t="shared" si="17"/>
        <v>#NUM!</v>
      </c>
      <c r="CN59" s="96" t="e">
        <f t="shared" si="17"/>
        <v>#NUM!</v>
      </c>
      <c r="CO59" s="96" t="e">
        <f t="shared" si="17"/>
        <v>#NUM!</v>
      </c>
      <c r="CP59" s="96" t="e">
        <f t="shared" si="17"/>
        <v>#NUM!</v>
      </c>
      <c r="CQ59" s="96" t="e">
        <f t="shared" si="17"/>
        <v>#NUM!</v>
      </c>
      <c r="CR59" s="96" t="e">
        <f t="shared" si="17"/>
        <v>#NUM!</v>
      </c>
      <c r="CS59" s="96" t="e">
        <f t="shared" si="17"/>
        <v>#NUM!</v>
      </c>
      <c r="CT59" s="96" t="e">
        <f t="shared" si="17"/>
        <v>#NUM!</v>
      </c>
      <c r="CU59" s="96" t="e">
        <f t="shared" si="17"/>
        <v>#NUM!</v>
      </c>
      <c r="CV59" s="96" t="e">
        <f t="shared" si="17"/>
        <v>#NUM!</v>
      </c>
      <c r="CW59" s="96" t="e">
        <f t="shared" si="17"/>
        <v>#NUM!</v>
      </c>
      <c r="CX59" s="96" t="e">
        <f t="shared" si="17"/>
        <v>#NUM!</v>
      </c>
      <c r="CY59" s="96" t="e">
        <f t="shared" si="17"/>
        <v>#NUM!</v>
      </c>
      <c r="CZ59" s="96" t="e">
        <f t="shared" si="17"/>
        <v>#NUM!</v>
      </c>
      <c r="DA59" s="96" t="e">
        <f t="shared" si="17"/>
        <v>#NUM!</v>
      </c>
      <c r="DB59" s="96" t="e">
        <f t="shared" si="17"/>
        <v>#NUM!</v>
      </c>
      <c r="DC59" s="96" t="e">
        <f t="shared" si="17"/>
        <v>#NUM!</v>
      </c>
      <c r="DD59" s="96" t="e">
        <f t="shared" si="17"/>
        <v>#NUM!</v>
      </c>
      <c r="DE59" s="96" t="e">
        <f t="shared" si="17"/>
        <v>#NUM!</v>
      </c>
      <c r="DF59" s="96" t="e">
        <f t="shared" si="17"/>
        <v>#NUM!</v>
      </c>
      <c r="DG59" s="96" t="e">
        <f t="shared" si="17"/>
        <v>#NUM!</v>
      </c>
      <c r="DH59" s="96" t="e">
        <f t="shared" si="17"/>
        <v>#NUM!</v>
      </c>
      <c r="DI59" s="96" t="e">
        <f t="shared" si="17"/>
        <v>#NUM!</v>
      </c>
      <c r="DJ59" s="96" t="e">
        <f t="shared" si="17"/>
        <v>#NUM!</v>
      </c>
      <c r="DK59" s="96" t="e">
        <f t="shared" si="17"/>
        <v>#NUM!</v>
      </c>
      <c r="DL59" s="96" t="e">
        <f t="shared" si="17"/>
        <v>#NUM!</v>
      </c>
      <c r="DM59" s="96" t="e">
        <f t="shared" si="17"/>
        <v>#NUM!</v>
      </c>
      <c r="DN59" s="96" t="e">
        <f t="shared" si="17"/>
        <v>#NUM!</v>
      </c>
      <c r="DO59" s="96" t="e">
        <f t="shared" si="17"/>
        <v>#NUM!</v>
      </c>
      <c r="DP59" s="96" t="e">
        <f t="shared" si="17"/>
        <v>#NUM!</v>
      </c>
      <c r="DQ59" s="96" t="e">
        <f t="shared" si="17"/>
        <v>#NUM!</v>
      </c>
      <c r="DR59" s="96" t="e">
        <f t="shared" si="17"/>
        <v>#NUM!</v>
      </c>
      <c r="DS59" s="96" t="e">
        <f t="shared" si="17"/>
        <v>#NUM!</v>
      </c>
      <c r="DT59" s="96" t="e">
        <f t="shared" si="17"/>
        <v>#NUM!</v>
      </c>
      <c r="DU59" s="96" t="e">
        <f t="shared" si="17"/>
        <v>#NUM!</v>
      </c>
      <c r="DV59" s="96" t="e">
        <f t="shared" si="17"/>
        <v>#NUM!</v>
      </c>
      <c r="DW59" s="96" t="e">
        <f t="shared" si="17"/>
        <v>#NUM!</v>
      </c>
      <c r="DX59" s="96" t="e">
        <f t="shared" si="17"/>
        <v>#NUM!</v>
      </c>
      <c r="DY59" s="96" t="e">
        <f t="shared" si="17"/>
        <v>#NUM!</v>
      </c>
      <c r="DZ59" s="96" t="e">
        <f t="shared" si="17"/>
        <v>#NUM!</v>
      </c>
      <c r="EA59" s="96" t="e">
        <f t="shared" si="17"/>
        <v>#NUM!</v>
      </c>
      <c r="EB59" s="96" t="e">
        <f t="shared" si="17"/>
        <v>#NUM!</v>
      </c>
      <c r="EC59" s="96" t="e">
        <f t="shared" si="17"/>
        <v>#NUM!</v>
      </c>
      <c r="ED59" s="96" t="e">
        <f t="shared" si="17"/>
        <v>#NUM!</v>
      </c>
      <c r="EE59" s="96" t="e">
        <f t="shared" si="17"/>
        <v>#NUM!</v>
      </c>
      <c r="EF59" s="96" t="e">
        <f t="shared" si="17"/>
        <v>#NUM!</v>
      </c>
      <c r="EG59" s="96" t="e">
        <f t="shared" si="17"/>
        <v>#NUM!</v>
      </c>
      <c r="EH59" s="96" t="e">
        <f t="shared" si="17"/>
        <v>#NUM!</v>
      </c>
      <c r="EI59" s="96" t="e">
        <f t="shared" si="17"/>
        <v>#NUM!</v>
      </c>
      <c r="EJ59" s="96" t="e">
        <f t="shared" si="17"/>
        <v>#NUM!</v>
      </c>
      <c r="EK59" s="96" t="e">
        <f t="shared" si="17"/>
        <v>#NUM!</v>
      </c>
      <c r="EL59" s="96" t="e">
        <f t="shared" si="17"/>
        <v>#NUM!</v>
      </c>
      <c r="EM59" s="96" t="e">
        <f t="shared" si="17"/>
        <v>#NUM!</v>
      </c>
      <c r="EN59" s="96" t="e">
        <f t="shared" si="17"/>
        <v>#NUM!</v>
      </c>
      <c r="EO59" s="96" t="e">
        <f t="shared" si="17"/>
        <v>#NUM!</v>
      </c>
      <c r="EP59" s="96" t="e">
        <f t="shared" si="17"/>
        <v>#NUM!</v>
      </c>
      <c r="EQ59" s="96" t="e">
        <f t="shared" si="17"/>
        <v>#NUM!</v>
      </c>
      <c r="ER59" s="96" t="e">
        <f t="shared" ref="ER59:HC59" si="18">SMALL($CE$58:$LT$58,ER60)</f>
        <v>#NUM!</v>
      </c>
      <c r="ES59" s="96" t="e">
        <f t="shared" si="18"/>
        <v>#NUM!</v>
      </c>
      <c r="ET59" s="96" t="e">
        <f t="shared" si="18"/>
        <v>#NUM!</v>
      </c>
      <c r="EU59" s="96" t="e">
        <f t="shared" si="18"/>
        <v>#NUM!</v>
      </c>
      <c r="EV59" s="96" t="e">
        <f t="shared" si="18"/>
        <v>#NUM!</v>
      </c>
      <c r="EW59" s="96" t="e">
        <f t="shared" si="18"/>
        <v>#NUM!</v>
      </c>
      <c r="EX59" s="96" t="e">
        <f t="shared" si="18"/>
        <v>#NUM!</v>
      </c>
      <c r="EY59" s="96" t="e">
        <f t="shared" si="18"/>
        <v>#NUM!</v>
      </c>
      <c r="EZ59" s="96" t="e">
        <f t="shared" si="18"/>
        <v>#NUM!</v>
      </c>
      <c r="FA59" s="96" t="e">
        <f t="shared" si="18"/>
        <v>#NUM!</v>
      </c>
      <c r="FB59" s="96" t="e">
        <f t="shared" si="18"/>
        <v>#NUM!</v>
      </c>
      <c r="FC59" s="96" t="e">
        <f t="shared" si="18"/>
        <v>#NUM!</v>
      </c>
      <c r="FD59" s="96" t="e">
        <f t="shared" si="18"/>
        <v>#NUM!</v>
      </c>
      <c r="FE59" s="96" t="e">
        <f t="shared" si="18"/>
        <v>#NUM!</v>
      </c>
      <c r="FF59" s="96" t="e">
        <f t="shared" si="18"/>
        <v>#NUM!</v>
      </c>
      <c r="FG59" s="96" t="e">
        <f t="shared" si="18"/>
        <v>#NUM!</v>
      </c>
      <c r="FH59" s="96" t="e">
        <f t="shared" si="18"/>
        <v>#NUM!</v>
      </c>
      <c r="FI59" s="96" t="e">
        <f t="shared" si="18"/>
        <v>#NUM!</v>
      </c>
      <c r="FJ59" s="96" t="e">
        <f t="shared" si="18"/>
        <v>#NUM!</v>
      </c>
      <c r="FK59" s="96" t="e">
        <f t="shared" si="18"/>
        <v>#NUM!</v>
      </c>
      <c r="FL59" s="96" t="e">
        <f t="shared" si="18"/>
        <v>#NUM!</v>
      </c>
      <c r="FM59" s="96" t="e">
        <f t="shared" si="18"/>
        <v>#NUM!</v>
      </c>
      <c r="FN59" s="96" t="e">
        <f t="shared" si="18"/>
        <v>#NUM!</v>
      </c>
      <c r="FO59" s="96" t="e">
        <f t="shared" si="18"/>
        <v>#NUM!</v>
      </c>
      <c r="FP59" s="96" t="e">
        <f t="shared" si="18"/>
        <v>#NUM!</v>
      </c>
      <c r="FQ59" s="96" t="e">
        <f t="shared" si="18"/>
        <v>#NUM!</v>
      </c>
      <c r="FR59" s="96" t="e">
        <f t="shared" si="18"/>
        <v>#NUM!</v>
      </c>
      <c r="FS59" s="96" t="e">
        <f t="shared" si="18"/>
        <v>#NUM!</v>
      </c>
      <c r="FT59" s="96" t="e">
        <f t="shared" si="18"/>
        <v>#NUM!</v>
      </c>
      <c r="FU59" s="96" t="e">
        <f t="shared" si="18"/>
        <v>#NUM!</v>
      </c>
      <c r="FV59" s="96" t="e">
        <f t="shared" si="18"/>
        <v>#NUM!</v>
      </c>
      <c r="FW59" s="96" t="e">
        <f t="shared" si="18"/>
        <v>#NUM!</v>
      </c>
      <c r="FX59" s="96" t="e">
        <f t="shared" si="18"/>
        <v>#NUM!</v>
      </c>
      <c r="FY59" s="96" t="e">
        <f t="shared" si="18"/>
        <v>#NUM!</v>
      </c>
      <c r="FZ59" s="96" t="e">
        <f t="shared" si="18"/>
        <v>#NUM!</v>
      </c>
      <c r="GA59" s="96" t="e">
        <f t="shared" si="18"/>
        <v>#NUM!</v>
      </c>
      <c r="GB59" s="96" t="e">
        <f t="shared" si="18"/>
        <v>#NUM!</v>
      </c>
      <c r="GC59" s="96" t="e">
        <f t="shared" si="18"/>
        <v>#NUM!</v>
      </c>
      <c r="GD59" s="96" t="e">
        <f t="shared" si="18"/>
        <v>#NUM!</v>
      </c>
      <c r="GE59" s="96" t="e">
        <f t="shared" si="18"/>
        <v>#NUM!</v>
      </c>
      <c r="GF59" s="96" t="e">
        <f t="shared" si="18"/>
        <v>#NUM!</v>
      </c>
      <c r="GG59" s="96" t="e">
        <f t="shared" si="18"/>
        <v>#NUM!</v>
      </c>
      <c r="GH59" s="96" t="e">
        <f t="shared" si="18"/>
        <v>#NUM!</v>
      </c>
      <c r="GI59" s="96" t="e">
        <f t="shared" si="18"/>
        <v>#NUM!</v>
      </c>
      <c r="GJ59" s="96" t="e">
        <f t="shared" si="18"/>
        <v>#NUM!</v>
      </c>
      <c r="GK59" s="96" t="e">
        <f t="shared" si="18"/>
        <v>#NUM!</v>
      </c>
      <c r="GL59" s="96" t="e">
        <f t="shared" si="18"/>
        <v>#NUM!</v>
      </c>
      <c r="GM59" s="96" t="e">
        <f t="shared" si="18"/>
        <v>#NUM!</v>
      </c>
      <c r="GN59" s="96" t="e">
        <f t="shared" si="18"/>
        <v>#NUM!</v>
      </c>
      <c r="GO59" s="96" t="e">
        <f t="shared" si="18"/>
        <v>#NUM!</v>
      </c>
      <c r="GP59" s="96" t="e">
        <f t="shared" si="18"/>
        <v>#NUM!</v>
      </c>
      <c r="GQ59" s="96" t="e">
        <f t="shared" si="18"/>
        <v>#NUM!</v>
      </c>
      <c r="GR59" s="96" t="e">
        <f t="shared" si="18"/>
        <v>#NUM!</v>
      </c>
      <c r="GS59" s="96" t="e">
        <f t="shared" si="18"/>
        <v>#NUM!</v>
      </c>
      <c r="GT59" s="96" t="e">
        <f t="shared" si="18"/>
        <v>#NUM!</v>
      </c>
      <c r="GU59" s="96" t="e">
        <f t="shared" si="18"/>
        <v>#NUM!</v>
      </c>
      <c r="GV59" s="96" t="e">
        <f t="shared" si="18"/>
        <v>#NUM!</v>
      </c>
      <c r="GW59" s="96" t="e">
        <f t="shared" si="18"/>
        <v>#NUM!</v>
      </c>
      <c r="GX59" s="96" t="e">
        <f t="shared" si="18"/>
        <v>#NUM!</v>
      </c>
      <c r="GY59" s="96" t="e">
        <f t="shared" si="18"/>
        <v>#NUM!</v>
      </c>
      <c r="GZ59" s="96" t="e">
        <f t="shared" si="18"/>
        <v>#NUM!</v>
      </c>
      <c r="HA59" s="96" t="e">
        <f t="shared" si="18"/>
        <v>#NUM!</v>
      </c>
      <c r="HB59" s="96" t="e">
        <f t="shared" si="18"/>
        <v>#NUM!</v>
      </c>
      <c r="HC59" s="96" t="e">
        <f t="shared" si="18"/>
        <v>#NUM!</v>
      </c>
      <c r="HD59" s="96" t="e">
        <f t="shared" ref="HD59:JO59" si="19">SMALL($CE$58:$LT$58,HD60)</f>
        <v>#NUM!</v>
      </c>
      <c r="HE59" s="96" t="e">
        <f t="shared" si="19"/>
        <v>#NUM!</v>
      </c>
      <c r="HF59" s="96" t="e">
        <f t="shared" si="19"/>
        <v>#NUM!</v>
      </c>
      <c r="HG59" s="96" t="e">
        <f t="shared" si="19"/>
        <v>#NUM!</v>
      </c>
      <c r="HH59" s="96" t="e">
        <f t="shared" si="19"/>
        <v>#NUM!</v>
      </c>
      <c r="HI59" s="96" t="e">
        <f t="shared" si="19"/>
        <v>#NUM!</v>
      </c>
      <c r="HJ59" s="96" t="e">
        <f t="shared" si="19"/>
        <v>#NUM!</v>
      </c>
      <c r="HK59" s="96" t="e">
        <f t="shared" si="19"/>
        <v>#NUM!</v>
      </c>
      <c r="HL59" s="96" t="e">
        <f t="shared" si="19"/>
        <v>#NUM!</v>
      </c>
      <c r="HM59" s="96" t="e">
        <f t="shared" si="19"/>
        <v>#NUM!</v>
      </c>
      <c r="HN59" s="96" t="e">
        <f t="shared" si="19"/>
        <v>#NUM!</v>
      </c>
      <c r="HO59" s="96" t="e">
        <f t="shared" si="19"/>
        <v>#NUM!</v>
      </c>
      <c r="HP59" s="96" t="e">
        <f t="shared" si="19"/>
        <v>#NUM!</v>
      </c>
      <c r="HQ59" s="96" t="e">
        <f t="shared" si="19"/>
        <v>#NUM!</v>
      </c>
      <c r="HR59" s="96" t="e">
        <f t="shared" si="19"/>
        <v>#NUM!</v>
      </c>
      <c r="HS59" s="96" t="e">
        <f t="shared" si="19"/>
        <v>#NUM!</v>
      </c>
      <c r="HT59" s="96" t="e">
        <f t="shared" si="19"/>
        <v>#NUM!</v>
      </c>
      <c r="HU59" s="96" t="e">
        <f t="shared" si="19"/>
        <v>#NUM!</v>
      </c>
      <c r="HV59" s="96" t="e">
        <f t="shared" si="19"/>
        <v>#NUM!</v>
      </c>
      <c r="HW59" s="96" t="e">
        <f t="shared" si="19"/>
        <v>#NUM!</v>
      </c>
      <c r="HX59" s="96" t="e">
        <f t="shared" si="19"/>
        <v>#NUM!</v>
      </c>
      <c r="HY59" s="96" t="e">
        <f t="shared" si="19"/>
        <v>#NUM!</v>
      </c>
      <c r="HZ59" s="96" t="e">
        <f t="shared" si="19"/>
        <v>#NUM!</v>
      </c>
      <c r="IA59" s="96" t="e">
        <f t="shared" si="19"/>
        <v>#NUM!</v>
      </c>
      <c r="IB59" s="96" t="e">
        <f t="shared" si="19"/>
        <v>#NUM!</v>
      </c>
      <c r="IC59" s="96" t="e">
        <f t="shared" si="19"/>
        <v>#NUM!</v>
      </c>
      <c r="ID59" s="96" t="e">
        <f t="shared" si="19"/>
        <v>#NUM!</v>
      </c>
      <c r="IE59" s="96" t="e">
        <f t="shared" si="19"/>
        <v>#NUM!</v>
      </c>
      <c r="IF59" s="96" t="e">
        <f t="shared" si="19"/>
        <v>#NUM!</v>
      </c>
      <c r="IG59" s="96" t="e">
        <f t="shared" si="19"/>
        <v>#NUM!</v>
      </c>
      <c r="IH59" s="96" t="e">
        <f t="shared" si="19"/>
        <v>#NUM!</v>
      </c>
      <c r="II59" s="96" t="e">
        <f t="shared" si="19"/>
        <v>#NUM!</v>
      </c>
      <c r="IJ59" s="96" t="e">
        <f t="shared" si="19"/>
        <v>#NUM!</v>
      </c>
      <c r="IK59" s="96" t="e">
        <f t="shared" si="19"/>
        <v>#NUM!</v>
      </c>
      <c r="IL59" s="96" t="e">
        <f t="shared" si="19"/>
        <v>#NUM!</v>
      </c>
      <c r="IM59" s="96" t="e">
        <f t="shared" si="19"/>
        <v>#NUM!</v>
      </c>
      <c r="IN59" s="96" t="e">
        <f t="shared" si="19"/>
        <v>#NUM!</v>
      </c>
      <c r="IO59" s="96" t="e">
        <f t="shared" si="19"/>
        <v>#NUM!</v>
      </c>
      <c r="IP59" s="96" t="e">
        <f t="shared" si="19"/>
        <v>#NUM!</v>
      </c>
      <c r="IQ59" s="96" t="e">
        <f t="shared" si="19"/>
        <v>#NUM!</v>
      </c>
      <c r="IR59" s="96" t="e">
        <f t="shared" si="19"/>
        <v>#NUM!</v>
      </c>
      <c r="IS59" s="96" t="e">
        <f t="shared" si="19"/>
        <v>#NUM!</v>
      </c>
      <c r="IT59" s="96" t="e">
        <f t="shared" si="19"/>
        <v>#NUM!</v>
      </c>
      <c r="IU59" s="96" t="e">
        <f t="shared" si="19"/>
        <v>#NUM!</v>
      </c>
      <c r="IV59" s="96" t="e">
        <f t="shared" si="19"/>
        <v>#NUM!</v>
      </c>
      <c r="IW59" s="96" t="e">
        <f t="shared" si="19"/>
        <v>#NUM!</v>
      </c>
      <c r="IX59" s="96" t="e">
        <f t="shared" si="19"/>
        <v>#NUM!</v>
      </c>
      <c r="IY59" s="96" t="e">
        <f t="shared" si="19"/>
        <v>#NUM!</v>
      </c>
      <c r="IZ59" s="96" t="e">
        <f t="shared" si="19"/>
        <v>#NUM!</v>
      </c>
      <c r="JA59" s="96" t="e">
        <f t="shared" si="19"/>
        <v>#NUM!</v>
      </c>
      <c r="JB59" s="96" t="e">
        <f t="shared" si="19"/>
        <v>#NUM!</v>
      </c>
      <c r="JC59" s="96" t="e">
        <f t="shared" si="19"/>
        <v>#NUM!</v>
      </c>
      <c r="JD59" s="96" t="e">
        <f t="shared" si="19"/>
        <v>#NUM!</v>
      </c>
      <c r="JE59" s="96" t="e">
        <f t="shared" si="19"/>
        <v>#NUM!</v>
      </c>
      <c r="JF59" s="96" t="e">
        <f t="shared" si="19"/>
        <v>#NUM!</v>
      </c>
      <c r="JG59" s="96" t="e">
        <f t="shared" si="19"/>
        <v>#NUM!</v>
      </c>
      <c r="JH59" s="96" t="e">
        <f t="shared" si="19"/>
        <v>#NUM!</v>
      </c>
      <c r="JI59" s="96" t="e">
        <f t="shared" si="19"/>
        <v>#NUM!</v>
      </c>
      <c r="JJ59" s="96" t="e">
        <f t="shared" si="19"/>
        <v>#NUM!</v>
      </c>
      <c r="JK59" s="96" t="e">
        <f t="shared" si="19"/>
        <v>#NUM!</v>
      </c>
      <c r="JL59" s="96" t="e">
        <f t="shared" si="19"/>
        <v>#NUM!</v>
      </c>
      <c r="JM59" s="96" t="e">
        <f t="shared" si="19"/>
        <v>#NUM!</v>
      </c>
      <c r="JN59" s="96" t="e">
        <f t="shared" si="19"/>
        <v>#NUM!</v>
      </c>
      <c r="JO59" s="96" t="e">
        <f t="shared" si="19"/>
        <v>#NUM!</v>
      </c>
      <c r="JP59" s="96" t="e">
        <f t="shared" ref="JP59:LT59" si="20">SMALL($CE$58:$LT$58,JP60)</f>
        <v>#NUM!</v>
      </c>
      <c r="JQ59" s="96" t="e">
        <f t="shared" si="20"/>
        <v>#NUM!</v>
      </c>
      <c r="JR59" s="96" t="e">
        <f t="shared" si="20"/>
        <v>#NUM!</v>
      </c>
      <c r="JS59" s="96" t="e">
        <f t="shared" si="20"/>
        <v>#NUM!</v>
      </c>
      <c r="JT59" s="96" t="e">
        <f t="shared" si="20"/>
        <v>#NUM!</v>
      </c>
      <c r="JU59" s="96" t="e">
        <f t="shared" si="20"/>
        <v>#NUM!</v>
      </c>
      <c r="JV59" s="96" t="e">
        <f t="shared" si="20"/>
        <v>#NUM!</v>
      </c>
      <c r="JW59" s="96" t="e">
        <f t="shared" si="20"/>
        <v>#NUM!</v>
      </c>
      <c r="JX59" s="96" t="e">
        <f t="shared" si="20"/>
        <v>#NUM!</v>
      </c>
      <c r="JY59" s="96" t="e">
        <f t="shared" si="20"/>
        <v>#NUM!</v>
      </c>
      <c r="JZ59" s="96" t="e">
        <f t="shared" si="20"/>
        <v>#NUM!</v>
      </c>
      <c r="KA59" s="96" t="e">
        <f t="shared" si="20"/>
        <v>#NUM!</v>
      </c>
      <c r="KB59" s="96" t="e">
        <f t="shared" si="20"/>
        <v>#NUM!</v>
      </c>
      <c r="KC59" s="96" t="e">
        <f t="shared" si="20"/>
        <v>#NUM!</v>
      </c>
      <c r="KD59" s="96" t="e">
        <f t="shared" si="20"/>
        <v>#NUM!</v>
      </c>
      <c r="KE59" s="96" t="e">
        <f t="shared" si="20"/>
        <v>#NUM!</v>
      </c>
      <c r="KF59" s="96" t="e">
        <f t="shared" si="20"/>
        <v>#NUM!</v>
      </c>
      <c r="KG59" s="96" t="e">
        <f t="shared" si="20"/>
        <v>#NUM!</v>
      </c>
      <c r="KH59" s="96" t="e">
        <f t="shared" si="20"/>
        <v>#NUM!</v>
      </c>
      <c r="KI59" s="96" t="e">
        <f t="shared" si="20"/>
        <v>#NUM!</v>
      </c>
      <c r="KJ59" s="96" t="e">
        <f t="shared" si="20"/>
        <v>#NUM!</v>
      </c>
      <c r="KK59" s="96" t="e">
        <f t="shared" si="20"/>
        <v>#NUM!</v>
      </c>
      <c r="KL59" s="96" t="e">
        <f t="shared" si="20"/>
        <v>#NUM!</v>
      </c>
      <c r="KM59" s="96" t="e">
        <f t="shared" si="20"/>
        <v>#NUM!</v>
      </c>
      <c r="KN59" s="96" t="e">
        <f t="shared" si="20"/>
        <v>#NUM!</v>
      </c>
      <c r="KO59" s="96" t="e">
        <f t="shared" si="20"/>
        <v>#NUM!</v>
      </c>
      <c r="KP59" s="96" t="e">
        <f t="shared" si="20"/>
        <v>#NUM!</v>
      </c>
      <c r="KQ59" s="96" t="e">
        <f t="shared" si="20"/>
        <v>#NUM!</v>
      </c>
      <c r="KR59" s="96" t="e">
        <f t="shared" si="20"/>
        <v>#NUM!</v>
      </c>
      <c r="KS59" s="96" t="e">
        <f t="shared" si="20"/>
        <v>#NUM!</v>
      </c>
      <c r="KT59" s="96" t="e">
        <f t="shared" si="20"/>
        <v>#NUM!</v>
      </c>
      <c r="KU59" s="96" t="e">
        <f t="shared" si="20"/>
        <v>#NUM!</v>
      </c>
      <c r="KV59" s="96" t="e">
        <f t="shared" si="20"/>
        <v>#NUM!</v>
      </c>
      <c r="KW59" s="96" t="e">
        <f t="shared" si="20"/>
        <v>#NUM!</v>
      </c>
      <c r="KX59" s="96" t="e">
        <f t="shared" si="20"/>
        <v>#NUM!</v>
      </c>
      <c r="KY59" s="96" t="e">
        <f t="shared" si="20"/>
        <v>#NUM!</v>
      </c>
      <c r="KZ59" s="96" t="e">
        <f t="shared" si="20"/>
        <v>#NUM!</v>
      </c>
      <c r="LA59" s="96" t="e">
        <f t="shared" si="20"/>
        <v>#NUM!</v>
      </c>
      <c r="LB59" s="96" t="e">
        <f t="shared" si="20"/>
        <v>#NUM!</v>
      </c>
      <c r="LC59" s="96" t="e">
        <f t="shared" si="20"/>
        <v>#NUM!</v>
      </c>
      <c r="LD59" s="96" t="e">
        <f t="shared" si="20"/>
        <v>#NUM!</v>
      </c>
      <c r="LE59" s="96" t="e">
        <f t="shared" si="20"/>
        <v>#NUM!</v>
      </c>
      <c r="LF59" s="96" t="e">
        <f t="shared" si="20"/>
        <v>#NUM!</v>
      </c>
      <c r="LG59" s="96" t="e">
        <f t="shared" si="20"/>
        <v>#NUM!</v>
      </c>
      <c r="LH59" s="96" t="e">
        <f t="shared" si="20"/>
        <v>#NUM!</v>
      </c>
      <c r="LI59" s="96" t="e">
        <f t="shared" si="20"/>
        <v>#NUM!</v>
      </c>
      <c r="LJ59" s="96" t="e">
        <f t="shared" si="20"/>
        <v>#NUM!</v>
      </c>
      <c r="LK59" s="96" t="e">
        <f t="shared" si="20"/>
        <v>#NUM!</v>
      </c>
      <c r="LL59" s="96" t="e">
        <f t="shared" si="20"/>
        <v>#NUM!</v>
      </c>
      <c r="LM59" s="96" t="e">
        <f t="shared" si="20"/>
        <v>#NUM!</v>
      </c>
      <c r="LN59" s="96" t="e">
        <f t="shared" si="20"/>
        <v>#NUM!</v>
      </c>
      <c r="LO59" s="96" t="e">
        <f t="shared" si="20"/>
        <v>#NUM!</v>
      </c>
      <c r="LP59" s="96" t="e">
        <f t="shared" si="20"/>
        <v>#NUM!</v>
      </c>
      <c r="LQ59" s="96" t="e">
        <f t="shared" si="20"/>
        <v>#NUM!</v>
      </c>
      <c r="LR59" s="96" t="e">
        <f t="shared" si="20"/>
        <v>#NUM!</v>
      </c>
      <c r="LS59" s="96" t="e">
        <f t="shared" si="20"/>
        <v>#NUM!</v>
      </c>
      <c r="LT59" s="96" t="e">
        <f t="shared" si="20"/>
        <v>#NUM!</v>
      </c>
      <c r="LU59" s="96"/>
    </row>
    <row r="60" spans="1:333" ht="47.45" hidden="1" customHeight="1" thickTop="1">
      <c r="A60" s="467" t="s">
        <v>22</v>
      </c>
      <c r="B60" s="469" t="s">
        <v>264</v>
      </c>
      <c r="C60" s="471" t="s">
        <v>265</v>
      </c>
      <c r="D60" s="471"/>
      <c r="E60" s="471" t="s">
        <v>266</v>
      </c>
      <c r="F60" s="471"/>
      <c r="G60" s="471" t="s">
        <v>267</v>
      </c>
      <c r="H60" s="471"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104.1" hidden="1" customHeight="1">
      <c r="A61" s="468"/>
      <c r="B61" s="470"/>
      <c r="C61" s="259" t="s">
        <v>279</v>
      </c>
      <c r="D61" s="114" t="s">
        <v>280</v>
      </c>
      <c r="E61" s="259" t="s">
        <v>279</v>
      </c>
      <c r="F61" s="114" t="s">
        <v>280</v>
      </c>
      <c r="G61" s="474"/>
      <c r="H61" s="474"/>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5"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 t="shared" ref="CE61:EP61" si="21">IFERROR(VLOOKUP(CE59,$AW$62:$AZ$96,4,FALSE),IFERROR(VLOOKUP(CE59,$AX$62:$BA$96,4,FALSE),DATE(1900,1,1)))</f>
        <v>43301</v>
      </c>
      <c r="CF61" s="47">
        <f t="shared" si="21"/>
        <v>42815</v>
      </c>
      <c r="CG61" s="47">
        <f t="shared" si="21"/>
        <v>42794</v>
      </c>
      <c r="CH61" s="47">
        <f t="shared" si="21"/>
        <v>42473</v>
      </c>
      <c r="CI61" s="47">
        <f t="shared" si="21"/>
        <v>0</v>
      </c>
      <c r="CJ61" s="47">
        <f t="shared" si="21"/>
        <v>1</v>
      </c>
      <c r="CK61" s="47">
        <f t="shared" si="21"/>
        <v>1</v>
      </c>
      <c r="CL61" s="47">
        <f t="shared" si="21"/>
        <v>1</v>
      </c>
      <c r="CM61" s="47">
        <f t="shared" si="21"/>
        <v>1</v>
      </c>
      <c r="CN61" s="47">
        <f t="shared" si="21"/>
        <v>1</v>
      </c>
      <c r="CO61" s="47">
        <f t="shared" si="21"/>
        <v>1</v>
      </c>
      <c r="CP61" s="47">
        <f t="shared" si="21"/>
        <v>1</v>
      </c>
      <c r="CQ61" s="47">
        <f t="shared" si="21"/>
        <v>1</v>
      </c>
      <c r="CR61" s="47">
        <f t="shared" si="21"/>
        <v>1</v>
      </c>
      <c r="CS61" s="47">
        <f t="shared" si="21"/>
        <v>1</v>
      </c>
      <c r="CT61" s="47">
        <f t="shared" si="21"/>
        <v>1</v>
      </c>
      <c r="CU61" s="47">
        <f t="shared" si="21"/>
        <v>1</v>
      </c>
      <c r="CV61" s="47">
        <f t="shared" si="21"/>
        <v>1</v>
      </c>
      <c r="CW61" s="47">
        <f t="shared" si="21"/>
        <v>1</v>
      </c>
      <c r="CX61" s="47">
        <f t="shared" si="21"/>
        <v>1</v>
      </c>
      <c r="CY61" s="47">
        <f t="shared" si="21"/>
        <v>1</v>
      </c>
      <c r="CZ61" s="47">
        <f t="shared" si="21"/>
        <v>1</v>
      </c>
      <c r="DA61" s="47">
        <f t="shared" si="21"/>
        <v>1</v>
      </c>
      <c r="DB61" s="47">
        <f t="shared" si="21"/>
        <v>1</v>
      </c>
      <c r="DC61" s="47">
        <f t="shared" si="21"/>
        <v>1</v>
      </c>
      <c r="DD61" s="47">
        <f t="shared" si="21"/>
        <v>1</v>
      </c>
      <c r="DE61" s="47">
        <f t="shared" si="21"/>
        <v>1</v>
      </c>
      <c r="DF61" s="47">
        <f t="shared" si="21"/>
        <v>1</v>
      </c>
      <c r="DG61" s="47">
        <f t="shared" si="21"/>
        <v>1</v>
      </c>
      <c r="DH61" s="47">
        <f t="shared" si="21"/>
        <v>1</v>
      </c>
      <c r="DI61" s="47">
        <f t="shared" si="21"/>
        <v>1</v>
      </c>
      <c r="DJ61" s="47">
        <f t="shared" si="21"/>
        <v>1</v>
      </c>
      <c r="DK61" s="47">
        <f t="shared" si="21"/>
        <v>1</v>
      </c>
      <c r="DL61" s="47">
        <f t="shared" si="21"/>
        <v>1</v>
      </c>
      <c r="DM61" s="47">
        <f t="shared" si="21"/>
        <v>1</v>
      </c>
      <c r="DN61" s="47">
        <f t="shared" si="21"/>
        <v>1</v>
      </c>
      <c r="DO61" s="47">
        <f t="shared" si="21"/>
        <v>1</v>
      </c>
      <c r="DP61" s="47">
        <f t="shared" si="21"/>
        <v>1</v>
      </c>
      <c r="DQ61" s="47">
        <f t="shared" si="21"/>
        <v>1</v>
      </c>
      <c r="DR61" s="47">
        <f t="shared" si="21"/>
        <v>1</v>
      </c>
      <c r="DS61" s="47">
        <f t="shared" si="21"/>
        <v>1</v>
      </c>
      <c r="DT61" s="47">
        <f t="shared" si="21"/>
        <v>1</v>
      </c>
      <c r="DU61" s="47">
        <f t="shared" si="21"/>
        <v>1</v>
      </c>
      <c r="DV61" s="47">
        <f t="shared" si="21"/>
        <v>1</v>
      </c>
      <c r="DW61" s="47">
        <f t="shared" si="21"/>
        <v>1</v>
      </c>
      <c r="DX61" s="47">
        <f t="shared" si="21"/>
        <v>1</v>
      </c>
      <c r="DY61" s="47">
        <f t="shared" si="21"/>
        <v>1</v>
      </c>
      <c r="DZ61" s="47">
        <f t="shared" si="21"/>
        <v>1</v>
      </c>
      <c r="EA61" s="47">
        <f t="shared" si="21"/>
        <v>1</v>
      </c>
      <c r="EB61" s="47">
        <f t="shared" si="21"/>
        <v>1</v>
      </c>
      <c r="EC61" s="47">
        <f t="shared" si="21"/>
        <v>1</v>
      </c>
      <c r="ED61" s="47">
        <f t="shared" si="21"/>
        <v>1</v>
      </c>
      <c r="EE61" s="47">
        <f t="shared" si="21"/>
        <v>1</v>
      </c>
      <c r="EF61" s="47">
        <f t="shared" si="21"/>
        <v>1</v>
      </c>
      <c r="EG61" s="47">
        <f t="shared" si="21"/>
        <v>1</v>
      </c>
      <c r="EH61" s="47">
        <f t="shared" si="21"/>
        <v>1</v>
      </c>
      <c r="EI61" s="47">
        <f t="shared" si="21"/>
        <v>1</v>
      </c>
      <c r="EJ61" s="47">
        <f t="shared" si="21"/>
        <v>1</v>
      </c>
      <c r="EK61" s="47">
        <f t="shared" si="21"/>
        <v>1</v>
      </c>
      <c r="EL61" s="47">
        <f t="shared" si="21"/>
        <v>1</v>
      </c>
      <c r="EM61" s="47">
        <f t="shared" si="21"/>
        <v>1</v>
      </c>
      <c r="EN61" s="47">
        <f t="shared" si="21"/>
        <v>1</v>
      </c>
      <c r="EO61" s="47">
        <f t="shared" si="21"/>
        <v>1</v>
      </c>
      <c r="EP61" s="47">
        <f t="shared" si="21"/>
        <v>1</v>
      </c>
      <c r="EQ61" s="47">
        <f t="shared" ref="EQ61:HB61" si="22">IFERROR(VLOOKUP(EQ59,$AW$62:$AZ$96,4,FALSE),IFERROR(VLOOKUP(EQ59,$AX$62:$BA$96,4,FALSE),DATE(1900,1,1)))</f>
        <v>1</v>
      </c>
      <c r="ER61" s="47">
        <f t="shared" si="22"/>
        <v>1</v>
      </c>
      <c r="ES61" s="47">
        <f t="shared" si="22"/>
        <v>1</v>
      </c>
      <c r="ET61" s="47">
        <f t="shared" si="22"/>
        <v>1</v>
      </c>
      <c r="EU61" s="47">
        <f t="shared" si="22"/>
        <v>1</v>
      </c>
      <c r="EV61" s="47">
        <f t="shared" si="22"/>
        <v>1</v>
      </c>
      <c r="EW61" s="47">
        <f t="shared" si="22"/>
        <v>1</v>
      </c>
      <c r="EX61" s="47">
        <f t="shared" si="22"/>
        <v>1</v>
      </c>
      <c r="EY61" s="47">
        <f t="shared" si="22"/>
        <v>1</v>
      </c>
      <c r="EZ61" s="47">
        <f t="shared" si="22"/>
        <v>1</v>
      </c>
      <c r="FA61" s="47">
        <f t="shared" si="22"/>
        <v>1</v>
      </c>
      <c r="FB61" s="47">
        <f t="shared" si="22"/>
        <v>1</v>
      </c>
      <c r="FC61" s="47">
        <f t="shared" si="22"/>
        <v>1</v>
      </c>
      <c r="FD61" s="47">
        <f t="shared" si="22"/>
        <v>1</v>
      </c>
      <c r="FE61" s="47">
        <f t="shared" si="22"/>
        <v>1</v>
      </c>
      <c r="FF61" s="47">
        <f t="shared" si="22"/>
        <v>1</v>
      </c>
      <c r="FG61" s="47">
        <f t="shared" si="22"/>
        <v>1</v>
      </c>
      <c r="FH61" s="47">
        <f t="shared" si="22"/>
        <v>1</v>
      </c>
      <c r="FI61" s="47">
        <f t="shared" si="22"/>
        <v>1</v>
      </c>
      <c r="FJ61" s="47">
        <f t="shared" si="22"/>
        <v>1</v>
      </c>
      <c r="FK61" s="47">
        <f t="shared" si="22"/>
        <v>1</v>
      </c>
      <c r="FL61" s="47">
        <f t="shared" si="22"/>
        <v>1</v>
      </c>
      <c r="FM61" s="47">
        <f t="shared" si="22"/>
        <v>1</v>
      </c>
      <c r="FN61" s="47">
        <f t="shared" si="22"/>
        <v>1</v>
      </c>
      <c r="FO61" s="47">
        <f t="shared" si="22"/>
        <v>1</v>
      </c>
      <c r="FP61" s="47">
        <f t="shared" si="22"/>
        <v>1</v>
      </c>
      <c r="FQ61" s="47">
        <f t="shared" si="22"/>
        <v>1</v>
      </c>
      <c r="FR61" s="47">
        <f t="shared" si="22"/>
        <v>1</v>
      </c>
      <c r="FS61" s="47">
        <f t="shared" si="22"/>
        <v>1</v>
      </c>
      <c r="FT61" s="47">
        <f t="shared" si="22"/>
        <v>1</v>
      </c>
      <c r="FU61" s="47">
        <f t="shared" si="22"/>
        <v>1</v>
      </c>
      <c r="FV61" s="47">
        <f t="shared" si="22"/>
        <v>1</v>
      </c>
      <c r="FW61" s="47">
        <f t="shared" si="22"/>
        <v>1</v>
      </c>
      <c r="FX61" s="47">
        <f t="shared" si="22"/>
        <v>1</v>
      </c>
      <c r="FY61" s="47">
        <f t="shared" si="22"/>
        <v>1</v>
      </c>
      <c r="FZ61" s="47">
        <f t="shared" si="22"/>
        <v>1</v>
      </c>
      <c r="GA61" s="47">
        <f t="shared" si="22"/>
        <v>1</v>
      </c>
      <c r="GB61" s="47">
        <f t="shared" si="22"/>
        <v>1</v>
      </c>
      <c r="GC61" s="47">
        <f t="shared" si="22"/>
        <v>1</v>
      </c>
      <c r="GD61" s="47">
        <f t="shared" si="22"/>
        <v>1</v>
      </c>
      <c r="GE61" s="47">
        <f t="shared" si="22"/>
        <v>1</v>
      </c>
      <c r="GF61" s="47">
        <f t="shared" si="22"/>
        <v>1</v>
      </c>
      <c r="GG61" s="47">
        <f t="shared" si="22"/>
        <v>1</v>
      </c>
      <c r="GH61" s="47">
        <f t="shared" si="22"/>
        <v>1</v>
      </c>
      <c r="GI61" s="47">
        <f t="shared" si="22"/>
        <v>1</v>
      </c>
      <c r="GJ61" s="47">
        <f t="shared" si="22"/>
        <v>1</v>
      </c>
      <c r="GK61" s="47">
        <f t="shared" si="22"/>
        <v>1</v>
      </c>
      <c r="GL61" s="47">
        <f t="shared" si="22"/>
        <v>1</v>
      </c>
      <c r="GM61" s="47">
        <f t="shared" si="22"/>
        <v>1</v>
      </c>
      <c r="GN61" s="47">
        <f t="shared" si="22"/>
        <v>1</v>
      </c>
      <c r="GO61" s="47">
        <f t="shared" si="22"/>
        <v>1</v>
      </c>
      <c r="GP61" s="47">
        <f t="shared" si="22"/>
        <v>1</v>
      </c>
      <c r="GQ61" s="47">
        <f t="shared" si="22"/>
        <v>1</v>
      </c>
      <c r="GR61" s="47">
        <f t="shared" si="22"/>
        <v>1</v>
      </c>
      <c r="GS61" s="47">
        <f t="shared" si="22"/>
        <v>1</v>
      </c>
      <c r="GT61" s="47">
        <f t="shared" si="22"/>
        <v>1</v>
      </c>
      <c r="GU61" s="47">
        <f t="shared" si="22"/>
        <v>1</v>
      </c>
      <c r="GV61" s="47">
        <f t="shared" si="22"/>
        <v>1</v>
      </c>
      <c r="GW61" s="47">
        <f t="shared" si="22"/>
        <v>1</v>
      </c>
      <c r="GX61" s="47">
        <f t="shared" si="22"/>
        <v>1</v>
      </c>
      <c r="GY61" s="47">
        <f t="shared" si="22"/>
        <v>1</v>
      </c>
      <c r="GZ61" s="47">
        <f t="shared" si="22"/>
        <v>1</v>
      </c>
      <c r="HA61" s="47">
        <f t="shared" si="22"/>
        <v>1</v>
      </c>
      <c r="HB61" s="47">
        <f t="shared" si="22"/>
        <v>1</v>
      </c>
      <c r="HC61" s="47">
        <f t="shared" ref="HC61:JN61" si="23">IFERROR(VLOOKUP(HC59,$AW$62:$AZ$96,4,FALSE),IFERROR(VLOOKUP(HC59,$AX$62:$BA$96,4,FALSE),DATE(1900,1,1)))</f>
        <v>1</v>
      </c>
      <c r="HD61" s="47">
        <f t="shared" si="23"/>
        <v>1</v>
      </c>
      <c r="HE61" s="47">
        <f t="shared" si="23"/>
        <v>1</v>
      </c>
      <c r="HF61" s="47">
        <f t="shared" si="23"/>
        <v>1</v>
      </c>
      <c r="HG61" s="47">
        <f t="shared" si="23"/>
        <v>1</v>
      </c>
      <c r="HH61" s="47">
        <f t="shared" si="23"/>
        <v>1</v>
      </c>
      <c r="HI61" s="47">
        <f t="shared" si="23"/>
        <v>1</v>
      </c>
      <c r="HJ61" s="47">
        <f t="shared" si="23"/>
        <v>1</v>
      </c>
      <c r="HK61" s="47">
        <f t="shared" si="23"/>
        <v>1</v>
      </c>
      <c r="HL61" s="47">
        <f t="shared" si="23"/>
        <v>1</v>
      </c>
      <c r="HM61" s="47">
        <f t="shared" si="23"/>
        <v>1</v>
      </c>
      <c r="HN61" s="47">
        <f t="shared" si="23"/>
        <v>1</v>
      </c>
      <c r="HO61" s="47">
        <f t="shared" si="23"/>
        <v>1</v>
      </c>
      <c r="HP61" s="47">
        <f t="shared" si="23"/>
        <v>1</v>
      </c>
      <c r="HQ61" s="47">
        <f t="shared" si="23"/>
        <v>1</v>
      </c>
      <c r="HR61" s="47">
        <f t="shared" si="23"/>
        <v>1</v>
      </c>
      <c r="HS61" s="47">
        <f t="shared" si="23"/>
        <v>1</v>
      </c>
      <c r="HT61" s="47">
        <f t="shared" si="23"/>
        <v>1</v>
      </c>
      <c r="HU61" s="47">
        <f t="shared" si="23"/>
        <v>1</v>
      </c>
      <c r="HV61" s="47">
        <f t="shared" si="23"/>
        <v>1</v>
      </c>
      <c r="HW61" s="47">
        <f t="shared" si="23"/>
        <v>1</v>
      </c>
      <c r="HX61" s="47">
        <f t="shared" si="23"/>
        <v>1</v>
      </c>
      <c r="HY61" s="47">
        <f t="shared" si="23"/>
        <v>1</v>
      </c>
      <c r="HZ61" s="47">
        <f t="shared" si="23"/>
        <v>1</v>
      </c>
      <c r="IA61" s="47">
        <f t="shared" si="23"/>
        <v>1</v>
      </c>
      <c r="IB61" s="47">
        <f t="shared" si="23"/>
        <v>1</v>
      </c>
      <c r="IC61" s="47">
        <f t="shared" si="23"/>
        <v>1</v>
      </c>
      <c r="ID61" s="47">
        <f t="shared" si="23"/>
        <v>1</v>
      </c>
      <c r="IE61" s="47">
        <f t="shared" si="23"/>
        <v>1</v>
      </c>
      <c r="IF61" s="47">
        <f t="shared" si="23"/>
        <v>1</v>
      </c>
      <c r="IG61" s="47">
        <f t="shared" si="23"/>
        <v>1</v>
      </c>
      <c r="IH61" s="47">
        <f t="shared" si="23"/>
        <v>1</v>
      </c>
      <c r="II61" s="47">
        <f t="shared" si="23"/>
        <v>1</v>
      </c>
      <c r="IJ61" s="47">
        <f t="shared" si="23"/>
        <v>1</v>
      </c>
      <c r="IK61" s="47">
        <f t="shared" si="23"/>
        <v>1</v>
      </c>
      <c r="IL61" s="47">
        <f t="shared" si="23"/>
        <v>1</v>
      </c>
      <c r="IM61" s="47">
        <f t="shared" si="23"/>
        <v>1</v>
      </c>
      <c r="IN61" s="47">
        <f t="shared" si="23"/>
        <v>1</v>
      </c>
      <c r="IO61" s="47">
        <f t="shared" si="23"/>
        <v>1</v>
      </c>
      <c r="IP61" s="47">
        <f t="shared" si="23"/>
        <v>1</v>
      </c>
      <c r="IQ61" s="47">
        <f t="shared" si="23"/>
        <v>1</v>
      </c>
      <c r="IR61" s="47">
        <f t="shared" si="23"/>
        <v>1</v>
      </c>
      <c r="IS61" s="47">
        <f t="shared" si="23"/>
        <v>1</v>
      </c>
      <c r="IT61" s="47">
        <f t="shared" si="23"/>
        <v>1</v>
      </c>
      <c r="IU61" s="47">
        <f t="shared" si="23"/>
        <v>1</v>
      </c>
      <c r="IV61" s="47">
        <f t="shared" si="23"/>
        <v>1</v>
      </c>
      <c r="IW61" s="47">
        <f t="shared" si="23"/>
        <v>1</v>
      </c>
      <c r="IX61" s="47">
        <f t="shared" si="23"/>
        <v>1</v>
      </c>
      <c r="IY61" s="47">
        <f t="shared" si="23"/>
        <v>1</v>
      </c>
      <c r="IZ61" s="47">
        <f t="shared" si="23"/>
        <v>1</v>
      </c>
      <c r="JA61" s="47">
        <f t="shared" si="23"/>
        <v>1</v>
      </c>
      <c r="JB61" s="47">
        <f t="shared" si="23"/>
        <v>1</v>
      </c>
      <c r="JC61" s="47">
        <f t="shared" si="23"/>
        <v>1</v>
      </c>
      <c r="JD61" s="47">
        <f t="shared" si="23"/>
        <v>1</v>
      </c>
      <c r="JE61" s="47">
        <f t="shared" si="23"/>
        <v>1</v>
      </c>
      <c r="JF61" s="47">
        <f t="shared" si="23"/>
        <v>1</v>
      </c>
      <c r="JG61" s="47">
        <f t="shared" si="23"/>
        <v>1</v>
      </c>
      <c r="JH61" s="47">
        <f t="shared" si="23"/>
        <v>1</v>
      </c>
      <c r="JI61" s="47">
        <f t="shared" si="23"/>
        <v>1</v>
      </c>
      <c r="JJ61" s="47">
        <f t="shared" si="23"/>
        <v>1</v>
      </c>
      <c r="JK61" s="47">
        <f t="shared" si="23"/>
        <v>1</v>
      </c>
      <c r="JL61" s="47">
        <f t="shared" si="23"/>
        <v>1</v>
      </c>
      <c r="JM61" s="47">
        <f t="shared" si="23"/>
        <v>1</v>
      </c>
      <c r="JN61" s="47">
        <f t="shared" si="23"/>
        <v>1</v>
      </c>
      <c r="JO61" s="47">
        <f t="shared" ref="JO61:LU61" si="24">IFERROR(VLOOKUP(JO59,$AW$62:$AZ$96,4,FALSE),IFERROR(VLOOKUP(JO59,$AX$62:$BA$96,4,FALSE),DATE(1900,1,1)))</f>
        <v>1</v>
      </c>
      <c r="JP61" s="47">
        <f t="shared" si="24"/>
        <v>1</v>
      </c>
      <c r="JQ61" s="47">
        <f t="shared" si="24"/>
        <v>1</v>
      </c>
      <c r="JR61" s="47">
        <f t="shared" si="24"/>
        <v>1</v>
      </c>
      <c r="JS61" s="47">
        <f t="shared" si="24"/>
        <v>1</v>
      </c>
      <c r="JT61" s="47">
        <f t="shared" si="24"/>
        <v>1</v>
      </c>
      <c r="JU61" s="47">
        <f t="shared" si="24"/>
        <v>1</v>
      </c>
      <c r="JV61" s="47">
        <f t="shared" si="24"/>
        <v>1</v>
      </c>
      <c r="JW61" s="47">
        <f t="shared" si="24"/>
        <v>1</v>
      </c>
      <c r="JX61" s="47">
        <f t="shared" si="24"/>
        <v>1</v>
      </c>
      <c r="JY61" s="47">
        <f t="shared" si="24"/>
        <v>1</v>
      </c>
      <c r="JZ61" s="47">
        <f t="shared" si="24"/>
        <v>1</v>
      </c>
      <c r="KA61" s="47">
        <f t="shared" si="24"/>
        <v>1</v>
      </c>
      <c r="KB61" s="47">
        <f t="shared" si="24"/>
        <v>1</v>
      </c>
      <c r="KC61" s="47">
        <f t="shared" si="24"/>
        <v>1</v>
      </c>
      <c r="KD61" s="47">
        <f t="shared" si="24"/>
        <v>1</v>
      </c>
      <c r="KE61" s="47">
        <f t="shared" si="24"/>
        <v>1</v>
      </c>
      <c r="KF61" s="47">
        <f t="shared" si="24"/>
        <v>1</v>
      </c>
      <c r="KG61" s="47">
        <f t="shared" si="24"/>
        <v>1</v>
      </c>
      <c r="KH61" s="47">
        <f t="shared" si="24"/>
        <v>1</v>
      </c>
      <c r="KI61" s="47">
        <f t="shared" si="24"/>
        <v>1</v>
      </c>
      <c r="KJ61" s="47">
        <f t="shared" si="24"/>
        <v>1</v>
      </c>
      <c r="KK61" s="47">
        <f t="shared" si="24"/>
        <v>1</v>
      </c>
      <c r="KL61" s="47">
        <f t="shared" si="24"/>
        <v>1</v>
      </c>
      <c r="KM61" s="47">
        <f t="shared" si="24"/>
        <v>1</v>
      </c>
      <c r="KN61" s="47">
        <f t="shared" si="24"/>
        <v>1</v>
      </c>
      <c r="KO61" s="47">
        <f t="shared" si="24"/>
        <v>1</v>
      </c>
      <c r="KP61" s="47">
        <f t="shared" si="24"/>
        <v>1</v>
      </c>
      <c r="KQ61" s="47">
        <f t="shared" si="24"/>
        <v>1</v>
      </c>
      <c r="KR61" s="47">
        <f t="shared" si="24"/>
        <v>1</v>
      </c>
      <c r="KS61" s="47">
        <f t="shared" si="24"/>
        <v>1</v>
      </c>
      <c r="KT61" s="47">
        <f t="shared" si="24"/>
        <v>1</v>
      </c>
      <c r="KU61" s="47">
        <f t="shared" si="24"/>
        <v>1</v>
      </c>
      <c r="KV61" s="47">
        <f t="shared" si="24"/>
        <v>1</v>
      </c>
      <c r="KW61" s="47">
        <f t="shared" si="24"/>
        <v>1</v>
      </c>
      <c r="KX61" s="47">
        <f t="shared" si="24"/>
        <v>1</v>
      </c>
      <c r="KY61" s="47">
        <f t="shared" si="24"/>
        <v>1</v>
      </c>
      <c r="KZ61" s="47">
        <f t="shared" si="24"/>
        <v>1</v>
      </c>
      <c r="LA61" s="47">
        <f t="shared" si="24"/>
        <v>1</v>
      </c>
      <c r="LB61" s="47">
        <f t="shared" si="24"/>
        <v>1</v>
      </c>
      <c r="LC61" s="47">
        <f t="shared" si="24"/>
        <v>1</v>
      </c>
      <c r="LD61" s="47">
        <f t="shared" si="24"/>
        <v>1</v>
      </c>
      <c r="LE61" s="47">
        <f t="shared" si="24"/>
        <v>1</v>
      </c>
      <c r="LF61" s="47">
        <f t="shared" si="24"/>
        <v>1</v>
      </c>
      <c r="LG61" s="47">
        <f t="shared" si="24"/>
        <v>1</v>
      </c>
      <c r="LH61" s="47">
        <f t="shared" si="24"/>
        <v>1</v>
      </c>
      <c r="LI61" s="47">
        <f t="shared" si="24"/>
        <v>1</v>
      </c>
      <c r="LJ61" s="47">
        <f t="shared" si="24"/>
        <v>1</v>
      </c>
      <c r="LK61" s="47">
        <f t="shared" si="24"/>
        <v>1</v>
      </c>
      <c r="LL61" s="47">
        <f t="shared" si="24"/>
        <v>1</v>
      </c>
      <c r="LM61" s="47">
        <f t="shared" si="24"/>
        <v>1</v>
      </c>
      <c r="LN61" s="47">
        <f t="shared" si="24"/>
        <v>1</v>
      </c>
      <c r="LO61" s="47">
        <f t="shared" si="24"/>
        <v>1</v>
      </c>
      <c r="LP61" s="47">
        <f t="shared" si="24"/>
        <v>1</v>
      </c>
      <c r="LQ61" s="47">
        <f t="shared" si="24"/>
        <v>1</v>
      </c>
      <c r="LR61" s="47">
        <f t="shared" si="24"/>
        <v>1</v>
      </c>
      <c r="LS61" s="47">
        <f t="shared" si="24"/>
        <v>1</v>
      </c>
      <c r="LT61" s="47">
        <f t="shared" si="24"/>
        <v>1</v>
      </c>
      <c r="LU61" s="120">
        <f t="shared" si="24"/>
        <v>1</v>
      </c>
    </row>
    <row r="62" spans="1:333" ht="24.6" hidden="1" customHeight="1">
      <c r="A62" s="121">
        <v>1</v>
      </c>
      <c r="B62" s="19"/>
      <c r="C62" s="20"/>
      <c r="D62" s="20"/>
      <c r="E62" s="215" t="str">
        <f t="shared" ref="E62:E96" si="25">IF(F62="","",IF(C62="","",IF(C62&lt;$H$17,$H$17,IF(C62&gt;$D$33,"",C62))))</f>
        <v/>
      </c>
      <c r="F62" s="215">
        <f t="shared" ref="F62:F96" si="26">IF(D62&lt;$H$17,"",IF(C62&gt;$D$33,"",IF(D62&gt;$D$33,$D$33,D62)))</f>
        <v>0</v>
      </c>
      <c r="G62" s="216" t="s">
        <v>295</v>
      </c>
      <c r="H62" s="217" t="str">
        <f t="shared" ref="H62:H96" si="27">IF(OR(C62=0,D62=0),"Falta(n) Fecha(s)",IF(C62&gt;D62,"Invertidas",IF(C62=D62,"INI = FIN",IF(OR(C62&lt;$H$17,D62&lt;$H$17),IF(D62&lt;$H$17,"Fecha Fin &lt; Fecha TP o G","Ajuste por fecha TP o G"),IF(OR(C62&gt;$D$33,D62&gt;$D$33),"Ajuste por fecha HV","Ok")))))</f>
        <v>Falta(n) Fecha(s)</v>
      </c>
      <c r="I62" s="72"/>
      <c r="J62" s="72"/>
      <c r="K62" s="72"/>
      <c r="L62" s="72"/>
      <c r="M62" s="72"/>
      <c r="N62" s="72"/>
      <c r="O62" s="72"/>
      <c r="P62" s="72"/>
      <c r="Q62" s="72" t="str" cm="1">
        <f t="array" ref="Q62">IF(SUM(COUNTIF(J62:P62,{"SI","NO APLICA"}))=0,
   "",
   IF(SUM(COUNTIF(J62:P62,{"SI","NO APLICA"}))=COLUMNS(J62:P62),
      "CUMPLE",
      "NO CUMPLE"))</f>
        <v/>
      </c>
      <c r="R62" s="72"/>
      <c r="S62" s="19"/>
      <c r="T62" s="72"/>
      <c r="U62" s="19"/>
      <c r="V62" s="72"/>
      <c r="W62" s="72"/>
      <c r="X62" s="72"/>
      <c r="Y62" s="72" t="str">
        <f>IF(AND(W62="",X62=""),
   "",
   IF(AND(OR(W62="SI",W62="NO APLICA"),
        OR(X62="SI",X62="NO APLICA")),
      "CUMPLE",
      "NO CUMPLE"))</f>
        <v/>
      </c>
      <c r="Z62" s="139" t="str">
        <f>IF(AND(I62="",Q62="",T62="",V62="",Y62=""),"",
IF(COUNTIF(I62:Y62,"NO CUMPLE")&gt;0,"NO CUMPLE","CUMPLE"))</f>
        <v/>
      </c>
      <c r="AA62" s="476"/>
      <c r="AB62" s="477"/>
      <c r="AD62" s="122">
        <f t="shared" ref="AD62:AF96" si="28">BN62</f>
        <v>42473</v>
      </c>
      <c r="AE62" s="122">
        <f t="shared" si="28"/>
        <v>42794</v>
      </c>
      <c r="AF62" s="123">
        <f t="shared" si="28"/>
        <v>322</v>
      </c>
      <c r="AG62" s="122">
        <f t="shared" ref="AG62:AI96" si="29">BY62</f>
        <v>42473</v>
      </c>
      <c r="AH62" s="122">
        <f t="shared" si="29"/>
        <v>42794</v>
      </c>
      <c r="AI62" s="123">
        <f t="shared" si="29"/>
        <v>322</v>
      </c>
      <c r="AW62" s="46" t="str">
        <f t="shared" ref="AW62:AX96" si="30">IFERROR(_xlfn.RANK.EQ(AZ62,$AZ$62:$BA$96),"")</f>
        <v/>
      </c>
      <c r="AX62" s="46">
        <f t="shared" si="30"/>
        <v>5</v>
      </c>
      <c r="AY62" s="96">
        <v>1</v>
      </c>
      <c r="AZ62" s="47" t="str">
        <f t="shared" ref="AZ62:AZ96" si="31">IF(E62="","",E62)</f>
        <v/>
      </c>
      <c r="BA62" s="47">
        <f t="shared" ref="BA62:BA96" si="32">IF(F62="","",IF(F62=E62,F62+0.0001,F62))</f>
        <v>0</v>
      </c>
      <c r="BB62" s="90">
        <f t="shared" ref="BB62:BB96" si="33">IF(G62="","",IF(UPPER(G62)="X",1,0))</f>
        <v>1</v>
      </c>
      <c r="BC62" s="124">
        <v>1</v>
      </c>
      <c r="BD62" s="125">
        <f t="shared" ref="BD62:BD99" si="34">HLOOKUP(BC62+1,$CE$60:$LU$61,2,FALSE)</f>
        <v>42815</v>
      </c>
      <c r="BE62" s="126">
        <f t="shared" ref="BE62:BE99" si="35">HLOOKUP(BC62,$CE$60:$LU$61,2,FALSE)</f>
        <v>43301</v>
      </c>
      <c r="BF62" s="90">
        <f t="shared" ref="BF62:BF99" si="36">HLOOKUP(BE62,$CE$53:$LT$55,3,FALSE)</f>
        <v>487</v>
      </c>
      <c r="BG62" s="90">
        <f>BF62</f>
        <v>487</v>
      </c>
      <c r="BH62" s="90">
        <f>IF(BG62=0,"",$BC62)</f>
        <v>1</v>
      </c>
      <c r="BI62" s="90">
        <f t="shared" ref="BI62:BI99" si="37">LARGE($BH$62:$BH$223,$BC62)</f>
        <v>3</v>
      </c>
      <c r="BJ62" s="90">
        <f t="shared" ref="BJ62:BJ96" si="38">IFERROR(IF(BM61=BL62,BJ61,BJ61+1),"")</f>
        <v>1</v>
      </c>
      <c r="BK62" s="127">
        <f t="shared" ref="BK62:BK99" si="39">IFERROR(VLOOKUP(BI62,$BC$62:$BG$223,5,FALSE),0)</f>
        <v>322</v>
      </c>
      <c r="BL62" s="128">
        <f t="shared" ref="BL62:BL99" si="40">VLOOKUP(BI62,$BC$62:$BE$223,2,FALSE)</f>
        <v>42473</v>
      </c>
      <c r="BM62" s="128">
        <f t="shared" ref="BM62:BM99" si="41">VLOOKUP(BI62,$BC$62:$BE$223,3,FALSE)</f>
        <v>42794</v>
      </c>
      <c r="BN62" s="128">
        <f t="shared" ref="BN62:BN99" si="42">IFERROR(VLOOKUP($BC62,BJ$62:BL$223,3,FALSE),"")</f>
        <v>42473</v>
      </c>
      <c r="BO62" s="128">
        <f>IFERROR(BN62+BP62-1,"")</f>
        <v>42794</v>
      </c>
      <c r="BP62" s="90">
        <f t="shared" ref="BP62:BP99" si="43">SUMIF($BJ$62:$BJ$223,$BC62,$BK$62:$BK$223)</f>
        <v>322</v>
      </c>
      <c r="BQ62" s="90">
        <f t="shared" ref="BQ62:BQ99" si="44">HLOOKUP(BE62,$CE$53:$LT$55,2,FALSE)</f>
        <v>487</v>
      </c>
      <c r="BR62" s="90">
        <f>BQ62</f>
        <v>487</v>
      </c>
      <c r="BS62" s="90">
        <f t="shared" ref="BS62:BS127" si="45">IF(BR62=0,"",$BC62)</f>
        <v>1</v>
      </c>
      <c r="BT62" s="90">
        <f t="shared" ref="BT62:BT99" si="46">LARGE($BS$62:$BS$223,$BC62)</f>
        <v>3</v>
      </c>
      <c r="BU62" s="90">
        <f t="shared" ref="BU62:BU96" si="47">IF(BX61=BW62,BU61,BU61+1)</f>
        <v>1</v>
      </c>
      <c r="BV62" s="127">
        <f t="shared" ref="BV62:BV99" si="48">IFERROR(VLOOKUP(BT62,$BC$62:$BR$223,16,FALSE),0)</f>
        <v>322</v>
      </c>
      <c r="BW62" s="128">
        <f t="shared" ref="BW62:BW99" si="49">VLOOKUP(BT62,$BC$62:$BE$223,2,FALSE)</f>
        <v>42473</v>
      </c>
      <c r="BX62" s="128">
        <f t="shared" ref="BX62:BX99" si="50">VLOOKUP(BT62,$BC$62:$BE$223,3,FALSE)</f>
        <v>42794</v>
      </c>
      <c r="BY62" s="128">
        <f t="shared" ref="BY62:BY99" si="51">IFERROR(VLOOKUP($BC62,BU$62:BW$223,3,FALSE),"")</f>
        <v>42473</v>
      </c>
      <c r="BZ62" s="128">
        <f>IFERROR(BY62+CA62-1,"")</f>
        <v>42794</v>
      </c>
      <c r="CA62" s="90">
        <f t="shared" ref="CA62:CA99" si="52">SUMIF($BU$62:$BU$223,$BC62,$BV$62:$BV$223)</f>
        <v>322</v>
      </c>
      <c r="CB62" s="90"/>
      <c r="CC62" s="90"/>
      <c r="CD62" s="129"/>
      <c r="CE62" s="130">
        <f t="shared" ref="CE62:CE96" si="53">IF(OR($AZ62="",$BA62=""),0,MAX(MIN(CE$61,$BA62)-MAX(CF$61,$AZ62)+1,0))</f>
        <v>0</v>
      </c>
      <c r="CF62" s="46">
        <f t="shared" ref="CF62:CU77" si="54">IF(OR($AZ62="",$BA62=""),0,MAX(MIN(CF$61-1,$BA62)-MAX(CG$61,$AZ62)+1,0))</f>
        <v>0</v>
      </c>
      <c r="CG62" s="46">
        <f t="shared" si="54"/>
        <v>0</v>
      </c>
      <c r="CH62" s="46">
        <f t="shared" si="54"/>
        <v>0</v>
      </c>
      <c r="CI62" s="46">
        <f t="shared" si="54"/>
        <v>0</v>
      </c>
      <c r="CJ62" s="46">
        <f t="shared" si="54"/>
        <v>0</v>
      </c>
      <c r="CK62" s="46">
        <f t="shared" si="54"/>
        <v>0</v>
      </c>
      <c r="CL62" s="46">
        <f t="shared" si="54"/>
        <v>0</v>
      </c>
      <c r="CM62" s="46">
        <f t="shared" si="54"/>
        <v>0</v>
      </c>
      <c r="CN62" s="46">
        <f t="shared" si="54"/>
        <v>0</v>
      </c>
      <c r="CO62" s="46">
        <f t="shared" si="54"/>
        <v>0</v>
      </c>
      <c r="CP62" s="46">
        <f t="shared" si="54"/>
        <v>0</v>
      </c>
      <c r="CQ62" s="46">
        <f t="shared" si="54"/>
        <v>0</v>
      </c>
      <c r="CR62" s="46">
        <f t="shared" si="54"/>
        <v>0</v>
      </c>
      <c r="CS62" s="46">
        <f t="shared" si="54"/>
        <v>0</v>
      </c>
      <c r="CT62" s="46">
        <f t="shared" si="54"/>
        <v>0</v>
      </c>
      <c r="CU62" s="46">
        <f t="shared" si="54"/>
        <v>0</v>
      </c>
      <c r="CV62" s="46">
        <f t="shared" ref="CV62:DK77" si="55">IF(OR($AZ62="",$BA62=""),0,MAX(MIN(CV$61-1,$BA62)-MAX(CW$61,$AZ62)+1,0))</f>
        <v>0</v>
      </c>
      <c r="CW62" s="46">
        <f t="shared" si="55"/>
        <v>0</v>
      </c>
      <c r="CX62" s="46">
        <f t="shared" si="55"/>
        <v>0</v>
      </c>
      <c r="CY62" s="46">
        <f t="shared" si="55"/>
        <v>0</v>
      </c>
      <c r="CZ62" s="46">
        <f t="shared" si="55"/>
        <v>0</v>
      </c>
      <c r="DA62" s="46">
        <f t="shared" si="55"/>
        <v>0</v>
      </c>
      <c r="DB62" s="46">
        <f t="shared" si="55"/>
        <v>0</v>
      </c>
      <c r="DC62" s="46">
        <f t="shared" si="55"/>
        <v>0</v>
      </c>
      <c r="DD62" s="46">
        <f t="shared" si="55"/>
        <v>0</v>
      </c>
      <c r="DE62" s="46">
        <f t="shared" si="55"/>
        <v>0</v>
      </c>
      <c r="DF62" s="46">
        <f t="shared" si="55"/>
        <v>0</v>
      </c>
      <c r="DG62" s="46">
        <f t="shared" si="55"/>
        <v>0</v>
      </c>
      <c r="DH62" s="46">
        <f t="shared" si="55"/>
        <v>0</v>
      </c>
      <c r="DI62" s="46">
        <f t="shared" si="55"/>
        <v>0</v>
      </c>
      <c r="DJ62" s="46">
        <f t="shared" si="55"/>
        <v>0</v>
      </c>
      <c r="DK62" s="46">
        <f t="shared" si="55"/>
        <v>0</v>
      </c>
      <c r="DL62" s="46">
        <f t="shared" ref="DL62:EA77" si="56">IF(OR($AZ62="",$BA62=""),0,MAX(MIN(DL$61-1,$BA62)-MAX(DM$61,$AZ62)+1,0))</f>
        <v>0</v>
      </c>
      <c r="DM62" s="46">
        <f t="shared" si="56"/>
        <v>0</v>
      </c>
      <c r="DN62" s="46">
        <f t="shared" si="56"/>
        <v>0</v>
      </c>
      <c r="DO62" s="46">
        <f t="shared" si="56"/>
        <v>0</v>
      </c>
      <c r="DP62" s="46">
        <f t="shared" si="56"/>
        <v>0</v>
      </c>
      <c r="DQ62" s="46">
        <f t="shared" si="56"/>
        <v>0</v>
      </c>
      <c r="DR62" s="46">
        <f t="shared" si="56"/>
        <v>0</v>
      </c>
      <c r="DS62" s="46">
        <f t="shared" si="56"/>
        <v>0</v>
      </c>
      <c r="DT62" s="46">
        <f t="shared" si="56"/>
        <v>0</v>
      </c>
      <c r="DU62" s="46">
        <f t="shared" si="56"/>
        <v>0</v>
      </c>
      <c r="DV62" s="46">
        <f t="shared" si="56"/>
        <v>0</v>
      </c>
      <c r="DW62" s="46">
        <f t="shared" si="56"/>
        <v>0</v>
      </c>
      <c r="DX62" s="46">
        <f t="shared" si="56"/>
        <v>0</v>
      </c>
      <c r="DY62" s="46">
        <f t="shared" si="56"/>
        <v>0</v>
      </c>
      <c r="DZ62" s="46">
        <f t="shared" si="56"/>
        <v>0</v>
      </c>
      <c r="EA62" s="46">
        <f t="shared" si="56"/>
        <v>0</v>
      </c>
      <c r="EB62" s="46">
        <f t="shared" ref="EB62:EQ77" si="57">IF(OR($AZ62="",$BA62=""),0,MAX(MIN(EB$61-1,$BA62)-MAX(EC$61,$AZ62)+1,0))</f>
        <v>0</v>
      </c>
      <c r="EC62" s="46">
        <f t="shared" si="57"/>
        <v>0</v>
      </c>
      <c r="ED62" s="46">
        <f t="shared" si="57"/>
        <v>0</v>
      </c>
      <c r="EE62" s="46">
        <f t="shared" si="57"/>
        <v>0</v>
      </c>
      <c r="EF62" s="46">
        <f t="shared" si="57"/>
        <v>0</v>
      </c>
      <c r="EG62" s="46">
        <f t="shared" si="57"/>
        <v>0</v>
      </c>
      <c r="EH62" s="46">
        <f t="shared" si="57"/>
        <v>0</v>
      </c>
      <c r="EI62" s="46">
        <f t="shared" si="57"/>
        <v>0</v>
      </c>
      <c r="EJ62" s="46">
        <f t="shared" si="57"/>
        <v>0</v>
      </c>
      <c r="EK62" s="46">
        <f t="shared" si="57"/>
        <v>0</v>
      </c>
      <c r="EL62" s="46">
        <f t="shared" si="57"/>
        <v>0</v>
      </c>
      <c r="EM62" s="46">
        <f t="shared" si="57"/>
        <v>0</v>
      </c>
      <c r="EN62" s="46">
        <f t="shared" si="57"/>
        <v>0</v>
      </c>
      <c r="EO62" s="46">
        <f t="shared" si="57"/>
        <v>0</v>
      </c>
      <c r="EP62" s="46">
        <f t="shared" si="57"/>
        <v>0</v>
      </c>
      <c r="EQ62" s="46">
        <f t="shared" si="57"/>
        <v>0</v>
      </c>
      <c r="ER62" s="46">
        <f t="shared" ref="ER62:FG77" si="58">IF(OR($AZ62="",$BA62=""),0,MAX(MIN(ER$61-1,$BA62)-MAX(ES$61,$AZ62)+1,0))</f>
        <v>0</v>
      </c>
      <c r="ES62" s="46">
        <f t="shared" si="58"/>
        <v>0</v>
      </c>
      <c r="ET62" s="46">
        <f t="shared" si="58"/>
        <v>0</v>
      </c>
      <c r="EU62" s="46">
        <f t="shared" si="58"/>
        <v>0</v>
      </c>
      <c r="EV62" s="46">
        <f t="shared" si="58"/>
        <v>0</v>
      </c>
      <c r="EW62" s="46">
        <f t="shared" si="58"/>
        <v>0</v>
      </c>
      <c r="EX62" s="46">
        <f t="shared" si="58"/>
        <v>0</v>
      </c>
      <c r="EY62" s="46">
        <f t="shared" si="58"/>
        <v>0</v>
      </c>
      <c r="EZ62" s="46">
        <f t="shared" si="58"/>
        <v>0</v>
      </c>
      <c r="FA62" s="46">
        <f t="shared" si="58"/>
        <v>0</v>
      </c>
      <c r="FB62" s="46">
        <f t="shared" si="58"/>
        <v>0</v>
      </c>
      <c r="FC62" s="46">
        <f t="shared" si="58"/>
        <v>0</v>
      </c>
      <c r="FD62" s="46">
        <f t="shared" si="58"/>
        <v>0</v>
      </c>
      <c r="FE62" s="46">
        <f t="shared" si="58"/>
        <v>0</v>
      </c>
      <c r="FF62" s="46">
        <f t="shared" si="58"/>
        <v>0</v>
      </c>
      <c r="FG62" s="46">
        <f t="shared" si="58"/>
        <v>0</v>
      </c>
      <c r="FH62" s="46">
        <f t="shared" ref="FH62:FW77" si="59">IF(OR($AZ62="",$BA62=""),0,MAX(MIN(FH$61-1,$BA62)-MAX(FI$61,$AZ62)+1,0))</f>
        <v>0</v>
      </c>
      <c r="FI62" s="46">
        <f t="shared" si="59"/>
        <v>0</v>
      </c>
      <c r="FJ62" s="46">
        <f t="shared" si="59"/>
        <v>0</v>
      </c>
      <c r="FK62" s="46">
        <f t="shared" si="59"/>
        <v>0</v>
      </c>
      <c r="FL62" s="46">
        <f t="shared" si="59"/>
        <v>0</v>
      </c>
      <c r="FM62" s="46">
        <f t="shared" si="59"/>
        <v>0</v>
      </c>
      <c r="FN62" s="46">
        <f t="shared" si="59"/>
        <v>0</v>
      </c>
      <c r="FO62" s="46">
        <f t="shared" si="59"/>
        <v>0</v>
      </c>
      <c r="FP62" s="46">
        <f t="shared" si="59"/>
        <v>0</v>
      </c>
      <c r="FQ62" s="46">
        <f t="shared" si="59"/>
        <v>0</v>
      </c>
      <c r="FR62" s="46">
        <f t="shared" si="59"/>
        <v>0</v>
      </c>
      <c r="FS62" s="46">
        <f t="shared" si="59"/>
        <v>0</v>
      </c>
      <c r="FT62" s="46">
        <f t="shared" si="59"/>
        <v>0</v>
      </c>
      <c r="FU62" s="46">
        <f t="shared" si="59"/>
        <v>0</v>
      </c>
      <c r="FV62" s="46">
        <f t="shared" si="59"/>
        <v>0</v>
      </c>
      <c r="FW62" s="46">
        <f t="shared" si="59"/>
        <v>0</v>
      </c>
      <c r="FX62" s="46">
        <f t="shared" ref="FX62:GM77" si="60">IF(OR($AZ62="",$BA62=""),0,MAX(MIN(FX$61-1,$BA62)-MAX(FY$61,$AZ62)+1,0))</f>
        <v>0</v>
      </c>
      <c r="FY62" s="46">
        <f t="shared" si="60"/>
        <v>0</v>
      </c>
      <c r="FZ62" s="46">
        <f t="shared" si="60"/>
        <v>0</v>
      </c>
      <c r="GA62" s="46">
        <f t="shared" si="60"/>
        <v>0</v>
      </c>
      <c r="GB62" s="46">
        <f t="shared" si="60"/>
        <v>0</v>
      </c>
      <c r="GC62" s="46">
        <f t="shared" si="60"/>
        <v>0</v>
      </c>
      <c r="GD62" s="46">
        <f t="shared" si="60"/>
        <v>0</v>
      </c>
      <c r="GE62" s="46">
        <f t="shared" si="60"/>
        <v>0</v>
      </c>
      <c r="GF62" s="46">
        <f t="shared" si="60"/>
        <v>0</v>
      </c>
      <c r="GG62" s="46">
        <f t="shared" si="60"/>
        <v>0</v>
      </c>
      <c r="GH62" s="46">
        <f t="shared" si="60"/>
        <v>0</v>
      </c>
      <c r="GI62" s="46">
        <f t="shared" si="60"/>
        <v>0</v>
      </c>
      <c r="GJ62" s="46">
        <f t="shared" si="60"/>
        <v>0</v>
      </c>
      <c r="GK62" s="46">
        <f t="shared" si="60"/>
        <v>0</v>
      </c>
      <c r="GL62" s="46">
        <f t="shared" si="60"/>
        <v>0</v>
      </c>
      <c r="GM62" s="46">
        <f t="shared" si="60"/>
        <v>0</v>
      </c>
      <c r="GN62" s="46">
        <f t="shared" ref="GN62:HC77" si="61">IF(OR($AZ62="",$BA62=""),0,MAX(MIN(GN$61-1,$BA62)-MAX(GO$61,$AZ62)+1,0))</f>
        <v>0</v>
      </c>
      <c r="GO62" s="46">
        <f t="shared" si="61"/>
        <v>0</v>
      </c>
      <c r="GP62" s="46">
        <f t="shared" si="61"/>
        <v>0</v>
      </c>
      <c r="GQ62" s="46">
        <f t="shared" si="61"/>
        <v>0</v>
      </c>
      <c r="GR62" s="46">
        <f t="shared" si="61"/>
        <v>0</v>
      </c>
      <c r="GS62" s="46">
        <f t="shared" si="61"/>
        <v>0</v>
      </c>
      <c r="GT62" s="46">
        <f t="shared" si="61"/>
        <v>0</v>
      </c>
      <c r="GU62" s="46">
        <f t="shared" si="61"/>
        <v>0</v>
      </c>
      <c r="GV62" s="46">
        <f t="shared" si="61"/>
        <v>0</v>
      </c>
      <c r="GW62" s="46">
        <f t="shared" si="61"/>
        <v>0</v>
      </c>
      <c r="GX62" s="46">
        <f t="shared" si="61"/>
        <v>0</v>
      </c>
      <c r="GY62" s="46">
        <f t="shared" si="61"/>
        <v>0</v>
      </c>
      <c r="GZ62" s="46">
        <f t="shared" si="61"/>
        <v>0</v>
      </c>
      <c r="HA62" s="46">
        <f t="shared" si="61"/>
        <v>0</v>
      </c>
      <c r="HB62" s="46">
        <f t="shared" si="61"/>
        <v>0</v>
      </c>
      <c r="HC62" s="46">
        <f t="shared" si="61"/>
        <v>0</v>
      </c>
      <c r="HD62" s="46">
        <f t="shared" ref="HD62:HS77" si="62">IF(OR($AZ62="",$BA62=""),0,MAX(MIN(HD$61-1,$BA62)-MAX(HE$61,$AZ62)+1,0))</f>
        <v>0</v>
      </c>
      <c r="HE62" s="46">
        <f t="shared" si="62"/>
        <v>0</v>
      </c>
      <c r="HF62" s="46">
        <f t="shared" si="62"/>
        <v>0</v>
      </c>
      <c r="HG62" s="46">
        <f t="shared" si="62"/>
        <v>0</v>
      </c>
      <c r="HH62" s="46">
        <f t="shared" si="62"/>
        <v>0</v>
      </c>
      <c r="HI62" s="46">
        <f t="shared" si="62"/>
        <v>0</v>
      </c>
      <c r="HJ62" s="46">
        <f t="shared" si="62"/>
        <v>0</v>
      </c>
      <c r="HK62" s="46">
        <f t="shared" si="62"/>
        <v>0</v>
      </c>
      <c r="HL62" s="46">
        <f t="shared" si="62"/>
        <v>0</v>
      </c>
      <c r="HM62" s="46">
        <f t="shared" si="62"/>
        <v>0</v>
      </c>
      <c r="HN62" s="46">
        <f t="shared" si="62"/>
        <v>0</v>
      </c>
      <c r="HO62" s="46">
        <f t="shared" si="62"/>
        <v>0</v>
      </c>
      <c r="HP62" s="46">
        <f t="shared" si="62"/>
        <v>0</v>
      </c>
      <c r="HQ62" s="46">
        <f t="shared" si="62"/>
        <v>0</v>
      </c>
      <c r="HR62" s="46">
        <f t="shared" si="62"/>
        <v>0</v>
      </c>
      <c r="HS62" s="46">
        <f t="shared" si="62"/>
        <v>0</v>
      </c>
      <c r="HT62" s="46">
        <f t="shared" ref="HT62:II77" si="63">IF(OR($AZ62="",$BA62=""),0,MAX(MIN(HT$61-1,$BA62)-MAX(HU$61,$AZ62)+1,0))</f>
        <v>0</v>
      </c>
      <c r="HU62" s="46">
        <f t="shared" si="63"/>
        <v>0</v>
      </c>
      <c r="HV62" s="46">
        <f t="shared" si="63"/>
        <v>0</v>
      </c>
      <c r="HW62" s="46">
        <f t="shared" si="63"/>
        <v>0</v>
      </c>
      <c r="HX62" s="46">
        <f t="shared" si="63"/>
        <v>0</v>
      </c>
      <c r="HY62" s="46">
        <f t="shared" si="63"/>
        <v>0</v>
      </c>
      <c r="HZ62" s="46">
        <f t="shared" si="63"/>
        <v>0</v>
      </c>
      <c r="IA62" s="46">
        <f t="shared" si="63"/>
        <v>0</v>
      </c>
      <c r="IB62" s="46">
        <f t="shared" si="63"/>
        <v>0</v>
      </c>
      <c r="IC62" s="46">
        <f t="shared" si="63"/>
        <v>0</v>
      </c>
      <c r="ID62" s="46">
        <f t="shared" si="63"/>
        <v>0</v>
      </c>
      <c r="IE62" s="46">
        <f t="shared" si="63"/>
        <v>0</v>
      </c>
      <c r="IF62" s="46">
        <f t="shared" si="63"/>
        <v>0</v>
      </c>
      <c r="IG62" s="46">
        <f t="shared" si="63"/>
        <v>0</v>
      </c>
      <c r="IH62" s="46">
        <f t="shared" si="63"/>
        <v>0</v>
      </c>
      <c r="II62" s="46">
        <f t="shared" si="63"/>
        <v>0</v>
      </c>
      <c r="IJ62" s="46">
        <f t="shared" ref="IJ62:IY77" si="64">IF(OR($AZ62="",$BA62=""),0,MAX(MIN(IJ$61-1,$BA62)-MAX(IK$61,$AZ62)+1,0))</f>
        <v>0</v>
      </c>
      <c r="IK62" s="46">
        <f t="shared" si="64"/>
        <v>0</v>
      </c>
      <c r="IL62" s="46">
        <f t="shared" si="64"/>
        <v>0</v>
      </c>
      <c r="IM62" s="46">
        <f t="shared" si="64"/>
        <v>0</v>
      </c>
      <c r="IN62" s="46">
        <f t="shared" si="64"/>
        <v>0</v>
      </c>
      <c r="IO62" s="46">
        <f t="shared" si="64"/>
        <v>0</v>
      </c>
      <c r="IP62" s="46">
        <f t="shared" si="64"/>
        <v>0</v>
      </c>
      <c r="IQ62" s="46">
        <f t="shared" si="64"/>
        <v>0</v>
      </c>
      <c r="IR62" s="46">
        <f t="shared" si="64"/>
        <v>0</v>
      </c>
      <c r="IS62" s="46">
        <f t="shared" si="64"/>
        <v>0</v>
      </c>
      <c r="IT62" s="46">
        <f t="shared" si="64"/>
        <v>0</v>
      </c>
      <c r="IU62" s="46">
        <f t="shared" si="64"/>
        <v>0</v>
      </c>
      <c r="IV62" s="46">
        <f t="shared" si="64"/>
        <v>0</v>
      </c>
      <c r="IW62" s="46">
        <f t="shared" si="64"/>
        <v>0</v>
      </c>
      <c r="IX62" s="46">
        <f t="shared" si="64"/>
        <v>0</v>
      </c>
      <c r="IY62" s="46">
        <f t="shared" si="64"/>
        <v>0</v>
      </c>
      <c r="IZ62" s="46">
        <f t="shared" ref="IZ62:JO77" si="65">IF(OR($AZ62="",$BA62=""),0,MAX(MIN(IZ$61-1,$BA62)-MAX(JA$61,$AZ62)+1,0))</f>
        <v>0</v>
      </c>
      <c r="JA62" s="46">
        <f t="shared" si="65"/>
        <v>0</v>
      </c>
      <c r="JB62" s="46">
        <f t="shared" si="65"/>
        <v>0</v>
      </c>
      <c r="JC62" s="46">
        <f t="shared" si="65"/>
        <v>0</v>
      </c>
      <c r="JD62" s="46">
        <f t="shared" si="65"/>
        <v>0</v>
      </c>
      <c r="JE62" s="46">
        <f t="shared" si="65"/>
        <v>0</v>
      </c>
      <c r="JF62" s="46">
        <f t="shared" si="65"/>
        <v>0</v>
      </c>
      <c r="JG62" s="46">
        <f t="shared" si="65"/>
        <v>0</v>
      </c>
      <c r="JH62" s="46">
        <f t="shared" si="65"/>
        <v>0</v>
      </c>
      <c r="JI62" s="46">
        <f t="shared" si="65"/>
        <v>0</v>
      </c>
      <c r="JJ62" s="46">
        <f t="shared" si="65"/>
        <v>0</v>
      </c>
      <c r="JK62" s="46">
        <f t="shared" si="65"/>
        <v>0</v>
      </c>
      <c r="JL62" s="46">
        <f t="shared" si="65"/>
        <v>0</v>
      </c>
      <c r="JM62" s="46">
        <f t="shared" si="65"/>
        <v>0</v>
      </c>
      <c r="JN62" s="46">
        <f t="shared" si="65"/>
        <v>0</v>
      </c>
      <c r="JO62" s="46">
        <f t="shared" si="65"/>
        <v>0</v>
      </c>
      <c r="JP62" s="46">
        <f t="shared" ref="JP62:KE77" si="66">IF(OR($AZ62="",$BA62=""),0,MAX(MIN(JP$61-1,$BA62)-MAX(JQ$61,$AZ62)+1,0))</f>
        <v>0</v>
      </c>
      <c r="JQ62" s="46">
        <f t="shared" si="66"/>
        <v>0</v>
      </c>
      <c r="JR62" s="46">
        <f t="shared" si="66"/>
        <v>0</v>
      </c>
      <c r="JS62" s="46">
        <f t="shared" si="66"/>
        <v>0</v>
      </c>
      <c r="JT62" s="46">
        <f t="shared" si="66"/>
        <v>0</v>
      </c>
      <c r="JU62" s="46">
        <f t="shared" si="66"/>
        <v>0</v>
      </c>
      <c r="JV62" s="46">
        <f t="shared" si="66"/>
        <v>0</v>
      </c>
      <c r="JW62" s="46">
        <f t="shared" si="66"/>
        <v>0</v>
      </c>
      <c r="JX62" s="46">
        <f t="shared" si="66"/>
        <v>0</v>
      </c>
      <c r="JY62" s="46">
        <f t="shared" si="66"/>
        <v>0</v>
      </c>
      <c r="JZ62" s="46">
        <f t="shared" si="66"/>
        <v>0</v>
      </c>
      <c r="KA62" s="46">
        <f t="shared" si="66"/>
        <v>0</v>
      </c>
      <c r="KB62" s="46">
        <f t="shared" si="66"/>
        <v>0</v>
      </c>
      <c r="KC62" s="46">
        <f t="shared" si="66"/>
        <v>0</v>
      </c>
      <c r="KD62" s="46">
        <f t="shared" si="66"/>
        <v>0</v>
      </c>
      <c r="KE62" s="46">
        <f t="shared" si="66"/>
        <v>0</v>
      </c>
      <c r="KF62" s="46">
        <f t="shared" ref="KF62:KU77" si="67">IF(OR($AZ62="",$BA62=""),0,MAX(MIN(KF$61-1,$BA62)-MAX(KG$61,$AZ62)+1,0))</f>
        <v>0</v>
      </c>
      <c r="KG62" s="46">
        <f t="shared" si="67"/>
        <v>0</v>
      </c>
      <c r="KH62" s="46">
        <f t="shared" si="67"/>
        <v>0</v>
      </c>
      <c r="KI62" s="46">
        <f t="shared" si="67"/>
        <v>0</v>
      </c>
      <c r="KJ62" s="46">
        <f t="shared" si="67"/>
        <v>0</v>
      </c>
      <c r="KK62" s="46">
        <f t="shared" si="67"/>
        <v>0</v>
      </c>
      <c r="KL62" s="46">
        <f t="shared" si="67"/>
        <v>0</v>
      </c>
      <c r="KM62" s="46">
        <f t="shared" si="67"/>
        <v>0</v>
      </c>
      <c r="KN62" s="46">
        <f t="shared" si="67"/>
        <v>0</v>
      </c>
      <c r="KO62" s="46">
        <f t="shared" si="67"/>
        <v>0</v>
      </c>
      <c r="KP62" s="46">
        <f t="shared" si="67"/>
        <v>0</v>
      </c>
      <c r="KQ62" s="46">
        <f t="shared" si="67"/>
        <v>0</v>
      </c>
      <c r="KR62" s="46">
        <f t="shared" si="67"/>
        <v>0</v>
      </c>
      <c r="KS62" s="46">
        <f t="shared" si="67"/>
        <v>0</v>
      </c>
      <c r="KT62" s="46">
        <f t="shared" si="67"/>
        <v>0</v>
      </c>
      <c r="KU62" s="46">
        <f t="shared" si="67"/>
        <v>0</v>
      </c>
      <c r="KV62" s="46">
        <f t="shared" ref="KV62:LK77" si="68">IF(OR($AZ62="",$BA62=""),0,MAX(MIN(KV$61-1,$BA62)-MAX(KW$61,$AZ62)+1,0))</f>
        <v>0</v>
      </c>
      <c r="KW62" s="46">
        <f t="shared" si="68"/>
        <v>0</v>
      </c>
      <c r="KX62" s="46">
        <f t="shared" si="68"/>
        <v>0</v>
      </c>
      <c r="KY62" s="46">
        <f t="shared" si="68"/>
        <v>0</v>
      </c>
      <c r="KZ62" s="46">
        <f t="shared" si="68"/>
        <v>0</v>
      </c>
      <c r="LA62" s="46">
        <f t="shared" si="68"/>
        <v>0</v>
      </c>
      <c r="LB62" s="46">
        <f t="shared" si="68"/>
        <v>0</v>
      </c>
      <c r="LC62" s="46">
        <f t="shared" si="68"/>
        <v>0</v>
      </c>
      <c r="LD62" s="46">
        <f t="shared" si="68"/>
        <v>0</v>
      </c>
      <c r="LE62" s="46">
        <f t="shared" si="68"/>
        <v>0</v>
      </c>
      <c r="LF62" s="46">
        <f t="shared" si="68"/>
        <v>0</v>
      </c>
      <c r="LG62" s="46">
        <f t="shared" si="68"/>
        <v>0</v>
      </c>
      <c r="LH62" s="46">
        <f t="shared" si="68"/>
        <v>0</v>
      </c>
      <c r="LI62" s="46">
        <f t="shared" si="68"/>
        <v>0</v>
      </c>
      <c r="LJ62" s="46">
        <f t="shared" si="68"/>
        <v>0</v>
      </c>
      <c r="LK62" s="46">
        <f t="shared" si="68"/>
        <v>0</v>
      </c>
      <c r="LL62" s="46">
        <f t="shared" ref="LL62:LT76" si="69">IF(OR($AZ62="",$BA62=""),0,MAX(MIN(LL$61-1,$BA62)-MAX(LM$61,$AZ62)+1,0))</f>
        <v>0</v>
      </c>
      <c r="LM62" s="46">
        <f t="shared" si="69"/>
        <v>0</v>
      </c>
      <c r="LN62" s="46">
        <f t="shared" si="69"/>
        <v>0</v>
      </c>
      <c r="LO62" s="46">
        <f t="shared" si="69"/>
        <v>0</v>
      </c>
      <c r="LP62" s="46">
        <f t="shared" si="69"/>
        <v>0</v>
      </c>
      <c r="LQ62" s="46">
        <f t="shared" si="69"/>
        <v>0</v>
      </c>
      <c r="LR62" s="46">
        <f t="shared" si="69"/>
        <v>0</v>
      </c>
      <c r="LS62" s="46">
        <f t="shared" si="69"/>
        <v>0</v>
      </c>
      <c r="LT62" s="46">
        <f t="shared" si="69"/>
        <v>0</v>
      </c>
    </row>
    <row r="63" spans="1:333" ht="24.6" hidden="1" customHeight="1">
      <c r="A63" s="121">
        <v>2</v>
      </c>
      <c r="B63" s="19" t="s">
        <v>393</v>
      </c>
      <c r="C63" s="20">
        <v>42815</v>
      </c>
      <c r="D63" s="20">
        <v>43301</v>
      </c>
      <c r="E63" s="215">
        <f t="shared" si="25"/>
        <v>42815</v>
      </c>
      <c r="F63" s="215">
        <f t="shared" si="26"/>
        <v>43301</v>
      </c>
      <c r="G63" s="216" t="s">
        <v>295</v>
      </c>
      <c r="H63" s="217" t="str">
        <f t="shared" si="27"/>
        <v>Ok</v>
      </c>
      <c r="I63" s="72" t="s">
        <v>129</v>
      </c>
      <c r="J63" s="72" t="s">
        <v>170</v>
      </c>
      <c r="K63" s="72" t="s">
        <v>170</v>
      </c>
      <c r="L63" s="72" t="s">
        <v>170</v>
      </c>
      <c r="M63" s="72" t="s">
        <v>170</v>
      </c>
      <c r="N63" s="72" t="s">
        <v>170</v>
      </c>
      <c r="O63" s="72" t="s">
        <v>170</v>
      </c>
      <c r="P63" s="72" t="s">
        <v>170</v>
      </c>
      <c r="Q63" s="210" t="str" cm="1">
        <f t="array" ref="Q63">IF(SUM(COUNTIF(J63:P63,{"SI","NO APLICA"}))=0,
   "",
   IF(SUM(COUNTIF(J63:P63,{"SI","NO APLICA"}))=COLUMNS(J63:P63),
      "CUMPLE",
      "NO CUMPLE"))</f>
        <v>CUMPLE</v>
      </c>
      <c r="R63" s="72" t="s">
        <v>86</v>
      </c>
      <c r="S63" s="19" t="s">
        <v>86</v>
      </c>
      <c r="T63" s="72" t="s">
        <v>86</v>
      </c>
      <c r="U63" s="19" t="s">
        <v>86</v>
      </c>
      <c r="V63" s="72" t="s">
        <v>86</v>
      </c>
      <c r="W63" s="72" t="s">
        <v>86</v>
      </c>
      <c r="X63" s="72" t="s">
        <v>86</v>
      </c>
      <c r="Y63" s="210" t="str">
        <f t="shared" ref="Y63:Y96" si="70">IF(AND(W63="",X63=""),
   "",
   IF(AND(OR(W63="SI",W63="NO APLICA"),
        OR(X63="SI",X63="NO APLICA")),
      "CUMPLE",
      "NO CUMPLE"))</f>
        <v>CUMPLE</v>
      </c>
      <c r="Z63" s="211" t="str">
        <f t="shared" ref="Z63:Z96" si="71">IF(AND(I63="",Q63="",T63="",V63="",Y63=""),"",
IF(COUNTIF(I63:Y63,"NO CUMPLE")&gt;0,"NO CUMPLE","CUMPLE"))</f>
        <v>CUMPLE</v>
      </c>
      <c r="AA63" s="476"/>
      <c r="AB63" s="477"/>
      <c r="AD63" s="122">
        <f t="shared" si="28"/>
        <v>42815</v>
      </c>
      <c r="AE63" s="122">
        <f t="shared" si="28"/>
        <v>43301</v>
      </c>
      <c r="AF63" s="123">
        <f t="shared" si="28"/>
        <v>487</v>
      </c>
      <c r="AG63" s="122">
        <f t="shared" si="29"/>
        <v>42815</v>
      </c>
      <c r="AH63" s="122">
        <f t="shared" si="29"/>
        <v>43301</v>
      </c>
      <c r="AI63" s="123">
        <f t="shared" si="29"/>
        <v>487</v>
      </c>
      <c r="AW63" s="46">
        <f t="shared" si="30"/>
        <v>2</v>
      </c>
      <c r="AX63" s="46">
        <f t="shared" si="30"/>
        <v>1</v>
      </c>
      <c r="AY63" s="96">
        <v>2</v>
      </c>
      <c r="AZ63" s="47">
        <f t="shared" si="31"/>
        <v>42815</v>
      </c>
      <c r="BA63" s="47">
        <f t="shared" si="32"/>
        <v>43301</v>
      </c>
      <c r="BB63" s="90">
        <f t="shared" si="33"/>
        <v>1</v>
      </c>
      <c r="BC63" s="124">
        <v>2</v>
      </c>
      <c r="BD63" s="125">
        <f t="shared" si="34"/>
        <v>42794</v>
      </c>
      <c r="BE63" s="126">
        <f t="shared" si="35"/>
        <v>42815</v>
      </c>
      <c r="BF63" s="90">
        <f t="shared" si="36"/>
        <v>1</v>
      </c>
      <c r="BG63" s="90">
        <f>IF(OR(BD63=1,BE63=1),0,IF(AND(BF62=1,(BE62-BD62)&lt;&gt;1),BF63+1,IF(AND(BF63=1,(BE63-BD63&lt;&gt;1)),0,BF63)))</f>
        <v>0</v>
      </c>
      <c r="BH63" s="90" t="str">
        <f t="shared" ref="BH63:BH128" si="72">IF(BG63=0,"",$BC63)</f>
        <v/>
      </c>
      <c r="BI63" s="90">
        <f t="shared" si="37"/>
        <v>1</v>
      </c>
      <c r="BJ63" s="90">
        <f t="shared" si="38"/>
        <v>2</v>
      </c>
      <c r="BK63" s="127">
        <f t="shared" si="39"/>
        <v>487</v>
      </c>
      <c r="BL63" s="128">
        <f t="shared" si="40"/>
        <v>42815</v>
      </c>
      <c r="BM63" s="128">
        <f t="shared" si="41"/>
        <v>43301</v>
      </c>
      <c r="BN63" s="128">
        <f t="shared" si="42"/>
        <v>42815</v>
      </c>
      <c r="BO63" s="128">
        <f t="shared" ref="BO63:BO128" si="73">IFERROR(BN63+BP63-1,"")</f>
        <v>43301</v>
      </c>
      <c r="BP63" s="90">
        <f t="shared" si="43"/>
        <v>487</v>
      </c>
      <c r="BQ63" s="90">
        <f t="shared" si="44"/>
        <v>1</v>
      </c>
      <c r="BR63" s="90">
        <f>IF(OR(BD63=1,BE63=1),0,IF(AND(BQ62=1,(BE62-BD62)&lt;&gt;1),BQ63+1,IF(AND(BQ63=1,(BE63-BD63&lt;&gt;1)),0,BQ63)))</f>
        <v>0</v>
      </c>
      <c r="BS63" s="90" t="str">
        <f t="shared" si="45"/>
        <v/>
      </c>
      <c r="BT63" s="90">
        <f t="shared" si="46"/>
        <v>1</v>
      </c>
      <c r="BU63" s="90">
        <f t="shared" si="47"/>
        <v>2</v>
      </c>
      <c r="BV63" s="127">
        <f t="shared" si="48"/>
        <v>487</v>
      </c>
      <c r="BW63" s="128">
        <f t="shared" si="49"/>
        <v>42815</v>
      </c>
      <c r="BX63" s="128">
        <f t="shared" si="50"/>
        <v>43301</v>
      </c>
      <c r="BY63" s="128">
        <f t="shared" si="51"/>
        <v>42815</v>
      </c>
      <c r="BZ63" s="128">
        <f t="shared" ref="BZ63:BZ128" si="74">IFERROR(BY63+CA63-1,"")</f>
        <v>43301</v>
      </c>
      <c r="CA63" s="90">
        <f t="shared" si="52"/>
        <v>487</v>
      </c>
      <c r="CB63" s="90"/>
      <c r="CC63" s="90"/>
      <c r="CD63" s="129"/>
      <c r="CE63" s="130">
        <f t="shared" si="53"/>
        <v>487</v>
      </c>
      <c r="CF63" s="46">
        <f t="shared" si="54"/>
        <v>0</v>
      </c>
      <c r="CG63" s="46">
        <f t="shared" si="54"/>
        <v>0</v>
      </c>
      <c r="CH63" s="46">
        <f t="shared" si="54"/>
        <v>0</v>
      </c>
      <c r="CI63" s="46">
        <f t="shared" si="54"/>
        <v>0</v>
      </c>
      <c r="CJ63" s="46">
        <f t="shared" si="54"/>
        <v>0</v>
      </c>
      <c r="CK63" s="46">
        <f t="shared" si="54"/>
        <v>0</v>
      </c>
      <c r="CL63" s="46">
        <f t="shared" si="54"/>
        <v>0</v>
      </c>
      <c r="CM63" s="46">
        <f t="shared" si="54"/>
        <v>0</v>
      </c>
      <c r="CN63" s="46">
        <f t="shared" si="54"/>
        <v>0</v>
      </c>
      <c r="CO63" s="46">
        <f t="shared" si="54"/>
        <v>0</v>
      </c>
      <c r="CP63" s="46">
        <f t="shared" si="54"/>
        <v>0</v>
      </c>
      <c r="CQ63" s="46">
        <f t="shared" si="54"/>
        <v>0</v>
      </c>
      <c r="CR63" s="46">
        <f t="shared" si="54"/>
        <v>0</v>
      </c>
      <c r="CS63" s="46">
        <f t="shared" si="54"/>
        <v>0</v>
      </c>
      <c r="CT63" s="46">
        <f t="shared" si="54"/>
        <v>0</v>
      </c>
      <c r="CU63" s="46">
        <f t="shared" si="54"/>
        <v>0</v>
      </c>
      <c r="CV63" s="46">
        <f t="shared" si="55"/>
        <v>0</v>
      </c>
      <c r="CW63" s="46">
        <f t="shared" si="55"/>
        <v>0</v>
      </c>
      <c r="CX63" s="46">
        <f t="shared" si="55"/>
        <v>0</v>
      </c>
      <c r="CY63" s="46">
        <f t="shared" si="55"/>
        <v>0</v>
      </c>
      <c r="CZ63" s="46">
        <f t="shared" si="55"/>
        <v>0</v>
      </c>
      <c r="DA63" s="46">
        <f t="shared" si="55"/>
        <v>0</v>
      </c>
      <c r="DB63" s="46">
        <f t="shared" si="55"/>
        <v>0</v>
      </c>
      <c r="DC63" s="46">
        <f t="shared" si="55"/>
        <v>0</v>
      </c>
      <c r="DD63" s="46">
        <f t="shared" si="55"/>
        <v>0</v>
      </c>
      <c r="DE63" s="46">
        <f t="shared" si="55"/>
        <v>0</v>
      </c>
      <c r="DF63" s="46">
        <f t="shared" si="55"/>
        <v>0</v>
      </c>
      <c r="DG63" s="46">
        <f t="shared" si="55"/>
        <v>0</v>
      </c>
      <c r="DH63" s="46">
        <f t="shared" si="55"/>
        <v>0</v>
      </c>
      <c r="DI63" s="46">
        <f t="shared" si="55"/>
        <v>0</v>
      </c>
      <c r="DJ63" s="46">
        <f t="shared" si="55"/>
        <v>0</v>
      </c>
      <c r="DK63" s="46">
        <f t="shared" si="55"/>
        <v>0</v>
      </c>
      <c r="DL63" s="46">
        <f t="shared" si="56"/>
        <v>0</v>
      </c>
      <c r="DM63" s="46">
        <f t="shared" si="56"/>
        <v>0</v>
      </c>
      <c r="DN63" s="46">
        <f t="shared" si="56"/>
        <v>0</v>
      </c>
      <c r="DO63" s="46">
        <f t="shared" si="56"/>
        <v>0</v>
      </c>
      <c r="DP63" s="46">
        <f t="shared" si="56"/>
        <v>0</v>
      </c>
      <c r="DQ63" s="46">
        <f t="shared" si="56"/>
        <v>0</v>
      </c>
      <c r="DR63" s="46">
        <f t="shared" si="56"/>
        <v>0</v>
      </c>
      <c r="DS63" s="46">
        <f t="shared" si="56"/>
        <v>0</v>
      </c>
      <c r="DT63" s="46">
        <f t="shared" si="56"/>
        <v>0</v>
      </c>
      <c r="DU63" s="46">
        <f t="shared" si="56"/>
        <v>0</v>
      </c>
      <c r="DV63" s="46">
        <f t="shared" si="56"/>
        <v>0</v>
      </c>
      <c r="DW63" s="46">
        <f t="shared" si="56"/>
        <v>0</v>
      </c>
      <c r="DX63" s="46">
        <f t="shared" si="56"/>
        <v>0</v>
      </c>
      <c r="DY63" s="46">
        <f t="shared" si="56"/>
        <v>0</v>
      </c>
      <c r="DZ63" s="46">
        <f t="shared" si="56"/>
        <v>0</v>
      </c>
      <c r="EA63" s="46">
        <f t="shared" si="56"/>
        <v>0</v>
      </c>
      <c r="EB63" s="46">
        <f t="shared" si="57"/>
        <v>0</v>
      </c>
      <c r="EC63" s="46">
        <f t="shared" si="57"/>
        <v>0</v>
      </c>
      <c r="ED63" s="46">
        <f t="shared" si="57"/>
        <v>0</v>
      </c>
      <c r="EE63" s="46">
        <f t="shared" si="57"/>
        <v>0</v>
      </c>
      <c r="EF63" s="46">
        <f t="shared" si="57"/>
        <v>0</v>
      </c>
      <c r="EG63" s="46">
        <f t="shared" si="57"/>
        <v>0</v>
      </c>
      <c r="EH63" s="46">
        <f t="shared" si="57"/>
        <v>0</v>
      </c>
      <c r="EI63" s="46">
        <f t="shared" si="57"/>
        <v>0</v>
      </c>
      <c r="EJ63" s="46">
        <f t="shared" si="57"/>
        <v>0</v>
      </c>
      <c r="EK63" s="46">
        <f t="shared" si="57"/>
        <v>0</v>
      </c>
      <c r="EL63" s="46">
        <f t="shared" si="57"/>
        <v>0</v>
      </c>
      <c r="EM63" s="46">
        <f t="shared" si="57"/>
        <v>0</v>
      </c>
      <c r="EN63" s="46">
        <f t="shared" si="57"/>
        <v>0</v>
      </c>
      <c r="EO63" s="46">
        <f t="shared" si="57"/>
        <v>0</v>
      </c>
      <c r="EP63" s="46">
        <f t="shared" si="57"/>
        <v>0</v>
      </c>
      <c r="EQ63" s="46">
        <f t="shared" si="57"/>
        <v>0</v>
      </c>
      <c r="ER63" s="46">
        <f t="shared" si="58"/>
        <v>0</v>
      </c>
      <c r="ES63" s="46">
        <f t="shared" si="58"/>
        <v>0</v>
      </c>
      <c r="ET63" s="46">
        <f t="shared" si="58"/>
        <v>0</v>
      </c>
      <c r="EU63" s="46">
        <f t="shared" si="58"/>
        <v>0</v>
      </c>
      <c r="EV63" s="46">
        <f t="shared" si="58"/>
        <v>0</v>
      </c>
      <c r="EW63" s="46">
        <f t="shared" si="58"/>
        <v>0</v>
      </c>
      <c r="EX63" s="46">
        <f t="shared" si="58"/>
        <v>0</v>
      </c>
      <c r="EY63" s="46">
        <f t="shared" si="58"/>
        <v>0</v>
      </c>
      <c r="EZ63" s="46">
        <f t="shared" si="58"/>
        <v>0</v>
      </c>
      <c r="FA63" s="46">
        <f t="shared" si="58"/>
        <v>0</v>
      </c>
      <c r="FB63" s="46">
        <f t="shared" si="58"/>
        <v>0</v>
      </c>
      <c r="FC63" s="46">
        <f t="shared" si="58"/>
        <v>0</v>
      </c>
      <c r="FD63" s="46">
        <f t="shared" si="58"/>
        <v>0</v>
      </c>
      <c r="FE63" s="46">
        <f t="shared" si="58"/>
        <v>0</v>
      </c>
      <c r="FF63" s="46">
        <f t="shared" si="58"/>
        <v>0</v>
      </c>
      <c r="FG63" s="46">
        <f t="shared" si="58"/>
        <v>0</v>
      </c>
      <c r="FH63" s="46">
        <f t="shared" si="59"/>
        <v>0</v>
      </c>
      <c r="FI63" s="46">
        <f t="shared" si="59"/>
        <v>0</v>
      </c>
      <c r="FJ63" s="46">
        <f t="shared" si="59"/>
        <v>0</v>
      </c>
      <c r="FK63" s="46">
        <f t="shared" si="59"/>
        <v>0</v>
      </c>
      <c r="FL63" s="46">
        <f t="shared" si="59"/>
        <v>0</v>
      </c>
      <c r="FM63" s="46">
        <f t="shared" si="59"/>
        <v>0</v>
      </c>
      <c r="FN63" s="46">
        <f t="shared" si="59"/>
        <v>0</v>
      </c>
      <c r="FO63" s="46">
        <f t="shared" si="59"/>
        <v>0</v>
      </c>
      <c r="FP63" s="46">
        <f t="shared" si="59"/>
        <v>0</v>
      </c>
      <c r="FQ63" s="46">
        <f t="shared" si="59"/>
        <v>0</v>
      </c>
      <c r="FR63" s="46">
        <f t="shared" si="59"/>
        <v>0</v>
      </c>
      <c r="FS63" s="46">
        <f t="shared" si="59"/>
        <v>0</v>
      </c>
      <c r="FT63" s="46">
        <f t="shared" si="59"/>
        <v>0</v>
      </c>
      <c r="FU63" s="46">
        <f t="shared" si="59"/>
        <v>0</v>
      </c>
      <c r="FV63" s="46">
        <f t="shared" si="59"/>
        <v>0</v>
      </c>
      <c r="FW63" s="46">
        <f t="shared" si="59"/>
        <v>0</v>
      </c>
      <c r="FX63" s="46">
        <f t="shared" si="60"/>
        <v>0</v>
      </c>
      <c r="FY63" s="46">
        <f t="shared" si="60"/>
        <v>0</v>
      </c>
      <c r="FZ63" s="46">
        <f t="shared" si="60"/>
        <v>0</v>
      </c>
      <c r="GA63" s="46">
        <f t="shared" si="60"/>
        <v>0</v>
      </c>
      <c r="GB63" s="46">
        <f t="shared" si="60"/>
        <v>0</v>
      </c>
      <c r="GC63" s="46">
        <f t="shared" si="60"/>
        <v>0</v>
      </c>
      <c r="GD63" s="46">
        <f t="shared" si="60"/>
        <v>0</v>
      </c>
      <c r="GE63" s="46">
        <f t="shared" si="60"/>
        <v>0</v>
      </c>
      <c r="GF63" s="46">
        <f t="shared" si="60"/>
        <v>0</v>
      </c>
      <c r="GG63" s="46">
        <f t="shared" si="60"/>
        <v>0</v>
      </c>
      <c r="GH63" s="46">
        <f t="shared" si="60"/>
        <v>0</v>
      </c>
      <c r="GI63" s="46">
        <f t="shared" si="60"/>
        <v>0</v>
      </c>
      <c r="GJ63" s="46">
        <f t="shared" si="60"/>
        <v>0</v>
      </c>
      <c r="GK63" s="46">
        <f t="shared" si="60"/>
        <v>0</v>
      </c>
      <c r="GL63" s="46">
        <f t="shared" si="60"/>
        <v>0</v>
      </c>
      <c r="GM63" s="46">
        <f t="shared" si="60"/>
        <v>0</v>
      </c>
      <c r="GN63" s="46">
        <f t="shared" si="61"/>
        <v>0</v>
      </c>
      <c r="GO63" s="46">
        <f t="shared" si="61"/>
        <v>0</v>
      </c>
      <c r="GP63" s="46">
        <f t="shared" si="61"/>
        <v>0</v>
      </c>
      <c r="GQ63" s="46">
        <f t="shared" si="61"/>
        <v>0</v>
      </c>
      <c r="GR63" s="46">
        <f t="shared" si="61"/>
        <v>0</v>
      </c>
      <c r="GS63" s="46">
        <f t="shared" si="61"/>
        <v>0</v>
      </c>
      <c r="GT63" s="46">
        <f t="shared" si="61"/>
        <v>0</v>
      </c>
      <c r="GU63" s="46">
        <f t="shared" si="61"/>
        <v>0</v>
      </c>
      <c r="GV63" s="46">
        <f t="shared" si="61"/>
        <v>0</v>
      </c>
      <c r="GW63" s="46">
        <f t="shared" si="61"/>
        <v>0</v>
      </c>
      <c r="GX63" s="46">
        <f t="shared" si="61"/>
        <v>0</v>
      </c>
      <c r="GY63" s="46">
        <f t="shared" si="61"/>
        <v>0</v>
      </c>
      <c r="GZ63" s="46">
        <f t="shared" si="61"/>
        <v>0</v>
      </c>
      <c r="HA63" s="46">
        <f t="shared" si="61"/>
        <v>0</v>
      </c>
      <c r="HB63" s="46">
        <f t="shared" si="61"/>
        <v>0</v>
      </c>
      <c r="HC63" s="46">
        <f t="shared" si="61"/>
        <v>0</v>
      </c>
      <c r="HD63" s="46">
        <f t="shared" si="62"/>
        <v>0</v>
      </c>
      <c r="HE63" s="46">
        <f t="shared" si="62"/>
        <v>0</v>
      </c>
      <c r="HF63" s="46">
        <f t="shared" si="62"/>
        <v>0</v>
      </c>
      <c r="HG63" s="46">
        <f t="shared" si="62"/>
        <v>0</v>
      </c>
      <c r="HH63" s="46">
        <f t="shared" si="62"/>
        <v>0</v>
      </c>
      <c r="HI63" s="46">
        <f t="shared" si="62"/>
        <v>0</v>
      </c>
      <c r="HJ63" s="46">
        <f t="shared" si="62"/>
        <v>0</v>
      </c>
      <c r="HK63" s="46">
        <f t="shared" si="62"/>
        <v>0</v>
      </c>
      <c r="HL63" s="46">
        <f t="shared" si="62"/>
        <v>0</v>
      </c>
      <c r="HM63" s="46">
        <f t="shared" si="62"/>
        <v>0</v>
      </c>
      <c r="HN63" s="46">
        <f t="shared" si="62"/>
        <v>0</v>
      </c>
      <c r="HO63" s="46">
        <f t="shared" si="62"/>
        <v>0</v>
      </c>
      <c r="HP63" s="46">
        <f t="shared" si="62"/>
        <v>0</v>
      </c>
      <c r="HQ63" s="46">
        <f t="shared" si="62"/>
        <v>0</v>
      </c>
      <c r="HR63" s="46">
        <f t="shared" si="62"/>
        <v>0</v>
      </c>
      <c r="HS63" s="46">
        <f t="shared" si="62"/>
        <v>0</v>
      </c>
      <c r="HT63" s="46">
        <f t="shared" si="63"/>
        <v>0</v>
      </c>
      <c r="HU63" s="46">
        <f t="shared" si="63"/>
        <v>0</v>
      </c>
      <c r="HV63" s="46">
        <f t="shared" si="63"/>
        <v>0</v>
      </c>
      <c r="HW63" s="46">
        <f t="shared" si="63"/>
        <v>0</v>
      </c>
      <c r="HX63" s="46">
        <f t="shared" si="63"/>
        <v>0</v>
      </c>
      <c r="HY63" s="46">
        <f t="shared" si="63"/>
        <v>0</v>
      </c>
      <c r="HZ63" s="46">
        <f t="shared" si="63"/>
        <v>0</v>
      </c>
      <c r="IA63" s="46">
        <f t="shared" si="63"/>
        <v>0</v>
      </c>
      <c r="IB63" s="46">
        <f t="shared" si="63"/>
        <v>0</v>
      </c>
      <c r="IC63" s="46">
        <f t="shared" si="63"/>
        <v>0</v>
      </c>
      <c r="ID63" s="46">
        <f t="shared" si="63"/>
        <v>0</v>
      </c>
      <c r="IE63" s="46">
        <f t="shared" si="63"/>
        <v>0</v>
      </c>
      <c r="IF63" s="46">
        <f t="shared" si="63"/>
        <v>0</v>
      </c>
      <c r="IG63" s="46">
        <f t="shared" si="63"/>
        <v>0</v>
      </c>
      <c r="IH63" s="46">
        <f t="shared" si="63"/>
        <v>0</v>
      </c>
      <c r="II63" s="46">
        <f t="shared" si="63"/>
        <v>0</v>
      </c>
      <c r="IJ63" s="46">
        <f t="shared" si="64"/>
        <v>0</v>
      </c>
      <c r="IK63" s="46">
        <f t="shared" si="64"/>
        <v>0</v>
      </c>
      <c r="IL63" s="46">
        <f t="shared" si="64"/>
        <v>0</v>
      </c>
      <c r="IM63" s="46">
        <f t="shared" si="64"/>
        <v>0</v>
      </c>
      <c r="IN63" s="46">
        <f t="shared" si="64"/>
        <v>0</v>
      </c>
      <c r="IO63" s="46">
        <f t="shared" si="64"/>
        <v>0</v>
      </c>
      <c r="IP63" s="46">
        <f t="shared" si="64"/>
        <v>0</v>
      </c>
      <c r="IQ63" s="46">
        <f t="shared" si="64"/>
        <v>0</v>
      </c>
      <c r="IR63" s="46">
        <f t="shared" si="64"/>
        <v>0</v>
      </c>
      <c r="IS63" s="46">
        <f t="shared" si="64"/>
        <v>0</v>
      </c>
      <c r="IT63" s="46">
        <f t="shared" si="64"/>
        <v>0</v>
      </c>
      <c r="IU63" s="46">
        <f t="shared" si="64"/>
        <v>0</v>
      </c>
      <c r="IV63" s="46">
        <f t="shared" si="64"/>
        <v>0</v>
      </c>
      <c r="IW63" s="46">
        <f t="shared" si="64"/>
        <v>0</v>
      </c>
      <c r="IX63" s="46">
        <f t="shared" si="64"/>
        <v>0</v>
      </c>
      <c r="IY63" s="46">
        <f t="shared" si="64"/>
        <v>0</v>
      </c>
      <c r="IZ63" s="46">
        <f t="shared" si="65"/>
        <v>0</v>
      </c>
      <c r="JA63" s="46">
        <f t="shared" si="65"/>
        <v>0</v>
      </c>
      <c r="JB63" s="46">
        <f t="shared" si="65"/>
        <v>0</v>
      </c>
      <c r="JC63" s="46">
        <f t="shared" si="65"/>
        <v>0</v>
      </c>
      <c r="JD63" s="46">
        <f t="shared" si="65"/>
        <v>0</v>
      </c>
      <c r="JE63" s="46">
        <f t="shared" si="65"/>
        <v>0</v>
      </c>
      <c r="JF63" s="46">
        <f t="shared" si="65"/>
        <v>0</v>
      </c>
      <c r="JG63" s="46">
        <f t="shared" si="65"/>
        <v>0</v>
      </c>
      <c r="JH63" s="46">
        <f t="shared" si="65"/>
        <v>0</v>
      </c>
      <c r="JI63" s="46">
        <f t="shared" si="65"/>
        <v>0</v>
      </c>
      <c r="JJ63" s="46">
        <f t="shared" si="65"/>
        <v>0</v>
      </c>
      <c r="JK63" s="46">
        <f t="shared" si="65"/>
        <v>0</v>
      </c>
      <c r="JL63" s="46">
        <f t="shared" si="65"/>
        <v>0</v>
      </c>
      <c r="JM63" s="46">
        <f t="shared" si="65"/>
        <v>0</v>
      </c>
      <c r="JN63" s="46">
        <f t="shared" si="65"/>
        <v>0</v>
      </c>
      <c r="JO63" s="46">
        <f t="shared" si="65"/>
        <v>0</v>
      </c>
      <c r="JP63" s="46">
        <f t="shared" si="66"/>
        <v>0</v>
      </c>
      <c r="JQ63" s="46">
        <f t="shared" si="66"/>
        <v>0</v>
      </c>
      <c r="JR63" s="46">
        <f t="shared" si="66"/>
        <v>0</v>
      </c>
      <c r="JS63" s="46">
        <f t="shared" si="66"/>
        <v>0</v>
      </c>
      <c r="JT63" s="46">
        <f t="shared" si="66"/>
        <v>0</v>
      </c>
      <c r="JU63" s="46">
        <f t="shared" si="66"/>
        <v>0</v>
      </c>
      <c r="JV63" s="46">
        <f t="shared" si="66"/>
        <v>0</v>
      </c>
      <c r="JW63" s="46">
        <f t="shared" si="66"/>
        <v>0</v>
      </c>
      <c r="JX63" s="46">
        <f t="shared" si="66"/>
        <v>0</v>
      </c>
      <c r="JY63" s="46">
        <f t="shared" si="66"/>
        <v>0</v>
      </c>
      <c r="JZ63" s="46">
        <f t="shared" si="66"/>
        <v>0</v>
      </c>
      <c r="KA63" s="46">
        <f t="shared" si="66"/>
        <v>0</v>
      </c>
      <c r="KB63" s="46">
        <f t="shared" si="66"/>
        <v>0</v>
      </c>
      <c r="KC63" s="46">
        <f t="shared" si="66"/>
        <v>0</v>
      </c>
      <c r="KD63" s="46">
        <f t="shared" si="66"/>
        <v>0</v>
      </c>
      <c r="KE63" s="46">
        <f t="shared" si="66"/>
        <v>0</v>
      </c>
      <c r="KF63" s="46">
        <f t="shared" si="67"/>
        <v>0</v>
      </c>
      <c r="KG63" s="46">
        <f t="shared" si="67"/>
        <v>0</v>
      </c>
      <c r="KH63" s="46">
        <f t="shared" si="67"/>
        <v>0</v>
      </c>
      <c r="KI63" s="46">
        <f t="shared" si="67"/>
        <v>0</v>
      </c>
      <c r="KJ63" s="46">
        <f t="shared" si="67"/>
        <v>0</v>
      </c>
      <c r="KK63" s="46">
        <f t="shared" si="67"/>
        <v>0</v>
      </c>
      <c r="KL63" s="46">
        <f t="shared" si="67"/>
        <v>0</v>
      </c>
      <c r="KM63" s="46">
        <f t="shared" si="67"/>
        <v>0</v>
      </c>
      <c r="KN63" s="46">
        <f t="shared" si="67"/>
        <v>0</v>
      </c>
      <c r="KO63" s="46">
        <f t="shared" si="67"/>
        <v>0</v>
      </c>
      <c r="KP63" s="46">
        <f t="shared" si="67"/>
        <v>0</v>
      </c>
      <c r="KQ63" s="46">
        <f t="shared" si="67"/>
        <v>0</v>
      </c>
      <c r="KR63" s="46">
        <f t="shared" si="67"/>
        <v>0</v>
      </c>
      <c r="KS63" s="46">
        <f t="shared" si="67"/>
        <v>0</v>
      </c>
      <c r="KT63" s="46">
        <f t="shared" si="67"/>
        <v>0</v>
      </c>
      <c r="KU63" s="46">
        <f t="shared" si="67"/>
        <v>0</v>
      </c>
      <c r="KV63" s="46">
        <f t="shared" si="68"/>
        <v>0</v>
      </c>
      <c r="KW63" s="46">
        <f t="shared" si="68"/>
        <v>0</v>
      </c>
      <c r="KX63" s="46">
        <f t="shared" si="68"/>
        <v>0</v>
      </c>
      <c r="KY63" s="46">
        <f t="shared" si="68"/>
        <v>0</v>
      </c>
      <c r="KZ63" s="46">
        <f t="shared" si="68"/>
        <v>0</v>
      </c>
      <c r="LA63" s="46">
        <f t="shared" si="68"/>
        <v>0</v>
      </c>
      <c r="LB63" s="46">
        <f t="shared" si="68"/>
        <v>0</v>
      </c>
      <c r="LC63" s="46">
        <f t="shared" si="68"/>
        <v>0</v>
      </c>
      <c r="LD63" s="46">
        <f t="shared" si="68"/>
        <v>0</v>
      </c>
      <c r="LE63" s="46">
        <f t="shared" si="68"/>
        <v>0</v>
      </c>
      <c r="LF63" s="46">
        <f t="shared" si="68"/>
        <v>0</v>
      </c>
      <c r="LG63" s="46">
        <f t="shared" si="68"/>
        <v>0</v>
      </c>
      <c r="LH63" s="46">
        <f t="shared" si="68"/>
        <v>0</v>
      </c>
      <c r="LI63" s="46">
        <f t="shared" si="68"/>
        <v>0</v>
      </c>
      <c r="LJ63" s="46">
        <f t="shared" si="68"/>
        <v>0</v>
      </c>
      <c r="LK63" s="46">
        <f t="shared" si="68"/>
        <v>0</v>
      </c>
      <c r="LL63" s="46">
        <f t="shared" si="69"/>
        <v>0</v>
      </c>
      <c r="LM63" s="46">
        <f t="shared" si="69"/>
        <v>0</v>
      </c>
      <c r="LN63" s="46">
        <f t="shared" si="69"/>
        <v>0</v>
      </c>
      <c r="LO63" s="46">
        <f t="shared" si="69"/>
        <v>0</v>
      </c>
      <c r="LP63" s="46">
        <f t="shared" si="69"/>
        <v>0</v>
      </c>
      <c r="LQ63" s="46">
        <f t="shared" si="69"/>
        <v>0</v>
      </c>
      <c r="LR63" s="46">
        <f t="shared" si="69"/>
        <v>0</v>
      </c>
      <c r="LS63" s="46">
        <f t="shared" si="69"/>
        <v>0</v>
      </c>
      <c r="LT63" s="46">
        <f t="shared" si="69"/>
        <v>0</v>
      </c>
    </row>
    <row r="64" spans="1:333" ht="24.6" hidden="1" customHeight="1">
      <c r="A64" s="121">
        <v>3</v>
      </c>
      <c r="B64" s="19" t="s">
        <v>393</v>
      </c>
      <c r="C64" s="20">
        <v>42473</v>
      </c>
      <c r="D64" s="20">
        <v>42794</v>
      </c>
      <c r="E64" s="215">
        <f t="shared" si="25"/>
        <v>42473</v>
      </c>
      <c r="F64" s="215">
        <f t="shared" si="26"/>
        <v>42794</v>
      </c>
      <c r="G64" s="216" t="s">
        <v>295</v>
      </c>
      <c r="H64" s="217" t="str">
        <f t="shared" si="27"/>
        <v>Ok</v>
      </c>
      <c r="I64" s="72" t="s">
        <v>129</v>
      </c>
      <c r="J64" s="72" t="s">
        <v>170</v>
      </c>
      <c r="K64" s="72" t="s">
        <v>170</v>
      </c>
      <c r="L64" s="72" t="s">
        <v>170</v>
      </c>
      <c r="M64" s="72" t="s">
        <v>170</v>
      </c>
      <c r="N64" s="72" t="s">
        <v>170</v>
      </c>
      <c r="O64" s="72" t="s">
        <v>170</v>
      </c>
      <c r="P64" s="72" t="s">
        <v>170</v>
      </c>
      <c r="Q64" s="210" t="str" cm="1">
        <f t="array" ref="Q64">IF(SUM(COUNTIF(J64:P64,{"SI","NO APLICA"}))=0,
   "",
   IF(SUM(COUNTIF(J64:P64,{"SI","NO APLICA"}))=COLUMNS(J64:P64),
      "CUMPLE",
      "NO CUMPLE"))</f>
        <v>CUMPLE</v>
      </c>
      <c r="R64" s="72" t="s">
        <v>86</v>
      </c>
      <c r="S64" s="19" t="s">
        <v>86</v>
      </c>
      <c r="T64" s="72" t="s">
        <v>86</v>
      </c>
      <c r="U64" s="19" t="s">
        <v>86</v>
      </c>
      <c r="V64" s="72" t="s">
        <v>86</v>
      </c>
      <c r="W64" s="72" t="s">
        <v>86</v>
      </c>
      <c r="X64" s="72" t="s">
        <v>86</v>
      </c>
      <c r="Y64" s="210" t="str">
        <f t="shared" si="70"/>
        <v>CUMPLE</v>
      </c>
      <c r="Z64" s="211" t="str">
        <f t="shared" si="71"/>
        <v>CUMPLE</v>
      </c>
      <c r="AA64" s="476"/>
      <c r="AB64" s="477"/>
      <c r="AD64" s="122" t="str">
        <f t="shared" si="28"/>
        <v/>
      </c>
      <c r="AE64" s="122" t="str">
        <f t="shared" si="28"/>
        <v/>
      </c>
      <c r="AF64" s="123">
        <f t="shared" si="28"/>
        <v>0</v>
      </c>
      <c r="AG64" s="122" t="str">
        <f t="shared" si="29"/>
        <v/>
      </c>
      <c r="AH64" s="122" t="str">
        <f t="shared" si="29"/>
        <v/>
      </c>
      <c r="AI64" s="123">
        <f t="shared" si="29"/>
        <v>0</v>
      </c>
      <c r="AW64" s="46">
        <f t="shared" si="30"/>
        <v>4</v>
      </c>
      <c r="AX64" s="46">
        <f t="shared" si="30"/>
        <v>3</v>
      </c>
      <c r="AY64" s="96">
        <v>3</v>
      </c>
      <c r="AZ64" s="47">
        <f t="shared" si="31"/>
        <v>42473</v>
      </c>
      <c r="BA64" s="47">
        <f t="shared" si="32"/>
        <v>42794</v>
      </c>
      <c r="BB64" s="90">
        <f t="shared" si="33"/>
        <v>1</v>
      </c>
      <c r="BC64" s="124">
        <v>3</v>
      </c>
      <c r="BD64" s="125">
        <f t="shared" si="34"/>
        <v>42473</v>
      </c>
      <c r="BE64" s="126">
        <f t="shared" si="35"/>
        <v>42794</v>
      </c>
      <c r="BF64" s="90">
        <f t="shared" si="36"/>
        <v>321</v>
      </c>
      <c r="BG64" s="90">
        <f t="shared" ref="BG64:BG96" si="75">IF(OR(BD64=1,BE64=1),0,IF(AND(BF63=1,(BE63-BD63)&lt;&gt;1),BF64+1,IF(AND(BF64=1,(BE64-BD64&lt;&gt;1)),0,BF64)))</f>
        <v>322</v>
      </c>
      <c r="BH64" s="90">
        <f t="shared" si="72"/>
        <v>3</v>
      </c>
      <c r="BI64" s="90" t="e">
        <f t="shared" si="37"/>
        <v>#NUM!</v>
      </c>
      <c r="BJ64" s="90" t="str">
        <f t="shared" si="38"/>
        <v/>
      </c>
      <c r="BK64" s="127">
        <f t="shared" si="39"/>
        <v>0</v>
      </c>
      <c r="BL64" s="128" t="e">
        <f t="shared" si="40"/>
        <v>#NUM!</v>
      </c>
      <c r="BM64" s="128" t="e">
        <f t="shared" si="41"/>
        <v>#NUM!</v>
      </c>
      <c r="BN64" s="128" t="str">
        <f t="shared" si="42"/>
        <v/>
      </c>
      <c r="BO64" s="128" t="str">
        <f t="shared" si="73"/>
        <v/>
      </c>
      <c r="BP64" s="90">
        <f t="shared" si="43"/>
        <v>0</v>
      </c>
      <c r="BQ64" s="90">
        <f t="shared" si="44"/>
        <v>321</v>
      </c>
      <c r="BR64" s="90">
        <f t="shared" ref="BR64:BR96" si="76">IF(OR(BD64=1,BE64=1),0,IF(AND(BQ63=1,(BE63-BD63)&lt;&gt;1),BQ64+1,IF(AND(BQ64=1,(BE64-BD64&lt;&gt;1)),0,BQ64)))</f>
        <v>322</v>
      </c>
      <c r="BS64" s="90">
        <f t="shared" si="45"/>
        <v>3</v>
      </c>
      <c r="BT64" s="90" t="e">
        <f t="shared" si="46"/>
        <v>#NUM!</v>
      </c>
      <c r="BU64" s="90" t="e">
        <f t="shared" si="47"/>
        <v>#NUM!</v>
      </c>
      <c r="BV64" s="127">
        <f t="shared" si="48"/>
        <v>0</v>
      </c>
      <c r="BW64" s="128" t="e">
        <f t="shared" si="49"/>
        <v>#NUM!</v>
      </c>
      <c r="BX64" s="128" t="e">
        <f t="shared" si="50"/>
        <v>#NUM!</v>
      </c>
      <c r="BY64" s="128" t="str">
        <f t="shared" si="51"/>
        <v/>
      </c>
      <c r="BZ64" s="128" t="str">
        <f t="shared" si="74"/>
        <v/>
      </c>
      <c r="CA64" s="90">
        <f t="shared" si="52"/>
        <v>0</v>
      </c>
      <c r="CB64" s="90"/>
      <c r="CC64" s="90"/>
      <c r="CD64" s="129"/>
      <c r="CE64" s="130">
        <f t="shared" si="53"/>
        <v>0</v>
      </c>
      <c r="CF64" s="46">
        <f t="shared" si="54"/>
        <v>1</v>
      </c>
      <c r="CG64" s="46">
        <f t="shared" si="54"/>
        <v>321</v>
      </c>
      <c r="CH64" s="46">
        <f t="shared" si="54"/>
        <v>0</v>
      </c>
      <c r="CI64" s="46">
        <f t="shared" si="54"/>
        <v>0</v>
      </c>
      <c r="CJ64" s="46">
        <f t="shared" si="54"/>
        <v>0</v>
      </c>
      <c r="CK64" s="46">
        <f t="shared" si="54"/>
        <v>0</v>
      </c>
      <c r="CL64" s="46">
        <f t="shared" si="54"/>
        <v>0</v>
      </c>
      <c r="CM64" s="46">
        <f t="shared" si="54"/>
        <v>0</v>
      </c>
      <c r="CN64" s="46">
        <f t="shared" si="54"/>
        <v>0</v>
      </c>
      <c r="CO64" s="46">
        <f t="shared" si="54"/>
        <v>0</v>
      </c>
      <c r="CP64" s="46">
        <f t="shared" si="54"/>
        <v>0</v>
      </c>
      <c r="CQ64" s="46">
        <f t="shared" si="54"/>
        <v>0</v>
      </c>
      <c r="CR64" s="46">
        <f t="shared" si="54"/>
        <v>0</v>
      </c>
      <c r="CS64" s="46">
        <f t="shared" si="54"/>
        <v>0</v>
      </c>
      <c r="CT64" s="46">
        <f t="shared" si="54"/>
        <v>0</v>
      </c>
      <c r="CU64" s="46">
        <f t="shared" si="54"/>
        <v>0</v>
      </c>
      <c r="CV64" s="46">
        <f t="shared" si="55"/>
        <v>0</v>
      </c>
      <c r="CW64" s="46">
        <f t="shared" si="55"/>
        <v>0</v>
      </c>
      <c r="CX64" s="46">
        <f t="shared" si="55"/>
        <v>0</v>
      </c>
      <c r="CY64" s="46">
        <f t="shared" si="55"/>
        <v>0</v>
      </c>
      <c r="CZ64" s="46">
        <f t="shared" si="55"/>
        <v>0</v>
      </c>
      <c r="DA64" s="46">
        <f t="shared" si="55"/>
        <v>0</v>
      </c>
      <c r="DB64" s="46">
        <f t="shared" si="55"/>
        <v>0</v>
      </c>
      <c r="DC64" s="46">
        <f t="shared" si="55"/>
        <v>0</v>
      </c>
      <c r="DD64" s="46">
        <f t="shared" si="55"/>
        <v>0</v>
      </c>
      <c r="DE64" s="46">
        <f t="shared" si="55"/>
        <v>0</v>
      </c>
      <c r="DF64" s="46">
        <f t="shared" si="55"/>
        <v>0</v>
      </c>
      <c r="DG64" s="46">
        <f t="shared" si="55"/>
        <v>0</v>
      </c>
      <c r="DH64" s="46">
        <f t="shared" si="55"/>
        <v>0</v>
      </c>
      <c r="DI64" s="46">
        <f t="shared" si="55"/>
        <v>0</v>
      </c>
      <c r="DJ64" s="46">
        <f t="shared" si="55"/>
        <v>0</v>
      </c>
      <c r="DK64" s="46">
        <f t="shared" si="55"/>
        <v>0</v>
      </c>
      <c r="DL64" s="46">
        <f t="shared" si="56"/>
        <v>0</v>
      </c>
      <c r="DM64" s="46">
        <f t="shared" si="56"/>
        <v>0</v>
      </c>
      <c r="DN64" s="46">
        <f t="shared" si="56"/>
        <v>0</v>
      </c>
      <c r="DO64" s="46">
        <f t="shared" si="56"/>
        <v>0</v>
      </c>
      <c r="DP64" s="46">
        <f t="shared" si="56"/>
        <v>0</v>
      </c>
      <c r="DQ64" s="46">
        <f t="shared" si="56"/>
        <v>0</v>
      </c>
      <c r="DR64" s="46">
        <f t="shared" si="56"/>
        <v>0</v>
      </c>
      <c r="DS64" s="46">
        <f t="shared" si="56"/>
        <v>0</v>
      </c>
      <c r="DT64" s="46">
        <f t="shared" si="56"/>
        <v>0</v>
      </c>
      <c r="DU64" s="46">
        <f t="shared" si="56"/>
        <v>0</v>
      </c>
      <c r="DV64" s="46">
        <f t="shared" si="56"/>
        <v>0</v>
      </c>
      <c r="DW64" s="46">
        <f t="shared" si="56"/>
        <v>0</v>
      </c>
      <c r="DX64" s="46">
        <f t="shared" si="56"/>
        <v>0</v>
      </c>
      <c r="DY64" s="46">
        <f t="shared" si="56"/>
        <v>0</v>
      </c>
      <c r="DZ64" s="46">
        <f t="shared" si="56"/>
        <v>0</v>
      </c>
      <c r="EA64" s="46">
        <f t="shared" si="56"/>
        <v>0</v>
      </c>
      <c r="EB64" s="46">
        <f t="shared" si="57"/>
        <v>0</v>
      </c>
      <c r="EC64" s="46">
        <f t="shared" si="57"/>
        <v>0</v>
      </c>
      <c r="ED64" s="46">
        <f t="shared" si="57"/>
        <v>0</v>
      </c>
      <c r="EE64" s="46">
        <f t="shared" si="57"/>
        <v>0</v>
      </c>
      <c r="EF64" s="46">
        <f t="shared" si="57"/>
        <v>0</v>
      </c>
      <c r="EG64" s="46">
        <f t="shared" si="57"/>
        <v>0</v>
      </c>
      <c r="EH64" s="46">
        <f t="shared" si="57"/>
        <v>0</v>
      </c>
      <c r="EI64" s="46">
        <f t="shared" si="57"/>
        <v>0</v>
      </c>
      <c r="EJ64" s="46">
        <f t="shared" si="57"/>
        <v>0</v>
      </c>
      <c r="EK64" s="46">
        <f t="shared" si="57"/>
        <v>0</v>
      </c>
      <c r="EL64" s="46">
        <f t="shared" si="57"/>
        <v>0</v>
      </c>
      <c r="EM64" s="46">
        <f t="shared" si="57"/>
        <v>0</v>
      </c>
      <c r="EN64" s="46">
        <f t="shared" si="57"/>
        <v>0</v>
      </c>
      <c r="EO64" s="46">
        <f t="shared" si="57"/>
        <v>0</v>
      </c>
      <c r="EP64" s="46">
        <f t="shared" si="57"/>
        <v>0</v>
      </c>
      <c r="EQ64" s="46">
        <f t="shared" si="57"/>
        <v>0</v>
      </c>
      <c r="ER64" s="46">
        <f t="shared" si="58"/>
        <v>0</v>
      </c>
      <c r="ES64" s="46">
        <f t="shared" si="58"/>
        <v>0</v>
      </c>
      <c r="ET64" s="46">
        <f t="shared" si="58"/>
        <v>0</v>
      </c>
      <c r="EU64" s="46">
        <f t="shared" si="58"/>
        <v>0</v>
      </c>
      <c r="EV64" s="46">
        <f t="shared" si="58"/>
        <v>0</v>
      </c>
      <c r="EW64" s="46">
        <f t="shared" si="58"/>
        <v>0</v>
      </c>
      <c r="EX64" s="46">
        <f t="shared" si="58"/>
        <v>0</v>
      </c>
      <c r="EY64" s="46">
        <f t="shared" si="58"/>
        <v>0</v>
      </c>
      <c r="EZ64" s="46">
        <f t="shared" si="58"/>
        <v>0</v>
      </c>
      <c r="FA64" s="46">
        <f t="shared" si="58"/>
        <v>0</v>
      </c>
      <c r="FB64" s="46">
        <f t="shared" si="58"/>
        <v>0</v>
      </c>
      <c r="FC64" s="46">
        <f t="shared" si="58"/>
        <v>0</v>
      </c>
      <c r="FD64" s="46">
        <f t="shared" si="58"/>
        <v>0</v>
      </c>
      <c r="FE64" s="46">
        <f t="shared" si="58"/>
        <v>0</v>
      </c>
      <c r="FF64" s="46">
        <f t="shared" si="58"/>
        <v>0</v>
      </c>
      <c r="FG64" s="46">
        <f t="shared" si="58"/>
        <v>0</v>
      </c>
      <c r="FH64" s="46">
        <f t="shared" si="59"/>
        <v>0</v>
      </c>
      <c r="FI64" s="46">
        <f t="shared" si="59"/>
        <v>0</v>
      </c>
      <c r="FJ64" s="46">
        <f t="shared" si="59"/>
        <v>0</v>
      </c>
      <c r="FK64" s="46">
        <f t="shared" si="59"/>
        <v>0</v>
      </c>
      <c r="FL64" s="46">
        <f t="shared" si="59"/>
        <v>0</v>
      </c>
      <c r="FM64" s="46">
        <f t="shared" si="59"/>
        <v>0</v>
      </c>
      <c r="FN64" s="46">
        <f t="shared" si="59"/>
        <v>0</v>
      </c>
      <c r="FO64" s="46">
        <f t="shared" si="59"/>
        <v>0</v>
      </c>
      <c r="FP64" s="46">
        <f t="shared" si="59"/>
        <v>0</v>
      </c>
      <c r="FQ64" s="46">
        <f t="shared" si="59"/>
        <v>0</v>
      </c>
      <c r="FR64" s="46">
        <f t="shared" si="59"/>
        <v>0</v>
      </c>
      <c r="FS64" s="46">
        <f t="shared" si="59"/>
        <v>0</v>
      </c>
      <c r="FT64" s="46">
        <f t="shared" si="59"/>
        <v>0</v>
      </c>
      <c r="FU64" s="46">
        <f t="shared" si="59"/>
        <v>0</v>
      </c>
      <c r="FV64" s="46">
        <f t="shared" si="59"/>
        <v>0</v>
      </c>
      <c r="FW64" s="46">
        <f t="shared" si="59"/>
        <v>0</v>
      </c>
      <c r="FX64" s="46">
        <f t="shared" si="60"/>
        <v>0</v>
      </c>
      <c r="FY64" s="46">
        <f t="shared" si="60"/>
        <v>0</v>
      </c>
      <c r="FZ64" s="46">
        <f t="shared" si="60"/>
        <v>0</v>
      </c>
      <c r="GA64" s="46">
        <f t="shared" si="60"/>
        <v>0</v>
      </c>
      <c r="GB64" s="46">
        <f t="shared" si="60"/>
        <v>0</v>
      </c>
      <c r="GC64" s="46">
        <f t="shared" si="60"/>
        <v>0</v>
      </c>
      <c r="GD64" s="46">
        <f t="shared" si="60"/>
        <v>0</v>
      </c>
      <c r="GE64" s="46">
        <f t="shared" si="60"/>
        <v>0</v>
      </c>
      <c r="GF64" s="46">
        <f t="shared" si="60"/>
        <v>0</v>
      </c>
      <c r="GG64" s="46">
        <f t="shared" si="60"/>
        <v>0</v>
      </c>
      <c r="GH64" s="46">
        <f t="shared" si="60"/>
        <v>0</v>
      </c>
      <c r="GI64" s="46">
        <f t="shared" si="60"/>
        <v>0</v>
      </c>
      <c r="GJ64" s="46">
        <f t="shared" si="60"/>
        <v>0</v>
      </c>
      <c r="GK64" s="46">
        <f t="shared" si="60"/>
        <v>0</v>
      </c>
      <c r="GL64" s="46">
        <f t="shared" si="60"/>
        <v>0</v>
      </c>
      <c r="GM64" s="46">
        <f t="shared" si="60"/>
        <v>0</v>
      </c>
      <c r="GN64" s="46">
        <f t="shared" si="61"/>
        <v>0</v>
      </c>
      <c r="GO64" s="46">
        <f t="shared" si="61"/>
        <v>0</v>
      </c>
      <c r="GP64" s="46">
        <f t="shared" si="61"/>
        <v>0</v>
      </c>
      <c r="GQ64" s="46">
        <f t="shared" si="61"/>
        <v>0</v>
      </c>
      <c r="GR64" s="46">
        <f t="shared" si="61"/>
        <v>0</v>
      </c>
      <c r="GS64" s="46">
        <f t="shared" si="61"/>
        <v>0</v>
      </c>
      <c r="GT64" s="46">
        <f t="shared" si="61"/>
        <v>0</v>
      </c>
      <c r="GU64" s="46">
        <f t="shared" si="61"/>
        <v>0</v>
      </c>
      <c r="GV64" s="46">
        <f t="shared" si="61"/>
        <v>0</v>
      </c>
      <c r="GW64" s="46">
        <f t="shared" si="61"/>
        <v>0</v>
      </c>
      <c r="GX64" s="46">
        <f t="shared" si="61"/>
        <v>0</v>
      </c>
      <c r="GY64" s="46">
        <f t="shared" si="61"/>
        <v>0</v>
      </c>
      <c r="GZ64" s="46">
        <f t="shared" si="61"/>
        <v>0</v>
      </c>
      <c r="HA64" s="46">
        <f t="shared" si="61"/>
        <v>0</v>
      </c>
      <c r="HB64" s="46">
        <f t="shared" si="61"/>
        <v>0</v>
      </c>
      <c r="HC64" s="46">
        <f t="shared" si="61"/>
        <v>0</v>
      </c>
      <c r="HD64" s="46">
        <f t="shared" si="62"/>
        <v>0</v>
      </c>
      <c r="HE64" s="46">
        <f t="shared" si="62"/>
        <v>0</v>
      </c>
      <c r="HF64" s="46">
        <f t="shared" si="62"/>
        <v>0</v>
      </c>
      <c r="HG64" s="46">
        <f t="shared" si="62"/>
        <v>0</v>
      </c>
      <c r="HH64" s="46">
        <f t="shared" si="62"/>
        <v>0</v>
      </c>
      <c r="HI64" s="46">
        <f t="shared" si="62"/>
        <v>0</v>
      </c>
      <c r="HJ64" s="46">
        <f t="shared" si="62"/>
        <v>0</v>
      </c>
      <c r="HK64" s="46">
        <f t="shared" si="62"/>
        <v>0</v>
      </c>
      <c r="HL64" s="46">
        <f t="shared" si="62"/>
        <v>0</v>
      </c>
      <c r="HM64" s="46">
        <f t="shared" si="62"/>
        <v>0</v>
      </c>
      <c r="HN64" s="46">
        <f t="shared" si="62"/>
        <v>0</v>
      </c>
      <c r="HO64" s="46">
        <f t="shared" si="62"/>
        <v>0</v>
      </c>
      <c r="HP64" s="46">
        <f t="shared" si="62"/>
        <v>0</v>
      </c>
      <c r="HQ64" s="46">
        <f t="shared" si="62"/>
        <v>0</v>
      </c>
      <c r="HR64" s="46">
        <f t="shared" si="62"/>
        <v>0</v>
      </c>
      <c r="HS64" s="46">
        <f t="shared" si="62"/>
        <v>0</v>
      </c>
      <c r="HT64" s="46">
        <f t="shared" si="63"/>
        <v>0</v>
      </c>
      <c r="HU64" s="46">
        <f t="shared" si="63"/>
        <v>0</v>
      </c>
      <c r="HV64" s="46">
        <f t="shared" si="63"/>
        <v>0</v>
      </c>
      <c r="HW64" s="46">
        <f t="shared" si="63"/>
        <v>0</v>
      </c>
      <c r="HX64" s="46">
        <f t="shared" si="63"/>
        <v>0</v>
      </c>
      <c r="HY64" s="46">
        <f t="shared" si="63"/>
        <v>0</v>
      </c>
      <c r="HZ64" s="46">
        <f t="shared" si="63"/>
        <v>0</v>
      </c>
      <c r="IA64" s="46">
        <f t="shared" si="63"/>
        <v>0</v>
      </c>
      <c r="IB64" s="46">
        <f t="shared" si="63"/>
        <v>0</v>
      </c>
      <c r="IC64" s="46">
        <f t="shared" si="63"/>
        <v>0</v>
      </c>
      <c r="ID64" s="46">
        <f t="shared" si="63"/>
        <v>0</v>
      </c>
      <c r="IE64" s="46">
        <f t="shared" si="63"/>
        <v>0</v>
      </c>
      <c r="IF64" s="46">
        <f t="shared" si="63"/>
        <v>0</v>
      </c>
      <c r="IG64" s="46">
        <f t="shared" si="63"/>
        <v>0</v>
      </c>
      <c r="IH64" s="46">
        <f t="shared" si="63"/>
        <v>0</v>
      </c>
      <c r="II64" s="46">
        <f t="shared" si="63"/>
        <v>0</v>
      </c>
      <c r="IJ64" s="46">
        <f t="shared" si="64"/>
        <v>0</v>
      </c>
      <c r="IK64" s="46">
        <f t="shared" si="64"/>
        <v>0</v>
      </c>
      <c r="IL64" s="46">
        <f t="shared" si="64"/>
        <v>0</v>
      </c>
      <c r="IM64" s="46">
        <f t="shared" si="64"/>
        <v>0</v>
      </c>
      <c r="IN64" s="46">
        <f t="shared" si="64"/>
        <v>0</v>
      </c>
      <c r="IO64" s="46">
        <f t="shared" si="64"/>
        <v>0</v>
      </c>
      <c r="IP64" s="46">
        <f t="shared" si="64"/>
        <v>0</v>
      </c>
      <c r="IQ64" s="46">
        <f t="shared" si="64"/>
        <v>0</v>
      </c>
      <c r="IR64" s="46">
        <f t="shared" si="64"/>
        <v>0</v>
      </c>
      <c r="IS64" s="46">
        <f t="shared" si="64"/>
        <v>0</v>
      </c>
      <c r="IT64" s="46">
        <f t="shared" si="64"/>
        <v>0</v>
      </c>
      <c r="IU64" s="46">
        <f t="shared" si="64"/>
        <v>0</v>
      </c>
      <c r="IV64" s="46">
        <f t="shared" si="64"/>
        <v>0</v>
      </c>
      <c r="IW64" s="46">
        <f t="shared" si="64"/>
        <v>0</v>
      </c>
      <c r="IX64" s="46">
        <f t="shared" si="64"/>
        <v>0</v>
      </c>
      <c r="IY64" s="46">
        <f t="shared" si="64"/>
        <v>0</v>
      </c>
      <c r="IZ64" s="46">
        <f t="shared" si="65"/>
        <v>0</v>
      </c>
      <c r="JA64" s="46">
        <f t="shared" si="65"/>
        <v>0</v>
      </c>
      <c r="JB64" s="46">
        <f t="shared" si="65"/>
        <v>0</v>
      </c>
      <c r="JC64" s="46">
        <f t="shared" si="65"/>
        <v>0</v>
      </c>
      <c r="JD64" s="46">
        <f t="shared" si="65"/>
        <v>0</v>
      </c>
      <c r="JE64" s="46">
        <f t="shared" si="65"/>
        <v>0</v>
      </c>
      <c r="JF64" s="46">
        <f t="shared" si="65"/>
        <v>0</v>
      </c>
      <c r="JG64" s="46">
        <f t="shared" si="65"/>
        <v>0</v>
      </c>
      <c r="JH64" s="46">
        <f t="shared" si="65"/>
        <v>0</v>
      </c>
      <c r="JI64" s="46">
        <f t="shared" si="65"/>
        <v>0</v>
      </c>
      <c r="JJ64" s="46">
        <f t="shared" si="65"/>
        <v>0</v>
      </c>
      <c r="JK64" s="46">
        <f t="shared" si="65"/>
        <v>0</v>
      </c>
      <c r="JL64" s="46">
        <f t="shared" si="65"/>
        <v>0</v>
      </c>
      <c r="JM64" s="46">
        <f t="shared" si="65"/>
        <v>0</v>
      </c>
      <c r="JN64" s="46">
        <f t="shared" si="65"/>
        <v>0</v>
      </c>
      <c r="JO64" s="46">
        <f t="shared" si="65"/>
        <v>0</v>
      </c>
      <c r="JP64" s="46">
        <f t="shared" si="66"/>
        <v>0</v>
      </c>
      <c r="JQ64" s="46">
        <f t="shared" si="66"/>
        <v>0</v>
      </c>
      <c r="JR64" s="46">
        <f t="shared" si="66"/>
        <v>0</v>
      </c>
      <c r="JS64" s="46">
        <f t="shared" si="66"/>
        <v>0</v>
      </c>
      <c r="JT64" s="46">
        <f t="shared" si="66"/>
        <v>0</v>
      </c>
      <c r="JU64" s="46">
        <f t="shared" si="66"/>
        <v>0</v>
      </c>
      <c r="JV64" s="46">
        <f t="shared" si="66"/>
        <v>0</v>
      </c>
      <c r="JW64" s="46">
        <f t="shared" si="66"/>
        <v>0</v>
      </c>
      <c r="JX64" s="46">
        <f t="shared" si="66"/>
        <v>0</v>
      </c>
      <c r="JY64" s="46">
        <f t="shared" si="66"/>
        <v>0</v>
      </c>
      <c r="JZ64" s="46">
        <f t="shared" si="66"/>
        <v>0</v>
      </c>
      <c r="KA64" s="46">
        <f t="shared" si="66"/>
        <v>0</v>
      </c>
      <c r="KB64" s="46">
        <f t="shared" si="66"/>
        <v>0</v>
      </c>
      <c r="KC64" s="46">
        <f t="shared" si="66"/>
        <v>0</v>
      </c>
      <c r="KD64" s="46">
        <f t="shared" si="66"/>
        <v>0</v>
      </c>
      <c r="KE64" s="46">
        <f t="shared" si="66"/>
        <v>0</v>
      </c>
      <c r="KF64" s="46">
        <f t="shared" si="67"/>
        <v>0</v>
      </c>
      <c r="KG64" s="46">
        <f t="shared" si="67"/>
        <v>0</v>
      </c>
      <c r="KH64" s="46">
        <f t="shared" si="67"/>
        <v>0</v>
      </c>
      <c r="KI64" s="46">
        <f t="shared" si="67"/>
        <v>0</v>
      </c>
      <c r="KJ64" s="46">
        <f t="shared" si="67"/>
        <v>0</v>
      </c>
      <c r="KK64" s="46">
        <f t="shared" si="67"/>
        <v>0</v>
      </c>
      <c r="KL64" s="46">
        <f t="shared" si="67"/>
        <v>0</v>
      </c>
      <c r="KM64" s="46">
        <f t="shared" si="67"/>
        <v>0</v>
      </c>
      <c r="KN64" s="46">
        <f t="shared" si="67"/>
        <v>0</v>
      </c>
      <c r="KO64" s="46">
        <f t="shared" si="67"/>
        <v>0</v>
      </c>
      <c r="KP64" s="46">
        <f t="shared" si="67"/>
        <v>0</v>
      </c>
      <c r="KQ64" s="46">
        <f t="shared" si="67"/>
        <v>0</v>
      </c>
      <c r="KR64" s="46">
        <f t="shared" si="67"/>
        <v>0</v>
      </c>
      <c r="KS64" s="46">
        <f t="shared" si="67"/>
        <v>0</v>
      </c>
      <c r="KT64" s="46">
        <f t="shared" si="67"/>
        <v>0</v>
      </c>
      <c r="KU64" s="46">
        <f t="shared" si="67"/>
        <v>0</v>
      </c>
      <c r="KV64" s="46">
        <f t="shared" si="68"/>
        <v>0</v>
      </c>
      <c r="KW64" s="46">
        <f t="shared" si="68"/>
        <v>0</v>
      </c>
      <c r="KX64" s="46">
        <f t="shared" si="68"/>
        <v>0</v>
      </c>
      <c r="KY64" s="46">
        <f t="shared" si="68"/>
        <v>0</v>
      </c>
      <c r="KZ64" s="46">
        <f t="shared" si="68"/>
        <v>0</v>
      </c>
      <c r="LA64" s="46">
        <f t="shared" si="68"/>
        <v>0</v>
      </c>
      <c r="LB64" s="46">
        <f t="shared" si="68"/>
        <v>0</v>
      </c>
      <c r="LC64" s="46">
        <f t="shared" si="68"/>
        <v>0</v>
      </c>
      <c r="LD64" s="46">
        <f t="shared" si="68"/>
        <v>0</v>
      </c>
      <c r="LE64" s="46">
        <f t="shared" si="68"/>
        <v>0</v>
      </c>
      <c r="LF64" s="46">
        <f t="shared" si="68"/>
        <v>0</v>
      </c>
      <c r="LG64" s="46">
        <f t="shared" si="68"/>
        <v>0</v>
      </c>
      <c r="LH64" s="46">
        <f t="shared" si="68"/>
        <v>0</v>
      </c>
      <c r="LI64" s="46">
        <f t="shared" si="68"/>
        <v>0</v>
      </c>
      <c r="LJ64" s="46">
        <f t="shared" si="68"/>
        <v>0</v>
      </c>
      <c r="LK64" s="46">
        <f t="shared" si="68"/>
        <v>0</v>
      </c>
      <c r="LL64" s="46">
        <f t="shared" si="69"/>
        <v>0</v>
      </c>
      <c r="LM64" s="46">
        <f t="shared" si="69"/>
        <v>0</v>
      </c>
      <c r="LN64" s="46">
        <f t="shared" si="69"/>
        <v>0</v>
      </c>
      <c r="LO64" s="46">
        <f t="shared" si="69"/>
        <v>0</v>
      </c>
      <c r="LP64" s="46">
        <f t="shared" si="69"/>
        <v>0</v>
      </c>
      <c r="LQ64" s="46">
        <f t="shared" si="69"/>
        <v>0</v>
      </c>
      <c r="LR64" s="46">
        <f t="shared" si="69"/>
        <v>0</v>
      </c>
      <c r="LS64" s="46">
        <f t="shared" si="69"/>
        <v>0</v>
      </c>
      <c r="LT64" s="46">
        <f t="shared" si="69"/>
        <v>0</v>
      </c>
    </row>
    <row r="65" spans="1:332" ht="24.6" hidden="1" customHeight="1">
      <c r="A65" s="121">
        <v>4</v>
      </c>
      <c r="B65" s="19"/>
      <c r="C65" s="20"/>
      <c r="D65" s="20"/>
      <c r="E65" s="215" t="str">
        <f t="shared" si="25"/>
        <v/>
      </c>
      <c r="F65" s="215">
        <f t="shared" si="26"/>
        <v>0</v>
      </c>
      <c r="G65" s="216"/>
      <c r="H65" s="217" t="str">
        <f t="shared" si="27"/>
        <v>Falta(n) Fecha(s)</v>
      </c>
      <c r="I65" s="72"/>
      <c r="J65" s="72"/>
      <c r="K65" s="72"/>
      <c r="L65" s="72"/>
      <c r="M65" s="72"/>
      <c r="N65" s="72"/>
      <c r="O65" s="72"/>
      <c r="P65" s="72"/>
      <c r="Q65" s="210" t="str" cm="1">
        <f t="array" ref="Q65">IF(SUM(COUNTIF(J65:P65,{"SI","NO APLICA"}))=0,
   "",
   IF(SUM(COUNTIF(J65:P65,{"SI","NO APLICA"}))=COLUMNS(J65:P65),
      "CUMPLE",
      "NO CUMPLE"))</f>
        <v/>
      </c>
      <c r="R65" s="72"/>
      <c r="S65" s="19"/>
      <c r="T65" s="72"/>
      <c r="U65" s="19"/>
      <c r="V65" s="72"/>
      <c r="W65" s="72"/>
      <c r="X65" s="72"/>
      <c r="Y65" s="210" t="str">
        <f t="shared" si="70"/>
        <v/>
      </c>
      <c r="Z65" s="211" t="str">
        <f t="shared" si="71"/>
        <v/>
      </c>
      <c r="AA65" s="476"/>
      <c r="AB65" s="477"/>
      <c r="AD65" s="122" t="str">
        <f t="shared" si="28"/>
        <v/>
      </c>
      <c r="AE65" s="122" t="str">
        <f t="shared" si="28"/>
        <v/>
      </c>
      <c r="AF65" s="123">
        <f t="shared" si="28"/>
        <v>0</v>
      </c>
      <c r="AG65" s="122" t="str">
        <f t="shared" si="29"/>
        <v/>
      </c>
      <c r="AH65" s="122" t="str">
        <f t="shared" si="29"/>
        <v/>
      </c>
      <c r="AI65" s="123">
        <f t="shared" si="29"/>
        <v>0</v>
      </c>
      <c r="AW65" s="46" t="str">
        <f t="shared" si="30"/>
        <v/>
      </c>
      <c r="AX65" s="46">
        <f t="shared" si="30"/>
        <v>5</v>
      </c>
      <c r="AY65" s="96">
        <v>4</v>
      </c>
      <c r="AZ65" s="47" t="str">
        <f t="shared" si="31"/>
        <v/>
      </c>
      <c r="BA65" s="47">
        <f t="shared" si="32"/>
        <v>0</v>
      </c>
      <c r="BB65" s="90" t="str">
        <f t="shared" si="33"/>
        <v/>
      </c>
      <c r="BC65" s="124">
        <v>4</v>
      </c>
      <c r="BD65" s="125">
        <f t="shared" si="34"/>
        <v>0</v>
      </c>
      <c r="BE65" s="126">
        <f t="shared" si="35"/>
        <v>42473</v>
      </c>
      <c r="BF65" s="90">
        <f t="shared" si="36"/>
        <v>0</v>
      </c>
      <c r="BG65" s="90">
        <f t="shared" si="75"/>
        <v>0</v>
      </c>
      <c r="BH65" s="90" t="str">
        <f t="shared" si="72"/>
        <v/>
      </c>
      <c r="BI65" s="90" t="e">
        <f t="shared" si="37"/>
        <v>#NUM!</v>
      </c>
      <c r="BJ65" s="90" t="str">
        <f t="shared" si="38"/>
        <v/>
      </c>
      <c r="BK65" s="127">
        <f t="shared" si="39"/>
        <v>0</v>
      </c>
      <c r="BL65" s="128" t="e">
        <f t="shared" si="40"/>
        <v>#NUM!</v>
      </c>
      <c r="BM65" s="128" t="e">
        <f t="shared" si="41"/>
        <v>#NUM!</v>
      </c>
      <c r="BN65" s="128" t="str">
        <f t="shared" si="42"/>
        <v/>
      </c>
      <c r="BO65" s="128" t="str">
        <f t="shared" si="73"/>
        <v/>
      </c>
      <c r="BP65" s="90">
        <f t="shared" si="43"/>
        <v>0</v>
      </c>
      <c r="BQ65" s="90">
        <f t="shared" si="44"/>
        <v>0</v>
      </c>
      <c r="BR65" s="90">
        <f t="shared" si="76"/>
        <v>0</v>
      </c>
      <c r="BS65" s="90" t="str">
        <f t="shared" si="45"/>
        <v/>
      </c>
      <c r="BT65" s="90" t="e">
        <f t="shared" si="46"/>
        <v>#NUM!</v>
      </c>
      <c r="BU65" s="90" t="e">
        <f t="shared" si="47"/>
        <v>#NUM!</v>
      </c>
      <c r="BV65" s="127">
        <f t="shared" si="48"/>
        <v>0</v>
      </c>
      <c r="BW65" s="128" t="e">
        <f t="shared" si="49"/>
        <v>#NUM!</v>
      </c>
      <c r="BX65" s="128" t="e">
        <f t="shared" si="50"/>
        <v>#NUM!</v>
      </c>
      <c r="BY65" s="128" t="str">
        <f t="shared" si="51"/>
        <v/>
      </c>
      <c r="BZ65" s="128" t="str">
        <f t="shared" si="74"/>
        <v/>
      </c>
      <c r="CA65" s="90">
        <f t="shared" si="52"/>
        <v>0</v>
      </c>
      <c r="CB65" s="90"/>
      <c r="CC65" s="90"/>
      <c r="CD65" s="129"/>
      <c r="CE65" s="130">
        <f t="shared" si="53"/>
        <v>0</v>
      </c>
      <c r="CF65" s="46">
        <f t="shared" si="54"/>
        <v>0</v>
      </c>
      <c r="CG65" s="46">
        <f t="shared" si="54"/>
        <v>0</v>
      </c>
      <c r="CH65" s="46">
        <f t="shared" si="54"/>
        <v>0</v>
      </c>
      <c r="CI65" s="46">
        <f t="shared" si="54"/>
        <v>0</v>
      </c>
      <c r="CJ65" s="46">
        <f t="shared" si="54"/>
        <v>0</v>
      </c>
      <c r="CK65" s="46">
        <f t="shared" si="54"/>
        <v>0</v>
      </c>
      <c r="CL65" s="46">
        <f t="shared" si="54"/>
        <v>0</v>
      </c>
      <c r="CM65" s="46">
        <f t="shared" si="54"/>
        <v>0</v>
      </c>
      <c r="CN65" s="46">
        <f t="shared" si="54"/>
        <v>0</v>
      </c>
      <c r="CO65" s="46">
        <f t="shared" si="54"/>
        <v>0</v>
      </c>
      <c r="CP65" s="46">
        <f t="shared" si="54"/>
        <v>0</v>
      </c>
      <c r="CQ65" s="46">
        <f t="shared" si="54"/>
        <v>0</v>
      </c>
      <c r="CR65" s="46">
        <f t="shared" si="54"/>
        <v>0</v>
      </c>
      <c r="CS65" s="46">
        <f t="shared" si="54"/>
        <v>0</v>
      </c>
      <c r="CT65" s="46">
        <f t="shared" si="54"/>
        <v>0</v>
      </c>
      <c r="CU65" s="46">
        <f t="shared" si="54"/>
        <v>0</v>
      </c>
      <c r="CV65" s="46">
        <f t="shared" si="55"/>
        <v>0</v>
      </c>
      <c r="CW65" s="46">
        <f t="shared" si="55"/>
        <v>0</v>
      </c>
      <c r="CX65" s="46">
        <f t="shared" si="55"/>
        <v>0</v>
      </c>
      <c r="CY65" s="46">
        <f t="shared" si="55"/>
        <v>0</v>
      </c>
      <c r="CZ65" s="46">
        <f t="shared" si="55"/>
        <v>0</v>
      </c>
      <c r="DA65" s="46">
        <f t="shared" si="55"/>
        <v>0</v>
      </c>
      <c r="DB65" s="46">
        <f t="shared" si="55"/>
        <v>0</v>
      </c>
      <c r="DC65" s="46">
        <f t="shared" si="55"/>
        <v>0</v>
      </c>
      <c r="DD65" s="46">
        <f t="shared" si="55"/>
        <v>0</v>
      </c>
      <c r="DE65" s="46">
        <f t="shared" si="55"/>
        <v>0</v>
      </c>
      <c r="DF65" s="46">
        <f t="shared" si="55"/>
        <v>0</v>
      </c>
      <c r="DG65" s="46">
        <f t="shared" si="55"/>
        <v>0</v>
      </c>
      <c r="DH65" s="46">
        <f t="shared" si="55"/>
        <v>0</v>
      </c>
      <c r="DI65" s="46">
        <f t="shared" si="55"/>
        <v>0</v>
      </c>
      <c r="DJ65" s="46">
        <f t="shared" si="55"/>
        <v>0</v>
      </c>
      <c r="DK65" s="46">
        <f t="shared" si="55"/>
        <v>0</v>
      </c>
      <c r="DL65" s="46">
        <f t="shared" si="56"/>
        <v>0</v>
      </c>
      <c r="DM65" s="46">
        <f t="shared" si="56"/>
        <v>0</v>
      </c>
      <c r="DN65" s="46">
        <f t="shared" si="56"/>
        <v>0</v>
      </c>
      <c r="DO65" s="46">
        <f t="shared" si="56"/>
        <v>0</v>
      </c>
      <c r="DP65" s="46">
        <f t="shared" si="56"/>
        <v>0</v>
      </c>
      <c r="DQ65" s="46">
        <f t="shared" si="56"/>
        <v>0</v>
      </c>
      <c r="DR65" s="46">
        <f t="shared" si="56"/>
        <v>0</v>
      </c>
      <c r="DS65" s="46">
        <f t="shared" si="56"/>
        <v>0</v>
      </c>
      <c r="DT65" s="46">
        <f t="shared" si="56"/>
        <v>0</v>
      </c>
      <c r="DU65" s="46">
        <f t="shared" si="56"/>
        <v>0</v>
      </c>
      <c r="DV65" s="46">
        <f t="shared" si="56"/>
        <v>0</v>
      </c>
      <c r="DW65" s="46">
        <f t="shared" si="56"/>
        <v>0</v>
      </c>
      <c r="DX65" s="46">
        <f t="shared" si="56"/>
        <v>0</v>
      </c>
      <c r="DY65" s="46">
        <f t="shared" si="56"/>
        <v>0</v>
      </c>
      <c r="DZ65" s="46">
        <f t="shared" si="56"/>
        <v>0</v>
      </c>
      <c r="EA65" s="46">
        <f t="shared" si="56"/>
        <v>0</v>
      </c>
      <c r="EB65" s="46">
        <f t="shared" si="57"/>
        <v>0</v>
      </c>
      <c r="EC65" s="46">
        <f t="shared" si="57"/>
        <v>0</v>
      </c>
      <c r="ED65" s="46">
        <f t="shared" si="57"/>
        <v>0</v>
      </c>
      <c r="EE65" s="46">
        <f t="shared" si="57"/>
        <v>0</v>
      </c>
      <c r="EF65" s="46">
        <f t="shared" si="57"/>
        <v>0</v>
      </c>
      <c r="EG65" s="46">
        <f t="shared" si="57"/>
        <v>0</v>
      </c>
      <c r="EH65" s="46">
        <f t="shared" si="57"/>
        <v>0</v>
      </c>
      <c r="EI65" s="46">
        <f t="shared" si="57"/>
        <v>0</v>
      </c>
      <c r="EJ65" s="46">
        <f t="shared" si="57"/>
        <v>0</v>
      </c>
      <c r="EK65" s="46">
        <f t="shared" si="57"/>
        <v>0</v>
      </c>
      <c r="EL65" s="46">
        <f t="shared" si="57"/>
        <v>0</v>
      </c>
      <c r="EM65" s="46">
        <f t="shared" si="57"/>
        <v>0</v>
      </c>
      <c r="EN65" s="46">
        <f t="shared" si="57"/>
        <v>0</v>
      </c>
      <c r="EO65" s="46">
        <f t="shared" si="57"/>
        <v>0</v>
      </c>
      <c r="EP65" s="46">
        <f t="shared" si="57"/>
        <v>0</v>
      </c>
      <c r="EQ65" s="46">
        <f t="shared" si="57"/>
        <v>0</v>
      </c>
      <c r="ER65" s="46">
        <f t="shared" si="58"/>
        <v>0</v>
      </c>
      <c r="ES65" s="46">
        <f t="shared" si="58"/>
        <v>0</v>
      </c>
      <c r="ET65" s="46">
        <f t="shared" si="58"/>
        <v>0</v>
      </c>
      <c r="EU65" s="46">
        <f t="shared" si="58"/>
        <v>0</v>
      </c>
      <c r="EV65" s="46">
        <f t="shared" si="58"/>
        <v>0</v>
      </c>
      <c r="EW65" s="46">
        <f t="shared" si="58"/>
        <v>0</v>
      </c>
      <c r="EX65" s="46">
        <f t="shared" si="58"/>
        <v>0</v>
      </c>
      <c r="EY65" s="46">
        <f t="shared" si="58"/>
        <v>0</v>
      </c>
      <c r="EZ65" s="46">
        <f t="shared" si="58"/>
        <v>0</v>
      </c>
      <c r="FA65" s="46">
        <f t="shared" si="58"/>
        <v>0</v>
      </c>
      <c r="FB65" s="46">
        <f t="shared" si="58"/>
        <v>0</v>
      </c>
      <c r="FC65" s="46">
        <f t="shared" si="58"/>
        <v>0</v>
      </c>
      <c r="FD65" s="46">
        <f t="shared" si="58"/>
        <v>0</v>
      </c>
      <c r="FE65" s="46">
        <f t="shared" si="58"/>
        <v>0</v>
      </c>
      <c r="FF65" s="46">
        <f t="shared" si="58"/>
        <v>0</v>
      </c>
      <c r="FG65" s="46">
        <f t="shared" si="58"/>
        <v>0</v>
      </c>
      <c r="FH65" s="46">
        <f t="shared" si="59"/>
        <v>0</v>
      </c>
      <c r="FI65" s="46">
        <f t="shared" si="59"/>
        <v>0</v>
      </c>
      <c r="FJ65" s="46">
        <f t="shared" si="59"/>
        <v>0</v>
      </c>
      <c r="FK65" s="46">
        <f t="shared" si="59"/>
        <v>0</v>
      </c>
      <c r="FL65" s="46">
        <f t="shared" si="59"/>
        <v>0</v>
      </c>
      <c r="FM65" s="46">
        <f t="shared" si="59"/>
        <v>0</v>
      </c>
      <c r="FN65" s="46">
        <f t="shared" si="59"/>
        <v>0</v>
      </c>
      <c r="FO65" s="46">
        <f t="shared" si="59"/>
        <v>0</v>
      </c>
      <c r="FP65" s="46">
        <f t="shared" si="59"/>
        <v>0</v>
      </c>
      <c r="FQ65" s="46">
        <f t="shared" si="59"/>
        <v>0</v>
      </c>
      <c r="FR65" s="46">
        <f t="shared" si="59"/>
        <v>0</v>
      </c>
      <c r="FS65" s="46">
        <f t="shared" si="59"/>
        <v>0</v>
      </c>
      <c r="FT65" s="46">
        <f t="shared" si="59"/>
        <v>0</v>
      </c>
      <c r="FU65" s="46">
        <f t="shared" si="59"/>
        <v>0</v>
      </c>
      <c r="FV65" s="46">
        <f t="shared" si="59"/>
        <v>0</v>
      </c>
      <c r="FW65" s="46">
        <f t="shared" si="59"/>
        <v>0</v>
      </c>
      <c r="FX65" s="46">
        <f t="shared" si="60"/>
        <v>0</v>
      </c>
      <c r="FY65" s="46">
        <f t="shared" si="60"/>
        <v>0</v>
      </c>
      <c r="FZ65" s="46">
        <f t="shared" si="60"/>
        <v>0</v>
      </c>
      <c r="GA65" s="46">
        <f t="shared" si="60"/>
        <v>0</v>
      </c>
      <c r="GB65" s="46">
        <f t="shared" si="60"/>
        <v>0</v>
      </c>
      <c r="GC65" s="46">
        <f t="shared" si="60"/>
        <v>0</v>
      </c>
      <c r="GD65" s="46">
        <f t="shared" si="60"/>
        <v>0</v>
      </c>
      <c r="GE65" s="46">
        <f t="shared" si="60"/>
        <v>0</v>
      </c>
      <c r="GF65" s="46">
        <f t="shared" si="60"/>
        <v>0</v>
      </c>
      <c r="GG65" s="46">
        <f t="shared" si="60"/>
        <v>0</v>
      </c>
      <c r="GH65" s="46">
        <f t="shared" si="60"/>
        <v>0</v>
      </c>
      <c r="GI65" s="46">
        <f t="shared" si="60"/>
        <v>0</v>
      </c>
      <c r="GJ65" s="46">
        <f t="shared" si="60"/>
        <v>0</v>
      </c>
      <c r="GK65" s="46">
        <f t="shared" si="60"/>
        <v>0</v>
      </c>
      <c r="GL65" s="46">
        <f t="shared" si="60"/>
        <v>0</v>
      </c>
      <c r="GM65" s="46">
        <f t="shared" si="60"/>
        <v>0</v>
      </c>
      <c r="GN65" s="46">
        <f t="shared" si="61"/>
        <v>0</v>
      </c>
      <c r="GO65" s="46">
        <f t="shared" si="61"/>
        <v>0</v>
      </c>
      <c r="GP65" s="46">
        <f t="shared" si="61"/>
        <v>0</v>
      </c>
      <c r="GQ65" s="46">
        <f t="shared" si="61"/>
        <v>0</v>
      </c>
      <c r="GR65" s="46">
        <f t="shared" si="61"/>
        <v>0</v>
      </c>
      <c r="GS65" s="46">
        <f t="shared" si="61"/>
        <v>0</v>
      </c>
      <c r="GT65" s="46">
        <f t="shared" si="61"/>
        <v>0</v>
      </c>
      <c r="GU65" s="46">
        <f t="shared" si="61"/>
        <v>0</v>
      </c>
      <c r="GV65" s="46">
        <f t="shared" si="61"/>
        <v>0</v>
      </c>
      <c r="GW65" s="46">
        <f t="shared" si="61"/>
        <v>0</v>
      </c>
      <c r="GX65" s="46">
        <f t="shared" si="61"/>
        <v>0</v>
      </c>
      <c r="GY65" s="46">
        <f t="shared" si="61"/>
        <v>0</v>
      </c>
      <c r="GZ65" s="46">
        <f t="shared" si="61"/>
        <v>0</v>
      </c>
      <c r="HA65" s="46">
        <f t="shared" si="61"/>
        <v>0</v>
      </c>
      <c r="HB65" s="46">
        <f t="shared" si="61"/>
        <v>0</v>
      </c>
      <c r="HC65" s="46">
        <f t="shared" si="61"/>
        <v>0</v>
      </c>
      <c r="HD65" s="46">
        <f t="shared" si="62"/>
        <v>0</v>
      </c>
      <c r="HE65" s="46">
        <f t="shared" si="62"/>
        <v>0</v>
      </c>
      <c r="HF65" s="46">
        <f t="shared" si="62"/>
        <v>0</v>
      </c>
      <c r="HG65" s="46">
        <f t="shared" si="62"/>
        <v>0</v>
      </c>
      <c r="HH65" s="46">
        <f t="shared" si="62"/>
        <v>0</v>
      </c>
      <c r="HI65" s="46">
        <f t="shared" si="62"/>
        <v>0</v>
      </c>
      <c r="HJ65" s="46">
        <f t="shared" si="62"/>
        <v>0</v>
      </c>
      <c r="HK65" s="46">
        <f t="shared" si="62"/>
        <v>0</v>
      </c>
      <c r="HL65" s="46">
        <f t="shared" si="62"/>
        <v>0</v>
      </c>
      <c r="HM65" s="46">
        <f t="shared" si="62"/>
        <v>0</v>
      </c>
      <c r="HN65" s="46">
        <f t="shared" si="62"/>
        <v>0</v>
      </c>
      <c r="HO65" s="46">
        <f t="shared" si="62"/>
        <v>0</v>
      </c>
      <c r="HP65" s="46">
        <f t="shared" si="62"/>
        <v>0</v>
      </c>
      <c r="HQ65" s="46">
        <f t="shared" si="62"/>
        <v>0</v>
      </c>
      <c r="HR65" s="46">
        <f t="shared" si="62"/>
        <v>0</v>
      </c>
      <c r="HS65" s="46">
        <f t="shared" si="62"/>
        <v>0</v>
      </c>
      <c r="HT65" s="46">
        <f t="shared" si="63"/>
        <v>0</v>
      </c>
      <c r="HU65" s="46">
        <f t="shared" si="63"/>
        <v>0</v>
      </c>
      <c r="HV65" s="46">
        <f t="shared" si="63"/>
        <v>0</v>
      </c>
      <c r="HW65" s="46">
        <f t="shared" si="63"/>
        <v>0</v>
      </c>
      <c r="HX65" s="46">
        <f t="shared" si="63"/>
        <v>0</v>
      </c>
      <c r="HY65" s="46">
        <f t="shared" si="63"/>
        <v>0</v>
      </c>
      <c r="HZ65" s="46">
        <f t="shared" si="63"/>
        <v>0</v>
      </c>
      <c r="IA65" s="46">
        <f t="shared" si="63"/>
        <v>0</v>
      </c>
      <c r="IB65" s="46">
        <f t="shared" si="63"/>
        <v>0</v>
      </c>
      <c r="IC65" s="46">
        <f t="shared" si="63"/>
        <v>0</v>
      </c>
      <c r="ID65" s="46">
        <f t="shared" si="63"/>
        <v>0</v>
      </c>
      <c r="IE65" s="46">
        <f t="shared" si="63"/>
        <v>0</v>
      </c>
      <c r="IF65" s="46">
        <f t="shared" si="63"/>
        <v>0</v>
      </c>
      <c r="IG65" s="46">
        <f t="shared" si="63"/>
        <v>0</v>
      </c>
      <c r="IH65" s="46">
        <f t="shared" si="63"/>
        <v>0</v>
      </c>
      <c r="II65" s="46">
        <f t="shared" si="63"/>
        <v>0</v>
      </c>
      <c r="IJ65" s="46">
        <f t="shared" si="64"/>
        <v>0</v>
      </c>
      <c r="IK65" s="46">
        <f t="shared" si="64"/>
        <v>0</v>
      </c>
      <c r="IL65" s="46">
        <f t="shared" si="64"/>
        <v>0</v>
      </c>
      <c r="IM65" s="46">
        <f t="shared" si="64"/>
        <v>0</v>
      </c>
      <c r="IN65" s="46">
        <f t="shared" si="64"/>
        <v>0</v>
      </c>
      <c r="IO65" s="46">
        <f t="shared" si="64"/>
        <v>0</v>
      </c>
      <c r="IP65" s="46">
        <f t="shared" si="64"/>
        <v>0</v>
      </c>
      <c r="IQ65" s="46">
        <f t="shared" si="64"/>
        <v>0</v>
      </c>
      <c r="IR65" s="46">
        <f t="shared" si="64"/>
        <v>0</v>
      </c>
      <c r="IS65" s="46">
        <f t="shared" si="64"/>
        <v>0</v>
      </c>
      <c r="IT65" s="46">
        <f t="shared" si="64"/>
        <v>0</v>
      </c>
      <c r="IU65" s="46">
        <f t="shared" si="64"/>
        <v>0</v>
      </c>
      <c r="IV65" s="46">
        <f t="shared" si="64"/>
        <v>0</v>
      </c>
      <c r="IW65" s="46">
        <f t="shared" si="64"/>
        <v>0</v>
      </c>
      <c r="IX65" s="46">
        <f t="shared" si="64"/>
        <v>0</v>
      </c>
      <c r="IY65" s="46">
        <f t="shared" si="64"/>
        <v>0</v>
      </c>
      <c r="IZ65" s="46">
        <f t="shared" si="65"/>
        <v>0</v>
      </c>
      <c r="JA65" s="46">
        <f t="shared" si="65"/>
        <v>0</v>
      </c>
      <c r="JB65" s="46">
        <f t="shared" si="65"/>
        <v>0</v>
      </c>
      <c r="JC65" s="46">
        <f t="shared" si="65"/>
        <v>0</v>
      </c>
      <c r="JD65" s="46">
        <f t="shared" si="65"/>
        <v>0</v>
      </c>
      <c r="JE65" s="46">
        <f t="shared" si="65"/>
        <v>0</v>
      </c>
      <c r="JF65" s="46">
        <f t="shared" si="65"/>
        <v>0</v>
      </c>
      <c r="JG65" s="46">
        <f t="shared" si="65"/>
        <v>0</v>
      </c>
      <c r="JH65" s="46">
        <f t="shared" si="65"/>
        <v>0</v>
      </c>
      <c r="JI65" s="46">
        <f t="shared" si="65"/>
        <v>0</v>
      </c>
      <c r="JJ65" s="46">
        <f t="shared" si="65"/>
        <v>0</v>
      </c>
      <c r="JK65" s="46">
        <f t="shared" si="65"/>
        <v>0</v>
      </c>
      <c r="JL65" s="46">
        <f t="shared" si="65"/>
        <v>0</v>
      </c>
      <c r="JM65" s="46">
        <f t="shared" si="65"/>
        <v>0</v>
      </c>
      <c r="JN65" s="46">
        <f t="shared" si="65"/>
        <v>0</v>
      </c>
      <c r="JO65" s="46">
        <f t="shared" si="65"/>
        <v>0</v>
      </c>
      <c r="JP65" s="46">
        <f t="shared" si="66"/>
        <v>0</v>
      </c>
      <c r="JQ65" s="46">
        <f t="shared" si="66"/>
        <v>0</v>
      </c>
      <c r="JR65" s="46">
        <f t="shared" si="66"/>
        <v>0</v>
      </c>
      <c r="JS65" s="46">
        <f t="shared" si="66"/>
        <v>0</v>
      </c>
      <c r="JT65" s="46">
        <f t="shared" si="66"/>
        <v>0</v>
      </c>
      <c r="JU65" s="46">
        <f t="shared" si="66"/>
        <v>0</v>
      </c>
      <c r="JV65" s="46">
        <f t="shared" si="66"/>
        <v>0</v>
      </c>
      <c r="JW65" s="46">
        <f t="shared" si="66"/>
        <v>0</v>
      </c>
      <c r="JX65" s="46">
        <f t="shared" si="66"/>
        <v>0</v>
      </c>
      <c r="JY65" s="46">
        <f t="shared" si="66"/>
        <v>0</v>
      </c>
      <c r="JZ65" s="46">
        <f t="shared" si="66"/>
        <v>0</v>
      </c>
      <c r="KA65" s="46">
        <f t="shared" si="66"/>
        <v>0</v>
      </c>
      <c r="KB65" s="46">
        <f t="shared" si="66"/>
        <v>0</v>
      </c>
      <c r="KC65" s="46">
        <f t="shared" si="66"/>
        <v>0</v>
      </c>
      <c r="KD65" s="46">
        <f t="shared" si="66"/>
        <v>0</v>
      </c>
      <c r="KE65" s="46">
        <f t="shared" si="66"/>
        <v>0</v>
      </c>
      <c r="KF65" s="46">
        <f t="shared" si="67"/>
        <v>0</v>
      </c>
      <c r="KG65" s="46">
        <f t="shared" si="67"/>
        <v>0</v>
      </c>
      <c r="KH65" s="46">
        <f t="shared" si="67"/>
        <v>0</v>
      </c>
      <c r="KI65" s="46">
        <f t="shared" si="67"/>
        <v>0</v>
      </c>
      <c r="KJ65" s="46">
        <f t="shared" si="67"/>
        <v>0</v>
      </c>
      <c r="KK65" s="46">
        <f t="shared" si="67"/>
        <v>0</v>
      </c>
      <c r="KL65" s="46">
        <f t="shared" si="67"/>
        <v>0</v>
      </c>
      <c r="KM65" s="46">
        <f t="shared" si="67"/>
        <v>0</v>
      </c>
      <c r="KN65" s="46">
        <f t="shared" si="67"/>
        <v>0</v>
      </c>
      <c r="KO65" s="46">
        <f t="shared" si="67"/>
        <v>0</v>
      </c>
      <c r="KP65" s="46">
        <f t="shared" si="67"/>
        <v>0</v>
      </c>
      <c r="KQ65" s="46">
        <f t="shared" si="67"/>
        <v>0</v>
      </c>
      <c r="KR65" s="46">
        <f t="shared" si="67"/>
        <v>0</v>
      </c>
      <c r="KS65" s="46">
        <f t="shared" si="67"/>
        <v>0</v>
      </c>
      <c r="KT65" s="46">
        <f t="shared" si="67"/>
        <v>0</v>
      </c>
      <c r="KU65" s="46">
        <f t="shared" si="67"/>
        <v>0</v>
      </c>
      <c r="KV65" s="46">
        <f t="shared" si="68"/>
        <v>0</v>
      </c>
      <c r="KW65" s="46">
        <f t="shared" si="68"/>
        <v>0</v>
      </c>
      <c r="KX65" s="46">
        <f t="shared" si="68"/>
        <v>0</v>
      </c>
      <c r="KY65" s="46">
        <f t="shared" si="68"/>
        <v>0</v>
      </c>
      <c r="KZ65" s="46">
        <f t="shared" si="68"/>
        <v>0</v>
      </c>
      <c r="LA65" s="46">
        <f t="shared" si="68"/>
        <v>0</v>
      </c>
      <c r="LB65" s="46">
        <f t="shared" si="68"/>
        <v>0</v>
      </c>
      <c r="LC65" s="46">
        <f t="shared" si="68"/>
        <v>0</v>
      </c>
      <c r="LD65" s="46">
        <f t="shared" si="68"/>
        <v>0</v>
      </c>
      <c r="LE65" s="46">
        <f t="shared" si="68"/>
        <v>0</v>
      </c>
      <c r="LF65" s="46">
        <f t="shared" si="68"/>
        <v>0</v>
      </c>
      <c r="LG65" s="46">
        <f t="shared" si="68"/>
        <v>0</v>
      </c>
      <c r="LH65" s="46">
        <f t="shared" si="68"/>
        <v>0</v>
      </c>
      <c r="LI65" s="46">
        <f t="shared" si="68"/>
        <v>0</v>
      </c>
      <c r="LJ65" s="46">
        <f t="shared" si="68"/>
        <v>0</v>
      </c>
      <c r="LK65" s="46">
        <f t="shared" si="68"/>
        <v>0</v>
      </c>
      <c r="LL65" s="46">
        <f t="shared" si="69"/>
        <v>0</v>
      </c>
      <c r="LM65" s="46">
        <f t="shared" si="69"/>
        <v>0</v>
      </c>
      <c r="LN65" s="46">
        <f t="shared" si="69"/>
        <v>0</v>
      </c>
      <c r="LO65" s="46">
        <f t="shared" si="69"/>
        <v>0</v>
      </c>
      <c r="LP65" s="46">
        <f t="shared" si="69"/>
        <v>0</v>
      </c>
      <c r="LQ65" s="46">
        <f t="shared" si="69"/>
        <v>0</v>
      </c>
      <c r="LR65" s="46">
        <f t="shared" si="69"/>
        <v>0</v>
      </c>
      <c r="LS65" s="46">
        <f t="shared" si="69"/>
        <v>0</v>
      </c>
      <c r="LT65" s="46">
        <f t="shared" si="69"/>
        <v>0</v>
      </c>
    </row>
    <row r="66" spans="1:332" ht="24.6" hidden="1" customHeight="1">
      <c r="A66" s="121">
        <v>5</v>
      </c>
      <c r="B66" s="19"/>
      <c r="C66" s="20"/>
      <c r="D66" s="20"/>
      <c r="E66" s="215" t="str">
        <f t="shared" si="25"/>
        <v/>
      </c>
      <c r="F66" s="215">
        <f t="shared" si="26"/>
        <v>0</v>
      </c>
      <c r="G66" s="216"/>
      <c r="H66" s="217" t="str">
        <f t="shared" si="27"/>
        <v>Falta(n) Fecha(s)</v>
      </c>
      <c r="I66" s="72"/>
      <c r="J66" s="72"/>
      <c r="K66" s="72"/>
      <c r="L66" s="72"/>
      <c r="M66" s="72"/>
      <c r="N66" s="72"/>
      <c r="O66" s="72"/>
      <c r="P66" s="72"/>
      <c r="Q66" s="210" t="str" cm="1">
        <f t="array" ref="Q66">IF(SUM(COUNTIF(J66:P66,{"SI","NO APLICA"}))=0,
   "",
   IF(SUM(COUNTIF(J66:P66,{"SI","NO APLICA"}))=COLUMNS(J66:P66),
      "CUMPLE",
      "NO CUMPLE"))</f>
        <v/>
      </c>
      <c r="R66" s="72"/>
      <c r="S66" s="19"/>
      <c r="T66" s="72"/>
      <c r="U66" s="19"/>
      <c r="V66" s="72"/>
      <c r="W66" s="72"/>
      <c r="X66" s="72"/>
      <c r="Y66" s="210" t="str">
        <f t="shared" si="70"/>
        <v/>
      </c>
      <c r="Z66" s="211" t="str">
        <f t="shared" si="71"/>
        <v/>
      </c>
      <c r="AA66" s="476"/>
      <c r="AB66" s="477"/>
      <c r="AD66" s="122" t="str">
        <f t="shared" si="28"/>
        <v/>
      </c>
      <c r="AE66" s="122" t="str">
        <f t="shared" si="28"/>
        <v/>
      </c>
      <c r="AF66" s="123">
        <f t="shared" si="28"/>
        <v>0</v>
      </c>
      <c r="AG66" s="122" t="str">
        <f t="shared" si="29"/>
        <v/>
      </c>
      <c r="AH66" s="122" t="str">
        <f t="shared" si="29"/>
        <v/>
      </c>
      <c r="AI66" s="123">
        <f t="shared" si="29"/>
        <v>0</v>
      </c>
      <c r="AW66" s="46" t="str">
        <f t="shared" si="30"/>
        <v/>
      </c>
      <c r="AX66" s="46">
        <f t="shared" si="30"/>
        <v>5</v>
      </c>
      <c r="AY66" s="96">
        <v>5</v>
      </c>
      <c r="AZ66" s="47" t="str">
        <f t="shared" si="31"/>
        <v/>
      </c>
      <c r="BA66" s="47">
        <f t="shared" si="32"/>
        <v>0</v>
      </c>
      <c r="BB66" s="90" t="str">
        <f t="shared" si="33"/>
        <v/>
      </c>
      <c r="BC66" s="124">
        <v>5</v>
      </c>
      <c r="BD66" s="125">
        <f t="shared" si="34"/>
        <v>1</v>
      </c>
      <c r="BE66" s="126">
        <f t="shared" si="35"/>
        <v>0</v>
      </c>
      <c r="BF66" s="90">
        <f t="shared" si="36"/>
        <v>0</v>
      </c>
      <c r="BG66" s="90">
        <f t="shared" si="75"/>
        <v>0</v>
      </c>
      <c r="BH66" s="90" t="str">
        <f t="shared" si="72"/>
        <v/>
      </c>
      <c r="BI66" s="90" t="e">
        <f t="shared" si="37"/>
        <v>#NUM!</v>
      </c>
      <c r="BJ66" s="90" t="str">
        <f t="shared" si="38"/>
        <v/>
      </c>
      <c r="BK66" s="127">
        <f t="shared" si="39"/>
        <v>0</v>
      </c>
      <c r="BL66" s="128" t="e">
        <f t="shared" si="40"/>
        <v>#NUM!</v>
      </c>
      <c r="BM66" s="128" t="e">
        <f t="shared" si="41"/>
        <v>#NUM!</v>
      </c>
      <c r="BN66" s="128" t="str">
        <f t="shared" si="42"/>
        <v/>
      </c>
      <c r="BO66" s="128" t="str">
        <f t="shared" si="73"/>
        <v/>
      </c>
      <c r="BP66" s="90">
        <f t="shared" si="43"/>
        <v>0</v>
      </c>
      <c r="BQ66" s="90">
        <f t="shared" si="44"/>
        <v>0</v>
      </c>
      <c r="BR66" s="90">
        <f t="shared" si="76"/>
        <v>0</v>
      </c>
      <c r="BS66" s="90" t="str">
        <f t="shared" si="45"/>
        <v/>
      </c>
      <c r="BT66" s="90" t="e">
        <f t="shared" si="46"/>
        <v>#NUM!</v>
      </c>
      <c r="BU66" s="90" t="e">
        <f t="shared" si="47"/>
        <v>#NUM!</v>
      </c>
      <c r="BV66" s="127">
        <f t="shared" si="48"/>
        <v>0</v>
      </c>
      <c r="BW66" s="128" t="e">
        <f t="shared" si="49"/>
        <v>#NUM!</v>
      </c>
      <c r="BX66" s="128" t="e">
        <f t="shared" si="50"/>
        <v>#NUM!</v>
      </c>
      <c r="BY66" s="128" t="str">
        <f t="shared" si="51"/>
        <v/>
      </c>
      <c r="BZ66" s="128" t="str">
        <f t="shared" si="74"/>
        <v/>
      </c>
      <c r="CA66" s="90">
        <f t="shared" si="52"/>
        <v>0</v>
      </c>
      <c r="CB66" s="90"/>
      <c r="CC66" s="90"/>
      <c r="CD66" s="129"/>
      <c r="CE66" s="130">
        <f t="shared" si="53"/>
        <v>0</v>
      </c>
      <c r="CF66" s="46">
        <f t="shared" si="54"/>
        <v>0</v>
      </c>
      <c r="CG66" s="46">
        <f t="shared" si="54"/>
        <v>0</v>
      </c>
      <c r="CH66" s="46">
        <f t="shared" si="54"/>
        <v>0</v>
      </c>
      <c r="CI66" s="46">
        <f t="shared" si="54"/>
        <v>0</v>
      </c>
      <c r="CJ66" s="46">
        <f t="shared" si="54"/>
        <v>0</v>
      </c>
      <c r="CK66" s="46">
        <f t="shared" si="54"/>
        <v>0</v>
      </c>
      <c r="CL66" s="46">
        <f t="shared" si="54"/>
        <v>0</v>
      </c>
      <c r="CM66" s="46">
        <f t="shared" si="54"/>
        <v>0</v>
      </c>
      <c r="CN66" s="46">
        <f t="shared" si="54"/>
        <v>0</v>
      </c>
      <c r="CO66" s="46">
        <f t="shared" si="54"/>
        <v>0</v>
      </c>
      <c r="CP66" s="46">
        <f t="shared" si="54"/>
        <v>0</v>
      </c>
      <c r="CQ66" s="46">
        <f t="shared" si="54"/>
        <v>0</v>
      </c>
      <c r="CR66" s="46">
        <f t="shared" si="54"/>
        <v>0</v>
      </c>
      <c r="CS66" s="46">
        <f t="shared" si="54"/>
        <v>0</v>
      </c>
      <c r="CT66" s="46">
        <f t="shared" si="54"/>
        <v>0</v>
      </c>
      <c r="CU66" s="46">
        <f t="shared" si="54"/>
        <v>0</v>
      </c>
      <c r="CV66" s="46">
        <f t="shared" si="55"/>
        <v>0</v>
      </c>
      <c r="CW66" s="46">
        <f t="shared" si="55"/>
        <v>0</v>
      </c>
      <c r="CX66" s="46">
        <f t="shared" si="55"/>
        <v>0</v>
      </c>
      <c r="CY66" s="46">
        <f t="shared" si="55"/>
        <v>0</v>
      </c>
      <c r="CZ66" s="46">
        <f t="shared" si="55"/>
        <v>0</v>
      </c>
      <c r="DA66" s="46">
        <f t="shared" si="55"/>
        <v>0</v>
      </c>
      <c r="DB66" s="46">
        <f t="shared" si="55"/>
        <v>0</v>
      </c>
      <c r="DC66" s="46">
        <f t="shared" si="55"/>
        <v>0</v>
      </c>
      <c r="DD66" s="46">
        <f t="shared" si="55"/>
        <v>0</v>
      </c>
      <c r="DE66" s="46">
        <f t="shared" si="55"/>
        <v>0</v>
      </c>
      <c r="DF66" s="46">
        <f t="shared" si="55"/>
        <v>0</v>
      </c>
      <c r="DG66" s="46">
        <f t="shared" si="55"/>
        <v>0</v>
      </c>
      <c r="DH66" s="46">
        <f t="shared" si="55"/>
        <v>0</v>
      </c>
      <c r="DI66" s="46">
        <f t="shared" si="55"/>
        <v>0</v>
      </c>
      <c r="DJ66" s="46">
        <f t="shared" si="55"/>
        <v>0</v>
      </c>
      <c r="DK66" s="46">
        <f t="shared" si="55"/>
        <v>0</v>
      </c>
      <c r="DL66" s="46">
        <f t="shared" si="56"/>
        <v>0</v>
      </c>
      <c r="DM66" s="46">
        <f t="shared" si="56"/>
        <v>0</v>
      </c>
      <c r="DN66" s="46">
        <f t="shared" si="56"/>
        <v>0</v>
      </c>
      <c r="DO66" s="46">
        <f t="shared" si="56"/>
        <v>0</v>
      </c>
      <c r="DP66" s="46">
        <f t="shared" si="56"/>
        <v>0</v>
      </c>
      <c r="DQ66" s="46">
        <f t="shared" si="56"/>
        <v>0</v>
      </c>
      <c r="DR66" s="46">
        <f t="shared" si="56"/>
        <v>0</v>
      </c>
      <c r="DS66" s="46">
        <f t="shared" si="56"/>
        <v>0</v>
      </c>
      <c r="DT66" s="46">
        <f t="shared" si="56"/>
        <v>0</v>
      </c>
      <c r="DU66" s="46">
        <f t="shared" si="56"/>
        <v>0</v>
      </c>
      <c r="DV66" s="46">
        <f t="shared" si="56"/>
        <v>0</v>
      </c>
      <c r="DW66" s="46">
        <f t="shared" si="56"/>
        <v>0</v>
      </c>
      <c r="DX66" s="46">
        <f t="shared" si="56"/>
        <v>0</v>
      </c>
      <c r="DY66" s="46">
        <f t="shared" si="56"/>
        <v>0</v>
      </c>
      <c r="DZ66" s="46">
        <f t="shared" si="56"/>
        <v>0</v>
      </c>
      <c r="EA66" s="46">
        <f t="shared" si="56"/>
        <v>0</v>
      </c>
      <c r="EB66" s="46">
        <f t="shared" si="57"/>
        <v>0</v>
      </c>
      <c r="EC66" s="46">
        <f t="shared" si="57"/>
        <v>0</v>
      </c>
      <c r="ED66" s="46">
        <f t="shared" si="57"/>
        <v>0</v>
      </c>
      <c r="EE66" s="46">
        <f t="shared" si="57"/>
        <v>0</v>
      </c>
      <c r="EF66" s="46">
        <f t="shared" si="57"/>
        <v>0</v>
      </c>
      <c r="EG66" s="46">
        <f t="shared" si="57"/>
        <v>0</v>
      </c>
      <c r="EH66" s="46">
        <f t="shared" si="57"/>
        <v>0</v>
      </c>
      <c r="EI66" s="46">
        <f t="shared" si="57"/>
        <v>0</v>
      </c>
      <c r="EJ66" s="46">
        <f t="shared" si="57"/>
        <v>0</v>
      </c>
      <c r="EK66" s="46">
        <f t="shared" si="57"/>
        <v>0</v>
      </c>
      <c r="EL66" s="46">
        <f t="shared" si="57"/>
        <v>0</v>
      </c>
      <c r="EM66" s="46">
        <f t="shared" si="57"/>
        <v>0</v>
      </c>
      <c r="EN66" s="46">
        <f t="shared" si="57"/>
        <v>0</v>
      </c>
      <c r="EO66" s="46">
        <f t="shared" si="57"/>
        <v>0</v>
      </c>
      <c r="EP66" s="46">
        <f t="shared" si="57"/>
        <v>0</v>
      </c>
      <c r="EQ66" s="46">
        <f t="shared" si="57"/>
        <v>0</v>
      </c>
      <c r="ER66" s="46">
        <f t="shared" si="58"/>
        <v>0</v>
      </c>
      <c r="ES66" s="46">
        <f t="shared" si="58"/>
        <v>0</v>
      </c>
      <c r="ET66" s="46">
        <f t="shared" si="58"/>
        <v>0</v>
      </c>
      <c r="EU66" s="46">
        <f t="shared" si="58"/>
        <v>0</v>
      </c>
      <c r="EV66" s="46">
        <f t="shared" si="58"/>
        <v>0</v>
      </c>
      <c r="EW66" s="46">
        <f t="shared" si="58"/>
        <v>0</v>
      </c>
      <c r="EX66" s="46">
        <f t="shared" si="58"/>
        <v>0</v>
      </c>
      <c r="EY66" s="46">
        <f t="shared" si="58"/>
        <v>0</v>
      </c>
      <c r="EZ66" s="46">
        <f t="shared" si="58"/>
        <v>0</v>
      </c>
      <c r="FA66" s="46">
        <f t="shared" si="58"/>
        <v>0</v>
      </c>
      <c r="FB66" s="46">
        <f t="shared" si="58"/>
        <v>0</v>
      </c>
      <c r="FC66" s="46">
        <f t="shared" si="58"/>
        <v>0</v>
      </c>
      <c r="FD66" s="46">
        <f t="shared" si="58"/>
        <v>0</v>
      </c>
      <c r="FE66" s="46">
        <f t="shared" si="58"/>
        <v>0</v>
      </c>
      <c r="FF66" s="46">
        <f t="shared" si="58"/>
        <v>0</v>
      </c>
      <c r="FG66" s="46">
        <f t="shared" si="58"/>
        <v>0</v>
      </c>
      <c r="FH66" s="46">
        <f t="shared" si="59"/>
        <v>0</v>
      </c>
      <c r="FI66" s="46">
        <f t="shared" si="59"/>
        <v>0</v>
      </c>
      <c r="FJ66" s="46">
        <f t="shared" si="59"/>
        <v>0</v>
      </c>
      <c r="FK66" s="46">
        <f t="shared" si="59"/>
        <v>0</v>
      </c>
      <c r="FL66" s="46">
        <f t="shared" si="59"/>
        <v>0</v>
      </c>
      <c r="FM66" s="46">
        <f t="shared" si="59"/>
        <v>0</v>
      </c>
      <c r="FN66" s="46">
        <f t="shared" si="59"/>
        <v>0</v>
      </c>
      <c r="FO66" s="46">
        <f t="shared" si="59"/>
        <v>0</v>
      </c>
      <c r="FP66" s="46">
        <f t="shared" si="59"/>
        <v>0</v>
      </c>
      <c r="FQ66" s="46">
        <f t="shared" si="59"/>
        <v>0</v>
      </c>
      <c r="FR66" s="46">
        <f t="shared" si="59"/>
        <v>0</v>
      </c>
      <c r="FS66" s="46">
        <f t="shared" si="59"/>
        <v>0</v>
      </c>
      <c r="FT66" s="46">
        <f t="shared" si="59"/>
        <v>0</v>
      </c>
      <c r="FU66" s="46">
        <f t="shared" si="59"/>
        <v>0</v>
      </c>
      <c r="FV66" s="46">
        <f t="shared" si="59"/>
        <v>0</v>
      </c>
      <c r="FW66" s="46">
        <f t="shared" si="59"/>
        <v>0</v>
      </c>
      <c r="FX66" s="46">
        <f t="shared" si="60"/>
        <v>0</v>
      </c>
      <c r="FY66" s="46">
        <f t="shared" si="60"/>
        <v>0</v>
      </c>
      <c r="FZ66" s="46">
        <f t="shared" si="60"/>
        <v>0</v>
      </c>
      <c r="GA66" s="46">
        <f t="shared" si="60"/>
        <v>0</v>
      </c>
      <c r="GB66" s="46">
        <f t="shared" si="60"/>
        <v>0</v>
      </c>
      <c r="GC66" s="46">
        <f t="shared" si="60"/>
        <v>0</v>
      </c>
      <c r="GD66" s="46">
        <f t="shared" si="60"/>
        <v>0</v>
      </c>
      <c r="GE66" s="46">
        <f t="shared" si="60"/>
        <v>0</v>
      </c>
      <c r="GF66" s="46">
        <f t="shared" si="60"/>
        <v>0</v>
      </c>
      <c r="GG66" s="46">
        <f t="shared" si="60"/>
        <v>0</v>
      </c>
      <c r="GH66" s="46">
        <f t="shared" si="60"/>
        <v>0</v>
      </c>
      <c r="GI66" s="46">
        <f t="shared" si="60"/>
        <v>0</v>
      </c>
      <c r="GJ66" s="46">
        <f t="shared" si="60"/>
        <v>0</v>
      </c>
      <c r="GK66" s="46">
        <f t="shared" si="60"/>
        <v>0</v>
      </c>
      <c r="GL66" s="46">
        <f t="shared" si="60"/>
        <v>0</v>
      </c>
      <c r="GM66" s="46">
        <f t="shared" si="60"/>
        <v>0</v>
      </c>
      <c r="GN66" s="46">
        <f t="shared" si="61"/>
        <v>0</v>
      </c>
      <c r="GO66" s="46">
        <f t="shared" si="61"/>
        <v>0</v>
      </c>
      <c r="GP66" s="46">
        <f t="shared" si="61"/>
        <v>0</v>
      </c>
      <c r="GQ66" s="46">
        <f t="shared" si="61"/>
        <v>0</v>
      </c>
      <c r="GR66" s="46">
        <f t="shared" si="61"/>
        <v>0</v>
      </c>
      <c r="GS66" s="46">
        <f t="shared" si="61"/>
        <v>0</v>
      </c>
      <c r="GT66" s="46">
        <f t="shared" si="61"/>
        <v>0</v>
      </c>
      <c r="GU66" s="46">
        <f t="shared" si="61"/>
        <v>0</v>
      </c>
      <c r="GV66" s="46">
        <f t="shared" si="61"/>
        <v>0</v>
      </c>
      <c r="GW66" s="46">
        <f t="shared" si="61"/>
        <v>0</v>
      </c>
      <c r="GX66" s="46">
        <f t="shared" si="61"/>
        <v>0</v>
      </c>
      <c r="GY66" s="46">
        <f t="shared" si="61"/>
        <v>0</v>
      </c>
      <c r="GZ66" s="46">
        <f t="shared" si="61"/>
        <v>0</v>
      </c>
      <c r="HA66" s="46">
        <f t="shared" si="61"/>
        <v>0</v>
      </c>
      <c r="HB66" s="46">
        <f t="shared" si="61"/>
        <v>0</v>
      </c>
      <c r="HC66" s="46">
        <f t="shared" si="61"/>
        <v>0</v>
      </c>
      <c r="HD66" s="46">
        <f t="shared" si="62"/>
        <v>0</v>
      </c>
      <c r="HE66" s="46">
        <f t="shared" si="62"/>
        <v>0</v>
      </c>
      <c r="HF66" s="46">
        <f t="shared" si="62"/>
        <v>0</v>
      </c>
      <c r="HG66" s="46">
        <f t="shared" si="62"/>
        <v>0</v>
      </c>
      <c r="HH66" s="46">
        <f t="shared" si="62"/>
        <v>0</v>
      </c>
      <c r="HI66" s="46">
        <f t="shared" si="62"/>
        <v>0</v>
      </c>
      <c r="HJ66" s="46">
        <f t="shared" si="62"/>
        <v>0</v>
      </c>
      <c r="HK66" s="46">
        <f t="shared" si="62"/>
        <v>0</v>
      </c>
      <c r="HL66" s="46">
        <f t="shared" si="62"/>
        <v>0</v>
      </c>
      <c r="HM66" s="46">
        <f t="shared" si="62"/>
        <v>0</v>
      </c>
      <c r="HN66" s="46">
        <f t="shared" si="62"/>
        <v>0</v>
      </c>
      <c r="HO66" s="46">
        <f t="shared" si="62"/>
        <v>0</v>
      </c>
      <c r="HP66" s="46">
        <f t="shared" si="62"/>
        <v>0</v>
      </c>
      <c r="HQ66" s="46">
        <f t="shared" si="62"/>
        <v>0</v>
      </c>
      <c r="HR66" s="46">
        <f t="shared" si="62"/>
        <v>0</v>
      </c>
      <c r="HS66" s="46">
        <f t="shared" si="62"/>
        <v>0</v>
      </c>
      <c r="HT66" s="46">
        <f t="shared" si="63"/>
        <v>0</v>
      </c>
      <c r="HU66" s="46">
        <f t="shared" si="63"/>
        <v>0</v>
      </c>
      <c r="HV66" s="46">
        <f t="shared" si="63"/>
        <v>0</v>
      </c>
      <c r="HW66" s="46">
        <f t="shared" si="63"/>
        <v>0</v>
      </c>
      <c r="HX66" s="46">
        <f t="shared" si="63"/>
        <v>0</v>
      </c>
      <c r="HY66" s="46">
        <f t="shared" si="63"/>
        <v>0</v>
      </c>
      <c r="HZ66" s="46">
        <f t="shared" si="63"/>
        <v>0</v>
      </c>
      <c r="IA66" s="46">
        <f t="shared" si="63"/>
        <v>0</v>
      </c>
      <c r="IB66" s="46">
        <f t="shared" si="63"/>
        <v>0</v>
      </c>
      <c r="IC66" s="46">
        <f t="shared" si="63"/>
        <v>0</v>
      </c>
      <c r="ID66" s="46">
        <f t="shared" si="63"/>
        <v>0</v>
      </c>
      <c r="IE66" s="46">
        <f t="shared" si="63"/>
        <v>0</v>
      </c>
      <c r="IF66" s="46">
        <f t="shared" si="63"/>
        <v>0</v>
      </c>
      <c r="IG66" s="46">
        <f t="shared" si="63"/>
        <v>0</v>
      </c>
      <c r="IH66" s="46">
        <f t="shared" si="63"/>
        <v>0</v>
      </c>
      <c r="II66" s="46">
        <f t="shared" si="63"/>
        <v>0</v>
      </c>
      <c r="IJ66" s="46">
        <f t="shared" si="64"/>
        <v>0</v>
      </c>
      <c r="IK66" s="46">
        <f t="shared" si="64"/>
        <v>0</v>
      </c>
      <c r="IL66" s="46">
        <f t="shared" si="64"/>
        <v>0</v>
      </c>
      <c r="IM66" s="46">
        <f t="shared" si="64"/>
        <v>0</v>
      </c>
      <c r="IN66" s="46">
        <f t="shared" si="64"/>
        <v>0</v>
      </c>
      <c r="IO66" s="46">
        <f t="shared" si="64"/>
        <v>0</v>
      </c>
      <c r="IP66" s="46">
        <f t="shared" si="64"/>
        <v>0</v>
      </c>
      <c r="IQ66" s="46">
        <f t="shared" si="64"/>
        <v>0</v>
      </c>
      <c r="IR66" s="46">
        <f t="shared" si="64"/>
        <v>0</v>
      </c>
      <c r="IS66" s="46">
        <f t="shared" si="64"/>
        <v>0</v>
      </c>
      <c r="IT66" s="46">
        <f t="shared" si="64"/>
        <v>0</v>
      </c>
      <c r="IU66" s="46">
        <f t="shared" si="64"/>
        <v>0</v>
      </c>
      <c r="IV66" s="46">
        <f t="shared" si="64"/>
        <v>0</v>
      </c>
      <c r="IW66" s="46">
        <f t="shared" si="64"/>
        <v>0</v>
      </c>
      <c r="IX66" s="46">
        <f t="shared" si="64"/>
        <v>0</v>
      </c>
      <c r="IY66" s="46">
        <f t="shared" si="64"/>
        <v>0</v>
      </c>
      <c r="IZ66" s="46">
        <f t="shared" si="65"/>
        <v>0</v>
      </c>
      <c r="JA66" s="46">
        <f t="shared" si="65"/>
        <v>0</v>
      </c>
      <c r="JB66" s="46">
        <f t="shared" si="65"/>
        <v>0</v>
      </c>
      <c r="JC66" s="46">
        <f t="shared" si="65"/>
        <v>0</v>
      </c>
      <c r="JD66" s="46">
        <f t="shared" si="65"/>
        <v>0</v>
      </c>
      <c r="JE66" s="46">
        <f t="shared" si="65"/>
        <v>0</v>
      </c>
      <c r="JF66" s="46">
        <f t="shared" si="65"/>
        <v>0</v>
      </c>
      <c r="JG66" s="46">
        <f t="shared" si="65"/>
        <v>0</v>
      </c>
      <c r="JH66" s="46">
        <f t="shared" si="65"/>
        <v>0</v>
      </c>
      <c r="JI66" s="46">
        <f t="shared" si="65"/>
        <v>0</v>
      </c>
      <c r="JJ66" s="46">
        <f t="shared" si="65"/>
        <v>0</v>
      </c>
      <c r="JK66" s="46">
        <f t="shared" si="65"/>
        <v>0</v>
      </c>
      <c r="JL66" s="46">
        <f t="shared" si="65"/>
        <v>0</v>
      </c>
      <c r="JM66" s="46">
        <f t="shared" si="65"/>
        <v>0</v>
      </c>
      <c r="JN66" s="46">
        <f t="shared" si="65"/>
        <v>0</v>
      </c>
      <c r="JO66" s="46">
        <f t="shared" si="65"/>
        <v>0</v>
      </c>
      <c r="JP66" s="46">
        <f t="shared" si="66"/>
        <v>0</v>
      </c>
      <c r="JQ66" s="46">
        <f t="shared" si="66"/>
        <v>0</v>
      </c>
      <c r="JR66" s="46">
        <f t="shared" si="66"/>
        <v>0</v>
      </c>
      <c r="JS66" s="46">
        <f t="shared" si="66"/>
        <v>0</v>
      </c>
      <c r="JT66" s="46">
        <f t="shared" si="66"/>
        <v>0</v>
      </c>
      <c r="JU66" s="46">
        <f t="shared" si="66"/>
        <v>0</v>
      </c>
      <c r="JV66" s="46">
        <f t="shared" si="66"/>
        <v>0</v>
      </c>
      <c r="JW66" s="46">
        <f t="shared" si="66"/>
        <v>0</v>
      </c>
      <c r="JX66" s="46">
        <f t="shared" si="66"/>
        <v>0</v>
      </c>
      <c r="JY66" s="46">
        <f t="shared" si="66"/>
        <v>0</v>
      </c>
      <c r="JZ66" s="46">
        <f t="shared" si="66"/>
        <v>0</v>
      </c>
      <c r="KA66" s="46">
        <f t="shared" si="66"/>
        <v>0</v>
      </c>
      <c r="KB66" s="46">
        <f t="shared" si="66"/>
        <v>0</v>
      </c>
      <c r="KC66" s="46">
        <f t="shared" si="66"/>
        <v>0</v>
      </c>
      <c r="KD66" s="46">
        <f t="shared" si="66"/>
        <v>0</v>
      </c>
      <c r="KE66" s="46">
        <f t="shared" si="66"/>
        <v>0</v>
      </c>
      <c r="KF66" s="46">
        <f t="shared" si="67"/>
        <v>0</v>
      </c>
      <c r="KG66" s="46">
        <f t="shared" si="67"/>
        <v>0</v>
      </c>
      <c r="KH66" s="46">
        <f t="shared" si="67"/>
        <v>0</v>
      </c>
      <c r="KI66" s="46">
        <f t="shared" si="67"/>
        <v>0</v>
      </c>
      <c r="KJ66" s="46">
        <f t="shared" si="67"/>
        <v>0</v>
      </c>
      <c r="KK66" s="46">
        <f t="shared" si="67"/>
        <v>0</v>
      </c>
      <c r="KL66" s="46">
        <f t="shared" si="67"/>
        <v>0</v>
      </c>
      <c r="KM66" s="46">
        <f t="shared" si="67"/>
        <v>0</v>
      </c>
      <c r="KN66" s="46">
        <f t="shared" si="67"/>
        <v>0</v>
      </c>
      <c r="KO66" s="46">
        <f t="shared" si="67"/>
        <v>0</v>
      </c>
      <c r="KP66" s="46">
        <f t="shared" si="67"/>
        <v>0</v>
      </c>
      <c r="KQ66" s="46">
        <f t="shared" si="67"/>
        <v>0</v>
      </c>
      <c r="KR66" s="46">
        <f t="shared" si="67"/>
        <v>0</v>
      </c>
      <c r="KS66" s="46">
        <f t="shared" si="67"/>
        <v>0</v>
      </c>
      <c r="KT66" s="46">
        <f t="shared" si="67"/>
        <v>0</v>
      </c>
      <c r="KU66" s="46">
        <f t="shared" si="67"/>
        <v>0</v>
      </c>
      <c r="KV66" s="46">
        <f t="shared" si="68"/>
        <v>0</v>
      </c>
      <c r="KW66" s="46">
        <f t="shared" si="68"/>
        <v>0</v>
      </c>
      <c r="KX66" s="46">
        <f t="shared" si="68"/>
        <v>0</v>
      </c>
      <c r="KY66" s="46">
        <f t="shared" si="68"/>
        <v>0</v>
      </c>
      <c r="KZ66" s="46">
        <f t="shared" si="68"/>
        <v>0</v>
      </c>
      <c r="LA66" s="46">
        <f t="shared" si="68"/>
        <v>0</v>
      </c>
      <c r="LB66" s="46">
        <f t="shared" si="68"/>
        <v>0</v>
      </c>
      <c r="LC66" s="46">
        <f t="shared" si="68"/>
        <v>0</v>
      </c>
      <c r="LD66" s="46">
        <f t="shared" si="68"/>
        <v>0</v>
      </c>
      <c r="LE66" s="46">
        <f t="shared" si="68"/>
        <v>0</v>
      </c>
      <c r="LF66" s="46">
        <f t="shared" si="68"/>
        <v>0</v>
      </c>
      <c r="LG66" s="46">
        <f t="shared" si="68"/>
        <v>0</v>
      </c>
      <c r="LH66" s="46">
        <f t="shared" si="68"/>
        <v>0</v>
      </c>
      <c r="LI66" s="46">
        <f t="shared" si="68"/>
        <v>0</v>
      </c>
      <c r="LJ66" s="46">
        <f t="shared" si="68"/>
        <v>0</v>
      </c>
      <c r="LK66" s="46">
        <f t="shared" si="68"/>
        <v>0</v>
      </c>
      <c r="LL66" s="46">
        <f t="shared" si="69"/>
        <v>0</v>
      </c>
      <c r="LM66" s="46">
        <f t="shared" si="69"/>
        <v>0</v>
      </c>
      <c r="LN66" s="46">
        <f t="shared" si="69"/>
        <v>0</v>
      </c>
      <c r="LO66" s="46">
        <f t="shared" si="69"/>
        <v>0</v>
      </c>
      <c r="LP66" s="46">
        <f t="shared" si="69"/>
        <v>0</v>
      </c>
      <c r="LQ66" s="46">
        <f t="shared" si="69"/>
        <v>0</v>
      </c>
      <c r="LR66" s="46">
        <f t="shared" si="69"/>
        <v>0</v>
      </c>
      <c r="LS66" s="46">
        <f t="shared" si="69"/>
        <v>0</v>
      </c>
      <c r="LT66" s="46">
        <f t="shared" si="69"/>
        <v>0</v>
      </c>
    </row>
    <row r="67" spans="1:332" ht="24.6" hidden="1" customHeight="1">
      <c r="A67" s="121">
        <v>6</v>
      </c>
      <c r="B67" s="19"/>
      <c r="C67" s="20"/>
      <c r="D67" s="20"/>
      <c r="E67" s="215" t="str">
        <f t="shared" si="25"/>
        <v/>
      </c>
      <c r="F67" s="215">
        <f t="shared" si="26"/>
        <v>0</v>
      </c>
      <c r="G67" s="216"/>
      <c r="H67" s="217" t="str">
        <f t="shared" si="27"/>
        <v>Falta(n) Fecha(s)</v>
      </c>
      <c r="I67" s="72"/>
      <c r="J67" s="72"/>
      <c r="K67" s="72"/>
      <c r="L67" s="72"/>
      <c r="M67" s="72"/>
      <c r="N67" s="72"/>
      <c r="O67" s="72"/>
      <c r="P67" s="72"/>
      <c r="Q67" s="210" t="str" cm="1">
        <f t="array" ref="Q67">IF(SUM(COUNTIF(J67:P67,{"SI","NO APLICA"}))=0,
   "",
   IF(SUM(COUNTIF(J67:P67,{"SI","NO APLICA"}))=COLUMNS(J67:P67),
      "CUMPLE",
      "NO CUMPLE"))</f>
        <v/>
      </c>
      <c r="R67" s="72"/>
      <c r="S67" s="19"/>
      <c r="T67" s="72"/>
      <c r="U67" s="19"/>
      <c r="V67" s="72"/>
      <c r="W67" s="72"/>
      <c r="X67" s="72"/>
      <c r="Y67" s="210" t="str">
        <f t="shared" si="70"/>
        <v/>
      </c>
      <c r="Z67" s="211" t="str">
        <f t="shared" si="71"/>
        <v/>
      </c>
      <c r="AA67" s="476"/>
      <c r="AB67" s="477"/>
      <c r="AD67" s="122" t="str">
        <f t="shared" si="28"/>
        <v/>
      </c>
      <c r="AE67" s="122" t="str">
        <f t="shared" si="28"/>
        <v/>
      </c>
      <c r="AF67" s="123">
        <f t="shared" si="28"/>
        <v>0</v>
      </c>
      <c r="AG67" s="122" t="str">
        <f t="shared" si="29"/>
        <v/>
      </c>
      <c r="AH67" s="122" t="str">
        <f t="shared" si="29"/>
        <v/>
      </c>
      <c r="AI67" s="123">
        <f t="shared" si="29"/>
        <v>0</v>
      </c>
      <c r="AW67" s="46" t="str">
        <f t="shared" si="30"/>
        <v/>
      </c>
      <c r="AX67" s="46">
        <f t="shared" si="30"/>
        <v>5</v>
      </c>
      <c r="AY67" s="96">
        <v>6</v>
      </c>
      <c r="AZ67" s="47" t="str">
        <f t="shared" si="31"/>
        <v/>
      </c>
      <c r="BA67" s="47">
        <f t="shared" si="32"/>
        <v>0</v>
      </c>
      <c r="BB67" s="90" t="str">
        <f t="shared" si="33"/>
        <v/>
      </c>
      <c r="BC67" s="124">
        <v>6</v>
      </c>
      <c r="BD67" s="125">
        <f t="shared" si="34"/>
        <v>1</v>
      </c>
      <c r="BE67" s="126">
        <f t="shared" si="35"/>
        <v>1</v>
      </c>
      <c r="BF67" s="90">
        <f t="shared" si="36"/>
        <v>0</v>
      </c>
      <c r="BG67" s="90">
        <f t="shared" si="75"/>
        <v>0</v>
      </c>
      <c r="BH67" s="90" t="str">
        <f t="shared" si="72"/>
        <v/>
      </c>
      <c r="BI67" s="90" t="e">
        <f t="shared" si="37"/>
        <v>#NUM!</v>
      </c>
      <c r="BJ67" s="90" t="str">
        <f t="shared" si="38"/>
        <v/>
      </c>
      <c r="BK67" s="127">
        <f t="shared" si="39"/>
        <v>0</v>
      </c>
      <c r="BL67" s="128" t="e">
        <f t="shared" si="40"/>
        <v>#NUM!</v>
      </c>
      <c r="BM67" s="128" t="e">
        <f t="shared" si="41"/>
        <v>#NUM!</v>
      </c>
      <c r="BN67" s="128" t="str">
        <f t="shared" si="42"/>
        <v/>
      </c>
      <c r="BO67" s="128" t="str">
        <f t="shared" si="73"/>
        <v/>
      </c>
      <c r="BP67" s="90">
        <f t="shared" si="43"/>
        <v>0</v>
      </c>
      <c r="BQ67" s="90">
        <f t="shared" si="44"/>
        <v>0</v>
      </c>
      <c r="BR67" s="90">
        <f t="shared" si="76"/>
        <v>0</v>
      </c>
      <c r="BS67" s="90" t="str">
        <f t="shared" si="45"/>
        <v/>
      </c>
      <c r="BT67" s="90" t="e">
        <f t="shared" si="46"/>
        <v>#NUM!</v>
      </c>
      <c r="BU67" s="90" t="e">
        <f t="shared" si="47"/>
        <v>#NUM!</v>
      </c>
      <c r="BV67" s="127">
        <f t="shared" si="48"/>
        <v>0</v>
      </c>
      <c r="BW67" s="128" t="e">
        <f t="shared" si="49"/>
        <v>#NUM!</v>
      </c>
      <c r="BX67" s="128" t="e">
        <f t="shared" si="50"/>
        <v>#NUM!</v>
      </c>
      <c r="BY67" s="128" t="str">
        <f t="shared" si="51"/>
        <v/>
      </c>
      <c r="BZ67" s="128" t="str">
        <f t="shared" si="74"/>
        <v/>
      </c>
      <c r="CA67" s="90">
        <f t="shared" si="52"/>
        <v>0</v>
      </c>
      <c r="CB67" s="90"/>
      <c r="CC67" s="90"/>
      <c r="CD67" s="129"/>
      <c r="CE67" s="130">
        <f t="shared" si="53"/>
        <v>0</v>
      </c>
      <c r="CF67" s="46">
        <f t="shared" si="54"/>
        <v>0</v>
      </c>
      <c r="CG67" s="46">
        <f t="shared" si="54"/>
        <v>0</v>
      </c>
      <c r="CH67" s="46">
        <f t="shared" si="54"/>
        <v>0</v>
      </c>
      <c r="CI67" s="46">
        <f t="shared" si="54"/>
        <v>0</v>
      </c>
      <c r="CJ67" s="46">
        <f t="shared" si="54"/>
        <v>0</v>
      </c>
      <c r="CK67" s="46">
        <f t="shared" si="54"/>
        <v>0</v>
      </c>
      <c r="CL67" s="46">
        <f t="shared" si="54"/>
        <v>0</v>
      </c>
      <c r="CM67" s="46">
        <f t="shared" si="54"/>
        <v>0</v>
      </c>
      <c r="CN67" s="46">
        <f t="shared" si="54"/>
        <v>0</v>
      </c>
      <c r="CO67" s="46">
        <f t="shared" si="54"/>
        <v>0</v>
      </c>
      <c r="CP67" s="46">
        <f t="shared" si="54"/>
        <v>0</v>
      </c>
      <c r="CQ67" s="46">
        <f t="shared" si="54"/>
        <v>0</v>
      </c>
      <c r="CR67" s="46">
        <f t="shared" si="54"/>
        <v>0</v>
      </c>
      <c r="CS67" s="46">
        <f t="shared" si="54"/>
        <v>0</v>
      </c>
      <c r="CT67" s="46">
        <f t="shared" si="54"/>
        <v>0</v>
      </c>
      <c r="CU67" s="46">
        <f t="shared" si="54"/>
        <v>0</v>
      </c>
      <c r="CV67" s="46">
        <f t="shared" si="55"/>
        <v>0</v>
      </c>
      <c r="CW67" s="46">
        <f t="shared" si="55"/>
        <v>0</v>
      </c>
      <c r="CX67" s="46">
        <f t="shared" si="55"/>
        <v>0</v>
      </c>
      <c r="CY67" s="46">
        <f t="shared" si="55"/>
        <v>0</v>
      </c>
      <c r="CZ67" s="46">
        <f t="shared" si="55"/>
        <v>0</v>
      </c>
      <c r="DA67" s="46">
        <f t="shared" si="55"/>
        <v>0</v>
      </c>
      <c r="DB67" s="46">
        <f t="shared" si="55"/>
        <v>0</v>
      </c>
      <c r="DC67" s="46">
        <f t="shared" si="55"/>
        <v>0</v>
      </c>
      <c r="DD67" s="46">
        <f t="shared" si="55"/>
        <v>0</v>
      </c>
      <c r="DE67" s="46">
        <f t="shared" si="55"/>
        <v>0</v>
      </c>
      <c r="DF67" s="46">
        <f t="shared" si="55"/>
        <v>0</v>
      </c>
      <c r="DG67" s="46">
        <f t="shared" si="55"/>
        <v>0</v>
      </c>
      <c r="DH67" s="46">
        <f t="shared" si="55"/>
        <v>0</v>
      </c>
      <c r="DI67" s="46">
        <f t="shared" si="55"/>
        <v>0</v>
      </c>
      <c r="DJ67" s="46">
        <f t="shared" si="55"/>
        <v>0</v>
      </c>
      <c r="DK67" s="46">
        <f t="shared" si="55"/>
        <v>0</v>
      </c>
      <c r="DL67" s="46">
        <f t="shared" si="56"/>
        <v>0</v>
      </c>
      <c r="DM67" s="46">
        <f t="shared" si="56"/>
        <v>0</v>
      </c>
      <c r="DN67" s="46">
        <f t="shared" si="56"/>
        <v>0</v>
      </c>
      <c r="DO67" s="46">
        <f t="shared" si="56"/>
        <v>0</v>
      </c>
      <c r="DP67" s="46">
        <f t="shared" si="56"/>
        <v>0</v>
      </c>
      <c r="DQ67" s="46">
        <f t="shared" si="56"/>
        <v>0</v>
      </c>
      <c r="DR67" s="46">
        <f t="shared" si="56"/>
        <v>0</v>
      </c>
      <c r="DS67" s="46">
        <f t="shared" si="56"/>
        <v>0</v>
      </c>
      <c r="DT67" s="46">
        <f t="shared" si="56"/>
        <v>0</v>
      </c>
      <c r="DU67" s="46">
        <f t="shared" si="56"/>
        <v>0</v>
      </c>
      <c r="DV67" s="46">
        <f t="shared" si="56"/>
        <v>0</v>
      </c>
      <c r="DW67" s="46">
        <f t="shared" si="56"/>
        <v>0</v>
      </c>
      <c r="DX67" s="46">
        <f t="shared" si="56"/>
        <v>0</v>
      </c>
      <c r="DY67" s="46">
        <f t="shared" si="56"/>
        <v>0</v>
      </c>
      <c r="DZ67" s="46">
        <f t="shared" si="56"/>
        <v>0</v>
      </c>
      <c r="EA67" s="46">
        <f t="shared" si="56"/>
        <v>0</v>
      </c>
      <c r="EB67" s="46">
        <f t="shared" si="57"/>
        <v>0</v>
      </c>
      <c r="EC67" s="46">
        <f t="shared" si="57"/>
        <v>0</v>
      </c>
      <c r="ED67" s="46">
        <f t="shared" si="57"/>
        <v>0</v>
      </c>
      <c r="EE67" s="46">
        <f t="shared" si="57"/>
        <v>0</v>
      </c>
      <c r="EF67" s="46">
        <f t="shared" si="57"/>
        <v>0</v>
      </c>
      <c r="EG67" s="46">
        <f t="shared" si="57"/>
        <v>0</v>
      </c>
      <c r="EH67" s="46">
        <f t="shared" si="57"/>
        <v>0</v>
      </c>
      <c r="EI67" s="46">
        <f t="shared" si="57"/>
        <v>0</v>
      </c>
      <c r="EJ67" s="46">
        <f t="shared" si="57"/>
        <v>0</v>
      </c>
      <c r="EK67" s="46">
        <f t="shared" si="57"/>
        <v>0</v>
      </c>
      <c r="EL67" s="46">
        <f t="shared" si="57"/>
        <v>0</v>
      </c>
      <c r="EM67" s="46">
        <f t="shared" si="57"/>
        <v>0</v>
      </c>
      <c r="EN67" s="46">
        <f t="shared" si="57"/>
        <v>0</v>
      </c>
      <c r="EO67" s="46">
        <f t="shared" si="57"/>
        <v>0</v>
      </c>
      <c r="EP67" s="46">
        <f t="shared" si="57"/>
        <v>0</v>
      </c>
      <c r="EQ67" s="46">
        <f t="shared" si="57"/>
        <v>0</v>
      </c>
      <c r="ER67" s="46">
        <f t="shared" si="58"/>
        <v>0</v>
      </c>
      <c r="ES67" s="46">
        <f t="shared" si="58"/>
        <v>0</v>
      </c>
      <c r="ET67" s="46">
        <f t="shared" si="58"/>
        <v>0</v>
      </c>
      <c r="EU67" s="46">
        <f t="shared" si="58"/>
        <v>0</v>
      </c>
      <c r="EV67" s="46">
        <f t="shared" si="58"/>
        <v>0</v>
      </c>
      <c r="EW67" s="46">
        <f t="shared" si="58"/>
        <v>0</v>
      </c>
      <c r="EX67" s="46">
        <f t="shared" si="58"/>
        <v>0</v>
      </c>
      <c r="EY67" s="46">
        <f t="shared" si="58"/>
        <v>0</v>
      </c>
      <c r="EZ67" s="46">
        <f t="shared" si="58"/>
        <v>0</v>
      </c>
      <c r="FA67" s="46">
        <f t="shared" si="58"/>
        <v>0</v>
      </c>
      <c r="FB67" s="46">
        <f t="shared" si="58"/>
        <v>0</v>
      </c>
      <c r="FC67" s="46">
        <f t="shared" si="58"/>
        <v>0</v>
      </c>
      <c r="FD67" s="46">
        <f t="shared" si="58"/>
        <v>0</v>
      </c>
      <c r="FE67" s="46">
        <f t="shared" si="58"/>
        <v>0</v>
      </c>
      <c r="FF67" s="46">
        <f t="shared" si="58"/>
        <v>0</v>
      </c>
      <c r="FG67" s="46">
        <f t="shared" si="58"/>
        <v>0</v>
      </c>
      <c r="FH67" s="46">
        <f t="shared" si="59"/>
        <v>0</v>
      </c>
      <c r="FI67" s="46">
        <f t="shared" si="59"/>
        <v>0</v>
      </c>
      <c r="FJ67" s="46">
        <f t="shared" si="59"/>
        <v>0</v>
      </c>
      <c r="FK67" s="46">
        <f t="shared" si="59"/>
        <v>0</v>
      </c>
      <c r="FL67" s="46">
        <f t="shared" si="59"/>
        <v>0</v>
      </c>
      <c r="FM67" s="46">
        <f t="shared" si="59"/>
        <v>0</v>
      </c>
      <c r="FN67" s="46">
        <f t="shared" si="59"/>
        <v>0</v>
      </c>
      <c r="FO67" s="46">
        <f t="shared" si="59"/>
        <v>0</v>
      </c>
      <c r="FP67" s="46">
        <f t="shared" si="59"/>
        <v>0</v>
      </c>
      <c r="FQ67" s="46">
        <f t="shared" si="59"/>
        <v>0</v>
      </c>
      <c r="FR67" s="46">
        <f t="shared" si="59"/>
        <v>0</v>
      </c>
      <c r="FS67" s="46">
        <f t="shared" si="59"/>
        <v>0</v>
      </c>
      <c r="FT67" s="46">
        <f t="shared" si="59"/>
        <v>0</v>
      </c>
      <c r="FU67" s="46">
        <f t="shared" si="59"/>
        <v>0</v>
      </c>
      <c r="FV67" s="46">
        <f t="shared" si="59"/>
        <v>0</v>
      </c>
      <c r="FW67" s="46">
        <f t="shared" si="59"/>
        <v>0</v>
      </c>
      <c r="FX67" s="46">
        <f t="shared" si="60"/>
        <v>0</v>
      </c>
      <c r="FY67" s="46">
        <f t="shared" si="60"/>
        <v>0</v>
      </c>
      <c r="FZ67" s="46">
        <f t="shared" si="60"/>
        <v>0</v>
      </c>
      <c r="GA67" s="46">
        <f t="shared" si="60"/>
        <v>0</v>
      </c>
      <c r="GB67" s="46">
        <f t="shared" si="60"/>
        <v>0</v>
      </c>
      <c r="GC67" s="46">
        <f t="shared" si="60"/>
        <v>0</v>
      </c>
      <c r="GD67" s="46">
        <f t="shared" si="60"/>
        <v>0</v>
      </c>
      <c r="GE67" s="46">
        <f t="shared" si="60"/>
        <v>0</v>
      </c>
      <c r="GF67" s="46">
        <f t="shared" si="60"/>
        <v>0</v>
      </c>
      <c r="GG67" s="46">
        <f t="shared" si="60"/>
        <v>0</v>
      </c>
      <c r="GH67" s="46">
        <f t="shared" si="60"/>
        <v>0</v>
      </c>
      <c r="GI67" s="46">
        <f t="shared" si="60"/>
        <v>0</v>
      </c>
      <c r="GJ67" s="46">
        <f t="shared" si="60"/>
        <v>0</v>
      </c>
      <c r="GK67" s="46">
        <f t="shared" si="60"/>
        <v>0</v>
      </c>
      <c r="GL67" s="46">
        <f t="shared" si="60"/>
        <v>0</v>
      </c>
      <c r="GM67" s="46">
        <f t="shared" si="60"/>
        <v>0</v>
      </c>
      <c r="GN67" s="46">
        <f t="shared" si="61"/>
        <v>0</v>
      </c>
      <c r="GO67" s="46">
        <f t="shared" si="61"/>
        <v>0</v>
      </c>
      <c r="GP67" s="46">
        <f t="shared" si="61"/>
        <v>0</v>
      </c>
      <c r="GQ67" s="46">
        <f t="shared" si="61"/>
        <v>0</v>
      </c>
      <c r="GR67" s="46">
        <f t="shared" si="61"/>
        <v>0</v>
      </c>
      <c r="GS67" s="46">
        <f t="shared" si="61"/>
        <v>0</v>
      </c>
      <c r="GT67" s="46">
        <f t="shared" si="61"/>
        <v>0</v>
      </c>
      <c r="GU67" s="46">
        <f t="shared" si="61"/>
        <v>0</v>
      </c>
      <c r="GV67" s="46">
        <f t="shared" si="61"/>
        <v>0</v>
      </c>
      <c r="GW67" s="46">
        <f t="shared" si="61"/>
        <v>0</v>
      </c>
      <c r="GX67" s="46">
        <f t="shared" si="61"/>
        <v>0</v>
      </c>
      <c r="GY67" s="46">
        <f t="shared" si="61"/>
        <v>0</v>
      </c>
      <c r="GZ67" s="46">
        <f t="shared" si="61"/>
        <v>0</v>
      </c>
      <c r="HA67" s="46">
        <f t="shared" si="61"/>
        <v>0</v>
      </c>
      <c r="HB67" s="46">
        <f t="shared" si="61"/>
        <v>0</v>
      </c>
      <c r="HC67" s="46">
        <f t="shared" si="61"/>
        <v>0</v>
      </c>
      <c r="HD67" s="46">
        <f t="shared" si="62"/>
        <v>0</v>
      </c>
      <c r="HE67" s="46">
        <f t="shared" si="62"/>
        <v>0</v>
      </c>
      <c r="HF67" s="46">
        <f t="shared" si="62"/>
        <v>0</v>
      </c>
      <c r="HG67" s="46">
        <f t="shared" si="62"/>
        <v>0</v>
      </c>
      <c r="HH67" s="46">
        <f t="shared" si="62"/>
        <v>0</v>
      </c>
      <c r="HI67" s="46">
        <f t="shared" si="62"/>
        <v>0</v>
      </c>
      <c r="HJ67" s="46">
        <f t="shared" si="62"/>
        <v>0</v>
      </c>
      <c r="HK67" s="46">
        <f t="shared" si="62"/>
        <v>0</v>
      </c>
      <c r="HL67" s="46">
        <f t="shared" si="62"/>
        <v>0</v>
      </c>
      <c r="HM67" s="46">
        <f t="shared" si="62"/>
        <v>0</v>
      </c>
      <c r="HN67" s="46">
        <f t="shared" si="62"/>
        <v>0</v>
      </c>
      <c r="HO67" s="46">
        <f t="shared" si="62"/>
        <v>0</v>
      </c>
      <c r="HP67" s="46">
        <f t="shared" si="62"/>
        <v>0</v>
      </c>
      <c r="HQ67" s="46">
        <f t="shared" si="62"/>
        <v>0</v>
      </c>
      <c r="HR67" s="46">
        <f t="shared" si="62"/>
        <v>0</v>
      </c>
      <c r="HS67" s="46">
        <f t="shared" si="62"/>
        <v>0</v>
      </c>
      <c r="HT67" s="46">
        <f t="shared" si="63"/>
        <v>0</v>
      </c>
      <c r="HU67" s="46">
        <f t="shared" si="63"/>
        <v>0</v>
      </c>
      <c r="HV67" s="46">
        <f t="shared" si="63"/>
        <v>0</v>
      </c>
      <c r="HW67" s="46">
        <f t="shared" si="63"/>
        <v>0</v>
      </c>
      <c r="HX67" s="46">
        <f t="shared" si="63"/>
        <v>0</v>
      </c>
      <c r="HY67" s="46">
        <f t="shared" si="63"/>
        <v>0</v>
      </c>
      <c r="HZ67" s="46">
        <f t="shared" si="63"/>
        <v>0</v>
      </c>
      <c r="IA67" s="46">
        <f t="shared" si="63"/>
        <v>0</v>
      </c>
      <c r="IB67" s="46">
        <f t="shared" si="63"/>
        <v>0</v>
      </c>
      <c r="IC67" s="46">
        <f t="shared" si="63"/>
        <v>0</v>
      </c>
      <c r="ID67" s="46">
        <f t="shared" si="63"/>
        <v>0</v>
      </c>
      <c r="IE67" s="46">
        <f t="shared" si="63"/>
        <v>0</v>
      </c>
      <c r="IF67" s="46">
        <f t="shared" si="63"/>
        <v>0</v>
      </c>
      <c r="IG67" s="46">
        <f t="shared" si="63"/>
        <v>0</v>
      </c>
      <c r="IH67" s="46">
        <f t="shared" si="63"/>
        <v>0</v>
      </c>
      <c r="II67" s="46">
        <f t="shared" si="63"/>
        <v>0</v>
      </c>
      <c r="IJ67" s="46">
        <f t="shared" si="64"/>
        <v>0</v>
      </c>
      <c r="IK67" s="46">
        <f t="shared" si="64"/>
        <v>0</v>
      </c>
      <c r="IL67" s="46">
        <f t="shared" si="64"/>
        <v>0</v>
      </c>
      <c r="IM67" s="46">
        <f t="shared" si="64"/>
        <v>0</v>
      </c>
      <c r="IN67" s="46">
        <f t="shared" si="64"/>
        <v>0</v>
      </c>
      <c r="IO67" s="46">
        <f t="shared" si="64"/>
        <v>0</v>
      </c>
      <c r="IP67" s="46">
        <f t="shared" si="64"/>
        <v>0</v>
      </c>
      <c r="IQ67" s="46">
        <f t="shared" si="64"/>
        <v>0</v>
      </c>
      <c r="IR67" s="46">
        <f t="shared" si="64"/>
        <v>0</v>
      </c>
      <c r="IS67" s="46">
        <f t="shared" si="64"/>
        <v>0</v>
      </c>
      <c r="IT67" s="46">
        <f t="shared" si="64"/>
        <v>0</v>
      </c>
      <c r="IU67" s="46">
        <f t="shared" si="64"/>
        <v>0</v>
      </c>
      <c r="IV67" s="46">
        <f t="shared" si="64"/>
        <v>0</v>
      </c>
      <c r="IW67" s="46">
        <f t="shared" si="64"/>
        <v>0</v>
      </c>
      <c r="IX67" s="46">
        <f t="shared" si="64"/>
        <v>0</v>
      </c>
      <c r="IY67" s="46">
        <f t="shared" si="64"/>
        <v>0</v>
      </c>
      <c r="IZ67" s="46">
        <f t="shared" si="65"/>
        <v>0</v>
      </c>
      <c r="JA67" s="46">
        <f t="shared" si="65"/>
        <v>0</v>
      </c>
      <c r="JB67" s="46">
        <f t="shared" si="65"/>
        <v>0</v>
      </c>
      <c r="JC67" s="46">
        <f t="shared" si="65"/>
        <v>0</v>
      </c>
      <c r="JD67" s="46">
        <f t="shared" si="65"/>
        <v>0</v>
      </c>
      <c r="JE67" s="46">
        <f t="shared" si="65"/>
        <v>0</v>
      </c>
      <c r="JF67" s="46">
        <f t="shared" si="65"/>
        <v>0</v>
      </c>
      <c r="JG67" s="46">
        <f t="shared" si="65"/>
        <v>0</v>
      </c>
      <c r="JH67" s="46">
        <f t="shared" si="65"/>
        <v>0</v>
      </c>
      <c r="JI67" s="46">
        <f t="shared" si="65"/>
        <v>0</v>
      </c>
      <c r="JJ67" s="46">
        <f t="shared" si="65"/>
        <v>0</v>
      </c>
      <c r="JK67" s="46">
        <f t="shared" si="65"/>
        <v>0</v>
      </c>
      <c r="JL67" s="46">
        <f t="shared" si="65"/>
        <v>0</v>
      </c>
      <c r="JM67" s="46">
        <f t="shared" si="65"/>
        <v>0</v>
      </c>
      <c r="JN67" s="46">
        <f t="shared" si="65"/>
        <v>0</v>
      </c>
      <c r="JO67" s="46">
        <f t="shared" si="65"/>
        <v>0</v>
      </c>
      <c r="JP67" s="46">
        <f t="shared" si="66"/>
        <v>0</v>
      </c>
      <c r="JQ67" s="46">
        <f t="shared" si="66"/>
        <v>0</v>
      </c>
      <c r="JR67" s="46">
        <f t="shared" si="66"/>
        <v>0</v>
      </c>
      <c r="JS67" s="46">
        <f t="shared" si="66"/>
        <v>0</v>
      </c>
      <c r="JT67" s="46">
        <f t="shared" si="66"/>
        <v>0</v>
      </c>
      <c r="JU67" s="46">
        <f t="shared" si="66"/>
        <v>0</v>
      </c>
      <c r="JV67" s="46">
        <f t="shared" si="66"/>
        <v>0</v>
      </c>
      <c r="JW67" s="46">
        <f t="shared" si="66"/>
        <v>0</v>
      </c>
      <c r="JX67" s="46">
        <f t="shared" si="66"/>
        <v>0</v>
      </c>
      <c r="JY67" s="46">
        <f t="shared" si="66"/>
        <v>0</v>
      </c>
      <c r="JZ67" s="46">
        <f t="shared" si="66"/>
        <v>0</v>
      </c>
      <c r="KA67" s="46">
        <f t="shared" si="66"/>
        <v>0</v>
      </c>
      <c r="KB67" s="46">
        <f t="shared" si="66"/>
        <v>0</v>
      </c>
      <c r="KC67" s="46">
        <f t="shared" si="66"/>
        <v>0</v>
      </c>
      <c r="KD67" s="46">
        <f t="shared" si="66"/>
        <v>0</v>
      </c>
      <c r="KE67" s="46">
        <f t="shared" si="66"/>
        <v>0</v>
      </c>
      <c r="KF67" s="46">
        <f t="shared" si="67"/>
        <v>0</v>
      </c>
      <c r="KG67" s="46">
        <f t="shared" si="67"/>
        <v>0</v>
      </c>
      <c r="KH67" s="46">
        <f t="shared" si="67"/>
        <v>0</v>
      </c>
      <c r="KI67" s="46">
        <f t="shared" si="67"/>
        <v>0</v>
      </c>
      <c r="KJ67" s="46">
        <f t="shared" si="67"/>
        <v>0</v>
      </c>
      <c r="KK67" s="46">
        <f t="shared" si="67"/>
        <v>0</v>
      </c>
      <c r="KL67" s="46">
        <f t="shared" si="67"/>
        <v>0</v>
      </c>
      <c r="KM67" s="46">
        <f t="shared" si="67"/>
        <v>0</v>
      </c>
      <c r="KN67" s="46">
        <f t="shared" si="67"/>
        <v>0</v>
      </c>
      <c r="KO67" s="46">
        <f t="shared" si="67"/>
        <v>0</v>
      </c>
      <c r="KP67" s="46">
        <f t="shared" si="67"/>
        <v>0</v>
      </c>
      <c r="KQ67" s="46">
        <f t="shared" si="67"/>
        <v>0</v>
      </c>
      <c r="KR67" s="46">
        <f t="shared" si="67"/>
        <v>0</v>
      </c>
      <c r="KS67" s="46">
        <f t="shared" si="67"/>
        <v>0</v>
      </c>
      <c r="KT67" s="46">
        <f t="shared" si="67"/>
        <v>0</v>
      </c>
      <c r="KU67" s="46">
        <f t="shared" si="67"/>
        <v>0</v>
      </c>
      <c r="KV67" s="46">
        <f t="shared" si="68"/>
        <v>0</v>
      </c>
      <c r="KW67" s="46">
        <f t="shared" si="68"/>
        <v>0</v>
      </c>
      <c r="KX67" s="46">
        <f t="shared" si="68"/>
        <v>0</v>
      </c>
      <c r="KY67" s="46">
        <f t="shared" si="68"/>
        <v>0</v>
      </c>
      <c r="KZ67" s="46">
        <f t="shared" si="68"/>
        <v>0</v>
      </c>
      <c r="LA67" s="46">
        <f t="shared" si="68"/>
        <v>0</v>
      </c>
      <c r="LB67" s="46">
        <f t="shared" si="68"/>
        <v>0</v>
      </c>
      <c r="LC67" s="46">
        <f t="shared" si="68"/>
        <v>0</v>
      </c>
      <c r="LD67" s="46">
        <f t="shared" si="68"/>
        <v>0</v>
      </c>
      <c r="LE67" s="46">
        <f t="shared" si="68"/>
        <v>0</v>
      </c>
      <c r="LF67" s="46">
        <f t="shared" si="68"/>
        <v>0</v>
      </c>
      <c r="LG67" s="46">
        <f t="shared" si="68"/>
        <v>0</v>
      </c>
      <c r="LH67" s="46">
        <f t="shared" si="68"/>
        <v>0</v>
      </c>
      <c r="LI67" s="46">
        <f t="shared" si="68"/>
        <v>0</v>
      </c>
      <c r="LJ67" s="46">
        <f t="shared" si="68"/>
        <v>0</v>
      </c>
      <c r="LK67" s="46">
        <f t="shared" si="68"/>
        <v>0</v>
      </c>
      <c r="LL67" s="46">
        <f t="shared" si="69"/>
        <v>0</v>
      </c>
      <c r="LM67" s="46">
        <f t="shared" si="69"/>
        <v>0</v>
      </c>
      <c r="LN67" s="46">
        <f t="shared" si="69"/>
        <v>0</v>
      </c>
      <c r="LO67" s="46">
        <f t="shared" si="69"/>
        <v>0</v>
      </c>
      <c r="LP67" s="46">
        <f t="shared" si="69"/>
        <v>0</v>
      </c>
      <c r="LQ67" s="46">
        <f t="shared" si="69"/>
        <v>0</v>
      </c>
      <c r="LR67" s="46">
        <f t="shared" si="69"/>
        <v>0</v>
      </c>
      <c r="LS67" s="46">
        <f t="shared" si="69"/>
        <v>0</v>
      </c>
      <c r="LT67" s="46">
        <f t="shared" si="69"/>
        <v>0</v>
      </c>
    </row>
    <row r="68" spans="1:332" ht="24.6" hidden="1" customHeight="1">
      <c r="A68" s="121">
        <v>7</v>
      </c>
      <c r="B68" s="19"/>
      <c r="C68" s="20"/>
      <c r="D68" s="20"/>
      <c r="E68" s="215" t="str">
        <f t="shared" si="25"/>
        <v/>
      </c>
      <c r="F68" s="215">
        <f t="shared" si="26"/>
        <v>0</v>
      </c>
      <c r="G68" s="216"/>
      <c r="H68" s="217" t="str">
        <f t="shared" si="27"/>
        <v>Falta(n) Fecha(s)</v>
      </c>
      <c r="I68" s="72"/>
      <c r="J68" s="72"/>
      <c r="K68" s="72"/>
      <c r="L68" s="72"/>
      <c r="M68" s="72"/>
      <c r="N68" s="72"/>
      <c r="O68" s="72"/>
      <c r="P68" s="72"/>
      <c r="Q68" s="210" t="str" cm="1">
        <f t="array" ref="Q68">IF(SUM(COUNTIF(J68:P68,{"SI","NO APLICA"}))=0,
   "",
   IF(SUM(COUNTIF(J68:P68,{"SI","NO APLICA"}))=COLUMNS(J68:P68),
      "CUMPLE",
      "NO CUMPLE"))</f>
        <v/>
      </c>
      <c r="R68" s="72"/>
      <c r="S68" s="19"/>
      <c r="T68" s="72"/>
      <c r="U68" s="19"/>
      <c r="V68" s="72"/>
      <c r="W68" s="72"/>
      <c r="X68" s="72"/>
      <c r="Y68" s="210" t="str">
        <f t="shared" si="70"/>
        <v/>
      </c>
      <c r="Z68" s="211" t="str">
        <f t="shared" si="71"/>
        <v/>
      </c>
      <c r="AA68" s="476"/>
      <c r="AB68" s="477"/>
      <c r="AD68" s="122" t="str">
        <f t="shared" si="28"/>
        <v/>
      </c>
      <c r="AE68" s="122" t="str">
        <f t="shared" si="28"/>
        <v/>
      </c>
      <c r="AF68" s="123">
        <f t="shared" si="28"/>
        <v>0</v>
      </c>
      <c r="AG68" s="122" t="str">
        <f t="shared" si="29"/>
        <v/>
      </c>
      <c r="AH68" s="122" t="str">
        <f t="shared" si="29"/>
        <v/>
      </c>
      <c r="AI68" s="123">
        <f t="shared" si="29"/>
        <v>0</v>
      </c>
      <c r="AW68" s="46" t="str">
        <f t="shared" si="30"/>
        <v/>
      </c>
      <c r="AX68" s="46">
        <f t="shared" si="30"/>
        <v>5</v>
      </c>
      <c r="AY68" s="96">
        <v>7</v>
      </c>
      <c r="AZ68" s="47" t="str">
        <f t="shared" si="31"/>
        <v/>
      </c>
      <c r="BA68" s="47">
        <f t="shared" si="32"/>
        <v>0</v>
      </c>
      <c r="BB68" s="90" t="str">
        <f t="shared" si="33"/>
        <v/>
      </c>
      <c r="BC68" s="124">
        <v>7</v>
      </c>
      <c r="BD68" s="125">
        <f t="shared" si="34"/>
        <v>1</v>
      </c>
      <c r="BE68" s="126">
        <f t="shared" si="35"/>
        <v>1</v>
      </c>
      <c r="BF68" s="90">
        <f t="shared" si="36"/>
        <v>0</v>
      </c>
      <c r="BG68" s="90">
        <f t="shared" si="75"/>
        <v>0</v>
      </c>
      <c r="BH68" s="90" t="str">
        <f t="shared" si="72"/>
        <v/>
      </c>
      <c r="BI68" s="90" t="e">
        <f t="shared" si="37"/>
        <v>#NUM!</v>
      </c>
      <c r="BJ68" s="90" t="str">
        <f t="shared" si="38"/>
        <v/>
      </c>
      <c r="BK68" s="127">
        <f t="shared" si="39"/>
        <v>0</v>
      </c>
      <c r="BL68" s="128" t="e">
        <f t="shared" si="40"/>
        <v>#NUM!</v>
      </c>
      <c r="BM68" s="128" t="e">
        <f t="shared" si="41"/>
        <v>#NUM!</v>
      </c>
      <c r="BN68" s="128" t="str">
        <f t="shared" si="42"/>
        <v/>
      </c>
      <c r="BO68" s="128" t="str">
        <f t="shared" si="73"/>
        <v/>
      </c>
      <c r="BP68" s="90">
        <f t="shared" si="43"/>
        <v>0</v>
      </c>
      <c r="BQ68" s="90">
        <f t="shared" si="44"/>
        <v>0</v>
      </c>
      <c r="BR68" s="90">
        <f t="shared" si="76"/>
        <v>0</v>
      </c>
      <c r="BS68" s="90" t="str">
        <f t="shared" si="45"/>
        <v/>
      </c>
      <c r="BT68" s="90" t="e">
        <f t="shared" si="46"/>
        <v>#NUM!</v>
      </c>
      <c r="BU68" s="90" t="e">
        <f t="shared" si="47"/>
        <v>#NUM!</v>
      </c>
      <c r="BV68" s="127">
        <f t="shared" si="48"/>
        <v>0</v>
      </c>
      <c r="BW68" s="128" t="e">
        <f t="shared" si="49"/>
        <v>#NUM!</v>
      </c>
      <c r="BX68" s="128" t="e">
        <f t="shared" si="50"/>
        <v>#NUM!</v>
      </c>
      <c r="BY68" s="128" t="str">
        <f t="shared" si="51"/>
        <v/>
      </c>
      <c r="BZ68" s="128" t="str">
        <f t="shared" si="74"/>
        <v/>
      </c>
      <c r="CA68" s="90">
        <f t="shared" si="52"/>
        <v>0</v>
      </c>
      <c r="CB68" s="90"/>
      <c r="CC68" s="90"/>
      <c r="CD68" s="129"/>
      <c r="CE68" s="130">
        <f t="shared" si="53"/>
        <v>0</v>
      </c>
      <c r="CF68" s="46">
        <f t="shared" si="54"/>
        <v>0</v>
      </c>
      <c r="CG68" s="46">
        <f t="shared" si="54"/>
        <v>0</v>
      </c>
      <c r="CH68" s="46">
        <f t="shared" si="54"/>
        <v>0</v>
      </c>
      <c r="CI68" s="46">
        <f t="shared" si="54"/>
        <v>0</v>
      </c>
      <c r="CJ68" s="46">
        <f t="shared" si="54"/>
        <v>0</v>
      </c>
      <c r="CK68" s="46">
        <f t="shared" si="54"/>
        <v>0</v>
      </c>
      <c r="CL68" s="46">
        <f t="shared" si="54"/>
        <v>0</v>
      </c>
      <c r="CM68" s="46">
        <f t="shared" si="54"/>
        <v>0</v>
      </c>
      <c r="CN68" s="46">
        <f t="shared" si="54"/>
        <v>0</v>
      </c>
      <c r="CO68" s="46">
        <f t="shared" si="54"/>
        <v>0</v>
      </c>
      <c r="CP68" s="46">
        <f t="shared" si="54"/>
        <v>0</v>
      </c>
      <c r="CQ68" s="46">
        <f t="shared" si="54"/>
        <v>0</v>
      </c>
      <c r="CR68" s="46">
        <f t="shared" si="54"/>
        <v>0</v>
      </c>
      <c r="CS68" s="46">
        <f t="shared" si="54"/>
        <v>0</v>
      </c>
      <c r="CT68" s="46">
        <f t="shared" si="54"/>
        <v>0</v>
      </c>
      <c r="CU68" s="46">
        <f t="shared" si="54"/>
        <v>0</v>
      </c>
      <c r="CV68" s="46">
        <f t="shared" si="55"/>
        <v>0</v>
      </c>
      <c r="CW68" s="46">
        <f t="shared" si="55"/>
        <v>0</v>
      </c>
      <c r="CX68" s="46">
        <f t="shared" si="55"/>
        <v>0</v>
      </c>
      <c r="CY68" s="46">
        <f t="shared" si="55"/>
        <v>0</v>
      </c>
      <c r="CZ68" s="46">
        <f t="shared" si="55"/>
        <v>0</v>
      </c>
      <c r="DA68" s="46">
        <f t="shared" si="55"/>
        <v>0</v>
      </c>
      <c r="DB68" s="46">
        <f t="shared" si="55"/>
        <v>0</v>
      </c>
      <c r="DC68" s="46">
        <f t="shared" si="55"/>
        <v>0</v>
      </c>
      <c r="DD68" s="46">
        <f t="shared" si="55"/>
        <v>0</v>
      </c>
      <c r="DE68" s="46">
        <f t="shared" si="55"/>
        <v>0</v>
      </c>
      <c r="DF68" s="46">
        <f t="shared" si="55"/>
        <v>0</v>
      </c>
      <c r="DG68" s="46">
        <f t="shared" si="55"/>
        <v>0</v>
      </c>
      <c r="DH68" s="46">
        <f t="shared" si="55"/>
        <v>0</v>
      </c>
      <c r="DI68" s="46">
        <f t="shared" si="55"/>
        <v>0</v>
      </c>
      <c r="DJ68" s="46">
        <f t="shared" si="55"/>
        <v>0</v>
      </c>
      <c r="DK68" s="46">
        <f t="shared" si="55"/>
        <v>0</v>
      </c>
      <c r="DL68" s="46">
        <f t="shared" si="56"/>
        <v>0</v>
      </c>
      <c r="DM68" s="46">
        <f t="shared" si="56"/>
        <v>0</v>
      </c>
      <c r="DN68" s="46">
        <f t="shared" si="56"/>
        <v>0</v>
      </c>
      <c r="DO68" s="46">
        <f t="shared" si="56"/>
        <v>0</v>
      </c>
      <c r="DP68" s="46">
        <f t="shared" si="56"/>
        <v>0</v>
      </c>
      <c r="DQ68" s="46">
        <f t="shared" si="56"/>
        <v>0</v>
      </c>
      <c r="DR68" s="46">
        <f t="shared" si="56"/>
        <v>0</v>
      </c>
      <c r="DS68" s="46">
        <f t="shared" si="56"/>
        <v>0</v>
      </c>
      <c r="DT68" s="46">
        <f t="shared" si="56"/>
        <v>0</v>
      </c>
      <c r="DU68" s="46">
        <f t="shared" si="56"/>
        <v>0</v>
      </c>
      <c r="DV68" s="46">
        <f t="shared" si="56"/>
        <v>0</v>
      </c>
      <c r="DW68" s="46">
        <f t="shared" si="56"/>
        <v>0</v>
      </c>
      <c r="DX68" s="46">
        <f t="shared" si="56"/>
        <v>0</v>
      </c>
      <c r="DY68" s="46">
        <f t="shared" si="56"/>
        <v>0</v>
      </c>
      <c r="DZ68" s="46">
        <f t="shared" si="56"/>
        <v>0</v>
      </c>
      <c r="EA68" s="46">
        <f t="shared" si="56"/>
        <v>0</v>
      </c>
      <c r="EB68" s="46">
        <f t="shared" si="57"/>
        <v>0</v>
      </c>
      <c r="EC68" s="46">
        <f t="shared" si="57"/>
        <v>0</v>
      </c>
      <c r="ED68" s="46">
        <f t="shared" si="57"/>
        <v>0</v>
      </c>
      <c r="EE68" s="46">
        <f t="shared" si="57"/>
        <v>0</v>
      </c>
      <c r="EF68" s="46">
        <f t="shared" si="57"/>
        <v>0</v>
      </c>
      <c r="EG68" s="46">
        <f t="shared" si="57"/>
        <v>0</v>
      </c>
      <c r="EH68" s="46">
        <f t="shared" si="57"/>
        <v>0</v>
      </c>
      <c r="EI68" s="46">
        <f t="shared" si="57"/>
        <v>0</v>
      </c>
      <c r="EJ68" s="46">
        <f t="shared" si="57"/>
        <v>0</v>
      </c>
      <c r="EK68" s="46">
        <f t="shared" si="57"/>
        <v>0</v>
      </c>
      <c r="EL68" s="46">
        <f t="shared" si="57"/>
        <v>0</v>
      </c>
      <c r="EM68" s="46">
        <f t="shared" si="57"/>
        <v>0</v>
      </c>
      <c r="EN68" s="46">
        <f t="shared" si="57"/>
        <v>0</v>
      </c>
      <c r="EO68" s="46">
        <f t="shared" si="57"/>
        <v>0</v>
      </c>
      <c r="EP68" s="46">
        <f t="shared" si="57"/>
        <v>0</v>
      </c>
      <c r="EQ68" s="46">
        <f t="shared" si="57"/>
        <v>0</v>
      </c>
      <c r="ER68" s="46">
        <f t="shared" si="58"/>
        <v>0</v>
      </c>
      <c r="ES68" s="46">
        <f t="shared" si="58"/>
        <v>0</v>
      </c>
      <c r="ET68" s="46">
        <f t="shared" si="58"/>
        <v>0</v>
      </c>
      <c r="EU68" s="46">
        <f t="shared" si="58"/>
        <v>0</v>
      </c>
      <c r="EV68" s="46">
        <f t="shared" si="58"/>
        <v>0</v>
      </c>
      <c r="EW68" s="46">
        <f t="shared" si="58"/>
        <v>0</v>
      </c>
      <c r="EX68" s="46">
        <f t="shared" si="58"/>
        <v>0</v>
      </c>
      <c r="EY68" s="46">
        <f t="shared" si="58"/>
        <v>0</v>
      </c>
      <c r="EZ68" s="46">
        <f t="shared" si="58"/>
        <v>0</v>
      </c>
      <c r="FA68" s="46">
        <f t="shared" si="58"/>
        <v>0</v>
      </c>
      <c r="FB68" s="46">
        <f t="shared" si="58"/>
        <v>0</v>
      </c>
      <c r="FC68" s="46">
        <f t="shared" si="58"/>
        <v>0</v>
      </c>
      <c r="FD68" s="46">
        <f t="shared" si="58"/>
        <v>0</v>
      </c>
      <c r="FE68" s="46">
        <f t="shared" si="58"/>
        <v>0</v>
      </c>
      <c r="FF68" s="46">
        <f t="shared" si="58"/>
        <v>0</v>
      </c>
      <c r="FG68" s="46">
        <f t="shared" si="58"/>
        <v>0</v>
      </c>
      <c r="FH68" s="46">
        <f t="shared" si="59"/>
        <v>0</v>
      </c>
      <c r="FI68" s="46">
        <f t="shared" si="59"/>
        <v>0</v>
      </c>
      <c r="FJ68" s="46">
        <f t="shared" si="59"/>
        <v>0</v>
      </c>
      <c r="FK68" s="46">
        <f t="shared" si="59"/>
        <v>0</v>
      </c>
      <c r="FL68" s="46">
        <f t="shared" si="59"/>
        <v>0</v>
      </c>
      <c r="FM68" s="46">
        <f t="shared" si="59"/>
        <v>0</v>
      </c>
      <c r="FN68" s="46">
        <f t="shared" si="59"/>
        <v>0</v>
      </c>
      <c r="FO68" s="46">
        <f t="shared" si="59"/>
        <v>0</v>
      </c>
      <c r="FP68" s="46">
        <f t="shared" si="59"/>
        <v>0</v>
      </c>
      <c r="FQ68" s="46">
        <f t="shared" si="59"/>
        <v>0</v>
      </c>
      <c r="FR68" s="46">
        <f t="shared" si="59"/>
        <v>0</v>
      </c>
      <c r="FS68" s="46">
        <f t="shared" si="59"/>
        <v>0</v>
      </c>
      <c r="FT68" s="46">
        <f t="shared" si="59"/>
        <v>0</v>
      </c>
      <c r="FU68" s="46">
        <f t="shared" si="59"/>
        <v>0</v>
      </c>
      <c r="FV68" s="46">
        <f t="shared" si="59"/>
        <v>0</v>
      </c>
      <c r="FW68" s="46">
        <f t="shared" si="59"/>
        <v>0</v>
      </c>
      <c r="FX68" s="46">
        <f t="shared" si="60"/>
        <v>0</v>
      </c>
      <c r="FY68" s="46">
        <f t="shared" si="60"/>
        <v>0</v>
      </c>
      <c r="FZ68" s="46">
        <f t="shared" si="60"/>
        <v>0</v>
      </c>
      <c r="GA68" s="46">
        <f t="shared" si="60"/>
        <v>0</v>
      </c>
      <c r="GB68" s="46">
        <f t="shared" si="60"/>
        <v>0</v>
      </c>
      <c r="GC68" s="46">
        <f t="shared" si="60"/>
        <v>0</v>
      </c>
      <c r="GD68" s="46">
        <f t="shared" si="60"/>
        <v>0</v>
      </c>
      <c r="GE68" s="46">
        <f t="shared" si="60"/>
        <v>0</v>
      </c>
      <c r="GF68" s="46">
        <f t="shared" si="60"/>
        <v>0</v>
      </c>
      <c r="GG68" s="46">
        <f t="shared" si="60"/>
        <v>0</v>
      </c>
      <c r="GH68" s="46">
        <f t="shared" si="60"/>
        <v>0</v>
      </c>
      <c r="GI68" s="46">
        <f t="shared" si="60"/>
        <v>0</v>
      </c>
      <c r="GJ68" s="46">
        <f t="shared" si="60"/>
        <v>0</v>
      </c>
      <c r="GK68" s="46">
        <f t="shared" si="60"/>
        <v>0</v>
      </c>
      <c r="GL68" s="46">
        <f t="shared" si="60"/>
        <v>0</v>
      </c>
      <c r="GM68" s="46">
        <f t="shared" si="60"/>
        <v>0</v>
      </c>
      <c r="GN68" s="46">
        <f t="shared" si="61"/>
        <v>0</v>
      </c>
      <c r="GO68" s="46">
        <f t="shared" si="61"/>
        <v>0</v>
      </c>
      <c r="GP68" s="46">
        <f t="shared" si="61"/>
        <v>0</v>
      </c>
      <c r="GQ68" s="46">
        <f t="shared" si="61"/>
        <v>0</v>
      </c>
      <c r="GR68" s="46">
        <f t="shared" si="61"/>
        <v>0</v>
      </c>
      <c r="GS68" s="46">
        <f t="shared" si="61"/>
        <v>0</v>
      </c>
      <c r="GT68" s="46">
        <f t="shared" si="61"/>
        <v>0</v>
      </c>
      <c r="GU68" s="46">
        <f t="shared" si="61"/>
        <v>0</v>
      </c>
      <c r="GV68" s="46">
        <f t="shared" si="61"/>
        <v>0</v>
      </c>
      <c r="GW68" s="46">
        <f t="shared" si="61"/>
        <v>0</v>
      </c>
      <c r="GX68" s="46">
        <f t="shared" si="61"/>
        <v>0</v>
      </c>
      <c r="GY68" s="46">
        <f t="shared" si="61"/>
        <v>0</v>
      </c>
      <c r="GZ68" s="46">
        <f t="shared" si="61"/>
        <v>0</v>
      </c>
      <c r="HA68" s="46">
        <f t="shared" si="61"/>
        <v>0</v>
      </c>
      <c r="HB68" s="46">
        <f t="shared" si="61"/>
        <v>0</v>
      </c>
      <c r="HC68" s="46">
        <f t="shared" si="61"/>
        <v>0</v>
      </c>
      <c r="HD68" s="46">
        <f t="shared" si="62"/>
        <v>0</v>
      </c>
      <c r="HE68" s="46">
        <f t="shared" si="62"/>
        <v>0</v>
      </c>
      <c r="HF68" s="46">
        <f t="shared" si="62"/>
        <v>0</v>
      </c>
      <c r="HG68" s="46">
        <f t="shared" si="62"/>
        <v>0</v>
      </c>
      <c r="HH68" s="46">
        <f t="shared" si="62"/>
        <v>0</v>
      </c>
      <c r="HI68" s="46">
        <f t="shared" si="62"/>
        <v>0</v>
      </c>
      <c r="HJ68" s="46">
        <f t="shared" si="62"/>
        <v>0</v>
      </c>
      <c r="HK68" s="46">
        <f t="shared" si="62"/>
        <v>0</v>
      </c>
      <c r="HL68" s="46">
        <f t="shared" si="62"/>
        <v>0</v>
      </c>
      <c r="HM68" s="46">
        <f t="shared" si="62"/>
        <v>0</v>
      </c>
      <c r="HN68" s="46">
        <f t="shared" si="62"/>
        <v>0</v>
      </c>
      <c r="HO68" s="46">
        <f t="shared" si="62"/>
        <v>0</v>
      </c>
      <c r="HP68" s="46">
        <f t="shared" si="62"/>
        <v>0</v>
      </c>
      <c r="HQ68" s="46">
        <f t="shared" si="62"/>
        <v>0</v>
      </c>
      <c r="HR68" s="46">
        <f t="shared" si="62"/>
        <v>0</v>
      </c>
      <c r="HS68" s="46">
        <f t="shared" si="62"/>
        <v>0</v>
      </c>
      <c r="HT68" s="46">
        <f t="shared" si="63"/>
        <v>0</v>
      </c>
      <c r="HU68" s="46">
        <f t="shared" si="63"/>
        <v>0</v>
      </c>
      <c r="HV68" s="46">
        <f t="shared" si="63"/>
        <v>0</v>
      </c>
      <c r="HW68" s="46">
        <f t="shared" si="63"/>
        <v>0</v>
      </c>
      <c r="HX68" s="46">
        <f t="shared" si="63"/>
        <v>0</v>
      </c>
      <c r="HY68" s="46">
        <f t="shared" si="63"/>
        <v>0</v>
      </c>
      <c r="HZ68" s="46">
        <f t="shared" si="63"/>
        <v>0</v>
      </c>
      <c r="IA68" s="46">
        <f t="shared" si="63"/>
        <v>0</v>
      </c>
      <c r="IB68" s="46">
        <f t="shared" si="63"/>
        <v>0</v>
      </c>
      <c r="IC68" s="46">
        <f t="shared" si="63"/>
        <v>0</v>
      </c>
      <c r="ID68" s="46">
        <f t="shared" si="63"/>
        <v>0</v>
      </c>
      <c r="IE68" s="46">
        <f t="shared" si="63"/>
        <v>0</v>
      </c>
      <c r="IF68" s="46">
        <f t="shared" si="63"/>
        <v>0</v>
      </c>
      <c r="IG68" s="46">
        <f t="shared" si="63"/>
        <v>0</v>
      </c>
      <c r="IH68" s="46">
        <f t="shared" si="63"/>
        <v>0</v>
      </c>
      <c r="II68" s="46">
        <f t="shared" si="63"/>
        <v>0</v>
      </c>
      <c r="IJ68" s="46">
        <f t="shared" si="64"/>
        <v>0</v>
      </c>
      <c r="IK68" s="46">
        <f t="shared" si="64"/>
        <v>0</v>
      </c>
      <c r="IL68" s="46">
        <f t="shared" si="64"/>
        <v>0</v>
      </c>
      <c r="IM68" s="46">
        <f t="shared" si="64"/>
        <v>0</v>
      </c>
      <c r="IN68" s="46">
        <f t="shared" si="64"/>
        <v>0</v>
      </c>
      <c r="IO68" s="46">
        <f t="shared" si="64"/>
        <v>0</v>
      </c>
      <c r="IP68" s="46">
        <f t="shared" si="64"/>
        <v>0</v>
      </c>
      <c r="IQ68" s="46">
        <f t="shared" si="64"/>
        <v>0</v>
      </c>
      <c r="IR68" s="46">
        <f t="shared" si="64"/>
        <v>0</v>
      </c>
      <c r="IS68" s="46">
        <f t="shared" si="64"/>
        <v>0</v>
      </c>
      <c r="IT68" s="46">
        <f t="shared" si="64"/>
        <v>0</v>
      </c>
      <c r="IU68" s="46">
        <f t="shared" si="64"/>
        <v>0</v>
      </c>
      <c r="IV68" s="46">
        <f t="shared" si="64"/>
        <v>0</v>
      </c>
      <c r="IW68" s="46">
        <f t="shared" si="64"/>
        <v>0</v>
      </c>
      <c r="IX68" s="46">
        <f t="shared" si="64"/>
        <v>0</v>
      </c>
      <c r="IY68" s="46">
        <f t="shared" si="64"/>
        <v>0</v>
      </c>
      <c r="IZ68" s="46">
        <f t="shared" si="65"/>
        <v>0</v>
      </c>
      <c r="JA68" s="46">
        <f t="shared" si="65"/>
        <v>0</v>
      </c>
      <c r="JB68" s="46">
        <f t="shared" si="65"/>
        <v>0</v>
      </c>
      <c r="JC68" s="46">
        <f t="shared" si="65"/>
        <v>0</v>
      </c>
      <c r="JD68" s="46">
        <f t="shared" si="65"/>
        <v>0</v>
      </c>
      <c r="JE68" s="46">
        <f t="shared" si="65"/>
        <v>0</v>
      </c>
      <c r="JF68" s="46">
        <f t="shared" si="65"/>
        <v>0</v>
      </c>
      <c r="JG68" s="46">
        <f t="shared" si="65"/>
        <v>0</v>
      </c>
      <c r="JH68" s="46">
        <f t="shared" si="65"/>
        <v>0</v>
      </c>
      <c r="JI68" s="46">
        <f t="shared" si="65"/>
        <v>0</v>
      </c>
      <c r="JJ68" s="46">
        <f t="shared" si="65"/>
        <v>0</v>
      </c>
      <c r="JK68" s="46">
        <f t="shared" si="65"/>
        <v>0</v>
      </c>
      <c r="JL68" s="46">
        <f t="shared" si="65"/>
        <v>0</v>
      </c>
      <c r="JM68" s="46">
        <f t="shared" si="65"/>
        <v>0</v>
      </c>
      <c r="JN68" s="46">
        <f t="shared" si="65"/>
        <v>0</v>
      </c>
      <c r="JO68" s="46">
        <f t="shared" si="65"/>
        <v>0</v>
      </c>
      <c r="JP68" s="46">
        <f t="shared" si="66"/>
        <v>0</v>
      </c>
      <c r="JQ68" s="46">
        <f t="shared" si="66"/>
        <v>0</v>
      </c>
      <c r="JR68" s="46">
        <f t="shared" si="66"/>
        <v>0</v>
      </c>
      <c r="JS68" s="46">
        <f t="shared" si="66"/>
        <v>0</v>
      </c>
      <c r="JT68" s="46">
        <f t="shared" si="66"/>
        <v>0</v>
      </c>
      <c r="JU68" s="46">
        <f t="shared" si="66"/>
        <v>0</v>
      </c>
      <c r="JV68" s="46">
        <f t="shared" si="66"/>
        <v>0</v>
      </c>
      <c r="JW68" s="46">
        <f t="shared" si="66"/>
        <v>0</v>
      </c>
      <c r="JX68" s="46">
        <f t="shared" si="66"/>
        <v>0</v>
      </c>
      <c r="JY68" s="46">
        <f t="shared" si="66"/>
        <v>0</v>
      </c>
      <c r="JZ68" s="46">
        <f t="shared" si="66"/>
        <v>0</v>
      </c>
      <c r="KA68" s="46">
        <f t="shared" si="66"/>
        <v>0</v>
      </c>
      <c r="KB68" s="46">
        <f t="shared" si="66"/>
        <v>0</v>
      </c>
      <c r="KC68" s="46">
        <f t="shared" si="66"/>
        <v>0</v>
      </c>
      <c r="KD68" s="46">
        <f t="shared" si="66"/>
        <v>0</v>
      </c>
      <c r="KE68" s="46">
        <f t="shared" si="66"/>
        <v>0</v>
      </c>
      <c r="KF68" s="46">
        <f t="shared" si="67"/>
        <v>0</v>
      </c>
      <c r="KG68" s="46">
        <f t="shared" si="67"/>
        <v>0</v>
      </c>
      <c r="KH68" s="46">
        <f t="shared" si="67"/>
        <v>0</v>
      </c>
      <c r="KI68" s="46">
        <f t="shared" si="67"/>
        <v>0</v>
      </c>
      <c r="KJ68" s="46">
        <f t="shared" si="67"/>
        <v>0</v>
      </c>
      <c r="KK68" s="46">
        <f t="shared" si="67"/>
        <v>0</v>
      </c>
      <c r="KL68" s="46">
        <f t="shared" si="67"/>
        <v>0</v>
      </c>
      <c r="KM68" s="46">
        <f t="shared" si="67"/>
        <v>0</v>
      </c>
      <c r="KN68" s="46">
        <f t="shared" si="67"/>
        <v>0</v>
      </c>
      <c r="KO68" s="46">
        <f t="shared" si="67"/>
        <v>0</v>
      </c>
      <c r="KP68" s="46">
        <f t="shared" si="67"/>
        <v>0</v>
      </c>
      <c r="KQ68" s="46">
        <f t="shared" si="67"/>
        <v>0</v>
      </c>
      <c r="KR68" s="46">
        <f t="shared" si="67"/>
        <v>0</v>
      </c>
      <c r="KS68" s="46">
        <f t="shared" si="67"/>
        <v>0</v>
      </c>
      <c r="KT68" s="46">
        <f t="shared" si="67"/>
        <v>0</v>
      </c>
      <c r="KU68" s="46">
        <f t="shared" si="67"/>
        <v>0</v>
      </c>
      <c r="KV68" s="46">
        <f t="shared" si="68"/>
        <v>0</v>
      </c>
      <c r="KW68" s="46">
        <f t="shared" si="68"/>
        <v>0</v>
      </c>
      <c r="KX68" s="46">
        <f t="shared" si="68"/>
        <v>0</v>
      </c>
      <c r="KY68" s="46">
        <f t="shared" si="68"/>
        <v>0</v>
      </c>
      <c r="KZ68" s="46">
        <f t="shared" si="68"/>
        <v>0</v>
      </c>
      <c r="LA68" s="46">
        <f t="shared" si="68"/>
        <v>0</v>
      </c>
      <c r="LB68" s="46">
        <f t="shared" si="68"/>
        <v>0</v>
      </c>
      <c r="LC68" s="46">
        <f t="shared" si="68"/>
        <v>0</v>
      </c>
      <c r="LD68" s="46">
        <f t="shared" si="68"/>
        <v>0</v>
      </c>
      <c r="LE68" s="46">
        <f t="shared" si="68"/>
        <v>0</v>
      </c>
      <c r="LF68" s="46">
        <f t="shared" si="68"/>
        <v>0</v>
      </c>
      <c r="LG68" s="46">
        <f t="shared" si="68"/>
        <v>0</v>
      </c>
      <c r="LH68" s="46">
        <f t="shared" si="68"/>
        <v>0</v>
      </c>
      <c r="LI68" s="46">
        <f t="shared" si="68"/>
        <v>0</v>
      </c>
      <c r="LJ68" s="46">
        <f t="shared" si="68"/>
        <v>0</v>
      </c>
      <c r="LK68" s="46">
        <f t="shared" si="68"/>
        <v>0</v>
      </c>
      <c r="LL68" s="46">
        <f t="shared" si="69"/>
        <v>0</v>
      </c>
      <c r="LM68" s="46">
        <f t="shared" si="69"/>
        <v>0</v>
      </c>
      <c r="LN68" s="46">
        <f t="shared" si="69"/>
        <v>0</v>
      </c>
      <c r="LO68" s="46">
        <f t="shared" si="69"/>
        <v>0</v>
      </c>
      <c r="LP68" s="46">
        <f t="shared" si="69"/>
        <v>0</v>
      </c>
      <c r="LQ68" s="46">
        <f t="shared" si="69"/>
        <v>0</v>
      </c>
      <c r="LR68" s="46">
        <f t="shared" si="69"/>
        <v>0</v>
      </c>
      <c r="LS68" s="46">
        <f t="shared" si="69"/>
        <v>0</v>
      </c>
      <c r="LT68" s="46">
        <f t="shared" si="69"/>
        <v>0</v>
      </c>
    </row>
    <row r="69" spans="1:332" ht="24.6" hidden="1" customHeight="1">
      <c r="A69" s="121">
        <v>8</v>
      </c>
      <c r="B69" s="19"/>
      <c r="C69" s="20"/>
      <c r="D69" s="20"/>
      <c r="E69" s="215" t="str">
        <f t="shared" si="25"/>
        <v/>
      </c>
      <c r="F69" s="215">
        <f t="shared" si="26"/>
        <v>0</v>
      </c>
      <c r="G69" s="216"/>
      <c r="H69" s="217" t="str">
        <f t="shared" si="27"/>
        <v>Falta(n) Fecha(s)</v>
      </c>
      <c r="I69" s="72"/>
      <c r="J69" s="72"/>
      <c r="K69" s="72"/>
      <c r="L69" s="72"/>
      <c r="M69" s="72"/>
      <c r="N69" s="72"/>
      <c r="O69" s="72"/>
      <c r="P69" s="72"/>
      <c r="Q69" s="210" t="str" cm="1">
        <f t="array" ref="Q69">IF(SUM(COUNTIF(J69:P69,{"SI","NO APLICA"}))=0,
   "",
   IF(SUM(COUNTIF(J69:P69,{"SI","NO APLICA"}))=COLUMNS(J69:P69),
      "CUMPLE",
      "NO CUMPLE"))</f>
        <v/>
      </c>
      <c r="R69" s="72"/>
      <c r="S69" s="19"/>
      <c r="T69" s="72"/>
      <c r="U69" s="19"/>
      <c r="V69" s="72"/>
      <c r="W69" s="72"/>
      <c r="X69" s="72"/>
      <c r="Y69" s="210" t="str">
        <f t="shared" si="70"/>
        <v/>
      </c>
      <c r="Z69" s="211" t="str">
        <f t="shared" si="71"/>
        <v/>
      </c>
      <c r="AA69" s="476"/>
      <c r="AB69" s="477"/>
      <c r="AD69" s="122" t="str">
        <f t="shared" si="28"/>
        <v/>
      </c>
      <c r="AE69" s="122" t="str">
        <f t="shared" si="28"/>
        <v/>
      </c>
      <c r="AF69" s="123">
        <f t="shared" si="28"/>
        <v>0</v>
      </c>
      <c r="AG69" s="122" t="str">
        <f t="shared" si="29"/>
        <v/>
      </c>
      <c r="AH69" s="122" t="str">
        <f t="shared" si="29"/>
        <v/>
      </c>
      <c r="AI69" s="123">
        <f t="shared" si="29"/>
        <v>0</v>
      </c>
      <c r="AW69" s="46" t="str">
        <f t="shared" si="30"/>
        <v/>
      </c>
      <c r="AX69" s="46">
        <f t="shared" si="30"/>
        <v>5</v>
      </c>
      <c r="AY69" s="96">
        <v>8</v>
      </c>
      <c r="AZ69" s="47" t="str">
        <f t="shared" si="31"/>
        <v/>
      </c>
      <c r="BA69" s="47">
        <f t="shared" si="32"/>
        <v>0</v>
      </c>
      <c r="BB69" s="90" t="str">
        <f t="shared" si="33"/>
        <v/>
      </c>
      <c r="BC69" s="124">
        <v>8</v>
      </c>
      <c r="BD69" s="125">
        <f t="shared" si="34"/>
        <v>1</v>
      </c>
      <c r="BE69" s="126">
        <f t="shared" si="35"/>
        <v>1</v>
      </c>
      <c r="BF69" s="90">
        <f t="shared" si="36"/>
        <v>0</v>
      </c>
      <c r="BG69" s="90">
        <f t="shared" si="75"/>
        <v>0</v>
      </c>
      <c r="BH69" s="90" t="str">
        <f t="shared" si="72"/>
        <v/>
      </c>
      <c r="BI69" s="90" t="e">
        <f t="shared" si="37"/>
        <v>#NUM!</v>
      </c>
      <c r="BJ69" s="90" t="str">
        <f t="shared" si="38"/>
        <v/>
      </c>
      <c r="BK69" s="127">
        <f t="shared" si="39"/>
        <v>0</v>
      </c>
      <c r="BL69" s="128" t="e">
        <f t="shared" si="40"/>
        <v>#NUM!</v>
      </c>
      <c r="BM69" s="128" t="e">
        <f t="shared" si="41"/>
        <v>#NUM!</v>
      </c>
      <c r="BN69" s="128" t="str">
        <f t="shared" si="42"/>
        <v/>
      </c>
      <c r="BO69" s="128" t="str">
        <f t="shared" si="73"/>
        <v/>
      </c>
      <c r="BP69" s="90">
        <f t="shared" si="43"/>
        <v>0</v>
      </c>
      <c r="BQ69" s="90">
        <f t="shared" si="44"/>
        <v>0</v>
      </c>
      <c r="BR69" s="90">
        <f t="shared" si="76"/>
        <v>0</v>
      </c>
      <c r="BS69" s="90" t="str">
        <f t="shared" si="45"/>
        <v/>
      </c>
      <c r="BT69" s="90" t="e">
        <f t="shared" si="46"/>
        <v>#NUM!</v>
      </c>
      <c r="BU69" s="90" t="e">
        <f t="shared" si="47"/>
        <v>#NUM!</v>
      </c>
      <c r="BV69" s="127">
        <f t="shared" si="48"/>
        <v>0</v>
      </c>
      <c r="BW69" s="128" t="e">
        <f t="shared" si="49"/>
        <v>#NUM!</v>
      </c>
      <c r="BX69" s="128" t="e">
        <f t="shared" si="50"/>
        <v>#NUM!</v>
      </c>
      <c r="BY69" s="128" t="str">
        <f t="shared" si="51"/>
        <v/>
      </c>
      <c r="BZ69" s="128" t="str">
        <f t="shared" si="74"/>
        <v/>
      </c>
      <c r="CA69" s="90">
        <f t="shared" si="52"/>
        <v>0</v>
      </c>
      <c r="CB69" s="90"/>
      <c r="CC69" s="90"/>
      <c r="CD69" s="129"/>
      <c r="CE69" s="130">
        <f t="shared" si="53"/>
        <v>0</v>
      </c>
      <c r="CF69" s="46">
        <f t="shared" si="54"/>
        <v>0</v>
      </c>
      <c r="CG69" s="46">
        <f t="shared" si="54"/>
        <v>0</v>
      </c>
      <c r="CH69" s="46">
        <f t="shared" si="54"/>
        <v>0</v>
      </c>
      <c r="CI69" s="46">
        <f t="shared" si="54"/>
        <v>0</v>
      </c>
      <c r="CJ69" s="46">
        <f t="shared" si="54"/>
        <v>0</v>
      </c>
      <c r="CK69" s="46">
        <f t="shared" si="54"/>
        <v>0</v>
      </c>
      <c r="CL69" s="46">
        <f t="shared" si="54"/>
        <v>0</v>
      </c>
      <c r="CM69" s="46">
        <f t="shared" si="54"/>
        <v>0</v>
      </c>
      <c r="CN69" s="46">
        <f t="shared" si="54"/>
        <v>0</v>
      </c>
      <c r="CO69" s="46">
        <f t="shared" si="54"/>
        <v>0</v>
      </c>
      <c r="CP69" s="46">
        <f t="shared" si="54"/>
        <v>0</v>
      </c>
      <c r="CQ69" s="46">
        <f t="shared" si="54"/>
        <v>0</v>
      </c>
      <c r="CR69" s="46">
        <f t="shared" si="54"/>
        <v>0</v>
      </c>
      <c r="CS69" s="46">
        <f t="shared" si="54"/>
        <v>0</v>
      </c>
      <c r="CT69" s="46">
        <f t="shared" si="54"/>
        <v>0</v>
      </c>
      <c r="CU69" s="46">
        <f t="shared" si="54"/>
        <v>0</v>
      </c>
      <c r="CV69" s="46">
        <f t="shared" si="55"/>
        <v>0</v>
      </c>
      <c r="CW69" s="46">
        <f t="shared" si="55"/>
        <v>0</v>
      </c>
      <c r="CX69" s="46">
        <f t="shared" si="55"/>
        <v>0</v>
      </c>
      <c r="CY69" s="46">
        <f t="shared" si="55"/>
        <v>0</v>
      </c>
      <c r="CZ69" s="46">
        <f t="shared" si="55"/>
        <v>0</v>
      </c>
      <c r="DA69" s="46">
        <f t="shared" si="55"/>
        <v>0</v>
      </c>
      <c r="DB69" s="46">
        <f t="shared" si="55"/>
        <v>0</v>
      </c>
      <c r="DC69" s="46">
        <f t="shared" si="55"/>
        <v>0</v>
      </c>
      <c r="DD69" s="46">
        <f t="shared" si="55"/>
        <v>0</v>
      </c>
      <c r="DE69" s="46">
        <f t="shared" si="55"/>
        <v>0</v>
      </c>
      <c r="DF69" s="46">
        <f t="shared" si="55"/>
        <v>0</v>
      </c>
      <c r="DG69" s="46">
        <f t="shared" si="55"/>
        <v>0</v>
      </c>
      <c r="DH69" s="46">
        <f t="shared" si="55"/>
        <v>0</v>
      </c>
      <c r="DI69" s="46">
        <f t="shared" si="55"/>
        <v>0</v>
      </c>
      <c r="DJ69" s="46">
        <f t="shared" si="55"/>
        <v>0</v>
      </c>
      <c r="DK69" s="46">
        <f t="shared" si="55"/>
        <v>0</v>
      </c>
      <c r="DL69" s="46">
        <f t="shared" si="56"/>
        <v>0</v>
      </c>
      <c r="DM69" s="46">
        <f t="shared" si="56"/>
        <v>0</v>
      </c>
      <c r="DN69" s="46">
        <f t="shared" si="56"/>
        <v>0</v>
      </c>
      <c r="DO69" s="46">
        <f t="shared" si="56"/>
        <v>0</v>
      </c>
      <c r="DP69" s="46">
        <f t="shared" si="56"/>
        <v>0</v>
      </c>
      <c r="DQ69" s="46">
        <f t="shared" si="56"/>
        <v>0</v>
      </c>
      <c r="DR69" s="46">
        <f t="shared" si="56"/>
        <v>0</v>
      </c>
      <c r="DS69" s="46">
        <f t="shared" si="56"/>
        <v>0</v>
      </c>
      <c r="DT69" s="46">
        <f t="shared" si="56"/>
        <v>0</v>
      </c>
      <c r="DU69" s="46">
        <f t="shared" si="56"/>
        <v>0</v>
      </c>
      <c r="DV69" s="46">
        <f t="shared" si="56"/>
        <v>0</v>
      </c>
      <c r="DW69" s="46">
        <f t="shared" si="56"/>
        <v>0</v>
      </c>
      <c r="DX69" s="46">
        <f t="shared" si="56"/>
        <v>0</v>
      </c>
      <c r="DY69" s="46">
        <f t="shared" si="56"/>
        <v>0</v>
      </c>
      <c r="DZ69" s="46">
        <f t="shared" si="56"/>
        <v>0</v>
      </c>
      <c r="EA69" s="46">
        <f t="shared" si="56"/>
        <v>0</v>
      </c>
      <c r="EB69" s="46">
        <f t="shared" si="57"/>
        <v>0</v>
      </c>
      <c r="EC69" s="46">
        <f t="shared" si="57"/>
        <v>0</v>
      </c>
      <c r="ED69" s="46">
        <f t="shared" si="57"/>
        <v>0</v>
      </c>
      <c r="EE69" s="46">
        <f t="shared" si="57"/>
        <v>0</v>
      </c>
      <c r="EF69" s="46">
        <f t="shared" si="57"/>
        <v>0</v>
      </c>
      <c r="EG69" s="46">
        <f t="shared" si="57"/>
        <v>0</v>
      </c>
      <c r="EH69" s="46">
        <f t="shared" si="57"/>
        <v>0</v>
      </c>
      <c r="EI69" s="46">
        <f t="shared" si="57"/>
        <v>0</v>
      </c>
      <c r="EJ69" s="46">
        <f t="shared" si="57"/>
        <v>0</v>
      </c>
      <c r="EK69" s="46">
        <f t="shared" si="57"/>
        <v>0</v>
      </c>
      <c r="EL69" s="46">
        <f t="shared" si="57"/>
        <v>0</v>
      </c>
      <c r="EM69" s="46">
        <f t="shared" si="57"/>
        <v>0</v>
      </c>
      <c r="EN69" s="46">
        <f t="shared" si="57"/>
        <v>0</v>
      </c>
      <c r="EO69" s="46">
        <f t="shared" si="57"/>
        <v>0</v>
      </c>
      <c r="EP69" s="46">
        <f t="shared" si="57"/>
        <v>0</v>
      </c>
      <c r="EQ69" s="46">
        <f t="shared" si="57"/>
        <v>0</v>
      </c>
      <c r="ER69" s="46">
        <f t="shared" si="58"/>
        <v>0</v>
      </c>
      <c r="ES69" s="46">
        <f t="shared" si="58"/>
        <v>0</v>
      </c>
      <c r="ET69" s="46">
        <f t="shared" si="58"/>
        <v>0</v>
      </c>
      <c r="EU69" s="46">
        <f t="shared" si="58"/>
        <v>0</v>
      </c>
      <c r="EV69" s="46">
        <f t="shared" si="58"/>
        <v>0</v>
      </c>
      <c r="EW69" s="46">
        <f t="shared" si="58"/>
        <v>0</v>
      </c>
      <c r="EX69" s="46">
        <f t="shared" si="58"/>
        <v>0</v>
      </c>
      <c r="EY69" s="46">
        <f t="shared" si="58"/>
        <v>0</v>
      </c>
      <c r="EZ69" s="46">
        <f t="shared" si="58"/>
        <v>0</v>
      </c>
      <c r="FA69" s="46">
        <f t="shared" si="58"/>
        <v>0</v>
      </c>
      <c r="FB69" s="46">
        <f t="shared" si="58"/>
        <v>0</v>
      </c>
      <c r="FC69" s="46">
        <f t="shared" si="58"/>
        <v>0</v>
      </c>
      <c r="FD69" s="46">
        <f t="shared" si="58"/>
        <v>0</v>
      </c>
      <c r="FE69" s="46">
        <f t="shared" si="58"/>
        <v>0</v>
      </c>
      <c r="FF69" s="46">
        <f t="shared" si="58"/>
        <v>0</v>
      </c>
      <c r="FG69" s="46">
        <f t="shared" si="58"/>
        <v>0</v>
      </c>
      <c r="FH69" s="46">
        <f t="shared" si="59"/>
        <v>0</v>
      </c>
      <c r="FI69" s="46">
        <f t="shared" si="59"/>
        <v>0</v>
      </c>
      <c r="FJ69" s="46">
        <f t="shared" si="59"/>
        <v>0</v>
      </c>
      <c r="FK69" s="46">
        <f t="shared" si="59"/>
        <v>0</v>
      </c>
      <c r="FL69" s="46">
        <f t="shared" si="59"/>
        <v>0</v>
      </c>
      <c r="FM69" s="46">
        <f t="shared" si="59"/>
        <v>0</v>
      </c>
      <c r="FN69" s="46">
        <f t="shared" si="59"/>
        <v>0</v>
      </c>
      <c r="FO69" s="46">
        <f t="shared" si="59"/>
        <v>0</v>
      </c>
      <c r="FP69" s="46">
        <f t="shared" si="59"/>
        <v>0</v>
      </c>
      <c r="FQ69" s="46">
        <f t="shared" si="59"/>
        <v>0</v>
      </c>
      <c r="FR69" s="46">
        <f t="shared" si="59"/>
        <v>0</v>
      </c>
      <c r="FS69" s="46">
        <f t="shared" si="59"/>
        <v>0</v>
      </c>
      <c r="FT69" s="46">
        <f t="shared" si="59"/>
        <v>0</v>
      </c>
      <c r="FU69" s="46">
        <f t="shared" si="59"/>
        <v>0</v>
      </c>
      <c r="FV69" s="46">
        <f t="shared" si="59"/>
        <v>0</v>
      </c>
      <c r="FW69" s="46">
        <f t="shared" si="59"/>
        <v>0</v>
      </c>
      <c r="FX69" s="46">
        <f t="shared" si="60"/>
        <v>0</v>
      </c>
      <c r="FY69" s="46">
        <f t="shared" si="60"/>
        <v>0</v>
      </c>
      <c r="FZ69" s="46">
        <f t="shared" si="60"/>
        <v>0</v>
      </c>
      <c r="GA69" s="46">
        <f t="shared" si="60"/>
        <v>0</v>
      </c>
      <c r="GB69" s="46">
        <f t="shared" si="60"/>
        <v>0</v>
      </c>
      <c r="GC69" s="46">
        <f t="shared" si="60"/>
        <v>0</v>
      </c>
      <c r="GD69" s="46">
        <f t="shared" si="60"/>
        <v>0</v>
      </c>
      <c r="GE69" s="46">
        <f t="shared" si="60"/>
        <v>0</v>
      </c>
      <c r="GF69" s="46">
        <f t="shared" si="60"/>
        <v>0</v>
      </c>
      <c r="GG69" s="46">
        <f t="shared" si="60"/>
        <v>0</v>
      </c>
      <c r="GH69" s="46">
        <f t="shared" si="60"/>
        <v>0</v>
      </c>
      <c r="GI69" s="46">
        <f t="shared" si="60"/>
        <v>0</v>
      </c>
      <c r="GJ69" s="46">
        <f t="shared" si="60"/>
        <v>0</v>
      </c>
      <c r="GK69" s="46">
        <f t="shared" si="60"/>
        <v>0</v>
      </c>
      <c r="GL69" s="46">
        <f t="shared" si="60"/>
        <v>0</v>
      </c>
      <c r="GM69" s="46">
        <f t="shared" si="60"/>
        <v>0</v>
      </c>
      <c r="GN69" s="46">
        <f t="shared" si="61"/>
        <v>0</v>
      </c>
      <c r="GO69" s="46">
        <f t="shared" si="61"/>
        <v>0</v>
      </c>
      <c r="GP69" s="46">
        <f t="shared" si="61"/>
        <v>0</v>
      </c>
      <c r="GQ69" s="46">
        <f t="shared" si="61"/>
        <v>0</v>
      </c>
      <c r="GR69" s="46">
        <f t="shared" si="61"/>
        <v>0</v>
      </c>
      <c r="GS69" s="46">
        <f t="shared" si="61"/>
        <v>0</v>
      </c>
      <c r="GT69" s="46">
        <f t="shared" si="61"/>
        <v>0</v>
      </c>
      <c r="GU69" s="46">
        <f t="shared" si="61"/>
        <v>0</v>
      </c>
      <c r="GV69" s="46">
        <f t="shared" si="61"/>
        <v>0</v>
      </c>
      <c r="GW69" s="46">
        <f t="shared" si="61"/>
        <v>0</v>
      </c>
      <c r="GX69" s="46">
        <f t="shared" si="61"/>
        <v>0</v>
      </c>
      <c r="GY69" s="46">
        <f t="shared" si="61"/>
        <v>0</v>
      </c>
      <c r="GZ69" s="46">
        <f t="shared" si="61"/>
        <v>0</v>
      </c>
      <c r="HA69" s="46">
        <f t="shared" si="61"/>
        <v>0</v>
      </c>
      <c r="HB69" s="46">
        <f t="shared" si="61"/>
        <v>0</v>
      </c>
      <c r="HC69" s="46">
        <f t="shared" si="61"/>
        <v>0</v>
      </c>
      <c r="HD69" s="46">
        <f t="shared" si="62"/>
        <v>0</v>
      </c>
      <c r="HE69" s="46">
        <f t="shared" si="62"/>
        <v>0</v>
      </c>
      <c r="HF69" s="46">
        <f t="shared" si="62"/>
        <v>0</v>
      </c>
      <c r="HG69" s="46">
        <f t="shared" si="62"/>
        <v>0</v>
      </c>
      <c r="HH69" s="46">
        <f t="shared" si="62"/>
        <v>0</v>
      </c>
      <c r="HI69" s="46">
        <f t="shared" si="62"/>
        <v>0</v>
      </c>
      <c r="HJ69" s="46">
        <f t="shared" si="62"/>
        <v>0</v>
      </c>
      <c r="HK69" s="46">
        <f t="shared" si="62"/>
        <v>0</v>
      </c>
      <c r="HL69" s="46">
        <f t="shared" si="62"/>
        <v>0</v>
      </c>
      <c r="HM69" s="46">
        <f t="shared" si="62"/>
        <v>0</v>
      </c>
      <c r="HN69" s="46">
        <f t="shared" si="62"/>
        <v>0</v>
      </c>
      <c r="HO69" s="46">
        <f t="shared" si="62"/>
        <v>0</v>
      </c>
      <c r="HP69" s="46">
        <f t="shared" si="62"/>
        <v>0</v>
      </c>
      <c r="HQ69" s="46">
        <f t="shared" si="62"/>
        <v>0</v>
      </c>
      <c r="HR69" s="46">
        <f t="shared" si="62"/>
        <v>0</v>
      </c>
      <c r="HS69" s="46">
        <f t="shared" si="62"/>
        <v>0</v>
      </c>
      <c r="HT69" s="46">
        <f t="shared" si="63"/>
        <v>0</v>
      </c>
      <c r="HU69" s="46">
        <f t="shared" si="63"/>
        <v>0</v>
      </c>
      <c r="HV69" s="46">
        <f t="shared" si="63"/>
        <v>0</v>
      </c>
      <c r="HW69" s="46">
        <f t="shared" si="63"/>
        <v>0</v>
      </c>
      <c r="HX69" s="46">
        <f t="shared" si="63"/>
        <v>0</v>
      </c>
      <c r="HY69" s="46">
        <f t="shared" si="63"/>
        <v>0</v>
      </c>
      <c r="HZ69" s="46">
        <f t="shared" si="63"/>
        <v>0</v>
      </c>
      <c r="IA69" s="46">
        <f t="shared" si="63"/>
        <v>0</v>
      </c>
      <c r="IB69" s="46">
        <f t="shared" si="63"/>
        <v>0</v>
      </c>
      <c r="IC69" s="46">
        <f t="shared" si="63"/>
        <v>0</v>
      </c>
      <c r="ID69" s="46">
        <f t="shared" si="63"/>
        <v>0</v>
      </c>
      <c r="IE69" s="46">
        <f t="shared" si="63"/>
        <v>0</v>
      </c>
      <c r="IF69" s="46">
        <f t="shared" si="63"/>
        <v>0</v>
      </c>
      <c r="IG69" s="46">
        <f t="shared" si="63"/>
        <v>0</v>
      </c>
      <c r="IH69" s="46">
        <f t="shared" si="63"/>
        <v>0</v>
      </c>
      <c r="II69" s="46">
        <f t="shared" si="63"/>
        <v>0</v>
      </c>
      <c r="IJ69" s="46">
        <f t="shared" si="64"/>
        <v>0</v>
      </c>
      <c r="IK69" s="46">
        <f t="shared" si="64"/>
        <v>0</v>
      </c>
      <c r="IL69" s="46">
        <f t="shared" si="64"/>
        <v>0</v>
      </c>
      <c r="IM69" s="46">
        <f t="shared" si="64"/>
        <v>0</v>
      </c>
      <c r="IN69" s="46">
        <f t="shared" si="64"/>
        <v>0</v>
      </c>
      <c r="IO69" s="46">
        <f t="shared" si="64"/>
        <v>0</v>
      </c>
      <c r="IP69" s="46">
        <f t="shared" si="64"/>
        <v>0</v>
      </c>
      <c r="IQ69" s="46">
        <f t="shared" si="64"/>
        <v>0</v>
      </c>
      <c r="IR69" s="46">
        <f t="shared" si="64"/>
        <v>0</v>
      </c>
      <c r="IS69" s="46">
        <f t="shared" si="64"/>
        <v>0</v>
      </c>
      <c r="IT69" s="46">
        <f t="shared" si="64"/>
        <v>0</v>
      </c>
      <c r="IU69" s="46">
        <f t="shared" si="64"/>
        <v>0</v>
      </c>
      <c r="IV69" s="46">
        <f t="shared" si="64"/>
        <v>0</v>
      </c>
      <c r="IW69" s="46">
        <f t="shared" si="64"/>
        <v>0</v>
      </c>
      <c r="IX69" s="46">
        <f t="shared" si="64"/>
        <v>0</v>
      </c>
      <c r="IY69" s="46">
        <f t="shared" si="64"/>
        <v>0</v>
      </c>
      <c r="IZ69" s="46">
        <f t="shared" si="65"/>
        <v>0</v>
      </c>
      <c r="JA69" s="46">
        <f t="shared" si="65"/>
        <v>0</v>
      </c>
      <c r="JB69" s="46">
        <f t="shared" si="65"/>
        <v>0</v>
      </c>
      <c r="JC69" s="46">
        <f t="shared" si="65"/>
        <v>0</v>
      </c>
      <c r="JD69" s="46">
        <f t="shared" si="65"/>
        <v>0</v>
      </c>
      <c r="JE69" s="46">
        <f t="shared" si="65"/>
        <v>0</v>
      </c>
      <c r="JF69" s="46">
        <f t="shared" si="65"/>
        <v>0</v>
      </c>
      <c r="JG69" s="46">
        <f t="shared" si="65"/>
        <v>0</v>
      </c>
      <c r="JH69" s="46">
        <f t="shared" si="65"/>
        <v>0</v>
      </c>
      <c r="JI69" s="46">
        <f t="shared" si="65"/>
        <v>0</v>
      </c>
      <c r="JJ69" s="46">
        <f t="shared" si="65"/>
        <v>0</v>
      </c>
      <c r="JK69" s="46">
        <f t="shared" si="65"/>
        <v>0</v>
      </c>
      <c r="JL69" s="46">
        <f t="shared" si="65"/>
        <v>0</v>
      </c>
      <c r="JM69" s="46">
        <f t="shared" si="65"/>
        <v>0</v>
      </c>
      <c r="JN69" s="46">
        <f t="shared" si="65"/>
        <v>0</v>
      </c>
      <c r="JO69" s="46">
        <f t="shared" si="65"/>
        <v>0</v>
      </c>
      <c r="JP69" s="46">
        <f t="shared" si="66"/>
        <v>0</v>
      </c>
      <c r="JQ69" s="46">
        <f t="shared" si="66"/>
        <v>0</v>
      </c>
      <c r="JR69" s="46">
        <f t="shared" si="66"/>
        <v>0</v>
      </c>
      <c r="JS69" s="46">
        <f t="shared" si="66"/>
        <v>0</v>
      </c>
      <c r="JT69" s="46">
        <f t="shared" si="66"/>
        <v>0</v>
      </c>
      <c r="JU69" s="46">
        <f t="shared" si="66"/>
        <v>0</v>
      </c>
      <c r="JV69" s="46">
        <f t="shared" si="66"/>
        <v>0</v>
      </c>
      <c r="JW69" s="46">
        <f t="shared" si="66"/>
        <v>0</v>
      </c>
      <c r="JX69" s="46">
        <f t="shared" si="66"/>
        <v>0</v>
      </c>
      <c r="JY69" s="46">
        <f t="shared" si="66"/>
        <v>0</v>
      </c>
      <c r="JZ69" s="46">
        <f t="shared" si="66"/>
        <v>0</v>
      </c>
      <c r="KA69" s="46">
        <f t="shared" si="66"/>
        <v>0</v>
      </c>
      <c r="KB69" s="46">
        <f t="shared" si="66"/>
        <v>0</v>
      </c>
      <c r="KC69" s="46">
        <f t="shared" si="66"/>
        <v>0</v>
      </c>
      <c r="KD69" s="46">
        <f t="shared" si="66"/>
        <v>0</v>
      </c>
      <c r="KE69" s="46">
        <f t="shared" si="66"/>
        <v>0</v>
      </c>
      <c r="KF69" s="46">
        <f t="shared" si="67"/>
        <v>0</v>
      </c>
      <c r="KG69" s="46">
        <f t="shared" si="67"/>
        <v>0</v>
      </c>
      <c r="KH69" s="46">
        <f t="shared" si="67"/>
        <v>0</v>
      </c>
      <c r="KI69" s="46">
        <f t="shared" si="67"/>
        <v>0</v>
      </c>
      <c r="KJ69" s="46">
        <f t="shared" si="67"/>
        <v>0</v>
      </c>
      <c r="KK69" s="46">
        <f t="shared" si="67"/>
        <v>0</v>
      </c>
      <c r="KL69" s="46">
        <f t="shared" si="67"/>
        <v>0</v>
      </c>
      <c r="KM69" s="46">
        <f t="shared" si="67"/>
        <v>0</v>
      </c>
      <c r="KN69" s="46">
        <f t="shared" si="67"/>
        <v>0</v>
      </c>
      <c r="KO69" s="46">
        <f t="shared" si="67"/>
        <v>0</v>
      </c>
      <c r="KP69" s="46">
        <f t="shared" si="67"/>
        <v>0</v>
      </c>
      <c r="KQ69" s="46">
        <f t="shared" si="67"/>
        <v>0</v>
      </c>
      <c r="KR69" s="46">
        <f t="shared" si="67"/>
        <v>0</v>
      </c>
      <c r="KS69" s="46">
        <f t="shared" si="67"/>
        <v>0</v>
      </c>
      <c r="KT69" s="46">
        <f t="shared" si="67"/>
        <v>0</v>
      </c>
      <c r="KU69" s="46">
        <f t="shared" si="67"/>
        <v>0</v>
      </c>
      <c r="KV69" s="46">
        <f t="shared" si="68"/>
        <v>0</v>
      </c>
      <c r="KW69" s="46">
        <f t="shared" si="68"/>
        <v>0</v>
      </c>
      <c r="KX69" s="46">
        <f t="shared" si="68"/>
        <v>0</v>
      </c>
      <c r="KY69" s="46">
        <f t="shared" si="68"/>
        <v>0</v>
      </c>
      <c r="KZ69" s="46">
        <f t="shared" si="68"/>
        <v>0</v>
      </c>
      <c r="LA69" s="46">
        <f t="shared" si="68"/>
        <v>0</v>
      </c>
      <c r="LB69" s="46">
        <f t="shared" si="68"/>
        <v>0</v>
      </c>
      <c r="LC69" s="46">
        <f t="shared" si="68"/>
        <v>0</v>
      </c>
      <c r="LD69" s="46">
        <f t="shared" si="68"/>
        <v>0</v>
      </c>
      <c r="LE69" s="46">
        <f t="shared" si="68"/>
        <v>0</v>
      </c>
      <c r="LF69" s="46">
        <f t="shared" si="68"/>
        <v>0</v>
      </c>
      <c r="LG69" s="46">
        <f t="shared" si="68"/>
        <v>0</v>
      </c>
      <c r="LH69" s="46">
        <f t="shared" si="68"/>
        <v>0</v>
      </c>
      <c r="LI69" s="46">
        <f t="shared" si="68"/>
        <v>0</v>
      </c>
      <c r="LJ69" s="46">
        <f t="shared" si="68"/>
        <v>0</v>
      </c>
      <c r="LK69" s="46">
        <f t="shared" si="68"/>
        <v>0</v>
      </c>
      <c r="LL69" s="46">
        <f t="shared" si="69"/>
        <v>0</v>
      </c>
      <c r="LM69" s="46">
        <f t="shared" si="69"/>
        <v>0</v>
      </c>
      <c r="LN69" s="46">
        <f t="shared" si="69"/>
        <v>0</v>
      </c>
      <c r="LO69" s="46">
        <f t="shared" si="69"/>
        <v>0</v>
      </c>
      <c r="LP69" s="46">
        <f t="shared" si="69"/>
        <v>0</v>
      </c>
      <c r="LQ69" s="46">
        <f t="shared" si="69"/>
        <v>0</v>
      </c>
      <c r="LR69" s="46">
        <f t="shared" si="69"/>
        <v>0</v>
      </c>
      <c r="LS69" s="46">
        <f t="shared" si="69"/>
        <v>0</v>
      </c>
      <c r="LT69" s="46">
        <f t="shared" si="69"/>
        <v>0</v>
      </c>
    </row>
    <row r="70" spans="1:332" ht="24.6" hidden="1" customHeight="1">
      <c r="A70" s="121">
        <v>9</v>
      </c>
      <c r="B70" s="19"/>
      <c r="C70" s="21"/>
      <c r="D70" s="21"/>
      <c r="E70" s="215" t="str">
        <f t="shared" si="25"/>
        <v/>
      </c>
      <c r="F70" s="215">
        <f t="shared" si="26"/>
        <v>0</v>
      </c>
      <c r="G70" s="218"/>
      <c r="H70" s="217" t="str">
        <f t="shared" si="27"/>
        <v>Falta(n) Fecha(s)</v>
      </c>
      <c r="I70" s="72"/>
      <c r="J70" s="72"/>
      <c r="K70" s="72"/>
      <c r="L70" s="72"/>
      <c r="M70" s="72"/>
      <c r="N70" s="72"/>
      <c r="O70" s="72"/>
      <c r="P70" s="72"/>
      <c r="Q70" s="210" t="str" cm="1">
        <f t="array" ref="Q70">IF(SUM(COUNTIF(J70:P70,{"SI","NO APLICA"}))=0,
   "",
   IF(SUM(COUNTIF(J70:P70,{"SI","NO APLICA"}))=COLUMNS(J70:P70),
      "CUMPLE",
      "NO CUMPLE"))</f>
        <v/>
      </c>
      <c r="R70" s="72"/>
      <c r="S70" s="19"/>
      <c r="T70" s="72"/>
      <c r="U70" s="19"/>
      <c r="V70" s="72"/>
      <c r="W70" s="72"/>
      <c r="X70" s="72"/>
      <c r="Y70" s="210" t="str">
        <f t="shared" si="70"/>
        <v/>
      </c>
      <c r="Z70" s="211" t="str">
        <f t="shared" si="71"/>
        <v/>
      </c>
      <c r="AA70" s="476"/>
      <c r="AB70" s="477"/>
      <c r="AD70" s="122" t="str">
        <f t="shared" si="28"/>
        <v/>
      </c>
      <c r="AE70" s="122" t="str">
        <f t="shared" si="28"/>
        <v/>
      </c>
      <c r="AF70" s="123">
        <f t="shared" si="28"/>
        <v>0</v>
      </c>
      <c r="AG70" s="122" t="str">
        <f t="shared" si="29"/>
        <v/>
      </c>
      <c r="AH70" s="122" t="str">
        <f t="shared" si="29"/>
        <v/>
      </c>
      <c r="AI70" s="123">
        <f t="shared" si="29"/>
        <v>0</v>
      </c>
      <c r="AW70" s="46" t="str">
        <f t="shared" si="30"/>
        <v/>
      </c>
      <c r="AX70" s="46">
        <f t="shared" si="30"/>
        <v>5</v>
      </c>
      <c r="AY70" s="96">
        <v>9</v>
      </c>
      <c r="AZ70" s="47" t="str">
        <f t="shared" si="31"/>
        <v/>
      </c>
      <c r="BA70" s="47">
        <f t="shared" si="32"/>
        <v>0</v>
      </c>
      <c r="BB70" s="90" t="str">
        <f t="shared" si="33"/>
        <v/>
      </c>
      <c r="BC70" s="124">
        <v>9</v>
      </c>
      <c r="BD70" s="125">
        <f t="shared" si="34"/>
        <v>1</v>
      </c>
      <c r="BE70" s="126">
        <f t="shared" si="35"/>
        <v>1</v>
      </c>
      <c r="BF70" s="90">
        <f t="shared" si="36"/>
        <v>0</v>
      </c>
      <c r="BG70" s="90">
        <f t="shared" si="75"/>
        <v>0</v>
      </c>
      <c r="BH70" s="90" t="str">
        <f t="shared" si="72"/>
        <v/>
      </c>
      <c r="BI70" s="90" t="e">
        <f t="shared" si="37"/>
        <v>#NUM!</v>
      </c>
      <c r="BJ70" s="90" t="str">
        <f t="shared" si="38"/>
        <v/>
      </c>
      <c r="BK70" s="127">
        <f t="shared" si="39"/>
        <v>0</v>
      </c>
      <c r="BL70" s="128" t="e">
        <f t="shared" si="40"/>
        <v>#NUM!</v>
      </c>
      <c r="BM70" s="128" t="e">
        <f t="shared" si="41"/>
        <v>#NUM!</v>
      </c>
      <c r="BN70" s="128" t="str">
        <f t="shared" si="42"/>
        <v/>
      </c>
      <c r="BO70" s="128" t="str">
        <f t="shared" si="73"/>
        <v/>
      </c>
      <c r="BP70" s="90">
        <f t="shared" si="43"/>
        <v>0</v>
      </c>
      <c r="BQ70" s="90">
        <f t="shared" si="44"/>
        <v>0</v>
      </c>
      <c r="BR70" s="90">
        <f t="shared" si="76"/>
        <v>0</v>
      </c>
      <c r="BS70" s="90" t="str">
        <f t="shared" si="45"/>
        <v/>
      </c>
      <c r="BT70" s="90" t="e">
        <f t="shared" si="46"/>
        <v>#NUM!</v>
      </c>
      <c r="BU70" s="90" t="e">
        <f t="shared" si="47"/>
        <v>#NUM!</v>
      </c>
      <c r="BV70" s="127">
        <f t="shared" si="48"/>
        <v>0</v>
      </c>
      <c r="BW70" s="128" t="e">
        <f t="shared" si="49"/>
        <v>#NUM!</v>
      </c>
      <c r="BX70" s="128" t="e">
        <f t="shared" si="50"/>
        <v>#NUM!</v>
      </c>
      <c r="BY70" s="128" t="str">
        <f t="shared" si="51"/>
        <v/>
      </c>
      <c r="BZ70" s="128" t="str">
        <f t="shared" si="74"/>
        <v/>
      </c>
      <c r="CA70" s="90">
        <f t="shared" si="52"/>
        <v>0</v>
      </c>
      <c r="CB70" s="90"/>
      <c r="CC70" s="90"/>
      <c r="CD70" s="129"/>
      <c r="CE70" s="130">
        <f t="shared" si="53"/>
        <v>0</v>
      </c>
      <c r="CF70" s="46">
        <f t="shared" si="54"/>
        <v>0</v>
      </c>
      <c r="CG70" s="46">
        <f t="shared" si="54"/>
        <v>0</v>
      </c>
      <c r="CH70" s="46">
        <f t="shared" si="54"/>
        <v>0</v>
      </c>
      <c r="CI70" s="46">
        <f t="shared" si="54"/>
        <v>0</v>
      </c>
      <c r="CJ70" s="46">
        <f t="shared" si="54"/>
        <v>0</v>
      </c>
      <c r="CK70" s="46">
        <f t="shared" si="54"/>
        <v>0</v>
      </c>
      <c r="CL70" s="46">
        <f t="shared" si="54"/>
        <v>0</v>
      </c>
      <c r="CM70" s="46">
        <f t="shared" si="54"/>
        <v>0</v>
      </c>
      <c r="CN70" s="46">
        <f t="shared" si="54"/>
        <v>0</v>
      </c>
      <c r="CO70" s="46">
        <f t="shared" si="54"/>
        <v>0</v>
      </c>
      <c r="CP70" s="46">
        <f t="shared" si="54"/>
        <v>0</v>
      </c>
      <c r="CQ70" s="46">
        <f t="shared" si="54"/>
        <v>0</v>
      </c>
      <c r="CR70" s="46">
        <f t="shared" si="54"/>
        <v>0</v>
      </c>
      <c r="CS70" s="46">
        <f t="shared" si="54"/>
        <v>0</v>
      </c>
      <c r="CT70" s="46">
        <f t="shared" si="54"/>
        <v>0</v>
      </c>
      <c r="CU70" s="46">
        <f t="shared" si="54"/>
        <v>0</v>
      </c>
      <c r="CV70" s="46">
        <f t="shared" si="55"/>
        <v>0</v>
      </c>
      <c r="CW70" s="46">
        <f t="shared" si="55"/>
        <v>0</v>
      </c>
      <c r="CX70" s="46">
        <f t="shared" si="55"/>
        <v>0</v>
      </c>
      <c r="CY70" s="46">
        <f t="shared" si="55"/>
        <v>0</v>
      </c>
      <c r="CZ70" s="46">
        <f t="shared" si="55"/>
        <v>0</v>
      </c>
      <c r="DA70" s="46">
        <f t="shared" si="55"/>
        <v>0</v>
      </c>
      <c r="DB70" s="46">
        <f t="shared" si="55"/>
        <v>0</v>
      </c>
      <c r="DC70" s="46">
        <f t="shared" si="55"/>
        <v>0</v>
      </c>
      <c r="DD70" s="46">
        <f t="shared" si="55"/>
        <v>0</v>
      </c>
      <c r="DE70" s="46">
        <f t="shared" si="55"/>
        <v>0</v>
      </c>
      <c r="DF70" s="46">
        <f t="shared" si="55"/>
        <v>0</v>
      </c>
      <c r="DG70" s="46">
        <f t="shared" si="55"/>
        <v>0</v>
      </c>
      <c r="DH70" s="46">
        <f t="shared" si="55"/>
        <v>0</v>
      </c>
      <c r="DI70" s="46">
        <f t="shared" si="55"/>
        <v>0</v>
      </c>
      <c r="DJ70" s="46">
        <f t="shared" si="55"/>
        <v>0</v>
      </c>
      <c r="DK70" s="46">
        <f t="shared" si="55"/>
        <v>0</v>
      </c>
      <c r="DL70" s="46">
        <f t="shared" si="56"/>
        <v>0</v>
      </c>
      <c r="DM70" s="46">
        <f t="shared" si="56"/>
        <v>0</v>
      </c>
      <c r="DN70" s="46">
        <f t="shared" si="56"/>
        <v>0</v>
      </c>
      <c r="DO70" s="46">
        <f t="shared" si="56"/>
        <v>0</v>
      </c>
      <c r="DP70" s="46">
        <f t="shared" si="56"/>
        <v>0</v>
      </c>
      <c r="DQ70" s="46">
        <f t="shared" si="56"/>
        <v>0</v>
      </c>
      <c r="DR70" s="46">
        <f t="shared" si="56"/>
        <v>0</v>
      </c>
      <c r="DS70" s="46">
        <f t="shared" si="56"/>
        <v>0</v>
      </c>
      <c r="DT70" s="46">
        <f t="shared" si="56"/>
        <v>0</v>
      </c>
      <c r="DU70" s="46">
        <f t="shared" si="56"/>
        <v>0</v>
      </c>
      <c r="DV70" s="46">
        <f t="shared" si="56"/>
        <v>0</v>
      </c>
      <c r="DW70" s="46">
        <f t="shared" si="56"/>
        <v>0</v>
      </c>
      <c r="DX70" s="46">
        <f t="shared" si="56"/>
        <v>0</v>
      </c>
      <c r="DY70" s="46">
        <f t="shared" si="56"/>
        <v>0</v>
      </c>
      <c r="DZ70" s="46">
        <f t="shared" si="56"/>
        <v>0</v>
      </c>
      <c r="EA70" s="46">
        <f t="shared" si="56"/>
        <v>0</v>
      </c>
      <c r="EB70" s="46">
        <f t="shared" si="57"/>
        <v>0</v>
      </c>
      <c r="EC70" s="46">
        <f t="shared" si="57"/>
        <v>0</v>
      </c>
      <c r="ED70" s="46">
        <f t="shared" si="57"/>
        <v>0</v>
      </c>
      <c r="EE70" s="46">
        <f t="shared" si="57"/>
        <v>0</v>
      </c>
      <c r="EF70" s="46">
        <f t="shared" si="57"/>
        <v>0</v>
      </c>
      <c r="EG70" s="46">
        <f t="shared" si="57"/>
        <v>0</v>
      </c>
      <c r="EH70" s="46">
        <f t="shared" si="57"/>
        <v>0</v>
      </c>
      <c r="EI70" s="46">
        <f t="shared" si="57"/>
        <v>0</v>
      </c>
      <c r="EJ70" s="46">
        <f t="shared" si="57"/>
        <v>0</v>
      </c>
      <c r="EK70" s="46">
        <f t="shared" si="57"/>
        <v>0</v>
      </c>
      <c r="EL70" s="46">
        <f t="shared" si="57"/>
        <v>0</v>
      </c>
      <c r="EM70" s="46">
        <f t="shared" si="57"/>
        <v>0</v>
      </c>
      <c r="EN70" s="46">
        <f t="shared" si="57"/>
        <v>0</v>
      </c>
      <c r="EO70" s="46">
        <f t="shared" si="57"/>
        <v>0</v>
      </c>
      <c r="EP70" s="46">
        <f t="shared" si="57"/>
        <v>0</v>
      </c>
      <c r="EQ70" s="46">
        <f t="shared" si="57"/>
        <v>0</v>
      </c>
      <c r="ER70" s="46">
        <f t="shared" si="58"/>
        <v>0</v>
      </c>
      <c r="ES70" s="46">
        <f t="shared" si="58"/>
        <v>0</v>
      </c>
      <c r="ET70" s="46">
        <f t="shared" si="58"/>
        <v>0</v>
      </c>
      <c r="EU70" s="46">
        <f t="shared" si="58"/>
        <v>0</v>
      </c>
      <c r="EV70" s="46">
        <f t="shared" si="58"/>
        <v>0</v>
      </c>
      <c r="EW70" s="46">
        <f t="shared" si="58"/>
        <v>0</v>
      </c>
      <c r="EX70" s="46">
        <f t="shared" si="58"/>
        <v>0</v>
      </c>
      <c r="EY70" s="46">
        <f t="shared" si="58"/>
        <v>0</v>
      </c>
      <c r="EZ70" s="46">
        <f t="shared" si="58"/>
        <v>0</v>
      </c>
      <c r="FA70" s="46">
        <f t="shared" si="58"/>
        <v>0</v>
      </c>
      <c r="FB70" s="46">
        <f t="shared" si="58"/>
        <v>0</v>
      </c>
      <c r="FC70" s="46">
        <f t="shared" si="58"/>
        <v>0</v>
      </c>
      <c r="FD70" s="46">
        <f t="shared" si="58"/>
        <v>0</v>
      </c>
      <c r="FE70" s="46">
        <f t="shared" si="58"/>
        <v>0</v>
      </c>
      <c r="FF70" s="46">
        <f t="shared" si="58"/>
        <v>0</v>
      </c>
      <c r="FG70" s="46">
        <f t="shared" si="58"/>
        <v>0</v>
      </c>
      <c r="FH70" s="46">
        <f t="shared" si="59"/>
        <v>0</v>
      </c>
      <c r="FI70" s="46">
        <f t="shared" si="59"/>
        <v>0</v>
      </c>
      <c r="FJ70" s="46">
        <f t="shared" si="59"/>
        <v>0</v>
      </c>
      <c r="FK70" s="46">
        <f t="shared" si="59"/>
        <v>0</v>
      </c>
      <c r="FL70" s="46">
        <f t="shared" si="59"/>
        <v>0</v>
      </c>
      <c r="FM70" s="46">
        <f t="shared" si="59"/>
        <v>0</v>
      </c>
      <c r="FN70" s="46">
        <f t="shared" si="59"/>
        <v>0</v>
      </c>
      <c r="FO70" s="46">
        <f t="shared" si="59"/>
        <v>0</v>
      </c>
      <c r="FP70" s="46">
        <f t="shared" si="59"/>
        <v>0</v>
      </c>
      <c r="FQ70" s="46">
        <f t="shared" si="59"/>
        <v>0</v>
      </c>
      <c r="FR70" s="46">
        <f t="shared" si="59"/>
        <v>0</v>
      </c>
      <c r="FS70" s="46">
        <f t="shared" si="59"/>
        <v>0</v>
      </c>
      <c r="FT70" s="46">
        <f t="shared" si="59"/>
        <v>0</v>
      </c>
      <c r="FU70" s="46">
        <f t="shared" si="59"/>
        <v>0</v>
      </c>
      <c r="FV70" s="46">
        <f t="shared" si="59"/>
        <v>0</v>
      </c>
      <c r="FW70" s="46">
        <f t="shared" si="59"/>
        <v>0</v>
      </c>
      <c r="FX70" s="46">
        <f t="shared" si="60"/>
        <v>0</v>
      </c>
      <c r="FY70" s="46">
        <f t="shared" si="60"/>
        <v>0</v>
      </c>
      <c r="FZ70" s="46">
        <f t="shared" si="60"/>
        <v>0</v>
      </c>
      <c r="GA70" s="46">
        <f t="shared" si="60"/>
        <v>0</v>
      </c>
      <c r="GB70" s="46">
        <f t="shared" si="60"/>
        <v>0</v>
      </c>
      <c r="GC70" s="46">
        <f t="shared" si="60"/>
        <v>0</v>
      </c>
      <c r="GD70" s="46">
        <f t="shared" si="60"/>
        <v>0</v>
      </c>
      <c r="GE70" s="46">
        <f t="shared" si="60"/>
        <v>0</v>
      </c>
      <c r="GF70" s="46">
        <f t="shared" si="60"/>
        <v>0</v>
      </c>
      <c r="GG70" s="46">
        <f t="shared" si="60"/>
        <v>0</v>
      </c>
      <c r="GH70" s="46">
        <f t="shared" si="60"/>
        <v>0</v>
      </c>
      <c r="GI70" s="46">
        <f t="shared" si="60"/>
        <v>0</v>
      </c>
      <c r="GJ70" s="46">
        <f t="shared" si="60"/>
        <v>0</v>
      </c>
      <c r="GK70" s="46">
        <f t="shared" si="60"/>
        <v>0</v>
      </c>
      <c r="GL70" s="46">
        <f t="shared" si="60"/>
        <v>0</v>
      </c>
      <c r="GM70" s="46">
        <f t="shared" si="60"/>
        <v>0</v>
      </c>
      <c r="GN70" s="46">
        <f t="shared" si="61"/>
        <v>0</v>
      </c>
      <c r="GO70" s="46">
        <f t="shared" si="61"/>
        <v>0</v>
      </c>
      <c r="GP70" s="46">
        <f t="shared" si="61"/>
        <v>0</v>
      </c>
      <c r="GQ70" s="46">
        <f t="shared" si="61"/>
        <v>0</v>
      </c>
      <c r="GR70" s="46">
        <f t="shared" si="61"/>
        <v>0</v>
      </c>
      <c r="GS70" s="46">
        <f t="shared" si="61"/>
        <v>0</v>
      </c>
      <c r="GT70" s="46">
        <f t="shared" si="61"/>
        <v>0</v>
      </c>
      <c r="GU70" s="46">
        <f t="shared" si="61"/>
        <v>0</v>
      </c>
      <c r="GV70" s="46">
        <f t="shared" si="61"/>
        <v>0</v>
      </c>
      <c r="GW70" s="46">
        <f t="shared" si="61"/>
        <v>0</v>
      </c>
      <c r="GX70" s="46">
        <f t="shared" si="61"/>
        <v>0</v>
      </c>
      <c r="GY70" s="46">
        <f t="shared" si="61"/>
        <v>0</v>
      </c>
      <c r="GZ70" s="46">
        <f t="shared" si="61"/>
        <v>0</v>
      </c>
      <c r="HA70" s="46">
        <f t="shared" si="61"/>
        <v>0</v>
      </c>
      <c r="HB70" s="46">
        <f t="shared" si="61"/>
        <v>0</v>
      </c>
      <c r="HC70" s="46">
        <f t="shared" si="61"/>
        <v>0</v>
      </c>
      <c r="HD70" s="46">
        <f t="shared" si="62"/>
        <v>0</v>
      </c>
      <c r="HE70" s="46">
        <f t="shared" si="62"/>
        <v>0</v>
      </c>
      <c r="HF70" s="46">
        <f t="shared" si="62"/>
        <v>0</v>
      </c>
      <c r="HG70" s="46">
        <f t="shared" si="62"/>
        <v>0</v>
      </c>
      <c r="HH70" s="46">
        <f t="shared" si="62"/>
        <v>0</v>
      </c>
      <c r="HI70" s="46">
        <f t="shared" si="62"/>
        <v>0</v>
      </c>
      <c r="HJ70" s="46">
        <f t="shared" si="62"/>
        <v>0</v>
      </c>
      <c r="HK70" s="46">
        <f t="shared" si="62"/>
        <v>0</v>
      </c>
      <c r="HL70" s="46">
        <f t="shared" si="62"/>
        <v>0</v>
      </c>
      <c r="HM70" s="46">
        <f t="shared" si="62"/>
        <v>0</v>
      </c>
      <c r="HN70" s="46">
        <f t="shared" si="62"/>
        <v>0</v>
      </c>
      <c r="HO70" s="46">
        <f t="shared" si="62"/>
        <v>0</v>
      </c>
      <c r="HP70" s="46">
        <f t="shared" si="62"/>
        <v>0</v>
      </c>
      <c r="HQ70" s="46">
        <f t="shared" si="62"/>
        <v>0</v>
      </c>
      <c r="HR70" s="46">
        <f t="shared" si="62"/>
        <v>0</v>
      </c>
      <c r="HS70" s="46">
        <f t="shared" si="62"/>
        <v>0</v>
      </c>
      <c r="HT70" s="46">
        <f t="shared" si="63"/>
        <v>0</v>
      </c>
      <c r="HU70" s="46">
        <f t="shared" si="63"/>
        <v>0</v>
      </c>
      <c r="HV70" s="46">
        <f t="shared" si="63"/>
        <v>0</v>
      </c>
      <c r="HW70" s="46">
        <f t="shared" si="63"/>
        <v>0</v>
      </c>
      <c r="HX70" s="46">
        <f t="shared" si="63"/>
        <v>0</v>
      </c>
      <c r="HY70" s="46">
        <f t="shared" si="63"/>
        <v>0</v>
      </c>
      <c r="HZ70" s="46">
        <f t="shared" si="63"/>
        <v>0</v>
      </c>
      <c r="IA70" s="46">
        <f t="shared" si="63"/>
        <v>0</v>
      </c>
      <c r="IB70" s="46">
        <f t="shared" si="63"/>
        <v>0</v>
      </c>
      <c r="IC70" s="46">
        <f t="shared" si="63"/>
        <v>0</v>
      </c>
      <c r="ID70" s="46">
        <f t="shared" si="63"/>
        <v>0</v>
      </c>
      <c r="IE70" s="46">
        <f t="shared" si="63"/>
        <v>0</v>
      </c>
      <c r="IF70" s="46">
        <f t="shared" si="63"/>
        <v>0</v>
      </c>
      <c r="IG70" s="46">
        <f t="shared" si="63"/>
        <v>0</v>
      </c>
      <c r="IH70" s="46">
        <f t="shared" si="63"/>
        <v>0</v>
      </c>
      <c r="II70" s="46">
        <f t="shared" si="63"/>
        <v>0</v>
      </c>
      <c r="IJ70" s="46">
        <f t="shared" si="64"/>
        <v>0</v>
      </c>
      <c r="IK70" s="46">
        <f t="shared" si="64"/>
        <v>0</v>
      </c>
      <c r="IL70" s="46">
        <f t="shared" si="64"/>
        <v>0</v>
      </c>
      <c r="IM70" s="46">
        <f t="shared" si="64"/>
        <v>0</v>
      </c>
      <c r="IN70" s="46">
        <f t="shared" si="64"/>
        <v>0</v>
      </c>
      <c r="IO70" s="46">
        <f t="shared" si="64"/>
        <v>0</v>
      </c>
      <c r="IP70" s="46">
        <f t="shared" si="64"/>
        <v>0</v>
      </c>
      <c r="IQ70" s="46">
        <f t="shared" si="64"/>
        <v>0</v>
      </c>
      <c r="IR70" s="46">
        <f t="shared" si="64"/>
        <v>0</v>
      </c>
      <c r="IS70" s="46">
        <f t="shared" si="64"/>
        <v>0</v>
      </c>
      <c r="IT70" s="46">
        <f t="shared" si="64"/>
        <v>0</v>
      </c>
      <c r="IU70" s="46">
        <f t="shared" si="64"/>
        <v>0</v>
      </c>
      <c r="IV70" s="46">
        <f t="shared" si="64"/>
        <v>0</v>
      </c>
      <c r="IW70" s="46">
        <f t="shared" si="64"/>
        <v>0</v>
      </c>
      <c r="IX70" s="46">
        <f t="shared" si="64"/>
        <v>0</v>
      </c>
      <c r="IY70" s="46">
        <f t="shared" si="64"/>
        <v>0</v>
      </c>
      <c r="IZ70" s="46">
        <f t="shared" si="65"/>
        <v>0</v>
      </c>
      <c r="JA70" s="46">
        <f t="shared" si="65"/>
        <v>0</v>
      </c>
      <c r="JB70" s="46">
        <f t="shared" si="65"/>
        <v>0</v>
      </c>
      <c r="JC70" s="46">
        <f t="shared" si="65"/>
        <v>0</v>
      </c>
      <c r="JD70" s="46">
        <f t="shared" si="65"/>
        <v>0</v>
      </c>
      <c r="JE70" s="46">
        <f t="shared" si="65"/>
        <v>0</v>
      </c>
      <c r="JF70" s="46">
        <f t="shared" si="65"/>
        <v>0</v>
      </c>
      <c r="JG70" s="46">
        <f t="shared" si="65"/>
        <v>0</v>
      </c>
      <c r="JH70" s="46">
        <f t="shared" si="65"/>
        <v>0</v>
      </c>
      <c r="JI70" s="46">
        <f t="shared" si="65"/>
        <v>0</v>
      </c>
      <c r="JJ70" s="46">
        <f t="shared" si="65"/>
        <v>0</v>
      </c>
      <c r="JK70" s="46">
        <f t="shared" si="65"/>
        <v>0</v>
      </c>
      <c r="JL70" s="46">
        <f t="shared" si="65"/>
        <v>0</v>
      </c>
      <c r="JM70" s="46">
        <f t="shared" si="65"/>
        <v>0</v>
      </c>
      <c r="JN70" s="46">
        <f t="shared" si="65"/>
        <v>0</v>
      </c>
      <c r="JO70" s="46">
        <f t="shared" si="65"/>
        <v>0</v>
      </c>
      <c r="JP70" s="46">
        <f t="shared" si="66"/>
        <v>0</v>
      </c>
      <c r="JQ70" s="46">
        <f t="shared" si="66"/>
        <v>0</v>
      </c>
      <c r="JR70" s="46">
        <f t="shared" si="66"/>
        <v>0</v>
      </c>
      <c r="JS70" s="46">
        <f t="shared" si="66"/>
        <v>0</v>
      </c>
      <c r="JT70" s="46">
        <f t="shared" si="66"/>
        <v>0</v>
      </c>
      <c r="JU70" s="46">
        <f t="shared" si="66"/>
        <v>0</v>
      </c>
      <c r="JV70" s="46">
        <f t="shared" si="66"/>
        <v>0</v>
      </c>
      <c r="JW70" s="46">
        <f t="shared" si="66"/>
        <v>0</v>
      </c>
      <c r="JX70" s="46">
        <f t="shared" si="66"/>
        <v>0</v>
      </c>
      <c r="JY70" s="46">
        <f t="shared" si="66"/>
        <v>0</v>
      </c>
      <c r="JZ70" s="46">
        <f t="shared" si="66"/>
        <v>0</v>
      </c>
      <c r="KA70" s="46">
        <f t="shared" si="66"/>
        <v>0</v>
      </c>
      <c r="KB70" s="46">
        <f t="shared" si="66"/>
        <v>0</v>
      </c>
      <c r="KC70" s="46">
        <f t="shared" si="66"/>
        <v>0</v>
      </c>
      <c r="KD70" s="46">
        <f t="shared" si="66"/>
        <v>0</v>
      </c>
      <c r="KE70" s="46">
        <f t="shared" si="66"/>
        <v>0</v>
      </c>
      <c r="KF70" s="46">
        <f t="shared" si="67"/>
        <v>0</v>
      </c>
      <c r="KG70" s="46">
        <f t="shared" si="67"/>
        <v>0</v>
      </c>
      <c r="KH70" s="46">
        <f t="shared" si="67"/>
        <v>0</v>
      </c>
      <c r="KI70" s="46">
        <f t="shared" si="67"/>
        <v>0</v>
      </c>
      <c r="KJ70" s="46">
        <f t="shared" si="67"/>
        <v>0</v>
      </c>
      <c r="KK70" s="46">
        <f t="shared" si="67"/>
        <v>0</v>
      </c>
      <c r="KL70" s="46">
        <f t="shared" si="67"/>
        <v>0</v>
      </c>
      <c r="KM70" s="46">
        <f t="shared" si="67"/>
        <v>0</v>
      </c>
      <c r="KN70" s="46">
        <f t="shared" si="67"/>
        <v>0</v>
      </c>
      <c r="KO70" s="46">
        <f t="shared" si="67"/>
        <v>0</v>
      </c>
      <c r="KP70" s="46">
        <f t="shared" si="67"/>
        <v>0</v>
      </c>
      <c r="KQ70" s="46">
        <f t="shared" si="67"/>
        <v>0</v>
      </c>
      <c r="KR70" s="46">
        <f t="shared" si="67"/>
        <v>0</v>
      </c>
      <c r="KS70" s="46">
        <f t="shared" si="67"/>
        <v>0</v>
      </c>
      <c r="KT70" s="46">
        <f t="shared" si="67"/>
        <v>0</v>
      </c>
      <c r="KU70" s="46">
        <f t="shared" si="67"/>
        <v>0</v>
      </c>
      <c r="KV70" s="46">
        <f t="shared" si="68"/>
        <v>0</v>
      </c>
      <c r="KW70" s="46">
        <f t="shared" si="68"/>
        <v>0</v>
      </c>
      <c r="KX70" s="46">
        <f t="shared" si="68"/>
        <v>0</v>
      </c>
      <c r="KY70" s="46">
        <f t="shared" si="68"/>
        <v>0</v>
      </c>
      <c r="KZ70" s="46">
        <f t="shared" si="68"/>
        <v>0</v>
      </c>
      <c r="LA70" s="46">
        <f t="shared" si="68"/>
        <v>0</v>
      </c>
      <c r="LB70" s="46">
        <f t="shared" si="68"/>
        <v>0</v>
      </c>
      <c r="LC70" s="46">
        <f t="shared" si="68"/>
        <v>0</v>
      </c>
      <c r="LD70" s="46">
        <f t="shared" si="68"/>
        <v>0</v>
      </c>
      <c r="LE70" s="46">
        <f t="shared" si="68"/>
        <v>0</v>
      </c>
      <c r="LF70" s="46">
        <f t="shared" si="68"/>
        <v>0</v>
      </c>
      <c r="LG70" s="46">
        <f t="shared" si="68"/>
        <v>0</v>
      </c>
      <c r="LH70" s="46">
        <f t="shared" si="68"/>
        <v>0</v>
      </c>
      <c r="LI70" s="46">
        <f t="shared" si="68"/>
        <v>0</v>
      </c>
      <c r="LJ70" s="46">
        <f t="shared" si="68"/>
        <v>0</v>
      </c>
      <c r="LK70" s="46">
        <f t="shared" si="68"/>
        <v>0</v>
      </c>
      <c r="LL70" s="46">
        <f t="shared" si="69"/>
        <v>0</v>
      </c>
      <c r="LM70" s="46">
        <f t="shared" si="69"/>
        <v>0</v>
      </c>
      <c r="LN70" s="46">
        <f t="shared" si="69"/>
        <v>0</v>
      </c>
      <c r="LO70" s="46">
        <f t="shared" si="69"/>
        <v>0</v>
      </c>
      <c r="LP70" s="46">
        <f t="shared" si="69"/>
        <v>0</v>
      </c>
      <c r="LQ70" s="46">
        <f t="shared" si="69"/>
        <v>0</v>
      </c>
      <c r="LR70" s="46">
        <f t="shared" si="69"/>
        <v>0</v>
      </c>
      <c r="LS70" s="46">
        <f t="shared" si="69"/>
        <v>0</v>
      </c>
      <c r="LT70" s="46">
        <f t="shared" si="69"/>
        <v>0</v>
      </c>
    </row>
    <row r="71" spans="1:332" ht="24.6" hidden="1" customHeight="1">
      <c r="A71" s="121">
        <v>10</v>
      </c>
      <c r="B71" s="19"/>
      <c r="C71" s="21"/>
      <c r="D71" s="21"/>
      <c r="E71" s="215" t="str">
        <f t="shared" si="25"/>
        <v/>
      </c>
      <c r="F71" s="215">
        <f t="shared" si="26"/>
        <v>0</v>
      </c>
      <c r="G71" s="218"/>
      <c r="H71" s="217" t="str">
        <f t="shared" si="27"/>
        <v>Falta(n) Fecha(s)</v>
      </c>
      <c r="I71" s="72"/>
      <c r="J71" s="72"/>
      <c r="K71" s="72"/>
      <c r="L71" s="72"/>
      <c r="M71" s="72"/>
      <c r="N71" s="72"/>
      <c r="O71" s="72"/>
      <c r="P71" s="72"/>
      <c r="Q71" s="210" t="str" cm="1">
        <f t="array" ref="Q71">IF(SUM(COUNTIF(J71:P71,{"SI","NO APLICA"}))=0,
   "",
   IF(SUM(COUNTIF(J71:P71,{"SI","NO APLICA"}))=COLUMNS(J71:P71),
      "CUMPLE",
      "NO CUMPLE"))</f>
        <v/>
      </c>
      <c r="R71" s="72"/>
      <c r="S71" s="19"/>
      <c r="T71" s="72"/>
      <c r="U71" s="19"/>
      <c r="V71" s="72"/>
      <c r="W71" s="72"/>
      <c r="X71" s="72"/>
      <c r="Y71" s="210" t="str">
        <f t="shared" si="70"/>
        <v/>
      </c>
      <c r="Z71" s="211" t="str">
        <f t="shared" si="71"/>
        <v/>
      </c>
      <c r="AA71" s="476"/>
      <c r="AB71" s="477"/>
      <c r="AD71" s="122" t="str">
        <f t="shared" si="28"/>
        <v/>
      </c>
      <c r="AE71" s="122" t="str">
        <f t="shared" si="28"/>
        <v/>
      </c>
      <c r="AF71" s="123">
        <f t="shared" si="28"/>
        <v>0</v>
      </c>
      <c r="AG71" s="122" t="str">
        <f t="shared" si="29"/>
        <v/>
      </c>
      <c r="AH71" s="122" t="str">
        <f t="shared" si="29"/>
        <v/>
      </c>
      <c r="AI71" s="123">
        <f t="shared" si="29"/>
        <v>0</v>
      </c>
      <c r="AW71" s="46" t="str">
        <f t="shared" si="30"/>
        <v/>
      </c>
      <c r="AX71" s="46">
        <f t="shared" si="30"/>
        <v>5</v>
      </c>
      <c r="AY71" s="96">
        <v>10</v>
      </c>
      <c r="AZ71" s="47" t="str">
        <f t="shared" si="31"/>
        <v/>
      </c>
      <c r="BA71" s="47">
        <f t="shared" si="32"/>
        <v>0</v>
      </c>
      <c r="BB71" s="90" t="str">
        <f t="shared" si="33"/>
        <v/>
      </c>
      <c r="BC71" s="124">
        <v>10</v>
      </c>
      <c r="BD71" s="125">
        <f t="shared" si="34"/>
        <v>1</v>
      </c>
      <c r="BE71" s="126">
        <f t="shared" si="35"/>
        <v>1</v>
      </c>
      <c r="BF71" s="90">
        <f t="shared" si="36"/>
        <v>0</v>
      </c>
      <c r="BG71" s="90">
        <f t="shared" si="75"/>
        <v>0</v>
      </c>
      <c r="BH71" s="90" t="str">
        <f t="shared" si="72"/>
        <v/>
      </c>
      <c r="BI71" s="90" t="e">
        <f t="shared" si="37"/>
        <v>#NUM!</v>
      </c>
      <c r="BJ71" s="90" t="str">
        <f t="shared" si="38"/>
        <v/>
      </c>
      <c r="BK71" s="127">
        <f t="shared" si="39"/>
        <v>0</v>
      </c>
      <c r="BL71" s="128" t="e">
        <f t="shared" si="40"/>
        <v>#NUM!</v>
      </c>
      <c r="BM71" s="128" t="e">
        <f t="shared" si="41"/>
        <v>#NUM!</v>
      </c>
      <c r="BN71" s="128" t="str">
        <f t="shared" si="42"/>
        <v/>
      </c>
      <c r="BO71" s="128" t="str">
        <f t="shared" si="73"/>
        <v/>
      </c>
      <c r="BP71" s="90">
        <f t="shared" si="43"/>
        <v>0</v>
      </c>
      <c r="BQ71" s="90">
        <f t="shared" si="44"/>
        <v>0</v>
      </c>
      <c r="BR71" s="90">
        <f t="shared" si="76"/>
        <v>0</v>
      </c>
      <c r="BS71" s="90" t="str">
        <f t="shared" si="45"/>
        <v/>
      </c>
      <c r="BT71" s="90" t="e">
        <f t="shared" si="46"/>
        <v>#NUM!</v>
      </c>
      <c r="BU71" s="90" t="e">
        <f t="shared" si="47"/>
        <v>#NUM!</v>
      </c>
      <c r="BV71" s="127">
        <f t="shared" si="48"/>
        <v>0</v>
      </c>
      <c r="BW71" s="128" t="e">
        <f t="shared" si="49"/>
        <v>#NUM!</v>
      </c>
      <c r="BX71" s="128" t="e">
        <f t="shared" si="50"/>
        <v>#NUM!</v>
      </c>
      <c r="BY71" s="128" t="str">
        <f t="shared" si="51"/>
        <v/>
      </c>
      <c r="BZ71" s="128" t="str">
        <f t="shared" si="74"/>
        <v/>
      </c>
      <c r="CA71" s="90">
        <f t="shared" si="52"/>
        <v>0</v>
      </c>
      <c r="CB71" s="90"/>
      <c r="CC71" s="90"/>
      <c r="CD71" s="129"/>
      <c r="CE71" s="130">
        <f t="shared" si="53"/>
        <v>0</v>
      </c>
      <c r="CF71" s="46">
        <f t="shared" si="54"/>
        <v>0</v>
      </c>
      <c r="CG71" s="46">
        <f t="shared" si="54"/>
        <v>0</v>
      </c>
      <c r="CH71" s="46">
        <f t="shared" si="54"/>
        <v>0</v>
      </c>
      <c r="CI71" s="46">
        <f t="shared" si="54"/>
        <v>0</v>
      </c>
      <c r="CJ71" s="46">
        <f t="shared" si="54"/>
        <v>0</v>
      </c>
      <c r="CK71" s="46">
        <f t="shared" si="54"/>
        <v>0</v>
      </c>
      <c r="CL71" s="46">
        <f t="shared" si="54"/>
        <v>0</v>
      </c>
      <c r="CM71" s="46">
        <f t="shared" si="54"/>
        <v>0</v>
      </c>
      <c r="CN71" s="46">
        <f t="shared" si="54"/>
        <v>0</v>
      </c>
      <c r="CO71" s="46">
        <f t="shared" si="54"/>
        <v>0</v>
      </c>
      <c r="CP71" s="46">
        <f t="shared" si="54"/>
        <v>0</v>
      </c>
      <c r="CQ71" s="46">
        <f t="shared" si="54"/>
        <v>0</v>
      </c>
      <c r="CR71" s="46">
        <f t="shared" si="54"/>
        <v>0</v>
      </c>
      <c r="CS71" s="46">
        <f t="shared" si="54"/>
        <v>0</v>
      </c>
      <c r="CT71" s="46">
        <f t="shared" si="54"/>
        <v>0</v>
      </c>
      <c r="CU71" s="46">
        <f t="shared" si="54"/>
        <v>0</v>
      </c>
      <c r="CV71" s="46">
        <f t="shared" si="55"/>
        <v>0</v>
      </c>
      <c r="CW71" s="46">
        <f t="shared" si="55"/>
        <v>0</v>
      </c>
      <c r="CX71" s="46">
        <f t="shared" si="55"/>
        <v>0</v>
      </c>
      <c r="CY71" s="46">
        <f t="shared" si="55"/>
        <v>0</v>
      </c>
      <c r="CZ71" s="46">
        <f t="shared" si="55"/>
        <v>0</v>
      </c>
      <c r="DA71" s="46">
        <f t="shared" si="55"/>
        <v>0</v>
      </c>
      <c r="DB71" s="46">
        <f t="shared" si="55"/>
        <v>0</v>
      </c>
      <c r="DC71" s="46">
        <f t="shared" si="55"/>
        <v>0</v>
      </c>
      <c r="DD71" s="46">
        <f t="shared" si="55"/>
        <v>0</v>
      </c>
      <c r="DE71" s="46">
        <f t="shared" si="55"/>
        <v>0</v>
      </c>
      <c r="DF71" s="46">
        <f t="shared" si="55"/>
        <v>0</v>
      </c>
      <c r="DG71" s="46">
        <f t="shared" si="55"/>
        <v>0</v>
      </c>
      <c r="DH71" s="46">
        <f t="shared" si="55"/>
        <v>0</v>
      </c>
      <c r="DI71" s="46">
        <f t="shared" si="55"/>
        <v>0</v>
      </c>
      <c r="DJ71" s="46">
        <f t="shared" si="55"/>
        <v>0</v>
      </c>
      <c r="DK71" s="46">
        <f t="shared" si="55"/>
        <v>0</v>
      </c>
      <c r="DL71" s="46">
        <f t="shared" si="56"/>
        <v>0</v>
      </c>
      <c r="DM71" s="46">
        <f t="shared" si="56"/>
        <v>0</v>
      </c>
      <c r="DN71" s="46">
        <f t="shared" si="56"/>
        <v>0</v>
      </c>
      <c r="DO71" s="46">
        <f t="shared" si="56"/>
        <v>0</v>
      </c>
      <c r="DP71" s="46">
        <f t="shared" si="56"/>
        <v>0</v>
      </c>
      <c r="DQ71" s="46">
        <f t="shared" si="56"/>
        <v>0</v>
      </c>
      <c r="DR71" s="46">
        <f t="shared" si="56"/>
        <v>0</v>
      </c>
      <c r="DS71" s="46">
        <f t="shared" si="56"/>
        <v>0</v>
      </c>
      <c r="DT71" s="46">
        <f t="shared" si="56"/>
        <v>0</v>
      </c>
      <c r="DU71" s="46">
        <f t="shared" si="56"/>
        <v>0</v>
      </c>
      <c r="DV71" s="46">
        <f t="shared" si="56"/>
        <v>0</v>
      </c>
      <c r="DW71" s="46">
        <f t="shared" si="56"/>
        <v>0</v>
      </c>
      <c r="DX71" s="46">
        <f t="shared" si="56"/>
        <v>0</v>
      </c>
      <c r="DY71" s="46">
        <f t="shared" si="56"/>
        <v>0</v>
      </c>
      <c r="DZ71" s="46">
        <f t="shared" si="56"/>
        <v>0</v>
      </c>
      <c r="EA71" s="46">
        <f t="shared" si="56"/>
        <v>0</v>
      </c>
      <c r="EB71" s="46">
        <f t="shared" si="57"/>
        <v>0</v>
      </c>
      <c r="EC71" s="46">
        <f t="shared" si="57"/>
        <v>0</v>
      </c>
      <c r="ED71" s="46">
        <f t="shared" si="57"/>
        <v>0</v>
      </c>
      <c r="EE71" s="46">
        <f t="shared" si="57"/>
        <v>0</v>
      </c>
      <c r="EF71" s="46">
        <f t="shared" si="57"/>
        <v>0</v>
      </c>
      <c r="EG71" s="46">
        <f t="shared" si="57"/>
        <v>0</v>
      </c>
      <c r="EH71" s="46">
        <f t="shared" si="57"/>
        <v>0</v>
      </c>
      <c r="EI71" s="46">
        <f t="shared" si="57"/>
        <v>0</v>
      </c>
      <c r="EJ71" s="46">
        <f t="shared" si="57"/>
        <v>0</v>
      </c>
      <c r="EK71" s="46">
        <f t="shared" si="57"/>
        <v>0</v>
      </c>
      <c r="EL71" s="46">
        <f t="shared" si="57"/>
        <v>0</v>
      </c>
      <c r="EM71" s="46">
        <f t="shared" si="57"/>
        <v>0</v>
      </c>
      <c r="EN71" s="46">
        <f t="shared" si="57"/>
        <v>0</v>
      </c>
      <c r="EO71" s="46">
        <f t="shared" si="57"/>
        <v>0</v>
      </c>
      <c r="EP71" s="46">
        <f t="shared" si="57"/>
        <v>0</v>
      </c>
      <c r="EQ71" s="46">
        <f t="shared" si="57"/>
        <v>0</v>
      </c>
      <c r="ER71" s="46">
        <f t="shared" si="58"/>
        <v>0</v>
      </c>
      <c r="ES71" s="46">
        <f t="shared" si="58"/>
        <v>0</v>
      </c>
      <c r="ET71" s="46">
        <f t="shared" si="58"/>
        <v>0</v>
      </c>
      <c r="EU71" s="46">
        <f t="shared" si="58"/>
        <v>0</v>
      </c>
      <c r="EV71" s="46">
        <f t="shared" si="58"/>
        <v>0</v>
      </c>
      <c r="EW71" s="46">
        <f t="shared" si="58"/>
        <v>0</v>
      </c>
      <c r="EX71" s="46">
        <f t="shared" si="58"/>
        <v>0</v>
      </c>
      <c r="EY71" s="46">
        <f t="shared" si="58"/>
        <v>0</v>
      </c>
      <c r="EZ71" s="46">
        <f t="shared" si="58"/>
        <v>0</v>
      </c>
      <c r="FA71" s="46">
        <f t="shared" si="58"/>
        <v>0</v>
      </c>
      <c r="FB71" s="46">
        <f t="shared" si="58"/>
        <v>0</v>
      </c>
      <c r="FC71" s="46">
        <f t="shared" si="58"/>
        <v>0</v>
      </c>
      <c r="FD71" s="46">
        <f t="shared" si="58"/>
        <v>0</v>
      </c>
      <c r="FE71" s="46">
        <f t="shared" si="58"/>
        <v>0</v>
      </c>
      <c r="FF71" s="46">
        <f t="shared" si="58"/>
        <v>0</v>
      </c>
      <c r="FG71" s="46">
        <f t="shared" si="58"/>
        <v>0</v>
      </c>
      <c r="FH71" s="46">
        <f t="shared" si="59"/>
        <v>0</v>
      </c>
      <c r="FI71" s="46">
        <f t="shared" si="59"/>
        <v>0</v>
      </c>
      <c r="FJ71" s="46">
        <f t="shared" si="59"/>
        <v>0</v>
      </c>
      <c r="FK71" s="46">
        <f t="shared" si="59"/>
        <v>0</v>
      </c>
      <c r="FL71" s="46">
        <f t="shared" si="59"/>
        <v>0</v>
      </c>
      <c r="FM71" s="46">
        <f t="shared" si="59"/>
        <v>0</v>
      </c>
      <c r="FN71" s="46">
        <f t="shared" si="59"/>
        <v>0</v>
      </c>
      <c r="FO71" s="46">
        <f t="shared" si="59"/>
        <v>0</v>
      </c>
      <c r="FP71" s="46">
        <f t="shared" si="59"/>
        <v>0</v>
      </c>
      <c r="FQ71" s="46">
        <f t="shared" si="59"/>
        <v>0</v>
      </c>
      <c r="FR71" s="46">
        <f t="shared" si="59"/>
        <v>0</v>
      </c>
      <c r="FS71" s="46">
        <f t="shared" si="59"/>
        <v>0</v>
      </c>
      <c r="FT71" s="46">
        <f t="shared" si="59"/>
        <v>0</v>
      </c>
      <c r="FU71" s="46">
        <f t="shared" si="59"/>
        <v>0</v>
      </c>
      <c r="FV71" s="46">
        <f t="shared" si="59"/>
        <v>0</v>
      </c>
      <c r="FW71" s="46">
        <f t="shared" si="59"/>
        <v>0</v>
      </c>
      <c r="FX71" s="46">
        <f t="shared" si="60"/>
        <v>0</v>
      </c>
      <c r="FY71" s="46">
        <f t="shared" si="60"/>
        <v>0</v>
      </c>
      <c r="FZ71" s="46">
        <f t="shared" si="60"/>
        <v>0</v>
      </c>
      <c r="GA71" s="46">
        <f t="shared" si="60"/>
        <v>0</v>
      </c>
      <c r="GB71" s="46">
        <f t="shared" si="60"/>
        <v>0</v>
      </c>
      <c r="GC71" s="46">
        <f t="shared" si="60"/>
        <v>0</v>
      </c>
      <c r="GD71" s="46">
        <f t="shared" si="60"/>
        <v>0</v>
      </c>
      <c r="GE71" s="46">
        <f t="shared" si="60"/>
        <v>0</v>
      </c>
      <c r="GF71" s="46">
        <f t="shared" si="60"/>
        <v>0</v>
      </c>
      <c r="GG71" s="46">
        <f t="shared" si="60"/>
        <v>0</v>
      </c>
      <c r="GH71" s="46">
        <f t="shared" si="60"/>
        <v>0</v>
      </c>
      <c r="GI71" s="46">
        <f t="shared" si="60"/>
        <v>0</v>
      </c>
      <c r="GJ71" s="46">
        <f t="shared" si="60"/>
        <v>0</v>
      </c>
      <c r="GK71" s="46">
        <f t="shared" si="60"/>
        <v>0</v>
      </c>
      <c r="GL71" s="46">
        <f t="shared" si="60"/>
        <v>0</v>
      </c>
      <c r="GM71" s="46">
        <f t="shared" si="60"/>
        <v>0</v>
      </c>
      <c r="GN71" s="46">
        <f t="shared" si="61"/>
        <v>0</v>
      </c>
      <c r="GO71" s="46">
        <f t="shared" si="61"/>
        <v>0</v>
      </c>
      <c r="GP71" s="46">
        <f t="shared" si="61"/>
        <v>0</v>
      </c>
      <c r="GQ71" s="46">
        <f t="shared" si="61"/>
        <v>0</v>
      </c>
      <c r="GR71" s="46">
        <f t="shared" si="61"/>
        <v>0</v>
      </c>
      <c r="GS71" s="46">
        <f t="shared" si="61"/>
        <v>0</v>
      </c>
      <c r="GT71" s="46">
        <f t="shared" si="61"/>
        <v>0</v>
      </c>
      <c r="GU71" s="46">
        <f t="shared" si="61"/>
        <v>0</v>
      </c>
      <c r="GV71" s="46">
        <f t="shared" si="61"/>
        <v>0</v>
      </c>
      <c r="GW71" s="46">
        <f t="shared" si="61"/>
        <v>0</v>
      </c>
      <c r="GX71" s="46">
        <f t="shared" si="61"/>
        <v>0</v>
      </c>
      <c r="GY71" s="46">
        <f t="shared" si="61"/>
        <v>0</v>
      </c>
      <c r="GZ71" s="46">
        <f t="shared" si="61"/>
        <v>0</v>
      </c>
      <c r="HA71" s="46">
        <f t="shared" si="61"/>
        <v>0</v>
      </c>
      <c r="HB71" s="46">
        <f t="shared" si="61"/>
        <v>0</v>
      </c>
      <c r="HC71" s="46">
        <f t="shared" si="61"/>
        <v>0</v>
      </c>
      <c r="HD71" s="46">
        <f t="shared" si="62"/>
        <v>0</v>
      </c>
      <c r="HE71" s="46">
        <f t="shared" si="62"/>
        <v>0</v>
      </c>
      <c r="HF71" s="46">
        <f t="shared" si="62"/>
        <v>0</v>
      </c>
      <c r="HG71" s="46">
        <f t="shared" si="62"/>
        <v>0</v>
      </c>
      <c r="HH71" s="46">
        <f t="shared" si="62"/>
        <v>0</v>
      </c>
      <c r="HI71" s="46">
        <f t="shared" si="62"/>
        <v>0</v>
      </c>
      <c r="HJ71" s="46">
        <f t="shared" si="62"/>
        <v>0</v>
      </c>
      <c r="HK71" s="46">
        <f t="shared" si="62"/>
        <v>0</v>
      </c>
      <c r="HL71" s="46">
        <f t="shared" si="62"/>
        <v>0</v>
      </c>
      <c r="HM71" s="46">
        <f t="shared" si="62"/>
        <v>0</v>
      </c>
      <c r="HN71" s="46">
        <f t="shared" si="62"/>
        <v>0</v>
      </c>
      <c r="HO71" s="46">
        <f t="shared" si="62"/>
        <v>0</v>
      </c>
      <c r="HP71" s="46">
        <f t="shared" si="62"/>
        <v>0</v>
      </c>
      <c r="HQ71" s="46">
        <f t="shared" si="62"/>
        <v>0</v>
      </c>
      <c r="HR71" s="46">
        <f t="shared" si="62"/>
        <v>0</v>
      </c>
      <c r="HS71" s="46">
        <f t="shared" si="62"/>
        <v>0</v>
      </c>
      <c r="HT71" s="46">
        <f t="shared" si="63"/>
        <v>0</v>
      </c>
      <c r="HU71" s="46">
        <f t="shared" si="63"/>
        <v>0</v>
      </c>
      <c r="HV71" s="46">
        <f t="shared" si="63"/>
        <v>0</v>
      </c>
      <c r="HW71" s="46">
        <f t="shared" si="63"/>
        <v>0</v>
      </c>
      <c r="HX71" s="46">
        <f t="shared" si="63"/>
        <v>0</v>
      </c>
      <c r="HY71" s="46">
        <f t="shared" si="63"/>
        <v>0</v>
      </c>
      <c r="HZ71" s="46">
        <f t="shared" si="63"/>
        <v>0</v>
      </c>
      <c r="IA71" s="46">
        <f t="shared" si="63"/>
        <v>0</v>
      </c>
      <c r="IB71" s="46">
        <f t="shared" si="63"/>
        <v>0</v>
      </c>
      <c r="IC71" s="46">
        <f t="shared" si="63"/>
        <v>0</v>
      </c>
      <c r="ID71" s="46">
        <f t="shared" si="63"/>
        <v>0</v>
      </c>
      <c r="IE71" s="46">
        <f t="shared" si="63"/>
        <v>0</v>
      </c>
      <c r="IF71" s="46">
        <f t="shared" si="63"/>
        <v>0</v>
      </c>
      <c r="IG71" s="46">
        <f t="shared" si="63"/>
        <v>0</v>
      </c>
      <c r="IH71" s="46">
        <f t="shared" si="63"/>
        <v>0</v>
      </c>
      <c r="II71" s="46">
        <f t="shared" si="63"/>
        <v>0</v>
      </c>
      <c r="IJ71" s="46">
        <f t="shared" si="64"/>
        <v>0</v>
      </c>
      <c r="IK71" s="46">
        <f t="shared" si="64"/>
        <v>0</v>
      </c>
      <c r="IL71" s="46">
        <f t="shared" si="64"/>
        <v>0</v>
      </c>
      <c r="IM71" s="46">
        <f t="shared" si="64"/>
        <v>0</v>
      </c>
      <c r="IN71" s="46">
        <f t="shared" si="64"/>
        <v>0</v>
      </c>
      <c r="IO71" s="46">
        <f t="shared" si="64"/>
        <v>0</v>
      </c>
      <c r="IP71" s="46">
        <f t="shared" si="64"/>
        <v>0</v>
      </c>
      <c r="IQ71" s="46">
        <f t="shared" si="64"/>
        <v>0</v>
      </c>
      <c r="IR71" s="46">
        <f t="shared" si="64"/>
        <v>0</v>
      </c>
      <c r="IS71" s="46">
        <f t="shared" si="64"/>
        <v>0</v>
      </c>
      <c r="IT71" s="46">
        <f t="shared" si="64"/>
        <v>0</v>
      </c>
      <c r="IU71" s="46">
        <f t="shared" si="64"/>
        <v>0</v>
      </c>
      <c r="IV71" s="46">
        <f t="shared" si="64"/>
        <v>0</v>
      </c>
      <c r="IW71" s="46">
        <f t="shared" si="64"/>
        <v>0</v>
      </c>
      <c r="IX71" s="46">
        <f t="shared" si="64"/>
        <v>0</v>
      </c>
      <c r="IY71" s="46">
        <f t="shared" si="64"/>
        <v>0</v>
      </c>
      <c r="IZ71" s="46">
        <f t="shared" si="65"/>
        <v>0</v>
      </c>
      <c r="JA71" s="46">
        <f t="shared" si="65"/>
        <v>0</v>
      </c>
      <c r="JB71" s="46">
        <f t="shared" si="65"/>
        <v>0</v>
      </c>
      <c r="JC71" s="46">
        <f t="shared" si="65"/>
        <v>0</v>
      </c>
      <c r="JD71" s="46">
        <f t="shared" si="65"/>
        <v>0</v>
      </c>
      <c r="JE71" s="46">
        <f t="shared" si="65"/>
        <v>0</v>
      </c>
      <c r="JF71" s="46">
        <f t="shared" si="65"/>
        <v>0</v>
      </c>
      <c r="JG71" s="46">
        <f t="shared" si="65"/>
        <v>0</v>
      </c>
      <c r="JH71" s="46">
        <f t="shared" si="65"/>
        <v>0</v>
      </c>
      <c r="JI71" s="46">
        <f t="shared" si="65"/>
        <v>0</v>
      </c>
      <c r="JJ71" s="46">
        <f t="shared" si="65"/>
        <v>0</v>
      </c>
      <c r="JK71" s="46">
        <f t="shared" si="65"/>
        <v>0</v>
      </c>
      <c r="JL71" s="46">
        <f t="shared" si="65"/>
        <v>0</v>
      </c>
      <c r="JM71" s="46">
        <f t="shared" si="65"/>
        <v>0</v>
      </c>
      <c r="JN71" s="46">
        <f t="shared" si="65"/>
        <v>0</v>
      </c>
      <c r="JO71" s="46">
        <f t="shared" si="65"/>
        <v>0</v>
      </c>
      <c r="JP71" s="46">
        <f t="shared" si="66"/>
        <v>0</v>
      </c>
      <c r="JQ71" s="46">
        <f t="shared" si="66"/>
        <v>0</v>
      </c>
      <c r="JR71" s="46">
        <f t="shared" si="66"/>
        <v>0</v>
      </c>
      <c r="JS71" s="46">
        <f t="shared" si="66"/>
        <v>0</v>
      </c>
      <c r="JT71" s="46">
        <f t="shared" si="66"/>
        <v>0</v>
      </c>
      <c r="JU71" s="46">
        <f t="shared" si="66"/>
        <v>0</v>
      </c>
      <c r="JV71" s="46">
        <f t="shared" si="66"/>
        <v>0</v>
      </c>
      <c r="JW71" s="46">
        <f t="shared" si="66"/>
        <v>0</v>
      </c>
      <c r="JX71" s="46">
        <f t="shared" si="66"/>
        <v>0</v>
      </c>
      <c r="JY71" s="46">
        <f t="shared" si="66"/>
        <v>0</v>
      </c>
      <c r="JZ71" s="46">
        <f t="shared" si="66"/>
        <v>0</v>
      </c>
      <c r="KA71" s="46">
        <f t="shared" si="66"/>
        <v>0</v>
      </c>
      <c r="KB71" s="46">
        <f t="shared" si="66"/>
        <v>0</v>
      </c>
      <c r="KC71" s="46">
        <f t="shared" si="66"/>
        <v>0</v>
      </c>
      <c r="KD71" s="46">
        <f t="shared" si="66"/>
        <v>0</v>
      </c>
      <c r="KE71" s="46">
        <f t="shared" si="66"/>
        <v>0</v>
      </c>
      <c r="KF71" s="46">
        <f t="shared" si="67"/>
        <v>0</v>
      </c>
      <c r="KG71" s="46">
        <f t="shared" si="67"/>
        <v>0</v>
      </c>
      <c r="KH71" s="46">
        <f t="shared" si="67"/>
        <v>0</v>
      </c>
      <c r="KI71" s="46">
        <f t="shared" si="67"/>
        <v>0</v>
      </c>
      <c r="KJ71" s="46">
        <f t="shared" si="67"/>
        <v>0</v>
      </c>
      <c r="KK71" s="46">
        <f t="shared" si="67"/>
        <v>0</v>
      </c>
      <c r="KL71" s="46">
        <f t="shared" si="67"/>
        <v>0</v>
      </c>
      <c r="KM71" s="46">
        <f t="shared" si="67"/>
        <v>0</v>
      </c>
      <c r="KN71" s="46">
        <f t="shared" si="67"/>
        <v>0</v>
      </c>
      <c r="KO71" s="46">
        <f t="shared" si="67"/>
        <v>0</v>
      </c>
      <c r="KP71" s="46">
        <f t="shared" si="67"/>
        <v>0</v>
      </c>
      <c r="KQ71" s="46">
        <f t="shared" si="67"/>
        <v>0</v>
      </c>
      <c r="KR71" s="46">
        <f t="shared" si="67"/>
        <v>0</v>
      </c>
      <c r="KS71" s="46">
        <f t="shared" si="67"/>
        <v>0</v>
      </c>
      <c r="KT71" s="46">
        <f t="shared" si="67"/>
        <v>0</v>
      </c>
      <c r="KU71" s="46">
        <f t="shared" si="67"/>
        <v>0</v>
      </c>
      <c r="KV71" s="46">
        <f t="shared" si="68"/>
        <v>0</v>
      </c>
      <c r="KW71" s="46">
        <f t="shared" si="68"/>
        <v>0</v>
      </c>
      <c r="KX71" s="46">
        <f t="shared" si="68"/>
        <v>0</v>
      </c>
      <c r="KY71" s="46">
        <f t="shared" si="68"/>
        <v>0</v>
      </c>
      <c r="KZ71" s="46">
        <f t="shared" si="68"/>
        <v>0</v>
      </c>
      <c r="LA71" s="46">
        <f t="shared" si="68"/>
        <v>0</v>
      </c>
      <c r="LB71" s="46">
        <f t="shared" si="68"/>
        <v>0</v>
      </c>
      <c r="LC71" s="46">
        <f t="shared" si="68"/>
        <v>0</v>
      </c>
      <c r="LD71" s="46">
        <f t="shared" si="68"/>
        <v>0</v>
      </c>
      <c r="LE71" s="46">
        <f t="shared" si="68"/>
        <v>0</v>
      </c>
      <c r="LF71" s="46">
        <f t="shared" si="68"/>
        <v>0</v>
      </c>
      <c r="LG71" s="46">
        <f t="shared" si="68"/>
        <v>0</v>
      </c>
      <c r="LH71" s="46">
        <f t="shared" si="68"/>
        <v>0</v>
      </c>
      <c r="LI71" s="46">
        <f t="shared" si="68"/>
        <v>0</v>
      </c>
      <c r="LJ71" s="46">
        <f t="shared" si="68"/>
        <v>0</v>
      </c>
      <c r="LK71" s="46">
        <f t="shared" si="68"/>
        <v>0</v>
      </c>
      <c r="LL71" s="46">
        <f t="shared" si="69"/>
        <v>0</v>
      </c>
      <c r="LM71" s="46">
        <f t="shared" si="69"/>
        <v>0</v>
      </c>
      <c r="LN71" s="46">
        <f t="shared" si="69"/>
        <v>0</v>
      </c>
      <c r="LO71" s="46">
        <f t="shared" si="69"/>
        <v>0</v>
      </c>
      <c r="LP71" s="46">
        <f t="shared" si="69"/>
        <v>0</v>
      </c>
      <c r="LQ71" s="46">
        <f t="shared" si="69"/>
        <v>0</v>
      </c>
      <c r="LR71" s="46">
        <f t="shared" si="69"/>
        <v>0</v>
      </c>
      <c r="LS71" s="46">
        <f t="shared" si="69"/>
        <v>0</v>
      </c>
      <c r="LT71" s="46">
        <f t="shared" si="69"/>
        <v>0</v>
      </c>
    </row>
    <row r="72" spans="1:332" ht="24.6" hidden="1" customHeight="1">
      <c r="A72" s="121">
        <v>11</v>
      </c>
      <c r="B72" s="19"/>
      <c r="C72" s="21"/>
      <c r="D72" s="21"/>
      <c r="E72" s="215" t="str">
        <f t="shared" si="25"/>
        <v/>
      </c>
      <c r="F72" s="215">
        <f t="shared" si="26"/>
        <v>0</v>
      </c>
      <c r="G72" s="218"/>
      <c r="H72" s="217" t="str">
        <f t="shared" si="27"/>
        <v>Falta(n) Fecha(s)</v>
      </c>
      <c r="I72" s="72"/>
      <c r="J72" s="72"/>
      <c r="K72" s="72"/>
      <c r="L72" s="72"/>
      <c r="M72" s="72"/>
      <c r="N72" s="72"/>
      <c r="O72" s="72"/>
      <c r="P72" s="72"/>
      <c r="Q72" s="210" t="str" cm="1">
        <f t="array" ref="Q72">IF(SUM(COUNTIF(J72:P72,{"SI","NO APLICA"}))=0,
   "",
   IF(SUM(COUNTIF(J72:P72,{"SI","NO APLICA"}))=COLUMNS(J72:P72),
      "CUMPLE",
      "NO CUMPLE"))</f>
        <v/>
      </c>
      <c r="R72" s="72"/>
      <c r="S72" s="19"/>
      <c r="T72" s="72"/>
      <c r="U72" s="19"/>
      <c r="V72" s="72"/>
      <c r="W72" s="72"/>
      <c r="X72" s="72"/>
      <c r="Y72" s="210" t="str">
        <f t="shared" si="70"/>
        <v/>
      </c>
      <c r="Z72" s="211" t="str">
        <f t="shared" si="71"/>
        <v/>
      </c>
      <c r="AA72" s="476"/>
      <c r="AB72" s="477"/>
      <c r="AD72" s="122" t="str">
        <f t="shared" si="28"/>
        <v/>
      </c>
      <c r="AE72" s="122" t="str">
        <f t="shared" si="28"/>
        <v/>
      </c>
      <c r="AF72" s="123">
        <f t="shared" si="28"/>
        <v>0</v>
      </c>
      <c r="AG72" s="122" t="str">
        <f t="shared" si="29"/>
        <v/>
      </c>
      <c r="AH72" s="122" t="str">
        <f t="shared" si="29"/>
        <v/>
      </c>
      <c r="AI72" s="123">
        <f t="shared" si="29"/>
        <v>0</v>
      </c>
      <c r="AW72" s="46" t="str">
        <f t="shared" si="30"/>
        <v/>
      </c>
      <c r="AX72" s="46">
        <f t="shared" si="30"/>
        <v>5</v>
      </c>
      <c r="AY72" s="96">
        <v>11</v>
      </c>
      <c r="AZ72" s="47" t="str">
        <f t="shared" si="31"/>
        <v/>
      </c>
      <c r="BA72" s="47">
        <f t="shared" si="32"/>
        <v>0</v>
      </c>
      <c r="BB72" s="90" t="str">
        <f t="shared" si="33"/>
        <v/>
      </c>
      <c r="BC72" s="124">
        <v>11</v>
      </c>
      <c r="BD72" s="125">
        <f t="shared" si="34"/>
        <v>1</v>
      </c>
      <c r="BE72" s="126">
        <f t="shared" si="35"/>
        <v>1</v>
      </c>
      <c r="BF72" s="90">
        <f t="shared" si="36"/>
        <v>0</v>
      </c>
      <c r="BG72" s="90">
        <f t="shared" si="75"/>
        <v>0</v>
      </c>
      <c r="BH72" s="90" t="str">
        <f t="shared" si="72"/>
        <v/>
      </c>
      <c r="BI72" s="90" t="e">
        <f t="shared" si="37"/>
        <v>#NUM!</v>
      </c>
      <c r="BJ72" s="90" t="str">
        <f t="shared" si="38"/>
        <v/>
      </c>
      <c r="BK72" s="127">
        <f t="shared" si="39"/>
        <v>0</v>
      </c>
      <c r="BL72" s="128" t="e">
        <f t="shared" si="40"/>
        <v>#NUM!</v>
      </c>
      <c r="BM72" s="128" t="e">
        <f t="shared" si="41"/>
        <v>#NUM!</v>
      </c>
      <c r="BN72" s="128" t="str">
        <f t="shared" si="42"/>
        <v/>
      </c>
      <c r="BO72" s="128" t="str">
        <f t="shared" si="73"/>
        <v/>
      </c>
      <c r="BP72" s="90">
        <f t="shared" si="43"/>
        <v>0</v>
      </c>
      <c r="BQ72" s="90">
        <f t="shared" si="44"/>
        <v>0</v>
      </c>
      <c r="BR72" s="90">
        <f t="shared" si="76"/>
        <v>0</v>
      </c>
      <c r="BS72" s="90" t="str">
        <f t="shared" si="45"/>
        <v/>
      </c>
      <c r="BT72" s="90" t="e">
        <f t="shared" si="46"/>
        <v>#NUM!</v>
      </c>
      <c r="BU72" s="90" t="e">
        <f t="shared" si="47"/>
        <v>#NUM!</v>
      </c>
      <c r="BV72" s="127">
        <f t="shared" si="48"/>
        <v>0</v>
      </c>
      <c r="BW72" s="128" t="e">
        <f t="shared" si="49"/>
        <v>#NUM!</v>
      </c>
      <c r="BX72" s="128" t="e">
        <f t="shared" si="50"/>
        <v>#NUM!</v>
      </c>
      <c r="BY72" s="128" t="str">
        <f t="shared" si="51"/>
        <v/>
      </c>
      <c r="BZ72" s="128" t="str">
        <f t="shared" si="74"/>
        <v/>
      </c>
      <c r="CA72" s="90">
        <f t="shared" si="52"/>
        <v>0</v>
      </c>
      <c r="CB72" s="90"/>
      <c r="CC72" s="90"/>
      <c r="CD72" s="129"/>
      <c r="CE72" s="130">
        <f t="shared" si="53"/>
        <v>0</v>
      </c>
      <c r="CF72" s="46">
        <f t="shared" si="54"/>
        <v>0</v>
      </c>
      <c r="CG72" s="46">
        <f t="shared" si="54"/>
        <v>0</v>
      </c>
      <c r="CH72" s="46">
        <f t="shared" si="54"/>
        <v>0</v>
      </c>
      <c r="CI72" s="46">
        <f t="shared" si="54"/>
        <v>0</v>
      </c>
      <c r="CJ72" s="46">
        <f t="shared" si="54"/>
        <v>0</v>
      </c>
      <c r="CK72" s="46">
        <f t="shared" si="54"/>
        <v>0</v>
      </c>
      <c r="CL72" s="46">
        <f t="shared" si="54"/>
        <v>0</v>
      </c>
      <c r="CM72" s="46">
        <f t="shared" si="54"/>
        <v>0</v>
      </c>
      <c r="CN72" s="46">
        <f t="shared" si="54"/>
        <v>0</v>
      </c>
      <c r="CO72" s="46">
        <f t="shared" si="54"/>
        <v>0</v>
      </c>
      <c r="CP72" s="46">
        <f t="shared" si="54"/>
        <v>0</v>
      </c>
      <c r="CQ72" s="46">
        <f t="shared" si="54"/>
        <v>0</v>
      </c>
      <c r="CR72" s="46">
        <f t="shared" si="54"/>
        <v>0</v>
      </c>
      <c r="CS72" s="46">
        <f t="shared" si="54"/>
        <v>0</v>
      </c>
      <c r="CT72" s="46">
        <f t="shared" si="54"/>
        <v>0</v>
      </c>
      <c r="CU72" s="46">
        <f t="shared" si="54"/>
        <v>0</v>
      </c>
      <c r="CV72" s="46">
        <f t="shared" si="55"/>
        <v>0</v>
      </c>
      <c r="CW72" s="46">
        <f t="shared" si="55"/>
        <v>0</v>
      </c>
      <c r="CX72" s="46">
        <f t="shared" si="55"/>
        <v>0</v>
      </c>
      <c r="CY72" s="46">
        <f t="shared" si="55"/>
        <v>0</v>
      </c>
      <c r="CZ72" s="46">
        <f t="shared" si="55"/>
        <v>0</v>
      </c>
      <c r="DA72" s="46">
        <f t="shared" si="55"/>
        <v>0</v>
      </c>
      <c r="DB72" s="46">
        <f t="shared" si="55"/>
        <v>0</v>
      </c>
      <c r="DC72" s="46">
        <f t="shared" si="55"/>
        <v>0</v>
      </c>
      <c r="DD72" s="46">
        <f t="shared" si="55"/>
        <v>0</v>
      </c>
      <c r="DE72" s="46">
        <f t="shared" si="55"/>
        <v>0</v>
      </c>
      <c r="DF72" s="46">
        <f t="shared" si="55"/>
        <v>0</v>
      </c>
      <c r="DG72" s="46">
        <f t="shared" si="55"/>
        <v>0</v>
      </c>
      <c r="DH72" s="46">
        <f t="shared" si="55"/>
        <v>0</v>
      </c>
      <c r="DI72" s="46">
        <f t="shared" si="55"/>
        <v>0</v>
      </c>
      <c r="DJ72" s="46">
        <f t="shared" si="55"/>
        <v>0</v>
      </c>
      <c r="DK72" s="46">
        <f t="shared" si="55"/>
        <v>0</v>
      </c>
      <c r="DL72" s="46">
        <f t="shared" si="56"/>
        <v>0</v>
      </c>
      <c r="DM72" s="46">
        <f t="shared" si="56"/>
        <v>0</v>
      </c>
      <c r="DN72" s="46">
        <f t="shared" si="56"/>
        <v>0</v>
      </c>
      <c r="DO72" s="46">
        <f t="shared" si="56"/>
        <v>0</v>
      </c>
      <c r="DP72" s="46">
        <f t="shared" si="56"/>
        <v>0</v>
      </c>
      <c r="DQ72" s="46">
        <f t="shared" si="56"/>
        <v>0</v>
      </c>
      <c r="DR72" s="46">
        <f t="shared" si="56"/>
        <v>0</v>
      </c>
      <c r="DS72" s="46">
        <f t="shared" si="56"/>
        <v>0</v>
      </c>
      <c r="DT72" s="46">
        <f t="shared" si="56"/>
        <v>0</v>
      </c>
      <c r="DU72" s="46">
        <f t="shared" si="56"/>
        <v>0</v>
      </c>
      <c r="DV72" s="46">
        <f t="shared" si="56"/>
        <v>0</v>
      </c>
      <c r="DW72" s="46">
        <f t="shared" si="56"/>
        <v>0</v>
      </c>
      <c r="DX72" s="46">
        <f t="shared" si="56"/>
        <v>0</v>
      </c>
      <c r="DY72" s="46">
        <f t="shared" si="56"/>
        <v>0</v>
      </c>
      <c r="DZ72" s="46">
        <f t="shared" si="56"/>
        <v>0</v>
      </c>
      <c r="EA72" s="46">
        <f t="shared" si="56"/>
        <v>0</v>
      </c>
      <c r="EB72" s="46">
        <f t="shared" si="57"/>
        <v>0</v>
      </c>
      <c r="EC72" s="46">
        <f t="shared" si="57"/>
        <v>0</v>
      </c>
      <c r="ED72" s="46">
        <f t="shared" si="57"/>
        <v>0</v>
      </c>
      <c r="EE72" s="46">
        <f t="shared" si="57"/>
        <v>0</v>
      </c>
      <c r="EF72" s="46">
        <f t="shared" si="57"/>
        <v>0</v>
      </c>
      <c r="EG72" s="46">
        <f t="shared" si="57"/>
        <v>0</v>
      </c>
      <c r="EH72" s="46">
        <f t="shared" si="57"/>
        <v>0</v>
      </c>
      <c r="EI72" s="46">
        <f t="shared" si="57"/>
        <v>0</v>
      </c>
      <c r="EJ72" s="46">
        <f t="shared" si="57"/>
        <v>0</v>
      </c>
      <c r="EK72" s="46">
        <f t="shared" si="57"/>
        <v>0</v>
      </c>
      <c r="EL72" s="46">
        <f t="shared" si="57"/>
        <v>0</v>
      </c>
      <c r="EM72" s="46">
        <f t="shared" si="57"/>
        <v>0</v>
      </c>
      <c r="EN72" s="46">
        <f t="shared" si="57"/>
        <v>0</v>
      </c>
      <c r="EO72" s="46">
        <f t="shared" si="57"/>
        <v>0</v>
      </c>
      <c r="EP72" s="46">
        <f t="shared" si="57"/>
        <v>0</v>
      </c>
      <c r="EQ72" s="46">
        <f t="shared" si="57"/>
        <v>0</v>
      </c>
      <c r="ER72" s="46">
        <f t="shared" si="58"/>
        <v>0</v>
      </c>
      <c r="ES72" s="46">
        <f t="shared" si="58"/>
        <v>0</v>
      </c>
      <c r="ET72" s="46">
        <f t="shared" si="58"/>
        <v>0</v>
      </c>
      <c r="EU72" s="46">
        <f t="shared" si="58"/>
        <v>0</v>
      </c>
      <c r="EV72" s="46">
        <f t="shared" si="58"/>
        <v>0</v>
      </c>
      <c r="EW72" s="46">
        <f t="shared" si="58"/>
        <v>0</v>
      </c>
      <c r="EX72" s="46">
        <f t="shared" si="58"/>
        <v>0</v>
      </c>
      <c r="EY72" s="46">
        <f t="shared" si="58"/>
        <v>0</v>
      </c>
      <c r="EZ72" s="46">
        <f t="shared" si="58"/>
        <v>0</v>
      </c>
      <c r="FA72" s="46">
        <f t="shared" si="58"/>
        <v>0</v>
      </c>
      <c r="FB72" s="46">
        <f t="shared" si="58"/>
        <v>0</v>
      </c>
      <c r="FC72" s="46">
        <f t="shared" si="58"/>
        <v>0</v>
      </c>
      <c r="FD72" s="46">
        <f t="shared" si="58"/>
        <v>0</v>
      </c>
      <c r="FE72" s="46">
        <f t="shared" si="58"/>
        <v>0</v>
      </c>
      <c r="FF72" s="46">
        <f t="shared" si="58"/>
        <v>0</v>
      </c>
      <c r="FG72" s="46">
        <f t="shared" si="58"/>
        <v>0</v>
      </c>
      <c r="FH72" s="46">
        <f t="shared" si="59"/>
        <v>0</v>
      </c>
      <c r="FI72" s="46">
        <f t="shared" si="59"/>
        <v>0</v>
      </c>
      <c r="FJ72" s="46">
        <f t="shared" si="59"/>
        <v>0</v>
      </c>
      <c r="FK72" s="46">
        <f t="shared" si="59"/>
        <v>0</v>
      </c>
      <c r="FL72" s="46">
        <f t="shared" si="59"/>
        <v>0</v>
      </c>
      <c r="FM72" s="46">
        <f t="shared" si="59"/>
        <v>0</v>
      </c>
      <c r="FN72" s="46">
        <f t="shared" si="59"/>
        <v>0</v>
      </c>
      <c r="FO72" s="46">
        <f t="shared" si="59"/>
        <v>0</v>
      </c>
      <c r="FP72" s="46">
        <f t="shared" si="59"/>
        <v>0</v>
      </c>
      <c r="FQ72" s="46">
        <f t="shared" si="59"/>
        <v>0</v>
      </c>
      <c r="FR72" s="46">
        <f t="shared" si="59"/>
        <v>0</v>
      </c>
      <c r="FS72" s="46">
        <f t="shared" si="59"/>
        <v>0</v>
      </c>
      <c r="FT72" s="46">
        <f t="shared" si="59"/>
        <v>0</v>
      </c>
      <c r="FU72" s="46">
        <f t="shared" si="59"/>
        <v>0</v>
      </c>
      <c r="FV72" s="46">
        <f t="shared" si="59"/>
        <v>0</v>
      </c>
      <c r="FW72" s="46">
        <f t="shared" si="59"/>
        <v>0</v>
      </c>
      <c r="FX72" s="46">
        <f t="shared" si="60"/>
        <v>0</v>
      </c>
      <c r="FY72" s="46">
        <f t="shared" si="60"/>
        <v>0</v>
      </c>
      <c r="FZ72" s="46">
        <f t="shared" si="60"/>
        <v>0</v>
      </c>
      <c r="GA72" s="46">
        <f t="shared" si="60"/>
        <v>0</v>
      </c>
      <c r="GB72" s="46">
        <f t="shared" si="60"/>
        <v>0</v>
      </c>
      <c r="GC72" s="46">
        <f t="shared" si="60"/>
        <v>0</v>
      </c>
      <c r="GD72" s="46">
        <f t="shared" si="60"/>
        <v>0</v>
      </c>
      <c r="GE72" s="46">
        <f t="shared" si="60"/>
        <v>0</v>
      </c>
      <c r="GF72" s="46">
        <f t="shared" si="60"/>
        <v>0</v>
      </c>
      <c r="GG72" s="46">
        <f t="shared" si="60"/>
        <v>0</v>
      </c>
      <c r="GH72" s="46">
        <f t="shared" si="60"/>
        <v>0</v>
      </c>
      <c r="GI72" s="46">
        <f t="shared" si="60"/>
        <v>0</v>
      </c>
      <c r="GJ72" s="46">
        <f t="shared" si="60"/>
        <v>0</v>
      </c>
      <c r="GK72" s="46">
        <f t="shared" si="60"/>
        <v>0</v>
      </c>
      <c r="GL72" s="46">
        <f t="shared" si="60"/>
        <v>0</v>
      </c>
      <c r="GM72" s="46">
        <f t="shared" si="60"/>
        <v>0</v>
      </c>
      <c r="GN72" s="46">
        <f t="shared" si="61"/>
        <v>0</v>
      </c>
      <c r="GO72" s="46">
        <f t="shared" si="61"/>
        <v>0</v>
      </c>
      <c r="GP72" s="46">
        <f t="shared" si="61"/>
        <v>0</v>
      </c>
      <c r="GQ72" s="46">
        <f t="shared" si="61"/>
        <v>0</v>
      </c>
      <c r="GR72" s="46">
        <f t="shared" si="61"/>
        <v>0</v>
      </c>
      <c r="GS72" s="46">
        <f t="shared" si="61"/>
        <v>0</v>
      </c>
      <c r="GT72" s="46">
        <f t="shared" si="61"/>
        <v>0</v>
      </c>
      <c r="GU72" s="46">
        <f t="shared" si="61"/>
        <v>0</v>
      </c>
      <c r="GV72" s="46">
        <f t="shared" si="61"/>
        <v>0</v>
      </c>
      <c r="GW72" s="46">
        <f t="shared" si="61"/>
        <v>0</v>
      </c>
      <c r="GX72" s="46">
        <f t="shared" si="61"/>
        <v>0</v>
      </c>
      <c r="GY72" s="46">
        <f t="shared" si="61"/>
        <v>0</v>
      </c>
      <c r="GZ72" s="46">
        <f t="shared" si="61"/>
        <v>0</v>
      </c>
      <c r="HA72" s="46">
        <f t="shared" si="61"/>
        <v>0</v>
      </c>
      <c r="HB72" s="46">
        <f t="shared" si="61"/>
        <v>0</v>
      </c>
      <c r="HC72" s="46">
        <f t="shared" si="61"/>
        <v>0</v>
      </c>
      <c r="HD72" s="46">
        <f t="shared" si="62"/>
        <v>0</v>
      </c>
      <c r="HE72" s="46">
        <f t="shared" si="62"/>
        <v>0</v>
      </c>
      <c r="HF72" s="46">
        <f t="shared" si="62"/>
        <v>0</v>
      </c>
      <c r="HG72" s="46">
        <f t="shared" si="62"/>
        <v>0</v>
      </c>
      <c r="HH72" s="46">
        <f t="shared" si="62"/>
        <v>0</v>
      </c>
      <c r="HI72" s="46">
        <f t="shared" si="62"/>
        <v>0</v>
      </c>
      <c r="HJ72" s="46">
        <f t="shared" si="62"/>
        <v>0</v>
      </c>
      <c r="HK72" s="46">
        <f t="shared" si="62"/>
        <v>0</v>
      </c>
      <c r="HL72" s="46">
        <f t="shared" si="62"/>
        <v>0</v>
      </c>
      <c r="HM72" s="46">
        <f t="shared" si="62"/>
        <v>0</v>
      </c>
      <c r="HN72" s="46">
        <f t="shared" si="62"/>
        <v>0</v>
      </c>
      <c r="HO72" s="46">
        <f t="shared" si="62"/>
        <v>0</v>
      </c>
      <c r="HP72" s="46">
        <f t="shared" si="62"/>
        <v>0</v>
      </c>
      <c r="HQ72" s="46">
        <f t="shared" si="62"/>
        <v>0</v>
      </c>
      <c r="HR72" s="46">
        <f t="shared" si="62"/>
        <v>0</v>
      </c>
      <c r="HS72" s="46">
        <f t="shared" si="62"/>
        <v>0</v>
      </c>
      <c r="HT72" s="46">
        <f t="shared" si="63"/>
        <v>0</v>
      </c>
      <c r="HU72" s="46">
        <f t="shared" si="63"/>
        <v>0</v>
      </c>
      <c r="HV72" s="46">
        <f t="shared" si="63"/>
        <v>0</v>
      </c>
      <c r="HW72" s="46">
        <f t="shared" si="63"/>
        <v>0</v>
      </c>
      <c r="HX72" s="46">
        <f t="shared" si="63"/>
        <v>0</v>
      </c>
      <c r="HY72" s="46">
        <f t="shared" si="63"/>
        <v>0</v>
      </c>
      <c r="HZ72" s="46">
        <f t="shared" si="63"/>
        <v>0</v>
      </c>
      <c r="IA72" s="46">
        <f t="shared" si="63"/>
        <v>0</v>
      </c>
      <c r="IB72" s="46">
        <f t="shared" si="63"/>
        <v>0</v>
      </c>
      <c r="IC72" s="46">
        <f t="shared" si="63"/>
        <v>0</v>
      </c>
      <c r="ID72" s="46">
        <f t="shared" si="63"/>
        <v>0</v>
      </c>
      <c r="IE72" s="46">
        <f t="shared" si="63"/>
        <v>0</v>
      </c>
      <c r="IF72" s="46">
        <f t="shared" si="63"/>
        <v>0</v>
      </c>
      <c r="IG72" s="46">
        <f t="shared" si="63"/>
        <v>0</v>
      </c>
      <c r="IH72" s="46">
        <f t="shared" si="63"/>
        <v>0</v>
      </c>
      <c r="II72" s="46">
        <f t="shared" si="63"/>
        <v>0</v>
      </c>
      <c r="IJ72" s="46">
        <f t="shared" si="64"/>
        <v>0</v>
      </c>
      <c r="IK72" s="46">
        <f t="shared" si="64"/>
        <v>0</v>
      </c>
      <c r="IL72" s="46">
        <f t="shared" si="64"/>
        <v>0</v>
      </c>
      <c r="IM72" s="46">
        <f t="shared" si="64"/>
        <v>0</v>
      </c>
      <c r="IN72" s="46">
        <f t="shared" si="64"/>
        <v>0</v>
      </c>
      <c r="IO72" s="46">
        <f t="shared" si="64"/>
        <v>0</v>
      </c>
      <c r="IP72" s="46">
        <f t="shared" si="64"/>
        <v>0</v>
      </c>
      <c r="IQ72" s="46">
        <f t="shared" si="64"/>
        <v>0</v>
      </c>
      <c r="IR72" s="46">
        <f t="shared" si="64"/>
        <v>0</v>
      </c>
      <c r="IS72" s="46">
        <f t="shared" si="64"/>
        <v>0</v>
      </c>
      <c r="IT72" s="46">
        <f t="shared" si="64"/>
        <v>0</v>
      </c>
      <c r="IU72" s="46">
        <f t="shared" si="64"/>
        <v>0</v>
      </c>
      <c r="IV72" s="46">
        <f t="shared" si="64"/>
        <v>0</v>
      </c>
      <c r="IW72" s="46">
        <f t="shared" si="64"/>
        <v>0</v>
      </c>
      <c r="IX72" s="46">
        <f t="shared" si="64"/>
        <v>0</v>
      </c>
      <c r="IY72" s="46">
        <f t="shared" si="64"/>
        <v>0</v>
      </c>
      <c r="IZ72" s="46">
        <f t="shared" si="65"/>
        <v>0</v>
      </c>
      <c r="JA72" s="46">
        <f t="shared" si="65"/>
        <v>0</v>
      </c>
      <c r="JB72" s="46">
        <f t="shared" si="65"/>
        <v>0</v>
      </c>
      <c r="JC72" s="46">
        <f t="shared" si="65"/>
        <v>0</v>
      </c>
      <c r="JD72" s="46">
        <f t="shared" si="65"/>
        <v>0</v>
      </c>
      <c r="JE72" s="46">
        <f t="shared" si="65"/>
        <v>0</v>
      </c>
      <c r="JF72" s="46">
        <f t="shared" si="65"/>
        <v>0</v>
      </c>
      <c r="JG72" s="46">
        <f t="shared" si="65"/>
        <v>0</v>
      </c>
      <c r="JH72" s="46">
        <f t="shared" si="65"/>
        <v>0</v>
      </c>
      <c r="JI72" s="46">
        <f t="shared" si="65"/>
        <v>0</v>
      </c>
      <c r="JJ72" s="46">
        <f t="shared" si="65"/>
        <v>0</v>
      </c>
      <c r="JK72" s="46">
        <f t="shared" si="65"/>
        <v>0</v>
      </c>
      <c r="JL72" s="46">
        <f t="shared" si="65"/>
        <v>0</v>
      </c>
      <c r="JM72" s="46">
        <f t="shared" si="65"/>
        <v>0</v>
      </c>
      <c r="JN72" s="46">
        <f t="shared" si="65"/>
        <v>0</v>
      </c>
      <c r="JO72" s="46">
        <f t="shared" si="65"/>
        <v>0</v>
      </c>
      <c r="JP72" s="46">
        <f t="shared" si="66"/>
        <v>0</v>
      </c>
      <c r="JQ72" s="46">
        <f t="shared" si="66"/>
        <v>0</v>
      </c>
      <c r="JR72" s="46">
        <f t="shared" si="66"/>
        <v>0</v>
      </c>
      <c r="JS72" s="46">
        <f t="shared" si="66"/>
        <v>0</v>
      </c>
      <c r="JT72" s="46">
        <f t="shared" si="66"/>
        <v>0</v>
      </c>
      <c r="JU72" s="46">
        <f t="shared" si="66"/>
        <v>0</v>
      </c>
      <c r="JV72" s="46">
        <f t="shared" si="66"/>
        <v>0</v>
      </c>
      <c r="JW72" s="46">
        <f t="shared" si="66"/>
        <v>0</v>
      </c>
      <c r="JX72" s="46">
        <f t="shared" si="66"/>
        <v>0</v>
      </c>
      <c r="JY72" s="46">
        <f t="shared" si="66"/>
        <v>0</v>
      </c>
      <c r="JZ72" s="46">
        <f t="shared" si="66"/>
        <v>0</v>
      </c>
      <c r="KA72" s="46">
        <f t="shared" si="66"/>
        <v>0</v>
      </c>
      <c r="KB72" s="46">
        <f t="shared" si="66"/>
        <v>0</v>
      </c>
      <c r="KC72" s="46">
        <f t="shared" si="66"/>
        <v>0</v>
      </c>
      <c r="KD72" s="46">
        <f t="shared" si="66"/>
        <v>0</v>
      </c>
      <c r="KE72" s="46">
        <f t="shared" si="66"/>
        <v>0</v>
      </c>
      <c r="KF72" s="46">
        <f t="shared" si="67"/>
        <v>0</v>
      </c>
      <c r="KG72" s="46">
        <f t="shared" si="67"/>
        <v>0</v>
      </c>
      <c r="KH72" s="46">
        <f t="shared" si="67"/>
        <v>0</v>
      </c>
      <c r="KI72" s="46">
        <f t="shared" si="67"/>
        <v>0</v>
      </c>
      <c r="KJ72" s="46">
        <f t="shared" si="67"/>
        <v>0</v>
      </c>
      <c r="KK72" s="46">
        <f t="shared" si="67"/>
        <v>0</v>
      </c>
      <c r="KL72" s="46">
        <f t="shared" si="67"/>
        <v>0</v>
      </c>
      <c r="KM72" s="46">
        <f t="shared" si="67"/>
        <v>0</v>
      </c>
      <c r="KN72" s="46">
        <f t="shared" si="67"/>
        <v>0</v>
      </c>
      <c r="KO72" s="46">
        <f t="shared" si="67"/>
        <v>0</v>
      </c>
      <c r="KP72" s="46">
        <f t="shared" si="67"/>
        <v>0</v>
      </c>
      <c r="KQ72" s="46">
        <f t="shared" si="67"/>
        <v>0</v>
      </c>
      <c r="KR72" s="46">
        <f t="shared" si="67"/>
        <v>0</v>
      </c>
      <c r="KS72" s="46">
        <f t="shared" si="67"/>
        <v>0</v>
      </c>
      <c r="KT72" s="46">
        <f t="shared" si="67"/>
        <v>0</v>
      </c>
      <c r="KU72" s="46">
        <f t="shared" si="67"/>
        <v>0</v>
      </c>
      <c r="KV72" s="46">
        <f t="shared" si="68"/>
        <v>0</v>
      </c>
      <c r="KW72" s="46">
        <f t="shared" si="68"/>
        <v>0</v>
      </c>
      <c r="KX72" s="46">
        <f t="shared" si="68"/>
        <v>0</v>
      </c>
      <c r="KY72" s="46">
        <f t="shared" si="68"/>
        <v>0</v>
      </c>
      <c r="KZ72" s="46">
        <f t="shared" si="68"/>
        <v>0</v>
      </c>
      <c r="LA72" s="46">
        <f t="shared" si="68"/>
        <v>0</v>
      </c>
      <c r="LB72" s="46">
        <f t="shared" si="68"/>
        <v>0</v>
      </c>
      <c r="LC72" s="46">
        <f t="shared" si="68"/>
        <v>0</v>
      </c>
      <c r="LD72" s="46">
        <f t="shared" si="68"/>
        <v>0</v>
      </c>
      <c r="LE72" s="46">
        <f t="shared" si="68"/>
        <v>0</v>
      </c>
      <c r="LF72" s="46">
        <f t="shared" si="68"/>
        <v>0</v>
      </c>
      <c r="LG72" s="46">
        <f t="shared" si="68"/>
        <v>0</v>
      </c>
      <c r="LH72" s="46">
        <f t="shared" si="68"/>
        <v>0</v>
      </c>
      <c r="LI72" s="46">
        <f t="shared" si="68"/>
        <v>0</v>
      </c>
      <c r="LJ72" s="46">
        <f t="shared" si="68"/>
        <v>0</v>
      </c>
      <c r="LK72" s="46">
        <f t="shared" si="68"/>
        <v>0</v>
      </c>
      <c r="LL72" s="46">
        <f t="shared" si="69"/>
        <v>0</v>
      </c>
      <c r="LM72" s="46">
        <f t="shared" si="69"/>
        <v>0</v>
      </c>
      <c r="LN72" s="46">
        <f t="shared" si="69"/>
        <v>0</v>
      </c>
      <c r="LO72" s="46">
        <f t="shared" si="69"/>
        <v>0</v>
      </c>
      <c r="LP72" s="46">
        <f t="shared" si="69"/>
        <v>0</v>
      </c>
      <c r="LQ72" s="46">
        <f t="shared" si="69"/>
        <v>0</v>
      </c>
      <c r="LR72" s="46">
        <f t="shared" si="69"/>
        <v>0</v>
      </c>
      <c r="LS72" s="46">
        <f t="shared" si="69"/>
        <v>0</v>
      </c>
      <c r="LT72" s="46">
        <f t="shared" si="69"/>
        <v>0</v>
      </c>
    </row>
    <row r="73" spans="1:332" ht="24.6" hidden="1" customHeight="1">
      <c r="A73" s="121">
        <v>12</v>
      </c>
      <c r="B73" s="19"/>
      <c r="C73" s="21"/>
      <c r="D73" s="21"/>
      <c r="E73" s="215" t="str">
        <f t="shared" si="25"/>
        <v/>
      </c>
      <c r="F73" s="215">
        <f t="shared" si="26"/>
        <v>0</v>
      </c>
      <c r="G73" s="218"/>
      <c r="H73" s="217" t="str">
        <f t="shared" si="27"/>
        <v>Falta(n) Fecha(s)</v>
      </c>
      <c r="I73" s="72"/>
      <c r="J73" s="72"/>
      <c r="K73" s="72"/>
      <c r="L73" s="72"/>
      <c r="M73" s="72"/>
      <c r="N73" s="72"/>
      <c r="O73" s="72"/>
      <c r="P73" s="72"/>
      <c r="Q73" s="210" t="str" cm="1">
        <f t="array" ref="Q73">IF(SUM(COUNTIF(J73:P73,{"SI","NO APLICA"}))=0,
   "",
   IF(SUM(COUNTIF(J73:P73,{"SI","NO APLICA"}))=COLUMNS(J73:P73),
      "CUMPLE",
      "NO CUMPLE"))</f>
        <v/>
      </c>
      <c r="R73" s="72"/>
      <c r="S73" s="19"/>
      <c r="T73" s="72"/>
      <c r="U73" s="19"/>
      <c r="V73" s="72"/>
      <c r="W73" s="72"/>
      <c r="X73" s="72"/>
      <c r="Y73" s="210" t="str">
        <f t="shared" si="70"/>
        <v/>
      </c>
      <c r="Z73" s="211" t="str">
        <f t="shared" si="71"/>
        <v/>
      </c>
      <c r="AA73" s="476"/>
      <c r="AB73" s="477"/>
      <c r="AD73" s="122" t="str">
        <f t="shared" si="28"/>
        <v/>
      </c>
      <c r="AE73" s="122" t="str">
        <f t="shared" si="28"/>
        <v/>
      </c>
      <c r="AF73" s="123">
        <f t="shared" si="28"/>
        <v>0</v>
      </c>
      <c r="AG73" s="122" t="str">
        <f t="shared" si="29"/>
        <v/>
      </c>
      <c r="AH73" s="122" t="str">
        <f t="shared" si="29"/>
        <v/>
      </c>
      <c r="AI73" s="123">
        <f t="shared" si="29"/>
        <v>0</v>
      </c>
      <c r="AW73" s="46" t="str">
        <f t="shared" si="30"/>
        <v/>
      </c>
      <c r="AX73" s="46">
        <f t="shared" si="30"/>
        <v>5</v>
      </c>
      <c r="AY73" s="96">
        <v>12</v>
      </c>
      <c r="AZ73" s="47" t="str">
        <f t="shared" si="31"/>
        <v/>
      </c>
      <c r="BA73" s="47">
        <f t="shared" si="32"/>
        <v>0</v>
      </c>
      <c r="BB73" s="90" t="str">
        <f t="shared" si="33"/>
        <v/>
      </c>
      <c r="BC73" s="124">
        <v>12</v>
      </c>
      <c r="BD73" s="125">
        <f t="shared" si="34"/>
        <v>1</v>
      </c>
      <c r="BE73" s="126">
        <f t="shared" si="35"/>
        <v>1</v>
      </c>
      <c r="BF73" s="90">
        <f t="shared" si="36"/>
        <v>0</v>
      </c>
      <c r="BG73" s="90">
        <f t="shared" si="75"/>
        <v>0</v>
      </c>
      <c r="BH73" s="90" t="str">
        <f t="shared" si="72"/>
        <v/>
      </c>
      <c r="BI73" s="90" t="e">
        <f t="shared" si="37"/>
        <v>#NUM!</v>
      </c>
      <c r="BJ73" s="90" t="str">
        <f t="shared" si="38"/>
        <v/>
      </c>
      <c r="BK73" s="127">
        <f t="shared" si="39"/>
        <v>0</v>
      </c>
      <c r="BL73" s="128" t="e">
        <f t="shared" si="40"/>
        <v>#NUM!</v>
      </c>
      <c r="BM73" s="128" t="e">
        <f t="shared" si="41"/>
        <v>#NUM!</v>
      </c>
      <c r="BN73" s="128" t="str">
        <f t="shared" si="42"/>
        <v/>
      </c>
      <c r="BO73" s="128" t="str">
        <f t="shared" si="73"/>
        <v/>
      </c>
      <c r="BP73" s="90">
        <f t="shared" si="43"/>
        <v>0</v>
      </c>
      <c r="BQ73" s="90">
        <f t="shared" si="44"/>
        <v>0</v>
      </c>
      <c r="BR73" s="90">
        <f t="shared" si="76"/>
        <v>0</v>
      </c>
      <c r="BS73" s="90" t="str">
        <f t="shared" si="45"/>
        <v/>
      </c>
      <c r="BT73" s="90" t="e">
        <f t="shared" si="46"/>
        <v>#NUM!</v>
      </c>
      <c r="BU73" s="90" t="e">
        <f t="shared" si="47"/>
        <v>#NUM!</v>
      </c>
      <c r="BV73" s="127">
        <f t="shared" si="48"/>
        <v>0</v>
      </c>
      <c r="BW73" s="128" t="e">
        <f t="shared" si="49"/>
        <v>#NUM!</v>
      </c>
      <c r="BX73" s="128" t="e">
        <f t="shared" si="50"/>
        <v>#NUM!</v>
      </c>
      <c r="BY73" s="128" t="str">
        <f t="shared" si="51"/>
        <v/>
      </c>
      <c r="BZ73" s="128" t="str">
        <f t="shared" si="74"/>
        <v/>
      </c>
      <c r="CA73" s="90">
        <f t="shared" si="52"/>
        <v>0</v>
      </c>
      <c r="CB73" s="90"/>
      <c r="CC73" s="90"/>
      <c r="CD73" s="129"/>
      <c r="CE73" s="130">
        <f t="shared" si="53"/>
        <v>0</v>
      </c>
      <c r="CF73" s="46">
        <f t="shared" si="54"/>
        <v>0</v>
      </c>
      <c r="CG73" s="46">
        <f t="shared" si="54"/>
        <v>0</v>
      </c>
      <c r="CH73" s="46">
        <f t="shared" si="54"/>
        <v>0</v>
      </c>
      <c r="CI73" s="46">
        <f t="shared" si="54"/>
        <v>0</v>
      </c>
      <c r="CJ73" s="46">
        <f t="shared" si="54"/>
        <v>0</v>
      </c>
      <c r="CK73" s="46">
        <f t="shared" si="54"/>
        <v>0</v>
      </c>
      <c r="CL73" s="46">
        <f t="shared" si="54"/>
        <v>0</v>
      </c>
      <c r="CM73" s="46">
        <f t="shared" si="54"/>
        <v>0</v>
      </c>
      <c r="CN73" s="46">
        <f t="shared" si="54"/>
        <v>0</v>
      </c>
      <c r="CO73" s="46">
        <f t="shared" si="54"/>
        <v>0</v>
      </c>
      <c r="CP73" s="46">
        <f t="shared" si="54"/>
        <v>0</v>
      </c>
      <c r="CQ73" s="46">
        <f t="shared" si="54"/>
        <v>0</v>
      </c>
      <c r="CR73" s="46">
        <f t="shared" si="54"/>
        <v>0</v>
      </c>
      <c r="CS73" s="46">
        <f t="shared" si="54"/>
        <v>0</v>
      </c>
      <c r="CT73" s="46">
        <f t="shared" si="54"/>
        <v>0</v>
      </c>
      <c r="CU73" s="46">
        <f t="shared" si="54"/>
        <v>0</v>
      </c>
      <c r="CV73" s="46">
        <f t="shared" si="55"/>
        <v>0</v>
      </c>
      <c r="CW73" s="46">
        <f t="shared" si="55"/>
        <v>0</v>
      </c>
      <c r="CX73" s="46">
        <f t="shared" si="55"/>
        <v>0</v>
      </c>
      <c r="CY73" s="46">
        <f t="shared" si="55"/>
        <v>0</v>
      </c>
      <c r="CZ73" s="46">
        <f t="shared" si="55"/>
        <v>0</v>
      </c>
      <c r="DA73" s="46">
        <f t="shared" si="55"/>
        <v>0</v>
      </c>
      <c r="DB73" s="46">
        <f t="shared" si="55"/>
        <v>0</v>
      </c>
      <c r="DC73" s="46">
        <f t="shared" si="55"/>
        <v>0</v>
      </c>
      <c r="DD73" s="46">
        <f t="shared" si="55"/>
        <v>0</v>
      </c>
      <c r="DE73" s="46">
        <f t="shared" si="55"/>
        <v>0</v>
      </c>
      <c r="DF73" s="46">
        <f t="shared" si="55"/>
        <v>0</v>
      </c>
      <c r="DG73" s="46">
        <f t="shared" si="55"/>
        <v>0</v>
      </c>
      <c r="DH73" s="46">
        <f t="shared" si="55"/>
        <v>0</v>
      </c>
      <c r="DI73" s="46">
        <f t="shared" si="55"/>
        <v>0</v>
      </c>
      <c r="DJ73" s="46">
        <f t="shared" si="55"/>
        <v>0</v>
      </c>
      <c r="DK73" s="46">
        <f t="shared" si="55"/>
        <v>0</v>
      </c>
      <c r="DL73" s="46">
        <f t="shared" si="56"/>
        <v>0</v>
      </c>
      <c r="DM73" s="46">
        <f t="shared" si="56"/>
        <v>0</v>
      </c>
      <c r="DN73" s="46">
        <f t="shared" si="56"/>
        <v>0</v>
      </c>
      <c r="DO73" s="46">
        <f t="shared" si="56"/>
        <v>0</v>
      </c>
      <c r="DP73" s="46">
        <f t="shared" si="56"/>
        <v>0</v>
      </c>
      <c r="DQ73" s="46">
        <f t="shared" si="56"/>
        <v>0</v>
      </c>
      <c r="DR73" s="46">
        <f t="shared" si="56"/>
        <v>0</v>
      </c>
      <c r="DS73" s="46">
        <f t="shared" si="56"/>
        <v>0</v>
      </c>
      <c r="DT73" s="46">
        <f t="shared" si="56"/>
        <v>0</v>
      </c>
      <c r="DU73" s="46">
        <f t="shared" si="56"/>
        <v>0</v>
      </c>
      <c r="DV73" s="46">
        <f t="shared" si="56"/>
        <v>0</v>
      </c>
      <c r="DW73" s="46">
        <f t="shared" si="56"/>
        <v>0</v>
      </c>
      <c r="DX73" s="46">
        <f t="shared" si="56"/>
        <v>0</v>
      </c>
      <c r="DY73" s="46">
        <f t="shared" si="56"/>
        <v>0</v>
      </c>
      <c r="DZ73" s="46">
        <f t="shared" si="56"/>
        <v>0</v>
      </c>
      <c r="EA73" s="46">
        <f t="shared" si="56"/>
        <v>0</v>
      </c>
      <c r="EB73" s="46">
        <f t="shared" si="57"/>
        <v>0</v>
      </c>
      <c r="EC73" s="46">
        <f t="shared" si="57"/>
        <v>0</v>
      </c>
      <c r="ED73" s="46">
        <f t="shared" si="57"/>
        <v>0</v>
      </c>
      <c r="EE73" s="46">
        <f t="shared" si="57"/>
        <v>0</v>
      </c>
      <c r="EF73" s="46">
        <f t="shared" si="57"/>
        <v>0</v>
      </c>
      <c r="EG73" s="46">
        <f t="shared" si="57"/>
        <v>0</v>
      </c>
      <c r="EH73" s="46">
        <f t="shared" si="57"/>
        <v>0</v>
      </c>
      <c r="EI73" s="46">
        <f t="shared" si="57"/>
        <v>0</v>
      </c>
      <c r="EJ73" s="46">
        <f t="shared" si="57"/>
        <v>0</v>
      </c>
      <c r="EK73" s="46">
        <f t="shared" si="57"/>
        <v>0</v>
      </c>
      <c r="EL73" s="46">
        <f t="shared" si="57"/>
        <v>0</v>
      </c>
      <c r="EM73" s="46">
        <f t="shared" si="57"/>
        <v>0</v>
      </c>
      <c r="EN73" s="46">
        <f t="shared" si="57"/>
        <v>0</v>
      </c>
      <c r="EO73" s="46">
        <f t="shared" si="57"/>
        <v>0</v>
      </c>
      <c r="EP73" s="46">
        <f t="shared" si="57"/>
        <v>0</v>
      </c>
      <c r="EQ73" s="46">
        <f t="shared" si="57"/>
        <v>0</v>
      </c>
      <c r="ER73" s="46">
        <f t="shared" si="58"/>
        <v>0</v>
      </c>
      <c r="ES73" s="46">
        <f t="shared" si="58"/>
        <v>0</v>
      </c>
      <c r="ET73" s="46">
        <f t="shared" si="58"/>
        <v>0</v>
      </c>
      <c r="EU73" s="46">
        <f t="shared" si="58"/>
        <v>0</v>
      </c>
      <c r="EV73" s="46">
        <f t="shared" si="58"/>
        <v>0</v>
      </c>
      <c r="EW73" s="46">
        <f t="shared" si="58"/>
        <v>0</v>
      </c>
      <c r="EX73" s="46">
        <f t="shared" si="58"/>
        <v>0</v>
      </c>
      <c r="EY73" s="46">
        <f t="shared" si="58"/>
        <v>0</v>
      </c>
      <c r="EZ73" s="46">
        <f t="shared" si="58"/>
        <v>0</v>
      </c>
      <c r="FA73" s="46">
        <f t="shared" si="58"/>
        <v>0</v>
      </c>
      <c r="FB73" s="46">
        <f t="shared" si="58"/>
        <v>0</v>
      </c>
      <c r="FC73" s="46">
        <f t="shared" si="58"/>
        <v>0</v>
      </c>
      <c r="FD73" s="46">
        <f t="shared" si="58"/>
        <v>0</v>
      </c>
      <c r="FE73" s="46">
        <f t="shared" si="58"/>
        <v>0</v>
      </c>
      <c r="FF73" s="46">
        <f t="shared" si="58"/>
        <v>0</v>
      </c>
      <c r="FG73" s="46">
        <f t="shared" si="58"/>
        <v>0</v>
      </c>
      <c r="FH73" s="46">
        <f t="shared" si="59"/>
        <v>0</v>
      </c>
      <c r="FI73" s="46">
        <f t="shared" si="59"/>
        <v>0</v>
      </c>
      <c r="FJ73" s="46">
        <f t="shared" si="59"/>
        <v>0</v>
      </c>
      <c r="FK73" s="46">
        <f t="shared" si="59"/>
        <v>0</v>
      </c>
      <c r="FL73" s="46">
        <f t="shared" si="59"/>
        <v>0</v>
      </c>
      <c r="FM73" s="46">
        <f t="shared" si="59"/>
        <v>0</v>
      </c>
      <c r="FN73" s="46">
        <f t="shared" si="59"/>
        <v>0</v>
      </c>
      <c r="FO73" s="46">
        <f t="shared" si="59"/>
        <v>0</v>
      </c>
      <c r="FP73" s="46">
        <f t="shared" si="59"/>
        <v>0</v>
      </c>
      <c r="FQ73" s="46">
        <f t="shared" si="59"/>
        <v>0</v>
      </c>
      <c r="FR73" s="46">
        <f t="shared" si="59"/>
        <v>0</v>
      </c>
      <c r="FS73" s="46">
        <f t="shared" si="59"/>
        <v>0</v>
      </c>
      <c r="FT73" s="46">
        <f t="shared" si="59"/>
        <v>0</v>
      </c>
      <c r="FU73" s="46">
        <f t="shared" si="59"/>
        <v>0</v>
      </c>
      <c r="FV73" s="46">
        <f t="shared" si="59"/>
        <v>0</v>
      </c>
      <c r="FW73" s="46">
        <f t="shared" si="59"/>
        <v>0</v>
      </c>
      <c r="FX73" s="46">
        <f t="shared" si="60"/>
        <v>0</v>
      </c>
      <c r="FY73" s="46">
        <f t="shared" si="60"/>
        <v>0</v>
      </c>
      <c r="FZ73" s="46">
        <f t="shared" si="60"/>
        <v>0</v>
      </c>
      <c r="GA73" s="46">
        <f t="shared" si="60"/>
        <v>0</v>
      </c>
      <c r="GB73" s="46">
        <f t="shared" si="60"/>
        <v>0</v>
      </c>
      <c r="GC73" s="46">
        <f t="shared" si="60"/>
        <v>0</v>
      </c>
      <c r="GD73" s="46">
        <f t="shared" si="60"/>
        <v>0</v>
      </c>
      <c r="GE73" s="46">
        <f t="shared" si="60"/>
        <v>0</v>
      </c>
      <c r="GF73" s="46">
        <f t="shared" si="60"/>
        <v>0</v>
      </c>
      <c r="GG73" s="46">
        <f t="shared" si="60"/>
        <v>0</v>
      </c>
      <c r="GH73" s="46">
        <f t="shared" si="60"/>
        <v>0</v>
      </c>
      <c r="GI73" s="46">
        <f t="shared" si="60"/>
        <v>0</v>
      </c>
      <c r="GJ73" s="46">
        <f t="shared" si="60"/>
        <v>0</v>
      </c>
      <c r="GK73" s="46">
        <f t="shared" si="60"/>
        <v>0</v>
      </c>
      <c r="GL73" s="46">
        <f t="shared" si="60"/>
        <v>0</v>
      </c>
      <c r="GM73" s="46">
        <f t="shared" si="60"/>
        <v>0</v>
      </c>
      <c r="GN73" s="46">
        <f t="shared" si="61"/>
        <v>0</v>
      </c>
      <c r="GO73" s="46">
        <f t="shared" si="61"/>
        <v>0</v>
      </c>
      <c r="GP73" s="46">
        <f t="shared" si="61"/>
        <v>0</v>
      </c>
      <c r="GQ73" s="46">
        <f t="shared" si="61"/>
        <v>0</v>
      </c>
      <c r="GR73" s="46">
        <f t="shared" si="61"/>
        <v>0</v>
      </c>
      <c r="GS73" s="46">
        <f t="shared" si="61"/>
        <v>0</v>
      </c>
      <c r="GT73" s="46">
        <f t="shared" si="61"/>
        <v>0</v>
      </c>
      <c r="GU73" s="46">
        <f t="shared" si="61"/>
        <v>0</v>
      </c>
      <c r="GV73" s="46">
        <f t="shared" si="61"/>
        <v>0</v>
      </c>
      <c r="GW73" s="46">
        <f t="shared" si="61"/>
        <v>0</v>
      </c>
      <c r="GX73" s="46">
        <f t="shared" si="61"/>
        <v>0</v>
      </c>
      <c r="GY73" s="46">
        <f t="shared" si="61"/>
        <v>0</v>
      </c>
      <c r="GZ73" s="46">
        <f t="shared" si="61"/>
        <v>0</v>
      </c>
      <c r="HA73" s="46">
        <f t="shared" si="61"/>
        <v>0</v>
      </c>
      <c r="HB73" s="46">
        <f t="shared" si="61"/>
        <v>0</v>
      </c>
      <c r="HC73" s="46">
        <f t="shared" si="61"/>
        <v>0</v>
      </c>
      <c r="HD73" s="46">
        <f t="shared" si="62"/>
        <v>0</v>
      </c>
      <c r="HE73" s="46">
        <f t="shared" si="62"/>
        <v>0</v>
      </c>
      <c r="HF73" s="46">
        <f t="shared" si="62"/>
        <v>0</v>
      </c>
      <c r="HG73" s="46">
        <f t="shared" si="62"/>
        <v>0</v>
      </c>
      <c r="HH73" s="46">
        <f t="shared" si="62"/>
        <v>0</v>
      </c>
      <c r="HI73" s="46">
        <f t="shared" si="62"/>
        <v>0</v>
      </c>
      <c r="HJ73" s="46">
        <f t="shared" si="62"/>
        <v>0</v>
      </c>
      <c r="HK73" s="46">
        <f t="shared" si="62"/>
        <v>0</v>
      </c>
      <c r="HL73" s="46">
        <f t="shared" si="62"/>
        <v>0</v>
      </c>
      <c r="HM73" s="46">
        <f t="shared" si="62"/>
        <v>0</v>
      </c>
      <c r="HN73" s="46">
        <f t="shared" si="62"/>
        <v>0</v>
      </c>
      <c r="HO73" s="46">
        <f t="shared" si="62"/>
        <v>0</v>
      </c>
      <c r="HP73" s="46">
        <f t="shared" si="62"/>
        <v>0</v>
      </c>
      <c r="HQ73" s="46">
        <f t="shared" si="62"/>
        <v>0</v>
      </c>
      <c r="HR73" s="46">
        <f t="shared" si="62"/>
        <v>0</v>
      </c>
      <c r="HS73" s="46">
        <f t="shared" si="62"/>
        <v>0</v>
      </c>
      <c r="HT73" s="46">
        <f t="shared" si="63"/>
        <v>0</v>
      </c>
      <c r="HU73" s="46">
        <f t="shared" si="63"/>
        <v>0</v>
      </c>
      <c r="HV73" s="46">
        <f t="shared" si="63"/>
        <v>0</v>
      </c>
      <c r="HW73" s="46">
        <f t="shared" si="63"/>
        <v>0</v>
      </c>
      <c r="HX73" s="46">
        <f t="shared" si="63"/>
        <v>0</v>
      </c>
      <c r="HY73" s="46">
        <f t="shared" si="63"/>
        <v>0</v>
      </c>
      <c r="HZ73" s="46">
        <f t="shared" si="63"/>
        <v>0</v>
      </c>
      <c r="IA73" s="46">
        <f t="shared" si="63"/>
        <v>0</v>
      </c>
      <c r="IB73" s="46">
        <f t="shared" si="63"/>
        <v>0</v>
      </c>
      <c r="IC73" s="46">
        <f t="shared" si="63"/>
        <v>0</v>
      </c>
      <c r="ID73" s="46">
        <f t="shared" si="63"/>
        <v>0</v>
      </c>
      <c r="IE73" s="46">
        <f t="shared" si="63"/>
        <v>0</v>
      </c>
      <c r="IF73" s="46">
        <f t="shared" si="63"/>
        <v>0</v>
      </c>
      <c r="IG73" s="46">
        <f t="shared" si="63"/>
        <v>0</v>
      </c>
      <c r="IH73" s="46">
        <f t="shared" si="63"/>
        <v>0</v>
      </c>
      <c r="II73" s="46">
        <f t="shared" si="63"/>
        <v>0</v>
      </c>
      <c r="IJ73" s="46">
        <f t="shared" si="64"/>
        <v>0</v>
      </c>
      <c r="IK73" s="46">
        <f t="shared" si="64"/>
        <v>0</v>
      </c>
      <c r="IL73" s="46">
        <f t="shared" si="64"/>
        <v>0</v>
      </c>
      <c r="IM73" s="46">
        <f t="shared" si="64"/>
        <v>0</v>
      </c>
      <c r="IN73" s="46">
        <f t="shared" si="64"/>
        <v>0</v>
      </c>
      <c r="IO73" s="46">
        <f t="shared" si="64"/>
        <v>0</v>
      </c>
      <c r="IP73" s="46">
        <f t="shared" si="64"/>
        <v>0</v>
      </c>
      <c r="IQ73" s="46">
        <f t="shared" si="64"/>
        <v>0</v>
      </c>
      <c r="IR73" s="46">
        <f t="shared" si="64"/>
        <v>0</v>
      </c>
      <c r="IS73" s="46">
        <f t="shared" si="64"/>
        <v>0</v>
      </c>
      <c r="IT73" s="46">
        <f t="shared" si="64"/>
        <v>0</v>
      </c>
      <c r="IU73" s="46">
        <f t="shared" si="64"/>
        <v>0</v>
      </c>
      <c r="IV73" s="46">
        <f t="shared" si="64"/>
        <v>0</v>
      </c>
      <c r="IW73" s="46">
        <f t="shared" si="64"/>
        <v>0</v>
      </c>
      <c r="IX73" s="46">
        <f t="shared" si="64"/>
        <v>0</v>
      </c>
      <c r="IY73" s="46">
        <f t="shared" si="64"/>
        <v>0</v>
      </c>
      <c r="IZ73" s="46">
        <f t="shared" si="65"/>
        <v>0</v>
      </c>
      <c r="JA73" s="46">
        <f t="shared" si="65"/>
        <v>0</v>
      </c>
      <c r="JB73" s="46">
        <f t="shared" si="65"/>
        <v>0</v>
      </c>
      <c r="JC73" s="46">
        <f t="shared" si="65"/>
        <v>0</v>
      </c>
      <c r="JD73" s="46">
        <f t="shared" si="65"/>
        <v>0</v>
      </c>
      <c r="JE73" s="46">
        <f t="shared" si="65"/>
        <v>0</v>
      </c>
      <c r="JF73" s="46">
        <f t="shared" si="65"/>
        <v>0</v>
      </c>
      <c r="JG73" s="46">
        <f t="shared" si="65"/>
        <v>0</v>
      </c>
      <c r="JH73" s="46">
        <f t="shared" si="65"/>
        <v>0</v>
      </c>
      <c r="JI73" s="46">
        <f t="shared" si="65"/>
        <v>0</v>
      </c>
      <c r="JJ73" s="46">
        <f t="shared" si="65"/>
        <v>0</v>
      </c>
      <c r="JK73" s="46">
        <f t="shared" si="65"/>
        <v>0</v>
      </c>
      <c r="JL73" s="46">
        <f t="shared" si="65"/>
        <v>0</v>
      </c>
      <c r="JM73" s="46">
        <f t="shared" si="65"/>
        <v>0</v>
      </c>
      <c r="JN73" s="46">
        <f t="shared" si="65"/>
        <v>0</v>
      </c>
      <c r="JO73" s="46">
        <f t="shared" si="65"/>
        <v>0</v>
      </c>
      <c r="JP73" s="46">
        <f t="shared" si="66"/>
        <v>0</v>
      </c>
      <c r="JQ73" s="46">
        <f t="shared" si="66"/>
        <v>0</v>
      </c>
      <c r="JR73" s="46">
        <f t="shared" si="66"/>
        <v>0</v>
      </c>
      <c r="JS73" s="46">
        <f t="shared" si="66"/>
        <v>0</v>
      </c>
      <c r="JT73" s="46">
        <f t="shared" si="66"/>
        <v>0</v>
      </c>
      <c r="JU73" s="46">
        <f t="shared" si="66"/>
        <v>0</v>
      </c>
      <c r="JV73" s="46">
        <f t="shared" si="66"/>
        <v>0</v>
      </c>
      <c r="JW73" s="46">
        <f t="shared" si="66"/>
        <v>0</v>
      </c>
      <c r="JX73" s="46">
        <f t="shared" si="66"/>
        <v>0</v>
      </c>
      <c r="JY73" s="46">
        <f t="shared" si="66"/>
        <v>0</v>
      </c>
      <c r="JZ73" s="46">
        <f t="shared" si="66"/>
        <v>0</v>
      </c>
      <c r="KA73" s="46">
        <f t="shared" si="66"/>
        <v>0</v>
      </c>
      <c r="KB73" s="46">
        <f t="shared" si="66"/>
        <v>0</v>
      </c>
      <c r="KC73" s="46">
        <f t="shared" si="66"/>
        <v>0</v>
      </c>
      <c r="KD73" s="46">
        <f t="shared" si="66"/>
        <v>0</v>
      </c>
      <c r="KE73" s="46">
        <f t="shared" si="66"/>
        <v>0</v>
      </c>
      <c r="KF73" s="46">
        <f t="shared" si="67"/>
        <v>0</v>
      </c>
      <c r="KG73" s="46">
        <f t="shared" si="67"/>
        <v>0</v>
      </c>
      <c r="KH73" s="46">
        <f t="shared" si="67"/>
        <v>0</v>
      </c>
      <c r="KI73" s="46">
        <f t="shared" si="67"/>
        <v>0</v>
      </c>
      <c r="KJ73" s="46">
        <f t="shared" si="67"/>
        <v>0</v>
      </c>
      <c r="KK73" s="46">
        <f t="shared" si="67"/>
        <v>0</v>
      </c>
      <c r="KL73" s="46">
        <f t="shared" si="67"/>
        <v>0</v>
      </c>
      <c r="KM73" s="46">
        <f t="shared" si="67"/>
        <v>0</v>
      </c>
      <c r="KN73" s="46">
        <f t="shared" si="67"/>
        <v>0</v>
      </c>
      <c r="KO73" s="46">
        <f t="shared" si="67"/>
        <v>0</v>
      </c>
      <c r="KP73" s="46">
        <f t="shared" si="67"/>
        <v>0</v>
      </c>
      <c r="KQ73" s="46">
        <f t="shared" si="67"/>
        <v>0</v>
      </c>
      <c r="KR73" s="46">
        <f t="shared" si="67"/>
        <v>0</v>
      </c>
      <c r="KS73" s="46">
        <f t="shared" si="67"/>
        <v>0</v>
      </c>
      <c r="KT73" s="46">
        <f t="shared" si="67"/>
        <v>0</v>
      </c>
      <c r="KU73" s="46">
        <f t="shared" si="67"/>
        <v>0</v>
      </c>
      <c r="KV73" s="46">
        <f t="shared" si="68"/>
        <v>0</v>
      </c>
      <c r="KW73" s="46">
        <f t="shared" si="68"/>
        <v>0</v>
      </c>
      <c r="KX73" s="46">
        <f t="shared" si="68"/>
        <v>0</v>
      </c>
      <c r="KY73" s="46">
        <f t="shared" si="68"/>
        <v>0</v>
      </c>
      <c r="KZ73" s="46">
        <f t="shared" si="68"/>
        <v>0</v>
      </c>
      <c r="LA73" s="46">
        <f t="shared" si="68"/>
        <v>0</v>
      </c>
      <c r="LB73" s="46">
        <f t="shared" si="68"/>
        <v>0</v>
      </c>
      <c r="LC73" s="46">
        <f t="shared" si="68"/>
        <v>0</v>
      </c>
      <c r="LD73" s="46">
        <f t="shared" si="68"/>
        <v>0</v>
      </c>
      <c r="LE73" s="46">
        <f t="shared" si="68"/>
        <v>0</v>
      </c>
      <c r="LF73" s="46">
        <f t="shared" si="68"/>
        <v>0</v>
      </c>
      <c r="LG73" s="46">
        <f t="shared" si="68"/>
        <v>0</v>
      </c>
      <c r="LH73" s="46">
        <f t="shared" si="68"/>
        <v>0</v>
      </c>
      <c r="LI73" s="46">
        <f t="shared" si="68"/>
        <v>0</v>
      </c>
      <c r="LJ73" s="46">
        <f t="shared" si="68"/>
        <v>0</v>
      </c>
      <c r="LK73" s="46">
        <f t="shared" si="68"/>
        <v>0</v>
      </c>
      <c r="LL73" s="46">
        <f t="shared" si="69"/>
        <v>0</v>
      </c>
      <c r="LM73" s="46">
        <f t="shared" si="69"/>
        <v>0</v>
      </c>
      <c r="LN73" s="46">
        <f t="shared" si="69"/>
        <v>0</v>
      </c>
      <c r="LO73" s="46">
        <f t="shared" si="69"/>
        <v>0</v>
      </c>
      <c r="LP73" s="46">
        <f t="shared" si="69"/>
        <v>0</v>
      </c>
      <c r="LQ73" s="46">
        <f t="shared" si="69"/>
        <v>0</v>
      </c>
      <c r="LR73" s="46">
        <f t="shared" si="69"/>
        <v>0</v>
      </c>
      <c r="LS73" s="46">
        <f t="shared" si="69"/>
        <v>0</v>
      </c>
      <c r="LT73" s="46">
        <f t="shared" si="69"/>
        <v>0</v>
      </c>
    </row>
    <row r="74" spans="1:332" ht="24.6" hidden="1" customHeight="1">
      <c r="A74" s="121">
        <v>13</v>
      </c>
      <c r="B74" s="19"/>
      <c r="C74" s="21"/>
      <c r="D74" s="21"/>
      <c r="E74" s="215" t="str">
        <f t="shared" si="25"/>
        <v/>
      </c>
      <c r="F74" s="215">
        <f t="shared" si="26"/>
        <v>0</v>
      </c>
      <c r="G74" s="218"/>
      <c r="H74" s="217" t="str">
        <f t="shared" si="27"/>
        <v>Falta(n) Fecha(s)</v>
      </c>
      <c r="I74" s="72"/>
      <c r="J74" s="72"/>
      <c r="K74" s="72"/>
      <c r="L74" s="72"/>
      <c r="M74" s="72"/>
      <c r="N74" s="72"/>
      <c r="O74" s="72"/>
      <c r="P74" s="72"/>
      <c r="Q74" s="210" t="str" cm="1">
        <f t="array" ref="Q74">IF(SUM(COUNTIF(J74:P74,{"SI","NO APLICA"}))=0,
   "",
   IF(SUM(COUNTIF(J74:P74,{"SI","NO APLICA"}))=COLUMNS(J74:P74),
      "CUMPLE",
      "NO CUMPLE"))</f>
        <v/>
      </c>
      <c r="R74" s="72"/>
      <c r="S74" s="19"/>
      <c r="T74" s="72"/>
      <c r="U74" s="19"/>
      <c r="V74" s="72"/>
      <c r="W74" s="72"/>
      <c r="X74" s="72"/>
      <c r="Y74" s="210" t="str">
        <f t="shared" si="70"/>
        <v/>
      </c>
      <c r="Z74" s="211" t="str">
        <f t="shared" si="71"/>
        <v/>
      </c>
      <c r="AA74" s="476"/>
      <c r="AB74" s="477"/>
      <c r="AD74" s="122" t="str">
        <f t="shared" si="28"/>
        <v/>
      </c>
      <c r="AE74" s="122" t="str">
        <f t="shared" si="28"/>
        <v/>
      </c>
      <c r="AF74" s="123">
        <f t="shared" si="28"/>
        <v>0</v>
      </c>
      <c r="AG74" s="122" t="str">
        <f t="shared" si="29"/>
        <v/>
      </c>
      <c r="AH74" s="122" t="str">
        <f t="shared" si="29"/>
        <v/>
      </c>
      <c r="AI74" s="123">
        <f t="shared" si="29"/>
        <v>0</v>
      </c>
      <c r="AW74" s="46" t="str">
        <f t="shared" si="30"/>
        <v/>
      </c>
      <c r="AX74" s="46">
        <f t="shared" si="30"/>
        <v>5</v>
      </c>
      <c r="AY74" s="96">
        <v>13</v>
      </c>
      <c r="AZ74" s="47" t="str">
        <f t="shared" si="31"/>
        <v/>
      </c>
      <c r="BA74" s="47">
        <f t="shared" si="32"/>
        <v>0</v>
      </c>
      <c r="BB74" s="90" t="str">
        <f t="shared" si="33"/>
        <v/>
      </c>
      <c r="BC74" s="124">
        <v>13</v>
      </c>
      <c r="BD74" s="125">
        <f t="shared" si="34"/>
        <v>1</v>
      </c>
      <c r="BE74" s="126">
        <f t="shared" si="35"/>
        <v>1</v>
      </c>
      <c r="BF74" s="90">
        <f t="shared" si="36"/>
        <v>0</v>
      </c>
      <c r="BG74" s="90">
        <f t="shared" si="75"/>
        <v>0</v>
      </c>
      <c r="BH74" s="90" t="str">
        <f t="shared" si="72"/>
        <v/>
      </c>
      <c r="BI74" s="90" t="e">
        <f t="shared" si="37"/>
        <v>#NUM!</v>
      </c>
      <c r="BJ74" s="90" t="str">
        <f t="shared" si="38"/>
        <v/>
      </c>
      <c r="BK74" s="127">
        <f t="shared" si="39"/>
        <v>0</v>
      </c>
      <c r="BL74" s="128" t="e">
        <f t="shared" si="40"/>
        <v>#NUM!</v>
      </c>
      <c r="BM74" s="128" t="e">
        <f t="shared" si="41"/>
        <v>#NUM!</v>
      </c>
      <c r="BN74" s="128" t="str">
        <f t="shared" si="42"/>
        <v/>
      </c>
      <c r="BO74" s="128" t="str">
        <f t="shared" si="73"/>
        <v/>
      </c>
      <c r="BP74" s="90">
        <f t="shared" si="43"/>
        <v>0</v>
      </c>
      <c r="BQ74" s="90">
        <f t="shared" si="44"/>
        <v>0</v>
      </c>
      <c r="BR74" s="90">
        <f t="shared" si="76"/>
        <v>0</v>
      </c>
      <c r="BS74" s="90" t="str">
        <f t="shared" si="45"/>
        <v/>
      </c>
      <c r="BT74" s="90" t="e">
        <f t="shared" si="46"/>
        <v>#NUM!</v>
      </c>
      <c r="BU74" s="90" t="e">
        <f t="shared" si="47"/>
        <v>#NUM!</v>
      </c>
      <c r="BV74" s="127">
        <f t="shared" si="48"/>
        <v>0</v>
      </c>
      <c r="BW74" s="128" t="e">
        <f t="shared" si="49"/>
        <v>#NUM!</v>
      </c>
      <c r="BX74" s="128" t="e">
        <f t="shared" si="50"/>
        <v>#NUM!</v>
      </c>
      <c r="BY74" s="128" t="str">
        <f t="shared" si="51"/>
        <v/>
      </c>
      <c r="BZ74" s="128" t="str">
        <f t="shared" si="74"/>
        <v/>
      </c>
      <c r="CA74" s="90">
        <f t="shared" si="52"/>
        <v>0</v>
      </c>
      <c r="CB74" s="90"/>
      <c r="CC74" s="90"/>
      <c r="CD74" s="129"/>
      <c r="CE74" s="130">
        <f t="shared" si="53"/>
        <v>0</v>
      </c>
      <c r="CF74" s="46">
        <f t="shared" si="54"/>
        <v>0</v>
      </c>
      <c r="CG74" s="46">
        <f t="shared" si="54"/>
        <v>0</v>
      </c>
      <c r="CH74" s="46">
        <f t="shared" si="54"/>
        <v>0</v>
      </c>
      <c r="CI74" s="46">
        <f t="shared" si="54"/>
        <v>0</v>
      </c>
      <c r="CJ74" s="46">
        <f t="shared" si="54"/>
        <v>0</v>
      </c>
      <c r="CK74" s="46">
        <f t="shared" si="54"/>
        <v>0</v>
      </c>
      <c r="CL74" s="46">
        <f t="shared" si="54"/>
        <v>0</v>
      </c>
      <c r="CM74" s="46">
        <f t="shared" si="54"/>
        <v>0</v>
      </c>
      <c r="CN74" s="46">
        <f t="shared" si="54"/>
        <v>0</v>
      </c>
      <c r="CO74" s="46">
        <f t="shared" si="54"/>
        <v>0</v>
      </c>
      <c r="CP74" s="46">
        <f t="shared" si="54"/>
        <v>0</v>
      </c>
      <c r="CQ74" s="46">
        <f t="shared" si="54"/>
        <v>0</v>
      </c>
      <c r="CR74" s="46">
        <f t="shared" si="54"/>
        <v>0</v>
      </c>
      <c r="CS74" s="46">
        <f t="shared" si="54"/>
        <v>0</v>
      </c>
      <c r="CT74" s="46">
        <f t="shared" si="54"/>
        <v>0</v>
      </c>
      <c r="CU74" s="46">
        <f t="shared" si="54"/>
        <v>0</v>
      </c>
      <c r="CV74" s="46">
        <f t="shared" si="55"/>
        <v>0</v>
      </c>
      <c r="CW74" s="46">
        <f t="shared" si="55"/>
        <v>0</v>
      </c>
      <c r="CX74" s="46">
        <f t="shared" si="55"/>
        <v>0</v>
      </c>
      <c r="CY74" s="46">
        <f t="shared" si="55"/>
        <v>0</v>
      </c>
      <c r="CZ74" s="46">
        <f t="shared" si="55"/>
        <v>0</v>
      </c>
      <c r="DA74" s="46">
        <f t="shared" si="55"/>
        <v>0</v>
      </c>
      <c r="DB74" s="46">
        <f t="shared" si="55"/>
        <v>0</v>
      </c>
      <c r="DC74" s="46">
        <f t="shared" si="55"/>
        <v>0</v>
      </c>
      <c r="DD74" s="46">
        <f t="shared" si="55"/>
        <v>0</v>
      </c>
      <c r="DE74" s="46">
        <f t="shared" si="55"/>
        <v>0</v>
      </c>
      <c r="DF74" s="46">
        <f t="shared" si="55"/>
        <v>0</v>
      </c>
      <c r="DG74" s="46">
        <f t="shared" si="55"/>
        <v>0</v>
      </c>
      <c r="DH74" s="46">
        <f t="shared" si="55"/>
        <v>0</v>
      </c>
      <c r="DI74" s="46">
        <f t="shared" si="55"/>
        <v>0</v>
      </c>
      <c r="DJ74" s="46">
        <f t="shared" si="55"/>
        <v>0</v>
      </c>
      <c r="DK74" s="46">
        <f t="shared" si="55"/>
        <v>0</v>
      </c>
      <c r="DL74" s="46">
        <f t="shared" si="56"/>
        <v>0</v>
      </c>
      <c r="DM74" s="46">
        <f t="shared" si="56"/>
        <v>0</v>
      </c>
      <c r="DN74" s="46">
        <f t="shared" si="56"/>
        <v>0</v>
      </c>
      <c r="DO74" s="46">
        <f t="shared" si="56"/>
        <v>0</v>
      </c>
      <c r="DP74" s="46">
        <f t="shared" si="56"/>
        <v>0</v>
      </c>
      <c r="DQ74" s="46">
        <f t="shared" si="56"/>
        <v>0</v>
      </c>
      <c r="DR74" s="46">
        <f t="shared" si="56"/>
        <v>0</v>
      </c>
      <c r="DS74" s="46">
        <f t="shared" si="56"/>
        <v>0</v>
      </c>
      <c r="DT74" s="46">
        <f t="shared" si="56"/>
        <v>0</v>
      </c>
      <c r="DU74" s="46">
        <f t="shared" si="56"/>
        <v>0</v>
      </c>
      <c r="DV74" s="46">
        <f t="shared" si="56"/>
        <v>0</v>
      </c>
      <c r="DW74" s="46">
        <f t="shared" si="56"/>
        <v>0</v>
      </c>
      <c r="DX74" s="46">
        <f t="shared" si="56"/>
        <v>0</v>
      </c>
      <c r="DY74" s="46">
        <f t="shared" si="56"/>
        <v>0</v>
      </c>
      <c r="DZ74" s="46">
        <f t="shared" si="56"/>
        <v>0</v>
      </c>
      <c r="EA74" s="46">
        <f t="shared" si="56"/>
        <v>0</v>
      </c>
      <c r="EB74" s="46">
        <f t="shared" si="57"/>
        <v>0</v>
      </c>
      <c r="EC74" s="46">
        <f t="shared" si="57"/>
        <v>0</v>
      </c>
      <c r="ED74" s="46">
        <f t="shared" si="57"/>
        <v>0</v>
      </c>
      <c r="EE74" s="46">
        <f t="shared" si="57"/>
        <v>0</v>
      </c>
      <c r="EF74" s="46">
        <f t="shared" si="57"/>
        <v>0</v>
      </c>
      <c r="EG74" s="46">
        <f t="shared" si="57"/>
        <v>0</v>
      </c>
      <c r="EH74" s="46">
        <f t="shared" si="57"/>
        <v>0</v>
      </c>
      <c r="EI74" s="46">
        <f t="shared" si="57"/>
        <v>0</v>
      </c>
      <c r="EJ74" s="46">
        <f t="shared" si="57"/>
        <v>0</v>
      </c>
      <c r="EK74" s="46">
        <f t="shared" si="57"/>
        <v>0</v>
      </c>
      <c r="EL74" s="46">
        <f t="shared" si="57"/>
        <v>0</v>
      </c>
      <c r="EM74" s="46">
        <f t="shared" si="57"/>
        <v>0</v>
      </c>
      <c r="EN74" s="46">
        <f t="shared" si="57"/>
        <v>0</v>
      </c>
      <c r="EO74" s="46">
        <f t="shared" si="57"/>
        <v>0</v>
      </c>
      <c r="EP74" s="46">
        <f t="shared" si="57"/>
        <v>0</v>
      </c>
      <c r="EQ74" s="46">
        <f t="shared" si="57"/>
        <v>0</v>
      </c>
      <c r="ER74" s="46">
        <f t="shared" si="58"/>
        <v>0</v>
      </c>
      <c r="ES74" s="46">
        <f t="shared" si="58"/>
        <v>0</v>
      </c>
      <c r="ET74" s="46">
        <f t="shared" si="58"/>
        <v>0</v>
      </c>
      <c r="EU74" s="46">
        <f t="shared" si="58"/>
        <v>0</v>
      </c>
      <c r="EV74" s="46">
        <f t="shared" si="58"/>
        <v>0</v>
      </c>
      <c r="EW74" s="46">
        <f t="shared" si="58"/>
        <v>0</v>
      </c>
      <c r="EX74" s="46">
        <f t="shared" si="58"/>
        <v>0</v>
      </c>
      <c r="EY74" s="46">
        <f t="shared" si="58"/>
        <v>0</v>
      </c>
      <c r="EZ74" s="46">
        <f t="shared" si="58"/>
        <v>0</v>
      </c>
      <c r="FA74" s="46">
        <f t="shared" si="58"/>
        <v>0</v>
      </c>
      <c r="FB74" s="46">
        <f t="shared" si="58"/>
        <v>0</v>
      </c>
      <c r="FC74" s="46">
        <f t="shared" si="58"/>
        <v>0</v>
      </c>
      <c r="FD74" s="46">
        <f t="shared" si="58"/>
        <v>0</v>
      </c>
      <c r="FE74" s="46">
        <f t="shared" si="58"/>
        <v>0</v>
      </c>
      <c r="FF74" s="46">
        <f t="shared" si="58"/>
        <v>0</v>
      </c>
      <c r="FG74" s="46">
        <f t="shared" si="58"/>
        <v>0</v>
      </c>
      <c r="FH74" s="46">
        <f t="shared" si="59"/>
        <v>0</v>
      </c>
      <c r="FI74" s="46">
        <f t="shared" si="59"/>
        <v>0</v>
      </c>
      <c r="FJ74" s="46">
        <f t="shared" si="59"/>
        <v>0</v>
      </c>
      <c r="FK74" s="46">
        <f t="shared" si="59"/>
        <v>0</v>
      </c>
      <c r="FL74" s="46">
        <f t="shared" si="59"/>
        <v>0</v>
      </c>
      <c r="FM74" s="46">
        <f t="shared" si="59"/>
        <v>0</v>
      </c>
      <c r="FN74" s="46">
        <f t="shared" si="59"/>
        <v>0</v>
      </c>
      <c r="FO74" s="46">
        <f t="shared" si="59"/>
        <v>0</v>
      </c>
      <c r="FP74" s="46">
        <f t="shared" si="59"/>
        <v>0</v>
      </c>
      <c r="FQ74" s="46">
        <f t="shared" si="59"/>
        <v>0</v>
      </c>
      <c r="FR74" s="46">
        <f t="shared" si="59"/>
        <v>0</v>
      </c>
      <c r="FS74" s="46">
        <f t="shared" si="59"/>
        <v>0</v>
      </c>
      <c r="FT74" s="46">
        <f t="shared" si="59"/>
        <v>0</v>
      </c>
      <c r="FU74" s="46">
        <f t="shared" si="59"/>
        <v>0</v>
      </c>
      <c r="FV74" s="46">
        <f t="shared" si="59"/>
        <v>0</v>
      </c>
      <c r="FW74" s="46">
        <f t="shared" si="59"/>
        <v>0</v>
      </c>
      <c r="FX74" s="46">
        <f t="shared" si="60"/>
        <v>0</v>
      </c>
      <c r="FY74" s="46">
        <f t="shared" si="60"/>
        <v>0</v>
      </c>
      <c r="FZ74" s="46">
        <f t="shared" si="60"/>
        <v>0</v>
      </c>
      <c r="GA74" s="46">
        <f t="shared" si="60"/>
        <v>0</v>
      </c>
      <c r="GB74" s="46">
        <f t="shared" si="60"/>
        <v>0</v>
      </c>
      <c r="GC74" s="46">
        <f t="shared" si="60"/>
        <v>0</v>
      </c>
      <c r="GD74" s="46">
        <f t="shared" si="60"/>
        <v>0</v>
      </c>
      <c r="GE74" s="46">
        <f t="shared" si="60"/>
        <v>0</v>
      </c>
      <c r="GF74" s="46">
        <f t="shared" si="60"/>
        <v>0</v>
      </c>
      <c r="GG74" s="46">
        <f t="shared" si="60"/>
        <v>0</v>
      </c>
      <c r="GH74" s="46">
        <f t="shared" si="60"/>
        <v>0</v>
      </c>
      <c r="GI74" s="46">
        <f t="shared" si="60"/>
        <v>0</v>
      </c>
      <c r="GJ74" s="46">
        <f t="shared" si="60"/>
        <v>0</v>
      </c>
      <c r="GK74" s="46">
        <f t="shared" si="60"/>
        <v>0</v>
      </c>
      <c r="GL74" s="46">
        <f t="shared" si="60"/>
        <v>0</v>
      </c>
      <c r="GM74" s="46">
        <f t="shared" si="60"/>
        <v>0</v>
      </c>
      <c r="GN74" s="46">
        <f t="shared" si="61"/>
        <v>0</v>
      </c>
      <c r="GO74" s="46">
        <f t="shared" si="61"/>
        <v>0</v>
      </c>
      <c r="GP74" s="46">
        <f t="shared" si="61"/>
        <v>0</v>
      </c>
      <c r="GQ74" s="46">
        <f t="shared" si="61"/>
        <v>0</v>
      </c>
      <c r="GR74" s="46">
        <f t="shared" si="61"/>
        <v>0</v>
      </c>
      <c r="GS74" s="46">
        <f t="shared" si="61"/>
        <v>0</v>
      </c>
      <c r="GT74" s="46">
        <f t="shared" si="61"/>
        <v>0</v>
      </c>
      <c r="GU74" s="46">
        <f t="shared" si="61"/>
        <v>0</v>
      </c>
      <c r="GV74" s="46">
        <f t="shared" si="61"/>
        <v>0</v>
      </c>
      <c r="GW74" s="46">
        <f t="shared" si="61"/>
        <v>0</v>
      </c>
      <c r="GX74" s="46">
        <f t="shared" si="61"/>
        <v>0</v>
      </c>
      <c r="GY74" s="46">
        <f t="shared" si="61"/>
        <v>0</v>
      </c>
      <c r="GZ74" s="46">
        <f t="shared" si="61"/>
        <v>0</v>
      </c>
      <c r="HA74" s="46">
        <f t="shared" si="61"/>
        <v>0</v>
      </c>
      <c r="HB74" s="46">
        <f t="shared" si="61"/>
        <v>0</v>
      </c>
      <c r="HC74" s="46">
        <f t="shared" si="61"/>
        <v>0</v>
      </c>
      <c r="HD74" s="46">
        <f t="shared" si="62"/>
        <v>0</v>
      </c>
      <c r="HE74" s="46">
        <f t="shared" si="62"/>
        <v>0</v>
      </c>
      <c r="HF74" s="46">
        <f t="shared" si="62"/>
        <v>0</v>
      </c>
      <c r="HG74" s="46">
        <f t="shared" si="62"/>
        <v>0</v>
      </c>
      <c r="HH74" s="46">
        <f t="shared" si="62"/>
        <v>0</v>
      </c>
      <c r="HI74" s="46">
        <f t="shared" si="62"/>
        <v>0</v>
      </c>
      <c r="HJ74" s="46">
        <f t="shared" si="62"/>
        <v>0</v>
      </c>
      <c r="HK74" s="46">
        <f t="shared" si="62"/>
        <v>0</v>
      </c>
      <c r="HL74" s="46">
        <f t="shared" si="62"/>
        <v>0</v>
      </c>
      <c r="HM74" s="46">
        <f t="shared" si="62"/>
        <v>0</v>
      </c>
      <c r="HN74" s="46">
        <f t="shared" si="62"/>
        <v>0</v>
      </c>
      <c r="HO74" s="46">
        <f t="shared" si="62"/>
        <v>0</v>
      </c>
      <c r="HP74" s="46">
        <f t="shared" si="62"/>
        <v>0</v>
      </c>
      <c r="HQ74" s="46">
        <f t="shared" si="62"/>
        <v>0</v>
      </c>
      <c r="HR74" s="46">
        <f t="shared" si="62"/>
        <v>0</v>
      </c>
      <c r="HS74" s="46">
        <f t="shared" si="62"/>
        <v>0</v>
      </c>
      <c r="HT74" s="46">
        <f t="shared" si="63"/>
        <v>0</v>
      </c>
      <c r="HU74" s="46">
        <f t="shared" si="63"/>
        <v>0</v>
      </c>
      <c r="HV74" s="46">
        <f t="shared" si="63"/>
        <v>0</v>
      </c>
      <c r="HW74" s="46">
        <f t="shared" si="63"/>
        <v>0</v>
      </c>
      <c r="HX74" s="46">
        <f t="shared" si="63"/>
        <v>0</v>
      </c>
      <c r="HY74" s="46">
        <f t="shared" si="63"/>
        <v>0</v>
      </c>
      <c r="HZ74" s="46">
        <f t="shared" si="63"/>
        <v>0</v>
      </c>
      <c r="IA74" s="46">
        <f t="shared" si="63"/>
        <v>0</v>
      </c>
      <c r="IB74" s="46">
        <f t="shared" si="63"/>
        <v>0</v>
      </c>
      <c r="IC74" s="46">
        <f t="shared" si="63"/>
        <v>0</v>
      </c>
      <c r="ID74" s="46">
        <f t="shared" si="63"/>
        <v>0</v>
      </c>
      <c r="IE74" s="46">
        <f t="shared" si="63"/>
        <v>0</v>
      </c>
      <c r="IF74" s="46">
        <f t="shared" si="63"/>
        <v>0</v>
      </c>
      <c r="IG74" s="46">
        <f t="shared" si="63"/>
        <v>0</v>
      </c>
      <c r="IH74" s="46">
        <f t="shared" si="63"/>
        <v>0</v>
      </c>
      <c r="II74" s="46">
        <f t="shared" si="63"/>
        <v>0</v>
      </c>
      <c r="IJ74" s="46">
        <f t="shared" si="64"/>
        <v>0</v>
      </c>
      <c r="IK74" s="46">
        <f t="shared" si="64"/>
        <v>0</v>
      </c>
      <c r="IL74" s="46">
        <f t="shared" si="64"/>
        <v>0</v>
      </c>
      <c r="IM74" s="46">
        <f t="shared" si="64"/>
        <v>0</v>
      </c>
      <c r="IN74" s="46">
        <f t="shared" si="64"/>
        <v>0</v>
      </c>
      <c r="IO74" s="46">
        <f t="shared" si="64"/>
        <v>0</v>
      </c>
      <c r="IP74" s="46">
        <f t="shared" si="64"/>
        <v>0</v>
      </c>
      <c r="IQ74" s="46">
        <f t="shared" si="64"/>
        <v>0</v>
      </c>
      <c r="IR74" s="46">
        <f t="shared" si="64"/>
        <v>0</v>
      </c>
      <c r="IS74" s="46">
        <f t="shared" si="64"/>
        <v>0</v>
      </c>
      <c r="IT74" s="46">
        <f t="shared" si="64"/>
        <v>0</v>
      </c>
      <c r="IU74" s="46">
        <f t="shared" si="64"/>
        <v>0</v>
      </c>
      <c r="IV74" s="46">
        <f t="shared" si="64"/>
        <v>0</v>
      </c>
      <c r="IW74" s="46">
        <f t="shared" si="64"/>
        <v>0</v>
      </c>
      <c r="IX74" s="46">
        <f t="shared" si="64"/>
        <v>0</v>
      </c>
      <c r="IY74" s="46">
        <f t="shared" si="64"/>
        <v>0</v>
      </c>
      <c r="IZ74" s="46">
        <f t="shared" si="65"/>
        <v>0</v>
      </c>
      <c r="JA74" s="46">
        <f t="shared" si="65"/>
        <v>0</v>
      </c>
      <c r="JB74" s="46">
        <f t="shared" si="65"/>
        <v>0</v>
      </c>
      <c r="JC74" s="46">
        <f t="shared" si="65"/>
        <v>0</v>
      </c>
      <c r="JD74" s="46">
        <f t="shared" si="65"/>
        <v>0</v>
      </c>
      <c r="JE74" s="46">
        <f t="shared" si="65"/>
        <v>0</v>
      </c>
      <c r="JF74" s="46">
        <f t="shared" si="65"/>
        <v>0</v>
      </c>
      <c r="JG74" s="46">
        <f t="shared" si="65"/>
        <v>0</v>
      </c>
      <c r="JH74" s="46">
        <f t="shared" si="65"/>
        <v>0</v>
      </c>
      <c r="JI74" s="46">
        <f t="shared" si="65"/>
        <v>0</v>
      </c>
      <c r="JJ74" s="46">
        <f t="shared" si="65"/>
        <v>0</v>
      </c>
      <c r="JK74" s="46">
        <f t="shared" si="65"/>
        <v>0</v>
      </c>
      <c r="JL74" s="46">
        <f t="shared" si="65"/>
        <v>0</v>
      </c>
      <c r="JM74" s="46">
        <f t="shared" si="65"/>
        <v>0</v>
      </c>
      <c r="JN74" s="46">
        <f t="shared" si="65"/>
        <v>0</v>
      </c>
      <c r="JO74" s="46">
        <f t="shared" si="65"/>
        <v>0</v>
      </c>
      <c r="JP74" s="46">
        <f t="shared" si="66"/>
        <v>0</v>
      </c>
      <c r="JQ74" s="46">
        <f t="shared" si="66"/>
        <v>0</v>
      </c>
      <c r="JR74" s="46">
        <f t="shared" si="66"/>
        <v>0</v>
      </c>
      <c r="JS74" s="46">
        <f t="shared" si="66"/>
        <v>0</v>
      </c>
      <c r="JT74" s="46">
        <f t="shared" si="66"/>
        <v>0</v>
      </c>
      <c r="JU74" s="46">
        <f t="shared" si="66"/>
        <v>0</v>
      </c>
      <c r="JV74" s="46">
        <f t="shared" si="66"/>
        <v>0</v>
      </c>
      <c r="JW74" s="46">
        <f t="shared" si="66"/>
        <v>0</v>
      </c>
      <c r="JX74" s="46">
        <f t="shared" si="66"/>
        <v>0</v>
      </c>
      <c r="JY74" s="46">
        <f t="shared" si="66"/>
        <v>0</v>
      </c>
      <c r="JZ74" s="46">
        <f t="shared" si="66"/>
        <v>0</v>
      </c>
      <c r="KA74" s="46">
        <f t="shared" si="66"/>
        <v>0</v>
      </c>
      <c r="KB74" s="46">
        <f t="shared" si="66"/>
        <v>0</v>
      </c>
      <c r="KC74" s="46">
        <f t="shared" si="66"/>
        <v>0</v>
      </c>
      <c r="KD74" s="46">
        <f t="shared" si="66"/>
        <v>0</v>
      </c>
      <c r="KE74" s="46">
        <f t="shared" si="66"/>
        <v>0</v>
      </c>
      <c r="KF74" s="46">
        <f t="shared" si="67"/>
        <v>0</v>
      </c>
      <c r="KG74" s="46">
        <f t="shared" si="67"/>
        <v>0</v>
      </c>
      <c r="KH74" s="46">
        <f t="shared" si="67"/>
        <v>0</v>
      </c>
      <c r="KI74" s="46">
        <f t="shared" si="67"/>
        <v>0</v>
      </c>
      <c r="KJ74" s="46">
        <f t="shared" si="67"/>
        <v>0</v>
      </c>
      <c r="KK74" s="46">
        <f t="shared" si="67"/>
        <v>0</v>
      </c>
      <c r="KL74" s="46">
        <f t="shared" si="67"/>
        <v>0</v>
      </c>
      <c r="KM74" s="46">
        <f t="shared" si="67"/>
        <v>0</v>
      </c>
      <c r="KN74" s="46">
        <f t="shared" si="67"/>
        <v>0</v>
      </c>
      <c r="KO74" s="46">
        <f t="shared" si="67"/>
        <v>0</v>
      </c>
      <c r="KP74" s="46">
        <f t="shared" si="67"/>
        <v>0</v>
      </c>
      <c r="KQ74" s="46">
        <f t="shared" si="67"/>
        <v>0</v>
      </c>
      <c r="KR74" s="46">
        <f t="shared" si="67"/>
        <v>0</v>
      </c>
      <c r="KS74" s="46">
        <f t="shared" si="67"/>
        <v>0</v>
      </c>
      <c r="KT74" s="46">
        <f t="shared" si="67"/>
        <v>0</v>
      </c>
      <c r="KU74" s="46">
        <f t="shared" si="67"/>
        <v>0</v>
      </c>
      <c r="KV74" s="46">
        <f t="shared" si="68"/>
        <v>0</v>
      </c>
      <c r="KW74" s="46">
        <f t="shared" si="68"/>
        <v>0</v>
      </c>
      <c r="KX74" s="46">
        <f t="shared" si="68"/>
        <v>0</v>
      </c>
      <c r="KY74" s="46">
        <f t="shared" si="68"/>
        <v>0</v>
      </c>
      <c r="KZ74" s="46">
        <f t="shared" si="68"/>
        <v>0</v>
      </c>
      <c r="LA74" s="46">
        <f t="shared" si="68"/>
        <v>0</v>
      </c>
      <c r="LB74" s="46">
        <f t="shared" si="68"/>
        <v>0</v>
      </c>
      <c r="LC74" s="46">
        <f t="shared" si="68"/>
        <v>0</v>
      </c>
      <c r="LD74" s="46">
        <f t="shared" si="68"/>
        <v>0</v>
      </c>
      <c r="LE74" s="46">
        <f t="shared" si="68"/>
        <v>0</v>
      </c>
      <c r="LF74" s="46">
        <f t="shared" si="68"/>
        <v>0</v>
      </c>
      <c r="LG74" s="46">
        <f t="shared" si="68"/>
        <v>0</v>
      </c>
      <c r="LH74" s="46">
        <f t="shared" si="68"/>
        <v>0</v>
      </c>
      <c r="LI74" s="46">
        <f t="shared" si="68"/>
        <v>0</v>
      </c>
      <c r="LJ74" s="46">
        <f t="shared" si="68"/>
        <v>0</v>
      </c>
      <c r="LK74" s="46">
        <f t="shared" si="68"/>
        <v>0</v>
      </c>
      <c r="LL74" s="46">
        <f t="shared" si="69"/>
        <v>0</v>
      </c>
      <c r="LM74" s="46">
        <f t="shared" si="69"/>
        <v>0</v>
      </c>
      <c r="LN74" s="46">
        <f t="shared" si="69"/>
        <v>0</v>
      </c>
      <c r="LO74" s="46">
        <f t="shared" si="69"/>
        <v>0</v>
      </c>
      <c r="LP74" s="46">
        <f t="shared" si="69"/>
        <v>0</v>
      </c>
      <c r="LQ74" s="46">
        <f t="shared" si="69"/>
        <v>0</v>
      </c>
      <c r="LR74" s="46">
        <f t="shared" si="69"/>
        <v>0</v>
      </c>
      <c r="LS74" s="46">
        <f t="shared" si="69"/>
        <v>0</v>
      </c>
      <c r="LT74" s="46">
        <f t="shared" si="69"/>
        <v>0</v>
      </c>
    </row>
    <row r="75" spans="1:332" ht="24.6" hidden="1" customHeight="1">
      <c r="A75" s="121">
        <v>14</v>
      </c>
      <c r="B75" s="19"/>
      <c r="C75" s="21"/>
      <c r="D75" s="21"/>
      <c r="E75" s="215" t="str">
        <f t="shared" si="25"/>
        <v/>
      </c>
      <c r="F75" s="215">
        <f t="shared" si="26"/>
        <v>0</v>
      </c>
      <c r="G75" s="218"/>
      <c r="H75" s="217" t="str">
        <f t="shared" si="27"/>
        <v>Falta(n) Fecha(s)</v>
      </c>
      <c r="I75" s="72"/>
      <c r="J75" s="72"/>
      <c r="K75" s="72"/>
      <c r="L75" s="72"/>
      <c r="M75" s="72"/>
      <c r="N75" s="72"/>
      <c r="O75" s="72"/>
      <c r="P75" s="72"/>
      <c r="Q75" s="210" t="str" cm="1">
        <f t="array" ref="Q75">IF(SUM(COUNTIF(J75:P75,{"SI","NO APLICA"}))=0,
   "",
   IF(SUM(COUNTIF(J75:P75,{"SI","NO APLICA"}))=COLUMNS(J75:P75),
      "CUMPLE",
      "NO CUMPLE"))</f>
        <v/>
      </c>
      <c r="R75" s="72"/>
      <c r="S75" s="19"/>
      <c r="T75" s="72"/>
      <c r="U75" s="19"/>
      <c r="V75" s="72"/>
      <c r="W75" s="72"/>
      <c r="X75" s="72"/>
      <c r="Y75" s="210" t="str">
        <f t="shared" si="70"/>
        <v/>
      </c>
      <c r="Z75" s="211" t="str">
        <f t="shared" si="71"/>
        <v/>
      </c>
      <c r="AA75" s="476"/>
      <c r="AB75" s="477"/>
      <c r="AD75" s="122" t="str">
        <f t="shared" si="28"/>
        <v/>
      </c>
      <c r="AE75" s="122" t="str">
        <f t="shared" si="28"/>
        <v/>
      </c>
      <c r="AF75" s="123">
        <f t="shared" si="28"/>
        <v>0</v>
      </c>
      <c r="AG75" s="122" t="str">
        <f t="shared" si="29"/>
        <v/>
      </c>
      <c r="AH75" s="122" t="str">
        <f t="shared" si="29"/>
        <v/>
      </c>
      <c r="AI75" s="123">
        <f t="shared" si="29"/>
        <v>0</v>
      </c>
      <c r="AW75" s="46" t="str">
        <f t="shared" si="30"/>
        <v/>
      </c>
      <c r="AX75" s="46">
        <f t="shared" si="30"/>
        <v>5</v>
      </c>
      <c r="AY75" s="96">
        <v>14</v>
      </c>
      <c r="AZ75" s="47" t="str">
        <f t="shared" si="31"/>
        <v/>
      </c>
      <c r="BA75" s="47">
        <f t="shared" si="32"/>
        <v>0</v>
      </c>
      <c r="BB75" s="90" t="str">
        <f t="shared" si="33"/>
        <v/>
      </c>
      <c r="BC75" s="124">
        <v>14</v>
      </c>
      <c r="BD75" s="125">
        <f t="shared" si="34"/>
        <v>1</v>
      </c>
      <c r="BE75" s="126">
        <f t="shared" si="35"/>
        <v>1</v>
      </c>
      <c r="BF75" s="90">
        <f t="shared" si="36"/>
        <v>0</v>
      </c>
      <c r="BG75" s="90">
        <f t="shared" si="75"/>
        <v>0</v>
      </c>
      <c r="BH75" s="90" t="str">
        <f t="shared" si="72"/>
        <v/>
      </c>
      <c r="BI75" s="90" t="e">
        <f t="shared" si="37"/>
        <v>#NUM!</v>
      </c>
      <c r="BJ75" s="90" t="str">
        <f t="shared" si="38"/>
        <v/>
      </c>
      <c r="BK75" s="127">
        <f t="shared" si="39"/>
        <v>0</v>
      </c>
      <c r="BL75" s="128" t="e">
        <f t="shared" si="40"/>
        <v>#NUM!</v>
      </c>
      <c r="BM75" s="128" t="e">
        <f t="shared" si="41"/>
        <v>#NUM!</v>
      </c>
      <c r="BN75" s="128" t="str">
        <f t="shared" si="42"/>
        <v/>
      </c>
      <c r="BO75" s="128" t="str">
        <f t="shared" si="73"/>
        <v/>
      </c>
      <c r="BP75" s="90">
        <f t="shared" si="43"/>
        <v>0</v>
      </c>
      <c r="BQ75" s="90">
        <f t="shared" si="44"/>
        <v>0</v>
      </c>
      <c r="BR75" s="90">
        <f t="shared" si="76"/>
        <v>0</v>
      </c>
      <c r="BS75" s="90" t="str">
        <f t="shared" si="45"/>
        <v/>
      </c>
      <c r="BT75" s="90" t="e">
        <f t="shared" si="46"/>
        <v>#NUM!</v>
      </c>
      <c r="BU75" s="90" t="e">
        <f t="shared" si="47"/>
        <v>#NUM!</v>
      </c>
      <c r="BV75" s="127">
        <f t="shared" si="48"/>
        <v>0</v>
      </c>
      <c r="BW75" s="128" t="e">
        <f t="shared" si="49"/>
        <v>#NUM!</v>
      </c>
      <c r="BX75" s="128" t="e">
        <f t="shared" si="50"/>
        <v>#NUM!</v>
      </c>
      <c r="BY75" s="128" t="str">
        <f t="shared" si="51"/>
        <v/>
      </c>
      <c r="BZ75" s="128" t="str">
        <f t="shared" si="74"/>
        <v/>
      </c>
      <c r="CA75" s="90">
        <f t="shared" si="52"/>
        <v>0</v>
      </c>
      <c r="CB75" s="90"/>
      <c r="CC75" s="90"/>
      <c r="CD75" s="129"/>
      <c r="CE75" s="130">
        <f t="shared" si="53"/>
        <v>0</v>
      </c>
      <c r="CF75" s="46">
        <f t="shared" si="54"/>
        <v>0</v>
      </c>
      <c r="CG75" s="46">
        <f t="shared" si="54"/>
        <v>0</v>
      </c>
      <c r="CH75" s="46">
        <f t="shared" si="54"/>
        <v>0</v>
      </c>
      <c r="CI75" s="46">
        <f t="shared" si="54"/>
        <v>0</v>
      </c>
      <c r="CJ75" s="46">
        <f t="shared" si="54"/>
        <v>0</v>
      </c>
      <c r="CK75" s="46">
        <f t="shared" si="54"/>
        <v>0</v>
      </c>
      <c r="CL75" s="46">
        <f t="shared" si="54"/>
        <v>0</v>
      </c>
      <c r="CM75" s="46">
        <f t="shared" si="54"/>
        <v>0</v>
      </c>
      <c r="CN75" s="46">
        <f t="shared" si="54"/>
        <v>0</v>
      </c>
      <c r="CO75" s="46">
        <f t="shared" si="54"/>
        <v>0</v>
      </c>
      <c r="CP75" s="46">
        <f t="shared" si="54"/>
        <v>0</v>
      </c>
      <c r="CQ75" s="46">
        <f t="shared" si="54"/>
        <v>0</v>
      </c>
      <c r="CR75" s="46">
        <f t="shared" si="54"/>
        <v>0</v>
      </c>
      <c r="CS75" s="46">
        <f t="shared" si="54"/>
        <v>0</v>
      </c>
      <c r="CT75" s="46">
        <f t="shared" si="54"/>
        <v>0</v>
      </c>
      <c r="CU75" s="46">
        <f t="shared" si="54"/>
        <v>0</v>
      </c>
      <c r="CV75" s="46">
        <f t="shared" si="55"/>
        <v>0</v>
      </c>
      <c r="CW75" s="46">
        <f t="shared" si="55"/>
        <v>0</v>
      </c>
      <c r="CX75" s="46">
        <f t="shared" si="55"/>
        <v>0</v>
      </c>
      <c r="CY75" s="46">
        <f t="shared" si="55"/>
        <v>0</v>
      </c>
      <c r="CZ75" s="46">
        <f t="shared" si="55"/>
        <v>0</v>
      </c>
      <c r="DA75" s="46">
        <f t="shared" si="55"/>
        <v>0</v>
      </c>
      <c r="DB75" s="46">
        <f t="shared" si="55"/>
        <v>0</v>
      </c>
      <c r="DC75" s="46">
        <f t="shared" si="55"/>
        <v>0</v>
      </c>
      <c r="DD75" s="46">
        <f>IF(OR($AZ75="",$BA75=""),0,MAX(MIN(DD$61-1,$BA75)-MAX(DE$61,$AZ75)+1,0))</f>
        <v>0</v>
      </c>
      <c r="DE75" s="46">
        <f t="shared" si="55"/>
        <v>0</v>
      </c>
      <c r="DF75" s="46">
        <f t="shared" si="55"/>
        <v>0</v>
      </c>
      <c r="DG75" s="46">
        <f t="shared" si="55"/>
        <v>0</v>
      </c>
      <c r="DH75" s="46">
        <f t="shared" si="55"/>
        <v>0</v>
      </c>
      <c r="DI75" s="46">
        <f t="shared" si="55"/>
        <v>0</v>
      </c>
      <c r="DJ75" s="46">
        <f t="shared" si="55"/>
        <v>0</v>
      </c>
      <c r="DK75" s="46">
        <f t="shared" si="55"/>
        <v>0</v>
      </c>
      <c r="DL75" s="46">
        <f t="shared" si="56"/>
        <v>0</v>
      </c>
      <c r="DM75" s="46">
        <f t="shared" si="56"/>
        <v>0</v>
      </c>
      <c r="DN75" s="46">
        <f t="shared" si="56"/>
        <v>0</v>
      </c>
      <c r="DO75" s="46">
        <f t="shared" si="56"/>
        <v>0</v>
      </c>
      <c r="DP75" s="46">
        <f t="shared" si="56"/>
        <v>0</v>
      </c>
      <c r="DQ75" s="46">
        <f t="shared" si="56"/>
        <v>0</v>
      </c>
      <c r="DR75" s="46">
        <f t="shared" si="56"/>
        <v>0</v>
      </c>
      <c r="DS75" s="46">
        <f t="shared" si="56"/>
        <v>0</v>
      </c>
      <c r="DT75" s="46">
        <f t="shared" si="56"/>
        <v>0</v>
      </c>
      <c r="DU75" s="46">
        <f t="shared" si="56"/>
        <v>0</v>
      </c>
      <c r="DV75" s="46">
        <f t="shared" si="56"/>
        <v>0</v>
      </c>
      <c r="DW75" s="46">
        <f t="shared" si="56"/>
        <v>0</v>
      </c>
      <c r="DX75" s="46">
        <f t="shared" si="56"/>
        <v>0</v>
      </c>
      <c r="DY75" s="46">
        <f t="shared" si="56"/>
        <v>0</v>
      </c>
      <c r="DZ75" s="46">
        <f t="shared" si="56"/>
        <v>0</v>
      </c>
      <c r="EA75" s="46">
        <f t="shared" si="56"/>
        <v>0</v>
      </c>
      <c r="EB75" s="46">
        <f t="shared" si="57"/>
        <v>0</v>
      </c>
      <c r="EC75" s="46">
        <f t="shared" si="57"/>
        <v>0</v>
      </c>
      <c r="ED75" s="46">
        <f t="shared" si="57"/>
        <v>0</v>
      </c>
      <c r="EE75" s="46">
        <f t="shared" si="57"/>
        <v>0</v>
      </c>
      <c r="EF75" s="46">
        <f t="shared" si="57"/>
        <v>0</v>
      </c>
      <c r="EG75" s="46">
        <f t="shared" si="57"/>
        <v>0</v>
      </c>
      <c r="EH75" s="46">
        <f t="shared" si="57"/>
        <v>0</v>
      </c>
      <c r="EI75" s="46">
        <f t="shared" si="57"/>
        <v>0</v>
      </c>
      <c r="EJ75" s="46">
        <f t="shared" si="57"/>
        <v>0</v>
      </c>
      <c r="EK75" s="46">
        <f t="shared" si="57"/>
        <v>0</v>
      </c>
      <c r="EL75" s="46">
        <f t="shared" si="57"/>
        <v>0</v>
      </c>
      <c r="EM75" s="46">
        <f t="shared" si="57"/>
        <v>0</v>
      </c>
      <c r="EN75" s="46">
        <f t="shared" si="57"/>
        <v>0</v>
      </c>
      <c r="EO75" s="46">
        <f t="shared" si="57"/>
        <v>0</v>
      </c>
      <c r="EP75" s="46">
        <f t="shared" si="57"/>
        <v>0</v>
      </c>
      <c r="EQ75" s="46">
        <f t="shared" si="57"/>
        <v>0</v>
      </c>
      <c r="ER75" s="46">
        <f t="shared" si="58"/>
        <v>0</v>
      </c>
      <c r="ES75" s="46">
        <f t="shared" si="58"/>
        <v>0</v>
      </c>
      <c r="ET75" s="46">
        <f t="shared" si="58"/>
        <v>0</v>
      </c>
      <c r="EU75" s="46">
        <f t="shared" si="58"/>
        <v>0</v>
      </c>
      <c r="EV75" s="46">
        <f t="shared" si="58"/>
        <v>0</v>
      </c>
      <c r="EW75" s="46">
        <f t="shared" si="58"/>
        <v>0</v>
      </c>
      <c r="EX75" s="46">
        <f t="shared" si="58"/>
        <v>0</v>
      </c>
      <c r="EY75" s="46">
        <f t="shared" si="58"/>
        <v>0</v>
      </c>
      <c r="EZ75" s="46">
        <f t="shared" si="58"/>
        <v>0</v>
      </c>
      <c r="FA75" s="46">
        <f t="shared" si="58"/>
        <v>0</v>
      </c>
      <c r="FB75" s="46">
        <f t="shared" si="58"/>
        <v>0</v>
      </c>
      <c r="FC75" s="46">
        <f t="shared" si="58"/>
        <v>0</v>
      </c>
      <c r="FD75" s="46">
        <f t="shared" si="58"/>
        <v>0</v>
      </c>
      <c r="FE75" s="46">
        <f t="shared" si="58"/>
        <v>0</v>
      </c>
      <c r="FF75" s="46">
        <f t="shared" si="58"/>
        <v>0</v>
      </c>
      <c r="FG75" s="46">
        <f t="shared" si="58"/>
        <v>0</v>
      </c>
      <c r="FH75" s="46">
        <f t="shared" si="59"/>
        <v>0</v>
      </c>
      <c r="FI75" s="46">
        <f t="shared" si="59"/>
        <v>0</v>
      </c>
      <c r="FJ75" s="46">
        <f t="shared" si="59"/>
        <v>0</v>
      </c>
      <c r="FK75" s="46">
        <f t="shared" si="59"/>
        <v>0</v>
      </c>
      <c r="FL75" s="46">
        <f t="shared" si="59"/>
        <v>0</v>
      </c>
      <c r="FM75" s="46">
        <f t="shared" si="59"/>
        <v>0</v>
      </c>
      <c r="FN75" s="46">
        <f t="shared" si="59"/>
        <v>0</v>
      </c>
      <c r="FO75" s="46">
        <f t="shared" si="59"/>
        <v>0</v>
      </c>
      <c r="FP75" s="46">
        <f t="shared" si="59"/>
        <v>0</v>
      </c>
      <c r="FQ75" s="46">
        <f t="shared" si="59"/>
        <v>0</v>
      </c>
      <c r="FR75" s="46">
        <f t="shared" si="59"/>
        <v>0</v>
      </c>
      <c r="FS75" s="46">
        <f t="shared" si="59"/>
        <v>0</v>
      </c>
      <c r="FT75" s="46">
        <f t="shared" si="59"/>
        <v>0</v>
      </c>
      <c r="FU75" s="46">
        <f t="shared" si="59"/>
        <v>0</v>
      </c>
      <c r="FV75" s="46">
        <f t="shared" si="59"/>
        <v>0</v>
      </c>
      <c r="FW75" s="46">
        <f t="shared" si="59"/>
        <v>0</v>
      </c>
      <c r="FX75" s="46">
        <f t="shared" si="60"/>
        <v>0</v>
      </c>
      <c r="FY75" s="46">
        <f t="shared" si="60"/>
        <v>0</v>
      </c>
      <c r="FZ75" s="46">
        <f t="shared" si="60"/>
        <v>0</v>
      </c>
      <c r="GA75" s="46">
        <f t="shared" si="60"/>
        <v>0</v>
      </c>
      <c r="GB75" s="46">
        <f t="shared" si="60"/>
        <v>0</v>
      </c>
      <c r="GC75" s="46">
        <f t="shared" si="60"/>
        <v>0</v>
      </c>
      <c r="GD75" s="46">
        <f t="shared" si="60"/>
        <v>0</v>
      </c>
      <c r="GE75" s="46">
        <f t="shared" si="60"/>
        <v>0</v>
      </c>
      <c r="GF75" s="46">
        <f t="shared" si="60"/>
        <v>0</v>
      </c>
      <c r="GG75" s="46">
        <f t="shared" si="60"/>
        <v>0</v>
      </c>
      <c r="GH75" s="46">
        <f t="shared" si="60"/>
        <v>0</v>
      </c>
      <c r="GI75" s="46">
        <f t="shared" si="60"/>
        <v>0</v>
      </c>
      <c r="GJ75" s="46">
        <f t="shared" si="60"/>
        <v>0</v>
      </c>
      <c r="GK75" s="46">
        <f t="shared" si="60"/>
        <v>0</v>
      </c>
      <c r="GL75" s="46">
        <f t="shared" si="60"/>
        <v>0</v>
      </c>
      <c r="GM75" s="46">
        <f t="shared" si="60"/>
        <v>0</v>
      </c>
      <c r="GN75" s="46">
        <f t="shared" si="61"/>
        <v>0</v>
      </c>
      <c r="GO75" s="46">
        <f t="shared" si="61"/>
        <v>0</v>
      </c>
      <c r="GP75" s="46">
        <f t="shared" si="61"/>
        <v>0</v>
      </c>
      <c r="GQ75" s="46">
        <f t="shared" si="61"/>
        <v>0</v>
      </c>
      <c r="GR75" s="46">
        <f t="shared" si="61"/>
        <v>0</v>
      </c>
      <c r="GS75" s="46">
        <f t="shared" si="61"/>
        <v>0</v>
      </c>
      <c r="GT75" s="46">
        <f t="shared" si="61"/>
        <v>0</v>
      </c>
      <c r="GU75" s="46">
        <f t="shared" si="61"/>
        <v>0</v>
      </c>
      <c r="GV75" s="46">
        <f t="shared" si="61"/>
        <v>0</v>
      </c>
      <c r="GW75" s="46">
        <f t="shared" si="61"/>
        <v>0</v>
      </c>
      <c r="GX75" s="46">
        <f t="shared" si="61"/>
        <v>0</v>
      </c>
      <c r="GY75" s="46">
        <f t="shared" si="61"/>
        <v>0</v>
      </c>
      <c r="GZ75" s="46">
        <f t="shared" si="61"/>
        <v>0</v>
      </c>
      <c r="HA75" s="46">
        <f t="shared" si="61"/>
        <v>0</v>
      </c>
      <c r="HB75" s="46">
        <f t="shared" si="61"/>
        <v>0</v>
      </c>
      <c r="HC75" s="46">
        <f t="shared" si="61"/>
        <v>0</v>
      </c>
      <c r="HD75" s="46">
        <f t="shared" si="62"/>
        <v>0</v>
      </c>
      <c r="HE75" s="46">
        <f t="shared" si="62"/>
        <v>0</v>
      </c>
      <c r="HF75" s="46">
        <f t="shared" si="62"/>
        <v>0</v>
      </c>
      <c r="HG75" s="46">
        <f t="shared" si="62"/>
        <v>0</v>
      </c>
      <c r="HH75" s="46">
        <f t="shared" si="62"/>
        <v>0</v>
      </c>
      <c r="HI75" s="46">
        <f t="shared" si="62"/>
        <v>0</v>
      </c>
      <c r="HJ75" s="46">
        <f t="shared" si="62"/>
        <v>0</v>
      </c>
      <c r="HK75" s="46">
        <f t="shared" si="62"/>
        <v>0</v>
      </c>
      <c r="HL75" s="46">
        <f t="shared" si="62"/>
        <v>0</v>
      </c>
      <c r="HM75" s="46">
        <f t="shared" si="62"/>
        <v>0</v>
      </c>
      <c r="HN75" s="46">
        <f t="shared" si="62"/>
        <v>0</v>
      </c>
      <c r="HO75" s="46">
        <f t="shared" si="62"/>
        <v>0</v>
      </c>
      <c r="HP75" s="46">
        <f t="shared" si="62"/>
        <v>0</v>
      </c>
      <c r="HQ75" s="46">
        <f t="shared" si="62"/>
        <v>0</v>
      </c>
      <c r="HR75" s="46">
        <f t="shared" si="62"/>
        <v>0</v>
      </c>
      <c r="HS75" s="46">
        <f t="shared" si="62"/>
        <v>0</v>
      </c>
      <c r="HT75" s="46">
        <f t="shared" si="63"/>
        <v>0</v>
      </c>
      <c r="HU75" s="46">
        <f t="shared" si="63"/>
        <v>0</v>
      </c>
      <c r="HV75" s="46">
        <f t="shared" si="63"/>
        <v>0</v>
      </c>
      <c r="HW75" s="46">
        <f t="shared" si="63"/>
        <v>0</v>
      </c>
      <c r="HX75" s="46">
        <f t="shared" si="63"/>
        <v>0</v>
      </c>
      <c r="HY75" s="46">
        <f t="shared" si="63"/>
        <v>0</v>
      </c>
      <c r="HZ75" s="46">
        <f t="shared" si="63"/>
        <v>0</v>
      </c>
      <c r="IA75" s="46">
        <f t="shared" si="63"/>
        <v>0</v>
      </c>
      <c r="IB75" s="46">
        <f t="shared" si="63"/>
        <v>0</v>
      </c>
      <c r="IC75" s="46">
        <f t="shared" si="63"/>
        <v>0</v>
      </c>
      <c r="ID75" s="46">
        <f t="shared" si="63"/>
        <v>0</v>
      </c>
      <c r="IE75" s="46">
        <f t="shared" si="63"/>
        <v>0</v>
      </c>
      <c r="IF75" s="46">
        <f t="shared" si="63"/>
        <v>0</v>
      </c>
      <c r="IG75" s="46">
        <f t="shared" si="63"/>
        <v>0</v>
      </c>
      <c r="IH75" s="46">
        <f t="shared" si="63"/>
        <v>0</v>
      </c>
      <c r="II75" s="46">
        <f t="shared" si="63"/>
        <v>0</v>
      </c>
      <c r="IJ75" s="46">
        <f t="shared" si="64"/>
        <v>0</v>
      </c>
      <c r="IK75" s="46">
        <f t="shared" si="64"/>
        <v>0</v>
      </c>
      <c r="IL75" s="46">
        <f t="shared" si="64"/>
        <v>0</v>
      </c>
      <c r="IM75" s="46">
        <f t="shared" si="64"/>
        <v>0</v>
      </c>
      <c r="IN75" s="46">
        <f t="shared" si="64"/>
        <v>0</v>
      </c>
      <c r="IO75" s="46">
        <f t="shared" si="64"/>
        <v>0</v>
      </c>
      <c r="IP75" s="46">
        <f t="shared" si="64"/>
        <v>0</v>
      </c>
      <c r="IQ75" s="46">
        <f t="shared" si="64"/>
        <v>0</v>
      </c>
      <c r="IR75" s="46">
        <f t="shared" si="64"/>
        <v>0</v>
      </c>
      <c r="IS75" s="46">
        <f t="shared" si="64"/>
        <v>0</v>
      </c>
      <c r="IT75" s="46">
        <f t="shared" si="64"/>
        <v>0</v>
      </c>
      <c r="IU75" s="46">
        <f t="shared" si="64"/>
        <v>0</v>
      </c>
      <c r="IV75" s="46">
        <f t="shared" si="64"/>
        <v>0</v>
      </c>
      <c r="IW75" s="46">
        <f t="shared" si="64"/>
        <v>0</v>
      </c>
      <c r="IX75" s="46">
        <f t="shared" si="64"/>
        <v>0</v>
      </c>
      <c r="IY75" s="46">
        <f t="shared" si="64"/>
        <v>0</v>
      </c>
      <c r="IZ75" s="46">
        <f t="shared" si="65"/>
        <v>0</v>
      </c>
      <c r="JA75" s="46">
        <f t="shared" si="65"/>
        <v>0</v>
      </c>
      <c r="JB75" s="46">
        <f t="shared" si="65"/>
        <v>0</v>
      </c>
      <c r="JC75" s="46">
        <f t="shared" si="65"/>
        <v>0</v>
      </c>
      <c r="JD75" s="46">
        <f t="shared" si="65"/>
        <v>0</v>
      </c>
      <c r="JE75" s="46">
        <f t="shared" si="65"/>
        <v>0</v>
      </c>
      <c r="JF75" s="46">
        <f t="shared" si="65"/>
        <v>0</v>
      </c>
      <c r="JG75" s="46">
        <f t="shared" si="65"/>
        <v>0</v>
      </c>
      <c r="JH75" s="46">
        <f t="shared" si="65"/>
        <v>0</v>
      </c>
      <c r="JI75" s="46">
        <f t="shared" si="65"/>
        <v>0</v>
      </c>
      <c r="JJ75" s="46">
        <f t="shared" si="65"/>
        <v>0</v>
      </c>
      <c r="JK75" s="46">
        <f t="shared" si="65"/>
        <v>0</v>
      </c>
      <c r="JL75" s="46">
        <f t="shared" si="65"/>
        <v>0</v>
      </c>
      <c r="JM75" s="46">
        <f t="shared" si="65"/>
        <v>0</v>
      </c>
      <c r="JN75" s="46">
        <f t="shared" si="65"/>
        <v>0</v>
      </c>
      <c r="JO75" s="46">
        <f t="shared" si="65"/>
        <v>0</v>
      </c>
      <c r="JP75" s="46">
        <f t="shared" si="66"/>
        <v>0</v>
      </c>
      <c r="JQ75" s="46">
        <f t="shared" si="66"/>
        <v>0</v>
      </c>
      <c r="JR75" s="46">
        <f t="shared" si="66"/>
        <v>0</v>
      </c>
      <c r="JS75" s="46">
        <f t="shared" si="66"/>
        <v>0</v>
      </c>
      <c r="JT75" s="46">
        <f t="shared" si="66"/>
        <v>0</v>
      </c>
      <c r="JU75" s="46">
        <f t="shared" si="66"/>
        <v>0</v>
      </c>
      <c r="JV75" s="46">
        <f t="shared" si="66"/>
        <v>0</v>
      </c>
      <c r="JW75" s="46">
        <f t="shared" si="66"/>
        <v>0</v>
      </c>
      <c r="JX75" s="46">
        <f t="shared" si="66"/>
        <v>0</v>
      </c>
      <c r="JY75" s="46">
        <f t="shared" si="66"/>
        <v>0</v>
      </c>
      <c r="JZ75" s="46">
        <f t="shared" si="66"/>
        <v>0</v>
      </c>
      <c r="KA75" s="46">
        <f t="shared" si="66"/>
        <v>0</v>
      </c>
      <c r="KB75" s="46">
        <f t="shared" si="66"/>
        <v>0</v>
      </c>
      <c r="KC75" s="46">
        <f t="shared" si="66"/>
        <v>0</v>
      </c>
      <c r="KD75" s="46">
        <f t="shared" si="66"/>
        <v>0</v>
      </c>
      <c r="KE75" s="46">
        <f t="shared" si="66"/>
        <v>0</v>
      </c>
      <c r="KF75" s="46">
        <f t="shared" si="67"/>
        <v>0</v>
      </c>
      <c r="KG75" s="46">
        <f t="shared" si="67"/>
        <v>0</v>
      </c>
      <c r="KH75" s="46">
        <f t="shared" si="67"/>
        <v>0</v>
      </c>
      <c r="KI75" s="46">
        <f t="shared" si="67"/>
        <v>0</v>
      </c>
      <c r="KJ75" s="46">
        <f t="shared" si="67"/>
        <v>0</v>
      </c>
      <c r="KK75" s="46">
        <f t="shared" si="67"/>
        <v>0</v>
      </c>
      <c r="KL75" s="46">
        <f t="shared" si="67"/>
        <v>0</v>
      </c>
      <c r="KM75" s="46">
        <f t="shared" si="67"/>
        <v>0</v>
      </c>
      <c r="KN75" s="46">
        <f t="shared" si="67"/>
        <v>0</v>
      </c>
      <c r="KO75" s="46">
        <f t="shared" si="67"/>
        <v>0</v>
      </c>
      <c r="KP75" s="46">
        <f t="shared" si="67"/>
        <v>0</v>
      </c>
      <c r="KQ75" s="46">
        <f t="shared" si="67"/>
        <v>0</v>
      </c>
      <c r="KR75" s="46">
        <f t="shared" si="67"/>
        <v>0</v>
      </c>
      <c r="KS75" s="46">
        <f t="shared" si="67"/>
        <v>0</v>
      </c>
      <c r="KT75" s="46">
        <f t="shared" si="67"/>
        <v>0</v>
      </c>
      <c r="KU75" s="46">
        <f t="shared" si="67"/>
        <v>0</v>
      </c>
      <c r="KV75" s="46">
        <f t="shared" si="68"/>
        <v>0</v>
      </c>
      <c r="KW75" s="46">
        <f t="shared" si="68"/>
        <v>0</v>
      </c>
      <c r="KX75" s="46">
        <f t="shared" si="68"/>
        <v>0</v>
      </c>
      <c r="KY75" s="46">
        <f t="shared" si="68"/>
        <v>0</v>
      </c>
      <c r="KZ75" s="46">
        <f t="shared" si="68"/>
        <v>0</v>
      </c>
      <c r="LA75" s="46">
        <f t="shared" si="68"/>
        <v>0</v>
      </c>
      <c r="LB75" s="46">
        <f t="shared" si="68"/>
        <v>0</v>
      </c>
      <c r="LC75" s="46">
        <f t="shared" si="68"/>
        <v>0</v>
      </c>
      <c r="LD75" s="46">
        <f t="shared" si="68"/>
        <v>0</v>
      </c>
      <c r="LE75" s="46">
        <f t="shared" si="68"/>
        <v>0</v>
      </c>
      <c r="LF75" s="46">
        <f t="shared" si="68"/>
        <v>0</v>
      </c>
      <c r="LG75" s="46">
        <f t="shared" si="68"/>
        <v>0</v>
      </c>
      <c r="LH75" s="46">
        <f t="shared" si="68"/>
        <v>0</v>
      </c>
      <c r="LI75" s="46">
        <f t="shared" si="68"/>
        <v>0</v>
      </c>
      <c r="LJ75" s="46">
        <f t="shared" si="68"/>
        <v>0</v>
      </c>
      <c r="LK75" s="46">
        <f t="shared" si="68"/>
        <v>0</v>
      </c>
      <c r="LL75" s="46">
        <f t="shared" si="69"/>
        <v>0</v>
      </c>
      <c r="LM75" s="46">
        <f t="shared" si="69"/>
        <v>0</v>
      </c>
      <c r="LN75" s="46">
        <f t="shared" si="69"/>
        <v>0</v>
      </c>
      <c r="LO75" s="46">
        <f t="shared" si="69"/>
        <v>0</v>
      </c>
      <c r="LP75" s="46">
        <f t="shared" si="69"/>
        <v>0</v>
      </c>
      <c r="LQ75" s="46">
        <f t="shared" si="69"/>
        <v>0</v>
      </c>
      <c r="LR75" s="46">
        <f t="shared" si="69"/>
        <v>0</v>
      </c>
      <c r="LS75" s="46">
        <f t="shared" si="69"/>
        <v>0</v>
      </c>
      <c r="LT75" s="46">
        <f t="shared" si="69"/>
        <v>0</v>
      </c>
    </row>
    <row r="76" spans="1:332" ht="24.6" hidden="1" customHeight="1">
      <c r="A76" s="121">
        <v>15</v>
      </c>
      <c r="B76" s="19"/>
      <c r="C76" s="21"/>
      <c r="D76" s="21"/>
      <c r="E76" s="215" t="str">
        <f t="shared" si="25"/>
        <v/>
      </c>
      <c r="F76" s="215">
        <f t="shared" si="26"/>
        <v>0</v>
      </c>
      <c r="G76" s="218"/>
      <c r="H76" s="217" t="str">
        <f t="shared" si="27"/>
        <v>Falta(n) Fecha(s)</v>
      </c>
      <c r="I76" s="72"/>
      <c r="J76" s="72"/>
      <c r="K76" s="72"/>
      <c r="L76" s="72"/>
      <c r="M76" s="72"/>
      <c r="N76" s="72"/>
      <c r="O76" s="72"/>
      <c r="P76" s="72"/>
      <c r="Q76" s="210" t="str" cm="1">
        <f t="array" ref="Q76">IF(SUM(COUNTIF(J76:P76,{"SI","NO APLICA"}))=0,
   "",
   IF(SUM(COUNTIF(J76:P76,{"SI","NO APLICA"}))=COLUMNS(J76:P76),
      "CUMPLE",
      "NO CUMPLE"))</f>
        <v/>
      </c>
      <c r="R76" s="72"/>
      <c r="S76" s="19"/>
      <c r="T76" s="72"/>
      <c r="U76" s="19"/>
      <c r="V76" s="72"/>
      <c r="W76" s="72"/>
      <c r="X76" s="72"/>
      <c r="Y76" s="210" t="str">
        <f t="shared" si="70"/>
        <v/>
      </c>
      <c r="Z76" s="211" t="str">
        <f t="shared" si="71"/>
        <v/>
      </c>
      <c r="AA76" s="476"/>
      <c r="AB76" s="477"/>
      <c r="AD76" s="122" t="str">
        <f t="shared" si="28"/>
        <v/>
      </c>
      <c r="AE76" s="122" t="str">
        <f t="shared" si="28"/>
        <v/>
      </c>
      <c r="AF76" s="123">
        <f t="shared" si="28"/>
        <v>0</v>
      </c>
      <c r="AG76" s="122" t="str">
        <f t="shared" si="29"/>
        <v/>
      </c>
      <c r="AH76" s="122" t="str">
        <f t="shared" si="29"/>
        <v/>
      </c>
      <c r="AI76" s="123">
        <f t="shared" si="29"/>
        <v>0</v>
      </c>
      <c r="AW76" s="46" t="str">
        <f t="shared" si="30"/>
        <v/>
      </c>
      <c r="AX76" s="46">
        <f t="shared" si="30"/>
        <v>5</v>
      </c>
      <c r="AY76" s="96">
        <v>15</v>
      </c>
      <c r="AZ76" s="47" t="str">
        <f t="shared" si="31"/>
        <v/>
      </c>
      <c r="BA76" s="47">
        <f t="shared" si="32"/>
        <v>0</v>
      </c>
      <c r="BB76" s="90" t="str">
        <f t="shared" si="33"/>
        <v/>
      </c>
      <c r="BC76" s="124">
        <v>15</v>
      </c>
      <c r="BD76" s="125">
        <f t="shared" si="34"/>
        <v>1</v>
      </c>
      <c r="BE76" s="126">
        <f t="shared" si="35"/>
        <v>1</v>
      </c>
      <c r="BF76" s="90">
        <f t="shared" si="36"/>
        <v>0</v>
      </c>
      <c r="BG76" s="90">
        <f t="shared" si="75"/>
        <v>0</v>
      </c>
      <c r="BH76" s="90" t="str">
        <f t="shared" si="72"/>
        <v/>
      </c>
      <c r="BI76" s="90" t="e">
        <f t="shared" si="37"/>
        <v>#NUM!</v>
      </c>
      <c r="BJ76" s="90" t="str">
        <f t="shared" si="38"/>
        <v/>
      </c>
      <c r="BK76" s="127">
        <f t="shared" si="39"/>
        <v>0</v>
      </c>
      <c r="BL76" s="128" t="e">
        <f t="shared" si="40"/>
        <v>#NUM!</v>
      </c>
      <c r="BM76" s="128" t="e">
        <f t="shared" si="41"/>
        <v>#NUM!</v>
      </c>
      <c r="BN76" s="128" t="str">
        <f t="shared" si="42"/>
        <v/>
      </c>
      <c r="BO76" s="128" t="str">
        <f t="shared" si="73"/>
        <v/>
      </c>
      <c r="BP76" s="90">
        <f t="shared" si="43"/>
        <v>0</v>
      </c>
      <c r="BQ76" s="90">
        <f t="shared" si="44"/>
        <v>0</v>
      </c>
      <c r="BR76" s="90">
        <f t="shared" si="76"/>
        <v>0</v>
      </c>
      <c r="BS76" s="90" t="str">
        <f t="shared" si="45"/>
        <v/>
      </c>
      <c r="BT76" s="90" t="e">
        <f t="shared" si="46"/>
        <v>#NUM!</v>
      </c>
      <c r="BU76" s="90" t="e">
        <f t="shared" si="47"/>
        <v>#NUM!</v>
      </c>
      <c r="BV76" s="127">
        <f t="shared" si="48"/>
        <v>0</v>
      </c>
      <c r="BW76" s="128" t="e">
        <f t="shared" si="49"/>
        <v>#NUM!</v>
      </c>
      <c r="BX76" s="128" t="e">
        <f t="shared" si="50"/>
        <v>#NUM!</v>
      </c>
      <c r="BY76" s="128" t="str">
        <f t="shared" si="51"/>
        <v/>
      </c>
      <c r="BZ76" s="128" t="str">
        <f t="shared" si="74"/>
        <v/>
      </c>
      <c r="CA76" s="90">
        <f t="shared" si="52"/>
        <v>0</v>
      </c>
      <c r="CB76" s="90"/>
      <c r="CC76" s="90"/>
      <c r="CD76" s="129"/>
      <c r="CE76" s="130">
        <f t="shared" si="53"/>
        <v>0</v>
      </c>
      <c r="CF76" s="46">
        <f t="shared" si="54"/>
        <v>0</v>
      </c>
      <c r="CG76" s="46">
        <f t="shared" si="54"/>
        <v>0</v>
      </c>
      <c r="CH76" s="46">
        <f t="shared" si="54"/>
        <v>0</v>
      </c>
      <c r="CI76" s="46">
        <f t="shared" si="54"/>
        <v>0</v>
      </c>
      <c r="CJ76" s="46">
        <f t="shared" si="54"/>
        <v>0</v>
      </c>
      <c r="CK76" s="46">
        <f t="shared" si="54"/>
        <v>0</v>
      </c>
      <c r="CL76" s="46">
        <f t="shared" si="54"/>
        <v>0</v>
      </c>
      <c r="CM76" s="46">
        <f t="shared" si="54"/>
        <v>0</v>
      </c>
      <c r="CN76" s="46">
        <f t="shared" si="54"/>
        <v>0</v>
      </c>
      <c r="CO76" s="46">
        <f t="shared" si="54"/>
        <v>0</v>
      </c>
      <c r="CP76" s="46">
        <f t="shared" si="54"/>
        <v>0</v>
      </c>
      <c r="CQ76" s="46">
        <f t="shared" si="54"/>
        <v>0</v>
      </c>
      <c r="CR76" s="46">
        <f t="shared" si="54"/>
        <v>0</v>
      </c>
      <c r="CS76" s="46">
        <f t="shared" si="54"/>
        <v>0</v>
      </c>
      <c r="CT76" s="46">
        <f t="shared" si="54"/>
        <v>0</v>
      </c>
      <c r="CU76" s="46">
        <f t="shared" si="54"/>
        <v>0</v>
      </c>
      <c r="CV76" s="46">
        <f t="shared" si="55"/>
        <v>0</v>
      </c>
      <c r="CW76" s="46">
        <f t="shared" si="55"/>
        <v>0</v>
      </c>
      <c r="CX76" s="46">
        <f t="shared" si="55"/>
        <v>0</v>
      </c>
      <c r="CY76" s="46">
        <f t="shared" si="55"/>
        <v>0</v>
      </c>
      <c r="CZ76" s="46">
        <f t="shared" si="55"/>
        <v>0</v>
      </c>
      <c r="DA76" s="46">
        <f t="shared" si="55"/>
        <v>0</v>
      </c>
      <c r="DB76" s="46">
        <f t="shared" si="55"/>
        <v>0</v>
      </c>
      <c r="DC76" s="46">
        <f t="shared" si="55"/>
        <v>0</v>
      </c>
      <c r="DD76" s="46">
        <f t="shared" si="55"/>
        <v>0</v>
      </c>
      <c r="DE76" s="46">
        <f t="shared" si="55"/>
        <v>0</v>
      </c>
      <c r="DF76" s="46">
        <f t="shared" si="55"/>
        <v>0</v>
      </c>
      <c r="DG76" s="46">
        <f t="shared" si="55"/>
        <v>0</v>
      </c>
      <c r="DH76" s="46">
        <f t="shared" si="55"/>
        <v>0</v>
      </c>
      <c r="DI76" s="46">
        <f t="shared" si="55"/>
        <v>0</v>
      </c>
      <c r="DJ76" s="46">
        <f t="shared" si="55"/>
        <v>0</v>
      </c>
      <c r="DK76" s="46">
        <f t="shared" si="55"/>
        <v>0</v>
      </c>
      <c r="DL76" s="46">
        <f t="shared" si="56"/>
        <v>0</v>
      </c>
      <c r="DM76" s="46">
        <f t="shared" si="56"/>
        <v>0</v>
      </c>
      <c r="DN76" s="46">
        <f t="shared" si="56"/>
        <v>0</v>
      </c>
      <c r="DO76" s="46">
        <f t="shared" si="56"/>
        <v>0</v>
      </c>
      <c r="DP76" s="46">
        <f t="shared" si="56"/>
        <v>0</v>
      </c>
      <c r="DQ76" s="46">
        <f t="shared" si="56"/>
        <v>0</v>
      </c>
      <c r="DR76" s="46">
        <f t="shared" si="56"/>
        <v>0</v>
      </c>
      <c r="DS76" s="46">
        <f t="shared" si="56"/>
        <v>0</v>
      </c>
      <c r="DT76" s="46">
        <f t="shared" si="56"/>
        <v>0</v>
      </c>
      <c r="DU76" s="46">
        <f t="shared" si="56"/>
        <v>0</v>
      </c>
      <c r="DV76" s="46">
        <f t="shared" si="56"/>
        <v>0</v>
      </c>
      <c r="DW76" s="46">
        <f t="shared" si="56"/>
        <v>0</v>
      </c>
      <c r="DX76" s="46">
        <f t="shared" si="56"/>
        <v>0</v>
      </c>
      <c r="DY76" s="46">
        <f t="shared" si="56"/>
        <v>0</v>
      </c>
      <c r="DZ76" s="46">
        <f t="shared" si="56"/>
        <v>0</v>
      </c>
      <c r="EA76" s="46">
        <f t="shared" si="56"/>
        <v>0</v>
      </c>
      <c r="EB76" s="46">
        <f t="shared" si="57"/>
        <v>0</v>
      </c>
      <c r="EC76" s="46">
        <f t="shared" si="57"/>
        <v>0</v>
      </c>
      <c r="ED76" s="46">
        <f t="shared" si="57"/>
        <v>0</v>
      </c>
      <c r="EE76" s="46">
        <f t="shared" si="57"/>
        <v>0</v>
      </c>
      <c r="EF76" s="46">
        <f t="shared" si="57"/>
        <v>0</v>
      </c>
      <c r="EG76" s="46">
        <f t="shared" si="57"/>
        <v>0</v>
      </c>
      <c r="EH76" s="46">
        <f t="shared" si="57"/>
        <v>0</v>
      </c>
      <c r="EI76" s="46">
        <f t="shared" si="57"/>
        <v>0</v>
      </c>
      <c r="EJ76" s="46">
        <f t="shared" si="57"/>
        <v>0</v>
      </c>
      <c r="EK76" s="46">
        <f t="shared" si="57"/>
        <v>0</v>
      </c>
      <c r="EL76" s="46">
        <f t="shared" si="57"/>
        <v>0</v>
      </c>
      <c r="EM76" s="46">
        <f t="shared" si="57"/>
        <v>0</v>
      </c>
      <c r="EN76" s="46">
        <f t="shared" si="57"/>
        <v>0</v>
      </c>
      <c r="EO76" s="46">
        <f t="shared" si="57"/>
        <v>0</v>
      </c>
      <c r="EP76" s="46">
        <f t="shared" si="57"/>
        <v>0</v>
      </c>
      <c r="EQ76" s="46">
        <f t="shared" si="57"/>
        <v>0</v>
      </c>
      <c r="ER76" s="46">
        <f t="shared" si="58"/>
        <v>0</v>
      </c>
      <c r="ES76" s="46">
        <f t="shared" si="58"/>
        <v>0</v>
      </c>
      <c r="ET76" s="46">
        <f t="shared" si="58"/>
        <v>0</v>
      </c>
      <c r="EU76" s="46">
        <f t="shared" si="58"/>
        <v>0</v>
      </c>
      <c r="EV76" s="46">
        <f t="shared" si="58"/>
        <v>0</v>
      </c>
      <c r="EW76" s="46">
        <f t="shared" si="58"/>
        <v>0</v>
      </c>
      <c r="EX76" s="46">
        <f t="shared" si="58"/>
        <v>0</v>
      </c>
      <c r="EY76" s="46">
        <f t="shared" si="58"/>
        <v>0</v>
      </c>
      <c r="EZ76" s="46">
        <f t="shared" si="58"/>
        <v>0</v>
      </c>
      <c r="FA76" s="46">
        <f t="shared" si="58"/>
        <v>0</v>
      </c>
      <c r="FB76" s="46">
        <f t="shared" si="58"/>
        <v>0</v>
      </c>
      <c r="FC76" s="46">
        <f t="shared" si="58"/>
        <v>0</v>
      </c>
      <c r="FD76" s="46">
        <f t="shared" si="58"/>
        <v>0</v>
      </c>
      <c r="FE76" s="46">
        <f t="shared" si="58"/>
        <v>0</v>
      </c>
      <c r="FF76" s="46">
        <f t="shared" si="58"/>
        <v>0</v>
      </c>
      <c r="FG76" s="46">
        <f t="shared" si="58"/>
        <v>0</v>
      </c>
      <c r="FH76" s="46">
        <f t="shared" si="59"/>
        <v>0</v>
      </c>
      <c r="FI76" s="46">
        <f t="shared" si="59"/>
        <v>0</v>
      </c>
      <c r="FJ76" s="46">
        <f t="shared" si="59"/>
        <v>0</v>
      </c>
      <c r="FK76" s="46">
        <f t="shared" si="59"/>
        <v>0</v>
      </c>
      <c r="FL76" s="46">
        <f t="shared" si="59"/>
        <v>0</v>
      </c>
      <c r="FM76" s="46">
        <f t="shared" si="59"/>
        <v>0</v>
      </c>
      <c r="FN76" s="46">
        <f t="shared" si="59"/>
        <v>0</v>
      </c>
      <c r="FO76" s="46">
        <f t="shared" si="59"/>
        <v>0</v>
      </c>
      <c r="FP76" s="46">
        <f t="shared" si="59"/>
        <v>0</v>
      </c>
      <c r="FQ76" s="46">
        <f t="shared" si="59"/>
        <v>0</v>
      </c>
      <c r="FR76" s="46">
        <f t="shared" si="59"/>
        <v>0</v>
      </c>
      <c r="FS76" s="46">
        <f t="shared" si="59"/>
        <v>0</v>
      </c>
      <c r="FT76" s="46">
        <f t="shared" si="59"/>
        <v>0</v>
      </c>
      <c r="FU76" s="46">
        <f t="shared" si="59"/>
        <v>0</v>
      </c>
      <c r="FV76" s="46">
        <f t="shared" si="59"/>
        <v>0</v>
      </c>
      <c r="FW76" s="46">
        <f t="shared" si="59"/>
        <v>0</v>
      </c>
      <c r="FX76" s="46">
        <f t="shared" si="60"/>
        <v>0</v>
      </c>
      <c r="FY76" s="46">
        <f t="shared" si="60"/>
        <v>0</v>
      </c>
      <c r="FZ76" s="46">
        <f t="shared" si="60"/>
        <v>0</v>
      </c>
      <c r="GA76" s="46">
        <f t="shared" si="60"/>
        <v>0</v>
      </c>
      <c r="GB76" s="46">
        <f t="shared" si="60"/>
        <v>0</v>
      </c>
      <c r="GC76" s="46">
        <f t="shared" si="60"/>
        <v>0</v>
      </c>
      <c r="GD76" s="46">
        <f t="shared" si="60"/>
        <v>0</v>
      </c>
      <c r="GE76" s="46">
        <f t="shared" si="60"/>
        <v>0</v>
      </c>
      <c r="GF76" s="46">
        <f t="shared" si="60"/>
        <v>0</v>
      </c>
      <c r="GG76" s="46">
        <f t="shared" si="60"/>
        <v>0</v>
      </c>
      <c r="GH76" s="46">
        <f t="shared" si="60"/>
        <v>0</v>
      </c>
      <c r="GI76" s="46">
        <f t="shared" si="60"/>
        <v>0</v>
      </c>
      <c r="GJ76" s="46">
        <f t="shared" si="60"/>
        <v>0</v>
      </c>
      <c r="GK76" s="46">
        <f t="shared" si="60"/>
        <v>0</v>
      </c>
      <c r="GL76" s="46">
        <f t="shared" si="60"/>
        <v>0</v>
      </c>
      <c r="GM76" s="46">
        <f t="shared" si="60"/>
        <v>0</v>
      </c>
      <c r="GN76" s="46">
        <f t="shared" si="61"/>
        <v>0</v>
      </c>
      <c r="GO76" s="46">
        <f t="shared" si="61"/>
        <v>0</v>
      </c>
      <c r="GP76" s="46">
        <f t="shared" si="61"/>
        <v>0</v>
      </c>
      <c r="GQ76" s="46">
        <f t="shared" si="61"/>
        <v>0</v>
      </c>
      <c r="GR76" s="46">
        <f t="shared" si="61"/>
        <v>0</v>
      </c>
      <c r="GS76" s="46">
        <f t="shared" si="61"/>
        <v>0</v>
      </c>
      <c r="GT76" s="46">
        <f t="shared" si="61"/>
        <v>0</v>
      </c>
      <c r="GU76" s="46">
        <f t="shared" si="61"/>
        <v>0</v>
      </c>
      <c r="GV76" s="46">
        <f t="shared" si="61"/>
        <v>0</v>
      </c>
      <c r="GW76" s="46">
        <f t="shared" si="61"/>
        <v>0</v>
      </c>
      <c r="GX76" s="46">
        <f t="shared" si="61"/>
        <v>0</v>
      </c>
      <c r="GY76" s="46">
        <f t="shared" si="61"/>
        <v>0</v>
      </c>
      <c r="GZ76" s="46">
        <f t="shared" si="61"/>
        <v>0</v>
      </c>
      <c r="HA76" s="46">
        <f t="shared" si="61"/>
        <v>0</v>
      </c>
      <c r="HB76" s="46">
        <f t="shared" si="61"/>
        <v>0</v>
      </c>
      <c r="HC76" s="46">
        <f t="shared" si="61"/>
        <v>0</v>
      </c>
      <c r="HD76" s="46">
        <f t="shared" si="62"/>
        <v>0</v>
      </c>
      <c r="HE76" s="46">
        <f t="shared" si="62"/>
        <v>0</v>
      </c>
      <c r="HF76" s="46">
        <f t="shared" si="62"/>
        <v>0</v>
      </c>
      <c r="HG76" s="46">
        <f t="shared" si="62"/>
        <v>0</v>
      </c>
      <c r="HH76" s="46">
        <f t="shared" si="62"/>
        <v>0</v>
      </c>
      <c r="HI76" s="46">
        <f t="shared" si="62"/>
        <v>0</v>
      </c>
      <c r="HJ76" s="46">
        <f t="shared" si="62"/>
        <v>0</v>
      </c>
      <c r="HK76" s="46">
        <f t="shared" si="62"/>
        <v>0</v>
      </c>
      <c r="HL76" s="46">
        <f t="shared" si="62"/>
        <v>0</v>
      </c>
      <c r="HM76" s="46">
        <f t="shared" si="62"/>
        <v>0</v>
      </c>
      <c r="HN76" s="46">
        <f t="shared" si="62"/>
        <v>0</v>
      </c>
      <c r="HO76" s="46">
        <f t="shared" si="62"/>
        <v>0</v>
      </c>
      <c r="HP76" s="46">
        <f t="shared" si="62"/>
        <v>0</v>
      </c>
      <c r="HQ76" s="46">
        <f t="shared" si="62"/>
        <v>0</v>
      </c>
      <c r="HR76" s="46">
        <f t="shared" si="62"/>
        <v>0</v>
      </c>
      <c r="HS76" s="46">
        <f t="shared" si="62"/>
        <v>0</v>
      </c>
      <c r="HT76" s="46">
        <f t="shared" si="63"/>
        <v>0</v>
      </c>
      <c r="HU76" s="46">
        <f t="shared" si="63"/>
        <v>0</v>
      </c>
      <c r="HV76" s="46">
        <f t="shared" si="63"/>
        <v>0</v>
      </c>
      <c r="HW76" s="46">
        <f t="shared" si="63"/>
        <v>0</v>
      </c>
      <c r="HX76" s="46">
        <f t="shared" si="63"/>
        <v>0</v>
      </c>
      <c r="HY76" s="46">
        <f t="shared" si="63"/>
        <v>0</v>
      </c>
      <c r="HZ76" s="46">
        <f t="shared" si="63"/>
        <v>0</v>
      </c>
      <c r="IA76" s="46">
        <f t="shared" si="63"/>
        <v>0</v>
      </c>
      <c r="IB76" s="46">
        <f t="shared" si="63"/>
        <v>0</v>
      </c>
      <c r="IC76" s="46">
        <f t="shared" si="63"/>
        <v>0</v>
      </c>
      <c r="ID76" s="46">
        <f t="shared" si="63"/>
        <v>0</v>
      </c>
      <c r="IE76" s="46">
        <f t="shared" si="63"/>
        <v>0</v>
      </c>
      <c r="IF76" s="46">
        <f t="shared" si="63"/>
        <v>0</v>
      </c>
      <c r="IG76" s="46">
        <f t="shared" si="63"/>
        <v>0</v>
      </c>
      <c r="IH76" s="46">
        <f t="shared" si="63"/>
        <v>0</v>
      </c>
      <c r="II76" s="46">
        <f t="shared" si="63"/>
        <v>0</v>
      </c>
      <c r="IJ76" s="46">
        <f t="shared" si="64"/>
        <v>0</v>
      </c>
      <c r="IK76" s="46">
        <f t="shared" si="64"/>
        <v>0</v>
      </c>
      <c r="IL76" s="46">
        <f t="shared" si="64"/>
        <v>0</v>
      </c>
      <c r="IM76" s="46">
        <f t="shared" si="64"/>
        <v>0</v>
      </c>
      <c r="IN76" s="46">
        <f t="shared" si="64"/>
        <v>0</v>
      </c>
      <c r="IO76" s="46">
        <f t="shared" si="64"/>
        <v>0</v>
      </c>
      <c r="IP76" s="46">
        <f t="shared" si="64"/>
        <v>0</v>
      </c>
      <c r="IQ76" s="46">
        <f t="shared" si="64"/>
        <v>0</v>
      </c>
      <c r="IR76" s="46">
        <f t="shared" si="64"/>
        <v>0</v>
      </c>
      <c r="IS76" s="46">
        <f t="shared" si="64"/>
        <v>0</v>
      </c>
      <c r="IT76" s="46">
        <f t="shared" si="64"/>
        <v>0</v>
      </c>
      <c r="IU76" s="46">
        <f t="shared" si="64"/>
        <v>0</v>
      </c>
      <c r="IV76" s="46">
        <f t="shared" si="64"/>
        <v>0</v>
      </c>
      <c r="IW76" s="46">
        <f t="shared" si="64"/>
        <v>0</v>
      </c>
      <c r="IX76" s="46">
        <f t="shared" si="64"/>
        <v>0</v>
      </c>
      <c r="IY76" s="46">
        <f t="shared" si="64"/>
        <v>0</v>
      </c>
      <c r="IZ76" s="46">
        <f t="shared" si="65"/>
        <v>0</v>
      </c>
      <c r="JA76" s="46">
        <f t="shared" si="65"/>
        <v>0</v>
      </c>
      <c r="JB76" s="46">
        <f t="shared" si="65"/>
        <v>0</v>
      </c>
      <c r="JC76" s="46">
        <f t="shared" si="65"/>
        <v>0</v>
      </c>
      <c r="JD76" s="46">
        <f t="shared" si="65"/>
        <v>0</v>
      </c>
      <c r="JE76" s="46">
        <f t="shared" si="65"/>
        <v>0</v>
      </c>
      <c r="JF76" s="46">
        <f t="shared" si="65"/>
        <v>0</v>
      </c>
      <c r="JG76" s="46">
        <f t="shared" si="65"/>
        <v>0</v>
      </c>
      <c r="JH76" s="46">
        <f t="shared" si="65"/>
        <v>0</v>
      </c>
      <c r="JI76" s="46">
        <f t="shared" si="65"/>
        <v>0</v>
      </c>
      <c r="JJ76" s="46">
        <f t="shared" si="65"/>
        <v>0</v>
      </c>
      <c r="JK76" s="46">
        <f t="shared" si="65"/>
        <v>0</v>
      </c>
      <c r="JL76" s="46">
        <f t="shared" si="65"/>
        <v>0</v>
      </c>
      <c r="JM76" s="46">
        <f t="shared" si="65"/>
        <v>0</v>
      </c>
      <c r="JN76" s="46">
        <f t="shared" si="65"/>
        <v>0</v>
      </c>
      <c r="JO76" s="46">
        <f t="shared" si="65"/>
        <v>0</v>
      </c>
      <c r="JP76" s="46">
        <f t="shared" si="66"/>
        <v>0</v>
      </c>
      <c r="JQ76" s="46">
        <f t="shared" si="66"/>
        <v>0</v>
      </c>
      <c r="JR76" s="46">
        <f t="shared" si="66"/>
        <v>0</v>
      </c>
      <c r="JS76" s="46">
        <f t="shared" si="66"/>
        <v>0</v>
      </c>
      <c r="JT76" s="46">
        <f t="shared" si="66"/>
        <v>0</v>
      </c>
      <c r="JU76" s="46">
        <f t="shared" si="66"/>
        <v>0</v>
      </c>
      <c r="JV76" s="46">
        <f t="shared" si="66"/>
        <v>0</v>
      </c>
      <c r="JW76" s="46">
        <f t="shared" si="66"/>
        <v>0</v>
      </c>
      <c r="JX76" s="46">
        <f t="shared" si="66"/>
        <v>0</v>
      </c>
      <c r="JY76" s="46">
        <f t="shared" si="66"/>
        <v>0</v>
      </c>
      <c r="JZ76" s="46">
        <f t="shared" si="66"/>
        <v>0</v>
      </c>
      <c r="KA76" s="46">
        <f t="shared" si="66"/>
        <v>0</v>
      </c>
      <c r="KB76" s="46">
        <f t="shared" si="66"/>
        <v>0</v>
      </c>
      <c r="KC76" s="46">
        <f t="shared" si="66"/>
        <v>0</v>
      </c>
      <c r="KD76" s="46">
        <f t="shared" si="66"/>
        <v>0</v>
      </c>
      <c r="KE76" s="46">
        <f t="shared" si="66"/>
        <v>0</v>
      </c>
      <c r="KF76" s="46">
        <f t="shared" si="67"/>
        <v>0</v>
      </c>
      <c r="KG76" s="46">
        <f t="shared" si="67"/>
        <v>0</v>
      </c>
      <c r="KH76" s="46">
        <f t="shared" si="67"/>
        <v>0</v>
      </c>
      <c r="KI76" s="46">
        <f t="shared" si="67"/>
        <v>0</v>
      </c>
      <c r="KJ76" s="46">
        <f t="shared" si="67"/>
        <v>0</v>
      </c>
      <c r="KK76" s="46">
        <f t="shared" si="67"/>
        <v>0</v>
      </c>
      <c r="KL76" s="46">
        <f t="shared" si="67"/>
        <v>0</v>
      </c>
      <c r="KM76" s="46">
        <f t="shared" si="67"/>
        <v>0</v>
      </c>
      <c r="KN76" s="46">
        <f t="shared" si="67"/>
        <v>0</v>
      </c>
      <c r="KO76" s="46">
        <f t="shared" si="67"/>
        <v>0</v>
      </c>
      <c r="KP76" s="46">
        <f t="shared" si="67"/>
        <v>0</v>
      </c>
      <c r="KQ76" s="46">
        <f t="shared" si="67"/>
        <v>0</v>
      </c>
      <c r="KR76" s="46">
        <f t="shared" si="67"/>
        <v>0</v>
      </c>
      <c r="KS76" s="46">
        <f t="shared" si="67"/>
        <v>0</v>
      </c>
      <c r="KT76" s="46">
        <f t="shared" si="67"/>
        <v>0</v>
      </c>
      <c r="KU76" s="46">
        <f t="shared" si="67"/>
        <v>0</v>
      </c>
      <c r="KV76" s="46">
        <f t="shared" si="68"/>
        <v>0</v>
      </c>
      <c r="KW76" s="46">
        <f t="shared" si="68"/>
        <v>0</v>
      </c>
      <c r="KX76" s="46">
        <f t="shared" si="68"/>
        <v>0</v>
      </c>
      <c r="KY76" s="46">
        <f t="shared" si="68"/>
        <v>0</v>
      </c>
      <c r="KZ76" s="46">
        <f t="shared" si="68"/>
        <v>0</v>
      </c>
      <c r="LA76" s="46">
        <f t="shared" si="68"/>
        <v>0</v>
      </c>
      <c r="LB76" s="46">
        <f t="shared" si="68"/>
        <v>0</v>
      </c>
      <c r="LC76" s="46">
        <f t="shared" si="68"/>
        <v>0</v>
      </c>
      <c r="LD76" s="46">
        <f t="shared" si="68"/>
        <v>0</v>
      </c>
      <c r="LE76" s="46">
        <f t="shared" si="68"/>
        <v>0</v>
      </c>
      <c r="LF76" s="46">
        <f t="shared" si="68"/>
        <v>0</v>
      </c>
      <c r="LG76" s="46">
        <f t="shared" si="68"/>
        <v>0</v>
      </c>
      <c r="LH76" s="46">
        <f t="shared" si="68"/>
        <v>0</v>
      </c>
      <c r="LI76" s="46">
        <f t="shared" si="68"/>
        <v>0</v>
      </c>
      <c r="LJ76" s="46">
        <f t="shared" si="68"/>
        <v>0</v>
      </c>
      <c r="LK76" s="46">
        <f t="shared" si="68"/>
        <v>0</v>
      </c>
      <c r="LL76" s="46">
        <f t="shared" si="69"/>
        <v>0</v>
      </c>
      <c r="LM76" s="46">
        <f t="shared" si="69"/>
        <v>0</v>
      </c>
      <c r="LN76" s="46">
        <f t="shared" si="69"/>
        <v>0</v>
      </c>
      <c r="LO76" s="46">
        <f t="shared" si="69"/>
        <v>0</v>
      </c>
      <c r="LP76" s="46">
        <f t="shared" si="69"/>
        <v>0</v>
      </c>
      <c r="LQ76" s="46">
        <f t="shared" si="69"/>
        <v>0</v>
      </c>
      <c r="LR76" s="46">
        <f t="shared" si="69"/>
        <v>0</v>
      </c>
      <c r="LS76" s="46">
        <f t="shared" si="69"/>
        <v>0</v>
      </c>
      <c r="LT76" s="46">
        <f t="shared" si="69"/>
        <v>0</v>
      </c>
    </row>
    <row r="77" spans="1:332" ht="24.6" hidden="1" customHeight="1">
      <c r="A77" s="121">
        <v>16</v>
      </c>
      <c r="B77" s="19"/>
      <c r="C77" s="21"/>
      <c r="D77" s="21"/>
      <c r="E77" s="215" t="str">
        <f t="shared" si="25"/>
        <v/>
      </c>
      <c r="F77" s="215">
        <f t="shared" si="26"/>
        <v>0</v>
      </c>
      <c r="G77" s="218"/>
      <c r="H77" s="217" t="str">
        <f t="shared" si="27"/>
        <v>Falta(n) Fecha(s)</v>
      </c>
      <c r="I77" s="72"/>
      <c r="J77" s="72"/>
      <c r="K77" s="72"/>
      <c r="L77" s="72"/>
      <c r="M77" s="72"/>
      <c r="N77" s="72"/>
      <c r="O77" s="72"/>
      <c r="P77" s="72"/>
      <c r="Q77" s="210" t="str" cm="1">
        <f t="array" ref="Q77">IF(SUM(COUNTIF(J77:P77,{"SI","NO APLICA"}))=0,
   "",
   IF(SUM(COUNTIF(J77:P77,{"SI","NO APLICA"}))=COLUMNS(J77:P77),
      "CUMPLE",
      "NO CUMPLE"))</f>
        <v/>
      </c>
      <c r="R77" s="72"/>
      <c r="S77" s="19"/>
      <c r="T77" s="72"/>
      <c r="U77" s="19"/>
      <c r="V77" s="72"/>
      <c r="W77" s="72"/>
      <c r="X77" s="72"/>
      <c r="Y77" s="210" t="str">
        <f t="shared" si="70"/>
        <v/>
      </c>
      <c r="Z77" s="211" t="str">
        <f t="shared" si="71"/>
        <v/>
      </c>
      <c r="AA77" s="476"/>
      <c r="AB77" s="477"/>
      <c r="AD77" s="122" t="str">
        <f t="shared" si="28"/>
        <v/>
      </c>
      <c r="AE77" s="122" t="str">
        <f t="shared" si="28"/>
        <v/>
      </c>
      <c r="AF77" s="123">
        <f t="shared" si="28"/>
        <v>0</v>
      </c>
      <c r="AG77" s="122" t="str">
        <f t="shared" si="29"/>
        <v/>
      </c>
      <c r="AH77" s="122" t="str">
        <f t="shared" si="29"/>
        <v/>
      </c>
      <c r="AI77" s="123">
        <f t="shared" si="29"/>
        <v>0</v>
      </c>
      <c r="AW77" s="46" t="str">
        <f t="shared" si="30"/>
        <v/>
      </c>
      <c r="AX77" s="46">
        <f t="shared" si="30"/>
        <v>5</v>
      </c>
      <c r="AY77" s="96">
        <v>16</v>
      </c>
      <c r="AZ77" s="47" t="str">
        <f t="shared" si="31"/>
        <v/>
      </c>
      <c r="BA77" s="47">
        <f t="shared" si="32"/>
        <v>0</v>
      </c>
      <c r="BB77" s="90" t="str">
        <f t="shared" si="33"/>
        <v/>
      </c>
      <c r="BC77" s="124">
        <v>16</v>
      </c>
      <c r="BD77" s="125">
        <f t="shared" si="34"/>
        <v>1</v>
      </c>
      <c r="BE77" s="126">
        <f t="shared" si="35"/>
        <v>1</v>
      </c>
      <c r="BF77" s="90">
        <f t="shared" si="36"/>
        <v>0</v>
      </c>
      <c r="BG77" s="90">
        <f t="shared" si="75"/>
        <v>0</v>
      </c>
      <c r="BH77" s="90" t="str">
        <f t="shared" si="72"/>
        <v/>
      </c>
      <c r="BI77" s="90" t="e">
        <f t="shared" si="37"/>
        <v>#NUM!</v>
      </c>
      <c r="BJ77" s="90" t="str">
        <f t="shared" si="38"/>
        <v/>
      </c>
      <c r="BK77" s="127">
        <f t="shared" si="39"/>
        <v>0</v>
      </c>
      <c r="BL77" s="128" t="e">
        <f t="shared" si="40"/>
        <v>#NUM!</v>
      </c>
      <c r="BM77" s="128" t="e">
        <f t="shared" si="41"/>
        <v>#NUM!</v>
      </c>
      <c r="BN77" s="128" t="str">
        <f t="shared" si="42"/>
        <v/>
      </c>
      <c r="BO77" s="128" t="str">
        <f t="shared" si="73"/>
        <v/>
      </c>
      <c r="BP77" s="90">
        <f t="shared" si="43"/>
        <v>0</v>
      </c>
      <c r="BQ77" s="90">
        <f t="shared" si="44"/>
        <v>0</v>
      </c>
      <c r="BR77" s="90">
        <f t="shared" si="76"/>
        <v>0</v>
      </c>
      <c r="BS77" s="90" t="str">
        <f t="shared" si="45"/>
        <v/>
      </c>
      <c r="BT77" s="90" t="e">
        <f t="shared" si="46"/>
        <v>#NUM!</v>
      </c>
      <c r="BU77" s="90" t="e">
        <f t="shared" si="47"/>
        <v>#NUM!</v>
      </c>
      <c r="BV77" s="127">
        <f t="shared" si="48"/>
        <v>0</v>
      </c>
      <c r="BW77" s="128" t="e">
        <f t="shared" si="49"/>
        <v>#NUM!</v>
      </c>
      <c r="BX77" s="128" t="e">
        <f t="shared" si="50"/>
        <v>#NUM!</v>
      </c>
      <c r="BY77" s="128" t="str">
        <f t="shared" si="51"/>
        <v/>
      </c>
      <c r="BZ77" s="128" t="str">
        <f t="shared" si="74"/>
        <v/>
      </c>
      <c r="CA77" s="90">
        <f t="shared" si="52"/>
        <v>0</v>
      </c>
      <c r="CB77" s="90"/>
      <c r="CC77" s="90"/>
      <c r="CD77" s="129"/>
      <c r="CE77" s="130">
        <f t="shared" si="53"/>
        <v>0</v>
      </c>
      <c r="CF77" s="46">
        <f t="shared" si="54"/>
        <v>0</v>
      </c>
      <c r="CG77" s="46">
        <f t="shared" si="54"/>
        <v>0</v>
      </c>
      <c r="CH77" s="46">
        <f t="shared" si="54"/>
        <v>0</v>
      </c>
      <c r="CI77" s="46">
        <f t="shared" si="54"/>
        <v>0</v>
      </c>
      <c r="CJ77" s="46">
        <f t="shared" si="54"/>
        <v>0</v>
      </c>
      <c r="CK77" s="46">
        <f t="shared" si="54"/>
        <v>0</v>
      </c>
      <c r="CL77" s="46">
        <f t="shared" si="54"/>
        <v>0</v>
      </c>
      <c r="CM77" s="46">
        <f t="shared" si="54"/>
        <v>0</v>
      </c>
      <c r="CN77" s="46">
        <f t="shared" si="54"/>
        <v>0</v>
      </c>
      <c r="CO77" s="46">
        <f t="shared" si="54"/>
        <v>0</v>
      </c>
      <c r="CP77" s="46">
        <f t="shared" si="54"/>
        <v>0</v>
      </c>
      <c r="CQ77" s="46">
        <f t="shared" si="54"/>
        <v>0</v>
      </c>
      <c r="CR77" s="46">
        <f t="shared" si="54"/>
        <v>0</v>
      </c>
      <c r="CS77" s="46">
        <f t="shared" si="54"/>
        <v>0</v>
      </c>
      <c r="CT77" s="46">
        <f t="shared" si="54"/>
        <v>0</v>
      </c>
      <c r="CU77" s="46">
        <f t="shared" ref="CU77:DJ92" si="77">IF(OR($AZ77="",$BA77=""),0,MAX(MIN(CU$61-1,$BA77)-MAX(CV$61,$AZ77)+1,0))</f>
        <v>0</v>
      </c>
      <c r="CV77" s="46">
        <f t="shared" si="77"/>
        <v>0</v>
      </c>
      <c r="CW77" s="46">
        <f t="shared" si="77"/>
        <v>0</v>
      </c>
      <c r="CX77" s="46">
        <f t="shared" si="77"/>
        <v>0</v>
      </c>
      <c r="CY77" s="46">
        <f t="shared" si="77"/>
        <v>0</v>
      </c>
      <c r="CZ77" s="46">
        <f t="shared" si="77"/>
        <v>0</v>
      </c>
      <c r="DA77" s="46">
        <f t="shared" si="77"/>
        <v>0</v>
      </c>
      <c r="DB77" s="46">
        <f t="shared" si="77"/>
        <v>0</v>
      </c>
      <c r="DC77" s="46">
        <f t="shared" si="77"/>
        <v>0</v>
      </c>
      <c r="DD77" s="46">
        <f t="shared" si="77"/>
        <v>0</v>
      </c>
      <c r="DE77" s="46">
        <f t="shared" si="77"/>
        <v>0</v>
      </c>
      <c r="DF77" s="46">
        <f t="shared" si="77"/>
        <v>0</v>
      </c>
      <c r="DG77" s="46">
        <f t="shared" si="77"/>
        <v>0</v>
      </c>
      <c r="DH77" s="46">
        <f t="shared" si="77"/>
        <v>0</v>
      </c>
      <c r="DI77" s="46">
        <f t="shared" si="77"/>
        <v>0</v>
      </c>
      <c r="DJ77" s="46">
        <f t="shared" si="77"/>
        <v>0</v>
      </c>
      <c r="DK77" s="46">
        <f t="shared" si="55"/>
        <v>0</v>
      </c>
      <c r="DL77" s="46">
        <f t="shared" si="56"/>
        <v>0</v>
      </c>
      <c r="DM77" s="46">
        <f t="shared" si="56"/>
        <v>0</v>
      </c>
      <c r="DN77" s="46">
        <f t="shared" si="56"/>
        <v>0</v>
      </c>
      <c r="DO77" s="46">
        <f t="shared" si="56"/>
        <v>0</v>
      </c>
      <c r="DP77" s="46">
        <f t="shared" si="56"/>
        <v>0</v>
      </c>
      <c r="DQ77" s="46">
        <f t="shared" si="56"/>
        <v>0</v>
      </c>
      <c r="DR77" s="46">
        <f t="shared" si="56"/>
        <v>0</v>
      </c>
      <c r="DS77" s="46">
        <f t="shared" si="56"/>
        <v>0</v>
      </c>
      <c r="DT77" s="46">
        <f t="shared" si="56"/>
        <v>0</v>
      </c>
      <c r="DU77" s="46">
        <f t="shared" si="56"/>
        <v>0</v>
      </c>
      <c r="DV77" s="46">
        <f t="shared" si="56"/>
        <v>0</v>
      </c>
      <c r="DW77" s="46">
        <f t="shared" si="56"/>
        <v>0</v>
      </c>
      <c r="DX77" s="46">
        <f t="shared" si="56"/>
        <v>0</v>
      </c>
      <c r="DY77" s="46">
        <f t="shared" si="56"/>
        <v>0</v>
      </c>
      <c r="DZ77" s="46">
        <f t="shared" si="56"/>
        <v>0</v>
      </c>
      <c r="EA77" s="46">
        <f t="shared" ref="EA77:EP92" si="78">IF(OR($AZ77="",$BA77=""),0,MAX(MIN(EA$61-1,$BA77)-MAX(EB$61,$AZ77)+1,0))</f>
        <v>0</v>
      </c>
      <c r="EB77" s="46">
        <f t="shared" si="78"/>
        <v>0</v>
      </c>
      <c r="EC77" s="46">
        <f t="shared" si="78"/>
        <v>0</v>
      </c>
      <c r="ED77" s="46">
        <f t="shared" si="78"/>
        <v>0</v>
      </c>
      <c r="EE77" s="46">
        <f t="shared" si="78"/>
        <v>0</v>
      </c>
      <c r="EF77" s="46">
        <f t="shared" si="78"/>
        <v>0</v>
      </c>
      <c r="EG77" s="46">
        <f t="shared" si="78"/>
        <v>0</v>
      </c>
      <c r="EH77" s="46">
        <f t="shared" si="78"/>
        <v>0</v>
      </c>
      <c r="EI77" s="46">
        <f t="shared" si="78"/>
        <v>0</v>
      </c>
      <c r="EJ77" s="46">
        <f t="shared" si="78"/>
        <v>0</v>
      </c>
      <c r="EK77" s="46">
        <f t="shared" si="78"/>
        <v>0</v>
      </c>
      <c r="EL77" s="46">
        <f t="shared" si="78"/>
        <v>0</v>
      </c>
      <c r="EM77" s="46">
        <f t="shared" si="78"/>
        <v>0</v>
      </c>
      <c r="EN77" s="46">
        <f t="shared" si="78"/>
        <v>0</v>
      </c>
      <c r="EO77" s="46">
        <f t="shared" si="78"/>
        <v>0</v>
      </c>
      <c r="EP77" s="46">
        <f t="shared" si="78"/>
        <v>0</v>
      </c>
      <c r="EQ77" s="46">
        <f t="shared" si="57"/>
        <v>0</v>
      </c>
      <c r="ER77" s="46">
        <f t="shared" si="58"/>
        <v>0</v>
      </c>
      <c r="ES77" s="46">
        <f t="shared" si="58"/>
        <v>0</v>
      </c>
      <c r="ET77" s="46">
        <f t="shared" si="58"/>
        <v>0</v>
      </c>
      <c r="EU77" s="46">
        <f t="shared" si="58"/>
        <v>0</v>
      </c>
      <c r="EV77" s="46">
        <f t="shared" si="58"/>
        <v>0</v>
      </c>
      <c r="EW77" s="46">
        <f t="shared" si="58"/>
        <v>0</v>
      </c>
      <c r="EX77" s="46">
        <f t="shared" si="58"/>
        <v>0</v>
      </c>
      <c r="EY77" s="46">
        <f t="shared" si="58"/>
        <v>0</v>
      </c>
      <c r="EZ77" s="46">
        <f t="shared" si="58"/>
        <v>0</v>
      </c>
      <c r="FA77" s="46">
        <f t="shared" si="58"/>
        <v>0</v>
      </c>
      <c r="FB77" s="46">
        <f t="shared" si="58"/>
        <v>0</v>
      </c>
      <c r="FC77" s="46">
        <f t="shared" si="58"/>
        <v>0</v>
      </c>
      <c r="FD77" s="46">
        <f t="shared" si="58"/>
        <v>0</v>
      </c>
      <c r="FE77" s="46">
        <f t="shared" si="58"/>
        <v>0</v>
      </c>
      <c r="FF77" s="46">
        <f t="shared" si="58"/>
        <v>0</v>
      </c>
      <c r="FG77" s="46">
        <f t="shared" ref="FG77:FV92" si="79">IF(OR($AZ77="",$BA77=""),0,MAX(MIN(FG$61-1,$BA77)-MAX(FH$61,$AZ77)+1,0))</f>
        <v>0</v>
      </c>
      <c r="FH77" s="46">
        <f t="shared" si="79"/>
        <v>0</v>
      </c>
      <c r="FI77" s="46">
        <f t="shared" si="79"/>
        <v>0</v>
      </c>
      <c r="FJ77" s="46">
        <f t="shared" si="79"/>
        <v>0</v>
      </c>
      <c r="FK77" s="46">
        <f t="shared" si="79"/>
        <v>0</v>
      </c>
      <c r="FL77" s="46">
        <f t="shared" si="79"/>
        <v>0</v>
      </c>
      <c r="FM77" s="46">
        <f t="shared" si="79"/>
        <v>0</v>
      </c>
      <c r="FN77" s="46">
        <f t="shared" si="79"/>
        <v>0</v>
      </c>
      <c r="FO77" s="46">
        <f t="shared" si="79"/>
        <v>0</v>
      </c>
      <c r="FP77" s="46">
        <f t="shared" si="79"/>
        <v>0</v>
      </c>
      <c r="FQ77" s="46">
        <f t="shared" si="79"/>
        <v>0</v>
      </c>
      <c r="FR77" s="46">
        <f t="shared" si="79"/>
        <v>0</v>
      </c>
      <c r="FS77" s="46">
        <f t="shared" si="79"/>
        <v>0</v>
      </c>
      <c r="FT77" s="46">
        <f t="shared" si="79"/>
        <v>0</v>
      </c>
      <c r="FU77" s="46">
        <f t="shared" si="79"/>
        <v>0</v>
      </c>
      <c r="FV77" s="46">
        <f t="shared" si="79"/>
        <v>0</v>
      </c>
      <c r="FW77" s="46">
        <f t="shared" si="59"/>
        <v>0</v>
      </c>
      <c r="FX77" s="46">
        <f t="shared" si="60"/>
        <v>0</v>
      </c>
      <c r="FY77" s="46">
        <f t="shared" si="60"/>
        <v>0</v>
      </c>
      <c r="FZ77" s="46">
        <f t="shared" si="60"/>
        <v>0</v>
      </c>
      <c r="GA77" s="46">
        <f t="shared" si="60"/>
        <v>0</v>
      </c>
      <c r="GB77" s="46">
        <f t="shared" si="60"/>
        <v>0</v>
      </c>
      <c r="GC77" s="46">
        <f t="shared" si="60"/>
        <v>0</v>
      </c>
      <c r="GD77" s="46">
        <f t="shared" si="60"/>
        <v>0</v>
      </c>
      <c r="GE77" s="46">
        <f t="shared" si="60"/>
        <v>0</v>
      </c>
      <c r="GF77" s="46">
        <f t="shared" si="60"/>
        <v>0</v>
      </c>
      <c r="GG77" s="46">
        <f t="shared" si="60"/>
        <v>0</v>
      </c>
      <c r="GH77" s="46">
        <f t="shared" si="60"/>
        <v>0</v>
      </c>
      <c r="GI77" s="46">
        <f t="shared" si="60"/>
        <v>0</v>
      </c>
      <c r="GJ77" s="46">
        <f t="shared" si="60"/>
        <v>0</v>
      </c>
      <c r="GK77" s="46">
        <f t="shared" si="60"/>
        <v>0</v>
      </c>
      <c r="GL77" s="46">
        <f t="shared" si="60"/>
        <v>0</v>
      </c>
      <c r="GM77" s="46">
        <f t="shared" ref="GM77:HB92" si="80">IF(OR($AZ77="",$BA77=""),0,MAX(MIN(GM$61-1,$BA77)-MAX(GN$61,$AZ77)+1,0))</f>
        <v>0</v>
      </c>
      <c r="GN77" s="46">
        <f t="shared" si="80"/>
        <v>0</v>
      </c>
      <c r="GO77" s="46">
        <f t="shared" si="80"/>
        <v>0</v>
      </c>
      <c r="GP77" s="46">
        <f t="shared" si="80"/>
        <v>0</v>
      </c>
      <c r="GQ77" s="46">
        <f t="shared" si="80"/>
        <v>0</v>
      </c>
      <c r="GR77" s="46">
        <f t="shared" si="80"/>
        <v>0</v>
      </c>
      <c r="GS77" s="46">
        <f t="shared" si="80"/>
        <v>0</v>
      </c>
      <c r="GT77" s="46">
        <f t="shared" si="80"/>
        <v>0</v>
      </c>
      <c r="GU77" s="46">
        <f t="shared" si="80"/>
        <v>0</v>
      </c>
      <c r="GV77" s="46">
        <f t="shared" si="80"/>
        <v>0</v>
      </c>
      <c r="GW77" s="46">
        <f t="shared" si="80"/>
        <v>0</v>
      </c>
      <c r="GX77" s="46">
        <f t="shared" si="80"/>
        <v>0</v>
      </c>
      <c r="GY77" s="46">
        <f t="shared" si="80"/>
        <v>0</v>
      </c>
      <c r="GZ77" s="46">
        <f t="shared" si="80"/>
        <v>0</v>
      </c>
      <c r="HA77" s="46">
        <f t="shared" si="80"/>
        <v>0</v>
      </c>
      <c r="HB77" s="46">
        <f t="shared" si="80"/>
        <v>0</v>
      </c>
      <c r="HC77" s="46">
        <f t="shared" si="61"/>
        <v>0</v>
      </c>
      <c r="HD77" s="46">
        <f t="shared" si="62"/>
        <v>0</v>
      </c>
      <c r="HE77" s="46">
        <f t="shared" si="62"/>
        <v>0</v>
      </c>
      <c r="HF77" s="46">
        <f t="shared" si="62"/>
        <v>0</v>
      </c>
      <c r="HG77" s="46">
        <f t="shared" si="62"/>
        <v>0</v>
      </c>
      <c r="HH77" s="46">
        <f t="shared" si="62"/>
        <v>0</v>
      </c>
      <c r="HI77" s="46">
        <f t="shared" si="62"/>
        <v>0</v>
      </c>
      <c r="HJ77" s="46">
        <f t="shared" si="62"/>
        <v>0</v>
      </c>
      <c r="HK77" s="46">
        <f t="shared" si="62"/>
        <v>0</v>
      </c>
      <c r="HL77" s="46">
        <f t="shared" si="62"/>
        <v>0</v>
      </c>
      <c r="HM77" s="46">
        <f t="shared" si="62"/>
        <v>0</v>
      </c>
      <c r="HN77" s="46">
        <f t="shared" si="62"/>
        <v>0</v>
      </c>
      <c r="HO77" s="46">
        <f t="shared" si="62"/>
        <v>0</v>
      </c>
      <c r="HP77" s="46">
        <f t="shared" si="62"/>
        <v>0</v>
      </c>
      <c r="HQ77" s="46">
        <f t="shared" si="62"/>
        <v>0</v>
      </c>
      <c r="HR77" s="46">
        <f t="shared" si="62"/>
        <v>0</v>
      </c>
      <c r="HS77" s="46">
        <f t="shared" ref="HS77:IH92" si="81">IF(OR($AZ77="",$BA77=""),0,MAX(MIN(HS$61-1,$BA77)-MAX(HT$61,$AZ77)+1,0))</f>
        <v>0</v>
      </c>
      <c r="HT77" s="46">
        <f t="shared" si="81"/>
        <v>0</v>
      </c>
      <c r="HU77" s="46">
        <f t="shared" si="81"/>
        <v>0</v>
      </c>
      <c r="HV77" s="46">
        <f t="shared" si="81"/>
        <v>0</v>
      </c>
      <c r="HW77" s="46">
        <f t="shared" si="81"/>
        <v>0</v>
      </c>
      <c r="HX77" s="46">
        <f t="shared" si="81"/>
        <v>0</v>
      </c>
      <c r="HY77" s="46">
        <f t="shared" si="81"/>
        <v>0</v>
      </c>
      <c r="HZ77" s="46">
        <f t="shared" si="81"/>
        <v>0</v>
      </c>
      <c r="IA77" s="46">
        <f t="shared" si="81"/>
        <v>0</v>
      </c>
      <c r="IB77" s="46">
        <f t="shared" si="81"/>
        <v>0</v>
      </c>
      <c r="IC77" s="46">
        <f t="shared" si="81"/>
        <v>0</v>
      </c>
      <c r="ID77" s="46">
        <f t="shared" si="81"/>
        <v>0</v>
      </c>
      <c r="IE77" s="46">
        <f t="shared" si="81"/>
        <v>0</v>
      </c>
      <c r="IF77" s="46">
        <f t="shared" si="81"/>
        <v>0</v>
      </c>
      <c r="IG77" s="46">
        <f t="shared" si="81"/>
        <v>0</v>
      </c>
      <c r="IH77" s="46">
        <f t="shared" si="81"/>
        <v>0</v>
      </c>
      <c r="II77" s="46">
        <f t="shared" si="63"/>
        <v>0</v>
      </c>
      <c r="IJ77" s="46">
        <f t="shared" si="64"/>
        <v>0</v>
      </c>
      <c r="IK77" s="46">
        <f t="shared" si="64"/>
        <v>0</v>
      </c>
      <c r="IL77" s="46">
        <f t="shared" si="64"/>
        <v>0</v>
      </c>
      <c r="IM77" s="46">
        <f t="shared" si="64"/>
        <v>0</v>
      </c>
      <c r="IN77" s="46">
        <f t="shared" si="64"/>
        <v>0</v>
      </c>
      <c r="IO77" s="46">
        <f t="shared" si="64"/>
        <v>0</v>
      </c>
      <c r="IP77" s="46">
        <f t="shared" si="64"/>
        <v>0</v>
      </c>
      <c r="IQ77" s="46">
        <f t="shared" si="64"/>
        <v>0</v>
      </c>
      <c r="IR77" s="46">
        <f t="shared" si="64"/>
        <v>0</v>
      </c>
      <c r="IS77" s="46">
        <f t="shared" si="64"/>
        <v>0</v>
      </c>
      <c r="IT77" s="46">
        <f t="shared" si="64"/>
        <v>0</v>
      </c>
      <c r="IU77" s="46">
        <f t="shared" si="64"/>
        <v>0</v>
      </c>
      <c r="IV77" s="46">
        <f t="shared" si="64"/>
        <v>0</v>
      </c>
      <c r="IW77" s="46">
        <f t="shared" si="64"/>
        <v>0</v>
      </c>
      <c r="IX77" s="46">
        <f t="shared" si="64"/>
        <v>0</v>
      </c>
      <c r="IY77" s="46">
        <f t="shared" ref="IY77:JN92" si="82">IF(OR($AZ77="",$BA77=""),0,MAX(MIN(IY$61-1,$BA77)-MAX(IZ$61,$AZ77)+1,0))</f>
        <v>0</v>
      </c>
      <c r="IZ77" s="46">
        <f t="shared" si="82"/>
        <v>0</v>
      </c>
      <c r="JA77" s="46">
        <f t="shared" si="82"/>
        <v>0</v>
      </c>
      <c r="JB77" s="46">
        <f t="shared" si="82"/>
        <v>0</v>
      </c>
      <c r="JC77" s="46">
        <f t="shared" si="82"/>
        <v>0</v>
      </c>
      <c r="JD77" s="46">
        <f t="shared" si="82"/>
        <v>0</v>
      </c>
      <c r="JE77" s="46">
        <f t="shared" si="82"/>
        <v>0</v>
      </c>
      <c r="JF77" s="46">
        <f t="shared" si="82"/>
        <v>0</v>
      </c>
      <c r="JG77" s="46">
        <f t="shared" si="82"/>
        <v>0</v>
      </c>
      <c r="JH77" s="46">
        <f t="shared" si="82"/>
        <v>0</v>
      </c>
      <c r="JI77" s="46">
        <f t="shared" si="82"/>
        <v>0</v>
      </c>
      <c r="JJ77" s="46">
        <f t="shared" si="82"/>
        <v>0</v>
      </c>
      <c r="JK77" s="46">
        <f t="shared" si="82"/>
        <v>0</v>
      </c>
      <c r="JL77" s="46">
        <f t="shared" si="82"/>
        <v>0</v>
      </c>
      <c r="JM77" s="46">
        <f t="shared" si="82"/>
        <v>0</v>
      </c>
      <c r="JN77" s="46">
        <f t="shared" si="82"/>
        <v>0</v>
      </c>
      <c r="JO77" s="46">
        <f t="shared" si="65"/>
        <v>0</v>
      </c>
      <c r="JP77" s="46">
        <f t="shared" si="66"/>
        <v>0</v>
      </c>
      <c r="JQ77" s="46">
        <f t="shared" si="66"/>
        <v>0</v>
      </c>
      <c r="JR77" s="46">
        <f t="shared" si="66"/>
        <v>0</v>
      </c>
      <c r="JS77" s="46">
        <f t="shared" si="66"/>
        <v>0</v>
      </c>
      <c r="JT77" s="46">
        <f t="shared" si="66"/>
        <v>0</v>
      </c>
      <c r="JU77" s="46">
        <f t="shared" si="66"/>
        <v>0</v>
      </c>
      <c r="JV77" s="46">
        <f t="shared" si="66"/>
        <v>0</v>
      </c>
      <c r="JW77" s="46">
        <f t="shared" si="66"/>
        <v>0</v>
      </c>
      <c r="JX77" s="46">
        <f t="shared" si="66"/>
        <v>0</v>
      </c>
      <c r="JY77" s="46">
        <f t="shared" si="66"/>
        <v>0</v>
      </c>
      <c r="JZ77" s="46">
        <f t="shared" si="66"/>
        <v>0</v>
      </c>
      <c r="KA77" s="46">
        <f t="shared" si="66"/>
        <v>0</v>
      </c>
      <c r="KB77" s="46">
        <f t="shared" si="66"/>
        <v>0</v>
      </c>
      <c r="KC77" s="46">
        <f t="shared" si="66"/>
        <v>0</v>
      </c>
      <c r="KD77" s="46">
        <f t="shared" si="66"/>
        <v>0</v>
      </c>
      <c r="KE77" s="46">
        <f t="shared" ref="KE77:KT92" si="83">IF(OR($AZ77="",$BA77=""),0,MAX(MIN(KE$61-1,$BA77)-MAX(KF$61,$AZ77)+1,0))</f>
        <v>0</v>
      </c>
      <c r="KF77" s="46">
        <f t="shared" si="67"/>
        <v>0</v>
      </c>
      <c r="KG77" s="46">
        <f t="shared" si="67"/>
        <v>0</v>
      </c>
      <c r="KH77" s="46">
        <f t="shared" si="67"/>
        <v>0</v>
      </c>
      <c r="KI77" s="46">
        <f t="shared" si="67"/>
        <v>0</v>
      </c>
      <c r="KJ77" s="46">
        <f t="shared" si="67"/>
        <v>0</v>
      </c>
      <c r="KK77" s="46">
        <f t="shared" si="67"/>
        <v>0</v>
      </c>
      <c r="KL77" s="46">
        <f t="shared" si="67"/>
        <v>0</v>
      </c>
      <c r="KM77" s="46">
        <f t="shared" si="67"/>
        <v>0</v>
      </c>
      <c r="KN77" s="46">
        <f t="shared" si="67"/>
        <v>0</v>
      </c>
      <c r="KO77" s="46">
        <f t="shared" si="67"/>
        <v>0</v>
      </c>
      <c r="KP77" s="46">
        <f t="shared" si="67"/>
        <v>0</v>
      </c>
      <c r="KQ77" s="46">
        <f t="shared" si="67"/>
        <v>0</v>
      </c>
      <c r="KR77" s="46">
        <f t="shared" si="67"/>
        <v>0</v>
      </c>
      <c r="KS77" s="46">
        <f t="shared" si="67"/>
        <v>0</v>
      </c>
      <c r="KT77" s="46">
        <f t="shared" si="67"/>
        <v>0</v>
      </c>
      <c r="KU77" s="46">
        <f t="shared" ref="KU77:LJ92" si="84">IF(OR($AZ77="",$BA77=""),0,MAX(MIN(KU$61-1,$BA77)-MAX(KV$61,$AZ77)+1,0))</f>
        <v>0</v>
      </c>
      <c r="KV77" s="46">
        <f t="shared" si="68"/>
        <v>0</v>
      </c>
      <c r="KW77" s="46">
        <f t="shared" si="68"/>
        <v>0</v>
      </c>
      <c r="KX77" s="46">
        <f t="shared" si="68"/>
        <v>0</v>
      </c>
      <c r="KY77" s="46">
        <f t="shared" si="68"/>
        <v>0</v>
      </c>
      <c r="KZ77" s="46">
        <f t="shared" si="68"/>
        <v>0</v>
      </c>
      <c r="LA77" s="46">
        <f t="shared" si="68"/>
        <v>0</v>
      </c>
      <c r="LB77" s="46">
        <f t="shared" si="68"/>
        <v>0</v>
      </c>
      <c r="LC77" s="46">
        <f t="shared" si="68"/>
        <v>0</v>
      </c>
      <c r="LD77" s="46">
        <f t="shared" si="68"/>
        <v>0</v>
      </c>
      <c r="LE77" s="46">
        <f t="shared" si="68"/>
        <v>0</v>
      </c>
      <c r="LF77" s="46">
        <f t="shared" si="68"/>
        <v>0</v>
      </c>
      <c r="LG77" s="46">
        <f t="shared" si="68"/>
        <v>0</v>
      </c>
      <c r="LH77" s="46">
        <f t="shared" si="68"/>
        <v>0</v>
      </c>
      <c r="LI77" s="46">
        <f t="shared" si="68"/>
        <v>0</v>
      </c>
      <c r="LJ77" s="46">
        <f t="shared" si="68"/>
        <v>0</v>
      </c>
      <c r="LK77" s="46">
        <f t="shared" ref="LK77:LT92" si="85">IF(OR($AZ77="",$BA77=""),0,MAX(MIN(LK$61-1,$BA77)-MAX(LL$61,$AZ77)+1,0))</f>
        <v>0</v>
      </c>
      <c r="LL77" s="46">
        <f t="shared" si="85"/>
        <v>0</v>
      </c>
      <c r="LM77" s="46">
        <f t="shared" si="85"/>
        <v>0</v>
      </c>
      <c r="LN77" s="46">
        <f t="shared" si="85"/>
        <v>0</v>
      </c>
      <c r="LO77" s="46">
        <f t="shared" si="85"/>
        <v>0</v>
      </c>
      <c r="LP77" s="46">
        <f t="shared" si="85"/>
        <v>0</v>
      </c>
      <c r="LQ77" s="46">
        <f t="shared" si="85"/>
        <v>0</v>
      </c>
      <c r="LR77" s="46">
        <f t="shared" si="85"/>
        <v>0</v>
      </c>
      <c r="LS77" s="46">
        <f t="shared" si="85"/>
        <v>0</v>
      </c>
      <c r="LT77" s="46">
        <f t="shared" si="85"/>
        <v>0</v>
      </c>
    </row>
    <row r="78" spans="1:332" ht="24.6" hidden="1" customHeight="1">
      <c r="A78" s="121">
        <v>17</v>
      </c>
      <c r="B78" s="19"/>
      <c r="C78" s="21"/>
      <c r="D78" s="21"/>
      <c r="E78" s="215" t="str">
        <f t="shared" si="25"/>
        <v/>
      </c>
      <c r="F78" s="215">
        <f t="shared" si="26"/>
        <v>0</v>
      </c>
      <c r="G78" s="218"/>
      <c r="H78" s="217" t="str">
        <f t="shared" si="27"/>
        <v>Falta(n) Fecha(s)</v>
      </c>
      <c r="I78" s="72"/>
      <c r="J78" s="72"/>
      <c r="K78" s="72"/>
      <c r="L78" s="72"/>
      <c r="M78" s="72"/>
      <c r="N78" s="72"/>
      <c r="O78" s="72"/>
      <c r="P78" s="72"/>
      <c r="Q78" s="210" t="str" cm="1">
        <f t="array" ref="Q78">IF(SUM(COUNTIF(J78:P78,{"SI","NO APLICA"}))=0,
   "",
   IF(SUM(COUNTIF(J78:P78,{"SI","NO APLICA"}))=COLUMNS(J78:P78),
      "CUMPLE",
      "NO CUMPLE"))</f>
        <v/>
      </c>
      <c r="R78" s="72"/>
      <c r="S78" s="19"/>
      <c r="T78" s="72"/>
      <c r="U78" s="19"/>
      <c r="V78" s="72"/>
      <c r="W78" s="72"/>
      <c r="X78" s="72"/>
      <c r="Y78" s="210" t="str">
        <f t="shared" si="70"/>
        <v/>
      </c>
      <c r="Z78" s="211" t="str">
        <f t="shared" si="71"/>
        <v/>
      </c>
      <c r="AA78" s="476"/>
      <c r="AB78" s="477"/>
      <c r="AD78" s="122" t="str">
        <f t="shared" si="28"/>
        <v/>
      </c>
      <c r="AE78" s="122" t="str">
        <f t="shared" si="28"/>
        <v/>
      </c>
      <c r="AF78" s="123">
        <f t="shared" si="28"/>
        <v>0</v>
      </c>
      <c r="AG78" s="122" t="str">
        <f t="shared" si="29"/>
        <v/>
      </c>
      <c r="AH78" s="122" t="str">
        <f t="shared" si="29"/>
        <v/>
      </c>
      <c r="AI78" s="123">
        <f t="shared" si="29"/>
        <v>0</v>
      </c>
      <c r="AW78" s="46" t="str">
        <f t="shared" si="30"/>
        <v/>
      </c>
      <c r="AX78" s="46">
        <f t="shared" si="30"/>
        <v>5</v>
      </c>
      <c r="AY78" s="96">
        <v>17</v>
      </c>
      <c r="AZ78" s="47" t="str">
        <f t="shared" si="31"/>
        <v/>
      </c>
      <c r="BA78" s="47">
        <f t="shared" si="32"/>
        <v>0</v>
      </c>
      <c r="BB78" s="90" t="str">
        <f t="shared" si="33"/>
        <v/>
      </c>
      <c r="BC78" s="124">
        <v>17</v>
      </c>
      <c r="BD78" s="125">
        <f t="shared" si="34"/>
        <v>1</v>
      </c>
      <c r="BE78" s="126">
        <f t="shared" si="35"/>
        <v>1</v>
      </c>
      <c r="BF78" s="90">
        <f t="shared" si="36"/>
        <v>0</v>
      </c>
      <c r="BG78" s="90">
        <f t="shared" si="75"/>
        <v>0</v>
      </c>
      <c r="BH78" s="90" t="str">
        <f t="shared" si="72"/>
        <v/>
      </c>
      <c r="BI78" s="90" t="e">
        <f t="shared" si="37"/>
        <v>#NUM!</v>
      </c>
      <c r="BJ78" s="90" t="str">
        <f t="shared" si="38"/>
        <v/>
      </c>
      <c r="BK78" s="127">
        <f t="shared" si="39"/>
        <v>0</v>
      </c>
      <c r="BL78" s="128" t="e">
        <f t="shared" si="40"/>
        <v>#NUM!</v>
      </c>
      <c r="BM78" s="128" t="e">
        <f t="shared" si="41"/>
        <v>#NUM!</v>
      </c>
      <c r="BN78" s="128" t="str">
        <f t="shared" si="42"/>
        <v/>
      </c>
      <c r="BO78" s="128" t="str">
        <f t="shared" si="73"/>
        <v/>
      </c>
      <c r="BP78" s="90">
        <f t="shared" si="43"/>
        <v>0</v>
      </c>
      <c r="BQ78" s="90">
        <f t="shared" si="44"/>
        <v>0</v>
      </c>
      <c r="BR78" s="90">
        <f t="shared" si="76"/>
        <v>0</v>
      </c>
      <c r="BS78" s="90" t="str">
        <f t="shared" si="45"/>
        <v/>
      </c>
      <c r="BT78" s="90" t="e">
        <f t="shared" si="46"/>
        <v>#NUM!</v>
      </c>
      <c r="BU78" s="90" t="e">
        <f t="shared" si="47"/>
        <v>#NUM!</v>
      </c>
      <c r="BV78" s="127">
        <f t="shared" si="48"/>
        <v>0</v>
      </c>
      <c r="BW78" s="128" t="e">
        <f t="shared" si="49"/>
        <v>#NUM!</v>
      </c>
      <c r="BX78" s="128" t="e">
        <f t="shared" si="50"/>
        <v>#NUM!</v>
      </c>
      <c r="BY78" s="128" t="str">
        <f t="shared" si="51"/>
        <v/>
      </c>
      <c r="BZ78" s="128" t="str">
        <f t="shared" si="74"/>
        <v/>
      </c>
      <c r="CA78" s="90">
        <f t="shared" si="52"/>
        <v>0</v>
      </c>
      <c r="CB78" s="90"/>
      <c r="CC78" s="90"/>
      <c r="CD78" s="129"/>
      <c r="CE78" s="130">
        <f t="shared" si="53"/>
        <v>0</v>
      </c>
      <c r="CF78" s="46">
        <f t="shared" ref="CF78:CU93" si="86">IF(OR($AZ78="",$BA78=""),0,MAX(MIN(CF$61-1,$BA78)-MAX(CG$61,$AZ78)+1,0))</f>
        <v>0</v>
      </c>
      <c r="CG78" s="46">
        <f t="shared" si="86"/>
        <v>0</v>
      </c>
      <c r="CH78" s="46">
        <f t="shared" si="86"/>
        <v>0</v>
      </c>
      <c r="CI78" s="46">
        <f t="shared" si="86"/>
        <v>0</v>
      </c>
      <c r="CJ78" s="46">
        <f t="shared" si="86"/>
        <v>0</v>
      </c>
      <c r="CK78" s="46">
        <f t="shared" si="86"/>
        <v>0</v>
      </c>
      <c r="CL78" s="46">
        <f t="shared" si="86"/>
        <v>0</v>
      </c>
      <c r="CM78" s="46">
        <f t="shared" si="86"/>
        <v>0</v>
      </c>
      <c r="CN78" s="46">
        <f t="shared" si="86"/>
        <v>0</v>
      </c>
      <c r="CO78" s="46">
        <f t="shared" si="86"/>
        <v>0</v>
      </c>
      <c r="CP78" s="46">
        <f t="shared" si="86"/>
        <v>0</v>
      </c>
      <c r="CQ78" s="46">
        <f t="shared" si="86"/>
        <v>0</v>
      </c>
      <c r="CR78" s="46">
        <f t="shared" si="86"/>
        <v>0</v>
      </c>
      <c r="CS78" s="46">
        <f t="shared" si="86"/>
        <v>0</v>
      </c>
      <c r="CT78" s="46">
        <f t="shared" si="86"/>
        <v>0</v>
      </c>
      <c r="CU78" s="46">
        <f t="shared" si="86"/>
        <v>0</v>
      </c>
      <c r="CV78" s="46">
        <f t="shared" si="77"/>
        <v>0</v>
      </c>
      <c r="CW78" s="46">
        <f t="shared" si="77"/>
        <v>0</v>
      </c>
      <c r="CX78" s="46">
        <f t="shared" si="77"/>
        <v>0</v>
      </c>
      <c r="CY78" s="46">
        <f t="shared" si="77"/>
        <v>0</v>
      </c>
      <c r="CZ78" s="46">
        <f t="shared" si="77"/>
        <v>0</v>
      </c>
      <c r="DA78" s="46">
        <f t="shared" si="77"/>
        <v>0</v>
      </c>
      <c r="DB78" s="46">
        <f t="shared" si="77"/>
        <v>0</v>
      </c>
      <c r="DC78" s="46">
        <f t="shared" si="77"/>
        <v>0</v>
      </c>
      <c r="DD78" s="46">
        <f t="shared" si="77"/>
        <v>0</v>
      </c>
      <c r="DE78" s="46">
        <f t="shared" si="77"/>
        <v>0</v>
      </c>
      <c r="DF78" s="46">
        <f t="shared" si="77"/>
        <v>0</v>
      </c>
      <c r="DG78" s="46">
        <f t="shared" si="77"/>
        <v>0</v>
      </c>
      <c r="DH78" s="46">
        <f t="shared" si="77"/>
        <v>0</v>
      </c>
      <c r="DI78" s="46">
        <f t="shared" si="77"/>
        <v>0</v>
      </c>
      <c r="DJ78" s="46">
        <f t="shared" si="77"/>
        <v>0</v>
      </c>
      <c r="DK78" s="46">
        <f t="shared" ref="DK78:DZ93" si="87">IF(OR($AZ78="",$BA78=""),0,MAX(MIN(DK$61-1,$BA78)-MAX(DL$61,$AZ78)+1,0))</f>
        <v>0</v>
      </c>
      <c r="DL78" s="46">
        <f t="shared" si="87"/>
        <v>0</v>
      </c>
      <c r="DM78" s="46">
        <f t="shared" si="87"/>
        <v>0</v>
      </c>
      <c r="DN78" s="46">
        <f t="shared" si="87"/>
        <v>0</v>
      </c>
      <c r="DO78" s="46">
        <f t="shared" si="87"/>
        <v>0</v>
      </c>
      <c r="DP78" s="46">
        <f t="shared" si="87"/>
        <v>0</v>
      </c>
      <c r="DQ78" s="46">
        <f t="shared" si="87"/>
        <v>0</v>
      </c>
      <c r="DR78" s="46">
        <f t="shared" si="87"/>
        <v>0</v>
      </c>
      <c r="DS78" s="46">
        <f t="shared" si="87"/>
        <v>0</v>
      </c>
      <c r="DT78" s="46">
        <f t="shared" si="87"/>
        <v>0</v>
      </c>
      <c r="DU78" s="46">
        <f t="shared" si="87"/>
        <v>0</v>
      </c>
      <c r="DV78" s="46">
        <f t="shared" si="87"/>
        <v>0</v>
      </c>
      <c r="DW78" s="46">
        <f t="shared" si="87"/>
        <v>0</v>
      </c>
      <c r="DX78" s="46">
        <f t="shared" si="87"/>
        <v>0</v>
      </c>
      <c r="DY78" s="46">
        <f t="shared" si="87"/>
        <v>0</v>
      </c>
      <c r="DZ78" s="46">
        <f t="shared" si="87"/>
        <v>0</v>
      </c>
      <c r="EA78" s="46">
        <f t="shared" si="78"/>
        <v>0</v>
      </c>
      <c r="EB78" s="46">
        <f t="shared" si="78"/>
        <v>0</v>
      </c>
      <c r="EC78" s="46">
        <f t="shared" si="78"/>
        <v>0</v>
      </c>
      <c r="ED78" s="46">
        <f t="shared" si="78"/>
        <v>0</v>
      </c>
      <c r="EE78" s="46">
        <f t="shared" si="78"/>
        <v>0</v>
      </c>
      <c r="EF78" s="46">
        <f t="shared" si="78"/>
        <v>0</v>
      </c>
      <c r="EG78" s="46">
        <f t="shared" si="78"/>
        <v>0</v>
      </c>
      <c r="EH78" s="46">
        <f t="shared" si="78"/>
        <v>0</v>
      </c>
      <c r="EI78" s="46">
        <f t="shared" si="78"/>
        <v>0</v>
      </c>
      <c r="EJ78" s="46">
        <f t="shared" si="78"/>
        <v>0</v>
      </c>
      <c r="EK78" s="46">
        <f t="shared" si="78"/>
        <v>0</v>
      </c>
      <c r="EL78" s="46">
        <f t="shared" si="78"/>
        <v>0</v>
      </c>
      <c r="EM78" s="46">
        <f t="shared" si="78"/>
        <v>0</v>
      </c>
      <c r="EN78" s="46">
        <f t="shared" si="78"/>
        <v>0</v>
      </c>
      <c r="EO78" s="46">
        <f t="shared" si="78"/>
        <v>0</v>
      </c>
      <c r="EP78" s="46">
        <f t="shared" si="78"/>
        <v>0</v>
      </c>
      <c r="EQ78" s="46">
        <f t="shared" ref="EQ78:FF93" si="88">IF(OR($AZ78="",$BA78=""),0,MAX(MIN(EQ$61-1,$BA78)-MAX(ER$61,$AZ78)+1,0))</f>
        <v>0</v>
      </c>
      <c r="ER78" s="46">
        <f t="shared" si="88"/>
        <v>0</v>
      </c>
      <c r="ES78" s="46">
        <f t="shared" si="88"/>
        <v>0</v>
      </c>
      <c r="ET78" s="46">
        <f t="shared" si="88"/>
        <v>0</v>
      </c>
      <c r="EU78" s="46">
        <f t="shared" si="88"/>
        <v>0</v>
      </c>
      <c r="EV78" s="46">
        <f t="shared" si="88"/>
        <v>0</v>
      </c>
      <c r="EW78" s="46">
        <f t="shared" si="88"/>
        <v>0</v>
      </c>
      <c r="EX78" s="46">
        <f t="shared" si="88"/>
        <v>0</v>
      </c>
      <c r="EY78" s="46">
        <f t="shared" si="88"/>
        <v>0</v>
      </c>
      <c r="EZ78" s="46">
        <f t="shared" si="88"/>
        <v>0</v>
      </c>
      <c r="FA78" s="46">
        <f t="shared" si="88"/>
        <v>0</v>
      </c>
      <c r="FB78" s="46">
        <f t="shared" si="88"/>
        <v>0</v>
      </c>
      <c r="FC78" s="46">
        <f t="shared" si="88"/>
        <v>0</v>
      </c>
      <c r="FD78" s="46">
        <f t="shared" si="88"/>
        <v>0</v>
      </c>
      <c r="FE78" s="46">
        <f t="shared" si="88"/>
        <v>0</v>
      </c>
      <c r="FF78" s="46">
        <f t="shared" si="88"/>
        <v>0</v>
      </c>
      <c r="FG78" s="46">
        <f t="shared" si="79"/>
        <v>0</v>
      </c>
      <c r="FH78" s="46">
        <f t="shared" si="79"/>
        <v>0</v>
      </c>
      <c r="FI78" s="46">
        <f t="shared" si="79"/>
        <v>0</v>
      </c>
      <c r="FJ78" s="46">
        <f t="shared" si="79"/>
        <v>0</v>
      </c>
      <c r="FK78" s="46">
        <f t="shared" si="79"/>
        <v>0</v>
      </c>
      <c r="FL78" s="46">
        <f t="shared" si="79"/>
        <v>0</v>
      </c>
      <c r="FM78" s="46">
        <f t="shared" si="79"/>
        <v>0</v>
      </c>
      <c r="FN78" s="46">
        <f t="shared" si="79"/>
        <v>0</v>
      </c>
      <c r="FO78" s="46">
        <f t="shared" si="79"/>
        <v>0</v>
      </c>
      <c r="FP78" s="46">
        <f t="shared" si="79"/>
        <v>0</v>
      </c>
      <c r="FQ78" s="46">
        <f t="shared" si="79"/>
        <v>0</v>
      </c>
      <c r="FR78" s="46">
        <f t="shared" si="79"/>
        <v>0</v>
      </c>
      <c r="FS78" s="46">
        <f t="shared" si="79"/>
        <v>0</v>
      </c>
      <c r="FT78" s="46">
        <f t="shared" si="79"/>
        <v>0</v>
      </c>
      <c r="FU78" s="46">
        <f t="shared" si="79"/>
        <v>0</v>
      </c>
      <c r="FV78" s="46">
        <f t="shared" si="79"/>
        <v>0</v>
      </c>
      <c r="FW78" s="46">
        <f t="shared" ref="FW78:GL93" si="89">IF(OR($AZ78="",$BA78=""),0,MAX(MIN(FW$61-1,$BA78)-MAX(FX$61,$AZ78)+1,0))</f>
        <v>0</v>
      </c>
      <c r="FX78" s="46">
        <f t="shared" si="89"/>
        <v>0</v>
      </c>
      <c r="FY78" s="46">
        <f t="shared" si="89"/>
        <v>0</v>
      </c>
      <c r="FZ78" s="46">
        <f t="shared" si="89"/>
        <v>0</v>
      </c>
      <c r="GA78" s="46">
        <f t="shared" si="89"/>
        <v>0</v>
      </c>
      <c r="GB78" s="46">
        <f t="shared" si="89"/>
        <v>0</v>
      </c>
      <c r="GC78" s="46">
        <f t="shared" si="89"/>
        <v>0</v>
      </c>
      <c r="GD78" s="46">
        <f t="shared" si="89"/>
        <v>0</v>
      </c>
      <c r="GE78" s="46">
        <f t="shared" si="89"/>
        <v>0</v>
      </c>
      <c r="GF78" s="46">
        <f t="shared" si="89"/>
        <v>0</v>
      </c>
      <c r="GG78" s="46">
        <f t="shared" si="89"/>
        <v>0</v>
      </c>
      <c r="GH78" s="46">
        <f t="shared" si="89"/>
        <v>0</v>
      </c>
      <c r="GI78" s="46">
        <f t="shared" si="89"/>
        <v>0</v>
      </c>
      <c r="GJ78" s="46">
        <f t="shared" si="89"/>
        <v>0</v>
      </c>
      <c r="GK78" s="46">
        <f t="shared" si="89"/>
        <v>0</v>
      </c>
      <c r="GL78" s="46">
        <f t="shared" si="89"/>
        <v>0</v>
      </c>
      <c r="GM78" s="46">
        <f t="shared" si="80"/>
        <v>0</v>
      </c>
      <c r="GN78" s="46">
        <f t="shared" si="80"/>
        <v>0</v>
      </c>
      <c r="GO78" s="46">
        <f t="shared" si="80"/>
        <v>0</v>
      </c>
      <c r="GP78" s="46">
        <f t="shared" si="80"/>
        <v>0</v>
      </c>
      <c r="GQ78" s="46">
        <f t="shared" si="80"/>
        <v>0</v>
      </c>
      <c r="GR78" s="46">
        <f t="shared" si="80"/>
        <v>0</v>
      </c>
      <c r="GS78" s="46">
        <f t="shared" si="80"/>
        <v>0</v>
      </c>
      <c r="GT78" s="46">
        <f t="shared" si="80"/>
        <v>0</v>
      </c>
      <c r="GU78" s="46">
        <f t="shared" si="80"/>
        <v>0</v>
      </c>
      <c r="GV78" s="46">
        <f t="shared" si="80"/>
        <v>0</v>
      </c>
      <c r="GW78" s="46">
        <f t="shared" si="80"/>
        <v>0</v>
      </c>
      <c r="GX78" s="46">
        <f t="shared" si="80"/>
        <v>0</v>
      </c>
      <c r="GY78" s="46">
        <f t="shared" si="80"/>
        <v>0</v>
      </c>
      <c r="GZ78" s="46">
        <f t="shared" si="80"/>
        <v>0</v>
      </c>
      <c r="HA78" s="46">
        <f t="shared" si="80"/>
        <v>0</v>
      </c>
      <c r="HB78" s="46">
        <f t="shared" si="80"/>
        <v>0</v>
      </c>
      <c r="HC78" s="46">
        <f t="shared" ref="HC78:HR93" si="90">IF(OR($AZ78="",$BA78=""),0,MAX(MIN(HC$61-1,$BA78)-MAX(HD$61,$AZ78)+1,0))</f>
        <v>0</v>
      </c>
      <c r="HD78" s="46">
        <f t="shared" si="90"/>
        <v>0</v>
      </c>
      <c r="HE78" s="46">
        <f t="shared" si="90"/>
        <v>0</v>
      </c>
      <c r="HF78" s="46">
        <f t="shared" si="90"/>
        <v>0</v>
      </c>
      <c r="HG78" s="46">
        <f t="shared" si="90"/>
        <v>0</v>
      </c>
      <c r="HH78" s="46">
        <f t="shared" si="90"/>
        <v>0</v>
      </c>
      <c r="HI78" s="46">
        <f t="shared" si="90"/>
        <v>0</v>
      </c>
      <c r="HJ78" s="46">
        <f t="shared" si="90"/>
        <v>0</v>
      </c>
      <c r="HK78" s="46">
        <f t="shared" si="90"/>
        <v>0</v>
      </c>
      <c r="HL78" s="46">
        <f t="shared" si="90"/>
        <v>0</v>
      </c>
      <c r="HM78" s="46">
        <f t="shared" si="90"/>
        <v>0</v>
      </c>
      <c r="HN78" s="46">
        <f t="shared" si="90"/>
        <v>0</v>
      </c>
      <c r="HO78" s="46">
        <f t="shared" si="90"/>
        <v>0</v>
      </c>
      <c r="HP78" s="46">
        <f t="shared" si="90"/>
        <v>0</v>
      </c>
      <c r="HQ78" s="46">
        <f t="shared" si="90"/>
        <v>0</v>
      </c>
      <c r="HR78" s="46">
        <f t="shared" si="90"/>
        <v>0</v>
      </c>
      <c r="HS78" s="46">
        <f t="shared" si="81"/>
        <v>0</v>
      </c>
      <c r="HT78" s="46">
        <f t="shared" si="81"/>
        <v>0</v>
      </c>
      <c r="HU78" s="46">
        <f t="shared" si="81"/>
        <v>0</v>
      </c>
      <c r="HV78" s="46">
        <f t="shared" si="81"/>
        <v>0</v>
      </c>
      <c r="HW78" s="46">
        <f t="shared" si="81"/>
        <v>0</v>
      </c>
      <c r="HX78" s="46">
        <f t="shared" si="81"/>
        <v>0</v>
      </c>
      <c r="HY78" s="46">
        <f t="shared" si="81"/>
        <v>0</v>
      </c>
      <c r="HZ78" s="46">
        <f t="shared" si="81"/>
        <v>0</v>
      </c>
      <c r="IA78" s="46">
        <f t="shared" si="81"/>
        <v>0</v>
      </c>
      <c r="IB78" s="46">
        <f t="shared" si="81"/>
        <v>0</v>
      </c>
      <c r="IC78" s="46">
        <f t="shared" si="81"/>
        <v>0</v>
      </c>
      <c r="ID78" s="46">
        <f t="shared" si="81"/>
        <v>0</v>
      </c>
      <c r="IE78" s="46">
        <f t="shared" si="81"/>
        <v>0</v>
      </c>
      <c r="IF78" s="46">
        <f t="shared" si="81"/>
        <v>0</v>
      </c>
      <c r="IG78" s="46">
        <f t="shared" si="81"/>
        <v>0</v>
      </c>
      <c r="IH78" s="46">
        <f t="shared" si="81"/>
        <v>0</v>
      </c>
      <c r="II78" s="46">
        <f t="shared" ref="II78:IX93" si="91">IF(OR($AZ78="",$BA78=""),0,MAX(MIN(II$61-1,$BA78)-MAX(IJ$61,$AZ78)+1,0))</f>
        <v>0</v>
      </c>
      <c r="IJ78" s="46">
        <f t="shared" si="91"/>
        <v>0</v>
      </c>
      <c r="IK78" s="46">
        <f t="shared" si="91"/>
        <v>0</v>
      </c>
      <c r="IL78" s="46">
        <f t="shared" si="91"/>
        <v>0</v>
      </c>
      <c r="IM78" s="46">
        <f t="shared" si="91"/>
        <v>0</v>
      </c>
      <c r="IN78" s="46">
        <f t="shared" si="91"/>
        <v>0</v>
      </c>
      <c r="IO78" s="46">
        <f t="shared" si="91"/>
        <v>0</v>
      </c>
      <c r="IP78" s="46">
        <f t="shared" si="91"/>
        <v>0</v>
      </c>
      <c r="IQ78" s="46">
        <f t="shared" si="91"/>
        <v>0</v>
      </c>
      <c r="IR78" s="46">
        <f t="shared" si="91"/>
        <v>0</v>
      </c>
      <c r="IS78" s="46">
        <f t="shared" si="91"/>
        <v>0</v>
      </c>
      <c r="IT78" s="46">
        <f t="shared" si="91"/>
        <v>0</v>
      </c>
      <c r="IU78" s="46">
        <f t="shared" si="91"/>
        <v>0</v>
      </c>
      <c r="IV78" s="46">
        <f t="shared" si="91"/>
        <v>0</v>
      </c>
      <c r="IW78" s="46">
        <f t="shared" si="91"/>
        <v>0</v>
      </c>
      <c r="IX78" s="46">
        <f t="shared" si="91"/>
        <v>0</v>
      </c>
      <c r="IY78" s="46">
        <f t="shared" si="82"/>
        <v>0</v>
      </c>
      <c r="IZ78" s="46">
        <f t="shared" si="82"/>
        <v>0</v>
      </c>
      <c r="JA78" s="46">
        <f t="shared" si="82"/>
        <v>0</v>
      </c>
      <c r="JB78" s="46">
        <f t="shared" si="82"/>
        <v>0</v>
      </c>
      <c r="JC78" s="46">
        <f t="shared" si="82"/>
        <v>0</v>
      </c>
      <c r="JD78" s="46">
        <f t="shared" si="82"/>
        <v>0</v>
      </c>
      <c r="JE78" s="46">
        <f t="shared" si="82"/>
        <v>0</v>
      </c>
      <c r="JF78" s="46">
        <f t="shared" si="82"/>
        <v>0</v>
      </c>
      <c r="JG78" s="46">
        <f t="shared" si="82"/>
        <v>0</v>
      </c>
      <c r="JH78" s="46">
        <f t="shared" si="82"/>
        <v>0</v>
      </c>
      <c r="JI78" s="46">
        <f t="shared" si="82"/>
        <v>0</v>
      </c>
      <c r="JJ78" s="46">
        <f t="shared" si="82"/>
        <v>0</v>
      </c>
      <c r="JK78" s="46">
        <f t="shared" si="82"/>
        <v>0</v>
      </c>
      <c r="JL78" s="46">
        <f t="shared" si="82"/>
        <v>0</v>
      </c>
      <c r="JM78" s="46">
        <f t="shared" si="82"/>
        <v>0</v>
      </c>
      <c r="JN78" s="46">
        <f t="shared" si="82"/>
        <v>0</v>
      </c>
      <c r="JO78" s="46">
        <f t="shared" ref="JO78:KD93" si="92">IF(OR($AZ78="",$BA78=""),0,MAX(MIN(JO$61-1,$BA78)-MAX(JP$61,$AZ78)+1,0))</f>
        <v>0</v>
      </c>
      <c r="JP78" s="46">
        <f t="shared" si="92"/>
        <v>0</v>
      </c>
      <c r="JQ78" s="46">
        <f t="shared" si="92"/>
        <v>0</v>
      </c>
      <c r="JR78" s="46">
        <f t="shared" si="92"/>
        <v>0</v>
      </c>
      <c r="JS78" s="46">
        <f t="shared" si="92"/>
        <v>0</v>
      </c>
      <c r="JT78" s="46">
        <f t="shared" si="92"/>
        <v>0</v>
      </c>
      <c r="JU78" s="46">
        <f t="shared" si="92"/>
        <v>0</v>
      </c>
      <c r="JV78" s="46">
        <f t="shared" si="92"/>
        <v>0</v>
      </c>
      <c r="JW78" s="46">
        <f t="shared" si="92"/>
        <v>0</v>
      </c>
      <c r="JX78" s="46">
        <f t="shared" si="92"/>
        <v>0</v>
      </c>
      <c r="JY78" s="46">
        <f t="shared" si="92"/>
        <v>0</v>
      </c>
      <c r="JZ78" s="46">
        <f t="shared" si="92"/>
        <v>0</v>
      </c>
      <c r="KA78" s="46">
        <f t="shared" si="92"/>
        <v>0</v>
      </c>
      <c r="KB78" s="46">
        <f t="shared" si="92"/>
        <v>0</v>
      </c>
      <c r="KC78" s="46">
        <f t="shared" si="92"/>
        <v>0</v>
      </c>
      <c r="KD78" s="46">
        <f t="shared" si="92"/>
        <v>0</v>
      </c>
      <c r="KE78" s="46">
        <f t="shared" si="83"/>
        <v>0</v>
      </c>
      <c r="KF78" s="46">
        <f t="shared" si="83"/>
        <v>0</v>
      </c>
      <c r="KG78" s="46">
        <f t="shared" si="83"/>
        <v>0</v>
      </c>
      <c r="KH78" s="46">
        <f t="shared" si="83"/>
        <v>0</v>
      </c>
      <c r="KI78" s="46">
        <f t="shared" si="83"/>
        <v>0</v>
      </c>
      <c r="KJ78" s="46">
        <f t="shared" si="83"/>
        <v>0</v>
      </c>
      <c r="KK78" s="46">
        <f t="shared" si="83"/>
        <v>0</v>
      </c>
      <c r="KL78" s="46">
        <f t="shared" si="83"/>
        <v>0</v>
      </c>
      <c r="KM78" s="46">
        <f t="shared" si="83"/>
        <v>0</v>
      </c>
      <c r="KN78" s="46">
        <f t="shared" si="83"/>
        <v>0</v>
      </c>
      <c r="KO78" s="46">
        <f t="shared" si="83"/>
        <v>0</v>
      </c>
      <c r="KP78" s="46">
        <f t="shared" si="83"/>
        <v>0</v>
      </c>
      <c r="KQ78" s="46">
        <f t="shared" si="83"/>
        <v>0</v>
      </c>
      <c r="KR78" s="46">
        <f t="shared" si="83"/>
        <v>0</v>
      </c>
      <c r="KS78" s="46">
        <f t="shared" si="83"/>
        <v>0</v>
      </c>
      <c r="KT78" s="46">
        <f t="shared" si="83"/>
        <v>0</v>
      </c>
      <c r="KU78" s="46">
        <f t="shared" si="84"/>
        <v>0</v>
      </c>
      <c r="KV78" s="46">
        <f t="shared" si="84"/>
        <v>0</v>
      </c>
      <c r="KW78" s="46">
        <f t="shared" si="84"/>
        <v>0</v>
      </c>
      <c r="KX78" s="46">
        <f t="shared" si="84"/>
        <v>0</v>
      </c>
      <c r="KY78" s="46">
        <f t="shared" si="84"/>
        <v>0</v>
      </c>
      <c r="KZ78" s="46">
        <f t="shared" si="84"/>
        <v>0</v>
      </c>
      <c r="LA78" s="46">
        <f t="shared" si="84"/>
        <v>0</v>
      </c>
      <c r="LB78" s="46">
        <f t="shared" si="84"/>
        <v>0</v>
      </c>
      <c r="LC78" s="46">
        <f t="shared" si="84"/>
        <v>0</v>
      </c>
      <c r="LD78" s="46">
        <f t="shared" si="84"/>
        <v>0</v>
      </c>
      <c r="LE78" s="46">
        <f t="shared" si="84"/>
        <v>0</v>
      </c>
      <c r="LF78" s="46">
        <f t="shared" si="84"/>
        <v>0</v>
      </c>
      <c r="LG78" s="46">
        <f t="shared" si="84"/>
        <v>0</v>
      </c>
      <c r="LH78" s="46">
        <f t="shared" si="84"/>
        <v>0</v>
      </c>
      <c r="LI78" s="46">
        <f t="shared" si="84"/>
        <v>0</v>
      </c>
      <c r="LJ78" s="46">
        <f t="shared" si="84"/>
        <v>0</v>
      </c>
      <c r="LK78" s="46">
        <f t="shared" si="85"/>
        <v>0</v>
      </c>
      <c r="LL78" s="46">
        <f t="shared" si="85"/>
        <v>0</v>
      </c>
      <c r="LM78" s="46">
        <f t="shared" si="85"/>
        <v>0</v>
      </c>
      <c r="LN78" s="46">
        <f t="shared" si="85"/>
        <v>0</v>
      </c>
      <c r="LO78" s="46">
        <f t="shared" si="85"/>
        <v>0</v>
      </c>
      <c r="LP78" s="46">
        <f t="shared" si="85"/>
        <v>0</v>
      </c>
      <c r="LQ78" s="46">
        <f t="shared" si="85"/>
        <v>0</v>
      </c>
      <c r="LR78" s="46">
        <f t="shared" si="85"/>
        <v>0</v>
      </c>
      <c r="LS78" s="46">
        <f t="shared" si="85"/>
        <v>0</v>
      </c>
      <c r="LT78" s="46">
        <f t="shared" si="85"/>
        <v>0</v>
      </c>
    </row>
    <row r="79" spans="1:332" ht="24.6" hidden="1" customHeight="1">
      <c r="A79" s="121">
        <v>18</v>
      </c>
      <c r="B79" s="19"/>
      <c r="C79" s="22"/>
      <c r="D79" s="22"/>
      <c r="E79" s="215" t="str">
        <f t="shared" si="25"/>
        <v/>
      </c>
      <c r="F79" s="215">
        <f t="shared" si="26"/>
        <v>0</v>
      </c>
      <c r="G79" s="218"/>
      <c r="H79" s="217" t="str">
        <f t="shared" si="27"/>
        <v>Falta(n) Fecha(s)</v>
      </c>
      <c r="I79" s="72"/>
      <c r="J79" s="72"/>
      <c r="K79" s="72"/>
      <c r="L79" s="72"/>
      <c r="M79" s="72"/>
      <c r="N79" s="72"/>
      <c r="O79" s="72"/>
      <c r="P79" s="72"/>
      <c r="Q79" s="210" t="str" cm="1">
        <f t="array" ref="Q79">IF(SUM(COUNTIF(J79:P79,{"SI","NO APLICA"}))=0,
   "",
   IF(SUM(COUNTIF(J79:P79,{"SI","NO APLICA"}))=COLUMNS(J79:P79),
      "CUMPLE",
      "NO CUMPLE"))</f>
        <v/>
      </c>
      <c r="R79" s="72"/>
      <c r="S79" s="19"/>
      <c r="T79" s="72"/>
      <c r="U79" s="19"/>
      <c r="V79" s="72"/>
      <c r="W79" s="72"/>
      <c r="X79" s="72"/>
      <c r="Y79" s="210" t="str">
        <f t="shared" si="70"/>
        <v/>
      </c>
      <c r="Z79" s="211" t="str">
        <f t="shared" si="71"/>
        <v/>
      </c>
      <c r="AA79" s="476"/>
      <c r="AB79" s="477"/>
      <c r="AD79" s="122" t="str">
        <f t="shared" si="28"/>
        <v/>
      </c>
      <c r="AE79" s="122" t="str">
        <f t="shared" si="28"/>
        <v/>
      </c>
      <c r="AF79" s="123">
        <f t="shared" si="28"/>
        <v>0</v>
      </c>
      <c r="AG79" s="122" t="str">
        <f t="shared" si="29"/>
        <v/>
      </c>
      <c r="AH79" s="122" t="str">
        <f t="shared" si="29"/>
        <v/>
      </c>
      <c r="AI79" s="123">
        <f t="shared" si="29"/>
        <v>0</v>
      </c>
      <c r="AW79" s="46" t="str">
        <f t="shared" si="30"/>
        <v/>
      </c>
      <c r="AX79" s="46">
        <f t="shared" si="30"/>
        <v>5</v>
      </c>
      <c r="AY79" s="96">
        <v>18</v>
      </c>
      <c r="AZ79" s="47" t="str">
        <f t="shared" si="31"/>
        <v/>
      </c>
      <c r="BA79" s="47">
        <f t="shared" si="32"/>
        <v>0</v>
      </c>
      <c r="BB79" s="90" t="str">
        <f t="shared" si="33"/>
        <v/>
      </c>
      <c r="BC79" s="124">
        <v>18</v>
      </c>
      <c r="BD79" s="125">
        <f t="shared" si="34"/>
        <v>1</v>
      </c>
      <c r="BE79" s="126">
        <f t="shared" si="35"/>
        <v>1</v>
      </c>
      <c r="BF79" s="90">
        <f t="shared" si="36"/>
        <v>0</v>
      </c>
      <c r="BG79" s="90">
        <f t="shared" si="75"/>
        <v>0</v>
      </c>
      <c r="BH79" s="90" t="str">
        <f t="shared" si="72"/>
        <v/>
      </c>
      <c r="BI79" s="90" t="e">
        <f t="shared" si="37"/>
        <v>#NUM!</v>
      </c>
      <c r="BJ79" s="90" t="str">
        <f t="shared" si="38"/>
        <v/>
      </c>
      <c r="BK79" s="127">
        <f t="shared" si="39"/>
        <v>0</v>
      </c>
      <c r="BL79" s="128" t="e">
        <f t="shared" si="40"/>
        <v>#NUM!</v>
      </c>
      <c r="BM79" s="128" t="e">
        <f t="shared" si="41"/>
        <v>#NUM!</v>
      </c>
      <c r="BN79" s="128" t="str">
        <f t="shared" si="42"/>
        <v/>
      </c>
      <c r="BO79" s="128" t="str">
        <f t="shared" si="73"/>
        <v/>
      </c>
      <c r="BP79" s="90">
        <f t="shared" si="43"/>
        <v>0</v>
      </c>
      <c r="BQ79" s="90">
        <f t="shared" si="44"/>
        <v>0</v>
      </c>
      <c r="BR79" s="90">
        <f t="shared" si="76"/>
        <v>0</v>
      </c>
      <c r="BS79" s="90" t="str">
        <f t="shared" si="45"/>
        <v/>
      </c>
      <c r="BT79" s="90" t="e">
        <f t="shared" si="46"/>
        <v>#NUM!</v>
      </c>
      <c r="BU79" s="90" t="e">
        <f t="shared" si="47"/>
        <v>#NUM!</v>
      </c>
      <c r="BV79" s="127">
        <f t="shared" si="48"/>
        <v>0</v>
      </c>
      <c r="BW79" s="128" t="e">
        <f t="shared" si="49"/>
        <v>#NUM!</v>
      </c>
      <c r="BX79" s="128" t="e">
        <f t="shared" si="50"/>
        <v>#NUM!</v>
      </c>
      <c r="BY79" s="128" t="str">
        <f t="shared" si="51"/>
        <v/>
      </c>
      <c r="BZ79" s="128" t="str">
        <f t="shared" si="74"/>
        <v/>
      </c>
      <c r="CA79" s="90">
        <f t="shared" si="52"/>
        <v>0</v>
      </c>
      <c r="CB79" s="90"/>
      <c r="CC79" s="90"/>
      <c r="CD79" s="129"/>
      <c r="CE79" s="130">
        <f t="shared" si="53"/>
        <v>0</v>
      </c>
      <c r="CF79" s="46">
        <f t="shared" si="86"/>
        <v>0</v>
      </c>
      <c r="CG79" s="46">
        <f t="shared" si="86"/>
        <v>0</v>
      </c>
      <c r="CH79" s="46">
        <f t="shared" si="86"/>
        <v>0</v>
      </c>
      <c r="CI79" s="46">
        <f t="shared" si="86"/>
        <v>0</v>
      </c>
      <c r="CJ79" s="46">
        <f t="shared" si="86"/>
        <v>0</v>
      </c>
      <c r="CK79" s="46">
        <f t="shared" si="86"/>
        <v>0</v>
      </c>
      <c r="CL79" s="46">
        <f t="shared" si="86"/>
        <v>0</v>
      </c>
      <c r="CM79" s="46">
        <f t="shared" si="86"/>
        <v>0</v>
      </c>
      <c r="CN79" s="46">
        <f t="shared" si="86"/>
        <v>0</v>
      </c>
      <c r="CO79" s="46">
        <f t="shared" si="86"/>
        <v>0</v>
      </c>
      <c r="CP79" s="46">
        <f t="shared" si="86"/>
        <v>0</v>
      </c>
      <c r="CQ79" s="46">
        <f t="shared" si="86"/>
        <v>0</v>
      </c>
      <c r="CR79" s="46">
        <f t="shared" si="86"/>
        <v>0</v>
      </c>
      <c r="CS79" s="46">
        <f t="shared" si="86"/>
        <v>0</v>
      </c>
      <c r="CT79" s="46">
        <f t="shared" si="86"/>
        <v>0</v>
      </c>
      <c r="CU79" s="46">
        <f t="shared" si="86"/>
        <v>0</v>
      </c>
      <c r="CV79" s="46">
        <f t="shared" si="77"/>
        <v>0</v>
      </c>
      <c r="CW79" s="46">
        <f t="shared" si="77"/>
        <v>0</v>
      </c>
      <c r="CX79" s="46">
        <f t="shared" si="77"/>
        <v>0</v>
      </c>
      <c r="CY79" s="46">
        <f t="shared" si="77"/>
        <v>0</v>
      </c>
      <c r="CZ79" s="46">
        <f t="shared" si="77"/>
        <v>0</v>
      </c>
      <c r="DA79" s="46">
        <f t="shared" si="77"/>
        <v>0</v>
      </c>
      <c r="DB79" s="46">
        <f t="shared" si="77"/>
        <v>0</v>
      </c>
      <c r="DC79" s="46">
        <f t="shared" si="77"/>
        <v>0</v>
      </c>
      <c r="DD79" s="46">
        <f t="shared" si="77"/>
        <v>0</v>
      </c>
      <c r="DE79" s="46">
        <f t="shared" si="77"/>
        <v>0</v>
      </c>
      <c r="DF79" s="46">
        <f t="shared" si="77"/>
        <v>0</v>
      </c>
      <c r="DG79" s="46">
        <f t="shared" si="77"/>
        <v>0</v>
      </c>
      <c r="DH79" s="46">
        <f t="shared" si="77"/>
        <v>0</v>
      </c>
      <c r="DI79" s="46">
        <f t="shared" si="77"/>
        <v>0</v>
      </c>
      <c r="DJ79" s="46">
        <f t="shared" si="77"/>
        <v>0</v>
      </c>
      <c r="DK79" s="46">
        <f t="shared" si="87"/>
        <v>0</v>
      </c>
      <c r="DL79" s="46">
        <f t="shared" si="87"/>
        <v>0</v>
      </c>
      <c r="DM79" s="46">
        <f t="shared" si="87"/>
        <v>0</v>
      </c>
      <c r="DN79" s="46">
        <f t="shared" si="87"/>
        <v>0</v>
      </c>
      <c r="DO79" s="46">
        <f t="shared" si="87"/>
        <v>0</v>
      </c>
      <c r="DP79" s="46">
        <f t="shared" si="87"/>
        <v>0</v>
      </c>
      <c r="DQ79" s="46">
        <f t="shared" si="87"/>
        <v>0</v>
      </c>
      <c r="DR79" s="46">
        <f t="shared" si="87"/>
        <v>0</v>
      </c>
      <c r="DS79" s="46">
        <f t="shared" si="87"/>
        <v>0</v>
      </c>
      <c r="DT79" s="46">
        <f t="shared" si="87"/>
        <v>0</v>
      </c>
      <c r="DU79" s="46">
        <f t="shared" si="87"/>
        <v>0</v>
      </c>
      <c r="DV79" s="46">
        <f t="shared" si="87"/>
        <v>0</v>
      </c>
      <c r="DW79" s="46">
        <f t="shared" si="87"/>
        <v>0</v>
      </c>
      <c r="DX79" s="46">
        <f t="shared" si="87"/>
        <v>0</v>
      </c>
      <c r="DY79" s="46">
        <f t="shared" si="87"/>
        <v>0</v>
      </c>
      <c r="DZ79" s="46">
        <f t="shared" si="87"/>
        <v>0</v>
      </c>
      <c r="EA79" s="46">
        <f t="shared" si="78"/>
        <v>0</v>
      </c>
      <c r="EB79" s="46">
        <f t="shared" si="78"/>
        <v>0</v>
      </c>
      <c r="EC79" s="46">
        <f t="shared" si="78"/>
        <v>0</v>
      </c>
      <c r="ED79" s="46">
        <f t="shared" si="78"/>
        <v>0</v>
      </c>
      <c r="EE79" s="46">
        <f t="shared" si="78"/>
        <v>0</v>
      </c>
      <c r="EF79" s="46">
        <f t="shared" si="78"/>
        <v>0</v>
      </c>
      <c r="EG79" s="46">
        <f t="shared" si="78"/>
        <v>0</v>
      </c>
      <c r="EH79" s="46">
        <f t="shared" si="78"/>
        <v>0</v>
      </c>
      <c r="EI79" s="46">
        <f t="shared" si="78"/>
        <v>0</v>
      </c>
      <c r="EJ79" s="46">
        <f t="shared" si="78"/>
        <v>0</v>
      </c>
      <c r="EK79" s="46">
        <f t="shared" si="78"/>
        <v>0</v>
      </c>
      <c r="EL79" s="46">
        <f t="shared" si="78"/>
        <v>0</v>
      </c>
      <c r="EM79" s="46">
        <f t="shared" si="78"/>
        <v>0</v>
      </c>
      <c r="EN79" s="46">
        <f t="shared" si="78"/>
        <v>0</v>
      </c>
      <c r="EO79" s="46">
        <f t="shared" si="78"/>
        <v>0</v>
      </c>
      <c r="EP79" s="46">
        <f t="shared" si="78"/>
        <v>0</v>
      </c>
      <c r="EQ79" s="46">
        <f t="shared" si="88"/>
        <v>0</v>
      </c>
      <c r="ER79" s="46">
        <f t="shared" si="88"/>
        <v>0</v>
      </c>
      <c r="ES79" s="46">
        <f t="shared" si="88"/>
        <v>0</v>
      </c>
      <c r="ET79" s="46">
        <f t="shared" si="88"/>
        <v>0</v>
      </c>
      <c r="EU79" s="46">
        <f t="shared" si="88"/>
        <v>0</v>
      </c>
      <c r="EV79" s="46">
        <f t="shared" si="88"/>
        <v>0</v>
      </c>
      <c r="EW79" s="46">
        <f t="shared" si="88"/>
        <v>0</v>
      </c>
      <c r="EX79" s="46">
        <f t="shared" si="88"/>
        <v>0</v>
      </c>
      <c r="EY79" s="46">
        <f t="shared" si="88"/>
        <v>0</v>
      </c>
      <c r="EZ79" s="46">
        <f t="shared" si="88"/>
        <v>0</v>
      </c>
      <c r="FA79" s="46">
        <f t="shared" si="88"/>
        <v>0</v>
      </c>
      <c r="FB79" s="46">
        <f t="shared" si="88"/>
        <v>0</v>
      </c>
      <c r="FC79" s="46">
        <f t="shared" si="88"/>
        <v>0</v>
      </c>
      <c r="FD79" s="46">
        <f t="shared" si="88"/>
        <v>0</v>
      </c>
      <c r="FE79" s="46">
        <f t="shared" si="88"/>
        <v>0</v>
      </c>
      <c r="FF79" s="46">
        <f t="shared" si="88"/>
        <v>0</v>
      </c>
      <c r="FG79" s="46">
        <f t="shared" si="79"/>
        <v>0</v>
      </c>
      <c r="FH79" s="46">
        <f t="shared" si="79"/>
        <v>0</v>
      </c>
      <c r="FI79" s="46">
        <f t="shared" si="79"/>
        <v>0</v>
      </c>
      <c r="FJ79" s="46">
        <f t="shared" si="79"/>
        <v>0</v>
      </c>
      <c r="FK79" s="46">
        <f t="shared" si="79"/>
        <v>0</v>
      </c>
      <c r="FL79" s="46">
        <f t="shared" si="79"/>
        <v>0</v>
      </c>
      <c r="FM79" s="46">
        <f t="shared" si="79"/>
        <v>0</v>
      </c>
      <c r="FN79" s="46">
        <f t="shared" si="79"/>
        <v>0</v>
      </c>
      <c r="FO79" s="46">
        <f t="shared" si="79"/>
        <v>0</v>
      </c>
      <c r="FP79" s="46">
        <f t="shared" si="79"/>
        <v>0</v>
      </c>
      <c r="FQ79" s="46">
        <f t="shared" si="79"/>
        <v>0</v>
      </c>
      <c r="FR79" s="46">
        <f t="shared" si="79"/>
        <v>0</v>
      </c>
      <c r="FS79" s="46">
        <f t="shared" si="79"/>
        <v>0</v>
      </c>
      <c r="FT79" s="46">
        <f t="shared" si="79"/>
        <v>0</v>
      </c>
      <c r="FU79" s="46">
        <f t="shared" si="79"/>
        <v>0</v>
      </c>
      <c r="FV79" s="46">
        <f t="shared" si="79"/>
        <v>0</v>
      </c>
      <c r="FW79" s="46">
        <f t="shared" si="89"/>
        <v>0</v>
      </c>
      <c r="FX79" s="46">
        <f t="shared" si="89"/>
        <v>0</v>
      </c>
      <c r="FY79" s="46">
        <f t="shared" si="89"/>
        <v>0</v>
      </c>
      <c r="FZ79" s="46">
        <f t="shared" si="89"/>
        <v>0</v>
      </c>
      <c r="GA79" s="46">
        <f t="shared" si="89"/>
        <v>0</v>
      </c>
      <c r="GB79" s="46">
        <f t="shared" si="89"/>
        <v>0</v>
      </c>
      <c r="GC79" s="46">
        <f t="shared" si="89"/>
        <v>0</v>
      </c>
      <c r="GD79" s="46">
        <f t="shared" si="89"/>
        <v>0</v>
      </c>
      <c r="GE79" s="46">
        <f t="shared" si="89"/>
        <v>0</v>
      </c>
      <c r="GF79" s="46">
        <f t="shared" si="89"/>
        <v>0</v>
      </c>
      <c r="GG79" s="46">
        <f t="shared" si="89"/>
        <v>0</v>
      </c>
      <c r="GH79" s="46">
        <f t="shared" si="89"/>
        <v>0</v>
      </c>
      <c r="GI79" s="46">
        <f t="shared" si="89"/>
        <v>0</v>
      </c>
      <c r="GJ79" s="46">
        <f t="shared" si="89"/>
        <v>0</v>
      </c>
      <c r="GK79" s="46">
        <f t="shared" si="89"/>
        <v>0</v>
      </c>
      <c r="GL79" s="46">
        <f t="shared" si="89"/>
        <v>0</v>
      </c>
      <c r="GM79" s="46">
        <f t="shared" si="80"/>
        <v>0</v>
      </c>
      <c r="GN79" s="46">
        <f t="shared" si="80"/>
        <v>0</v>
      </c>
      <c r="GO79" s="46">
        <f t="shared" si="80"/>
        <v>0</v>
      </c>
      <c r="GP79" s="46">
        <f t="shared" si="80"/>
        <v>0</v>
      </c>
      <c r="GQ79" s="46">
        <f t="shared" si="80"/>
        <v>0</v>
      </c>
      <c r="GR79" s="46">
        <f t="shared" si="80"/>
        <v>0</v>
      </c>
      <c r="GS79" s="46">
        <f t="shared" si="80"/>
        <v>0</v>
      </c>
      <c r="GT79" s="46">
        <f t="shared" si="80"/>
        <v>0</v>
      </c>
      <c r="GU79" s="46">
        <f t="shared" si="80"/>
        <v>0</v>
      </c>
      <c r="GV79" s="46">
        <f t="shared" si="80"/>
        <v>0</v>
      </c>
      <c r="GW79" s="46">
        <f t="shared" si="80"/>
        <v>0</v>
      </c>
      <c r="GX79" s="46">
        <f t="shared" si="80"/>
        <v>0</v>
      </c>
      <c r="GY79" s="46">
        <f t="shared" si="80"/>
        <v>0</v>
      </c>
      <c r="GZ79" s="46">
        <f t="shared" si="80"/>
        <v>0</v>
      </c>
      <c r="HA79" s="46">
        <f t="shared" si="80"/>
        <v>0</v>
      </c>
      <c r="HB79" s="46">
        <f t="shared" si="80"/>
        <v>0</v>
      </c>
      <c r="HC79" s="46">
        <f t="shared" si="90"/>
        <v>0</v>
      </c>
      <c r="HD79" s="46">
        <f t="shared" si="90"/>
        <v>0</v>
      </c>
      <c r="HE79" s="46">
        <f t="shared" si="90"/>
        <v>0</v>
      </c>
      <c r="HF79" s="46">
        <f t="shared" si="90"/>
        <v>0</v>
      </c>
      <c r="HG79" s="46">
        <f t="shared" si="90"/>
        <v>0</v>
      </c>
      <c r="HH79" s="46">
        <f t="shared" si="90"/>
        <v>0</v>
      </c>
      <c r="HI79" s="46">
        <f t="shared" si="90"/>
        <v>0</v>
      </c>
      <c r="HJ79" s="46">
        <f t="shared" si="90"/>
        <v>0</v>
      </c>
      <c r="HK79" s="46">
        <f t="shared" si="90"/>
        <v>0</v>
      </c>
      <c r="HL79" s="46">
        <f t="shared" si="90"/>
        <v>0</v>
      </c>
      <c r="HM79" s="46">
        <f t="shared" si="90"/>
        <v>0</v>
      </c>
      <c r="HN79" s="46">
        <f t="shared" si="90"/>
        <v>0</v>
      </c>
      <c r="HO79" s="46">
        <f t="shared" si="90"/>
        <v>0</v>
      </c>
      <c r="HP79" s="46">
        <f t="shared" si="90"/>
        <v>0</v>
      </c>
      <c r="HQ79" s="46">
        <f t="shared" si="90"/>
        <v>0</v>
      </c>
      <c r="HR79" s="46">
        <f t="shared" si="90"/>
        <v>0</v>
      </c>
      <c r="HS79" s="46">
        <f t="shared" si="81"/>
        <v>0</v>
      </c>
      <c r="HT79" s="46">
        <f t="shared" si="81"/>
        <v>0</v>
      </c>
      <c r="HU79" s="46">
        <f t="shared" si="81"/>
        <v>0</v>
      </c>
      <c r="HV79" s="46">
        <f t="shared" si="81"/>
        <v>0</v>
      </c>
      <c r="HW79" s="46">
        <f t="shared" si="81"/>
        <v>0</v>
      </c>
      <c r="HX79" s="46">
        <f t="shared" si="81"/>
        <v>0</v>
      </c>
      <c r="HY79" s="46">
        <f t="shared" si="81"/>
        <v>0</v>
      </c>
      <c r="HZ79" s="46">
        <f t="shared" si="81"/>
        <v>0</v>
      </c>
      <c r="IA79" s="46">
        <f t="shared" si="81"/>
        <v>0</v>
      </c>
      <c r="IB79" s="46">
        <f t="shared" si="81"/>
        <v>0</v>
      </c>
      <c r="IC79" s="46">
        <f t="shared" si="81"/>
        <v>0</v>
      </c>
      <c r="ID79" s="46">
        <f t="shared" si="81"/>
        <v>0</v>
      </c>
      <c r="IE79" s="46">
        <f t="shared" si="81"/>
        <v>0</v>
      </c>
      <c r="IF79" s="46">
        <f t="shared" si="81"/>
        <v>0</v>
      </c>
      <c r="IG79" s="46">
        <f t="shared" si="81"/>
        <v>0</v>
      </c>
      <c r="IH79" s="46">
        <f t="shared" si="81"/>
        <v>0</v>
      </c>
      <c r="II79" s="46">
        <f t="shared" si="91"/>
        <v>0</v>
      </c>
      <c r="IJ79" s="46">
        <f t="shared" si="91"/>
        <v>0</v>
      </c>
      <c r="IK79" s="46">
        <f t="shared" si="91"/>
        <v>0</v>
      </c>
      <c r="IL79" s="46">
        <f t="shared" si="91"/>
        <v>0</v>
      </c>
      <c r="IM79" s="46">
        <f t="shared" si="91"/>
        <v>0</v>
      </c>
      <c r="IN79" s="46">
        <f t="shared" si="91"/>
        <v>0</v>
      </c>
      <c r="IO79" s="46">
        <f t="shared" si="91"/>
        <v>0</v>
      </c>
      <c r="IP79" s="46">
        <f t="shared" si="91"/>
        <v>0</v>
      </c>
      <c r="IQ79" s="46">
        <f t="shared" si="91"/>
        <v>0</v>
      </c>
      <c r="IR79" s="46">
        <f t="shared" si="91"/>
        <v>0</v>
      </c>
      <c r="IS79" s="46">
        <f t="shared" si="91"/>
        <v>0</v>
      </c>
      <c r="IT79" s="46">
        <f t="shared" si="91"/>
        <v>0</v>
      </c>
      <c r="IU79" s="46">
        <f t="shared" si="91"/>
        <v>0</v>
      </c>
      <c r="IV79" s="46">
        <f t="shared" si="91"/>
        <v>0</v>
      </c>
      <c r="IW79" s="46">
        <f t="shared" si="91"/>
        <v>0</v>
      </c>
      <c r="IX79" s="46">
        <f t="shared" si="91"/>
        <v>0</v>
      </c>
      <c r="IY79" s="46">
        <f t="shared" si="82"/>
        <v>0</v>
      </c>
      <c r="IZ79" s="46">
        <f t="shared" si="82"/>
        <v>0</v>
      </c>
      <c r="JA79" s="46">
        <f t="shared" si="82"/>
        <v>0</v>
      </c>
      <c r="JB79" s="46">
        <f t="shared" si="82"/>
        <v>0</v>
      </c>
      <c r="JC79" s="46">
        <f t="shared" si="82"/>
        <v>0</v>
      </c>
      <c r="JD79" s="46">
        <f t="shared" si="82"/>
        <v>0</v>
      </c>
      <c r="JE79" s="46">
        <f t="shared" si="82"/>
        <v>0</v>
      </c>
      <c r="JF79" s="46">
        <f t="shared" si="82"/>
        <v>0</v>
      </c>
      <c r="JG79" s="46">
        <f t="shared" si="82"/>
        <v>0</v>
      </c>
      <c r="JH79" s="46">
        <f t="shared" si="82"/>
        <v>0</v>
      </c>
      <c r="JI79" s="46">
        <f t="shared" si="82"/>
        <v>0</v>
      </c>
      <c r="JJ79" s="46">
        <f t="shared" si="82"/>
        <v>0</v>
      </c>
      <c r="JK79" s="46">
        <f t="shared" si="82"/>
        <v>0</v>
      </c>
      <c r="JL79" s="46">
        <f t="shared" si="82"/>
        <v>0</v>
      </c>
      <c r="JM79" s="46">
        <f t="shared" si="82"/>
        <v>0</v>
      </c>
      <c r="JN79" s="46">
        <f t="shared" si="82"/>
        <v>0</v>
      </c>
      <c r="JO79" s="46">
        <f t="shared" si="92"/>
        <v>0</v>
      </c>
      <c r="JP79" s="46">
        <f t="shared" si="92"/>
        <v>0</v>
      </c>
      <c r="JQ79" s="46">
        <f t="shared" si="92"/>
        <v>0</v>
      </c>
      <c r="JR79" s="46">
        <f t="shared" si="92"/>
        <v>0</v>
      </c>
      <c r="JS79" s="46">
        <f t="shared" si="92"/>
        <v>0</v>
      </c>
      <c r="JT79" s="46">
        <f t="shared" si="92"/>
        <v>0</v>
      </c>
      <c r="JU79" s="46">
        <f t="shared" si="92"/>
        <v>0</v>
      </c>
      <c r="JV79" s="46">
        <f t="shared" si="92"/>
        <v>0</v>
      </c>
      <c r="JW79" s="46">
        <f t="shared" si="92"/>
        <v>0</v>
      </c>
      <c r="JX79" s="46">
        <f t="shared" si="92"/>
        <v>0</v>
      </c>
      <c r="JY79" s="46">
        <f t="shared" si="92"/>
        <v>0</v>
      </c>
      <c r="JZ79" s="46">
        <f t="shared" si="92"/>
        <v>0</v>
      </c>
      <c r="KA79" s="46">
        <f t="shared" si="92"/>
        <v>0</v>
      </c>
      <c r="KB79" s="46">
        <f t="shared" si="92"/>
        <v>0</v>
      </c>
      <c r="KC79" s="46">
        <f t="shared" si="92"/>
        <v>0</v>
      </c>
      <c r="KD79" s="46">
        <f t="shared" si="92"/>
        <v>0</v>
      </c>
      <c r="KE79" s="46">
        <f t="shared" si="83"/>
        <v>0</v>
      </c>
      <c r="KF79" s="46">
        <f t="shared" si="83"/>
        <v>0</v>
      </c>
      <c r="KG79" s="46">
        <f t="shared" si="83"/>
        <v>0</v>
      </c>
      <c r="KH79" s="46">
        <f t="shared" si="83"/>
        <v>0</v>
      </c>
      <c r="KI79" s="46">
        <f t="shared" si="83"/>
        <v>0</v>
      </c>
      <c r="KJ79" s="46">
        <f t="shared" si="83"/>
        <v>0</v>
      </c>
      <c r="KK79" s="46">
        <f t="shared" si="83"/>
        <v>0</v>
      </c>
      <c r="KL79" s="46">
        <f t="shared" si="83"/>
        <v>0</v>
      </c>
      <c r="KM79" s="46">
        <f t="shared" si="83"/>
        <v>0</v>
      </c>
      <c r="KN79" s="46">
        <f t="shared" si="83"/>
        <v>0</v>
      </c>
      <c r="KO79" s="46">
        <f t="shared" si="83"/>
        <v>0</v>
      </c>
      <c r="KP79" s="46">
        <f t="shared" si="83"/>
        <v>0</v>
      </c>
      <c r="KQ79" s="46">
        <f t="shared" si="83"/>
        <v>0</v>
      </c>
      <c r="KR79" s="46">
        <f t="shared" si="83"/>
        <v>0</v>
      </c>
      <c r="KS79" s="46">
        <f t="shared" si="83"/>
        <v>0</v>
      </c>
      <c r="KT79" s="46">
        <f t="shared" si="83"/>
        <v>0</v>
      </c>
      <c r="KU79" s="46">
        <f t="shared" si="84"/>
        <v>0</v>
      </c>
      <c r="KV79" s="46">
        <f t="shared" si="84"/>
        <v>0</v>
      </c>
      <c r="KW79" s="46">
        <f t="shared" si="84"/>
        <v>0</v>
      </c>
      <c r="KX79" s="46">
        <f t="shared" si="84"/>
        <v>0</v>
      </c>
      <c r="KY79" s="46">
        <f t="shared" si="84"/>
        <v>0</v>
      </c>
      <c r="KZ79" s="46">
        <f t="shared" si="84"/>
        <v>0</v>
      </c>
      <c r="LA79" s="46">
        <f t="shared" si="84"/>
        <v>0</v>
      </c>
      <c r="LB79" s="46">
        <f t="shared" si="84"/>
        <v>0</v>
      </c>
      <c r="LC79" s="46">
        <f t="shared" si="84"/>
        <v>0</v>
      </c>
      <c r="LD79" s="46">
        <f t="shared" si="84"/>
        <v>0</v>
      </c>
      <c r="LE79" s="46">
        <f t="shared" si="84"/>
        <v>0</v>
      </c>
      <c r="LF79" s="46">
        <f t="shared" si="84"/>
        <v>0</v>
      </c>
      <c r="LG79" s="46">
        <f t="shared" si="84"/>
        <v>0</v>
      </c>
      <c r="LH79" s="46">
        <f t="shared" si="84"/>
        <v>0</v>
      </c>
      <c r="LI79" s="46">
        <f t="shared" si="84"/>
        <v>0</v>
      </c>
      <c r="LJ79" s="46">
        <f t="shared" si="84"/>
        <v>0</v>
      </c>
      <c r="LK79" s="46">
        <f t="shared" si="85"/>
        <v>0</v>
      </c>
      <c r="LL79" s="46">
        <f t="shared" si="85"/>
        <v>0</v>
      </c>
      <c r="LM79" s="46">
        <f t="shared" si="85"/>
        <v>0</v>
      </c>
      <c r="LN79" s="46">
        <f t="shared" si="85"/>
        <v>0</v>
      </c>
      <c r="LO79" s="46">
        <f t="shared" si="85"/>
        <v>0</v>
      </c>
      <c r="LP79" s="46">
        <f t="shared" si="85"/>
        <v>0</v>
      </c>
      <c r="LQ79" s="46">
        <f t="shared" si="85"/>
        <v>0</v>
      </c>
      <c r="LR79" s="46">
        <f t="shared" si="85"/>
        <v>0</v>
      </c>
      <c r="LS79" s="46">
        <f t="shared" si="85"/>
        <v>0</v>
      </c>
      <c r="LT79" s="46">
        <f t="shared" si="85"/>
        <v>0</v>
      </c>
    </row>
    <row r="80" spans="1:332" ht="24.6" hidden="1" customHeight="1">
      <c r="A80" s="121">
        <v>19</v>
      </c>
      <c r="B80" s="19"/>
      <c r="C80" s="21"/>
      <c r="D80" s="21"/>
      <c r="E80" s="215" t="str">
        <f t="shared" si="25"/>
        <v/>
      </c>
      <c r="F80" s="215">
        <f t="shared" si="26"/>
        <v>0</v>
      </c>
      <c r="G80" s="218"/>
      <c r="H80" s="217" t="str">
        <f t="shared" si="27"/>
        <v>Falta(n) Fecha(s)</v>
      </c>
      <c r="I80" s="72"/>
      <c r="J80" s="72"/>
      <c r="K80" s="72"/>
      <c r="L80" s="72"/>
      <c r="M80" s="72"/>
      <c r="N80" s="72"/>
      <c r="O80" s="72"/>
      <c r="P80" s="72"/>
      <c r="Q80" s="210" t="str" cm="1">
        <f t="array" ref="Q80">IF(SUM(COUNTIF(J80:P80,{"SI","NO APLICA"}))=0,
   "",
   IF(SUM(COUNTIF(J80:P80,{"SI","NO APLICA"}))=COLUMNS(J80:P80),
      "CUMPLE",
      "NO CUMPLE"))</f>
        <v/>
      </c>
      <c r="R80" s="72"/>
      <c r="S80" s="19"/>
      <c r="T80" s="72"/>
      <c r="U80" s="19"/>
      <c r="V80" s="72"/>
      <c r="W80" s="72"/>
      <c r="X80" s="72"/>
      <c r="Y80" s="210" t="str">
        <f t="shared" si="70"/>
        <v/>
      </c>
      <c r="Z80" s="211" t="str">
        <f t="shared" si="71"/>
        <v/>
      </c>
      <c r="AA80" s="476"/>
      <c r="AB80" s="477"/>
      <c r="AD80" s="122" t="str">
        <f t="shared" si="28"/>
        <v/>
      </c>
      <c r="AE80" s="122" t="str">
        <f t="shared" si="28"/>
        <v/>
      </c>
      <c r="AF80" s="123">
        <f t="shared" si="28"/>
        <v>0</v>
      </c>
      <c r="AG80" s="122" t="str">
        <f t="shared" si="29"/>
        <v/>
      </c>
      <c r="AH80" s="122" t="str">
        <f t="shared" si="29"/>
        <v/>
      </c>
      <c r="AI80" s="123">
        <f t="shared" si="29"/>
        <v>0</v>
      </c>
      <c r="AW80" s="46" t="str">
        <f t="shared" si="30"/>
        <v/>
      </c>
      <c r="AX80" s="46">
        <f t="shared" si="30"/>
        <v>5</v>
      </c>
      <c r="AY80" s="96">
        <v>19</v>
      </c>
      <c r="AZ80" s="47" t="str">
        <f t="shared" si="31"/>
        <v/>
      </c>
      <c r="BA80" s="47">
        <f t="shared" si="32"/>
        <v>0</v>
      </c>
      <c r="BB80" s="90" t="str">
        <f t="shared" si="33"/>
        <v/>
      </c>
      <c r="BC80" s="124">
        <v>19</v>
      </c>
      <c r="BD80" s="125">
        <f t="shared" si="34"/>
        <v>1</v>
      </c>
      <c r="BE80" s="126">
        <f t="shared" si="35"/>
        <v>1</v>
      </c>
      <c r="BF80" s="90">
        <f t="shared" si="36"/>
        <v>0</v>
      </c>
      <c r="BG80" s="90">
        <f t="shared" si="75"/>
        <v>0</v>
      </c>
      <c r="BH80" s="90" t="str">
        <f t="shared" si="72"/>
        <v/>
      </c>
      <c r="BI80" s="90" t="e">
        <f t="shared" si="37"/>
        <v>#NUM!</v>
      </c>
      <c r="BJ80" s="90" t="str">
        <f t="shared" si="38"/>
        <v/>
      </c>
      <c r="BK80" s="127">
        <f t="shared" si="39"/>
        <v>0</v>
      </c>
      <c r="BL80" s="128" t="e">
        <f t="shared" si="40"/>
        <v>#NUM!</v>
      </c>
      <c r="BM80" s="128" t="e">
        <f t="shared" si="41"/>
        <v>#NUM!</v>
      </c>
      <c r="BN80" s="128" t="str">
        <f t="shared" si="42"/>
        <v/>
      </c>
      <c r="BO80" s="128" t="str">
        <f t="shared" si="73"/>
        <v/>
      </c>
      <c r="BP80" s="90">
        <f t="shared" si="43"/>
        <v>0</v>
      </c>
      <c r="BQ80" s="90">
        <f t="shared" si="44"/>
        <v>0</v>
      </c>
      <c r="BR80" s="90">
        <f t="shared" si="76"/>
        <v>0</v>
      </c>
      <c r="BS80" s="90" t="str">
        <f t="shared" si="45"/>
        <v/>
      </c>
      <c r="BT80" s="90" t="e">
        <f t="shared" si="46"/>
        <v>#NUM!</v>
      </c>
      <c r="BU80" s="90" t="e">
        <f t="shared" si="47"/>
        <v>#NUM!</v>
      </c>
      <c r="BV80" s="127">
        <f t="shared" si="48"/>
        <v>0</v>
      </c>
      <c r="BW80" s="128" t="e">
        <f t="shared" si="49"/>
        <v>#NUM!</v>
      </c>
      <c r="BX80" s="128" t="e">
        <f t="shared" si="50"/>
        <v>#NUM!</v>
      </c>
      <c r="BY80" s="128" t="str">
        <f t="shared" si="51"/>
        <v/>
      </c>
      <c r="BZ80" s="128" t="str">
        <f t="shared" si="74"/>
        <v/>
      </c>
      <c r="CA80" s="90">
        <f t="shared" si="52"/>
        <v>0</v>
      </c>
      <c r="CB80" s="90"/>
      <c r="CC80" s="90"/>
      <c r="CD80" s="129"/>
      <c r="CE80" s="130">
        <f t="shared" si="53"/>
        <v>0</v>
      </c>
      <c r="CF80" s="46">
        <f t="shared" si="86"/>
        <v>0</v>
      </c>
      <c r="CG80" s="46">
        <f t="shared" si="86"/>
        <v>0</v>
      </c>
      <c r="CH80" s="46">
        <f t="shared" si="86"/>
        <v>0</v>
      </c>
      <c r="CI80" s="46">
        <f t="shared" si="86"/>
        <v>0</v>
      </c>
      <c r="CJ80" s="46">
        <f t="shared" si="86"/>
        <v>0</v>
      </c>
      <c r="CK80" s="46">
        <f t="shared" si="86"/>
        <v>0</v>
      </c>
      <c r="CL80" s="46">
        <f t="shared" si="86"/>
        <v>0</v>
      </c>
      <c r="CM80" s="46">
        <f t="shared" si="86"/>
        <v>0</v>
      </c>
      <c r="CN80" s="46">
        <f t="shared" si="86"/>
        <v>0</v>
      </c>
      <c r="CO80" s="46">
        <f t="shared" si="86"/>
        <v>0</v>
      </c>
      <c r="CP80" s="46">
        <f t="shared" si="86"/>
        <v>0</v>
      </c>
      <c r="CQ80" s="46">
        <f t="shared" si="86"/>
        <v>0</v>
      </c>
      <c r="CR80" s="46">
        <f t="shared" si="86"/>
        <v>0</v>
      </c>
      <c r="CS80" s="46">
        <f t="shared" si="86"/>
        <v>0</v>
      </c>
      <c r="CT80" s="46">
        <f t="shared" si="86"/>
        <v>0</v>
      </c>
      <c r="CU80" s="46">
        <f t="shared" si="86"/>
        <v>0</v>
      </c>
      <c r="CV80" s="46">
        <f t="shared" si="77"/>
        <v>0</v>
      </c>
      <c r="CW80" s="46">
        <f t="shared" si="77"/>
        <v>0</v>
      </c>
      <c r="CX80" s="46">
        <f t="shared" si="77"/>
        <v>0</v>
      </c>
      <c r="CY80" s="46">
        <f t="shared" si="77"/>
        <v>0</v>
      </c>
      <c r="CZ80" s="46">
        <f t="shared" si="77"/>
        <v>0</v>
      </c>
      <c r="DA80" s="46">
        <f t="shared" si="77"/>
        <v>0</v>
      </c>
      <c r="DB80" s="46">
        <f t="shared" si="77"/>
        <v>0</v>
      </c>
      <c r="DC80" s="46">
        <f t="shared" si="77"/>
        <v>0</v>
      </c>
      <c r="DD80" s="46">
        <f t="shared" si="77"/>
        <v>0</v>
      </c>
      <c r="DE80" s="46">
        <f t="shared" si="77"/>
        <v>0</v>
      </c>
      <c r="DF80" s="46">
        <f t="shared" si="77"/>
        <v>0</v>
      </c>
      <c r="DG80" s="46">
        <f t="shared" si="77"/>
        <v>0</v>
      </c>
      <c r="DH80" s="46">
        <f t="shared" si="77"/>
        <v>0</v>
      </c>
      <c r="DI80" s="46">
        <f t="shared" si="77"/>
        <v>0</v>
      </c>
      <c r="DJ80" s="46">
        <f t="shared" si="77"/>
        <v>0</v>
      </c>
      <c r="DK80" s="46">
        <f t="shared" si="87"/>
        <v>0</v>
      </c>
      <c r="DL80" s="46">
        <f t="shared" si="87"/>
        <v>0</v>
      </c>
      <c r="DM80" s="46">
        <f t="shared" si="87"/>
        <v>0</v>
      </c>
      <c r="DN80" s="46">
        <f t="shared" si="87"/>
        <v>0</v>
      </c>
      <c r="DO80" s="46">
        <f t="shared" si="87"/>
        <v>0</v>
      </c>
      <c r="DP80" s="46">
        <f t="shared" si="87"/>
        <v>0</v>
      </c>
      <c r="DQ80" s="46">
        <f t="shared" si="87"/>
        <v>0</v>
      </c>
      <c r="DR80" s="46">
        <f t="shared" si="87"/>
        <v>0</v>
      </c>
      <c r="DS80" s="46">
        <f t="shared" si="87"/>
        <v>0</v>
      </c>
      <c r="DT80" s="46">
        <f t="shared" si="87"/>
        <v>0</v>
      </c>
      <c r="DU80" s="46">
        <f t="shared" si="87"/>
        <v>0</v>
      </c>
      <c r="DV80" s="46">
        <f t="shared" si="87"/>
        <v>0</v>
      </c>
      <c r="DW80" s="46">
        <f t="shared" si="87"/>
        <v>0</v>
      </c>
      <c r="DX80" s="46">
        <f t="shared" si="87"/>
        <v>0</v>
      </c>
      <c r="DY80" s="46">
        <f t="shared" si="87"/>
        <v>0</v>
      </c>
      <c r="DZ80" s="46">
        <f t="shared" si="87"/>
        <v>0</v>
      </c>
      <c r="EA80" s="46">
        <f t="shared" si="78"/>
        <v>0</v>
      </c>
      <c r="EB80" s="46">
        <f t="shared" si="78"/>
        <v>0</v>
      </c>
      <c r="EC80" s="46">
        <f t="shared" si="78"/>
        <v>0</v>
      </c>
      <c r="ED80" s="46">
        <f t="shared" si="78"/>
        <v>0</v>
      </c>
      <c r="EE80" s="46">
        <f t="shared" si="78"/>
        <v>0</v>
      </c>
      <c r="EF80" s="46">
        <f t="shared" si="78"/>
        <v>0</v>
      </c>
      <c r="EG80" s="46">
        <f t="shared" si="78"/>
        <v>0</v>
      </c>
      <c r="EH80" s="46">
        <f t="shared" si="78"/>
        <v>0</v>
      </c>
      <c r="EI80" s="46">
        <f t="shared" si="78"/>
        <v>0</v>
      </c>
      <c r="EJ80" s="46">
        <f t="shared" si="78"/>
        <v>0</v>
      </c>
      <c r="EK80" s="46">
        <f t="shared" si="78"/>
        <v>0</v>
      </c>
      <c r="EL80" s="46">
        <f t="shared" si="78"/>
        <v>0</v>
      </c>
      <c r="EM80" s="46">
        <f t="shared" si="78"/>
        <v>0</v>
      </c>
      <c r="EN80" s="46">
        <f t="shared" si="78"/>
        <v>0</v>
      </c>
      <c r="EO80" s="46">
        <f t="shared" si="78"/>
        <v>0</v>
      </c>
      <c r="EP80" s="46">
        <f t="shared" si="78"/>
        <v>0</v>
      </c>
      <c r="EQ80" s="46">
        <f t="shared" si="88"/>
        <v>0</v>
      </c>
      <c r="ER80" s="46">
        <f t="shared" si="88"/>
        <v>0</v>
      </c>
      <c r="ES80" s="46">
        <f t="shared" si="88"/>
        <v>0</v>
      </c>
      <c r="ET80" s="46">
        <f t="shared" si="88"/>
        <v>0</v>
      </c>
      <c r="EU80" s="46">
        <f t="shared" si="88"/>
        <v>0</v>
      </c>
      <c r="EV80" s="46">
        <f t="shared" si="88"/>
        <v>0</v>
      </c>
      <c r="EW80" s="46">
        <f t="shared" si="88"/>
        <v>0</v>
      </c>
      <c r="EX80" s="46">
        <f t="shared" si="88"/>
        <v>0</v>
      </c>
      <c r="EY80" s="46">
        <f t="shared" si="88"/>
        <v>0</v>
      </c>
      <c r="EZ80" s="46">
        <f t="shared" si="88"/>
        <v>0</v>
      </c>
      <c r="FA80" s="46">
        <f t="shared" si="88"/>
        <v>0</v>
      </c>
      <c r="FB80" s="46">
        <f t="shared" si="88"/>
        <v>0</v>
      </c>
      <c r="FC80" s="46">
        <f t="shared" si="88"/>
        <v>0</v>
      </c>
      <c r="FD80" s="46">
        <f t="shared" si="88"/>
        <v>0</v>
      </c>
      <c r="FE80" s="46">
        <f t="shared" si="88"/>
        <v>0</v>
      </c>
      <c r="FF80" s="46">
        <f t="shared" si="88"/>
        <v>0</v>
      </c>
      <c r="FG80" s="46">
        <f t="shared" si="79"/>
        <v>0</v>
      </c>
      <c r="FH80" s="46">
        <f t="shared" si="79"/>
        <v>0</v>
      </c>
      <c r="FI80" s="46">
        <f t="shared" si="79"/>
        <v>0</v>
      </c>
      <c r="FJ80" s="46">
        <f t="shared" si="79"/>
        <v>0</v>
      </c>
      <c r="FK80" s="46">
        <f t="shared" si="79"/>
        <v>0</v>
      </c>
      <c r="FL80" s="46">
        <f t="shared" si="79"/>
        <v>0</v>
      </c>
      <c r="FM80" s="46">
        <f t="shared" si="79"/>
        <v>0</v>
      </c>
      <c r="FN80" s="46">
        <f t="shared" si="79"/>
        <v>0</v>
      </c>
      <c r="FO80" s="46">
        <f t="shared" si="79"/>
        <v>0</v>
      </c>
      <c r="FP80" s="46">
        <f t="shared" si="79"/>
        <v>0</v>
      </c>
      <c r="FQ80" s="46">
        <f t="shared" si="79"/>
        <v>0</v>
      </c>
      <c r="FR80" s="46">
        <f t="shared" si="79"/>
        <v>0</v>
      </c>
      <c r="FS80" s="46">
        <f t="shared" si="79"/>
        <v>0</v>
      </c>
      <c r="FT80" s="46">
        <f t="shared" si="79"/>
        <v>0</v>
      </c>
      <c r="FU80" s="46">
        <f t="shared" si="79"/>
        <v>0</v>
      </c>
      <c r="FV80" s="46">
        <f t="shared" si="79"/>
        <v>0</v>
      </c>
      <c r="FW80" s="46">
        <f t="shared" si="89"/>
        <v>0</v>
      </c>
      <c r="FX80" s="46">
        <f t="shared" si="89"/>
        <v>0</v>
      </c>
      <c r="FY80" s="46">
        <f t="shared" si="89"/>
        <v>0</v>
      </c>
      <c r="FZ80" s="46">
        <f t="shared" si="89"/>
        <v>0</v>
      </c>
      <c r="GA80" s="46">
        <f t="shared" si="89"/>
        <v>0</v>
      </c>
      <c r="GB80" s="46">
        <f t="shared" si="89"/>
        <v>0</v>
      </c>
      <c r="GC80" s="46">
        <f t="shared" si="89"/>
        <v>0</v>
      </c>
      <c r="GD80" s="46">
        <f t="shared" si="89"/>
        <v>0</v>
      </c>
      <c r="GE80" s="46">
        <f t="shared" si="89"/>
        <v>0</v>
      </c>
      <c r="GF80" s="46">
        <f t="shared" si="89"/>
        <v>0</v>
      </c>
      <c r="GG80" s="46">
        <f t="shared" si="89"/>
        <v>0</v>
      </c>
      <c r="GH80" s="46">
        <f t="shared" si="89"/>
        <v>0</v>
      </c>
      <c r="GI80" s="46">
        <f t="shared" si="89"/>
        <v>0</v>
      </c>
      <c r="GJ80" s="46">
        <f t="shared" si="89"/>
        <v>0</v>
      </c>
      <c r="GK80" s="46">
        <f t="shared" si="89"/>
        <v>0</v>
      </c>
      <c r="GL80" s="46">
        <f t="shared" si="89"/>
        <v>0</v>
      </c>
      <c r="GM80" s="46">
        <f t="shared" si="80"/>
        <v>0</v>
      </c>
      <c r="GN80" s="46">
        <f t="shared" si="80"/>
        <v>0</v>
      </c>
      <c r="GO80" s="46">
        <f t="shared" si="80"/>
        <v>0</v>
      </c>
      <c r="GP80" s="46">
        <f t="shared" si="80"/>
        <v>0</v>
      </c>
      <c r="GQ80" s="46">
        <f t="shared" si="80"/>
        <v>0</v>
      </c>
      <c r="GR80" s="46">
        <f t="shared" si="80"/>
        <v>0</v>
      </c>
      <c r="GS80" s="46">
        <f t="shared" si="80"/>
        <v>0</v>
      </c>
      <c r="GT80" s="46">
        <f t="shared" si="80"/>
        <v>0</v>
      </c>
      <c r="GU80" s="46">
        <f t="shared" si="80"/>
        <v>0</v>
      </c>
      <c r="GV80" s="46">
        <f t="shared" si="80"/>
        <v>0</v>
      </c>
      <c r="GW80" s="46">
        <f t="shared" si="80"/>
        <v>0</v>
      </c>
      <c r="GX80" s="46">
        <f t="shared" si="80"/>
        <v>0</v>
      </c>
      <c r="GY80" s="46">
        <f t="shared" si="80"/>
        <v>0</v>
      </c>
      <c r="GZ80" s="46">
        <f t="shared" si="80"/>
        <v>0</v>
      </c>
      <c r="HA80" s="46">
        <f t="shared" si="80"/>
        <v>0</v>
      </c>
      <c r="HB80" s="46">
        <f t="shared" si="80"/>
        <v>0</v>
      </c>
      <c r="HC80" s="46">
        <f t="shared" si="90"/>
        <v>0</v>
      </c>
      <c r="HD80" s="46">
        <f t="shared" si="90"/>
        <v>0</v>
      </c>
      <c r="HE80" s="46">
        <f t="shared" si="90"/>
        <v>0</v>
      </c>
      <c r="HF80" s="46">
        <f t="shared" si="90"/>
        <v>0</v>
      </c>
      <c r="HG80" s="46">
        <f t="shared" si="90"/>
        <v>0</v>
      </c>
      <c r="HH80" s="46">
        <f t="shared" si="90"/>
        <v>0</v>
      </c>
      <c r="HI80" s="46">
        <f t="shared" si="90"/>
        <v>0</v>
      </c>
      <c r="HJ80" s="46">
        <f t="shared" si="90"/>
        <v>0</v>
      </c>
      <c r="HK80" s="46">
        <f t="shared" si="90"/>
        <v>0</v>
      </c>
      <c r="HL80" s="46">
        <f t="shared" si="90"/>
        <v>0</v>
      </c>
      <c r="HM80" s="46">
        <f t="shared" si="90"/>
        <v>0</v>
      </c>
      <c r="HN80" s="46">
        <f t="shared" si="90"/>
        <v>0</v>
      </c>
      <c r="HO80" s="46">
        <f t="shared" si="90"/>
        <v>0</v>
      </c>
      <c r="HP80" s="46">
        <f t="shared" si="90"/>
        <v>0</v>
      </c>
      <c r="HQ80" s="46">
        <f t="shared" si="90"/>
        <v>0</v>
      </c>
      <c r="HR80" s="46">
        <f t="shared" si="90"/>
        <v>0</v>
      </c>
      <c r="HS80" s="46">
        <f t="shared" si="81"/>
        <v>0</v>
      </c>
      <c r="HT80" s="46">
        <f t="shared" si="81"/>
        <v>0</v>
      </c>
      <c r="HU80" s="46">
        <f t="shared" si="81"/>
        <v>0</v>
      </c>
      <c r="HV80" s="46">
        <f t="shared" si="81"/>
        <v>0</v>
      </c>
      <c r="HW80" s="46">
        <f t="shared" si="81"/>
        <v>0</v>
      </c>
      <c r="HX80" s="46">
        <f t="shared" si="81"/>
        <v>0</v>
      </c>
      <c r="HY80" s="46">
        <f t="shared" si="81"/>
        <v>0</v>
      </c>
      <c r="HZ80" s="46">
        <f t="shared" si="81"/>
        <v>0</v>
      </c>
      <c r="IA80" s="46">
        <f t="shared" si="81"/>
        <v>0</v>
      </c>
      <c r="IB80" s="46">
        <f t="shared" si="81"/>
        <v>0</v>
      </c>
      <c r="IC80" s="46">
        <f t="shared" si="81"/>
        <v>0</v>
      </c>
      <c r="ID80" s="46">
        <f t="shared" si="81"/>
        <v>0</v>
      </c>
      <c r="IE80" s="46">
        <f t="shared" si="81"/>
        <v>0</v>
      </c>
      <c r="IF80" s="46">
        <f t="shared" si="81"/>
        <v>0</v>
      </c>
      <c r="IG80" s="46">
        <f t="shared" si="81"/>
        <v>0</v>
      </c>
      <c r="IH80" s="46">
        <f t="shared" si="81"/>
        <v>0</v>
      </c>
      <c r="II80" s="46">
        <f t="shared" si="91"/>
        <v>0</v>
      </c>
      <c r="IJ80" s="46">
        <f t="shared" si="91"/>
        <v>0</v>
      </c>
      <c r="IK80" s="46">
        <f t="shared" si="91"/>
        <v>0</v>
      </c>
      <c r="IL80" s="46">
        <f t="shared" si="91"/>
        <v>0</v>
      </c>
      <c r="IM80" s="46">
        <f t="shared" si="91"/>
        <v>0</v>
      </c>
      <c r="IN80" s="46">
        <f t="shared" si="91"/>
        <v>0</v>
      </c>
      <c r="IO80" s="46">
        <f t="shared" si="91"/>
        <v>0</v>
      </c>
      <c r="IP80" s="46">
        <f t="shared" si="91"/>
        <v>0</v>
      </c>
      <c r="IQ80" s="46">
        <f t="shared" si="91"/>
        <v>0</v>
      </c>
      <c r="IR80" s="46">
        <f t="shared" si="91"/>
        <v>0</v>
      </c>
      <c r="IS80" s="46">
        <f t="shared" si="91"/>
        <v>0</v>
      </c>
      <c r="IT80" s="46">
        <f t="shared" si="91"/>
        <v>0</v>
      </c>
      <c r="IU80" s="46">
        <f t="shared" si="91"/>
        <v>0</v>
      </c>
      <c r="IV80" s="46">
        <f t="shared" si="91"/>
        <v>0</v>
      </c>
      <c r="IW80" s="46">
        <f t="shared" si="91"/>
        <v>0</v>
      </c>
      <c r="IX80" s="46">
        <f t="shared" si="91"/>
        <v>0</v>
      </c>
      <c r="IY80" s="46">
        <f t="shared" si="82"/>
        <v>0</v>
      </c>
      <c r="IZ80" s="46">
        <f t="shared" si="82"/>
        <v>0</v>
      </c>
      <c r="JA80" s="46">
        <f t="shared" si="82"/>
        <v>0</v>
      </c>
      <c r="JB80" s="46">
        <f t="shared" si="82"/>
        <v>0</v>
      </c>
      <c r="JC80" s="46">
        <f t="shared" si="82"/>
        <v>0</v>
      </c>
      <c r="JD80" s="46">
        <f t="shared" si="82"/>
        <v>0</v>
      </c>
      <c r="JE80" s="46">
        <f t="shared" si="82"/>
        <v>0</v>
      </c>
      <c r="JF80" s="46">
        <f t="shared" si="82"/>
        <v>0</v>
      </c>
      <c r="JG80" s="46">
        <f t="shared" si="82"/>
        <v>0</v>
      </c>
      <c r="JH80" s="46">
        <f t="shared" si="82"/>
        <v>0</v>
      </c>
      <c r="JI80" s="46">
        <f t="shared" si="82"/>
        <v>0</v>
      </c>
      <c r="JJ80" s="46">
        <f t="shared" si="82"/>
        <v>0</v>
      </c>
      <c r="JK80" s="46">
        <f t="shared" si="82"/>
        <v>0</v>
      </c>
      <c r="JL80" s="46">
        <f t="shared" si="82"/>
        <v>0</v>
      </c>
      <c r="JM80" s="46">
        <f t="shared" si="82"/>
        <v>0</v>
      </c>
      <c r="JN80" s="46">
        <f t="shared" si="82"/>
        <v>0</v>
      </c>
      <c r="JO80" s="46">
        <f t="shared" si="92"/>
        <v>0</v>
      </c>
      <c r="JP80" s="46">
        <f t="shared" si="92"/>
        <v>0</v>
      </c>
      <c r="JQ80" s="46">
        <f t="shared" si="92"/>
        <v>0</v>
      </c>
      <c r="JR80" s="46">
        <f t="shared" si="92"/>
        <v>0</v>
      </c>
      <c r="JS80" s="46">
        <f t="shared" si="92"/>
        <v>0</v>
      </c>
      <c r="JT80" s="46">
        <f t="shared" si="92"/>
        <v>0</v>
      </c>
      <c r="JU80" s="46">
        <f t="shared" si="92"/>
        <v>0</v>
      </c>
      <c r="JV80" s="46">
        <f t="shared" si="92"/>
        <v>0</v>
      </c>
      <c r="JW80" s="46">
        <f t="shared" si="92"/>
        <v>0</v>
      </c>
      <c r="JX80" s="46">
        <f t="shared" si="92"/>
        <v>0</v>
      </c>
      <c r="JY80" s="46">
        <f t="shared" si="92"/>
        <v>0</v>
      </c>
      <c r="JZ80" s="46">
        <f t="shared" si="92"/>
        <v>0</v>
      </c>
      <c r="KA80" s="46">
        <f t="shared" si="92"/>
        <v>0</v>
      </c>
      <c r="KB80" s="46">
        <f t="shared" si="92"/>
        <v>0</v>
      </c>
      <c r="KC80" s="46">
        <f t="shared" si="92"/>
        <v>0</v>
      </c>
      <c r="KD80" s="46">
        <f t="shared" si="92"/>
        <v>0</v>
      </c>
      <c r="KE80" s="46">
        <f t="shared" si="83"/>
        <v>0</v>
      </c>
      <c r="KF80" s="46">
        <f t="shared" si="83"/>
        <v>0</v>
      </c>
      <c r="KG80" s="46">
        <f t="shared" si="83"/>
        <v>0</v>
      </c>
      <c r="KH80" s="46">
        <f t="shared" si="83"/>
        <v>0</v>
      </c>
      <c r="KI80" s="46">
        <f t="shared" si="83"/>
        <v>0</v>
      </c>
      <c r="KJ80" s="46">
        <f t="shared" si="83"/>
        <v>0</v>
      </c>
      <c r="KK80" s="46">
        <f t="shared" si="83"/>
        <v>0</v>
      </c>
      <c r="KL80" s="46">
        <f t="shared" si="83"/>
        <v>0</v>
      </c>
      <c r="KM80" s="46">
        <f t="shared" si="83"/>
        <v>0</v>
      </c>
      <c r="KN80" s="46">
        <f t="shared" si="83"/>
        <v>0</v>
      </c>
      <c r="KO80" s="46">
        <f t="shared" si="83"/>
        <v>0</v>
      </c>
      <c r="KP80" s="46">
        <f t="shared" si="83"/>
        <v>0</v>
      </c>
      <c r="KQ80" s="46">
        <f t="shared" si="83"/>
        <v>0</v>
      </c>
      <c r="KR80" s="46">
        <f t="shared" si="83"/>
        <v>0</v>
      </c>
      <c r="KS80" s="46">
        <f t="shared" si="83"/>
        <v>0</v>
      </c>
      <c r="KT80" s="46">
        <f t="shared" si="83"/>
        <v>0</v>
      </c>
      <c r="KU80" s="46">
        <f t="shared" si="84"/>
        <v>0</v>
      </c>
      <c r="KV80" s="46">
        <f t="shared" si="84"/>
        <v>0</v>
      </c>
      <c r="KW80" s="46">
        <f t="shared" si="84"/>
        <v>0</v>
      </c>
      <c r="KX80" s="46">
        <f t="shared" si="84"/>
        <v>0</v>
      </c>
      <c r="KY80" s="46">
        <f t="shared" si="84"/>
        <v>0</v>
      </c>
      <c r="KZ80" s="46">
        <f t="shared" si="84"/>
        <v>0</v>
      </c>
      <c r="LA80" s="46">
        <f t="shared" si="84"/>
        <v>0</v>
      </c>
      <c r="LB80" s="46">
        <f t="shared" si="84"/>
        <v>0</v>
      </c>
      <c r="LC80" s="46">
        <f t="shared" si="84"/>
        <v>0</v>
      </c>
      <c r="LD80" s="46">
        <f t="shared" si="84"/>
        <v>0</v>
      </c>
      <c r="LE80" s="46">
        <f t="shared" si="84"/>
        <v>0</v>
      </c>
      <c r="LF80" s="46">
        <f t="shared" si="84"/>
        <v>0</v>
      </c>
      <c r="LG80" s="46">
        <f t="shared" si="84"/>
        <v>0</v>
      </c>
      <c r="LH80" s="46">
        <f t="shared" si="84"/>
        <v>0</v>
      </c>
      <c r="LI80" s="46">
        <f t="shared" si="84"/>
        <v>0</v>
      </c>
      <c r="LJ80" s="46">
        <f t="shared" si="84"/>
        <v>0</v>
      </c>
      <c r="LK80" s="46">
        <f t="shared" si="85"/>
        <v>0</v>
      </c>
      <c r="LL80" s="46">
        <f t="shared" si="85"/>
        <v>0</v>
      </c>
      <c r="LM80" s="46">
        <f t="shared" si="85"/>
        <v>0</v>
      </c>
      <c r="LN80" s="46">
        <f t="shared" si="85"/>
        <v>0</v>
      </c>
      <c r="LO80" s="46">
        <f t="shared" si="85"/>
        <v>0</v>
      </c>
      <c r="LP80" s="46">
        <f t="shared" si="85"/>
        <v>0</v>
      </c>
      <c r="LQ80" s="46">
        <f t="shared" si="85"/>
        <v>0</v>
      </c>
      <c r="LR80" s="46">
        <f t="shared" si="85"/>
        <v>0</v>
      </c>
      <c r="LS80" s="46">
        <f t="shared" si="85"/>
        <v>0</v>
      </c>
      <c r="LT80" s="46">
        <f t="shared" si="85"/>
        <v>0</v>
      </c>
    </row>
    <row r="81" spans="1:332" ht="24.6" hidden="1" customHeight="1">
      <c r="A81" s="121">
        <v>20</v>
      </c>
      <c r="B81" s="19"/>
      <c r="C81" s="21"/>
      <c r="D81" s="21"/>
      <c r="E81" s="215" t="str">
        <f t="shared" si="25"/>
        <v/>
      </c>
      <c r="F81" s="215">
        <f t="shared" si="26"/>
        <v>0</v>
      </c>
      <c r="G81" s="218"/>
      <c r="H81" s="217" t="str">
        <f t="shared" si="27"/>
        <v>Falta(n) Fecha(s)</v>
      </c>
      <c r="I81" s="72"/>
      <c r="J81" s="72"/>
      <c r="K81" s="72"/>
      <c r="L81" s="72"/>
      <c r="M81" s="72"/>
      <c r="N81" s="72"/>
      <c r="O81" s="72"/>
      <c r="P81" s="72"/>
      <c r="Q81" s="210" t="str" cm="1">
        <f t="array" ref="Q81">IF(SUM(COUNTIF(J81:P81,{"SI","NO APLICA"}))=0,
   "",
   IF(SUM(COUNTIF(J81:P81,{"SI","NO APLICA"}))=COLUMNS(J81:P81),
      "CUMPLE",
      "NO CUMPLE"))</f>
        <v/>
      </c>
      <c r="R81" s="72"/>
      <c r="S81" s="19"/>
      <c r="T81" s="72"/>
      <c r="U81" s="19"/>
      <c r="V81" s="72"/>
      <c r="W81" s="72"/>
      <c r="X81" s="72"/>
      <c r="Y81" s="210" t="str">
        <f t="shared" si="70"/>
        <v/>
      </c>
      <c r="Z81" s="211" t="str">
        <f t="shared" si="71"/>
        <v/>
      </c>
      <c r="AA81" s="476"/>
      <c r="AB81" s="477"/>
      <c r="AD81" s="122" t="str">
        <f t="shared" si="28"/>
        <v/>
      </c>
      <c r="AE81" s="122" t="str">
        <f t="shared" si="28"/>
        <v/>
      </c>
      <c r="AF81" s="123">
        <f t="shared" si="28"/>
        <v>0</v>
      </c>
      <c r="AG81" s="122" t="str">
        <f t="shared" si="29"/>
        <v/>
      </c>
      <c r="AH81" s="122" t="str">
        <f t="shared" si="29"/>
        <v/>
      </c>
      <c r="AI81" s="123">
        <f t="shared" si="29"/>
        <v>0</v>
      </c>
      <c r="AW81" s="46" t="str">
        <f t="shared" si="30"/>
        <v/>
      </c>
      <c r="AX81" s="46">
        <f t="shared" si="30"/>
        <v>5</v>
      </c>
      <c r="AY81" s="96">
        <v>20</v>
      </c>
      <c r="AZ81" s="47" t="str">
        <f t="shared" si="31"/>
        <v/>
      </c>
      <c r="BA81" s="47">
        <f t="shared" si="32"/>
        <v>0</v>
      </c>
      <c r="BB81" s="90" t="str">
        <f t="shared" si="33"/>
        <v/>
      </c>
      <c r="BC81" s="124">
        <v>20</v>
      </c>
      <c r="BD81" s="125">
        <f t="shared" si="34"/>
        <v>1</v>
      </c>
      <c r="BE81" s="126">
        <f t="shared" si="35"/>
        <v>1</v>
      </c>
      <c r="BF81" s="90">
        <f t="shared" si="36"/>
        <v>0</v>
      </c>
      <c r="BG81" s="90">
        <f t="shared" si="75"/>
        <v>0</v>
      </c>
      <c r="BH81" s="90" t="str">
        <f t="shared" si="72"/>
        <v/>
      </c>
      <c r="BI81" s="90" t="e">
        <f t="shared" si="37"/>
        <v>#NUM!</v>
      </c>
      <c r="BJ81" s="90" t="str">
        <f t="shared" si="38"/>
        <v/>
      </c>
      <c r="BK81" s="127">
        <f t="shared" si="39"/>
        <v>0</v>
      </c>
      <c r="BL81" s="128" t="e">
        <f t="shared" si="40"/>
        <v>#NUM!</v>
      </c>
      <c r="BM81" s="128" t="e">
        <f t="shared" si="41"/>
        <v>#NUM!</v>
      </c>
      <c r="BN81" s="128" t="str">
        <f t="shared" si="42"/>
        <v/>
      </c>
      <c r="BO81" s="128" t="str">
        <f t="shared" si="73"/>
        <v/>
      </c>
      <c r="BP81" s="90">
        <f t="shared" si="43"/>
        <v>0</v>
      </c>
      <c r="BQ81" s="90">
        <f t="shared" si="44"/>
        <v>0</v>
      </c>
      <c r="BR81" s="90">
        <f t="shared" si="76"/>
        <v>0</v>
      </c>
      <c r="BS81" s="90" t="str">
        <f t="shared" si="45"/>
        <v/>
      </c>
      <c r="BT81" s="90" t="e">
        <f t="shared" si="46"/>
        <v>#NUM!</v>
      </c>
      <c r="BU81" s="90" t="e">
        <f t="shared" si="47"/>
        <v>#NUM!</v>
      </c>
      <c r="BV81" s="127">
        <f t="shared" si="48"/>
        <v>0</v>
      </c>
      <c r="BW81" s="128" t="e">
        <f t="shared" si="49"/>
        <v>#NUM!</v>
      </c>
      <c r="BX81" s="128" t="e">
        <f t="shared" si="50"/>
        <v>#NUM!</v>
      </c>
      <c r="BY81" s="128" t="str">
        <f t="shared" si="51"/>
        <v/>
      </c>
      <c r="BZ81" s="128" t="str">
        <f t="shared" si="74"/>
        <v/>
      </c>
      <c r="CA81" s="90">
        <f t="shared" si="52"/>
        <v>0</v>
      </c>
      <c r="CB81" s="90"/>
      <c r="CC81" s="90"/>
      <c r="CD81" s="129"/>
      <c r="CE81" s="130">
        <f t="shared" si="53"/>
        <v>0</v>
      </c>
      <c r="CF81" s="46">
        <f t="shared" si="86"/>
        <v>0</v>
      </c>
      <c r="CG81" s="46">
        <f t="shared" si="86"/>
        <v>0</v>
      </c>
      <c r="CH81" s="46">
        <f t="shared" si="86"/>
        <v>0</v>
      </c>
      <c r="CI81" s="46">
        <f t="shared" si="86"/>
        <v>0</v>
      </c>
      <c r="CJ81" s="46">
        <f t="shared" si="86"/>
        <v>0</v>
      </c>
      <c r="CK81" s="46">
        <f t="shared" si="86"/>
        <v>0</v>
      </c>
      <c r="CL81" s="46">
        <f t="shared" si="86"/>
        <v>0</v>
      </c>
      <c r="CM81" s="46">
        <f t="shared" si="86"/>
        <v>0</v>
      </c>
      <c r="CN81" s="46">
        <f t="shared" si="86"/>
        <v>0</v>
      </c>
      <c r="CO81" s="46">
        <f t="shared" si="86"/>
        <v>0</v>
      </c>
      <c r="CP81" s="46">
        <f t="shared" si="86"/>
        <v>0</v>
      </c>
      <c r="CQ81" s="46">
        <f t="shared" si="86"/>
        <v>0</v>
      </c>
      <c r="CR81" s="46">
        <f t="shared" si="86"/>
        <v>0</v>
      </c>
      <c r="CS81" s="46">
        <f t="shared" si="86"/>
        <v>0</v>
      </c>
      <c r="CT81" s="46">
        <f t="shared" si="86"/>
        <v>0</v>
      </c>
      <c r="CU81" s="46">
        <f t="shared" si="86"/>
        <v>0</v>
      </c>
      <c r="CV81" s="46">
        <f t="shared" si="77"/>
        <v>0</v>
      </c>
      <c r="CW81" s="46">
        <f t="shared" si="77"/>
        <v>0</v>
      </c>
      <c r="CX81" s="46">
        <f t="shared" si="77"/>
        <v>0</v>
      </c>
      <c r="CY81" s="46">
        <f t="shared" si="77"/>
        <v>0</v>
      </c>
      <c r="CZ81" s="46">
        <f t="shared" si="77"/>
        <v>0</v>
      </c>
      <c r="DA81" s="46">
        <f t="shared" si="77"/>
        <v>0</v>
      </c>
      <c r="DB81" s="46">
        <f t="shared" si="77"/>
        <v>0</v>
      </c>
      <c r="DC81" s="46">
        <f t="shared" si="77"/>
        <v>0</v>
      </c>
      <c r="DD81" s="46">
        <f t="shared" si="77"/>
        <v>0</v>
      </c>
      <c r="DE81" s="46">
        <f t="shared" si="77"/>
        <v>0</v>
      </c>
      <c r="DF81" s="46">
        <f t="shared" si="77"/>
        <v>0</v>
      </c>
      <c r="DG81" s="46">
        <f t="shared" si="77"/>
        <v>0</v>
      </c>
      <c r="DH81" s="46">
        <f t="shared" si="77"/>
        <v>0</v>
      </c>
      <c r="DI81" s="46">
        <f t="shared" si="77"/>
        <v>0</v>
      </c>
      <c r="DJ81" s="46">
        <f t="shared" si="77"/>
        <v>0</v>
      </c>
      <c r="DK81" s="46">
        <f t="shared" si="87"/>
        <v>0</v>
      </c>
      <c r="DL81" s="46">
        <f t="shared" si="87"/>
        <v>0</v>
      </c>
      <c r="DM81" s="46">
        <f t="shared" si="87"/>
        <v>0</v>
      </c>
      <c r="DN81" s="46">
        <f t="shared" si="87"/>
        <v>0</v>
      </c>
      <c r="DO81" s="46">
        <f t="shared" si="87"/>
        <v>0</v>
      </c>
      <c r="DP81" s="46">
        <f t="shared" si="87"/>
        <v>0</v>
      </c>
      <c r="DQ81" s="46">
        <f t="shared" si="87"/>
        <v>0</v>
      </c>
      <c r="DR81" s="46">
        <f t="shared" si="87"/>
        <v>0</v>
      </c>
      <c r="DS81" s="46">
        <f t="shared" si="87"/>
        <v>0</v>
      </c>
      <c r="DT81" s="46">
        <f t="shared" si="87"/>
        <v>0</v>
      </c>
      <c r="DU81" s="46">
        <f t="shared" si="87"/>
        <v>0</v>
      </c>
      <c r="DV81" s="46">
        <f t="shared" si="87"/>
        <v>0</v>
      </c>
      <c r="DW81" s="46">
        <f t="shared" si="87"/>
        <v>0</v>
      </c>
      <c r="DX81" s="46">
        <f t="shared" si="87"/>
        <v>0</v>
      </c>
      <c r="DY81" s="46">
        <f t="shared" si="87"/>
        <v>0</v>
      </c>
      <c r="DZ81" s="46">
        <f t="shared" si="87"/>
        <v>0</v>
      </c>
      <c r="EA81" s="46">
        <f t="shared" si="78"/>
        <v>0</v>
      </c>
      <c r="EB81" s="46">
        <f t="shared" si="78"/>
        <v>0</v>
      </c>
      <c r="EC81" s="46">
        <f t="shared" si="78"/>
        <v>0</v>
      </c>
      <c r="ED81" s="46">
        <f t="shared" si="78"/>
        <v>0</v>
      </c>
      <c r="EE81" s="46">
        <f t="shared" si="78"/>
        <v>0</v>
      </c>
      <c r="EF81" s="46">
        <f t="shared" si="78"/>
        <v>0</v>
      </c>
      <c r="EG81" s="46">
        <f t="shared" si="78"/>
        <v>0</v>
      </c>
      <c r="EH81" s="46">
        <f t="shared" si="78"/>
        <v>0</v>
      </c>
      <c r="EI81" s="46">
        <f t="shared" si="78"/>
        <v>0</v>
      </c>
      <c r="EJ81" s="46">
        <f t="shared" si="78"/>
        <v>0</v>
      </c>
      <c r="EK81" s="46">
        <f t="shared" si="78"/>
        <v>0</v>
      </c>
      <c r="EL81" s="46">
        <f t="shared" si="78"/>
        <v>0</v>
      </c>
      <c r="EM81" s="46">
        <f t="shared" si="78"/>
        <v>0</v>
      </c>
      <c r="EN81" s="46">
        <f t="shared" si="78"/>
        <v>0</v>
      </c>
      <c r="EO81" s="46">
        <f t="shared" si="78"/>
        <v>0</v>
      </c>
      <c r="EP81" s="46">
        <f t="shared" si="78"/>
        <v>0</v>
      </c>
      <c r="EQ81" s="46">
        <f t="shared" si="88"/>
        <v>0</v>
      </c>
      <c r="ER81" s="46">
        <f t="shared" si="88"/>
        <v>0</v>
      </c>
      <c r="ES81" s="46">
        <f t="shared" si="88"/>
        <v>0</v>
      </c>
      <c r="ET81" s="46">
        <f t="shared" si="88"/>
        <v>0</v>
      </c>
      <c r="EU81" s="46">
        <f t="shared" si="88"/>
        <v>0</v>
      </c>
      <c r="EV81" s="46">
        <f t="shared" si="88"/>
        <v>0</v>
      </c>
      <c r="EW81" s="46">
        <f t="shared" si="88"/>
        <v>0</v>
      </c>
      <c r="EX81" s="46">
        <f t="shared" si="88"/>
        <v>0</v>
      </c>
      <c r="EY81" s="46">
        <f t="shared" si="88"/>
        <v>0</v>
      </c>
      <c r="EZ81" s="46">
        <f t="shared" si="88"/>
        <v>0</v>
      </c>
      <c r="FA81" s="46">
        <f t="shared" si="88"/>
        <v>0</v>
      </c>
      <c r="FB81" s="46">
        <f t="shared" si="88"/>
        <v>0</v>
      </c>
      <c r="FC81" s="46">
        <f t="shared" si="88"/>
        <v>0</v>
      </c>
      <c r="FD81" s="46">
        <f t="shared" si="88"/>
        <v>0</v>
      </c>
      <c r="FE81" s="46">
        <f t="shared" si="88"/>
        <v>0</v>
      </c>
      <c r="FF81" s="46">
        <f t="shared" si="88"/>
        <v>0</v>
      </c>
      <c r="FG81" s="46">
        <f t="shared" si="79"/>
        <v>0</v>
      </c>
      <c r="FH81" s="46">
        <f t="shared" si="79"/>
        <v>0</v>
      </c>
      <c r="FI81" s="46">
        <f t="shared" si="79"/>
        <v>0</v>
      </c>
      <c r="FJ81" s="46">
        <f t="shared" si="79"/>
        <v>0</v>
      </c>
      <c r="FK81" s="46">
        <f t="shared" si="79"/>
        <v>0</v>
      </c>
      <c r="FL81" s="46">
        <f t="shared" si="79"/>
        <v>0</v>
      </c>
      <c r="FM81" s="46">
        <f t="shared" si="79"/>
        <v>0</v>
      </c>
      <c r="FN81" s="46">
        <f t="shared" si="79"/>
        <v>0</v>
      </c>
      <c r="FO81" s="46">
        <f t="shared" si="79"/>
        <v>0</v>
      </c>
      <c r="FP81" s="46">
        <f t="shared" si="79"/>
        <v>0</v>
      </c>
      <c r="FQ81" s="46">
        <f t="shared" si="79"/>
        <v>0</v>
      </c>
      <c r="FR81" s="46">
        <f t="shared" si="79"/>
        <v>0</v>
      </c>
      <c r="FS81" s="46">
        <f t="shared" si="79"/>
        <v>0</v>
      </c>
      <c r="FT81" s="46">
        <f t="shared" si="79"/>
        <v>0</v>
      </c>
      <c r="FU81" s="46">
        <f t="shared" si="79"/>
        <v>0</v>
      </c>
      <c r="FV81" s="46">
        <f t="shared" si="79"/>
        <v>0</v>
      </c>
      <c r="FW81" s="46">
        <f t="shared" si="89"/>
        <v>0</v>
      </c>
      <c r="FX81" s="46">
        <f t="shared" si="89"/>
        <v>0</v>
      </c>
      <c r="FY81" s="46">
        <f t="shared" si="89"/>
        <v>0</v>
      </c>
      <c r="FZ81" s="46">
        <f t="shared" si="89"/>
        <v>0</v>
      </c>
      <c r="GA81" s="46">
        <f t="shared" si="89"/>
        <v>0</v>
      </c>
      <c r="GB81" s="46">
        <f t="shared" si="89"/>
        <v>0</v>
      </c>
      <c r="GC81" s="46">
        <f t="shared" si="89"/>
        <v>0</v>
      </c>
      <c r="GD81" s="46">
        <f t="shared" si="89"/>
        <v>0</v>
      </c>
      <c r="GE81" s="46">
        <f t="shared" si="89"/>
        <v>0</v>
      </c>
      <c r="GF81" s="46">
        <f t="shared" si="89"/>
        <v>0</v>
      </c>
      <c r="GG81" s="46">
        <f t="shared" si="89"/>
        <v>0</v>
      </c>
      <c r="GH81" s="46">
        <f t="shared" si="89"/>
        <v>0</v>
      </c>
      <c r="GI81" s="46">
        <f t="shared" si="89"/>
        <v>0</v>
      </c>
      <c r="GJ81" s="46">
        <f t="shared" si="89"/>
        <v>0</v>
      </c>
      <c r="GK81" s="46">
        <f t="shared" si="89"/>
        <v>0</v>
      </c>
      <c r="GL81" s="46">
        <f t="shared" si="89"/>
        <v>0</v>
      </c>
      <c r="GM81" s="46">
        <f t="shared" si="80"/>
        <v>0</v>
      </c>
      <c r="GN81" s="46">
        <f t="shared" si="80"/>
        <v>0</v>
      </c>
      <c r="GO81" s="46">
        <f t="shared" si="80"/>
        <v>0</v>
      </c>
      <c r="GP81" s="46">
        <f t="shared" si="80"/>
        <v>0</v>
      </c>
      <c r="GQ81" s="46">
        <f t="shared" si="80"/>
        <v>0</v>
      </c>
      <c r="GR81" s="46">
        <f t="shared" si="80"/>
        <v>0</v>
      </c>
      <c r="GS81" s="46">
        <f t="shared" si="80"/>
        <v>0</v>
      </c>
      <c r="GT81" s="46">
        <f t="shared" si="80"/>
        <v>0</v>
      </c>
      <c r="GU81" s="46">
        <f t="shared" si="80"/>
        <v>0</v>
      </c>
      <c r="GV81" s="46">
        <f t="shared" si="80"/>
        <v>0</v>
      </c>
      <c r="GW81" s="46">
        <f t="shared" si="80"/>
        <v>0</v>
      </c>
      <c r="GX81" s="46">
        <f t="shared" si="80"/>
        <v>0</v>
      </c>
      <c r="GY81" s="46">
        <f t="shared" si="80"/>
        <v>0</v>
      </c>
      <c r="GZ81" s="46">
        <f t="shared" si="80"/>
        <v>0</v>
      </c>
      <c r="HA81" s="46">
        <f t="shared" si="80"/>
        <v>0</v>
      </c>
      <c r="HB81" s="46">
        <f t="shared" si="80"/>
        <v>0</v>
      </c>
      <c r="HC81" s="46">
        <f t="shared" si="90"/>
        <v>0</v>
      </c>
      <c r="HD81" s="46">
        <f t="shared" si="90"/>
        <v>0</v>
      </c>
      <c r="HE81" s="46">
        <f t="shared" si="90"/>
        <v>0</v>
      </c>
      <c r="HF81" s="46">
        <f t="shared" si="90"/>
        <v>0</v>
      </c>
      <c r="HG81" s="46">
        <f t="shared" si="90"/>
        <v>0</v>
      </c>
      <c r="HH81" s="46">
        <f t="shared" si="90"/>
        <v>0</v>
      </c>
      <c r="HI81" s="46">
        <f t="shared" si="90"/>
        <v>0</v>
      </c>
      <c r="HJ81" s="46">
        <f t="shared" si="90"/>
        <v>0</v>
      </c>
      <c r="HK81" s="46">
        <f t="shared" si="90"/>
        <v>0</v>
      </c>
      <c r="HL81" s="46">
        <f t="shared" si="90"/>
        <v>0</v>
      </c>
      <c r="HM81" s="46">
        <f t="shared" si="90"/>
        <v>0</v>
      </c>
      <c r="HN81" s="46">
        <f t="shared" si="90"/>
        <v>0</v>
      </c>
      <c r="HO81" s="46">
        <f t="shared" si="90"/>
        <v>0</v>
      </c>
      <c r="HP81" s="46">
        <f t="shared" si="90"/>
        <v>0</v>
      </c>
      <c r="HQ81" s="46">
        <f t="shared" si="90"/>
        <v>0</v>
      </c>
      <c r="HR81" s="46">
        <f t="shared" si="90"/>
        <v>0</v>
      </c>
      <c r="HS81" s="46">
        <f t="shared" si="81"/>
        <v>0</v>
      </c>
      <c r="HT81" s="46">
        <f t="shared" si="81"/>
        <v>0</v>
      </c>
      <c r="HU81" s="46">
        <f t="shared" si="81"/>
        <v>0</v>
      </c>
      <c r="HV81" s="46">
        <f t="shared" si="81"/>
        <v>0</v>
      </c>
      <c r="HW81" s="46">
        <f t="shared" si="81"/>
        <v>0</v>
      </c>
      <c r="HX81" s="46">
        <f t="shared" si="81"/>
        <v>0</v>
      </c>
      <c r="HY81" s="46">
        <f t="shared" si="81"/>
        <v>0</v>
      </c>
      <c r="HZ81" s="46">
        <f t="shared" si="81"/>
        <v>0</v>
      </c>
      <c r="IA81" s="46">
        <f t="shared" si="81"/>
        <v>0</v>
      </c>
      <c r="IB81" s="46">
        <f t="shared" si="81"/>
        <v>0</v>
      </c>
      <c r="IC81" s="46">
        <f t="shared" si="81"/>
        <v>0</v>
      </c>
      <c r="ID81" s="46">
        <f t="shared" si="81"/>
        <v>0</v>
      </c>
      <c r="IE81" s="46">
        <f t="shared" si="81"/>
        <v>0</v>
      </c>
      <c r="IF81" s="46">
        <f t="shared" si="81"/>
        <v>0</v>
      </c>
      <c r="IG81" s="46">
        <f t="shared" si="81"/>
        <v>0</v>
      </c>
      <c r="IH81" s="46">
        <f t="shared" si="81"/>
        <v>0</v>
      </c>
      <c r="II81" s="46">
        <f t="shared" si="91"/>
        <v>0</v>
      </c>
      <c r="IJ81" s="46">
        <f t="shared" si="91"/>
        <v>0</v>
      </c>
      <c r="IK81" s="46">
        <f t="shared" si="91"/>
        <v>0</v>
      </c>
      <c r="IL81" s="46">
        <f t="shared" si="91"/>
        <v>0</v>
      </c>
      <c r="IM81" s="46">
        <f t="shared" si="91"/>
        <v>0</v>
      </c>
      <c r="IN81" s="46">
        <f t="shared" si="91"/>
        <v>0</v>
      </c>
      <c r="IO81" s="46">
        <f t="shared" si="91"/>
        <v>0</v>
      </c>
      <c r="IP81" s="46">
        <f t="shared" si="91"/>
        <v>0</v>
      </c>
      <c r="IQ81" s="46">
        <f t="shared" si="91"/>
        <v>0</v>
      </c>
      <c r="IR81" s="46">
        <f t="shared" si="91"/>
        <v>0</v>
      </c>
      <c r="IS81" s="46">
        <f t="shared" si="91"/>
        <v>0</v>
      </c>
      <c r="IT81" s="46">
        <f t="shared" si="91"/>
        <v>0</v>
      </c>
      <c r="IU81" s="46">
        <f t="shared" si="91"/>
        <v>0</v>
      </c>
      <c r="IV81" s="46">
        <f t="shared" si="91"/>
        <v>0</v>
      </c>
      <c r="IW81" s="46">
        <f t="shared" si="91"/>
        <v>0</v>
      </c>
      <c r="IX81" s="46">
        <f t="shared" si="91"/>
        <v>0</v>
      </c>
      <c r="IY81" s="46">
        <f t="shared" si="82"/>
        <v>0</v>
      </c>
      <c r="IZ81" s="46">
        <f t="shared" si="82"/>
        <v>0</v>
      </c>
      <c r="JA81" s="46">
        <f t="shared" si="82"/>
        <v>0</v>
      </c>
      <c r="JB81" s="46">
        <f t="shared" si="82"/>
        <v>0</v>
      </c>
      <c r="JC81" s="46">
        <f t="shared" si="82"/>
        <v>0</v>
      </c>
      <c r="JD81" s="46">
        <f t="shared" si="82"/>
        <v>0</v>
      </c>
      <c r="JE81" s="46">
        <f t="shared" si="82"/>
        <v>0</v>
      </c>
      <c r="JF81" s="46">
        <f t="shared" si="82"/>
        <v>0</v>
      </c>
      <c r="JG81" s="46">
        <f t="shared" si="82"/>
        <v>0</v>
      </c>
      <c r="JH81" s="46">
        <f t="shared" si="82"/>
        <v>0</v>
      </c>
      <c r="JI81" s="46">
        <f t="shared" si="82"/>
        <v>0</v>
      </c>
      <c r="JJ81" s="46">
        <f t="shared" si="82"/>
        <v>0</v>
      </c>
      <c r="JK81" s="46">
        <f t="shared" si="82"/>
        <v>0</v>
      </c>
      <c r="JL81" s="46">
        <f t="shared" si="82"/>
        <v>0</v>
      </c>
      <c r="JM81" s="46">
        <f t="shared" si="82"/>
        <v>0</v>
      </c>
      <c r="JN81" s="46">
        <f t="shared" si="82"/>
        <v>0</v>
      </c>
      <c r="JO81" s="46">
        <f t="shared" si="92"/>
        <v>0</v>
      </c>
      <c r="JP81" s="46">
        <f t="shared" si="92"/>
        <v>0</v>
      </c>
      <c r="JQ81" s="46">
        <f t="shared" si="92"/>
        <v>0</v>
      </c>
      <c r="JR81" s="46">
        <f t="shared" si="92"/>
        <v>0</v>
      </c>
      <c r="JS81" s="46">
        <f t="shared" si="92"/>
        <v>0</v>
      </c>
      <c r="JT81" s="46">
        <f t="shared" si="92"/>
        <v>0</v>
      </c>
      <c r="JU81" s="46">
        <f t="shared" si="92"/>
        <v>0</v>
      </c>
      <c r="JV81" s="46">
        <f t="shared" si="92"/>
        <v>0</v>
      </c>
      <c r="JW81" s="46">
        <f t="shared" si="92"/>
        <v>0</v>
      </c>
      <c r="JX81" s="46">
        <f t="shared" si="92"/>
        <v>0</v>
      </c>
      <c r="JY81" s="46">
        <f t="shared" si="92"/>
        <v>0</v>
      </c>
      <c r="JZ81" s="46">
        <f t="shared" si="92"/>
        <v>0</v>
      </c>
      <c r="KA81" s="46">
        <f t="shared" si="92"/>
        <v>0</v>
      </c>
      <c r="KB81" s="46">
        <f t="shared" si="92"/>
        <v>0</v>
      </c>
      <c r="KC81" s="46">
        <f t="shared" si="92"/>
        <v>0</v>
      </c>
      <c r="KD81" s="46">
        <f t="shared" si="92"/>
        <v>0</v>
      </c>
      <c r="KE81" s="46">
        <f t="shared" si="83"/>
        <v>0</v>
      </c>
      <c r="KF81" s="46">
        <f t="shared" si="83"/>
        <v>0</v>
      </c>
      <c r="KG81" s="46">
        <f t="shared" si="83"/>
        <v>0</v>
      </c>
      <c r="KH81" s="46">
        <f t="shared" si="83"/>
        <v>0</v>
      </c>
      <c r="KI81" s="46">
        <f t="shared" si="83"/>
        <v>0</v>
      </c>
      <c r="KJ81" s="46">
        <f t="shared" si="83"/>
        <v>0</v>
      </c>
      <c r="KK81" s="46">
        <f t="shared" si="83"/>
        <v>0</v>
      </c>
      <c r="KL81" s="46">
        <f t="shared" si="83"/>
        <v>0</v>
      </c>
      <c r="KM81" s="46">
        <f t="shared" si="83"/>
        <v>0</v>
      </c>
      <c r="KN81" s="46">
        <f t="shared" si="83"/>
        <v>0</v>
      </c>
      <c r="KO81" s="46">
        <f t="shared" si="83"/>
        <v>0</v>
      </c>
      <c r="KP81" s="46">
        <f t="shared" si="83"/>
        <v>0</v>
      </c>
      <c r="KQ81" s="46">
        <f t="shared" si="83"/>
        <v>0</v>
      </c>
      <c r="KR81" s="46">
        <f t="shared" si="83"/>
        <v>0</v>
      </c>
      <c r="KS81" s="46">
        <f t="shared" si="83"/>
        <v>0</v>
      </c>
      <c r="KT81" s="46">
        <f t="shared" si="83"/>
        <v>0</v>
      </c>
      <c r="KU81" s="46">
        <f t="shared" si="84"/>
        <v>0</v>
      </c>
      <c r="KV81" s="46">
        <f t="shared" si="84"/>
        <v>0</v>
      </c>
      <c r="KW81" s="46">
        <f t="shared" si="84"/>
        <v>0</v>
      </c>
      <c r="KX81" s="46">
        <f t="shared" si="84"/>
        <v>0</v>
      </c>
      <c r="KY81" s="46">
        <f t="shared" si="84"/>
        <v>0</v>
      </c>
      <c r="KZ81" s="46">
        <f t="shared" si="84"/>
        <v>0</v>
      </c>
      <c r="LA81" s="46">
        <f t="shared" si="84"/>
        <v>0</v>
      </c>
      <c r="LB81" s="46">
        <f t="shared" si="84"/>
        <v>0</v>
      </c>
      <c r="LC81" s="46">
        <f t="shared" si="84"/>
        <v>0</v>
      </c>
      <c r="LD81" s="46">
        <f t="shared" si="84"/>
        <v>0</v>
      </c>
      <c r="LE81" s="46">
        <f t="shared" si="84"/>
        <v>0</v>
      </c>
      <c r="LF81" s="46">
        <f t="shared" si="84"/>
        <v>0</v>
      </c>
      <c r="LG81" s="46">
        <f t="shared" si="84"/>
        <v>0</v>
      </c>
      <c r="LH81" s="46">
        <f t="shared" si="84"/>
        <v>0</v>
      </c>
      <c r="LI81" s="46">
        <f t="shared" si="84"/>
        <v>0</v>
      </c>
      <c r="LJ81" s="46">
        <f t="shared" si="84"/>
        <v>0</v>
      </c>
      <c r="LK81" s="46">
        <f t="shared" si="85"/>
        <v>0</v>
      </c>
      <c r="LL81" s="46">
        <f t="shared" si="85"/>
        <v>0</v>
      </c>
      <c r="LM81" s="46">
        <f t="shared" si="85"/>
        <v>0</v>
      </c>
      <c r="LN81" s="46">
        <f t="shared" si="85"/>
        <v>0</v>
      </c>
      <c r="LO81" s="46">
        <f t="shared" si="85"/>
        <v>0</v>
      </c>
      <c r="LP81" s="46">
        <f t="shared" si="85"/>
        <v>0</v>
      </c>
      <c r="LQ81" s="46">
        <f t="shared" si="85"/>
        <v>0</v>
      </c>
      <c r="LR81" s="46">
        <f t="shared" si="85"/>
        <v>0</v>
      </c>
      <c r="LS81" s="46">
        <f t="shared" si="85"/>
        <v>0</v>
      </c>
      <c r="LT81" s="46">
        <f t="shared" si="85"/>
        <v>0</v>
      </c>
    </row>
    <row r="82" spans="1:332" ht="24.6" hidden="1" customHeight="1">
      <c r="A82" s="121">
        <v>21</v>
      </c>
      <c r="B82" s="19"/>
      <c r="C82" s="21"/>
      <c r="D82" s="21"/>
      <c r="E82" s="215" t="str">
        <f t="shared" si="25"/>
        <v/>
      </c>
      <c r="F82" s="215">
        <f t="shared" si="26"/>
        <v>0</v>
      </c>
      <c r="G82" s="218"/>
      <c r="H82" s="217" t="str">
        <f t="shared" si="27"/>
        <v>Falta(n) Fecha(s)</v>
      </c>
      <c r="I82" s="72"/>
      <c r="J82" s="72"/>
      <c r="K82" s="72"/>
      <c r="L82" s="72"/>
      <c r="M82" s="72"/>
      <c r="N82" s="72"/>
      <c r="O82" s="72"/>
      <c r="P82" s="72"/>
      <c r="Q82" s="210" t="str" cm="1">
        <f t="array" ref="Q82">IF(SUM(COUNTIF(J82:P82,{"SI","NO APLICA"}))=0,
   "",
   IF(SUM(COUNTIF(J82:P82,{"SI","NO APLICA"}))=COLUMNS(J82:P82),
      "CUMPLE",
      "NO CUMPLE"))</f>
        <v/>
      </c>
      <c r="R82" s="72"/>
      <c r="S82" s="19"/>
      <c r="T82" s="72"/>
      <c r="U82" s="19"/>
      <c r="V82" s="72"/>
      <c r="W82" s="72"/>
      <c r="X82" s="72"/>
      <c r="Y82" s="210" t="str">
        <f t="shared" si="70"/>
        <v/>
      </c>
      <c r="Z82" s="211" t="str">
        <f t="shared" si="71"/>
        <v/>
      </c>
      <c r="AA82" s="476"/>
      <c r="AB82" s="477"/>
      <c r="AD82" s="122" t="str">
        <f t="shared" si="28"/>
        <v/>
      </c>
      <c r="AE82" s="122" t="str">
        <f t="shared" si="28"/>
        <v/>
      </c>
      <c r="AF82" s="123">
        <f t="shared" si="28"/>
        <v>0</v>
      </c>
      <c r="AG82" s="122" t="str">
        <f t="shared" si="29"/>
        <v/>
      </c>
      <c r="AH82" s="122" t="str">
        <f t="shared" si="29"/>
        <v/>
      </c>
      <c r="AI82" s="123">
        <f t="shared" si="29"/>
        <v>0</v>
      </c>
      <c r="AW82" s="46" t="str">
        <f t="shared" si="30"/>
        <v/>
      </c>
      <c r="AX82" s="46">
        <f t="shared" si="30"/>
        <v>5</v>
      </c>
      <c r="AY82" s="96">
        <v>21</v>
      </c>
      <c r="AZ82" s="47" t="str">
        <f t="shared" si="31"/>
        <v/>
      </c>
      <c r="BA82" s="47">
        <f t="shared" si="32"/>
        <v>0</v>
      </c>
      <c r="BB82" s="90" t="str">
        <f t="shared" si="33"/>
        <v/>
      </c>
      <c r="BC82" s="124">
        <v>21</v>
      </c>
      <c r="BD82" s="125">
        <f t="shared" si="34"/>
        <v>1</v>
      </c>
      <c r="BE82" s="126">
        <f t="shared" si="35"/>
        <v>1</v>
      </c>
      <c r="BF82" s="90">
        <f t="shared" si="36"/>
        <v>0</v>
      </c>
      <c r="BG82" s="90">
        <f t="shared" si="75"/>
        <v>0</v>
      </c>
      <c r="BH82" s="90" t="str">
        <f t="shared" si="72"/>
        <v/>
      </c>
      <c r="BI82" s="90" t="e">
        <f t="shared" si="37"/>
        <v>#NUM!</v>
      </c>
      <c r="BJ82" s="90" t="str">
        <f t="shared" si="38"/>
        <v/>
      </c>
      <c r="BK82" s="127">
        <f t="shared" si="39"/>
        <v>0</v>
      </c>
      <c r="BL82" s="128" t="e">
        <f t="shared" si="40"/>
        <v>#NUM!</v>
      </c>
      <c r="BM82" s="128" t="e">
        <f t="shared" si="41"/>
        <v>#NUM!</v>
      </c>
      <c r="BN82" s="128" t="str">
        <f t="shared" si="42"/>
        <v/>
      </c>
      <c r="BO82" s="128" t="str">
        <f t="shared" si="73"/>
        <v/>
      </c>
      <c r="BP82" s="90">
        <f t="shared" si="43"/>
        <v>0</v>
      </c>
      <c r="BQ82" s="90">
        <f t="shared" si="44"/>
        <v>0</v>
      </c>
      <c r="BR82" s="90">
        <f t="shared" si="76"/>
        <v>0</v>
      </c>
      <c r="BS82" s="90" t="str">
        <f t="shared" si="45"/>
        <v/>
      </c>
      <c r="BT82" s="90" t="e">
        <f t="shared" si="46"/>
        <v>#NUM!</v>
      </c>
      <c r="BU82" s="90" t="e">
        <f t="shared" si="47"/>
        <v>#NUM!</v>
      </c>
      <c r="BV82" s="127">
        <f t="shared" si="48"/>
        <v>0</v>
      </c>
      <c r="BW82" s="128" t="e">
        <f t="shared" si="49"/>
        <v>#NUM!</v>
      </c>
      <c r="BX82" s="128" t="e">
        <f t="shared" si="50"/>
        <v>#NUM!</v>
      </c>
      <c r="BY82" s="128" t="str">
        <f t="shared" si="51"/>
        <v/>
      </c>
      <c r="BZ82" s="128" t="str">
        <f t="shared" si="74"/>
        <v/>
      </c>
      <c r="CA82" s="90">
        <f t="shared" si="52"/>
        <v>0</v>
      </c>
      <c r="CB82" s="90"/>
      <c r="CC82" s="90"/>
      <c r="CD82" s="129"/>
      <c r="CE82" s="130">
        <f t="shared" si="53"/>
        <v>0</v>
      </c>
      <c r="CF82" s="46">
        <f t="shared" si="86"/>
        <v>0</v>
      </c>
      <c r="CG82" s="46">
        <f t="shared" si="86"/>
        <v>0</v>
      </c>
      <c r="CH82" s="46">
        <f t="shared" si="86"/>
        <v>0</v>
      </c>
      <c r="CI82" s="46">
        <f t="shared" si="86"/>
        <v>0</v>
      </c>
      <c r="CJ82" s="46">
        <f t="shared" si="86"/>
        <v>0</v>
      </c>
      <c r="CK82" s="46">
        <f t="shared" si="86"/>
        <v>0</v>
      </c>
      <c r="CL82" s="46">
        <f t="shared" si="86"/>
        <v>0</v>
      </c>
      <c r="CM82" s="46">
        <f t="shared" si="86"/>
        <v>0</v>
      </c>
      <c r="CN82" s="46">
        <f t="shared" si="86"/>
        <v>0</v>
      </c>
      <c r="CO82" s="46">
        <f t="shared" si="86"/>
        <v>0</v>
      </c>
      <c r="CP82" s="46">
        <f t="shared" si="86"/>
        <v>0</v>
      </c>
      <c r="CQ82" s="46">
        <f t="shared" si="86"/>
        <v>0</v>
      </c>
      <c r="CR82" s="46">
        <f t="shared" si="86"/>
        <v>0</v>
      </c>
      <c r="CS82" s="46">
        <f t="shared" si="86"/>
        <v>0</v>
      </c>
      <c r="CT82" s="46">
        <f t="shared" si="86"/>
        <v>0</v>
      </c>
      <c r="CU82" s="46">
        <f t="shared" si="86"/>
        <v>0</v>
      </c>
      <c r="CV82" s="46">
        <f t="shared" si="77"/>
        <v>0</v>
      </c>
      <c r="CW82" s="46">
        <f t="shared" si="77"/>
        <v>0</v>
      </c>
      <c r="CX82" s="46">
        <f t="shared" si="77"/>
        <v>0</v>
      </c>
      <c r="CY82" s="46">
        <f t="shared" si="77"/>
        <v>0</v>
      </c>
      <c r="CZ82" s="46">
        <f t="shared" si="77"/>
        <v>0</v>
      </c>
      <c r="DA82" s="46">
        <f t="shared" si="77"/>
        <v>0</v>
      </c>
      <c r="DB82" s="46">
        <f t="shared" si="77"/>
        <v>0</v>
      </c>
      <c r="DC82" s="46">
        <f t="shared" si="77"/>
        <v>0</v>
      </c>
      <c r="DD82" s="46">
        <f t="shared" si="77"/>
        <v>0</v>
      </c>
      <c r="DE82" s="46">
        <f t="shared" si="77"/>
        <v>0</v>
      </c>
      <c r="DF82" s="46">
        <f t="shared" si="77"/>
        <v>0</v>
      </c>
      <c r="DG82" s="46">
        <f t="shared" si="77"/>
        <v>0</v>
      </c>
      <c r="DH82" s="46">
        <f t="shared" si="77"/>
        <v>0</v>
      </c>
      <c r="DI82" s="46">
        <f t="shared" si="77"/>
        <v>0</v>
      </c>
      <c r="DJ82" s="46">
        <f t="shared" si="77"/>
        <v>0</v>
      </c>
      <c r="DK82" s="46">
        <f t="shared" si="87"/>
        <v>0</v>
      </c>
      <c r="DL82" s="46">
        <f t="shared" si="87"/>
        <v>0</v>
      </c>
      <c r="DM82" s="46">
        <f t="shared" si="87"/>
        <v>0</v>
      </c>
      <c r="DN82" s="46">
        <f t="shared" si="87"/>
        <v>0</v>
      </c>
      <c r="DO82" s="46">
        <f t="shared" si="87"/>
        <v>0</v>
      </c>
      <c r="DP82" s="46">
        <f t="shared" si="87"/>
        <v>0</v>
      </c>
      <c r="DQ82" s="46">
        <f t="shared" si="87"/>
        <v>0</v>
      </c>
      <c r="DR82" s="46">
        <f t="shared" si="87"/>
        <v>0</v>
      </c>
      <c r="DS82" s="46">
        <f t="shared" si="87"/>
        <v>0</v>
      </c>
      <c r="DT82" s="46">
        <f t="shared" si="87"/>
        <v>0</v>
      </c>
      <c r="DU82" s="46">
        <f t="shared" si="87"/>
        <v>0</v>
      </c>
      <c r="DV82" s="46">
        <f t="shared" si="87"/>
        <v>0</v>
      </c>
      <c r="DW82" s="46">
        <f t="shared" si="87"/>
        <v>0</v>
      </c>
      <c r="DX82" s="46">
        <f t="shared" si="87"/>
        <v>0</v>
      </c>
      <c r="DY82" s="46">
        <f t="shared" si="87"/>
        <v>0</v>
      </c>
      <c r="DZ82" s="46">
        <f t="shared" si="87"/>
        <v>0</v>
      </c>
      <c r="EA82" s="46">
        <f t="shared" si="78"/>
        <v>0</v>
      </c>
      <c r="EB82" s="46">
        <f t="shared" si="78"/>
        <v>0</v>
      </c>
      <c r="EC82" s="46">
        <f t="shared" si="78"/>
        <v>0</v>
      </c>
      <c r="ED82" s="46">
        <f t="shared" si="78"/>
        <v>0</v>
      </c>
      <c r="EE82" s="46">
        <f t="shared" si="78"/>
        <v>0</v>
      </c>
      <c r="EF82" s="46">
        <f t="shared" si="78"/>
        <v>0</v>
      </c>
      <c r="EG82" s="46">
        <f t="shared" si="78"/>
        <v>0</v>
      </c>
      <c r="EH82" s="46">
        <f t="shared" si="78"/>
        <v>0</v>
      </c>
      <c r="EI82" s="46">
        <f t="shared" si="78"/>
        <v>0</v>
      </c>
      <c r="EJ82" s="46">
        <f t="shared" si="78"/>
        <v>0</v>
      </c>
      <c r="EK82" s="46">
        <f t="shared" si="78"/>
        <v>0</v>
      </c>
      <c r="EL82" s="46">
        <f t="shared" si="78"/>
        <v>0</v>
      </c>
      <c r="EM82" s="46">
        <f t="shared" si="78"/>
        <v>0</v>
      </c>
      <c r="EN82" s="46">
        <f t="shared" si="78"/>
        <v>0</v>
      </c>
      <c r="EO82" s="46">
        <f t="shared" si="78"/>
        <v>0</v>
      </c>
      <c r="EP82" s="46">
        <f t="shared" si="78"/>
        <v>0</v>
      </c>
      <c r="EQ82" s="46">
        <f t="shared" si="88"/>
        <v>0</v>
      </c>
      <c r="ER82" s="46">
        <f t="shared" si="88"/>
        <v>0</v>
      </c>
      <c r="ES82" s="46">
        <f t="shared" si="88"/>
        <v>0</v>
      </c>
      <c r="ET82" s="46">
        <f t="shared" si="88"/>
        <v>0</v>
      </c>
      <c r="EU82" s="46">
        <f t="shared" si="88"/>
        <v>0</v>
      </c>
      <c r="EV82" s="46">
        <f t="shared" si="88"/>
        <v>0</v>
      </c>
      <c r="EW82" s="46">
        <f t="shared" si="88"/>
        <v>0</v>
      </c>
      <c r="EX82" s="46">
        <f t="shared" si="88"/>
        <v>0</v>
      </c>
      <c r="EY82" s="46">
        <f t="shared" si="88"/>
        <v>0</v>
      </c>
      <c r="EZ82" s="46">
        <f t="shared" si="88"/>
        <v>0</v>
      </c>
      <c r="FA82" s="46">
        <f t="shared" si="88"/>
        <v>0</v>
      </c>
      <c r="FB82" s="46">
        <f t="shared" si="88"/>
        <v>0</v>
      </c>
      <c r="FC82" s="46">
        <f t="shared" si="88"/>
        <v>0</v>
      </c>
      <c r="FD82" s="46">
        <f t="shared" si="88"/>
        <v>0</v>
      </c>
      <c r="FE82" s="46">
        <f t="shared" si="88"/>
        <v>0</v>
      </c>
      <c r="FF82" s="46">
        <f t="shared" si="88"/>
        <v>0</v>
      </c>
      <c r="FG82" s="46">
        <f t="shared" si="79"/>
        <v>0</v>
      </c>
      <c r="FH82" s="46">
        <f t="shared" si="79"/>
        <v>0</v>
      </c>
      <c r="FI82" s="46">
        <f t="shared" si="79"/>
        <v>0</v>
      </c>
      <c r="FJ82" s="46">
        <f t="shared" si="79"/>
        <v>0</v>
      </c>
      <c r="FK82" s="46">
        <f t="shared" si="79"/>
        <v>0</v>
      </c>
      <c r="FL82" s="46">
        <f t="shared" si="79"/>
        <v>0</v>
      </c>
      <c r="FM82" s="46">
        <f t="shared" si="79"/>
        <v>0</v>
      </c>
      <c r="FN82" s="46">
        <f t="shared" si="79"/>
        <v>0</v>
      </c>
      <c r="FO82" s="46">
        <f t="shared" si="79"/>
        <v>0</v>
      </c>
      <c r="FP82" s="46">
        <f t="shared" si="79"/>
        <v>0</v>
      </c>
      <c r="FQ82" s="46">
        <f t="shared" si="79"/>
        <v>0</v>
      </c>
      <c r="FR82" s="46">
        <f t="shared" si="79"/>
        <v>0</v>
      </c>
      <c r="FS82" s="46">
        <f t="shared" si="79"/>
        <v>0</v>
      </c>
      <c r="FT82" s="46">
        <f t="shared" si="79"/>
        <v>0</v>
      </c>
      <c r="FU82" s="46">
        <f t="shared" si="79"/>
        <v>0</v>
      </c>
      <c r="FV82" s="46">
        <f t="shared" si="79"/>
        <v>0</v>
      </c>
      <c r="FW82" s="46">
        <f t="shared" si="89"/>
        <v>0</v>
      </c>
      <c r="FX82" s="46">
        <f t="shared" si="89"/>
        <v>0</v>
      </c>
      <c r="FY82" s="46">
        <f t="shared" si="89"/>
        <v>0</v>
      </c>
      <c r="FZ82" s="46">
        <f t="shared" si="89"/>
        <v>0</v>
      </c>
      <c r="GA82" s="46">
        <f t="shared" si="89"/>
        <v>0</v>
      </c>
      <c r="GB82" s="46">
        <f t="shared" si="89"/>
        <v>0</v>
      </c>
      <c r="GC82" s="46">
        <f t="shared" si="89"/>
        <v>0</v>
      </c>
      <c r="GD82" s="46">
        <f t="shared" si="89"/>
        <v>0</v>
      </c>
      <c r="GE82" s="46">
        <f t="shared" si="89"/>
        <v>0</v>
      </c>
      <c r="GF82" s="46">
        <f t="shared" si="89"/>
        <v>0</v>
      </c>
      <c r="GG82" s="46">
        <f t="shared" si="89"/>
        <v>0</v>
      </c>
      <c r="GH82" s="46">
        <f t="shared" si="89"/>
        <v>0</v>
      </c>
      <c r="GI82" s="46">
        <f t="shared" si="89"/>
        <v>0</v>
      </c>
      <c r="GJ82" s="46">
        <f t="shared" si="89"/>
        <v>0</v>
      </c>
      <c r="GK82" s="46">
        <f t="shared" si="89"/>
        <v>0</v>
      </c>
      <c r="GL82" s="46">
        <f t="shared" si="89"/>
        <v>0</v>
      </c>
      <c r="GM82" s="46">
        <f t="shared" si="80"/>
        <v>0</v>
      </c>
      <c r="GN82" s="46">
        <f t="shared" si="80"/>
        <v>0</v>
      </c>
      <c r="GO82" s="46">
        <f t="shared" si="80"/>
        <v>0</v>
      </c>
      <c r="GP82" s="46">
        <f t="shared" si="80"/>
        <v>0</v>
      </c>
      <c r="GQ82" s="46">
        <f t="shared" si="80"/>
        <v>0</v>
      </c>
      <c r="GR82" s="46">
        <f t="shared" si="80"/>
        <v>0</v>
      </c>
      <c r="GS82" s="46">
        <f t="shared" si="80"/>
        <v>0</v>
      </c>
      <c r="GT82" s="46">
        <f t="shared" si="80"/>
        <v>0</v>
      </c>
      <c r="GU82" s="46">
        <f t="shared" si="80"/>
        <v>0</v>
      </c>
      <c r="GV82" s="46">
        <f t="shared" si="80"/>
        <v>0</v>
      </c>
      <c r="GW82" s="46">
        <f t="shared" si="80"/>
        <v>0</v>
      </c>
      <c r="GX82" s="46">
        <f t="shared" si="80"/>
        <v>0</v>
      </c>
      <c r="GY82" s="46">
        <f t="shared" si="80"/>
        <v>0</v>
      </c>
      <c r="GZ82" s="46">
        <f t="shared" si="80"/>
        <v>0</v>
      </c>
      <c r="HA82" s="46">
        <f t="shared" si="80"/>
        <v>0</v>
      </c>
      <c r="HB82" s="46">
        <f t="shared" si="80"/>
        <v>0</v>
      </c>
      <c r="HC82" s="46">
        <f t="shared" si="90"/>
        <v>0</v>
      </c>
      <c r="HD82" s="46">
        <f t="shared" si="90"/>
        <v>0</v>
      </c>
      <c r="HE82" s="46">
        <f t="shared" si="90"/>
        <v>0</v>
      </c>
      <c r="HF82" s="46">
        <f t="shared" si="90"/>
        <v>0</v>
      </c>
      <c r="HG82" s="46">
        <f t="shared" si="90"/>
        <v>0</v>
      </c>
      <c r="HH82" s="46">
        <f t="shared" si="90"/>
        <v>0</v>
      </c>
      <c r="HI82" s="46">
        <f t="shared" si="90"/>
        <v>0</v>
      </c>
      <c r="HJ82" s="46">
        <f t="shared" si="90"/>
        <v>0</v>
      </c>
      <c r="HK82" s="46">
        <f t="shared" si="90"/>
        <v>0</v>
      </c>
      <c r="HL82" s="46">
        <f t="shared" si="90"/>
        <v>0</v>
      </c>
      <c r="HM82" s="46">
        <f t="shared" si="90"/>
        <v>0</v>
      </c>
      <c r="HN82" s="46">
        <f t="shared" si="90"/>
        <v>0</v>
      </c>
      <c r="HO82" s="46">
        <f t="shared" si="90"/>
        <v>0</v>
      </c>
      <c r="HP82" s="46">
        <f t="shared" si="90"/>
        <v>0</v>
      </c>
      <c r="HQ82" s="46">
        <f t="shared" si="90"/>
        <v>0</v>
      </c>
      <c r="HR82" s="46">
        <f t="shared" si="90"/>
        <v>0</v>
      </c>
      <c r="HS82" s="46">
        <f t="shared" si="81"/>
        <v>0</v>
      </c>
      <c r="HT82" s="46">
        <f t="shared" si="81"/>
        <v>0</v>
      </c>
      <c r="HU82" s="46">
        <f t="shared" si="81"/>
        <v>0</v>
      </c>
      <c r="HV82" s="46">
        <f t="shared" si="81"/>
        <v>0</v>
      </c>
      <c r="HW82" s="46">
        <f t="shared" si="81"/>
        <v>0</v>
      </c>
      <c r="HX82" s="46">
        <f t="shared" si="81"/>
        <v>0</v>
      </c>
      <c r="HY82" s="46">
        <f t="shared" si="81"/>
        <v>0</v>
      </c>
      <c r="HZ82" s="46">
        <f t="shared" si="81"/>
        <v>0</v>
      </c>
      <c r="IA82" s="46">
        <f t="shared" si="81"/>
        <v>0</v>
      </c>
      <c r="IB82" s="46">
        <f t="shared" si="81"/>
        <v>0</v>
      </c>
      <c r="IC82" s="46">
        <f t="shared" si="81"/>
        <v>0</v>
      </c>
      <c r="ID82" s="46">
        <f t="shared" si="81"/>
        <v>0</v>
      </c>
      <c r="IE82" s="46">
        <f t="shared" si="81"/>
        <v>0</v>
      </c>
      <c r="IF82" s="46">
        <f t="shared" si="81"/>
        <v>0</v>
      </c>
      <c r="IG82" s="46">
        <f t="shared" si="81"/>
        <v>0</v>
      </c>
      <c r="IH82" s="46">
        <f t="shared" si="81"/>
        <v>0</v>
      </c>
      <c r="II82" s="46">
        <f t="shared" si="91"/>
        <v>0</v>
      </c>
      <c r="IJ82" s="46">
        <f t="shared" si="91"/>
        <v>0</v>
      </c>
      <c r="IK82" s="46">
        <f t="shared" si="91"/>
        <v>0</v>
      </c>
      <c r="IL82" s="46">
        <f t="shared" si="91"/>
        <v>0</v>
      </c>
      <c r="IM82" s="46">
        <f t="shared" si="91"/>
        <v>0</v>
      </c>
      <c r="IN82" s="46">
        <f t="shared" si="91"/>
        <v>0</v>
      </c>
      <c r="IO82" s="46">
        <f t="shared" si="91"/>
        <v>0</v>
      </c>
      <c r="IP82" s="46">
        <f t="shared" si="91"/>
        <v>0</v>
      </c>
      <c r="IQ82" s="46">
        <f t="shared" si="91"/>
        <v>0</v>
      </c>
      <c r="IR82" s="46">
        <f t="shared" si="91"/>
        <v>0</v>
      </c>
      <c r="IS82" s="46">
        <f t="shared" si="91"/>
        <v>0</v>
      </c>
      <c r="IT82" s="46">
        <f t="shared" si="91"/>
        <v>0</v>
      </c>
      <c r="IU82" s="46">
        <f t="shared" si="91"/>
        <v>0</v>
      </c>
      <c r="IV82" s="46">
        <f t="shared" si="91"/>
        <v>0</v>
      </c>
      <c r="IW82" s="46">
        <f t="shared" si="91"/>
        <v>0</v>
      </c>
      <c r="IX82" s="46">
        <f t="shared" si="91"/>
        <v>0</v>
      </c>
      <c r="IY82" s="46">
        <f t="shared" si="82"/>
        <v>0</v>
      </c>
      <c r="IZ82" s="46">
        <f t="shared" si="82"/>
        <v>0</v>
      </c>
      <c r="JA82" s="46">
        <f t="shared" si="82"/>
        <v>0</v>
      </c>
      <c r="JB82" s="46">
        <f t="shared" si="82"/>
        <v>0</v>
      </c>
      <c r="JC82" s="46">
        <f t="shared" si="82"/>
        <v>0</v>
      </c>
      <c r="JD82" s="46">
        <f t="shared" si="82"/>
        <v>0</v>
      </c>
      <c r="JE82" s="46">
        <f t="shared" si="82"/>
        <v>0</v>
      </c>
      <c r="JF82" s="46">
        <f t="shared" si="82"/>
        <v>0</v>
      </c>
      <c r="JG82" s="46">
        <f t="shared" si="82"/>
        <v>0</v>
      </c>
      <c r="JH82" s="46">
        <f t="shared" si="82"/>
        <v>0</v>
      </c>
      <c r="JI82" s="46">
        <f t="shared" si="82"/>
        <v>0</v>
      </c>
      <c r="JJ82" s="46">
        <f t="shared" si="82"/>
        <v>0</v>
      </c>
      <c r="JK82" s="46">
        <f t="shared" si="82"/>
        <v>0</v>
      </c>
      <c r="JL82" s="46">
        <f t="shared" si="82"/>
        <v>0</v>
      </c>
      <c r="JM82" s="46">
        <f t="shared" si="82"/>
        <v>0</v>
      </c>
      <c r="JN82" s="46">
        <f t="shared" si="82"/>
        <v>0</v>
      </c>
      <c r="JO82" s="46">
        <f t="shared" si="92"/>
        <v>0</v>
      </c>
      <c r="JP82" s="46">
        <f t="shared" si="92"/>
        <v>0</v>
      </c>
      <c r="JQ82" s="46">
        <f t="shared" si="92"/>
        <v>0</v>
      </c>
      <c r="JR82" s="46">
        <f t="shared" si="92"/>
        <v>0</v>
      </c>
      <c r="JS82" s="46">
        <f t="shared" si="92"/>
        <v>0</v>
      </c>
      <c r="JT82" s="46">
        <f t="shared" si="92"/>
        <v>0</v>
      </c>
      <c r="JU82" s="46">
        <f t="shared" si="92"/>
        <v>0</v>
      </c>
      <c r="JV82" s="46">
        <f t="shared" si="92"/>
        <v>0</v>
      </c>
      <c r="JW82" s="46">
        <f t="shared" si="92"/>
        <v>0</v>
      </c>
      <c r="JX82" s="46">
        <f t="shared" si="92"/>
        <v>0</v>
      </c>
      <c r="JY82" s="46">
        <f t="shared" si="92"/>
        <v>0</v>
      </c>
      <c r="JZ82" s="46">
        <f t="shared" si="92"/>
        <v>0</v>
      </c>
      <c r="KA82" s="46">
        <f t="shared" si="92"/>
        <v>0</v>
      </c>
      <c r="KB82" s="46">
        <f t="shared" si="92"/>
        <v>0</v>
      </c>
      <c r="KC82" s="46">
        <f t="shared" si="92"/>
        <v>0</v>
      </c>
      <c r="KD82" s="46">
        <f t="shared" si="92"/>
        <v>0</v>
      </c>
      <c r="KE82" s="46">
        <f t="shared" si="83"/>
        <v>0</v>
      </c>
      <c r="KF82" s="46">
        <f t="shared" si="83"/>
        <v>0</v>
      </c>
      <c r="KG82" s="46">
        <f t="shared" si="83"/>
        <v>0</v>
      </c>
      <c r="KH82" s="46">
        <f t="shared" si="83"/>
        <v>0</v>
      </c>
      <c r="KI82" s="46">
        <f t="shared" si="83"/>
        <v>0</v>
      </c>
      <c r="KJ82" s="46">
        <f t="shared" si="83"/>
        <v>0</v>
      </c>
      <c r="KK82" s="46">
        <f t="shared" si="83"/>
        <v>0</v>
      </c>
      <c r="KL82" s="46">
        <f t="shared" si="83"/>
        <v>0</v>
      </c>
      <c r="KM82" s="46">
        <f t="shared" si="83"/>
        <v>0</v>
      </c>
      <c r="KN82" s="46">
        <f t="shared" si="83"/>
        <v>0</v>
      </c>
      <c r="KO82" s="46">
        <f t="shared" si="83"/>
        <v>0</v>
      </c>
      <c r="KP82" s="46">
        <f t="shared" si="83"/>
        <v>0</v>
      </c>
      <c r="KQ82" s="46">
        <f t="shared" si="83"/>
        <v>0</v>
      </c>
      <c r="KR82" s="46">
        <f t="shared" si="83"/>
        <v>0</v>
      </c>
      <c r="KS82" s="46">
        <f t="shared" si="83"/>
        <v>0</v>
      </c>
      <c r="KT82" s="46">
        <f t="shared" si="83"/>
        <v>0</v>
      </c>
      <c r="KU82" s="46">
        <f t="shared" si="84"/>
        <v>0</v>
      </c>
      <c r="KV82" s="46">
        <f t="shared" si="84"/>
        <v>0</v>
      </c>
      <c r="KW82" s="46">
        <f t="shared" si="84"/>
        <v>0</v>
      </c>
      <c r="KX82" s="46">
        <f t="shared" si="84"/>
        <v>0</v>
      </c>
      <c r="KY82" s="46">
        <f t="shared" si="84"/>
        <v>0</v>
      </c>
      <c r="KZ82" s="46">
        <f t="shared" si="84"/>
        <v>0</v>
      </c>
      <c r="LA82" s="46">
        <f t="shared" si="84"/>
        <v>0</v>
      </c>
      <c r="LB82" s="46">
        <f t="shared" si="84"/>
        <v>0</v>
      </c>
      <c r="LC82" s="46">
        <f t="shared" si="84"/>
        <v>0</v>
      </c>
      <c r="LD82" s="46">
        <f t="shared" si="84"/>
        <v>0</v>
      </c>
      <c r="LE82" s="46">
        <f t="shared" si="84"/>
        <v>0</v>
      </c>
      <c r="LF82" s="46">
        <f t="shared" si="84"/>
        <v>0</v>
      </c>
      <c r="LG82" s="46">
        <f t="shared" si="84"/>
        <v>0</v>
      </c>
      <c r="LH82" s="46">
        <f t="shared" si="84"/>
        <v>0</v>
      </c>
      <c r="LI82" s="46">
        <f t="shared" si="84"/>
        <v>0</v>
      </c>
      <c r="LJ82" s="46">
        <f t="shared" si="84"/>
        <v>0</v>
      </c>
      <c r="LK82" s="46">
        <f t="shared" si="85"/>
        <v>0</v>
      </c>
      <c r="LL82" s="46">
        <f t="shared" si="85"/>
        <v>0</v>
      </c>
      <c r="LM82" s="46">
        <f t="shared" si="85"/>
        <v>0</v>
      </c>
      <c r="LN82" s="46">
        <f t="shared" si="85"/>
        <v>0</v>
      </c>
      <c r="LO82" s="46">
        <f t="shared" si="85"/>
        <v>0</v>
      </c>
      <c r="LP82" s="46">
        <f t="shared" si="85"/>
        <v>0</v>
      </c>
      <c r="LQ82" s="46">
        <f t="shared" si="85"/>
        <v>0</v>
      </c>
      <c r="LR82" s="46">
        <f t="shared" si="85"/>
        <v>0</v>
      </c>
      <c r="LS82" s="46">
        <f t="shared" si="85"/>
        <v>0</v>
      </c>
      <c r="LT82" s="46">
        <f t="shared" si="85"/>
        <v>0</v>
      </c>
    </row>
    <row r="83" spans="1:332" ht="24.6" hidden="1" customHeight="1">
      <c r="A83" s="121">
        <v>22</v>
      </c>
      <c r="B83" s="19"/>
      <c r="C83" s="21"/>
      <c r="D83" s="21"/>
      <c r="E83" s="215" t="str">
        <f t="shared" si="25"/>
        <v/>
      </c>
      <c r="F83" s="215">
        <f t="shared" si="26"/>
        <v>0</v>
      </c>
      <c r="G83" s="218"/>
      <c r="H83" s="217" t="str">
        <f t="shared" si="27"/>
        <v>Falta(n) Fecha(s)</v>
      </c>
      <c r="I83" s="72"/>
      <c r="J83" s="72"/>
      <c r="K83" s="72"/>
      <c r="L83" s="72"/>
      <c r="M83" s="72"/>
      <c r="N83" s="72"/>
      <c r="O83" s="72"/>
      <c r="P83" s="72"/>
      <c r="Q83" s="210" t="str" cm="1">
        <f t="array" ref="Q83">IF(SUM(COUNTIF(J83:P83,{"SI","NO APLICA"}))=0,
   "",
   IF(SUM(COUNTIF(J83:P83,{"SI","NO APLICA"}))=COLUMNS(J83:P83),
      "CUMPLE",
      "NO CUMPLE"))</f>
        <v/>
      </c>
      <c r="R83" s="72"/>
      <c r="S83" s="19"/>
      <c r="T83" s="72"/>
      <c r="U83" s="19"/>
      <c r="V83" s="72"/>
      <c r="W83" s="72"/>
      <c r="X83" s="72"/>
      <c r="Y83" s="210" t="str">
        <f t="shared" si="70"/>
        <v/>
      </c>
      <c r="Z83" s="211" t="str">
        <f t="shared" si="71"/>
        <v/>
      </c>
      <c r="AA83" s="476"/>
      <c r="AB83" s="477"/>
      <c r="AD83" s="122" t="str">
        <f t="shared" si="28"/>
        <v/>
      </c>
      <c r="AE83" s="122" t="str">
        <f t="shared" si="28"/>
        <v/>
      </c>
      <c r="AF83" s="123">
        <f t="shared" si="28"/>
        <v>0</v>
      </c>
      <c r="AG83" s="122" t="str">
        <f t="shared" si="29"/>
        <v/>
      </c>
      <c r="AH83" s="122" t="str">
        <f t="shared" si="29"/>
        <v/>
      </c>
      <c r="AI83" s="123">
        <f t="shared" si="29"/>
        <v>0</v>
      </c>
      <c r="AW83" s="46" t="str">
        <f t="shared" si="30"/>
        <v/>
      </c>
      <c r="AX83" s="46">
        <f t="shared" si="30"/>
        <v>5</v>
      </c>
      <c r="AY83" s="96">
        <v>22</v>
      </c>
      <c r="AZ83" s="47" t="str">
        <f t="shared" si="31"/>
        <v/>
      </c>
      <c r="BA83" s="47">
        <f t="shared" si="32"/>
        <v>0</v>
      </c>
      <c r="BB83" s="90" t="str">
        <f t="shared" si="33"/>
        <v/>
      </c>
      <c r="BC83" s="124">
        <v>22</v>
      </c>
      <c r="BD83" s="125">
        <f t="shared" si="34"/>
        <v>1</v>
      </c>
      <c r="BE83" s="126">
        <f t="shared" si="35"/>
        <v>1</v>
      </c>
      <c r="BF83" s="90">
        <f t="shared" si="36"/>
        <v>0</v>
      </c>
      <c r="BG83" s="90">
        <f t="shared" si="75"/>
        <v>0</v>
      </c>
      <c r="BH83" s="90" t="str">
        <f t="shared" si="72"/>
        <v/>
      </c>
      <c r="BI83" s="90" t="e">
        <f t="shared" si="37"/>
        <v>#NUM!</v>
      </c>
      <c r="BJ83" s="90" t="str">
        <f t="shared" si="38"/>
        <v/>
      </c>
      <c r="BK83" s="127">
        <f t="shared" si="39"/>
        <v>0</v>
      </c>
      <c r="BL83" s="128" t="e">
        <f t="shared" si="40"/>
        <v>#NUM!</v>
      </c>
      <c r="BM83" s="128" t="e">
        <f t="shared" si="41"/>
        <v>#NUM!</v>
      </c>
      <c r="BN83" s="128" t="str">
        <f t="shared" si="42"/>
        <v/>
      </c>
      <c r="BO83" s="128" t="str">
        <f t="shared" si="73"/>
        <v/>
      </c>
      <c r="BP83" s="90">
        <f t="shared" si="43"/>
        <v>0</v>
      </c>
      <c r="BQ83" s="90">
        <f t="shared" si="44"/>
        <v>0</v>
      </c>
      <c r="BR83" s="90">
        <f t="shared" si="76"/>
        <v>0</v>
      </c>
      <c r="BS83" s="90" t="str">
        <f t="shared" si="45"/>
        <v/>
      </c>
      <c r="BT83" s="90" t="e">
        <f t="shared" si="46"/>
        <v>#NUM!</v>
      </c>
      <c r="BU83" s="90" t="e">
        <f t="shared" si="47"/>
        <v>#NUM!</v>
      </c>
      <c r="BV83" s="127">
        <f t="shared" si="48"/>
        <v>0</v>
      </c>
      <c r="BW83" s="128" t="e">
        <f t="shared" si="49"/>
        <v>#NUM!</v>
      </c>
      <c r="BX83" s="128" t="e">
        <f t="shared" si="50"/>
        <v>#NUM!</v>
      </c>
      <c r="BY83" s="128" t="str">
        <f t="shared" si="51"/>
        <v/>
      </c>
      <c r="BZ83" s="128" t="str">
        <f t="shared" si="74"/>
        <v/>
      </c>
      <c r="CA83" s="90">
        <f t="shared" si="52"/>
        <v>0</v>
      </c>
      <c r="CB83" s="90"/>
      <c r="CC83" s="90"/>
      <c r="CD83" s="129"/>
      <c r="CE83" s="130">
        <f t="shared" si="53"/>
        <v>0</v>
      </c>
      <c r="CF83" s="46">
        <f t="shared" si="86"/>
        <v>0</v>
      </c>
      <c r="CG83" s="46">
        <f t="shared" si="86"/>
        <v>0</v>
      </c>
      <c r="CH83" s="46">
        <f t="shared" si="86"/>
        <v>0</v>
      </c>
      <c r="CI83" s="46">
        <f t="shared" si="86"/>
        <v>0</v>
      </c>
      <c r="CJ83" s="46">
        <f t="shared" si="86"/>
        <v>0</v>
      </c>
      <c r="CK83" s="46">
        <f t="shared" si="86"/>
        <v>0</v>
      </c>
      <c r="CL83" s="46">
        <f t="shared" si="86"/>
        <v>0</v>
      </c>
      <c r="CM83" s="46">
        <f t="shared" si="86"/>
        <v>0</v>
      </c>
      <c r="CN83" s="46">
        <f t="shared" si="86"/>
        <v>0</v>
      </c>
      <c r="CO83" s="46">
        <f t="shared" si="86"/>
        <v>0</v>
      </c>
      <c r="CP83" s="46">
        <f t="shared" si="86"/>
        <v>0</v>
      </c>
      <c r="CQ83" s="46">
        <f t="shared" si="86"/>
        <v>0</v>
      </c>
      <c r="CR83" s="46">
        <f t="shared" si="86"/>
        <v>0</v>
      </c>
      <c r="CS83" s="46">
        <f t="shared" si="86"/>
        <v>0</v>
      </c>
      <c r="CT83" s="46">
        <f t="shared" si="86"/>
        <v>0</v>
      </c>
      <c r="CU83" s="46">
        <f t="shared" si="86"/>
        <v>0</v>
      </c>
      <c r="CV83" s="46">
        <f t="shared" si="77"/>
        <v>0</v>
      </c>
      <c r="CW83" s="46">
        <f t="shared" si="77"/>
        <v>0</v>
      </c>
      <c r="CX83" s="46">
        <f t="shared" si="77"/>
        <v>0</v>
      </c>
      <c r="CY83" s="46">
        <f t="shared" si="77"/>
        <v>0</v>
      </c>
      <c r="CZ83" s="46">
        <f t="shared" si="77"/>
        <v>0</v>
      </c>
      <c r="DA83" s="46">
        <f t="shared" si="77"/>
        <v>0</v>
      </c>
      <c r="DB83" s="46">
        <f t="shared" si="77"/>
        <v>0</v>
      </c>
      <c r="DC83" s="46">
        <f t="shared" si="77"/>
        <v>0</v>
      </c>
      <c r="DD83" s="46">
        <f t="shared" si="77"/>
        <v>0</v>
      </c>
      <c r="DE83" s="46">
        <f t="shared" si="77"/>
        <v>0</v>
      </c>
      <c r="DF83" s="46">
        <f t="shared" si="77"/>
        <v>0</v>
      </c>
      <c r="DG83" s="46">
        <f t="shared" si="77"/>
        <v>0</v>
      </c>
      <c r="DH83" s="46">
        <f t="shared" si="77"/>
        <v>0</v>
      </c>
      <c r="DI83" s="46">
        <f t="shared" si="77"/>
        <v>0</v>
      </c>
      <c r="DJ83" s="46">
        <f t="shared" si="77"/>
        <v>0</v>
      </c>
      <c r="DK83" s="46">
        <f t="shared" si="87"/>
        <v>0</v>
      </c>
      <c r="DL83" s="46">
        <f t="shared" si="87"/>
        <v>0</v>
      </c>
      <c r="DM83" s="46">
        <f t="shared" si="87"/>
        <v>0</v>
      </c>
      <c r="DN83" s="46">
        <f t="shared" si="87"/>
        <v>0</v>
      </c>
      <c r="DO83" s="46">
        <f t="shared" si="87"/>
        <v>0</v>
      </c>
      <c r="DP83" s="46">
        <f t="shared" si="87"/>
        <v>0</v>
      </c>
      <c r="DQ83" s="46">
        <f t="shared" si="87"/>
        <v>0</v>
      </c>
      <c r="DR83" s="46">
        <f t="shared" si="87"/>
        <v>0</v>
      </c>
      <c r="DS83" s="46">
        <f t="shared" si="87"/>
        <v>0</v>
      </c>
      <c r="DT83" s="46">
        <f t="shared" si="87"/>
        <v>0</v>
      </c>
      <c r="DU83" s="46">
        <f t="shared" si="87"/>
        <v>0</v>
      </c>
      <c r="DV83" s="46">
        <f t="shared" si="87"/>
        <v>0</v>
      </c>
      <c r="DW83" s="46">
        <f t="shared" si="87"/>
        <v>0</v>
      </c>
      <c r="DX83" s="46">
        <f t="shared" si="87"/>
        <v>0</v>
      </c>
      <c r="DY83" s="46">
        <f t="shared" si="87"/>
        <v>0</v>
      </c>
      <c r="DZ83" s="46">
        <f t="shared" si="87"/>
        <v>0</v>
      </c>
      <c r="EA83" s="46">
        <f t="shared" si="78"/>
        <v>0</v>
      </c>
      <c r="EB83" s="46">
        <f t="shared" si="78"/>
        <v>0</v>
      </c>
      <c r="EC83" s="46">
        <f t="shared" si="78"/>
        <v>0</v>
      </c>
      <c r="ED83" s="46">
        <f t="shared" si="78"/>
        <v>0</v>
      </c>
      <c r="EE83" s="46">
        <f t="shared" si="78"/>
        <v>0</v>
      </c>
      <c r="EF83" s="46">
        <f t="shared" si="78"/>
        <v>0</v>
      </c>
      <c r="EG83" s="46">
        <f t="shared" si="78"/>
        <v>0</v>
      </c>
      <c r="EH83" s="46">
        <f t="shared" si="78"/>
        <v>0</v>
      </c>
      <c r="EI83" s="46">
        <f t="shared" si="78"/>
        <v>0</v>
      </c>
      <c r="EJ83" s="46">
        <f t="shared" si="78"/>
        <v>0</v>
      </c>
      <c r="EK83" s="46">
        <f t="shared" si="78"/>
        <v>0</v>
      </c>
      <c r="EL83" s="46">
        <f t="shared" si="78"/>
        <v>0</v>
      </c>
      <c r="EM83" s="46">
        <f t="shared" si="78"/>
        <v>0</v>
      </c>
      <c r="EN83" s="46">
        <f t="shared" si="78"/>
        <v>0</v>
      </c>
      <c r="EO83" s="46">
        <f t="shared" si="78"/>
        <v>0</v>
      </c>
      <c r="EP83" s="46">
        <f t="shared" si="78"/>
        <v>0</v>
      </c>
      <c r="EQ83" s="46">
        <f t="shared" si="88"/>
        <v>0</v>
      </c>
      <c r="ER83" s="46">
        <f t="shared" si="88"/>
        <v>0</v>
      </c>
      <c r="ES83" s="46">
        <f t="shared" si="88"/>
        <v>0</v>
      </c>
      <c r="ET83" s="46">
        <f t="shared" si="88"/>
        <v>0</v>
      </c>
      <c r="EU83" s="46">
        <f t="shared" si="88"/>
        <v>0</v>
      </c>
      <c r="EV83" s="46">
        <f t="shared" si="88"/>
        <v>0</v>
      </c>
      <c r="EW83" s="46">
        <f t="shared" si="88"/>
        <v>0</v>
      </c>
      <c r="EX83" s="46">
        <f t="shared" si="88"/>
        <v>0</v>
      </c>
      <c r="EY83" s="46">
        <f t="shared" si="88"/>
        <v>0</v>
      </c>
      <c r="EZ83" s="46">
        <f t="shared" si="88"/>
        <v>0</v>
      </c>
      <c r="FA83" s="46">
        <f t="shared" si="88"/>
        <v>0</v>
      </c>
      <c r="FB83" s="46">
        <f t="shared" si="88"/>
        <v>0</v>
      </c>
      <c r="FC83" s="46">
        <f t="shared" si="88"/>
        <v>0</v>
      </c>
      <c r="FD83" s="46">
        <f t="shared" si="88"/>
        <v>0</v>
      </c>
      <c r="FE83" s="46">
        <f t="shared" si="88"/>
        <v>0</v>
      </c>
      <c r="FF83" s="46">
        <f t="shared" si="88"/>
        <v>0</v>
      </c>
      <c r="FG83" s="46">
        <f t="shared" si="79"/>
        <v>0</v>
      </c>
      <c r="FH83" s="46">
        <f t="shared" si="79"/>
        <v>0</v>
      </c>
      <c r="FI83" s="46">
        <f t="shared" si="79"/>
        <v>0</v>
      </c>
      <c r="FJ83" s="46">
        <f t="shared" si="79"/>
        <v>0</v>
      </c>
      <c r="FK83" s="46">
        <f t="shared" si="79"/>
        <v>0</v>
      </c>
      <c r="FL83" s="46">
        <f t="shared" si="79"/>
        <v>0</v>
      </c>
      <c r="FM83" s="46">
        <f t="shared" si="79"/>
        <v>0</v>
      </c>
      <c r="FN83" s="46">
        <f t="shared" si="79"/>
        <v>0</v>
      </c>
      <c r="FO83" s="46">
        <f t="shared" si="79"/>
        <v>0</v>
      </c>
      <c r="FP83" s="46">
        <f t="shared" si="79"/>
        <v>0</v>
      </c>
      <c r="FQ83" s="46">
        <f t="shared" si="79"/>
        <v>0</v>
      </c>
      <c r="FR83" s="46">
        <f t="shared" si="79"/>
        <v>0</v>
      </c>
      <c r="FS83" s="46">
        <f t="shared" si="79"/>
        <v>0</v>
      </c>
      <c r="FT83" s="46">
        <f t="shared" si="79"/>
        <v>0</v>
      </c>
      <c r="FU83" s="46">
        <f t="shared" si="79"/>
        <v>0</v>
      </c>
      <c r="FV83" s="46">
        <f t="shared" si="79"/>
        <v>0</v>
      </c>
      <c r="FW83" s="46">
        <f t="shared" si="89"/>
        <v>0</v>
      </c>
      <c r="FX83" s="46">
        <f t="shared" si="89"/>
        <v>0</v>
      </c>
      <c r="FY83" s="46">
        <f t="shared" si="89"/>
        <v>0</v>
      </c>
      <c r="FZ83" s="46">
        <f t="shared" si="89"/>
        <v>0</v>
      </c>
      <c r="GA83" s="46">
        <f t="shared" si="89"/>
        <v>0</v>
      </c>
      <c r="GB83" s="46">
        <f t="shared" si="89"/>
        <v>0</v>
      </c>
      <c r="GC83" s="46">
        <f t="shared" si="89"/>
        <v>0</v>
      </c>
      <c r="GD83" s="46">
        <f t="shared" si="89"/>
        <v>0</v>
      </c>
      <c r="GE83" s="46">
        <f t="shared" si="89"/>
        <v>0</v>
      </c>
      <c r="GF83" s="46">
        <f t="shared" si="89"/>
        <v>0</v>
      </c>
      <c r="GG83" s="46">
        <f t="shared" si="89"/>
        <v>0</v>
      </c>
      <c r="GH83" s="46">
        <f t="shared" si="89"/>
        <v>0</v>
      </c>
      <c r="GI83" s="46">
        <f t="shared" si="89"/>
        <v>0</v>
      </c>
      <c r="GJ83" s="46">
        <f t="shared" si="89"/>
        <v>0</v>
      </c>
      <c r="GK83" s="46">
        <f t="shared" si="89"/>
        <v>0</v>
      </c>
      <c r="GL83" s="46">
        <f t="shared" si="89"/>
        <v>0</v>
      </c>
      <c r="GM83" s="46">
        <f t="shared" si="80"/>
        <v>0</v>
      </c>
      <c r="GN83" s="46">
        <f t="shared" si="80"/>
        <v>0</v>
      </c>
      <c r="GO83" s="46">
        <f t="shared" si="80"/>
        <v>0</v>
      </c>
      <c r="GP83" s="46">
        <f t="shared" si="80"/>
        <v>0</v>
      </c>
      <c r="GQ83" s="46">
        <f t="shared" si="80"/>
        <v>0</v>
      </c>
      <c r="GR83" s="46">
        <f t="shared" si="80"/>
        <v>0</v>
      </c>
      <c r="GS83" s="46">
        <f t="shared" si="80"/>
        <v>0</v>
      </c>
      <c r="GT83" s="46">
        <f t="shared" si="80"/>
        <v>0</v>
      </c>
      <c r="GU83" s="46">
        <f t="shared" si="80"/>
        <v>0</v>
      </c>
      <c r="GV83" s="46">
        <f t="shared" si="80"/>
        <v>0</v>
      </c>
      <c r="GW83" s="46">
        <f t="shared" si="80"/>
        <v>0</v>
      </c>
      <c r="GX83" s="46">
        <f t="shared" si="80"/>
        <v>0</v>
      </c>
      <c r="GY83" s="46">
        <f t="shared" si="80"/>
        <v>0</v>
      </c>
      <c r="GZ83" s="46">
        <f t="shared" si="80"/>
        <v>0</v>
      </c>
      <c r="HA83" s="46">
        <f t="shared" si="80"/>
        <v>0</v>
      </c>
      <c r="HB83" s="46">
        <f t="shared" si="80"/>
        <v>0</v>
      </c>
      <c r="HC83" s="46">
        <f t="shared" si="90"/>
        <v>0</v>
      </c>
      <c r="HD83" s="46">
        <f t="shared" si="90"/>
        <v>0</v>
      </c>
      <c r="HE83" s="46">
        <f t="shared" si="90"/>
        <v>0</v>
      </c>
      <c r="HF83" s="46">
        <f t="shared" si="90"/>
        <v>0</v>
      </c>
      <c r="HG83" s="46">
        <f t="shared" si="90"/>
        <v>0</v>
      </c>
      <c r="HH83" s="46">
        <f t="shared" si="90"/>
        <v>0</v>
      </c>
      <c r="HI83" s="46">
        <f t="shared" si="90"/>
        <v>0</v>
      </c>
      <c r="HJ83" s="46">
        <f t="shared" si="90"/>
        <v>0</v>
      </c>
      <c r="HK83" s="46">
        <f t="shared" si="90"/>
        <v>0</v>
      </c>
      <c r="HL83" s="46">
        <f t="shared" si="90"/>
        <v>0</v>
      </c>
      <c r="HM83" s="46">
        <f t="shared" si="90"/>
        <v>0</v>
      </c>
      <c r="HN83" s="46">
        <f t="shared" si="90"/>
        <v>0</v>
      </c>
      <c r="HO83" s="46">
        <f t="shared" si="90"/>
        <v>0</v>
      </c>
      <c r="HP83" s="46">
        <f t="shared" si="90"/>
        <v>0</v>
      </c>
      <c r="HQ83" s="46">
        <f t="shared" si="90"/>
        <v>0</v>
      </c>
      <c r="HR83" s="46">
        <f t="shared" si="90"/>
        <v>0</v>
      </c>
      <c r="HS83" s="46">
        <f t="shared" si="81"/>
        <v>0</v>
      </c>
      <c r="HT83" s="46">
        <f t="shared" si="81"/>
        <v>0</v>
      </c>
      <c r="HU83" s="46">
        <f t="shared" si="81"/>
        <v>0</v>
      </c>
      <c r="HV83" s="46">
        <f t="shared" si="81"/>
        <v>0</v>
      </c>
      <c r="HW83" s="46">
        <f t="shared" si="81"/>
        <v>0</v>
      </c>
      <c r="HX83" s="46">
        <f t="shared" si="81"/>
        <v>0</v>
      </c>
      <c r="HY83" s="46">
        <f t="shared" si="81"/>
        <v>0</v>
      </c>
      <c r="HZ83" s="46">
        <f t="shared" si="81"/>
        <v>0</v>
      </c>
      <c r="IA83" s="46">
        <f t="shared" si="81"/>
        <v>0</v>
      </c>
      <c r="IB83" s="46">
        <f t="shared" si="81"/>
        <v>0</v>
      </c>
      <c r="IC83" s="46">
        <f t="shared" si="81"/>
        <v>0</v>
      </c>
      <c r="ID83" s="46">
        <f t="shared" si="81"/>
        <v>0</v>
      </c>
      <c r="IE83" s="46">
        <f t="shared" si="81"/>
        <v>0</v>
      </c>
      <c r="IF83" s="46">
        <f t="shared" si="81"/>
        <v>0</v>
      </c>
      <c r="IG83" s="46">
        <f t="shared" si="81"/>
        <v>0</v>
      </c>
      <c r="IH83" s="46">
        <f t="shared" si="81"/>
        <v>0</v>
      </c>
      <c r="II83" s="46">
        <f t="shared" si="91"/>
        <v>0</v>
      </c>
      <c r="IJ83" s="46">
        <f t="shared" si="91"/>
        <v>0</v>
      </c>
      <c r="IK83" s="46">
        <f t="shared" si="91"/>
        <v>0</v>
      </c>
      <c r="IL83" s="46">
        <f t="shared" si="91"/>
        <v>0</v>
      </c>
      <c r="IM83" s="46">
        <f t="shared" si="91"/>
        <v>0</v>
      </c>
      <c r="IN83" s="46">
        <f t="shared" si="91"/>
        <v>0</v>
      </c>
      <c r="IO83" s="46">
        <f t="shared" si="91"/>
        <v>0</v>
      </c>
      <c r="IP83" s="46">
        <f t="shared" si="91"/>
        <v>0</v>
      </c>
      <c r="IQ83" s="46">
        <f t="shared" si="91"/>
        <v>0</v>
      </c>
      <c r="IR83" s="46">
        <f t="shared" si="91"/>
        <v>0</v>
      </c>
      <c r="IS83" s="46">
        <f t="shared" si="91"/>
        <v>0</v>
      </c>
      <c r="IT83" s="46">
        <f t="shared" si="91"/>
        <v>0</v>
      </c>
      <c r="IU83" s="46">
        <f t="shared" si="91"/>
        <v>0</v>
      </c>
      <c r="IV83" s="46">
        <f t="shared" si="91"/>
        <v>0</v>
      </c>
      <c r="IW83" s="46">
        <f t="shared" si="91"/>
        <v>0</v>
      </c>
      <c r="IX83" s="46">
        <f t="shared" si="91"/>
        <v>0</v>
      </c>
      <c r="IY83" s="46">
        <f t="shared" si="82"/>
        <v>0</v>
      </c>
      <c r="IZ83" s="46">
        <f t="shared" si="82"/>
        <v>0</v>
      </c>
      <c r="JA83" s="46">
        <f t="shared" si="82"/>
        <v>0</v>
      </c>
      <c r="JB83" s="46">
        <f t="shared" si="82"/>
        <v>0</v>
      </c>
      <c r="JC83" s="46">
        <f t="shared" si="82"/>
        <v>0</v>
      </c>
      <c r="JD83" s="46">
        <f t="shared" si="82"/>
        <v>0</v>
      </c>
      <c r="JE83" s="46">
        <f t="shared" si="82"/>
        <v>0</v>
      </c>
      <c r="JF83" s="46">
        <f t="shared" si="82"/>
        <v>0</v>
      </c>
      <c r="JG83" s="46">
        <f t="shared" si="82"/>
        <v>0</v>
      </c>
      <c r="JH83" s="46">
        <f t="shared" si="82"/>
        <v>0</v>
      </c>
      <c r="JI83" s="46">
        <f t="shared" si="82"/>
        <v>0</v>
      </c>
      <c r="JJ83" s="46">
        <f t="shared" si="82"/>
        <v>0</v>
      </c>
      <c r="JK83" s="46">
        <f t="shared" si="82"/>
        <v>0</v>
      </c>
      <c r="JL83" s="46">
        <f t="shared" si="82"/>
        <v>0</v>
      </c>
      <c r="JM83" s="46">
        <f t="shared" si="82"/>
        <v>0</v>
      </c>
      <c r="JN83" s="46">
        <f t="shared" si="82"/>
        <v>0</v>
      </c>
      <c r="JO83" s="46">
        <f t="shared" si="92"/>
        <v>0</v>
      </c>
      <c r="JP83" s="46">
        <f t="shared" si="92"/>
        <v>0</v>
      </c>
      <c r="JQ83" s="46">
        <f t="shared" si="92"/>
        <v>0</v>
      </c>
      <c r="JR83" s="46">
        <f t="shared" si="92"/>
        <v>0</v>
      </c>
      <c r="JS83" s="46">
        <f t="shared" si="92"/>
        <v>0</v>
      </c>
      <c r="JT83" s="46">
        <f t="shared" si="92"/>
        <v>0</v>
      </c>
      <c r="JU83" s="46">
        <f t="shared" si="92"/>
        <v>0</v>
      </c>
      <c r="JV83" s="46">
        <f t="shared" si="92"/>
        <v>0</v>
      </c>
      <c r="JW83" s="46">
        <f t="shared" si="92"/>
        <v>0</v>
      </c>
      <c r="JX83" s="46">
        <f t="shared" si="92"/>
        <v>0</v>
      </c>
      <c r="JY83" s="46">
        <f t="shared" si="92"/>
        <v>0</v>
      </c>
      <c r="JZ83" s="46">
        <f t="shared" si="92"/>
        <v>0</v>
      </c>
      <c r="KA83" s="46">
        <f t="shared" si="92"/>
        <v>0</v>
      </c>
      <c r="KB83" s="46">
        <f t="shared" si="92"/>
        <v>0</v>
      </c>
      <c r="KC83" s="46">
        <f t="shared" si="92"/>
        <v>0</v>
      </c>
      <c r="KD83" s="46">
        <f t="shared" si="92"/>
        <v>0</v>
      </c>
      <c r="KE83" s="46">
        <f t="shared" si="83"/>
        <v>0</v>
      </c>
      <c r="KF83" s="46">
        <f t="shared" si="83"/>
        <v>0</v>
      </c>
      <c r="KG83" s="46">
        <f t="shared" si="83"/>
        <v>0</v>
      </c>
      <c r="KH83" s="46">
        <f t="shared" si="83"/>
        <v>0</v>
      </c>
      <c r="KI83" s="46">
        <f t="shared" si="83"/>
        <v>0</v>
      </c>
      <c r="KJ83" s="46">
        <f t="shared" si="83"/>
        <v>0</v>
      </c>
      <c r="KK83" s="46">
        <f t="shared" si="83"/>
        <v>0</v>
      </c>
      <c r="KL83" s="46">
        <f t="shared" si="83"/>
        <v>0</v>
      </c>
      <c r="KM83" s="46">
        <f t="shared" si="83"/>
        <v>0</v>
      </c>
      <c r="KN83" s="46">
        <f t="shared" si="83"/>
        <v>0</v>
      </c>
      <c r="KO83" s="46">
        <f t="shared" si="83"/>
        <v>0</v>
      </c>
      <c r="KP83" s="46">
        <f t="shared" si="83"/>
        <v>0</v>
      </c>
      <c r="KQ83" s="46">
        <f t="shared" si="83"/>
        <v>0</v>
      </c>
      <c r="KR83" s="46">
        <f t="shared" si="83"/>
        <v>0</v>
      </c>
      <c r="KS83" s="46">
        <f t="shared" si="83"/>
        <v>0</v>
      </c>
      <c r="KT83" s="46">
        <f t="shared" si="83"/>
        <v>0</v>
      </c>
      <c r="KU83" s="46">
        <f t="shared" si="84"/>
        <v>0</v>
      </c>
      <c r="KV83" s="46">
        <f t="shared" si="84"/>
        <v>0</v>
      </c>
      <c r="KW83" s="46">
        <f t="shared" si="84"/>
        <v>0</v>
      </c>
      <c r="KX83" s="46">
        <f t="shared" si="84"/>
        <v>0</v>
      </c>
      <c r="KY83" s="46">
        <f t="shared" si="84"/>
        <v>0</v>
      </c>
      <c r="KZ83" s="46">
        <f t="shared" si="84"/>
        <v>0</v>
      </c>
      <c r="LA83" s="46">
        <f t="shared" si="84"/>
        <v>0</v>
      </c>
      <c r="LB83" s="46">
        <f t="shared" si="84"/>
        <v>0</v>
      </c>
      <c r="LC83" s="46">
        <f t="shared" si="84"/>
        <v>0</v>
      </c>
      <c r="LD83" s="46">
        <f t="shared" si="84"/>
        <v>0</v>
      </c>
      <c r="LE83" s="46">
        <f t="shared" si="84"/>
        <v>0</v>
      </c>
      <c r="LF83" s="46">
        <f t="shared" si="84"/>
        <v>0</v>
      </c>
      <c r="LG83" s="46">
        <f t="shared" si="84"/>
        <v>0</v>
      </c>
      <c r="LH83" s="46">
        <f t="shared" si="84"/>
        <v>0</v>
      </c>
      <c r="LI83" s="46">
        <f t="shared" si="84"/>
        <v>0</v>
      </c>
      <c r="LJ83" s="46">
        <f t="shared" si="84"/>
        <v>0</v>
      </c>
      <c r="LK83" s="46">
        <f t="shared" si="85"/>
        <v>0</v>
      </c>
      <c r="LL83" s="46">
        <f t="shared" si="85"/>
        <v>0</v>
      </c>
      <c r="LM83" s="46">
        <f t="shared" si="85"/>
        <v>0</v>
      </c>
      <c r="LN83" s="46">
        <f t="shared" si="85"/>
        <v>0</v>
      </c>
      <c r="LO83" s="46">
        <f t="shared" si="85"/>
        <v>0</v>
      </c>
      <c r="LP83" s="46">
        <f t="shared" si="85"/>
        <v>0</v>
      </c>
      <c r="LQ83" s="46">
        <f t="shared" si="85"/>
        <v>0</v>
      </c>
      <c r="LR83" s="46">
        <f t="shared" si="85"/>
        <v>0</v>
      </c>
      <c r="LS83" s="46">
        <f t="shared" si="85"/>
        <v>0</v>
      </c>
      <c r="LT83" s="46">
        <f t="shared" si="85"/>
        <v>0</v>
      </c>
    </row>
    <row r="84" spans="1:332" ht="24.6" hidden="1" customHeight="1">
      <c r="A84" s="121">
        <v>23</v>
      </c>
      <c r="B84" s="19"/>
      <c r="C84" s="21"/>
      <c r="D84" s="21"/>
      <c r="E84" s="215" t="str">
        <f t="shared" si="25"/>
        <v/>
      </c>
      <c r="F84" s="215">
        <f t="shared" si="26"/>
        <v>0</v>
      </c>
      <c r="G84" s="218"/>
      <c r="H84" s="217" t="str">
        <f t="shared" si="27"/>
        <v>Falta(n) Fecha(s)</v>
      </c>
      <c r="I84" s="72"/>
      <c r="J84" s="72"/>
      <c r="K84" s="72"/>
      <c r="L84" s="72"/>
      <c r="M84" s="72"/>
      <c r="N84" s="72"/>
      <c r="O84" s="72"/>
      <c r="P84" s="72"/>
      <c r="Q84" s="210" t="str" cm="1">
        <f t="array" ref="Q84">IF(SUM(COUNTIF(J84:P84,{"SI","NO APLICA"}))=0,
   "",
   IF(SUM(COUNTIF(J84:P84,{"SI","NO APLICA"}))=COLUMNS(J84:P84),
      "CUMPLE",
      "NO CUMPLE"))</f>
        <v/>
      </c>
      <c r="R84" s="72"/>
      <c r="S84" s="19"/>
      <c r="T84" s="72"/>
      <c r="U84" s="19"/>
      <c r="V84" s="72"/>
      <c r="W84" s="72"/>
      <c r="X84" s="72"/>
      <c r="Y84" s="210" t="str">
        <f t="shared" si="70"/>
        <v/>
      </c>
      <c r="Z84" s="211" t="str">
        <f t="shared" si="71"/>
        <v/>
      </c>
      <c r="AA84" s="476"/>
      <c r="AB84" s="477"/>
      <c r="AD84" s="122" t="str">
        <f t="shared" si="28"/>
        <v/>
      </c>
      <c r="AE84" s="122" t="str">
        <f t="shared" si="28"/>
        <v/>
      </c>
      <c r="AF84" s="123">
        <f t="shared" si="28"/>
        <v>0</v>
      </c>
      <c r="AG84" s="122" t="str">
        <f t="shared" si="29"/>
        <v/>
      </c>
      <c r="AH84" s="122" t="str">
        <f t="shared" si="29"/>
        <v/>
      </c>
      <c r="AI84" s="123">
        <f t="shared" si="29"/>
        <v>0</v>
      </c>
      <c r="AW84" s="46" t="str">
        <f t="shared" si="30"/>
        <v/>
      </c>
      <c r="AX84" s="46">
        <f t="shared" si="30"/>
        <v>5</v>
      </c>
      <c r="AY84" s="96">
        <v>23</v>
      </c>
      <c r="AZ84" s="47" t="str">
        <f t="shared" si="31"/>
        <v/>
      </c>
      <c r="BA84" s="47">
        <f t="shared" si="32"/>
        <v>0</v>
      </c>
      <c r="BB84" s="90" t="str">
        <f t="shared" si="33"/>
        <v/>
      </c>
      <c r="BC84" s="124">
        <v>23</v>
      </c>
      <c r="BD84" s="125">
        <f t="shared" si="34"/>
        <v>1</v>
      </c>
      <c r="BE84" s="126">
        <f t="shared" si="35"/>
        <v>1</v>
      </c>
      <c r="BF84" s="90">
        <f t="shared" si="36"/>
        <v>0</v>
      </c>
      <c r="BG84" s="90">
        <f t="shared" si="75"/>
        <v>0</v>
      </c>
      <c r="BH84" s="90" t="str">
        <f t="shared" si="72"/>
        <v/>
      </c>
      <c r="BI84" s="90" t="e">
        <f t="shared" si="37"/>
        <v>#NUM!</v>
      </c>
      <c r="BJ84" s="90" t="str">
        <f t="shared" si="38"/>
        <v/>
      </c>
      <c r="BK84" s="127">
        <f t="shared" si="39"/>
        <v>0</v>
      </c>
      <c r="BL84" s="128" t="e">
        <f t="shared" si="40"/>
        <v>#NUM!</v>
      </c>
      <c r="BM84" s="128" t="e">
        <f t="shared" si="41"/>
        <v>#NUM!</v>
      </c>
      <c r="BN84" s="128" t="str">
        <f t="shared" si="42"/>
        <v/>
      </c>
      <c r="BO84" s="128" t="str">
        <f t="shared" si="73"/>
        <v/>
      </c>
      <c r="BP84" s="90">
        <f t="shared" si="43"/>
        <v>0</v>
      </c>
      <c r="BQ84" s="90">
        <f t="shared" si="44"/>
        <v>0</v>
      </c>
      <c r="BR84" s="90">
        <f t="shared" si="76"/>
        <v>0</v>
      </c>
      <c r="BS84" s="90" t="str">
        <f t="shared" si="45"/>
        <v/>
      </c>
      <c r="BT84" s="90" t="e">
        <f t="shared" si="46"/>
        <v>#NUM!</v>
      </c>
      <c r="BU84" s="90" t="e">
        <f t="shared" si="47"/>
        <v>#NUM!</v>
      </c>
      <c r="BV84" s="127">
        <f t="shared" si="48"/>
        <v>0</v>
      </c>
      <c r="BW84" s="128" t="e">
        <f t="shared" si="49"/>
        <v>#NUM!</v>
      </c>
      <c r="BX84" s="128" t="e">
        <f t="shared" si="50"/>
        <v>#NUM!</v>
      </c>
      <c r="BY84" s="128" t="str">
        <f t="shared" si="51"/>
        <v/>
      </c>
      <c r="BZ84" s="128" t="str">
        <f t="shared" si="74"/>
        <v/>
      </c>
      <c r="CA84" s="90">
        <f t="shared" si="52"/>
        <v>0</v>
      </c>
      <c r="CB84" s="90"/>
      <c r="CC84" s="90"/>
      <c r="CD84" s="129"/>
      <c r="CE84" s="130">
        <f t="shared" si="53"/>
        <v>0</v>
      </c>
      <c r="CF84" s="46">
        <f t="shared" si="86"/>
        <v>0</v>
      </c>
      <c r="CG84" s="46">
        <f t="shared" si="86"/>
        <v>0</v>
      </c>
      <c r="CH84" s="46">
        <f t="shared" si="86"/>
        <v>0</v>
      </c>
      <c r="CI84" s="46">
        <f t="shared" si="86"/>
        <v>0</v>
      </c>
      <c r="CJ84" s="46">
        <f t="shared" si="86"/>
        <v>0</v>
      </c>
      <c r="CK84" s="46">
        <f t="shared" si="86"/>
        <v>0</v>
      </c>
      <c r="CL84" s="46">
        <f t="shared" si="86"/>
        <v>0</v>
      </c>
      <c r="CM84" s="46">
        <f t="shared" si="86"/>
        <v>0</v>
      </c>
      <c r="CN84" s="46">
        <f t="shared" si="86"/>
        <v>0</v>
      </c>
      <c r="CO84" s="46">
        <f t="shared" si="86"/>
        <v>0</v>
      </c>
      <c r="CP84" s="46">
        <f t="shared" si="86"/>
        <v>0</v>
      </c>
      <c r="CQ84" s="46">
        <f t="shared" si="86"/>
        <v>0</v>
      </c>
      <c r="CR84" s="46">
        <f t="shared" si="86"/>
        <v>0</v>
      </c>
      <c r="CS84" s="46">
        <f t="shared" si="86"/>
        <v>0</v>
      </c>
      <c r="CT84" s="46">
        <f t="shared" si="86"/>
        <v>0</v>
      </c>
      <c r="CU84" s="46">
        <f t="shared" si="86"/>
        <v>0</v>
      </c>
      <c r="CV84" s="46">
        <f t="shared" si="77"/>
        <v>0</v>
      </c>
      <c r="CW84" s="46">
        <f t="shared" si="77"/>
        <v>0</v>
      </c>
      <c r="CX84" s="46">
        <f t="shared" si="77"/>
        <v>0</v>
      </c>
      <c r="CY84" s="46">
        <f t="shared" si="77"/>
        <v>0</v>
      </c>
      <c r="CZ84" s="46">
        <f t="shared" si="77"/>
        <v>0</v>
      </c>
      <c r="DA84" s="46">
        <f t="shared" si="77"/>
        <v>0</v>
      </c>
      <c r="DB84" s="46">
        <f t="shared" si="77"/>
        <v>0</v>
      </c>
      <c r="DC84" s="46">
        <f t="shared" si="77"/>
        <v>0</v>
      </c>
      <c r="DD84" s="46">
        <f t="shared" si="77"/>
        <v>0</v>
      </c>
      <c r="DE84" s="46">
        <f t="shared" si="77"/>
        <v>0</v>
      </c>
      <c r="DF84" s="46">
        <f t="shared" si="77"/>
        <v>0</v>
      </c>
      <c r="DG84" s="46">
        <f t="shared" si="77"/>
        <v>0</v>
      </c>
      <c r="DH84" s="46">
        <f t="shared" si="77"/>
        <v>0</v>
      </c>
      <c r="DI84" s="46">
        <f t="shared" si="77"/>
        <v>0</v>
      </c>
      <c r="DJ84" s="46">
        <f t="shared" si="77"/>
        <v>0</v>
      </c>
      <c r="DK84" s="46">
        <f t="shared" si="87"/>
        <v>0</v>
      </c>
      <c r="DL84" s="46">
        <f t="shared" si="87"/>
        <v>0</v>
      </c>
      <c r="DM84" s="46">
        <f t="shared" si="87"/>
        <v>0</v>
      </c>
      <c r="DN84" s="46">
        <f t="shared" si="87"/>
        <v>0</v>
      </c>
      <c r="DO84" s="46">
        <f t="shared" si="87"/>
        <v>0</v>
      </c>
      <c r="DP84" s="46">
        <f t="shared" si="87"/>
        <v>0</v>
      </c>
      <c r="DQ84" s="46">
        <f t="shared" si="87"/>
        <v>0</v>
      </c>
      <c r="DR84" s="46">
        <f t="shared" si="87"/>
        <v>0</v>
      </c>
      <c r="DS84" s="46">
        <f t="shared" si="87"/>
        <v>0</v>
      </c>
      <c r="DT84" s="46">
        <f t="shared" si="87"/>
        <v>0</v>
      </c>
      <c r="DU84" s="46">
        <f t="shared" si="87"/>
        <v>0</v>
      </c>
      <c r="DV84" s="46">
        <f t="shared" si="87"/>
        <v>0</v>
      </c>
      <c r="DW84" s="46">
        <f t="shared" si="87"/>
        <v>0</v>
      </c>
      <c r="DX84" s="46">
        <f t="shared" si="87"/>
        <v>0</v>
      </c>
      <c r="DY84" s="46">
        <f t="shared" si="87"/>
        <v>0</v>
      </c>
      <c r="DZ84" s="46">
        <f t="shared" si="87"/>
        <v>0</v>
      </c>
      <c r="EA84" s="46">
        <f t="shared" si="78"/>
        <v>0</v>
      </c>
      <c r="EB84" s="46">
        <f t="shared" si="78"/>
        <v>0</v>
      </c>
      <c r="EC84" s="46">
        <f t="shared" si="78"/>
        <v>0</v>
      </c>
      <c r="ED84" s="46">
        <f t="shared" si="78"/>
        <v>0</v>
      </c>
      <c r="EE84" s="46">
        <f t="shared" si="78"/>
        <v>0</v>
      </c>
      <c r="EF84" s="46">
        <f t="shared" si="78"/>
        <v>0</v>
      </c>
      <c r="EG84" s="46">
        <f t="shared" si="78"/>
        <v>0</v>
      </c>
      <c r="EH84" s="46">
        <f t="shared" si="78"/>
        <v>0</v>
      </c>
      <c r="EI84" s="46">
        <f t="shared" si="78"/>
        <v>0</v>
      </c>
      <c r="EJ84" s="46">
        <f t="shared" si="78"/>
        <v>0</v>
      </c>
      <c r="EK84" s="46">
        <f t="shared" si="78"/>
        <v>0</v>
      </c>
      <c r="EL84" s="46">
        <f t="shared" si="78"/>
        <v>0</v>
      </c>
      <c r="EM84" s="46">
        <f t="shared" si="78"/>
        <v>0</v>
      </c>
      <c r="EN84" s="46">
        <f t="shared" si="78"/>
        <v>0</v>
      </c>
      <c r="EO84" s="46">
        <f t="shared" si="78"/>
        <v>0</v>
      </c>
      <c r="EP84" s="46">
        <f t="shared" si="78"/>
        <v>0</v>
      </c>
      <c r="EQ84" s="46">
        <f t="shared" si="88"/>
        <v>0</v>
      </c>
      <c r="ER84" s="46">
        <f t="shared" si="88"/>
        <v>0</v>
      </c>
      <c r="ES84" s="46">
        <f t="shared" si="88"/>
        <v>0</v>
      </c>
      <c r="ET84" s="46">
        <f t="shared" si="88"/>
        <v>0</v>
      </c>
      <c r="EU84" s="46">
        <f t="shared" si="88"/>
        <v>0</v>
      </c>
      <c r="EV84" s="46">
        <f t="shared" si="88"/>
        <v>0</v>
      </c>
      <c r="EW84" s="46">
        <f t="shared" si="88"/>
        <v>0</v>
      </c>
      <c r="EX84" s="46">
        <f t="shared" si="88"/>
        <v>0</v>
      </c>
      <c r="EY84" s="46">
        <f t="shared" si="88"/>
        <v>0</v>
      </c>
      <c r="EZ84" s="46">
        <f t="shared" si="88"/>
        <v>0</v>
      </c>
      <c r="FA84" s="46">
        <f t="shared" si="88"/>
        <v>0</v>
      </c>
      <c r="FB84" s="46">
        <f t="shared" si="88"/>
        <v>0</v>
      </c>
      <c r="FC84" s="46">
        <f t="shared" si="88"/>
        <v>0</v>
      </c>
      <c r="FD84" s="46">
        <f t="shared" si="88"/>
        <v>0</v>
      </c>
      <c r="FE84" s="46">
        <f t="shared" si="88"/>
        <v>0</v>
      </c>
      <c r="FF84" s="46">
        <f t="shared" si="88"/>
        <v>0</v>
      </c>
      <c r="FG84" s="46">
        <f t="shared" si="79"/>
        <v>0</v>
      </c>
      <c r="FH84" s="46">
        <f t="shared" si="79"/>
        <v>0</v>
      </c>
      <c r="FI84" s="46">
        <f t="shared" si="79"/>
        <v>0</v>
      </c>
      <c r="FJ84" s="46">
        <f t="shared" si="79"/>
        <v>0</v>
      </c>
      <c r="FK84" s="46">
        <f t="shared" si="79"/>
        <v>0</v>
      </c>
      <c r="FL84" s="46">
        <f t="shared" si="79"/>
        <v>0</v>
      </c>
      <c r="FM84" s="46">
        <f t="shared" si="79"/>
        <v>0</v>
      </c>
      <c r="FN84" s="46">
        <f t="shared" si="79"/>
        <v>0</v>
      </c>
      <c r="FO84" s="46">
        <f t="shared" si="79"/>
        <v>0</v>
      </c>
      <c r="FP84" s="46">
        <f t="shared" si="79"/>
        <v>0</v>
      </c>
      <c r="FQ84" s="46">
        <f t="shared" si="79"/>
        <v>0</v>
      </c>
      <c r="FR84" s="46">
        <f t="shared" si="79"/>
        <v>0</v>
      </c>
      <c r="FS84" s="46">
        <f t="shared" si="79"/>
        <v>0</v>
      </c>
      <c r="FT84" s="46">
        <f t="shared" si="79"/>
        <v>0</v>
      </c>
      <c r="FU84" s="46">
        <f t="shared" si="79"/>
        <v>0</v>
      </c>
      <c r="FV84" s="46">
        <f t="shared" si="79"/>
        <v>0</v>
      </c>
      <c r="FW84" s="46">
        <f t="shared" si="89"/>
        <v>0</v>
      </c>
      <c r="FX84" s="46">
        <f t="shared" si="89"/>
        <v>0</v>
      </c>
      <c r="FY84" s="46">
        <f t="shared" si="89"/>
        <v>0</v>
      </c>
      <c r="FZ84" s="46">
        <f t="shared" si="89"/>
        <v>0</v>
      </c>
      <c r="GA84" s="46">
        <f t="shared" si="89"/>
        <v>0</v>
      </c>
      <c r="GB84" s="46">
        <f t="shared" si="89"/>
        <v>0</v>
      </c>
      <c r="GC84" s="46">
        <f t="shared" si="89"/>
        <v>0</v>
      </c>
      <c r="GD84" s="46">
        <f t="shared" si="89"/>
        <v>0</v>
      </c>
      <c r="GE84" s="46">
        <f t="shared" si="89"/>
        <v>0</v>
      </c>
      <c r="GF84" s="46">
        <f t="shared" si="89"/>
        <v>0</v>
      </c>
      <c r="GG84" s="46">
        <f t="shared" si="89"/>
        <v>0</v>
      </c>
      <c r="GH84" s="46">
        <f t="shared" si="89"/>
        <v>0</v>
      </c>
      <c r="GI84" s="46">
        <f t="shared" si="89"/>
        <v>0</v>
      </c>
      <c r="GJ84" s="46">
        <f t="shared" si="89"/>
        <v>0</v>
      </c>
      <c r="GK84" s="46">
        <f t="shared" si="89"/>
        <v>0</v>
      </c>
      <c r="GL84" s="46">
        <f t="shared" si="89"/>
        <v>0</v>
      </c>
      <c r="GM84" s="46">
        <f t="shared" si="80"/>
        <v>0</v>
      </c>
      <c r="GN84" s="46">
        <f t="shared" si="80"/>
        <v>0</v>
      </c>
      <c r="GO84" s="46">
        <f t="shared" si="80"/>
        <v>0</v>
      </c>
      <c r="GP84" s="46">
        <f t="shared" si="80"/>
        <v>0</v>
      </c>
      <c r="GQ84" s="46">
        <f t="shared" si="80"/>
        <v>0</v>
      </c>
      <c r="GR84" s="46">
        <f t="shared" si="80"/>
        <v>0</v>
      </c>
      <c r="GS84" s="46">
        <f t="shared" si="80"/>
        <v>0</v>
      </c>
      <c r="GT84" s="46">
        <f t="shared" si="80"/>
        <v>0</v>
      </c>
      <c r="GU84" s="46">
        <f t="shared" si="80"/>
        <v>0</v>
      </c>
      <c r="GV84" s="46">
        <f t="shared" si="80"/>
        <v>0</v>
      </c>
      <c r="GW84" s="46">
        <f t="shared" si="80"/>
        <v>0</v>
      </c>
      <c r="GX84" s="46">
        <f t="shared" si="80"/>
        <v>0</v>
      </c>
      <c r="GY84" s="46">
        <f t="shared" si="80"/>
        <v>0</v>
      </c>
      <c r="GZ84" s="46">
        <f t="shared" si="80"/>
        <v>0</v>
      </c>
      <c r="HA84" s="46">
        <f t="shared" si="80"/>
        <v>0</v>
      </c>
      <c r="HB84" s="46">
        <f t="shared" si="80"/>
        <v>0</v>
      </c>
      <c r="HC84" s="46">
        <f t="shared" si="90"/>
        <v>0</v>
      </c>
      <c r="HD84" s="46">
        <f t="shared" si="90"/>
        <v>0</v>
      </c>
      <c r="HE84" s="46">
        <f t="shared" si="90"/>
        <v>0</v>
      </c>
      <c r="HF84" s="46">
        <f t="shared" si="90"/>
        <v>0</v>
      </c>
      <c r="HG84" s="46">
        <f t="shared" si="90"/>
        <v>0</v>
      </c>
      <c r="HH84" s="46">
        <f t="shared" si="90"/>
        <v>0</v>
      </c>
      <c r="HI84" s="46">
        <f t="shared" si="90"/>
        <v>0</v>
      </c>
      <c r="HJ84" s="46">
        <f t="shared" si="90"/>
        <v>0</v>
      </c>
      <c r="HK84" s="46">
        <f t="shared" si="90"/>
        <v>0</v>
      </c>
      <c r="HL84" s="46">
        <f t="shared" si="90"/>
        <v>0</v>
      </c>
      <c r="HM84" s="46">
        <f t="shared" si="90"/>
        <v>0</v>
      </c>
      <c r="HN84" s="46">
        <f t="shared" si="90"/>
        <v>0</v>
      </c>
      <c r="HO84" s="46">
        <f t="shared" si="90"/>
        <v>0</v>
      </c>
      <c r="HP84" s="46">
        <f t="shared" si="90"/>
        <v>0</v>
      </c>
      <c r="HQ84" s="46">
        <f t="shared" si="90"/>
        <v>0</v>
      </c>
      <c r="HR84" s="46">
        <f t="shared" si="90"/>
        <v>0</v>
      </c>
      <c r="HS84" s="46">
        <f t="shared" si="81"/>
        <v>0</v>
      </c>
      <c r="HT84" s="46">
        <f t="shared" si="81"/>
        <v>0</v>
      </c>
      <c r="HU84" s="46">
        <f t="shared" si="81"/>
        <v>0</v>
      </c>
      <c r="HV84" s="46">
        <f t="shared" si="81"/>
        <v>0</v>
      </c>
      <c r="HW84" s="46">
        <f t="shared" si="81"/>
        <v>0</v>
      </c>
      <c r="HX84" s="46">
        <f t="shared" si="81"/>
        <v>0</v>
      </c>
      <c r="HY84" s="46">
        <f t="shared" si="81"/>
        <v>0</v>
      </c>
      <c r="HZ84" s="46">
        <f t="shared" si="81"/>
        <v>0</v>
      </c>
      <c r="IA84" s="46">
        <f t="shared" si="81"/>
        <v>0</v>
      </c>
      <c r="IB84" s="46">
        <f t="shared" si="81"/>
        <v>0</v>
      </c>
      <c r="IC84" s="46">
        <f t="shared" si="81"/>
        <v>0</v>
      </c>
      <c r="ID84" s="46">
        <f t="shared" si="81"/>
        <v>0</v>
      </c>
      <c r="IE84" s="46">
        <f t="shared" si="81"/>
        <v>0</v>
      </c>
      <c r="IF84" s="46">
        <f t="shared" si="81"/>
        <v>0</v>
      </c>
      <c r="IG84" s="46">
        <f t="shared" si="81"/>
        <v>0</v>
      </c>
      <c r="IH84" s="46">
        <f t="shared" si="81"/>
        <v>0</v>
      </c>
      <c r="II84" s="46">
        <f t="shared" si="91"/>
        <v>0</v>
      </c>
      <c r="IJ84" s="46">
        <f t="shared" si="91"/>
        <v>0</v>
      </c>
      <c r="IK84" s="46">
        <f t="shared" si="91"/>
        <v>0</v>
      </c>
      <c r="IL84" s="46">
        <f t="shared" si="91"/>
        <v>0</v>
      </c>
      <c r="IM84" s="46">
        <f t="shared" si="91"/>
        <v>0</v>
      </c>
      <c r="IN84" s="46">
        <f t="shared" si="91"/>
        <v>0</v>
      </c>
      <c r="IO84" s="46">
        <f t="shared" si="91"/>
        <v>0</v>
      </c>
      <c r="IP84" s="46">
        <f t="shared" si="91"/>
        <v>0</v>
      </c>
      <c r="IQ84" s="46">
        <f t="shared" si="91"/>
        <v>0</v>
      </c>
      <c r="IR84" s="46">
        <f t="shared" si="91"/>
        <v>0</v>
      </c>
      <c r="IS84" s="46">
        <f t="shared" si="91"/>
        <v>0</v>
      </c>
      <c r="IT84" s="46">
        <f t="shared" si="91"/>
        <v>0</v>
      </c>
      <c r="IU84" s="46">
        <f t="shared" si="91"/>
        <v>0</v>
      </c>
      <c r="IV84" s="46">
        <f t="shared" si="91"/>
        <v>0</v>
      </c>
      <c r="IW84" s="46">
        <f t="shared" si="91"/>
        <v>0</v>
      </c>
      <c r="IX84" s="46">
        <f t="shared" si="91"/>
        <v>0</v>
      </c>
      <c r="IY84" s="46">
        <f t="shared" si="82"/>
        <v>0</v>
      </c>
      <c r="IZ84" s="46">
        <f t="shared" si="82"/>
        <v>0</v>
      </c>
      <c r="JA84" s="46">
        <f t="shared" si="82"/>
        <v>0</v>
      </c>
      <c r="JB84" s="46">
        <f t="shared" si="82"/>
        <v>0</v>
      </c>
      <c r="JC84" s="46">
        <f t="shared" si="82"/>
        <v>0</v>
      </c>
      <c r="JD84" s="46">
        <f t="shared" si="82"/>
        <v>0</v>
      </c>
      <c r="JE84" s="46">
        <f t="shared" si="82"/>
        <v>0</v>
      </c>
      <c r="JF84" s="46">
        <f t="shared" si="82"/>
        <v>0</v>
      </c>
      <c r="JG84" s="46">
        <f t="shared" si="82"/>
        <v>0</v>
      </c>
      <c r="JH84" s="46">
        <f t="shared" si="82"/>
        <v>0</v>
      </c>
      <c r="JI84" s="46">
        <f t="shared" si="82"/>
        <v>0</v>
      </c>
      <c r="JJ84" s="46">
        <f t="shared" si="82"/>
        <v>0</v>
      </c>
      <c r="JK84" s="46">
        <f t="shared" si="82"/>
        <v>0</v>
      </c>
      <c r="JL84" s="46">
        <f t="shared" si="82"/>
        <v>0</v>
      </c>
      <c r="JM84" s="46">
        <f t="shared" si="82"/>
        <v>0</v>
      </c>
      <c r="JN84" s="46">
        <f t="shared" si="82"/>
        <v>0</v>
      </c>
      <c r="JO84" s="46">
        <f t="shared" si="92"/>
        <v>0</v>
      </c>
      <c r="JP84" s="46">
        <f t="shared" si="92"/>
        <v>0</v>
      </c>
      <c r="JQ84" s="46">
        <f t="shared" si="92"/>
        <v>0</v>
      </c>
      <c r="JR84" s="46">
        <f t="shared" si="92"/>
        <v>0</v>
      </c>
      <c r="JS84" s="46">
        <f t="shared" si="92"/>
        <v>0</v>
      </c>
      <c r="JT84" s="46">
        <f t="shared" si="92"/>
        <v>0</v>
      </c>
      <c r="JU84" s="46">
        <f t="shared" si="92"/>
        <v>0</v>
      </c>
      <c r="JV84" s="46">
        <f t="shared" si="92"/>
        <v>0</v>
      </c>
      <c r="JW84" s="46">
        <f t="shared" si="92"/>
        <v>0</v>
      </c>
      <c r="JX84" s="46">
        <f t="shared" si="92"/>
        <v>0</v>
      </c>
      <c r="JY84" s="46">
        <f t="shared" si="92"/>
        <v>0</v>
      </c>
      <c r="JZ84" s="46">
        <f t="shared" si="92"/>
        <v>0</v>
      </c>
      <c r="KA84" s="46">
        <f t="shared" si="92"/>
        <v>0</v>
      </c>
      <c r="KB84" s="46">
        <f t="shared" si="92"/>
        <v>0</v>
      </c>
      <c r="KC84" s="46">
        <f t="shared" si="92"/>
        <v>0</v>
      </c>
      <c r="KD84" s="46">
        <f t="shared" si="92"/>
        <v>0</v>
      </c>
      <c r="KE84" s="46">
        <f t="shared" si="83"/>
        <v>0</v>
      </c>
      <c r="KF84" s="46">
        <f t="shared" si="83"/>
        <v>0</v>
      </c>
      <c r="KG84" s="46">
        <f t="shared" si="83"/>
        <v>0</v>
      </c>
      <c r="KH84" s="46">
        <f t="shared" si="83"/>
        <v>0</v>
      </c>
      <c r="KI84" s="46">
        <f t="shared" si="83"/>
        <v>0</v>
      </c>
      <c r="KJ84" s="46">
        <f t="shared" si="83"/>
        <v>0</v>
      </c>
      <c r="KK84" s="46">
        <f t="shared" si="83"/>
        <v>0</v>
      </c>
      <c r="KL84" s="46">
        <f t="shared" si="83"/>
        <v>0</v>
      </c>
      <c r="KM84" s="46">
        <f t="shared" si="83"/>
        <v>0</v>
      </c>
      <c r="KN84" s="46">
        <f t="shared" si="83"/>
        <v>0</v>
      </c>
      <c r="KO84" s="46">
        <f t="shared" si="83"/>
        <v>0</v>
      </c>
      <c r="KP84" s="46">
        <f t="shared" si="83"/>
        <v>0</v>
      </c>
      <c r="KQ84" s="46">
        <f t="shared" si="83"/>
        <v>0</v>
      </c>
      <c r="KR84" s="46">
        <f t="shared" si="83"/>
        <v>0</v>
      </c>
      <c r="KS84" s="46">
        <f t="shared" si="83"/>
        <v>0</v>
      </c>
      <c r="KT84" s="46">
        <f t="shared" si="83"/>
        <v>0</v>
      </c>
      <c r="KU84" s="46">
        <f t="shared" si="84"/>
        <v>0</v>
      </c>
      <c r="KV84" s="46">
        <f t="shared" si="84"/>
        <v>0</v>
      </c>
      <c r="KW84" s="46">
        <f t="shared" si="84"/>
        <v>0</v>
      </c>
      <c r="KX84" s="46">
        <f t="shared" si="84"/>
        <v>0</v>
      </c>
      <c r="KY84" s="46">
        <f t="shared" si="84"/>
        <v>0</v>
      </c>
      <c r="KZ84" s="46">
        <f t="shared" si="84"/>
        <v>0</v>
      </c>
      <c r="LA84" s="46">
        <f t="shared" si="84"/>
        <v>0</v>
      </c>
      <c r="LB84" s="46">
        <f t="shared" si="84"/>
        <v>0</v>
      </c>
      <c r="LC84" s="46">
        <f t="shared" si="84"/>
        <v>0</v>
      </c>
      <c r="LD84" s="46">
        <f t="shared" si="84"/>
        <v>0</v>
      </c>
      <c r="LE84" s="46">
        <f t="shared" si="84"/>
        <v>0</v>
      </c>
      <c r="LF84" s="46">
        <f t="shared" si="84"/>
        <v>0</v>
      </c>
      <c r="LG84" s="46">
        <f t="shared" si="84"/>
        <v>0</v>
      </c>
      <c r="LH84" s="46">
        <f t="shared" si="84"/>
        <v>0</v>
      </c>
      <c r="LI84" s="46">
        <f t="shared" si="84"/>
        <v>0</v>
      </c>
      <c r="LJ84" s="46">
        <f t="shared" si="84"/>
        <v>0</v>
      </c>
      <c r="LK84" s="46">
        <f t="shared" si="85"/>
        <v>0</v>
      </c>
      <c r="LL84" s="46">
        <f t="shared" si="85"/>
        <v>0</v>
      </c>
      <c r="LM84" s="46">
        <f t="shared" si="85"/>
        <v>0</v>
      </c>
      <c r="LN84" s="46">
        <f t="shared" si="85"/>
        <v>0</v>
      </c>
      <c r="LO84" s="46">
        <f t="shared" si="85"/>
        <v>0</v>
      </c>
      <c r="LP84" s="46">
        <f t="shared" si="85"/>
        <v>0</v>
      </c>
      <c r="LQ84" s="46">
        <f t="shared" si="85"/>
        <v>0</v>
      </c>
      <c r="LR84" s="46">
        <f t="shared" si="85"/>
        <v>0</v>
      </c>
      <c r="LS84" s="46">
        <f t="shared" si="85"/>
        <v>0</v>
      </c>
      <c r="LT84" s="46">
        <f t="shared" si="85"/>
        <v>0</v>
      </c>
    </row>
    <row r="85" spans="1:332" ht="24.6" hidden="1" customHeight="1">
      <c r="A85" s="121">
        <v>24</v>
      </c>
      <c r="B85" s="19"/>
      <c r="C85" s="21"/>
      <c r="D85" s="21"/>
      <c r="E85" s="215" t="str">
        <f t="shared" si="25"/>
        <v/>
      </c>
      <c r="F85" s="215">
        <f t="shared" si="26"/>
        <v>0</v>
      </c>
      <c r="G85" s="218"/>
      <c r="H85" s="217" t="str">
        <f t="shared" si="27"/>
        <v>Falta(n) Fecha(s)</v>
      </c>
      <c r="I85" s="72"/>
      <c r="J85" s="72"/>
      <c r="K85" s="72"/>
      <c r="L85" s="72"/>
      <c r="M85" s="72"/>
      <c r="N85" s="72"/>
      <c r="O85" s="72"/>
      <c r="P85" s="72"/>
      <c r="Q85" s="210" t="str" cm="1">
        <f t="array" ref="Q85">IF(SUM(COUNTIF(J85:P85,{"SI","NO APLICA"}))=0,
   "",
   IF(SUM(COUNTIF(J85:P85,{"SI","NO APLICA"}))=COLUMNS(J85:P85),
      "CUMPLE",
      "NO CUMPLE"))</f>
        <v/>
      </c>
      <c r="R85" s="72"/>
      <c r="S85" s="19"/>
      <c r="T85" s="72"/>
      <c r="U85" s="19"/>
      <c r="V85" s="72"/>
      <c r="W85" s="72"/>
      <c r="X85" s="72"/>
      <c r="Y85" s="210" t="str">
        <f t="shared" si="70"/>
        <v/>
      </c>
      <c r="Z85" s="211" t="str">
        <f t="shared" si="71"/>
        <v/>
      </c>
      <c r="AA85" s="476"/>
      <c r="AB85" s="477"/>
      <c r="AD85" s="122" t="str">
        <f t="shared" si="28"/>
        <v/>
      </c>
      <c r="AE85" s="122" t="str">
        <f t="shared" si="28"/>
        <v/>
      </c>
      <c r="AF85" s="123">
        <f t="shared" si="28"/>
        <v>0</v>
      </c>
      <c r="AG85" s="122" t="str">
        <f t="shared" si="29"/>
        <v/>
      </c>
      <c r="AH85" s="122" t="str">
        <f t="shared" si="29"/>
        <v/>
      </c>
      <c r="AI85" s="123">
        <f t="shared" si="29"/>
        <v>0</v>
      </c>
      <c r="AW85" s="46" t="str">
        <f t="shared" si="30"/>
        <v/>
      </c>
      <c r="AX85" s="46">
        <f t="shared" si="30"/>
        <v>5</v>
      </c>
      <c r="AY85" s="96">
        <v>24</v>
      </c>
      <c r="AZ85" s="47" t="str">
        <f t="shared" si="31"/>
        <v/>
      </c>
      <c r="BA85" s="47">
        <f t="shared" si="32"/>
        <v>0</v>
      </c>
      <c r="BB85" s="90" t="str">
        <f t="shared" si="33"/>
        <v/>
      </c>
      <c r="BC85" s="124">
        <v>24</v>
      </c>
      <c r="BD85" s="125">
        <f t="shared" si="34"/>
        <v>1</v>
      </c>
      <c r="BE85" s="126">
        <f t="shared" si="35"/>
        <v>1</v>
      </c>
      <c r="BF85" s="90">
        <f t="shared" si="36"/>
        <v>0</v>
      </c>
      <c r="BG85" s="90">
        <f t="shared" si="75"/>
        <v>0</v>
      </c>
      <c r="BH85" s="90" t="str">
        <f t="shared" si="72"/>
        <v/>
      </c>
      <c r="BI85" s="90" t="e">
        <f t="shared" si="37"/>
        <v>#NUM!</v>
      </c>
      <c r="BJ85" s="90" t="str">
        <f t="shared" si="38"/>
        <v/>
      </c>
      <c r="BK85" s="127">
        <f t="shared" si="39"/>
        <v>0</v>
      </c>
      <c r="BL85" s="128" t="e">
        <f t="shared" si="40"/>
        <v>#NUM!</v>
      </c>
      <c r="BM85" s="128" t="e">
        <f t="shared" si="41"/>
        <v>#NUM!</v>
      </c>
      <c r="BN85" s="128" t="str">
        <f t="shared" si="42"/>
        <v/>
      </c>
      <c r="BO85" s="128" t="str">
        <f t="shared" si="73"/>
        <v/>
      </c>
      <c r="BP85" s="90">
        <f t="shared" si="43"/>
        <v>0</v>
      </c>
      <c r="BQ85" s="90">
        <f t="shared" si="44"/>
        <v>0</v>
      </c>
      <c r="BR85" s="90">
        <f t="shared" si="76"/>
        <v>0</v>
      </c>
      <c r="BS85" s="90" t="str">
        <f t="shared" si="45"/>
        <v/>
      </c>
      <c r="BT85" s="90" t="e">
        <f t="shared" si="46"/>
        <v>#NUM!</v>
      </c>
      <c r="BU85" s="90" t="e">
        <f t="shared" si="47"/>
        <v>#NUM!</v>
      </c>
      <c r="BV85" s="127">
        <f t="shared" si="48"/>
        <v>0</v>
      </c>
      <c r="BW85" s="128" t="e">
        <f t="shared" si="49"/>
        <v>#NUM!</v>
      </c>
      <c r="BX85" s="128" t="e">
        <f t="shared" si="50"/>
        <v>#NUM!</v>
      </c>
      <c r="BY85" s="128" t="str">
        <f t="shared" si="51"/>
        <v/>
      </c>
      <c r="BZ85" s="128" t="str">
        <f t="shared" si="74"/>
        <v/>
      </c>
      <c r="CA85" s="90">
        <f t="shared" si="52"/>
        <v>0</v>
      </c>
      <c r="CB85" s="90"/>
      <c r="CC85" s="90"/>
      <c r="CD85" s="129"/>
      <c r="CE85" s="130">
        <f t="shared" si="53"/>
        <v>0</v>
      </c>
      <c r="CF85" s="46">
        <f t="shared" si="86"/>
        <v>0</v>
      </c>
      <c r="CG85" s="46">
        <f t="shared" si="86"/>
        <v>0</v>
      </c>
      <c r="CH85" s="46">
        <f t="shared" si="86"/>
        <v>0</v>
      </c>
      <c r="CI85" s="46">
        <f t="shared" si="86"/>
        <v>0</v>
      </c>
      <c r="CJ85" s="46">
        <f t="shared" si="86"/>
        <v>0</v>
      </c>
      <c r="CK85" s="46">
        <f t="shared" si="86"/>
        <v>0</v>
      </c>
      <c r="CL85" s="46">
        <f t="shared" si="86"/>
        <v>0</v>
      </c>
      <c r="CM85" s="46">
        <f t="shared" si="86"/>
        <v>0</v>
      </c>
      <c r="CN85" s="46">
        <f t="shared" si="86"/>
        <v>0</v>
      </c>
      <c r="CO85" s="46">
        <f t="shared" si="86"/>
        <v>0</v>
      </c>
      <c r="CP85" s="46">
        <f t="shared" si="86"/>
        <v>0</v>
      </c>
      <c r="CQ85" s="46">
        <f t="shared" si="86"/>
        <v>0</v>
      </c>
      <c r="CR85" s="46">
        <f t="shared" si="86"/>
        <v>0</v>
      </c>
      <c r="CS85" s="46">
        <f t="shared" si="86"/>
        <v>0</v>
      </c>
      <c r="CT85" s="46">
        <f t="shared" si="86"/>
        <v>0</v>
      </c>
      <c r="CU85" s="46">
        <f t="shared" si="86"/>
        <v>0</v>
      </c>
      <c r="CV85" s="46">
        <f t="shared" si="77"/>
        <v>0</v>
      </c>
      <c r="CW85" s="46">
        <f t="shared" si="77"/>
        <v>0</v>
      </c>
      <c r="CX85" s="46">
        <f t="shared" si="77"/>
        <v>0</v>
      </c>
      <c r="CY85" s="46">
        <f t="shared" si="77"/>
        <v>0</v>
      </c>
      <c r="CZ85" s="46">
        <f t="shared" si="77"/>
        <v>0</v>
      </c>
      <c r="DA85" s="46">
        <f t="shared" si="77"/>
        <v>0</v>
      </c>
      <c r="DB85" s="46">
        <f t="shared" si="77"/>
        <v>0</v>
      </c>
      <c r="DC85" s="46">
        <f t="shared" si="77"/>
        <v>0</v>
      </c>
      <c r="DD85" s="46">
        <f t="shared" si="77"/>
        <v>0</v>
      </c>
      <c r="DE85" s="46">
        <f t="shared" si="77"/>
        <v>0</v>
      </c>
      <c r="DF85" s="46">
        <f t="shared" si="77"/>
        <v>0</v>
      </c>
      <c r="DG85" s="46">
        <f t="shared" si="77"/>
        <v>0</v>
      </c>
      <c r="DH85" s="46">
        <f t="shared" si="77"/>
        <v>0</v>
      </c>
      <c r="DI85" s="46">
        <f t="shared" si="77"/>
        <v>0</v>
      </c>
      <c r="DJ85" s="46">
        <f t="shared" si="77"/>
        <v>0</v>
      </c>
      <c r="DK85" s="46">
        <f t="shared" si="87"/>
        <v>0</v>
      </c>
      <c r="DL85" s="46">
        <f t="shared" si="87"/>
        <v>0</v>
      </c>
      <c r="DM85" s="46">
        <f t="shared" si="87"/>
        <v>0</v>
      </c>
      <c r="DN85" s="46">
        <f t="shared" si="87"/>
        <v>0</v>
      </c>
      <c r="DO85" s="46">
        <f t="shared" si="87"/>
        <v>0</v>
      </c>
      <c r="DP85" s="46">
        <f t="shared" si="87"/>
        <v>0</v>
      </c>
      <c r="DQ85" s="46">
        <f t="shared" si="87"/>
        <v>0</v>
      </c>
      <c r="DR85" s="46">
        <f t="shared" si="87"/>
        <v>0</v>
      </c>
      <c r="DS85" s="46">
        <f t="shared" si="87"/>
        <v>0</v>
      </c>
      <c r="DT85" s="46">
        <f t="shared" si="87"/>
        <v>0</v>
      </c>
      <c r="DU85" s="46">
        <f t="shared" si="87"/>
        <v>0</v>
      </c>
      <c r="DV85" s="46">
        <f t="shared" si="87"/>
        <v>0</v>
      </c>
      <c r="DW85" s="46">
        <f t="shared" si="87"/>
        <v>0</v>
      </c>
      <c r="DX85" s="46">
        <f t="shared" si="87"/>
        <v>0</v>
      </c>
      <c r="DY85" s="46">
        <f t="shared" si="87"/>
        <v>0</v>
      </c>
      <c r="DZ85" s="46">
        <f t="shared" si="87"/>
        <v>0</v>
      </c>
      <c r="EA85" s="46">
        <f t="shared" si="78"/>
        <v>0</v>
      </c>
      <c r="EB85" s="46">
        <f t="shared" si="78"/>
        <v>0</v>
      </c>
      <c r="EC85" s="46">
        <f t="shared" si="78"/>
        <v>0</v>
      </c>
      <c r="ED85" s="46">
        <f t="shared" si="78"/>
        <v>0</v>
      </c>
      <c r="EE85" s="46">
        <f t="shared" si="78"/>
        <v>0</v>
      </c>
      <c r="EF85" s="46">
        <f t="shared" si="78"/>
        <v>0</v>
      </c>
      <c r="EG85" s="46">
        <f t="shared" si="78"/>
        <v>0</v>
      </c>
      <c r="EH85" s="46">
        <f t="shared" si="78"/>
        <v>0</v>
      </c>
      <c r="EI85" s="46">
        <f t="shared" si="78"/>
        <v>0</v>
      </c>
      <c r="EJ85" s="46">
        <f t="shared" si="78"/>
        <v>0</v>
      </c>
      <c r="EK85" s="46">
        <f t="shared" si="78"/>
        <v>0</v>
      </c>
      <c r="EL85" s="46">
        <f t="shared" si="78"/>
        <v>0</v>
      </c>
      <c r="EM85" s="46">
        <f t="shared" si="78"/>
        <v>0</v>
      </c>
      <c r="EN85" s="46">
        <f t="shared" si="78"/>
        <v>0</v>
      </c>
      <c r="EO85" s="46">
        <f t="shared" si="78"/>
        <v>0</v>
      </c>
      <c r="EP85" s="46">
        <f t="shared" si="78"/>
        <v>0</v>
      </c>
      <c r="EQ85" s="46">
        <f t="shared" si="88"/>
        <v>0</v>
      </c>
      <c r="ER85" s="46">
        <f t="shared" si="88"/>
        <v>0</v>
      </c>
      <c r="ES85" s="46">
        <f t="shared" si="88"/>
        <v>0</v>
      </c>
      <c r="ET85" s="46">
        <f t="shared" si="88"/>
        <v>0</v>
      </c>
      <c r="EU85" s="46">
        <f t="shared" si="88"/>
        <v>0</v>
      </c>
      <c r="EV85" s="46">
        <f t="shared" si="88"/>
        <v>0</v>
      </c>
      <c r="EW85" s="46">
        <f t="shared" si="88"/>
        <v>0</v>
      </c>
      <c r="EX85" s="46">
        <f t="shared" si="88"/>
        <v>0</v>
      </c>
      <c r="EY85" s="46">
        <f t="shared" si="88"/>
        <v>0</v>
      </c>
      <c r="EZ85" s="46">
        <f t="shared" si="88"/>
        <v>0</v>
      </c>
      <c r="FA85" s="46">
        <f t="shared" si="88"/>
        <v>0</v>
      </c>
      <c r="FB85" s="46">
        <f t="shared" si="88"/>
        <v>0</v>
      </c>
      <c r="FC85" s="46">
        <f t="shared" si="88"/>
        <v>0</v>
      </c>
      <c r="FD85" s="46">
        <f t="shared" si="88"/>
        <v>0</v>
      </c>
      <c r="FE85" s="46">
        <f t="shared" si="88"/>
        <v>0</v>
      </c>
      <c r="FF85" s="46">
        <f t="shared" si="88"/>
        <v>0</v>
      </c>
      <c r="FG85" s="46">
        <f t="shared" si="79"/>
        <v>0</v>
      </c>
      <c r="FH85" s="46">
        <f t="shared" si="79"/>
        <v>0</v>
      </c>
      <c r="FI85" s="46">
        <f t="shared" si="79"/>
        <v>0</v>
      </c>
      <c r="FJ85" s="46">
        <f t="shared" si="79"/>
        <v>0</v>
      </c>
      <c r="FK85" s="46">
        <f t="shared" si="79"/>
        <v>0</v>
      </c>
      <c r="FL85" s="46">
        <f t="shared" si="79"/>
        <v>0</v>
      </c>
      <c r="FM85" s="46">
        <f t="shared" si="79"/>
        <v>0</v>
      </c>
      <c r="FN85" s="46">
        <f t="shared" si="79"/>
        <v>0</v>
      </c>
      <c r="FO85" s="46">
        <f t="shared" si="79"/>
        <v>0</v>
      </c>
      <c r="FP85" s="46">
        <f t="shared" si="79"/>
        <v>0</v>
      </c>
      <c r="FQ85" s="46">
        <f t="shared" si="79"/>
        <v>0</v>
      </c>
      <c r="FR85" s="46">
        <f t="shared" si="79"/>
        <v>0</v>
      </c>
      <c r="FS85" s="46">
        <f t="shared" si="79"/>
        <v>0</v>
      </c>
      <c r="FT85" s="46">
        <f t="shared" si="79"/>
        <v>0</v>
      </c>
      <c r="FU85" s="46">
        <f t="shared" si="79"/>
        <v>0</v>
      </c>
      <c r="FV85" s="46">
        <f t="shared" si="79"/>
        <v>0</v>
      </c>
      <c r="FW85" s="46">
        <f t="shared" si="89"/>
        <v>0</v>
      </c>
      <c r="FX85" s="46">
        <f t="shared" si="89"/>
        <v>0</v>
      </c>
      <c r="FY85" s="46">
        <f t="shared" si="89"/>
        <v>0</v>
      </c>
      <c r="FZ85" s="46">
        <f t="shared" si="89"/>
        <v>0</v>
      </c>
      <c r="GA85" s="46">
        <f t="shared" si="89"/>
        <v>0</v>
      </c>
      <c r="GB85" s="46">
        <f t="shared" si="89"/>
        <v>0</v>
      </c>
      <c r="GC85" s="46">
        <f t="shared" si="89"/>
        <v>0</v>
      </c>
      <c r="GD85" s="46">
        <f t="shared" si="89"/>
        <v>0</v>
      </c>
      <c r="GE85" s="46">
        <f t="shared" si="89"/>
        <v>0</v>
      </c>
      <c r="GF85" s="46">
        <f t="shared" si="89"/>
        <v>0</v>
      </c>
      <c r="GG85" s="46">
        <f t="shared" si="89"/>
        <v>0</v>
      </c>
      <c r="GH85" s="46">
        <f t="shared" si="89"/>
        <v>0</v>
      </c>
      <c r="GI85" s="46">
        <f t="shared" si="89"/>
        <v>0</v>
      </c>
      <c r="GJ85" s="46">
        <f t="shared" si="89"/>
        <v>0</v>
      </c>
      <c r="GK85" s="46">
        <f t="shared" si="89"/>
        <v>0</v>
      </c>
      <c r="GL85" s="46">
        <f t="shared" si="89"/>
        <v>0</v>
      </c>
      <c r="GM85" s="46">
        <f t="shared" si="80"/>
        <v>0</v>
      </c>
      <c r="GN85" s="46">
        <f t="shared" si="80"/>
        <v>0</v>
      </c>
      <c r="GO85" s="46">
        <f t="shared" si="80"/>
        <v>0</v>
      </c>
      <c r="GP85" s="46">
        <f t="shared" si="80"/>
        <v>0</v>
      </c>
      <c r="GQ85" s="46">
        <f t="shared" si="80"/>
        <v>0</v>
      </c>
      <c r="GR85" s="46">
        <f t="shared" si="80"/>
        <v>0</v>
      </c>
      <c r="GS85" s="46">
        <f t="shared" si="80"/>
        <v>0</v>
      </c>
      <c r="GT85" s="46">
        <f t="shared" si="80"/>
        <v>0</v>
      </c>
      <c r="GU85" s="46">
        <f t="shared" si="80"/>
        <v>0</v>
      </c>
      <c r="GV85" s="46">
        <f t="shared" si="80"/>
        <v>0</v>
      </c>
      <c r="GW85" s="46">
        <f t="shared" si="80"/>
        <v>0</v>
      </c>
      <c r="GX85" s="46">
        <f t="shared" si="80"/>
        <v>0</v>
      </c>
      <c r="GY85" s="46">
        <f t="shared" si="80"/>
        <v>0</v>
      </c>
      <c r="GZ85" s="46">
        <f t="shared" si="80"/>
        <v>0</v>
      </c>
      <c r="HA85" s="46">
        <f t="shared" si="80"/>
        <v>0</v>
      </c>
      <c r="HB85" s="46">
        <f t="shared" si="80"/>
        <v>0</v>
      </c>
      <c r="HC85" s="46">
        <f t="shared" si="90"/>
        <v>0</v>
      </c>
      <c r="HD85" s="46">
        <f t="shared" si="90"/>
        <v>0</v>
      </c>
      <c r="HE85" s="46">
        <f t="shared" si="90"/>
        <v>0</v>
      </c>
      <c r="HF85" s="46">
        <f t="shared" si="90"/>
        <v>0</v>
      </c>
      <c r="HG85" s="46">
        <f t="shared" si="90"/>
        <v>0</v>
      </c>
      <c r="HH85" s="46">
        <f t="shared" si="90"/>
        <v>0</v>
      </c>
      <c r="HI85" s="46">
        <f t="shared" si="90"/>
        <v>0</v>
      </c>
      <c r="HJ85" s="46">
        <f t="shared" si="90"/>
        <v>0</v>
      </c>
      <c r="HK85" s="46">
        <f t="shared" si="90"/>
        <v>0</v>
      </c>
      <c r="HL85" s="46">
        <f t="shared" si="90"/>
        <v>0</v>
      </c>
      <c r="HM85" s="46">
        <f t="shared" si="90"/>
        <v>0</v>
      </c>
      <c r="HN85" s="46">
        <f t="shared" si="90"/>
        <v>0</v>
      </c>
      <c r="HO85" s="46">
        <f t="shared" si="90"/>
        <v>0</v>
      </c>
      <c r="HP85" s="46">
        <f t="shared" si="90"/>
        <v>0</v>
      </c>
      <c r="HQ85" s="46">
        <f t="shared" si="90"/>
        <v>0</v>
      </c>
      <c r="HR85" s="46">
        <f t="shared" si="90"/>
        <v>0</v>
      </c>
      <c r="HS85" s="46">
        <f t="shared" si="81"/>
        <v>0</v>
      </c>
      <c r="HT85" s="46">
        <f t="shared" si="81"/>
        <v>0</v>
      </c>
      <c r="HU85" s="46">
        <f t="shared" si="81"/>
        <v>0</v>
      </c>
      <c r="HV85" s="46">
        <f t="shared" si="81"/>
        <v>0</v>
      </c>
      <c r="HW85" s="46">
        <f t="shared" si="81"/>
        <v>0</v>
      </c>
      <c r="HX85" s="46">
        <f t="shared" si="81"/>
        <v>0</v>
      </c>
      <c r="HY85" s="46">
        <f t="shared" si="81"/>
        <v>0</v>
      </c>
      <c r="HZ85" s="46">
        <f t="shared" si="81"/>
        <v>0</v>
      </c>
      <c r="IA85" s="46">
        <f t="shared" si="81"/>
        <v>0</v>
      </c>
      <c r="IB85" s="46">
        <f t="shared" si="81"/>
        <v>0</v>
      </c>
      <c r="IC85" s="46">
        <f t="shared" si="81"/>
        <v>0</v>
      </c>
      <c r="ID85" s="46">
        <f t="shared" si="81"/>
        <v>0</v>
      </c>
      <c r="IE85" s="46">
        <f t="shared" si="81"/>
        <v>0</v>
      </c>
      <c r="IF85" s="46">
        <f t="shared" si="81"/>
        <v>0</v>
      </c>
      <c r="IG85" s="46">
        <f t="shared" si="81"/>
        <v>0</v>
      </c>
      <c r="IH85" s="46">
        <f t="shared" si="81"/>
        <v>0</v>
      </c>
      <c r="II85" s="46">
        <f t="shared" si="91"/>
        <v>0</v>
      </c>
      <c r="IJ85" s="46">
        <f t="shared" si="91"/>
        <v>0</v>
      </c>
      <c r="IK85" s="46">
        <f t="shared" si="91"/>
        <v>0</v>
      </c>
      <c r="IL85" s="46">
        <f t="shared" si="91"/>
        <v>0</v>
      </c>
      <c r="IM85" s="46">
        <f t="shared" si="91"/>
        <v>0</v>
      </c>
      <c r="IN85" s="46">
        <f t="shared" si="91"/>
        <v>0</v>
      </c>
      <c r="IO85" s="46">
        <f t="shared" si="91"/>
        <v>0</v>
      </c>
      <c r="IP85" s="46">
        <f t="shared" si="91"/>
        <v>0</v>
      </c>
      <c r="IQ85" s="46">
        <f t="shared" si="91"/>
        <v>0</v>
      </c>
      <c r="IR85" s="46">
        <f t="shared" si="91"/>
        <v>0</v>
      </c>
      <c r="IS85" s="46">
        <f t="shared" si="91"/>
        <v>0</v>
      </c>
      <c r="IT85" s="46">
        <f t="shared" si="91"/>
        <v>0</v>
      </c>
      <c r="IU85" s="46">
        <f t="shared" si="91"/>
        <v>0</v>
      </c>
      <c r="IV85" s="46">
        <f t="shared" si="91"/>
        <v>0</v>
      </c>
      <c r="IW85" s="46">
        <f t="shared" si="91"/>
        <v>0</v>
      </c>
      <c r="IX85" s="46">
        <f t="shared" si="91"/>
        <v>0</v>
      </c>
      <c r="IY85" s="46">
        <f t="shared" si="82"/>
        <v>0</v>
      </c>
      <c r="IZ85" s="46">
        <f t="shared" si="82"/>
        <v>0</v>
      </c>
      <c r="JA85" s="46">
        <f t="shared" si="82"/>
        <v>0</v>
      </c>
      <c r="JB85" s="46">
        <f t="shared" si="82"/>
        <v>0</v>
      </c>
      <c r="JC85" s="46">
        <f t="shared" si="82"/>
        <v>0</v>
      </c>
      <c r="JD85" s="46">
        <f t="shared" si="82"/>
        <v>0</v>
      </c>
      <c r="JE85" s="46">
        <f t="shared" si="82"/>
        <v>0</v>
      </c>
      <c r="JF85" s="46">
        <f t="shared" si="82"/>
        <v>0</v>
      </c>
      <c r="JG85" s="46">
        <f t="shared" si="82"/>
        <v>0</v>
      </c>
      <c r="JH85" s="46">
        <f t="shared" si="82"/>
        <v>0</v>
      </c>
      <c r="JI85" s="46">
        <f t="shared" si="82"/>
        <v>0</v>
      </c>
      <c r="JJ85" s="46">
        <f t="shared" si="82"/>
        <v>0</v>
      </c>
      <c r="JK85" s="46">
        <f t="shared" si="82"/>
        <v>0</v>
      </c>
      <c r="JL85" s="46">
        <f t="shared" si="82"/>
        <v>0</v>
      </c>
      <c r="JM85" s="46">
        <f t="shared" si="82"/>
        <v>0</v>
      </c>
      <c r="JN85" s="46">
        <f t="shared" si="82"/>
        <v>0</v>
      </c>
      <c r="JO85" s="46">
        <f t="shared" si="92"/>
        <v>0</v>
      </c>
      <c r="JP85" s="46">
        <f t="shared" si="92"/>
        <v>0</v>
      </c>
      <c r="JQ85" s="46">
        <f t="shared" si="92"/>
        <v>0</v>
      </c>
      <c r="JR85" s="46">
        <f t="shared" si="92"/>
        <v>0</v>
      </c>
      <c r="JS85" s="46">
        <f t="shared" si="92"/>
        <v>0</v>
      </c>
      <c r="JT85" s="46">
        <f t="shared" si="92"/>
        <v>0</v>
      </c>
      <c r="JU85" s="46">
        <f t="shared" si="92"/>
        <v>0</v>
      </c>
      <c r="JV85" s="46">
        <f t="shared" si="92"/>
        <v>0</v>
      </c>
      <c r="JW85" s="46">
        <f t="shared" si="92"/>
        <v>0</v>
      </c>
      <c r="JX85" s="46">
        <f t="shared" si="92"/>
        <v>0</v>
      </c>
      <c r="JY85" s="46">
        <f t="shared" si="92"/>
        <v>0</v>
      </c>
      <c r="JZ85" s="46">
        <f t="shared" si="92"/>
        <v>0</v>
      </c>
      <c r="KA85" s="46">
        <f t="shared" si="92"/>
        <v>0</v>
      </c>
      <c r="KB85" s="46">
        <f t="shared" si="92"/>
        <v>0</v>
      </c>
      <c r="KC85" s="46">
        <f t="shared" si="92"/>
        <v>0</v>
      </c>
      <c r="KD85" s="46">
        <f t="shared" si="92"/>
        <v>0</v>
      </c>
      <c r="KE85" s="46">
        <f t="shared" si="83"/>
        <v>0</v>
      </c>
      <c r="KF85" s="46">
        <f t="shared" si="83"/>
        <v>0</v>
      </c>
      <c r="KG85" s="46">
        <f t="shared" si="83"/>
        <v>0</v>
      </c>
      <c r="KH85" s="46">
        <f t="shared" si="83"/>
        <v>0</v>
      </c>
      <c r="KI85" s="46">
        <f t="shared" si="83"/>
        <v>0</v>
      </c>
      <c r="KJ85" s="46">
        <f t="shared" si="83"/>
        <v>0</v>
      </c>
      <c r="KK85" s="46">
        <f t="shared" si="83"/>
        <v>0</v>
      </c>
      <c r="KL85" s="46">
        <f t="shared" si="83"/>
        <v>0</v>
      </c>
      <c r="KM85" s="46">
        <f t="shared" si="83"/>
        <v>0</v>
      </c>
      <c r="KN85" s="46">
        <f t="shared" si="83"/>
        <v>0</v>
      </c>
      <c r="KO85" s="46">
        <f t="shared" si="83"/>
        <v>0</v>
      </c>
      <c r="KP85" s="46">
        <f t="shared" si="83"/>
        <v>0</v>
      </c>
      <c r="KQ85" s="46">
        <f t="shared" si="83"/>
        <v>0</v>
      </c>
      <c r="KR85" s="46">
        <f t="shared" si="83"/>
        <v>0</v>
      </c>
      <c r="KS85" s="46">
        <f t="shared" si="83"/>
        <v>0</v>
      </c>
      <c r="KT85" s="46">
        <f t="shared" si="83"/>
        <v>0</v>
      </c>
      <c r="KU85" s="46">
        <f t="shared" si="84"/>
        <v>0</v>
      </c>
      <c r="KV85" s="46">
        <f t="shared" si="84"/>
        <v>0</v>
      </c>
      <c r="KW85" s="46">
        <f t="shared" si="84"/>
        <v>0</v>
      </c>
      <c r="KX85" s="46">
        <f t="shared" si="84"/>
        <v>0</v>
      </c>
      <c r="KY85" s="46">
        <f t="shared" si="84"/>
        <v>0</v>
      </c>
      <c r="KZ85" s="46">
        <f t="shared" si="84"/>
        <v>0</v>
      </c>
      <c r="LA85" s="46">
        <f t="shared" si="84"/>
        <v>0</v>
      </c>
      <c r="LB85" s="46">
        <f t="shared" si="84"/>
        <v>0</v>
      </c>
      <c r="LC85" s="46">
        <f t="shared" si="84"/>
        <v>0</v>
      </c>
      <c r="LD85" s="46">
        <f t="shared" si="84"/>
        <v>0</v>
      </c>
      <c r="LE85" s="46">
        <f t="shared" si="84"/>
        <v>0</v>
      </c>
      <c r="LF85" s="46">
        <f t="shared" si="84"/>
        <v>0</v>
      </c>
      <c r="LG85" s="46">
        <f t="shared" si="84"/>
        <v>0</v>
      </c>
      <c r="LH85" s="46">
        <f t="shared" si="84"/>
        <v>0</v>
      </c>
      <c r="LI85" s="46">
        <f t="shared" si="84"/>
        <v>0</v>
      </c>
      <c r="LJ85" s="46">
        <f t="shared" si="84"/>
        <v>0</v>
      </c>
      <c r="LK85" s="46">
        <f t="shared" si="85"/>
        <v>0</v>
      </c>
      <c r="LL85" s="46">
        <f t="shared" si="85"/>
        <v>0</v>
      </c>
      <c r="LM85" s="46">
        <f t="shared" si="85"/>
        <v>0</v>
      </c>
      <c r="LN85" s="46">
        <f t="shared" si="85"/>
        <v>0</v>
      </c>
      <c r="LO85" s="46">
        <f t="shared" si="85"/>
        <v>0</v>
      </c>
      <c r="LP85" s="46">
        <f t="shared" si="85"/>
        <v>0</v>
      </c>
      <c r="LQ85" s="46">
        <f t="shared" si="85"/>
        <v>0</v>
      </c>
      <c r="LR85" s="46">
        <f t="shared" si="85"/>
        <v>0</v>
      </c>
      <c r="LS85" s="46">
        <f t="shared" si="85"/>
        <v>0</v>
      </c>
      <c r="LT85" s="46">
        <f t="shared" si="85"/>
        <v>0</v>
      </c>
    </row>
    <row r="86" spans="1:332" ht="24.6" hidden="1" customHeight="1">
      <c r="A86" s="121">
        <v>25</v>
      </c>
      <c r="B86" s="19"/>
      <c r="C86" s="21"/>
      <c r="D86" s="21"/>
      <c r="E86" s="215" t="str">
        <f t="shared" si="25"/>
        <v/>
      </c>
      <c r="F86" s="215">
        <f t="shared" si="26"/>
        <v>0</v>
      </c>
      <c r="G86" s="218"/>
      <c r="H86" s="217" t="str">
        <f t="shared" si="27"/>
        <v>Falta(n) Fecha(s)</v>
      </c>
      <c r="I86" s="72"/>
      <c r="J86" s="72"/>
      <c r="K86" s="72"/>
      <c r="L86" s="72"/>
      <c r="M86" s="72"/>
      <c r="N86" s="72"/>
      <c r="O86" s="72"/>
      <c r="P86" s="72"/>
      <c r="Q86" s="210" t="str" cm="1">
        <f t="array" ref="Q86">IF(SUM(COUNTIF(J86:P86,{"SI","NO APLICA"}))=0,
   "",
   IF(SUM(COUNTIF(J86:P86,{"SI","NO APLICA"}))=COLUMNS(J86:P86),
      "CUMPLE",
      "NO CUMPLE"))</f>
        <v/>
      </c>
      <c r="R86" s="72"/>
      <c r="S86" s="19"/>
      <c r="T86" s="72"/>
      <c r="U86" s="19"/>
      <c r="V86" s="72"/>
      <c r="W86" s="72"/>
      <c r="X86" s="72"/>
      <c r="Y86" s="210" t="str">
        <f t="shared" si="70"/>
        <v/>
      </c>
      <c r="Z86" s="211" t="str">
        <f t="shared" si="71"/>
        <v/>
      </c>
      <c r="AA86" s="476"/>
      <c r="AB86" s="477"/>
      <c r="AD86" s="122" t="str">
        <f t="shared" si="28"/>
        <v/>
      </c>
      <c r="AE86" s="122" t="str">
        <f t="shared" si="28"/>
        <v/>
      </c>
      <c r="AF86" s="123">
        <f t="shared" si="28"/>
        <v>0</v>
      </c>
      <c r="AG86" s="122" t="str">
        <f t="shared" si="29"/>
        <v/>
      </c>
      <c r="AH86" s="122" t="str">
        <f t="shared" si="29"/>
        <v/>
      </c>
      <c r="AI86" s="123">
        <f t="shared" si="29"/>
        <v>0</v>
      </c>
      <c r="AW86" s="46" t="str">
        <f t="shared" si="30"/>
        <v/>
      </c>
      <c r="AX86" s="46">
        <f t="shared" si="30"/>
        <v>5</v>
      </c>
      <c r="AY86" s="96">
        <v>25</v>
      </c>
      <c r="AZ86" s="47" t="str">
        <f t="shared" si="31"/>
        <v/>
      </c>
      <c r="BA86" s="47">
        <f t="shared" si="32"/>
        <v>0</v>
      </c>
      <c r="BB86" s="90" t="str">
        <f t="shared" si="33"/>
        <v/>
      </c>
      <c r="BC86" s="124">
        <v>25</v>
      </c>
      <c r="BD86" s="125">
        <f t="shared" si="34"/>
        <v>1</v>
      </c>
      <c r="BE86" s="126">
        <f t="shared" si="35"/>
        <v>1</v>
      </c>
      <c r="BF86" s="90">
        <f t="shared" si="36"/>
        <v>0</v>
      </c>
      <c r="BG86" s="90">
        <f t="shared" si="75"/>
        <v>0</v>
      </c>
      <c r="BH86" s="90" t="str">
        <f t="shared" si="72"/>
        <v/>
      </c>
      <c r="BI86" s="90" t="e">
        <f t="shared" si="37"/>
        <v>#NUM!</v>
      </c>
      <c r="BJ86" s="90" t="str">
        <f t="shared" si="38"/>
        <v/>
      </c>
      <c r="BK86" s="127">
        <f t="shared" si="39"/>
        <v>0</v>
      </c>
      <c r="BL86" s="128" t="e">
        <f t="shared" si="40"/>
        <v>#NUM!</v>
      </c>
      <c r="BM86" s="128" t="e">
        <f t="shared" si="41"/>
        <v>#NUM!</v>
      </c>
      <c r="BN86" s="128" t="str">
        <f t="shared" si="42"/>
        <v/>
      </c>
      <c r="BO86" s="128" t="str">
        <f t="shared" si="73"/>
        <v/>
      </c>
      <c r="BP86" s="90">
        <f t="shared" si="43"/>
        <v>0</v>
      </c>
      <c r="BQ86" s="90">
        <f t="shared" si="44"/>
        <v>0</v>
      </c>
      <c r="BR86" s="90">
        <f t="shared" si="76"/>
        <v>0</v>
      </c>
      <c r="BS86" s="90" t="str">
        <f t="shared" si="45"/>
        <v/>
      </c>
      <c r="BT86" s="90" t="e">
        <f t="shared" si="46"/>
        <v>#NUM!</v>
      </c>
      <c r="BU86" s="90" t="e">
        <f t="shared" si="47"/>
        <v>#NUM!</v>
      </c>
      <c r="BV86" s="127">
        <f t="shared" si="48"/>
        <v>0</v>
      </c>
      <c r="BW86" s="128" t="e">
        <f t="shared" si="49"/>
        <v>#NUM!</v>
      </c>
      <c r="BX86" s="128" t="e">
        <f t="shared" si="50"/>
        <v>#NUM!</v>
      </c>
      <c r="BY86" s="128" t="str">
        <f t="shared" si="51"/>
        <v/>
      </c>
      <c r="BZ86" s="128" t="str">
        <f t="shared" si="74"/>
        <v/>
      </c>
      <c r="CA86" s="90">
        <f t="shared" si="52"/>
        <v>0</v>
      </c>
      <c r="CB86" s="90"/>
      <c r="CC86" s="90"/>
      <c r="CD86" s="129"/>
      <c r="CE86" s="130">
        <f t="shared" si="53"/>
        <v>0</v>
      </c>
      <c r="CF86" s="46">
        <f t="shared" si="86"/>
        <v>0</v>
      </c>
      <c r="CG86" s="46">
        <f t="shared" si="86"/>
        <v>0</v>
      </c>
      <c r="CH86" s="46">
        <f t="shared" si="86"/>
        <v>0</v>
      </c>
      <c r="CI86" s="46">
        <f t="shared" si="86"/>
        <v>0</v>
      </c>
      <c r="CJ86" s="46">
        <f t="shared" si="86"/>
        <v>0</v>
      </c>
      <c r="CK86" s="46">
        <f t="shared" si="86"/>
        <v>0</v>
      </c>
      <c r="CL86" s="46">
        <f t="shared" si="86"/>
        <v>0</v>
      </c>
      <c r="CM86" s="46">
        <f t="shared" si="86"/>
        <v>0</v>
      </c>
      <c r="CN86" s="46">
        <f t="shared" si="86"/>
        <v>0</v>
      </c>
      <c r="CO86" s="46">
        <f t="shared" si="86"/>
        <v>0</v>
      </c>
      <c r="CP86" s="46">
        <f t="shared" si="86"/>
        <v>0</v>
      </c>
      <c r="CQ86" s="46">
        <f t="shared" si="86"/>
        <v>0</v>
      </c>
      <c r="CR86" s="46">
        <f t="shared" si="86"/>
        <v>0</v>
      </c>
      <c r="CS86" s="46">
        <f t="shared" si="86"/>
        <v>0</v>
      </c>
      <c r="CT86" s="46">
        <f t="shared" si="86"/>
        <v>0</v>
      </c>
      <c r="CU86" s="46">
        <f t="shared" si="86"/>
        <v>0</v>
      </c>
      <c r="CV86" s="46">
        <f t="shared" si="77"/>
        <v>0</v>
      </c>
      <c r="CW86" s="46">
        <f t="shared" si="77"/>
        <v>0</v>
      </c>
      <c r="CX86" s="46">
        <f t="shared" si="77"/>
        <v>0</v>
      </c>
      <c r="CY86" s="46">
        <f t="shared" si="77"/>
        <v>0</v>
      </c>
      <c r="CZ86" s="46">
        <f t="shared" si="77"/>
        <v>0</v>
      </c>
      <c r="DA86" s="46">
        <f t="shared" si="77"/>
        <v>0</v>
      </c>
      <c r="DB86" s="46">
        <f t="shared" si="77"/>
        <v>0</v>
      </c>
      <c r="DC86" s="46">
        <f t="shared" si="77"/>
        <v>0</v>
      </c>
      <c r="DD86" s="46">
        <f t="shared" si="77"/>
        <v>0</v>
      </c>
      <c r="DE86" s="46">
        <f t="shared" si="77"/>
        <v>0</v>
      </c>
      <c r="DF86" s="46">
        <f t="shared" si="77"/>
        <v>0</v>
      </c>
      <c r="DG86" s="46">
        <f t="shared" si="77"/>
        <v>0</v>
      </c>
      <c r="DH86" s="46">
        <f t="shared" si="77"/>
        <v>0</v>
      </c>
      <c r="DI86" s="46">
        <f t="shared" si="77"/>
        <v>0</v>
      </c>
      <c r="DJ86" s="46">
        <f t="shared" si="77"/>
        <v>0</v>
      </c>
      <c r="DK86" s="46">
        <f t="shared" si="87"/>
        <v>0</v>
      </c>
      <c r="DL86" s="46">
        <f t="shared" si="87"/>
        <v>0</v>
      </c>
      <c r="DM86" s="46">
        <f t="shared" si="87"/>
        <v>0</v>
      </c>
      <c r="DN86" s="46">
        <f t="shared" si="87"/>
        <v>0</v>
      </c>
      <c r="DO86" s="46">
        <f t="shared" si="87"/>
        <v>0</v>
      </c>
      <c r="DP86" s="46">
        <f t="shared" si="87"/>
        <v>0</v>
      </c>
      <c r="DQ86" s="46">
        <f t="shared" si="87"/>
        <v>0</v>
      </c>
      <c r="DR86" s="46">
        <f t="shared" si="87"/>
        <v>0</v>
      </c>
      <c r="DS86" s="46">
        <f t="shared" si="87"/>
        <v>0</v>
      </c>
      <c r="DT86" s="46">
        <f t="shared" si="87"/>
        <v>0</v>
      </c>
      <c r="DU86" s="46">
        <f t="shared" si="87"/>
        <v>0</v>
      </c>
      <c r="DV86" s="46">
        <f t="shared" si="87"/>
        <v>0</v>
      </c>
      <c r="DW86" s="46">
        <f t="shared" si="87"/>
        <v>0</v>
      </c>
      <c r="DX86" s="46">
        <f t="shared" si="87"/>
        <v>0</v>
      </c>
      <c r="DY86" s="46">
        <f t="shared" si="87"/>
        <v>0</v>
      </c>
      <c r="DZ86" s="46">
        <f t="shared" si="87"/>
        <v>0</v>
      </c>
      <c r="EA86" s="46">
        <f t="shared" si="78"/>
        <v>0</v>
      </c>
      <c r="EB86" s="46">
        <f t="shared" si="78"/>
        <v>0</v>
      </c>
      <c r="EC86" s="46">
        <f t="shared" si="78"/>
        <v>0</v>
      </c>
      <c r="ED86" s="46">
        <f t="shared" si="78"/>
        <v>0</v>
      </c>
      <c r="EE86" s="46">
        <f t="shared" si="78"/>
        <v>0</v>
      </c>
      <c r="EF86" s="46">
        <f t="shared" si="78"/>
        <v>0</v>
      </c>
      <c r="EG86" s="46">
        <f t="shared" si="78"/>
        <v>0</v>
      </c>
      <c r="EH86" s="46">
        <f t="shared" si="78"/>
        <v>0</v>
      </c>
      <c r="EI86" s="46">
        <f t="shared" si="78"/>
        <v>0</v>
      </c>
      <c r="EJ86" s="46">
        <f t="shared" si="78"/>
        <v>0</v>
      </c>
      <c r="EK86" s="46">
        <f t="shared" si="78"/>
        <v>0</v>
      </c>
      <c r="EL86" s="46">
        <f t="shared" si="78"/>
        <v>0</v>
      </c>
      <c r="EM86" s="46">
        <f t="shared" si="78"/>
        <v>0</v>
      </c>
      <c r="EN86" s="46">
        <f t="shared" si="78"/>
        <v>0</v>
      </c>
      <c r="EO86" s="46">
        <f t="shared" si="78"/>
        <v>0</v>
      </c>
      <c r="EP86" s="46">
        <f t="shared" si="78"/>
        <v>0</v>
      </c>
      <c r="EQ86" s="46">
        <f t="shared" si="88"/>
        <v>0</v>
      </c>
      <c r="ER86" s="46">
        <f t="shared" si="88"/>
        <v>0</v>
      </c>
      <c r="ES86" s="46">
        <f t="shared" si="88"/>
        <v>0</v>
      </c>
      <c r="ET86" s="46">
        <f t="shared" si="88"/>
        <v>0</v>
      </c>
      <c r="EU86" s="46">
        <f t="shared" si="88"/>
        <v>0</v>
      </c>
      <c r="EV86" s="46">
        <f t="shared" si="88"/>
        <v>0</v>
      </c>
      <c r="EW86" s="46">
        <f t="shared" si="88"/>
        <v>0</v>
      </c>
      <c r="EX86" s="46">
        <f t="shared" si="88"/>
        <v>0</v>
      </c>
      <c r="EY86" s="46">
        <f t="shared" si="88"/>
        <v>0</v>
      </c>
      <c r="EZ86" s="46">
        <f t="shared" si="88"/>
        <v>0</v>
      </c>
      <c r="FA86" s="46">
        <f t="shared" si="88"/>
        <v>0</v>
      </c>
      <c r="FB86" s="46">
        <f t="shared" si="88"/>
        <v>0</v>
      </c>
      <c r="FC86" s="46">
        <f t="shared" si="88"/>
        <v>0</v>
      </c>
      <c r="FD86" s="46">
        <f t="shared" si="88"/>
        <v>0</v>
      </c>
      <c r="FE86" s="46">
        <f t="shared" si="88"/>
        <v>0</v>
      </c>
      <c r="FF86" s="46">
        <f t="shared" si="88"/>
        <v>0</v>
      </c>
      <c r="FG86" s="46">
        <f t="shared" si="79"/>
        <v>0</v>
      </c>
      <c r="FH86" s="46">
        <f t="shared" si="79"/>
        <v>0</v>
      </c>
      <c r="FI86" s="46">
        <f t="shared" si="79"/>
        <v>0</v>
      </c>
      <c r="FJ86" s="46">
        <f t="shared" si="79"/>
        <v>0</v>
      </c>
      <c r="FK86" s="46">
        <f t="shared" si="79"/>
        <v>0</v>
      </c>
      <c r="FL86" s="46">
        <f t="shared" si="79"/>
        <v>0</v>
      </c>
      <c r="FM86" s="46">
        <f t="shared" si="79"/>
        <v>0</v>
      </c>
      <c r="FN86" s="46">
        <f t="shared" si="79"/>
        <v>0</v>
      </c>
      <c r="FO86" s="46">
        <f t="shared" si="79"/>
        <v>0</v>
      </c>
      <c r="FP86" s="46">
        <f t="shared" si="79"/>
        <v>0</v>
      </c>
      <c r="FQ86" s="46">
        <f t="shared" si="79"/>
        <v>0</v>
      </c>
      <c r="FR86" s="46">
        <f t="shared" si="79"/>
        <v>0</v>
      </c>
      <c r="FS86" s="46">
        <f t="shared" si="79"/>
        <v>0</v>
      </c>
      <c r="FT86" s="46">
        <f t="shared" si="79"/>
        <v>0</v>
      </c>
      <c r="FU86" s="46">
        <f t="shared" si="79"/>
        <v>0</v>
      </c>
      <c r="FV86" s="46">
        <f t="shared" si="79"/>
        <v>0</v>
      </c>
      <c r="FW86" s="46">
        <f t="shared" si="89"/>
        <v>0</v>
      </c>
      <c r="FX86" s="46">
        <f t="shared" si="89"/>
        <v>0</v>
      </c>
      <c r="FY86" s="46">
        <f t="shared" si="89"/>
        <v>0</v>
      </c>
      <c r="FZ86" s="46">
        <f t="shared" si="89"/>
        <v>0</v>
      </c>
      <c r="GA86" s="46">
        <f t="shared" si="89"/>
        <v>0</v>
      </c>
      <c r="GB86" s="46">
        <f t="shared" si="89"/>
        <v>0</v>
      </c>
      <c r="GC86" s="46">
        <f t="shared" si="89"/>
        <v>0</v>
      </c>
      <c r="GD86" s="46">
        <f t="shared" si="89"/>
        <v>0</v>
      </c>
      <c r="GE86" s="46">
        <f t="shared" si="89"/>
        <v>0</v>
      </c>
      <c r="GF86" s="46">
        <f t="shared" si="89"/>
        <v>0</v>
      </c>
      <c r="GG86" s="46">
        <f t="shared" si="89"/>
        <v>0</v>
      </c>
      <c r="GH86" s="46">
        <f t="shared" si="89"/>
        <v>0</v>
      </c>
      <c r="GI86" s="46">
        <f t="shared" si="89"/>
        <v>0</v>
      </c>
      <c r="GJ86" s="46">
        <f t="shared" si="89"/>
        <v>0</v>
      </c>
      <c r="GK86" s="46">
        <f t="shared" si="89"/>
        <v>0</v>
      </c>
      <c r="GL86" s="46">
        <f t="shared" si="89"/>
        <v>0</v>
      </c>
      <c r="GM86" s="46">
        <f t="shared" si="80"/>
        <v>0</v>
      </c>
      <c r="GN86" s="46">
        <f t="shared" si="80"/>
        <v>0</v>
      </c>
      <c r="GO86" s="46">
        <f t="shared" si="80"/>
        <v>0</v>
      </c>
      <c r="GP86" s="46">
        <f t="shared" si="80"/>
        <v>0</v>
      </c>
      <c r="GQ86" s="46">
        <f t="shared" si="80"/>
        <v>0</v>
      </c>
      <c r="GR86" s="46">
        <f t="shared" si="80"/>
        <v>0</v>
      </c>
      <c r="GS86" s="46">
        <f t="shared" si="80"/>
        <v>0</v>
      </c>
      <c r="GT86" s="46">
        <f t="shared" si="80"/>
        <v>0</v>
      </c>
      <c r="GU86" s="46">
        <f t="shared" si="80"/>
        <v>0</v>
      </c>
      <c r="GV86" s="46">
        <f t="shared" si="80"/>
        <v>0</v>
      </c>
      <c r="GW86" s="46">
        <f t="shared" si="80"/>
        <v>0</v>
      </c>
      <c r="GX86" s="46">
        <f t="shared" si="80"/>
        <v>0</v>
      </c>
      <c r="GY86" s="46">
        <f t="shared" si="80"/>
        <v>0</v>
      </c>
      <c r="GZ86" s="46">
        <f t="shared" si="80"/>
        <v>0</v>
      </c>
      <c r="HA86" s="46">
        <f t="shared" si="80"/>
        <v>0</v>
      </c>
      <c r="HB86" s="46">
        <f t="shared" si="80"/>
        <v>0</v>
      </c>
      <c r="HC86" s="46">
        <f t="shared" si="90"/>
        <v>0</v>
      </c>
      <c r="HD86" s="46">
        <f t="shared" si="90"/>
        <v>0</v>
      </c>
      <c r="HE86" s="46">
        <f t="shared" si="90"/>
        <v>0</v>
      </c>
      <c r="HF86" s="46">
        <f t="shared" si="90"/>
        <v>0</v>
      </c>
      <c r="HG86" s="46">
        <f t="shared" si="90"/>
        <v>0</v>
      </c>
      <c r="HH86" s="46">
        <f t="shared" si="90"/>
        <v>0</v>
      </c>
      <c r="HI86" s="46">
        <f t="shared" si="90"/>
        <v>0</v>
      </c>
      <c r="HJ86" s="46">
        <f t="shared" si="90"/>
        <v>0</v>
      </c>
      <c r="HK86" s="46">
        <f t="shared" si="90"/>
        <v>0</v>
      </c>
      <c r="HL86" s="46">
        <f t="shared" si="90"/>
        <v>0</v>
      </c>
      <c r="HM86" s="46">
        <f t="shared" si="90"/>
        <v>0</v>
      </c>
      <c r="HN86" s="46">
        <f t="shared" si="90"/>
        <v>0</v>
      </c>
      <c r="HO86" s="46">
        <f t="shared" si="90"/>
        <v>0</v>
      </c>
      <c r="HP86" s="46">
        <f t="shared" si="90"/>
        <v>0</v>
      </c>
      <c r="HQ86" s="46">
        <f t="shared" si="90"/>
        <v>0</v>
      </c>
      <c r="HR86" s="46">
        <f t="shared" si="90"/>
        <v>0</v>
      </c>
      <c r="HS86" s="46">
        <f t="shared" si="81"/>
        <v>0</v>
      </c>
      <c r="HT86" s="46">
        <f t="shared" si="81"/>
        <v>0</v>
      </c>
      <c r="HU86" s="46">
        <f t="shared" si="81"/>
        <v>0</v>
      </c>
      <c r="HV86" s="46">
        <f t="shared" si="81"/>
        <v>0</v>
      </c>
      <c r="HW86" s="46">
        <f t="shared" si="81"/>
        <v>0</v>
      </c>
      <c r="HX86" s="46">
        <f t="shared" si="81"/>
        <v>0</v>
      </c>
      <c r="HY86" s="46">
        <f t="shared" si="81"/>
        <v>0</v>
      </c>
      <c r="HZ86" s="46">
        <f t="shared" si="81"/>
        <v>0</v>
      </c>
      <c r="IA86" s="46">
        <f t="shared" si="81"/>
        <v>0</v>
      </c>
      <c r="IB86" s="46">
        <f t="shared" si="81"/>
        <v>0</v>
      </c>
      <c r="IC86" s="46">
        <f t="shared" si="81"/>
        <v>0</v>
      </c>
      <c r="ID86" s="46">
        <f t="shared" si="81"/>
        <v>0</v>
      </c>
      <c r="IE86" s="46">
        <f t="shared" si="81"/>
        <v>0</v>
      </c>
      <c r="IF86" s="46">
        <f t="shared" si="81"/>
        <v>0</v>
      </c>
      <c r="IG86" s="46">
        <f t="shared" si="81"/>
        <v>0</v>
      </c>
      <c r="IH86" s="46">
        <f t="shared" si="81"/>
        <v>0</v>
      </c>
      <c r="II86" s="46">
        <f t="shared" si="91"/>
        <v>0</v>
      </c>
      <c r="IJ86" s="46">
        <f t="shared" si="91"/>
        <v>0</v>
      </c>
      <c r="IK86" s="46">
        <f t="shared" si="91"/>
        <v>0</v>
      </c>
      <c r="IL86" s="46">
        <f t="shared" si="91"/>
        <v>0</v>
      </c>
      <c r="IM86" s="46">
        <f t="shared" si="91"/>
        <v>0</v>
      </c>
      <c r="IN86" s="46">
        <f t="shared" si="91"/>
        <v>0</v>
      </c>
      <c r="IO86" s="46">
        <f t="shared" si="91"/>
        <v>0</v>
      </c>
      <c r="IP86" s="46">
        <f t="shared" si="91"/>
        <v>0</v>
      </c>
      <c r="IQ86" s="46">
        <f t="shared" si="91"/>
        <v>0</v>
      </c>
      <c r="IR86" s="46">
        <f t="shared" si="91"/>
        <v>0</v>
      </c>
      <c r="IS86" s="46">
        <f t="shared" si="91"/>
        <v>0</v>
      </c>
      <c r="IT86" s="46">
        <f t="shared" si="91"/>
        <v>0</v>
      </c>
      <c r="IU86" s="46">
        <f t="shared" si="91"/>
        <v>0</v>
      </c>
      <c r="IV86" s="46">
        <f t="shared" si="91"/>
        <v>0</v>
      </c>
      <c r="IW86" s="46">
        <f t="shared" si="91"/>
        <v>0</v>
      </c>
      <c r="IX86" s="46">
        <f t="shared" si="91"/>
        <v>0</v>
      </c>
      <c r="IY86" s="46">
        <f t="shared" si="82"/>
        <v>0</v>
      </c>
      <c r="IZ86" s="46">
        <f t="shared" si="82"/>
        <v>0</v>
      </c>
      <c r="JA86" s="46">
        <f t="shared" si="82"/>
        <v>0</v>
      </c>
      <c r="JB86" s="46">
        <f t="shared" si="82"/>
        <v>0</v>
      </c>
      <c r="JC86" s="46">
        <f t="shared" si="82"/>
        <v>0</v>
      </c>
      <c r="JD86" s="46">
        <f t="shared" si="82"/>
        <v>0</v>
      </c>
      <c r="JE86" s="46">
        <f t="shared" si="82"/>
        <v>0</v>
      </c>
      <c r="JF86" s="46">
        <f t="shared" si="82"/>
        <v>0</v>
      </c>
      <c r="JG86" s="46">
        <f t="shared" si="82"/>
        <v>0</v>
      </c>
      <c r="JH86" s="46">
        <f t="shared" si="82"/>
        <v>0</v>
      </c>
      <c r="JI86" s="46">
        <f t="shared" si="82"/>
        <v>0</v>
      </c>
      <c r="JJ86" s="46">
        <f t="shared" si="82"/>
        <v>0</v>
      </c>
      <c r="JK86" s="46">
        <f t="shared" si="82"/>
        <v>0</v>
      </c>
      <c r="JL86" s="46">
        <f t="shared" si="82"/>
        <v>0</v>
      </c>
      <c r="JM86" s="46">
        <f t="shared" si="82"/>
        <v>0</v>
      </c>
      <c r="JN86" s="46">
        <f t="shared" si="82"/>
        <v>0</v>
      </c>
      <c r="JO86" s="46">
        <f t="shared" si="92"/>
        <v>0</v>
      </c>
      <c r="JP86" s="46">
        <f t="shared" si="92"/>
        <v>0</v>
      </c>
      <c r="JQ86" s="46">
        <f t="shared" si="92"/>
        <v>0</v>
      </c>
      <c r="JR86" s="46">
        <f t="shared" si="92"/>
        <v>0</v>
      </c>
      <c r="JS86" s="46">
        <f t="shared" si="92"/>
        <v>0</v>
      </c>
      <c r="JT86" s="46">
        <f t="shared" si="92"/>
        <v>0</v>
      </c>
      <c r="JU86" s="46">
        <f t="shared" si="92"/>
        <v>0</v>
      </c>
      <c r="JV86" s="46">
        <f t="shared" si="92"/>
        <v>0</v>
      </c>
      <c r="JW86" s="46">
        <f t="shared" si="92"/>
        <v>0</v>
      </c>
      <c r="JX86" s="46">
        <f t="shared" si="92"/>
        <v>0</v>
      </c>
      <c r="JY86" s="46">
        <f t="shared" si="92"/>
        <v>0</v>
      </c>
      <c r="JZ86" s="46">
        <f t="shared" si="92"/>
        <v>0</v>
      </c>
      <c r="KA86" s="46">
        <f t="shared" si="92"/>
        <v>0</v>
      </c>
      <c r="KB86" s="46">
        <f t="shared" si="92"/>
        <v>0</v>
      </c>
      <c r="KC86" s="46">
        <f t="shared" si="92"/>
        <v>0</v>
      </c>
      <c r="KD86" s="46">
        <f t="shared" si="92"/>
        <v>0</v>
      </c>
      <c r="KE86" s="46">
        <f t="shared" si="83"/>
        <v>0</v>
      </c>
      <c r="KF86" s="46">
        <f t="shared" si="83"/>
        <v>0</v>
      </c>
      <c r="KG86" s="46">
        <f t="shared" si="83"/>
        <v>0</v>
      </c>
      <c r="KH86" s="46">
        <f t="shared" si="83"/>
        <v>0</v>
      </c>
      <c r="KI86" s="46">
        <f t="shared" si="83"/>
        <v>0</v>
      </c>
      <c r="KJ86" s="46">
        <f t="shared" si="83"/>
        <v>0</v>
      </c>
      <c r="KK86" s="46">
        <f t="shared" si="83"/>
        <v>0</v>
      </c>
      <c r="KL86" s="46">
        <f t="shared" si="83"/>
        <v>0</v>
      </c>
      <c r="KM86" s="46">
        <f t="shared" si="83"/>
        <v>0</v>
      </c>
      <c r="KN86" s="46">
        <f t="shared" si="83"/>
        <v>0</v>
      </c>
      <c r="KO86" s="46">
        <f t="shared" si="83"/>
        <v>0</v>
      </c>
      <c r="KP86" s="46">
        <f t="shared" si="83"/>
        <v>0</v>
      </c>
      <c r="KQ86" s="46">
        <f t="shared" si="83"/>
        <v>0</v>
      </c>
      <c r="KR86" s="46">
        <f t="shared" si="83"/>
        <v>0</v>
      </c>
      <c r="KS86" s="46">
        <f t="shared" si="83"/>
        <v>0</v>
      </c>
      <c r="KT86" s="46">
        <f t="shared" si="83"/>
        <v>0</v>
      </c>
      <c r="KU86" s="46">
        <f t="shared" si="84"/>
        <v>0</v>
      </c>
      <c r="KV86" s="46">
        <f t="shared" si="84"/>
        <v>0</v>
      </c>
      <c r="KW86" s="46">
        <f t="shared" si="84"/>
        <v>0</v>
      </c>
      <c r="KX86" s="46">
        <f t="shared" si="84"/>
        <v>0</v>
      </c>
      <c r="KY86" s="46">
        <f t="shared" si="84"/>
        <v>0</v>
      </c>
      <c r="KZ86" s="46">
        <f t="shared" si="84"/>
        <v>0</v>
      </c>
      <c r="LA86" s="46">
        <f t="shared" si="84"/>
        <v>0</v>
      </c>
      <c r="LB86" s="46">
        <f t="shared" si="84"/>
        <v>0</v>
      </c>
      <c r="LC86" s="46">
        <f t="shared" si="84"/>
        <v>0</v>
      </c>
      <c r="LD86" s="46">
        <f t="shared" si="84"/>
        <v>0</v>
      </c>
      <c r="LE86" s="46">
        <f t="shared" si="84"/>
        <v>0</v>
      </c>
      <c r="LF86" s="46">
        <f t="shared" si="84"/>
        <v>0</v>
      </c>
      <c r="LG86" s="46">
        <f t="shared" si="84"/>
        <v>0</v>
      </c>
      <c r="LH86" s="46">
        <f t="shared" si="84"/>
        <v>0</v>
      </c>
      <c r="LI86" s="46">
        <f t="shared" si="84"/>
        <v>0</v>
      </c>
      <c r="LJ86" s="46">
        <f t="shared" si="84"/>
        <v>0</v>
      </c>
      <c r="LK86" s="46">
        <f t="shared" si="85"/>
        <v>0</v>
      </c>
      <c r="LL86" s="46">
        <f t="shared" si="85"/>
        <v>0</v>
      </c>
      <c r="LM86" s="46">
        <f t="shared" si="85"/>
        <v>0</v>
      </c>
      <c r="LN86" s="46">
        <f t="shared" si="85"/>
        <v>0</v>
      </c>
      <c r="LO86" s="46">
        <f t="shared" si="85"/>
        <v>0</v>
      </c>
      <c r="LP86" s="46">
        <f t="shared" si="85"/>
        <v>0</v>
      </c>
      <c r="LQ86" s="46">
        <f t="shared" si="85"/>
        <v>0</v>
      </c>
      <c r="LR86" s="46">
        <f t="shared" si="85"/>
        <v>0</v>
      </c>
      <c r="LS86" s="46">
        <f t="shared" si="85"/>
        <v>0</v>
      </c>
      <c r="LT86" s="46">
        <f t="shared" si="85"/>
        <v>0</v>
      </c>
    </row>
    <row r="87" spans="1:332" ht="24.6" hidden="1" customHeight="1">
      <c r="A87" s="121">
        <v>26</v>
      </c>
      <c r="B87" s="19"/>
      <c r="C87" s="21"/>
      <c r="D87" s="21"/>
      <c r="E87" s="215" t="str">
        <f t="shared" si="25"/>
        <v/>
      </c>
      <c r="F87" s="215">
        <f t="shared" si="26"/>
        <v>0</v>
      </c>
      <c r="G87" s="218"/>
      <c r="H87" s="217" t="str">
        <f t="shared" si="27"/>
        <v>Falta(n) Fecha(s)</v>
      </c>
      <c r="I87" s="72"/>
      <c r="J87" s="72"/>
      <c r="K87" s="72"/>
      <c r="L87" s="72"/>
      <c r="M87" s="72"/>
      <c r="N87" s="72"/>
      <c r="O87" s="72"/>
      <c r="P87" s="72"/>
      <c r="Q87" s="210" t="str" cm="1">
        <f t="array" ref="Q87">IF(SUM(COUNTIF(J87:P87,{"SI","NO APLICA"}))=0,
   "",
   IF(SUM(COUNTIF(J87:P87,{"SI","NO APLICA"}))=COLUMNS(J87:P87),
      "CUMPLE",
      "NO CUMPLE"))</f>
        <v/>
      </c>
      <c r="R87" s="72"/>
      <c r="S87" s="19"/>
      <c r="T87" s="72"/>
      <c r="U87" s="19"/>
      <c r="V87" s="72"/>
      <c r="W87" s="72"/>
      <c r="X87" s="72"/>
      <c r="Y87" s="210" t="str">
        <f t="shared" si="70"/>
        <v/>
      </c>
      <c r="Z87" s="211" t="str">
        <f t="shared" si="71"/>
        <v/>
      </c>
      <c r="AA87" s="476"/>
      <c r="AB87" s="477"/>
      <c r="AD87" s="122" t="str">
        <f t="shared" si="28"/>
        <v/>
      </c>
      <c r="AE87" s="122" t="str">
        <f t="shared" si="28"/>
        <v/>
      </c>
      <c r="AF87" s="123">
        <f t="shared" si="28"/>
        <v>0</v>
      </c>
      <c r="AG87" s="122" t="str">
        <f t="shared" si="29"/>
        <v/>
      </c>
      <c r="AH87" s="122" t="str">
        <f t="shared" si="29"/>
        <v/>
      </c>
      <c r="AI87" s="123">
        <f t="shared" si="29"/>
        <v>0</v>
      </c>
      <c r="AW87" s="46" t="str">
        <f t="shared" si="30"/>
        <v/>
      </c>
      <c r="AX87" s="46">
        <f t="shared" si="30"/>
        <v>5</v>
      </c>
      <c r="AY87" s="96">
        <v>26</v>
      </c>
      <c r="AZ87" s="47" t="str">
        <f t="shared" si="31"/>
        <v/>
      </c>
      <c r="BA87" s="47">
        <f t="shared" si="32"/>
        <v>0</v>
      </c>
      <c r="BB87" s="90" t="str">
        <f t="shared" si="33"/>
        <v/>
      </c>
      <c r="BC87" s="124">
        <v>26</v>
      </c>
      <c r="BD87" s="125">
        <f t="shared" si="34"/>
        <v>1</v>
      </c>
      <c r="BE87" s="126">
        <f t="shared" si="35"/>
        <v>1</v>
      </c>
      <c r="BF87" s="90">
        <f t="shared" si="36"/>
        <v>0</v>
      </c>
      <c r="BG87" s="90">
        <f t="shared" si="75"/>
        <v>0</v>
      </c>
      <c r="BH87" s="90" t="str">
        <f t="shared" si="72"/>
        <v/>
      </c>
      <c r="BI87" s="90" t="e">
        <f t="shared" si="37"/>
        <v>#NUM!</v>
      </c>
      <c r="BJ87" s="90" t="str">
        <f t="shared" si="38"/>
        <v/>
      </c>
      <c r="BK87" s="127">
        <f t="shared" si="39"/>
        <v>0</v>
      </c>
      <c r="BL87" s="128" t="e">
        <f t="shared" si="40"/>
        <v>#NUM!</v>
      </c>
      <c r="BM87" s="128" t="e">
        <f t="shared" si="41"/>
        <v>#NUM!</v>
      </c>
      <c r="BN87" s="128" t="str">
        <f t="shared" si="42"/>
        <v/>
      </c>
      <c r="BO87" s="128" t="str">
        <f t="shared" si="73"/>
        <v/>
      </c>
      <c r="BP87" s="90">
        <f t="shared" si="43"/>
        <v>0</v>
      </c>
      <c r="BQ87" s="90">
        <f t="shared" si="44"/>
        <v>0</v>
      </c>
      <c r="BR87" s="90">
        <f t="shared" si="76"/>
        <v>0</v>
      </c>
      <c r="BS87" s="90" t="str">
        <f t="shared" si="45"/>
        <v/>
      </c>
      <c r="BT87" s="90" t="e">
        <f t="shared" si="46"/>
        <v>#NUM!</v>
      </c>
      <c r="BU87" s="90" t="e">
        <f t="shared" si="47"/>
        <v>#NUM!</v>
      </c>
      <c r="BV87" s="127">
        <f t="shared" si="48"/>
        <v>0</v>
      </c>
      <c r="BW87" s="128" t="e">
        <f t="shared" si="49"/>
        <v>#NUM!</v>
      </c>
      <c r="BX87" s="128" t="e">
        <f t="shared" si="50"/>
        <v>#NUM!</v>
      </c>
      <c r="BY87" s="128" t="str">
        <f t="shared" si="51"/>
        <v/>
      </c>
      <c r="BZ87" s="128" t="str">
        <f t="shared" si="74"/>
        <v/>
      </c>
      <c r="CA87" s="90">
        <f t="shared" si="52"/>
        <v>0</v>
      </c>
      <c r="CB87" s="90"/>
      <c r="CC87" s="90"/>
      <c r="CD87" s="129"/>
      <c r="CE87" s="130">
        <f t="shared" si="53"/>
        <v>0</v>
      </c>
      <c r="CF87" s="46">
        <f t="shared" si="86"/>
        <v>0</v>
      </c>
      <c r="CG87" s="46">
        <f t="shared" si="86"/>
        <v>0</v>
      </c>
      <c r="CH87" s="46">
        <f t="shared" si="86"/>
        <v>0</v>
      </c>
      <c r="CI87" s="46">
        <f t="shared" si="86"/>
        <v>0</v>
      </c>
      <c r="CJ87" s="46">
        <f t="shared" si="86"/>
        <v>0</v>
      </c>
      <c r="CK87" s="46">
        <f t="shared" si="86"/>
        <v>0</v>
      </c>
      <c r="CL87" s="46">
        <f t="shared" si="86"/>
        <v>0</v>
      </c>
      <c r="CM87" s="46">
        <f t="shared" si="86"/>
        <v>0</v>
      </c>
      <c r="CN87" s="46">
        <f t="shared" si="86"/>
        <v>0</v>
      </c>
      <c r="CO87" s="46">
        <f t="shared" si="86"/>
        <v>0</v>
      </c>
      <c r="CP87" s="46">
        <f t="shared" si="86"/>
        <v>0</v>
      </c>
      <c r="CQ87" s="46">
        <f t="shared" si="86"/>
        <v>0</v>
      </c>
      <c r="CR87" s="46">
        <f t="shared" si="86"/>
        <v>0</v>
      </c>
      <c r="CS87" s="46">
        <f t="shared" si="86"/>
        <v>0</v>
      </c>
      <c r="CT87" s="46">
        <f t="shared" si="86"/>
        <v>0</v>
      </c>
      <c r="CU87" s="46">
        <f t="shared" si="86"/>
        <v>0</v>
      </c>
      <c r="CV87" s="46">
        <f t="shared" si="77"/>
        <v>0</v>
      </c>
      <c r="CW87" s="46">
        <f t="shared" si="77"/>
        <v>0</v>
      </c>
      <c r="CX87" s="46">
        <f t="shared" si="77"/>
        <v>0</v>
      </c>
      <c r="CY87" s="46">
        <f t="shared" si="77"/>
        <v>0</v>
      </c>
      <c r="CZ87" s="46">
        <f t="shared" si="77"/>
        <v>0</v>
      </c>
      <c r="DA87" s="46">
        <f t="shared" si="77"/>
        <v>0</v>
      </c>
      <c r="DB87" s="46">
        <f t="shared" si="77"/>
        <v>0</v>
      </c>
      <c r="DC87" s="46">
        <f t="shared" si="77"/>
        <v>0</v>
      </c>
      <c r="DD87" s="46">
        <f t="shared" si="77"/>
        <v>0</v>
      </c>
      <c r="DE87" s="46">
        <f t="shared" si="77"/>
        <v>0</v>
      </c>
      <c r="DF87" s="46">
        <f t="shared" si="77"/>
        <v>0</v>
      </c>
      <c r="DG87" s="46">
        <f t="shared" si="77"/>
        <v>0</v>
      </c>
      <c r="DH87" s="46">
        <f t="shared" si="77"/>
        <v>0</v>
      </c>
      <c r="DI87" s="46">
        <f t="shared" si="77"/>
        <v>0</v>
      </c>
      <c r="DJ87" s="46">
        <f t="shared" si="77"/>
        <v>0</v>
      </c>
      <c r="DK87" s="46">
        <f t="shared" si="87"/>
        <v>0</v>
      </c>
      <c r="DL87" s="46">
        <f t="shared" si="87"/>
        <v>0</v>
      </c>
      <c r="DM87" s="46">
        <f t="shared" si="87"/>
        <v>0</v>
      </c>
      <c r="DN87" s="46">
        <f t="shared" si="87"/>
        <v>0</v>
      </c>
      <c r="DO87" s="46">
        <f t="shared" si="87"/>
        <v>0</v>
      </c>
      <c r="DP87" s="46">
        <f t="shared" si="87"/>
        <v>0</v>
      </c>
      <c r="DQ87" s="46">
        <f t="shared" si="87"/>
        <v>0</v>
      </c>
      <c r="DR87" s="46">
        <f t="shared" si="87"/>
        <v>0</v>
      </c>
      <c r="DS87" s="46">
        <f t="shared" si="87"/>
        <v>0</v>
      </c>
      <c r="DT87" s="46">
        <f t="shared" si="87"/>
        <v>0</v>
      </c>
      <c r="DU87" s="46">
        <f t="shared" si="87"/>
        <v>0</v>
      </c>
      <c r="DV87" s="46">
        <f t="shared" si="87"/>
        <v>0</v>
      </c>
      <c r="DW87" s="46">
        <f t="shared" si="87"/>
        <v>0</v>
      </c>
      <c r="DX87" s="46">
        <f t="shared" si="87"/>
        <v>0</v>
      </c>
      <c r="DY87" s="46">
        <f t="shared" si="87"/>
        <v>0</v>
      </c>
      <c r="DZ87" s="46">
        <f t="shared" si="87"/>
        <v>0</v>
      </c>
      <c r="EA87" s="46">
        <f t="shared" si="78"/>
        <v>0</v>
      </c>
      <c r="EB87" s="46">
        <f t="shared" si="78"/>
        <v>0</v>
      </c>
      <c r="EC87" s="46">
        <f t="shared" si="78"/>
        <v>0</v>
      </c>
      <c r="ED87" s="46">
        <f t="shared" si="78"/>
        <v>0</v>
      </c>
      <c r="EE87" s="46">
        <f t="shared" si="78"/>
        <v>0</v>
      </c>
      <c r="EF87" s="46">
        <f t="shared" si="78"/>
        <v>0</v>
      </c>
      <c r="EG87" s="46">
        <f t="shared" si="78"/>
        <v>0</v>
      </c>
      <c r="EH87" s="46">
        <f t="shared" si="78"/>
        <v>0</v>
      </c>
      <c r="EI87" s="46">
        <f t="shared" si="78"/>
        <v>0</v>
      </c>
      <c r="EJ87" s="46">
        <f t="shared" si="78"/>
        <v>0</v>
      </c>
      <c r="EK87" s="46">
        <f t="shared" si="78"/>
        <v>0</v>
      </c>
      <c r="EL87" s="46">
        <f t="shared" si="78"/>
        <v>0</v>
      </c>
      <c r="EM87" s="46">
        <f t="shared" si="78"/>
        <v>0</v>
      </c>
      <c r="EN87" s="46">
        <f t="shared" si="78"/>
        <v>0</v>
      </c>
      <c r="EO87" s="46">
        <f t="shared" si="78"/>
        <v>0</v>
      </c>
      <c r="EP87" s="46">
        <f t="shared" si="78"/>
        <v>0</v>
      </c>
      <c r="EQ87" s="46">
        <f t="shared" si="88"/>
        <v>0</v>
      </c>
      <c r="ER87" s="46">
        <f t="shared" si="88"/>
        <v>0</v>
      </c>
      <c r="ES87" s="46">
        <f t="shared" si="88"/>
        <v>0</v>
      </c>
      <c r="ET87" s="46">
        <f t="shared" si="88"/>
        <v>0</v>
      </c>
      <c r="EU87" s="46">
        <f t="shared" si="88"/>
        <v>0</v>
      </c>
      <c r="EV87" s="46">
        <f t="shared" si="88"/>
        <v>0</v>
      </c>
      <c r="EW87" s="46">
        <f t="shared" si="88"/>
        <v>0</v>
      </c>
      <c r="EX87" s="46">
        <f t="shared" si="88"/>
        <v>0</v>
      </c>
      <c r="EY87" s="46">
        <f t="shared" si="88"/>
        <v>0</v>
      </c>
      <c r="EZ87" s="46">
        <f t="shared" si="88"/>
        <v>0</v>
      </c>
      <c r="FA87" s="46">
        <f t="shared" si="88"/>
        <v>0</v>
      </c>
      <c r="FB87" s="46">
        <f t="shared" si="88"/>
        <v>0</v>
      </c>
      <c r="FC87" s="46">
        <f t="shared" si="88"/>
        <v>0</v>
      </c>
      <c r="FD87" s="46">
        <f t="shared" si="88"/>
        <v>0</v>
      </c>
      <c r="FE87" s="46">
        <f t="shared" si="88"/>
        <v>0</v>
      </c>
      <c r="FF87" s="46">
        <f t="shared" si="88"/>
        <v>0</v>
      </c>
      <c r="FG87" s="46">
        <f t="shared" si="79"/>
        <v>0</v>
      </c>
      <c r="FH87" s="46">
        <f t="shared" si="79"/>
        <v>0</v>
      </c>
      <c r="FI87" s="46">
        <f t="shared" si="79"/>
        <v>0</v>
      </c>
      <c r="FJ87" s="46">
        <f t="shared" si="79"/>
        <v>0</v>
      </c>
      <c r="FK87" s="46">
        <f t="shared" si="79"/>
        <v>0</v>
      </c>
      <c r="FL87" s="46">
        <f t="shared" si="79"/>
        <v>0</v>
      </c>
      <c r="FM87" s="46">
        <f t="shared" si="79"/>
        <v>0</v>
      </c>
      <c r="FN87" s="46">
        <f t="shared" si="79"/>
        <v>0</v>
      </c>
      <c r="FO87" s="46">
        <f t="shared" si="79"/>
        <v>0</v>
      </c>
      <c r="FP87" s="46">
        <f t="shared" si="79"/>
        <v>0</v>
      </c>
      <c r="FQ87" s="46">
        <f t="shared" si="79"/>
        <v>0</v>
      </c>
      <c r="FR87" s="46">
        <f t="shared" si="79"/>
        <v>0</v>
      </c>
      <c r="FS87" s="46">
        <f t="shared" si="79"/>
        <v>0</v>
      </c>
      <c r="FT87" s="46">
        <f t="shared" si="79"/>
        <v>0</v>
      </c>
      <c r="FU87" s="46">
        <f t="shared" si="79"/>
        <v>0</v>
      </c>
      <c r="FV87" s="46">
        <f t="shared" si="79"/>
        <v>0</v>
      </c>
      <c r="FW87" s="46">
        <f t="shared" si="89"/>
        <v>0</v>
      </c>
      <c r="FX87" s="46">
        <f t="shared" si="89"/>
        <v>0</v>
      </c>
      <c r="FY87" s="46">
        <f t="shared" si="89"/>
        <v>0</v>
      </c>
      <c r="FZ87" s="46">
        <f t="shared" si="89"/>
        <v>0</v>
      </c>
      <c r="GA87" s="46">
        <f t="shared" si="89"/>
        <v>0</v>
      </c>
      <c r="GB87" s="46">
        <f t="shared" si="89"/>
        <v>0</v>
      </c>
      <c r="GC87" s="46">
        <f t="shared" si="89"/>
        <v>0</v>
      </c>
      <c r="GD87" s="46">
        <f t="shared" si="89"/>
        <v>0</v>
      </c>
      <c r="GE87" s="46">
        <f t="shared" si="89"/>
        <v>0</v>
      </c>
      <c r="GF87" s="46">
        <f t="shared" si="89"/>
        <v>0</v>
      </c>
      <c r="GG87" s="46">
        <f t="shared" si="89"/>
        <v>0</v>
      </c>
      <c r="GH87" s="46">
        <f t="shared" si="89"/>
        <v>0</v>
      </c>
      <c r="GI87" s="46">
        <f t="shared" si="89"/>
        <v>0</v>
      </c>
      <c r="GJ87" s="46">
        <f t="shared" si="89"/>
        <v>0</v>
      </c>
      <c r="GK87" s="46">
        <f t="shared" si="89"/>
        <v>0</v>
      </c>
      <c r="GL87" s="46">
        <f t="shared" si="89"/>
        <v>0</v>
      </c>
      <c r="GM87" s="46">
        <f t="shared" si="80"/>
        <v>0</v>
      </c>
      <c r="GN87" s="46">
        <f t="shared" si="80"/>
        <v>0</v>
      </c>
      <c r="GO87" s="46">
        <f t="shared" si="80"/>
        <v>0</v>
      </c>
      <c r="GP87" s="46">
        <f t="shared" si="80"/>
        <v>0</v>
      </c>
      <c r="GQ87" s="46">
        <f t="shared" si="80"/>
        <v>0</v>
      </c>
      <c r="GR87" s="46">
        <f t="shared" si="80"/>
        <v>0</v>
      </c>
      <c r="GS87" s="46">
        <f t="shared" si="80"/>
        <v>0</v>
      </c>
      <c r="GT87" s="46">
        <f t="shared" si="80"/>
        <v>0</v>
      </c>
      <c r="GU87" s="46">
        <f t="shared" si="80"/>
        <v>0</v>
      </c>
      <c r="GV87" s="46">
        <f t="shared" si="80"/>
        <v>0</v>
      </c>
      <c r="GW87" s="46">
        <f t="shared" si="80"/>
        <v>0</v>
      </c>
      <c r="GX87" s="46">
        <f t="shared" si="80"/>
        <v>0</v>
      </c>
      <c r="GY87" s="46">
        <f t="shared" si="80"/>
        <v>0</v>
      </c>
      <c r="GZ87" s="46">
        <f t="shared" si="80"/>
        <v>0</v>
      </c>
      <c r="HA87" s="46">
        <f t="shared" si="80"/>
        <v>0</v>
      </c>
      <c r="HB87" s="46">
        <f t="shared" si="80"/>
        <v>0</v>
      </c>
      <c r="HC87" s="46">
        <f t="shared" si="90"/>
        <v>0</v>
      </c>
      <c r="HD87" s="46">
        <f t="shared" si="90"/>
        <v>0</v>
      </c>
      <c r="HE87" s="46">
        <f t="shared" si="90"/>
        <v>0</v>
      </c>
      <c r="HF87" s="46">
        <f t="shared" si="90"/>
        <v>0</v>
      </c>
      <c r="HG87" s="46">
        <f t="shared" si="90"/>
        <v>0</v>
      </c>
      <c r="HH87" s="46">
        <f t="shared" si="90"/>
        <v>0</v>
      </c>
      <c r="HI87" s="46">
        <f t="shared" si="90"/>
        <v>0</v>
      </c>
      <c r="HJ87" s="46">
        <f t="shared" si="90"/>
        <v>0</v>
      </c>
      <c r="HK87" s="46">
        <f t="shared" si="90"/>
        <v>0</v>
      </c>
      <c r="HL87" s="46">
        <f t="shared" si="90"/>
        <v>0</v>
      </c>
      <c r="HM87" s="46">
        <f t="shared" si="90"/>
        <v>0</v>
      </c>
      <c r="HN87" s="46">
        <f t="shared" si="90"/>
        <v>0</v>
      </c>
      <c r="HO87" s="46">
        <f t="shared" si="90"/>
        <v>0</v>
      </c>
      <c r="HP87" s="46">
        <f t="shared" si="90"/>
        <v>0</v>
      </c>
      <c r="HQ87" s="46">
        <f t="shared" si="90"/>
        <v>0</v>
      </c>
      <c r="HR87" s="46">
        <f t="shared" si="90"/>
        <v>0</v>
      </c>
      <c r="HS87" s="46">
        <f t="shared" si="81"/>
        <v>0</v>
      </c>
      <c r="HT87" s="46">
        <f t="shared" si="81"/>
        <v>0</v>
      </c>
      <c r="HU87" s="46">
        <f t="shared" si="81"/>
        <v>0</v>
      </c>
      <c r="HV87" s="46">
        <f t="shared" si="81"/>
        <v>0</v>
      </c>
      <c r="HW87" s="46">
        <f t="shared" si="81"/>
        <v>0</v>
      </c>
      <c r="HX87" s="46">
        <f t="shared" si="81"/>
        <v>0</v>
      </c>
      <c r="HY87" s="46">
        <f t="shared" si="81"/>
        <v>0</v>
      </c>
      <c r="HZ87" s="46">
        <f t="shared" si="81"/>
        <v>0</v>
      </c>
      <c r="IA87" s="46">
        <f t="shared" si="81"/>
        <v>0</v>
      </c>
      <c r="IB87" s="46">
        <f t="shared" si="81"/>
        <v>0</v>
      </c>
      <c r="IC87" s="46">
        <f t="shared" si="81"/>
        <v>0</v>
      </c>
      <c r="ID87" s="46">
        <f t="shared" si="81"/>
        <v>0</v>
      </c>
      <c r="IE87" s="46">
        <f t="shared" si="81"/>
        <v>0</v>
      </c>
      <c r="IF87" s="46">
        <f t="shared" si="81"/>
        <v>0</v>
      </c>
      <c r="IG87" s="46">
        <f t="shared" si="81"/>
        <v>0</v>
      </c>
      <c r="IH87" s="46">
        <f t="shared" si="81"/>
        <v>0</v>
      </c>
      <c r="II87" s="46">
        <f t="shared" si="91"/>
        <v>0</v>
      </c>
      <c r="IJ87" s="46">
        <f t="shared" si="91"/>
        <v>0</v>
      </c>
      <c r="IK87" s="46">
        <f t="shared" si="91"/>
        <v>0</v>
      </c>
      <c r="IL87" s="46">
        <f t="shared" si="91"/>
        <v>0</v>
      </c>
      <c r="IM87" s="46">
        <f t="shared" si="91"/>
        <v>0</v>
      </c>
      <c r="IN87" s="46">
        <f t="shared" si="91"/>
        <v>0</v>
      </c>
      <c r="IO87" s="46">
        <f t="shared" si="91"/>
        <v>0</v>
      </c>
      <c r="IP87" s="46">
        <f t="shared" si="91"/>
        <v>0</v>
      </c>
      <c r="IQ87" s="46">
        <f t="shared" si="91"/>
        <v>0</v>
      </c>
      <c r="IR87" s="46">
        <f t="shared" si="91"/>
        <v>0</v>
      </c>
      <c r="IS87" s="46">
        <f t="shared" si="91"/>
        <v>0</v>
      </c>
      <c r="IT87" s="46">
        <f t="shared" si="91"/>
        <v>0</v>
      </c>
      <c r="IU87" s="46">
        <f t="shared" si="91"/>
        <v>0</v>
      </c>
      <c r="IV87" s="46">
        <f t="shared" si="91"/>
        <v>0</v>
      </c>
      <c r="IW87" s="46">
        <f t="shared" si="91"/>
        <v>0</v>
      </c>
      <c r="IX87" s="46">
        <f t="shared" si="91"/>
        <v>0</v>
      </c>
      <c r="IY87" s="46">
        <f t="shared" si="82"/>
        <v>0</v>
      </c>
      <c r="IZ87" s="46">
        <f t="shared" si="82"/>
        <v>0</v>
      </c>
      <c r="JA87" s="46">
        <f t="shared" si="82"/>
        <v>0</v>
      </c>
      <c r="JB87" s="46">
        <f t="shared" si="82"/>
        <v>0</v>
      </c>
      <c r="JC87" s="46">
        <f t="shared" si="82"/>
        <v>0</v>
      </c>
      <c r="JD87" s="46">
        <f t="shared" si="82"/>
        <v>0</v>
      </c>
      <c r="JE87" s="46">
        <f t="shared" si="82"/>
        <v>0</v>
      </c>
      <c r="JF87" s="46">
        <f t="shared" si="82"/>
        <v>0</v>
      </c>
      <c r="JG87" s="46">
        <f t="shared" si="82"/>
        <v>0</v>
      </c>
      <c r="JH87" s="46">
        <f t="shared" si="82"/>
        <v>0</v>
      </c>
      <c r="JI87" s="46">
        <f t="shared" si="82"/>
        <v>0</v>
      </c>
      <c r="JJ87" s="46">
        <f t="shared" si="82"/>
        <v>0</v>
      </c>
      <c r="JK87" s="46">
        <f t="shared" si="82"/>
        <v>0</v>
      </c>
      <c r="JL87" s="46">
        <f t="shared" si="82"/>
        <v>0</v>
      </c>
      <c r="JM87" s="46">
        <f t="shared" si="82"/>
        <v>0</v>
      </c>
      <c r="JN87" s="46">
        <f t="shared" si="82"/>
        <v>0</v>
      </c>
      <c r="JO87" s="46">
        <f t="shared" si="92"/>
        <v>0</v>
      </c>
      <c r="JP87" s="46">
        <f t="shared" si="92"/>
        <v>0</v>
      </c>
      <c r="JQ87" s="46">
        <f t="shared" si="92"/>
        <v>0</v>
      </c>
      <c r="JR87" s="46">
        <f t="shared" si="92"/>
        <v>0</v>
      </c>
      <c r="JS87" s="46">
        <f t="shared" si="92"/>
        <v>0</v>
      </c>
      <c r="JT87" s="46">
        <f t="shared" si="92"/>
        <v>0</v>
      </c>
      <c r="JU87" s="46">
        <f t="shared" si="92"/>
        <v>0</v>
      </c>
      <c r="JV87" s="46">
        <f t="shared" si="92"/>
        <v>0</v>
      </c>
      <c r="JW87" s="46">
        <f t="shared" si="92"/>
        <v>0</v>
      </c>
      <c r="JX87" s="46">
        <f t="shared" si="92"/>
        <v>0</v>
      </c>
      <c r="JY87" s="46">
        <f t="shared" si="92"/>
        <v>0</v>
      </c>
      <c r="JZ87" s="46">
        <f t="shared" si="92"/>
        <v>0</v>
      </c>
      <c r="KA87" s="46">
        <f t="shared" si="92"/>
        <v>0</v>
      </c>
      <c r="KB87" s="46">
        <f t="shared" si="92"/>
        <v>0</v>
      </c>
      <c r="KC87" s="46">
        <f t="shared" si="92"/>
        <v>0</v>
      </c>
      <c r="KD87" s="46">
        <f t="shared" si="92"/>
        <v>0</v>
      </c>
      <c r="KE87" s="46">
        <f t="shared" si="83"/>
        <v>0</v>
      </c>
      <c r="KF87" s="46">
        <f t="shared" si="83"/>
        <v>0</v>
      </c>
      <c r="KG87" s="46">
        <f t="shared" si="83"/>
        <v>0</v>
      </c>
      <c r="KH87" s="46">
        <f t="shared" si="83"/>
        <v>0</v>
      </c>
      <c r="KI87" s="46">
        <f t="shared" si="83"/>
        <v>0</v>
      </c>
      <c r="KJ87" s="46">
        <f t="shared" si="83"/>
        <v>0</v>
      </c>
      <c r="KK87" s="46">
        <f t="shared" si="83"/>
        <v>0</v>
      </c>
      <c r="KL87" s="46">
        <f t="shared" si="83"/>
        <v>0</v>
      </c>
      <c r="KM87" s="46">
        <f t="shared" si="83"/>
        <v>0</v>
      </c>
      <c r="KN87" s="46">
        <f t="shared" si="83"/>
        <v>0</v>
      </c>
      <c r="KO87" s="46">
        <f t="shared" si="83"/>
        <v>0</v>
      </c>
      <c r="KP87" s="46">
        <f t="shared" si="83"/>
        <v>0</v>
      </c>
      <c r="KQ87" s="46">
        <f t="shared" si="83"/>
        <v>0</v>
      </c>
      <c r="KR87" s="46">
        <f t="shared" si="83"/>
        <v>0</v>
      </c>
      <c r="KS87" s="46">
        <f t="shared" si="83"/>
        <v>0</v>
      </c>
      <c r="KT87" s="46">
        <f t="shared" si="83"/>
        <v>0</v>
      </c>
      <c r="KU87" s="46">
        <f t="shared" si="84"/>
        <v>0</v>
      </c>
      <c r="KV87" s="46">
        <f t="shared" si="84"/>
        <v>0</v>
      </c>
      <c r="KW87" s="46">
        <f t="shared" si="84"/>
        <v>0</v>
      </c>
      <c r="KX87" s="46">
        <f t="shared" si="84"/>
        <v>0</v>
      </c>
      <c r="KY87" s="46">
        <f t="shared" si="84"/>
        <v>0</v>
      </c>
      <c r="KZ87" s="46">
        <f t="shared" si="84"/>
        <v>0</v>
      </c>
      <c r="LA87" s="46">
        <f t="shared" si="84"/>
        <v>0</v>
      </c>
      <c r="LB87" s="46">
        <f t="shared" si="84"/>
        <v>0</v>
      </c>
      <c r="LC87" s="46">
        <f t="shared" si="84"/>
        <v>0</v>
      </c>
      <c r="LD87" s="46">
        <f t="shared" si="84"/>
        <v>0</v>
      </c>
      <c r="LE87" s="46">
        <f t="shared" si="84"/>
        <v>0</v>
      </c>
      <c r="LF87" s="46">
        <f t="shared" si="84"/>
        <v>0</v>
      </c>
      <c r="LG87" s="46">
        <f t="shared" si="84"/>
        <v>0</v>
      </c>
      <c r="LH87" s="46">
        <f t="shared" si="84"/>
        <v>0</v>
      </c>
      <c r="LI87" s="46">
        <f t="shared" si="84"/>
        <v>0</v>
      </c>
      <c r="LJ87" s="46">
        <f t="shared" si="84"/>
        <v>0</v>
      </c>
      <c r="LK87" s="46">
        <f t="shared" si="85"/>
        <v>0</v>
      </c>
      <c r="LL87" s="46">
        <f t="shared" si="85"/>
        <v>0</v>
      </c>
      <c r="LM87" s="46">
        <f t="shared" si="85"/>
        <v>0</v>
      </c>
      <c r="LN87" s="46">
        <f t="shared" si="85"/>
        <v>0</v>
      </c>
      <c r="LO87" s="46">
        <f t="shared" si="85"/>
        <v>0</v>
      </c>
      <c r="LP87" s="46">
        <f t="shared" si="85"/>
        <v>0</v>
      </c>
      <c r="LQ87" s="46">
        <f t="shared" si="85"/>
        <v>0</v>
      </c>
      <c r="LR87" s="46">
        <f t="shared" si="85"/>
        <v>0</v>
      </c>
      <c r="LS87" s="46">
        <f t="shared" si="85"/>
        <v>0</v>
      </c>
      <c r="LT87" s="46">
        <f t="shared" si="85"/>
        <v>0</v>
      </c>
    </row>
    <row r="88" spans="1:332" ht="24.6" hidden="1" customHeight="1">
      <c r="A88" s="121">
        <v>27</v>
      </c>
      <c r="B88" s="19"/>
      <c r="C88" s="21"/>
      <c r="D88" s="21"/>
      <c r="E88" s="215" t="str">
        <f t="shared" si="25"/>
        <v/>
      </c>
      <c r="F88" s="215">
        <f t="shared" si="26"/>
        <v>0</v>
      </c>
      <c r="G88" s="218"/>
      <c r="H88" s="217" t="str">
        <f t="shared" si="27"/>
        <v>Falta(n) Fecha(s)</v>
      </c>
      <c r="I88" s="72"/>
      <c r="J88" s="72"/>
      <c r="K88" s="72"/>
      <c r="L88" s="72"/>
      <c r="M88" s="72"/>
      <c r="N88" s="72"/>
      <c r="O88" s="72"/>
      <c r="P88" s="72"/>
      <c r="Q88" s="210" t="str" cm="1">
        <f t="array" ref="Q88">IF(SUM(COUNTIF(J88:P88,{"SI","NO APLICA"}))=0,
   "",
   IF(SUM(COUNTIF(J88:P88,{"SI","NO APLICA"}))=COLUMNS(J88:P88),
      "CUMPLE",
      "NO CUMPLE"))</f>
        <v/>
      </c>
      <c r="R88" s="72"/>
      <c r="S88" s="19"/>
      <c r="T88" s="72"/>
      <c r="U88" s="19"/>
      <c r="V88" s="72"/>
      <c r="W88" s="72"/>
      <c r="X88" s="72"/>
      <c r="Y88" s="210" t="str">
        <f t="shared" si="70"/>
        <v/>
      </c>
      <c r="Z88" s="211" t="str">
        <f t="shared" si="71"/>
        <v/>
      </c>
      <c r="AA88" s="476"/>
      <c r="AB88" s="477"/>
      <c r="AD88" s="122" t="str">
        <f t="shared" si="28"/>
        <v/>
      </c>
      <c r="AE88" s="122" t="str">
        <f t="shared" si="28"/>
        <v/>
      </c>
      <c r="AF88" s="123">
        <f t="shared" si="28"/>
        <v>0</v>
      </c>
      <c r="AG88" s="122" t="str">
        <f t="shared" si="29"/>
        <v/>
      </c>
      <c r="AH88" s="122" t="str">
        <f t="shared" si="29"/>
        <v/>
      </c>
      <c r="AI88" s="123">
        <f t="shared" si="29"/>
        <v>0</v>
      </c>
      <c r="AW88" s="46" t="str">
        <f t="shared" si="30"/>
        <v/>
      </c>
      <c r="AX88" s="46">
        <f t="shared" si="30"/>
        <v>5</v>
      </c>
      <c r="AY88" s="96">
        <v>27</v>
      </c>
      <c r="AZ88" s="47" t="str">
        <f t="shared" si="31"/>
        <v/>
      </c>
      <c r="BA88" s="47">
        <f t="shared" si="32"/>
        <v>0</v>
      </c>
      <c r="BB88" s="90" t="str">
        <f t="shared" si="33"/>
        <v/>
      </c>
      <c r="BC88" s="124">
        <v>27</v>
      </c>
      <c r="BD88" s="125">
        <f t="shared" si="34"/>
        <v>1</v>
      </c>
      <c r="BE88" s="126">
        <f t="shared" si="35"/>
        <v>1</v>
      </c>
      <c r="BF88" s="90">
        <f t="shared" si="36"/>
        <v>0</v>
      </c>
      <c r="BG88" s="90">
        <f t="shared" si="75"/>
        <v>0</v>
      </c>
      <c r="BH88" s="90" t="str">
        <f t="shared" si="72"/>
        <v/>
      </c>
      <c r="BI88" s="90" t="e">
        <f t="shared" si="37"/>
        <v>#NUM!</v>
      </c>
      <c r="BJ88" s="90" t="str">
        <f t="shared" si="38"/>
        <v/>
      </c>
      <c r="BK88" s="127">
        <f t="shared" si="39"/>
        <v>0</v>
      </c>
      <c r="BL88" s="128" t="e">
        <f t="shared" si="40"/>
        <v>#NUM!</v>
      </c>
      <c r="BM88" s="128" t="e">
        <f t="shared" si="41"/>
        <v>#NUM!</v>
      </c>
      <c r="BN88" s="128" t="str">
        <f t="shared" si="42"/>
        <v/>
      </c>
      <c r="BO88" s="128" t="str">
        <f t="shared" si="73"/>
        <v/>
      </c>
      <c r="BP88" s="90">
        <f t="shared" si="43"/>
        <v>0</v>
      </c>
      <c r="BQ88" s="90">
        <f t="shared" si="44"/>
        <v>0</v>
      </c>
      <c r="BR88" s="90">
        <f t="shared" si="76"/>
        <v>0</v>
      </c>
      <c r="BS88" s="90" t="str">
        <f t="shared" si="45"/>
        <v/>
      </c>
      <c r="BT88" s="90" t="e">
        <f t="shared" si="46"/>
        <v>#NUM!</v>
      </c>
      <c r="BU88" s="90" t="e">
        <f t="shared" si="47"/>
        <v>#NUM!</v>
      </c>
      <c r="BV88" s="127">
        <f t="shared" si="48"/>
        <v>0</v>
      </c>
      <c r="BW88" s="128" t="e">
        <f t="shared" si="49"/>
        <v>#NUM!</v>
      </c>
      <c r="BX88" s="128" t="e">
        <f t="shared" si="50"/>
        <v>#NUM!</v>
      </c>
      <c r="BY88" s="128" t="str">
        <f t="shared" si="51"/>
        <v/>
      </c>
      <c r="BZ88" s="128" t="str">
        <f t="shared" si="74"/>
        <v/>
      </c>
      <c r="CA88" s="90">
        <f t="shared" si="52"/>
        <v>0</v>
      </c>
      <c r="CB88" s="90"/>
      <c r="CC88" s="90"/>
      <c r="CD88" s="129"/>
      <c r="CE88" s="130">
        <f t="shared" si="53"/>
        <v>0</v>
      </c>
      <c r="CF88" s="46">
        <f t="shared" si="86"/>
        <v>0</v>
      </c>
      <c r="CG88" s="46">
        <f t="shared" si="86"/>
        <v>0</v>
      </c>
      <c r="CH88" s="46">
        <f t="shared" si="86"/>
        <v>0</v>
      </c>
      <c r="CI88" s="46">
        <f t="shared" si="86"/>
        <v>0</v>
      </c>
      <c r="CJ88" s="46">
        <f t="shared" si="86"/>
        <v>0</v>
      </c>
      <c r="CK88" s="46">
        <f t="shared" si="86"/>
        <v>0</v>
      </c>
      <c r="CL88" s="46">
        <f t="shared" si="86"/>
        <v>0</v>
      </c>
      <c r="CM88" s="46">
        <f t="shared" si="86"/>
        <v>0</v>
      </c>
      <c r="CN88" s="46">
        <f t="shared" si="86"/>
        <v>0</v>
      </c>
      <c r="CO88" s="46">
        <f t="shared" si="86"/>
        <v>0</v>
      </c>
      <c r="CP88" s="46">
        <f t="shared" si="86"/>
        <v>0</v>
      </c>
      <c r="CQ88" s="46">
        <f t="shared" si="86"/>
        <v>0</v>
      </c>
      <c r="CR88" s="46">
        <f t="shared" si="86"/>
        <v>0</v>
      </c>
      <c r="CS88" s="46">
        <f t="shared" si="86"/>
        <v>0</v>
      </c>
      <c r="CT88" s="46">
        <f t="shared" si="86"/>
        <v>0</v>
      </c>
      <c r="CU88" s="46">
        <f t="shared" si="86"/>
        <v>0</v>
      </c>
      <c r="CV88" s="46">
        <f t="shared" si="77"/>
        <v>0</v>
      </c>
      <c r="CW88" s="46">
        <f t="shared" si="77"/>
        <v>0</v>
      </c>
      <c r="CX88" s="46">
        <f t="shared" si="77"/>
        <v>0</v>
      </c>
      <c r="CY88" s="46">
        <f t="shared" si="77"/>
        <v>0</v>
      </c>
      <c r="CZ88" s="46">
        <f t="shared" si="77"/>
        <v>0</v>
      </c>
      <c r="DA88" s="46">
        <f t="shared" si="77"/>
        <v>0</v>
      </c>
      <c r="DB88" s="46">
        <f t="shared" si="77"/>
        <v>0</v>
      </c>
      <c r="DC88" s="46">
        <f t="shared" si="77"/>
        <v>0</v>
      </c>
      <c r="DD88" s="46">
        <f t="shared" si="77"/>
        <v>0</v>
      </c>
      <c r="DE88" s="46">
        <f t="shared" si="77"/>
        <v>0</v>
      </c>
      <c r="DF88" s="46">
        <f t="shared" si="77"/>
        <v>0</v>
      </c>
      <c r="DG88" s="46">
        <f t="shared" si="77"/>
        <v>0</v>
      </c>
      <c r="DH88" s="46">
        <f t="shared" si="77"/>
        <v>0</v>
      </c>
      <c r="DI88" s="46">
        <f t="shared" si="77"/>
        <v>0</v>
      </c>
      <c r="DJ88" s="46">
        <f t="shared" si="77"/>
        <v>0</v>
      </c>
      <c r="DK88" s="46">
        <f t="shared" si="87"/>
        <v>0</v>
      </c>
      <c r="DL88" s="46">
        <f t="shared" si="87"/>
        <v>0</v>
      </c>
      <c r="DM88" s="46">
        <f t="shared" si="87"/>
        <v>0</v>
      </c>
      <c r="DN88" s="46">
        <f t="shared" si="87"/>
        <v>0</v>
      </c>
      <c r="DO88" s="46">
        <f t="shared" si="87"/>
        <v>0</v>
      </c>
      <c r="DP88" s="46">
        <f t="shared" si="87"/>
        <v>0</v>
      </c>
      <c r="DQ88" s="46">
        <f t="shared" si="87"/>
        <v>0</v>
      </c>
      <c r="DR88" s="46">
        <f t="shared" si="87"/>
        <v>0</v>
      </c>
      <c r="DS88" s="46">
        <f t="shared" si="87"/>
        <v>0</v>
      </c>
      <c r="DT88" s="46">
        <f t="shared" si="87"/>
        <v>0</v>
      </c>
      <c r="DU88" s="46">
        <f t="shared" si="87"/>
        <v>0</v>
      </c>
      <c r="DV88" s="46">
        <f t="shared" si="87"/>
        <v>0</v>
      </c>
      <c r="DW88" s="46">
        <f t="shared" si="87"/>
        <v>0</v>
      </c>
      <c r="DX88" s="46">
        <f t="shared" si="87"/>
        <v>0</v>
      </c>
      <c r="DY88" s="46">
        <f t="shared" si="87"/>
        <v>0</v>
      </c>
      <c r="DZ88" s="46">
        <f t="shared" si="87"/>
        <v>0</v>
      </c>
      <c r="EA88" s="46">
        <f t="shared" si="78"/>
        <v>0</v>
      </c>
      <c r="EB88" s="46">
        <f t="shared" si="78"/>
        <v>0</v>
      </c>
      <c r="EC88" s="46">
        <f t="shared" si="78"/>
        <v>0</v>
      </c>
      <c r="ED88" s="46">
        <f t="shared" si="78"/>
        <v>0</v>
      </c>
      <c r="EE88" s="46">
        <f t="shared" si="78"/>
        <v>0</v>
      </c>
      <c r="EF88" s="46">
        <f t="shared" si="78"/>
        <v>0</v>
      </c>
      <c r="EG88" s="46">
        <f t="shared" si="78"/>
        <v>0</v>
      </c>
      <c r="EH88" s="46">
        <f t="shared" si="78"/>
        <v>0</v>
      </c>
      <c r="EI88" s="46">
        <f t="shared" si="78"/>
        <v>0</v>
      </c>
      <c r="EJ88" s="46">
        <f t="shared" si="78"/>
        <v>0</v>
      </c>
      <c r="EK88" s="46">
        <f t="shared" si="78"/>
        <v>0</v>
      </c>
      <c r="EL88" s="46">
        <f t="shared" si="78"/>
        <v>0</v>
      </c>
      <c r="EM88" s="46">
        <f t="shared" si="78"/>
        <v>0</v>
      </c>
      <c r="EN88" s="46">
        <f t="shared" si="78"/>
        <v>0</v>
      </c>
      <c r="EO88" s="46">
        <f t="shared" si="78"/>
        <v>0</v>
      </c>
      <c r="EP88" s="46">
        <f t="shared" si="78"/>
        <v>0</v>
      </c>
      <c r="EQ88" s="46">
        <f t="shared" si="88"/>
        <v>0</v>
      </c>
      <c r="ER88" s="46">
        <f t="shared" si="88"/>
        <v>0</v>
      </c>
      <c r="ES88" s="46">
        <f t="shared" si="88"/>
        <v>0</v>
      </c>
      <c r="ET88" s="46">
        <f t="shared" si="88"/>
        <v>0</v>
      </c>
      <c r="EU88" s="46">
        <f t="shared" si="88"/>
        <v>0</v>
      </c>
      <c r="EV88" s="46">
        <f t="shared" si="88"/>
        <v>0</v>
      </c>
      <c r="EW88" s="46">
        <f t="shared" si="88"/>
        <v>0</v>
      </c>
      <c r="EX88" s="46">
        <f t="shared" si="88"/>
        <v>0</v>
      </c>
      <c r="EY88" s="46">
        <f t="shared" si="88"/>
        <v>0</v>
      </c>
      <c r="EZ88" s="46">
        <f t="shared" si="88"/>
        <v>0</v>
      </c>
      <c r="FA88" s="46">
        <f t="shared" si="88"/>
        <v>0</v>
      </c>
      <c r="FB88" s="46">
        <f t="shared" si="88"/>
        <v>0</v>
      </c>
      <c r="FC88" s="46">
        <f t="shared" si="88"/>
        <v>0</v>
      </c>
      <c r="FD88" s="46">
        <f t="shared" si="88"/>
        <v>0</v>
      </c>
      <c r="FE88" s="46">
        <f t="shared" si="88"/>
        <v>0</v>
      </c>
      <c r="FF88" s="46">
        <f t="shared" si="88"/>
        <v>0</v>
      </c>
      <c r="FG88" s="46">
        <f t="shared" si="79"/>
        <v>0</v>
      </c>
      <c r="FH88" s="46">
        <f t="shared" si="79"/>
        <v>0</v>
      </c>
      <c r="FI88" s="46">
        <f t="shared" si="79"/>
        <v>0</v>
      </c>
      <c r="FJ88" s="46">
        <f t="shared" si="79"/>
        <v>0</v>
      </c>
      <c r="FK88" s="46">
        <f t="shared" si="79"/>
        <v>0</v>
      </c>
      <c r="FL88" s="46">
        <f t="shared" si="79"/>
        <v>0</v>
      </c>
      <c r="FM88" s="46">
        <f t="shared" si="79"/>
        <v>0</v>
      </c>
      <c r="FN88" s="46">
        <f t="shared" si="79"/>
        <v>0</v>
      </c>
      <c r="FO88" s="46">
        <f t="shared" si="79"/>
        <v>0</v>
      </c>
      <c r="FP88" s="46">
        <f t="shared" si="79"/>
        <v>0</v>
      </c>
      <c r="FQ88" s="46">
        <f t="shared" si="79"/>
        <v>0</v>
      </c>
      <c r="FR88" s="46">
        <f t="shared" si="79"/>
        <v>0</v>
      </c>
      <c r="FS88" s="46">
        <f t="shared" si="79"/>
        <v>0</v>
      </c>
      <c r="FT88" s="46">
        <f t="shared" si="79"/>
        <v>0</v>
      </c>
      <c r="FU88" s="46">
        <f t="shared" si="79"/>
        <v>0</v>
      </c>
      <c r="FV88" s="46">
        <f t="shared" si="79"/>
        <v>0</v>
      </c>
      <c r="FW88" s="46">
        <f t="shared" si="89"/>
        <v>0</v>
      </c>
      <c r="FX88" s="46">
        <f t="shared" si="89"/>
        <v>0</v>
      </c>
      <c r="FY88" s="46">
        <f t="shared" si="89"/>
        <v>0</v>
      </c>
      <c r="FZ88" s="46">
        <f t="shared" si="89"/>
        <v>0</v>
      </c>
      <c r="GA88" s="46">
        <f t="shared" si="89"/>
        <v>0</v>
      </c>
      <c r="GB88" s="46">
        <f t="shared" si="89"/>
        <v>0</v>
      </c>
      <c r="GC88" s="46">
        <f t="shared" si="89"/>
        <v>0</v>
      </c>
      <c r="GD88" s="46">
        <f t="shared" si="89"/>
        <v>0</v>
      </c>
      <c r="GE88" s="46">
        <f t="shared" si="89"/>
        <v>0</v>
      </c>
      <c r="GF88" s="46">
        <f t="shared" si="89"/>
        <v>0</v>
      </c>
      <c r="GG88" s="46">
        <f t="shared" si="89"/>
        <v>0</v>
      </c>
      <c r="GH88" s="46">
        <f t="shared" si="89"/>
        <v>0</v>
      </c>
      <c r="GI88" s="46">
        <f t="shared" si="89"/>
        <v>0</v>
      </c>
      <c r="GJ88" s="46">
        <f t="shared" si="89"/>
        <v>0</v>
      </c>
      <c r="GK88" s="46">
        <f t="shared" si="89"/>
        <v>0</v>
      </c>
      <c r="GL88" s="46">
        <f t="shared" si="89"/>
        <v>0</v>
      </c>
      <c r="GM88" s="46">
        <f t="shared" si="80"/>
        <v>0</v>
      </c>
      <c r="GN88" s="46">
        <f t="shared" si="80"/>
        <v>0</v>
      </c>
      <c r="GO88" s="46">
        <f t="shared" si="80"/>
        <v>0</v>
      </c>
      <c r="GP88" s="46">
        <f t="shared" si="80"/>
        <v>0</v>
      </c>
      <c r="GQ88" s="46">
        <f t="shared" si="80"/>
        <v>0</v>
      </c>
      <c r="GR88" s="46">
        <f t="shared" si="80"/>
        <v>0</v>
      </c>
      <c r="GS88" s="46">
        <f t="shared" si="80"/>
        <v>0</v>
      </c>
      <c r="GT88" s="46">
        <f t="shared" si="80"/>
        <v>0</v>
      </c>
      <c r="GU88" s="46">
        <f t="shared" si="80"/>
        <v>0</v>
      </c>
      <c r="GV88" s="46">
        <f t="shared" si="80"/>
        <v>0</v>
      </c>
      <c r="GW88" s="46">
        <f t="shared" si="80"/>
        <v>0</v>
      </c>
      <c r="GX88" s="46">
        <f t="shared" si="80"/>
        <v>0</v>
      </c>
      <c r="GY88" s="46">
        <f t="shared" si="80"/>
        <v>0</v>
      </c>
      <c r="GZ88" s="46">
        <f t="shared" si="80"/>
        <v>0</v>
      </c>
      <c r="HA88" s="46">
        <f t="shared" si="80"/>
        <v>0</v>
      </c>
      <c r="HB88" s="46">
        <f t="shared" si="80"/>
        <v>0</v>
      </c>
      <c r="HC88" s="46">
        <f t="shared" si="90"/>
        <v>0</v>
      </c>
      <c r="HD88" s="46">
        <f t="shared" si="90"/>
        <v>0</v>
      </c>
      <c r="HE88" s="46">
        <f t="shared" si="90"/>
        <v>0</v>
      </c>
      <c r="HF88" s="46">
        <f t="shared" si="90"/>
        <v>0</v>
      </c>
      <c r="HG88" s="46">
        <f t="shared" si="90"/>
        <v>0</v>
      </c>
      <c r="HH88" s="46">
        <f t="shared" si="90"/>
        <v>0</v>
      </c>
      <c r="HI88" s="46">
        <f t="shared" si="90"/>
        <v>0</v>
      </c>
      <c r="HJ88" s="46">
        <f t="shared" si="90"/>
        <v>0</v>
      </c>
      <c r="HK88" s="46">
        <f t="shared" si="90"/>
        <v>0</v>
      </c>
      <c r="HL88" s="46">
        <f t="shared" si="90"/>
        <v>0</v>
      </c>
      <c r="HM88" s="46">
        <f t="shared" si="90"/>
        <v>0</v>
      </c>
      <c r="HN88" s="46">
        <f t="shared" si="90"/>
        <v>0</v>
      </c>
      <c r="HO88" s="46">
        <f t="shared" si="90"/>
        <v>0</v>
      </c>
      <c r="HP88" s="46">
        <f t="shared" si="90"/>
        <v>0</v>
      </c>
      <c r="HQ88" s="46">
        <f t="shared" si="90"/>
        <v>0</v>
      </c>
      <c r="HR88" s="46">
        <f t="shared" si="90"/>
        <v>0</v>
      </c>
      <c r="HS88" s="46">
        <f t="shared" si="81"/>
        <v>0</v>
      </c>
      <c r="HT88" s="46">
        <f t="shared" si="81"/>
        <v>0</v>
      </c>
      <c r="HU88" s="46">
        <f t="shared" si="81"/>
        <v>0</v>
      </c>
      <c r="HV88" s="46">
        <f t="shared" si="81"/>
        <v>0</v>
      </c>
      <c r="HW88" s="46">
        <f t="shared" si="81"/>
        <v>0</v>
      </c>
      <c r="HX88" s="46">
        <f t="shared" si="81"/>
        <v>0</v>
      </c>
      <c r="HY88" s="46">
        <f t="shared" si="81"/>
        <v>0</v>
      </c>
      <c r="HZ88" s="46">
        <f t="shared" si="81"/>
        <v>0</v>
      </c>
      <c r="IA88" s="46">
        <f t="shared" si="81"/>
        <v>0</v>
      </c>
      <c r="IB88" s="46">
        <f t="shared" si="81"/>
        <v>0</v>
      </c>
      <c r="IC88" s="46">
        <f t="shared" si="81"/>
        <v>0</v>
      </c>
      <c r="ID88" s="46">
        <f t="shared" si="81"/>
        <v>0</v>
      </c>
      <c r="IE88" s="46">
        <f t="shared" si="81"/>
        <v>0</v>
      </c>
      <c r="IF88" s="46">
        <f t="shared" si="81"/>
        <v>0</v>
      </c>
      <c r="IG88" s="46">
        <f t="shared" si="81"/>
        <v>0</v>
      </c>
      <c r="IH88" s="46">
        <f t="shared" si="81"/>
        <v>0</v>
      </c>
      <c r="II88" s="46">
        <f t="shared" si="91"/>
        <v>0</v>
      </c>
      <c r="IJ88" s="46">
        <f t="shared" si="91"/>
        <v>0</v>
      </c>
      <c r="IK88" s="46">
        <f t="shared" si="91"/>
        <v>0</v>
      </c>
      <c r="IL88" s="46">
        <f t="shared" si="91"/>
        <v>0</v>
      </c>
      <c r="IM88" s="46">
        <f t="shared" si="91"/>
        <v>0</v>
      </c>
      <c r="IN88" s="46">
        <f t="shared" si="91"/>
        <v>0</v>
      </c>
      <c r="IO88" s="46">
        <f t="shared" si="91"/>
        <v>0</v>
      </c>
      <c r="IP88" s="46">
        <f t="shared" si="91"/>
        <v>0</v>
      </c>
      <c r="IQ88" s="46">
        <f t="shared" si="91"/>
        <v>0</v>
      </c>
      <c r="IR88" s="46">
        <f t="shared" si="91"/>
        <v>0</v>
      </c>
      <c r="IS88" s="46">
        <f t="shared" si="91"/>
        <v>0</v>
      </c>
      <c r="IT88" s="46">
        <f t="shared" si="91"/>
        <v>0</v>
      </c>
      <c r="IU88" s="46">
        <f t="shared" si="91"/>
        <v>0</v>
      </c>
      <c r="IV88" s="46">
        <f t="shared" si="91"/>
        <v>0</v>
      </c>
      <c r="IW88" s="46">
        <f t="shared" si="91"/>
        <v>0</v>
      </c>
      <c r="IX88" s="46">
        <f t="shared" si="91"/>
        <v>0</v>
      </c>
      <c r="IY88" s="46">
        <f t="shared" si="82"/>
        <v>0</v>
      </c>
      <c r="IZ88" s="46">
        <f t="shared" si="82"/>
        <v>0</v>
      </c>
      <c r="JA88" s="46">
        <f t="shared" si="82"/>
        <v>0</v>
      </c>
      <c r="JB88" s="46">
        <f t="shared" si="82"/>
        <v>0</v>
      </c>
      <c r="JC88" s="46">
        <f t="shared" si="82"/>
        <v>0</v>
      </c>
      <c r="JD88" s="46">
        <f t="shared" si="82"/>
        <v>0</v>
      </c>
      <c r="JE88" s="46">
        <f t="shared" si="82"/>
        <v>0</v>
      </c>
      <c r="JF88" s="46">
        <f t="shared" si="82"/>
        <v>0</v>
      </c>
      <c r="JG88" s="46">
        <f t="shared" si="82"/>
        <v>0</v>
      </c>
      <c r="JH88" s="46">
        <f t="shared" si="82"/>
        <v>0</v>
      </c>
      <c r="JI88" s="46">
        <f t="shared" si="82"/>
        <v>0</v>
      </c>
      <c r="JJ88" s="46">
        <f t="shared" si="82"/>
        <v>0</v>
      </c>
      <c r="JK88" s="46">
        <f t="shared" si="82"/>
        <v>0</v>
      </c>
      <c r="JL88" s="46">
        <f t="shared" si="82"/>
        <v>0</v>
      </c>
      <c r="JM88" s="46">
        <f t="shared" si="82"/>
        <v>0</v>
      </c>
      <c r="JN88" s="46">
        <f t="shared" si="82"/>
        <v>0</v>
      </c>
      <c r="JO88" s="46">
        <f t="shared" si="92"/>
        <v>0</v>
      </c>
      <c r="JP88" s="46">
        <f t="shared" si="92"/>
        <v>0</v>
      </c>
      <c r="JQ88" s="46">
        <f t="shared" si="92"/>
        <v>0</v>
      </c>
      <c r="JR88" s="46">
        <f t="shared" si="92"/>
        <v>0</v>
      </c>
      <c r="JS88" s="46">
        <f t="shared" si="92"/>
        <v>0</v>
      </c>
      <c r="JT88" s="46">
        <f t="shared" si="92"/>
        <v>0</v>
      </c>
      <c r="JU88" s="46">
        <f t="shared" si="92"/>
        <v>0</v>
      </c>
      <c r="JV88" s="46">
        <f t="shared" si="92"/>
        <v>0</v>
      </c>
      <c r="JW88" s="46">
        <f t="shared" si="92"/>
        <v>0</v>
      </c>
      <c r="JX88" s="46">
        <f t="shared" si="92"/>
        <v>0</v>
      </c>
      <c r="JY88" s="46">
        <f t="shared" si="92"/>
        <v>0</v>
      </c>
      <c r="JZ88" s="46">
        <f t="shared" si="92"/>
        <v>0</v>
      </c>
      <c r="KA88" s="46">
        <f t="shared" si="92"/>
        <v>0</v>
      </c>
      <c r="KB88" s="46">
        <f t="shared" si="92"/>
        <v>0</v>
      </c>
      <c r="KC88" s="46">
        <f t="shared" si="92"/>
        <v>0</v>
      </c>
      <c r="KD88" s="46">
        <f t="shared" si="92"/>
        <v>0</v>
      </c>
      <c r="KE88" s="46">
        <f t="shared" si="83"/>
        <v>0</v>
      </c>
      <c r="KF88" s="46">
        <f t="shared" si="83"/>
        <v>0</v>
      </c>
      <c r="KG88" s="46">
        <f t="shared" si="83"/>
        <v>0</v>
      </c>
      <c r="KH88" s="46">
        <f t="shared" si="83"/>
        <v>0</v>
      </c>
      <c r="KI88" s="46">
        <f t="shared" si="83"/>
        <v>0</v>
      </c>
      <c r="KJ88" s="46">
        <f t="shared" si="83"/>
        <v>0</v>
      </c>
      <c r="KK88" s="46">
        <f t="shared" si="83"/>
        <v>0</v>
      </c>
      <c r="KL88" s="46">
        <f t="shared" si="83"/>
        <v>0</v>
      </c>
      <c r="KM88" s="46">
        <f t="shared" si="83"/>
        <v>0</v>
      </c>
      <c r="KN88" s="46">
        <f t="shared" si="83"/>
        <v>0</v>
      </c>
      <c r="KO88" s="46">
        <f t="shared" si="83"/>
        <v>0</v>
      </c>
      <c r="KP88" s="46">
        <f t="shared" si="83"/>
        <v>0</v>
      </c>
      <c r="KQ88" s="46">
        <f t="shared" si="83"/>
        <v>0</v>
      </c>
      <c r="KR88" s="46">
        <f t="shared" si="83"/>
        <v>0</v>
      </c>
      <c r="KS88" s="46">
        <f t="shared" si="83"/>
        <v>0</v>
      </c>
      <c r="KT88" s="46">
        <f t="shared" si="83"/>
        <v>0</v>
      </c>
      <c r="KU88" s="46">
        <f t="shared" si="84"/>
        <v>0</v>
      </c>
      <c r="KV88" s="46">
        <f t="shared" si="84"/>
        <v>0</v>
      </c>
      <c r="KW88" s="46">
        <f t="shared" si="84"/>
        <v>0</v>
      </c>
      <c r="KX88" s="46">
        <f t="shared" si="84"/>
        <v>0</v>
      </c>
      <c r="KY88" s="46">
        <f t="shared" si="84"/>
        <v>0</v>
      </c>
      <c r="KZ88" s="46">
        <f t="shared" si="84"/>
        <v>0</v>
      </c>
      <c r="LA88" s="46">
        <f t="shared" si="84"/>
        <v>0</v>
      </c>
      <c r="LB88" s="46">
        <f t="shared" si="84"/>
        <v>0</v>
      </c>
      <c r="LC88" s="46">
        <f t="shared" si="84"/>
        <v>0</v>
      </c>
      <c r="LD88" s="46">
        <f t="shared" si="84"/>
        <v>0</v>
      </c>
      <c r="LE88" s="46">
        <f t="shared" si="84"/>
        <v>0</v>
      </c>
      <c r="LF88" s="46">
        <f t="shared" si="84"/>
        <v>0</v>
      </c>
      <c r="LG88" s="46">
        <f t="shared" si="84"/>
        <v>0</v>
      </c>
      <c r="LH88" s="46">
        <f t="shared" si="84"/>
        <v>0</v>
      </c>
      <c r="LI88" s="46">
        <f t="shared" si="84"/>
        <v>0</v>
      </c>
      <c r="LJ88" s="46">
        <f t="shared" si="84"/>
        <v>0</v>
      </c>
      <c r="LK88" s="46">
        <f t="shared" si="85"/>
        <v>0</v>
      </c>
      <c r="LL88" s="46">
        <f t="shared" si="85"/>
        <v>0</v>
      </c>
      <c r="LM88" s="46">
        <f t="shared" si="85"/>
        <v>0</v>
      </c>
      <c r="LN88" s="46">
        <f t="shared" si="85"/>
        <v>0</v>
      </c>
      <c r="LO88" s="46">
        <f t="shared" si="85"/>
        <v>0</v>
      </c>
      <c r="LP88" s="46">
        <f t="shared" si="85"/>
        <v>0</v>
      </c>
      <c r="LQ88" s="46">
        <f t="shared" si="85"/>
        <v>0</v>
      </c>
      <c r="LR88" s="46">
        <f t="shared" si="85"/>
        <v>0</v>
      </c>
      <c r="LS88" s="46">
        <f t="shared" si="85"/>
        <v>0</v>
      </c>
      <c r="LT88" s="46">
        <f t="shared" si="85"/>
        <v>0</v>
      </c>
    </row>
    <row r="89" spans="1:332" ht="24.6" hidden="1" customHeight="1">
      <c r="A89" s="121">
        <v>28</v>
      </c>
      <c r="B89" s="19"/>
      <c r="C89" s="21"/>
      <c r="D89" s="21"/>
      <c r="E89" s="215" t="str">
        <f t="shared" si="25"/>
        <v/>
      </c>
      <c r="F89" s="215">
        <f t="shared" si="26"/>
        <v>0</v>
      </c>
      <c r="G89" s="218"/>
      <c r="H89" s="217" t="str">
        <f t="shared" si="27"/>
        <v>Falta(n) Fecha(s)</v>
      </c>
      <c r="I89" s="72"/>
      <c r="J89" s="72"/>
      <c r="K89" s="72"/>
      <c r="L89" s="72"/>
      <c r="M89" s="72"/>
      <c r="N89" s="72"/>
      <c r="O89" s="72"/>
      <c r="P89" s="72"/>
      <c r="Q89" s="210" t="str" cm="1">
        <f t="array" ref="Q89">IF(SUM(COUNTIF(J89:P89,{"SI","NO APLICA"}))=0,
   "",
   IF(SUM(COUNTIF(J89:P89,{"SI","NO APLICA"}))=COLUMNS(J89:P89),
      "CUMPLE",
      "NO CUMPLE"))</f>
        <v/>
      </c>
      <c r="R89" s="72"/>
      <c r="S89" s="19"/>
      <c r="T89" s="72"/>
      <c r="U89" s="19"/>
      <c r="V89" s="72"/>
      <c r="W89" s="72"/>
      <c r="X89" s="72"/>
      <c r="Y89" s="210" t="str">
        <f t="shared" si="70"/>
        <v/>
      </c>
      <c r="Z89" s="211" t="str">
        <f t="shared" si="71"/>
        <v/>
      </c>
      <c r="AA89" s="476"/>
      <c r="AB89" s="477"/>
      <c r="AD89" s="122" t="str">
        <f t="shared" si="28"/>
        <v/>
      </c>
      <c r="AE89" s="122" t="str">
        <f t="shared" si="28"/>
        <v/>
      </c>
      <c r="AF89" s="123">
        <f t="shared" si="28"/>
        <v>0</v>
      </c>
      <c r="AG89" s="122" t="str">
        <f t="shared" si="29"/>
        <v/>
      </c>
      <c r="AH89" s="122" t="str">
        <f t="shared" si="29"/>
        <v/>
      </c>
      <c r="AI89" s="123">
        <f t="shared" si="29"/>
        <v>0</v>
      </c>
      <c r="AW89" s="46" t="str">
        <f t="shared" si="30"/>
        <v/>
      </c>
      <c r="AX89" s="46">
        <f t="shared" si="30"/>
        <v>5</v>
      </c>
      <c r="AY89" s="96">
        <v>28</v>
      </c>
      <c r="AZ89" s="47" t="str">
        <f t="shared" si="31"/>
        <v/>
      </c>
      <c r="BA89" s="47">
        <f t="shared" si="32"/>
        <v>0</v>
      </c>
      <c r="BB89" s="90" t="str">
        <f t="shared" si="33"/>
        <v/>
      </c>
      <c r="BC89" s="124">
        <v>28</v>
      </c>
      <c r="BD89" s="125">
        <f t="shared" si="34"/>
        <v>1</v>
      </c>
      <c r="BE89" s="126">
        <f t="shared" si="35"/>
        <v>1</v>
      </c>
      <c r="BF89" s="90">
        <f t="shared" si="36"/>
        <v>0</v>
      </c>
      <c r="BG89" s="90">
        <f t="shared" si="75"/>
        <v>0</v>
      </c>
      <c r="BH89" s="90" t="str">
        <f t="shared" si="72"/>
        <v/>
      </c>
      <c r="BI89" s="90" t="e">
        <f t="shared" si="37"/>
        <v>#NUM!</v>
      </c>
      <c r="BJ89" s="90" t="str">
        <f t="shared" si="38"/>
        <v/>
      </c>
      <c r="BK89" s="127">
        <f t="shared" si="39"/>
        <v>0</v>
      </c>
      <c r="BL89" s="128" t="e">
        <f t="shared" si="40"/>
        <v>#NUM!</v>
      </c>
      <c r="BM89" s="128" t="e">
        <f t="shared" si="41"/>
        <v>#NUM!</v>
      </c>
      <c r="BN89" s="128" t="str">
        <f t="shared" si="42"/>
        <v/>
      </c>
      <c r="BO89" s="128" t="str">
        <f t="shared" si="73"/>
        <v/>
      </c>
      <c r="BP89" s="90">
        <f t="shared" si="43"/>
        <v>0</v>
      </c>
      <c r="BQ89" s="90">
        <f t="shared" si="44"/>
        <v>0</v>
      </c>
      <c r="BR89" s="90">
        <f t="shared" si="76"/>
        <v>0</v>
      </c>
      <c r="BS89" s="90" t="str">
        <f t="shared" si="45"/>
        <v/>
      </c>
      <c r="BT89" s="90" t="e">
        <f t="shared" si="46"/>
        <v>#NUM!</v>
      </c>
      <c r="BU89" s="90" t="e">
        <f t="shared" si="47"/>
        <v>#NUM!</v>
      </c>
      <c r="BV89" s="127">
        <f t="shared" si="48"/>
        <v>0</v>
      </c>
      <c r="BW89" s="128" t="e">
        <f t="shared" si="49"/>
        <v>#NUM!</v>
      </c>
      <c r="BX89" s="128" t="e">
        <f t="shared" si="50"/>
        <v>#NUM!</v>
      </c>
      <c r="BY89" s="128" t="str">
        <f t="shared" si="51"/>
        <v/>
      </c>
      <c r="BZ89" s="128" t="str">
        <f t="shared" si="74"/>
        <v/>
      </c>
      <c r="CA89" s="90">
        <f t="shared" si="52"/>
        <v>0</v>
      </c>
      <c r="CB89" s="90"/>
      <c r="CC89" s="90"/>
      <c r="CD89" s="129"/>
      <c r="CE89" s="130">
        <f t="shared" si="53"/>
        <v>0</v>
      </c>
      <c r="CF89" s="46">
        <f t="shared" si="86"/>
        <v>0</v>
      </c>
      <c r="CG89" s="46">
        <f t="shared" si="86"/>
        <v>0</v>
      </c>
      <c r="CH89" s="46">
        <f t="shared" si="86"/>
        <v>0</v>
      </c>
      <c r="CI89" s="46">
        <f t="shared" si="86"/>
        <v>0</v>
      </c>
      <c r="CJ89" s="46">
        <f t="shared" si="86"/>
        <v>0</v>
      </c>
      <c r="CK89" s="46">
        <f t="shared" si="86"/>
        <v>0</v>
      </c>
      <c r="CL89" s="46">
        <f t="shared" si="86"/>
        <v>0</v>
      </c>
      <c r="CM89" s="46">
        <f t="shared" si="86"/>
        <v>0</v>
      </c>
      <c r="CN89" s="46">
        <f t="shared" si="86"/>
        <v>0</v>
      </c>
      <c r="CO89" s="46">
        <f t="shared" si="86"/>
        <v>0</v>
      </c>
      <c r="CP89" s="46">
        <f t="shared" si="86"/>
        <v>0</v>
      </c>
      <c r="CQ89" s="46">
        <f t="shared" si="86"/>
        <v>0</v>
      </c>
      <c r="CR89" s="46">
        <f t="shared" si="86"/>
        <v>0</v>
      </c>
      <c r="CS89" s="46">
        <f t="shared" si="86"/>
        <v>0</v>
      </c>
      <c r="CT89" s="46">
        <f t="shared" si="86"/>
        <v>0</v>
      </c>
      <c r="CU89" s="46">
        <f t="shared" si="86"/>
        <v>0</v>
      </c>
      <c r="CV89" s="46">
        <f t="shared" si="77"/>
        <v>0</v>
      </c>
      <c r="CW89" s="46">
        <f t="shared" si="77"/>
        <v>0</v>
      </c>
      <c r="CX89" s="46">
        <f t="shared" si="77"/>
        <v>0</v>
      </c>
      <c r="CY89" s="46">
        <f t="shared" si="77"/>
        <v>0</v>
      </c>
      <c r="CZ89" s="46">
        <f t="shared" si="77"/>
        <v>0</v>
      </c>
      <c r="DA89" s="46">
        <f t="shared" si="77"/>
        <v>0</v>
      </c>
      <c r="DB89" s="46">
        <f t="shared" si="77"/>
        <v>0</v>
      </c>
      <c r="DC89" s="46">
        <f t="shared" si="77"/>
        <v>0</v>
      </c>
      <c r="DD89" s="46">
        <f t="shared" si="77"/>
        <v>0</v>
      </c>
      <c r="DE89" s="46">
        <f t="shared" si="77"/>
        <v>0</v>
      </c>
      <c r="DF89" s="46">
        <f t="shared" si="77"/>
        <v>0</v>
      </c>
      <c r="DG89" s="46">
        <f t="shared" si="77"/>
        <v>0</v>
      </c>
      <c r="DH89" s="46">
        <f t="shared" si="77"/>
        <v>0</v>
      </c>
      <c r="DI89" s="46">
        <f t="shared" si="77"/>
        <v>0</v>
      </c>
      <c r="DJ89" s="46">
        <f t="shared" si="77"/>
        <v>0</v>
      </c>
      <c r="DK89" s="46">
        <f t="shared" si="87"/>
        <v>0</v>
      </c>
      <c r="DL89" s="46">
        <f t="shared" si="87"/>
        <v>0</v>
      </c>
      <c r="DM89" s="46">
        <f t="shared" si="87"/>
        <v>0</v>
      </c>
      <c r="DN89" s="46">
        <f t="shared" si="87"/>
        <v>0</v>
      </c>
      <c r="DO89" s="46">
        <f t="shared" si="87"/>
        <v>0</v>
      </c>
      <c r="DP89" s="46">
        <f t="shared" si="87"/>
        <v>0</v>
      </c>
      <c r="DQ89" s="46">
        <f t="shared" si="87"/>
        <v>0</v>
      </c>
      <c r="DR89" s="46">
        <f t="shared" si="87"/>
        <v>0</v>
      </c>
      <c r="DS89" s="46">
        <f t="shared" si="87"/>
        <v>0</v>
      </c>
      <c r="DT89" s="46">
        <f t="shared" si="87"/>
        <v>0</v>
      </c>
      <c r="DU89" s="46">
        <f t="shared" si="87"/>
        <v>0</v>
      </c>
      <c r="DV89" s="46">
        <f t="shared" si="87"/>
        <v>0</v>
      </c>
      <c r="DW89" s="46">
        <f t="shared" si="87"/>
        <v>0</v>
      </c>
      <c r="DX89" s="46">
        <f t="shared" si="87"/>
        <v>0</v>
      </c>
      <c r="DY89" s="46">
        <f t="shared" si="87"/>
        <v>0</v>
      </c>
      <c r="DZ89" s="46">
        <f t="shared" si="87"/>
        <v>0</v>
      </c>
      <c r="EA89" s="46">
        <f t="shared" si="78"/>
        <v>0</v>
      </c>
      <c r="EB89" s="46">
        <f t="shared" si="78"/>
        <v>0</v>
      </c>
      <c r="EC89" s="46">
        <f t="shared" si="78"/>
        <v>0</v>
      </c>
      <c r="ED89" s="46">
        <f t="shared" si="78"/>
        <v>0</v>
      </c>
      <c r="EE89" s="46">
        <f t="shared" si="78"/>
        <v>0</v>
      </c>
      <c r="EF89" s="46">
        <f t="shared" si="78"/>
        <v>0</v>
      </c>
      <c r="EG89" s="46">
        <f t="shared" si="78"/>
        <v>0</v>
      </c>
      <c r="EH89" s="46">
        <f t="shared" si="78"/>
        <v>0</v>
      </c>
      <c r="EI89" s="46">
        <f t="shared" si="78"/>
        <v>0</v>
      </c>
      <c r="EJ89" s="46">
        <f t="shared" si="78"/>
        <v>0</v>
      </c>
      <c r="EK89" s="46">
        <f t="shared" si="78"/>
        <v>0</v>
      </c>
      <c r="EL89" s="46">
        <f t="shared" si="78"/>
        <v>0</v>
      </c>
      <c r="EM89" s="46">
        <f t="shared" si="78"/>
        <v>0</v>
      </c>
      <c r="EN89" s="46">
        <f t="shared" si="78"/>
        <v>0</v>
      </c>
      <c r="EO89" s="46">
        <f t="shared" si="78"/>
        <v>0</v>
      </c>
      <c r="EP89" s="46">
        <f t="shared" si="78"/>
        <v>0</v>
      </c>
      <c r="EQ89" s="46">
        <f t="shared" si="88"/>
        <v>0</v>
      </c>
      <c r="ER89" s="46">
        <f t="shared" si="88"/>
        <v>0</v>
      </c>
      <c r="ES89" s="46">
        <f t="shared" si="88"/>
        <v>0</v>
      </c>
      <c r="ET89" s="46">
        <f t="shared" si="88"/>
        <v>0</v>
      </c>
      <c r="EU89" s="46">
        <f t="shared" si="88"/>
        <v>0</v>
      </c>
      <c r="EV89" s="46">
        <f t="shared" si="88"/>
        <v>0</v>
      </c>
      <c r="EW89" s="46">
        <f t="shared" si="88"/>
        <v>0</v>
      </c>
      <c r="EX89" s="46">
        <f t="shared" si="88"/>
        <v>0</v>
      </c>
      <c r="EY89" s="46">
        <f t="shared" si="88"/>
        <v>0</v>
      </c>
      <c r="EZ89" s="46">
        <f t="shared" si="88"/>
        <v>0</v>
      </c>
      <c r="FA89" s="46">
        <f t="shared" si="88"/>
        <v>0</v>
      </c>
      <c r="FB89" s="46">
        <f t="shared" si="88"/>
        <v>0</v>
      </c>
      <c r="FC89" s="46">
        <f t="shared" si="88"/>
        <v>0</v>
      </c>
      <c r="FD89" s="46">
        <f t="shared" si="88"/>
        <v>0</v>
      </c>
      <c r="FE89" s="46">
        <f t="shared" si="88"/>
        <v>0</v>
      </c>
      <c r="FF89" s="46">
        <f t="shared" si="88"/>
        <v>0</v>
      </c>
      <c r="FG89" s="46">
        <f t="shared" si="79"/>
        <v>0</v>
      </c>
      <c r="FH89" s="46">
        <f t="shared" si="79"/>
        <v>0</v>
      </c>
      <c r="FI89" s="46">
        <f t="shared" si="79"/>
        <v>0</v>
      </c>
      <c r="FJ89" s="46">
        <f t="shared" si="79"/>
        <v>0</v>
      </c>
      <c r="FK89" s="46">
        <f t="shared" si="79"/>
        <v>0</v>
      </c>
      <c r="FL89" s="46">
        <f t="shared" si="79"/>
        <v>0</v>
      </c>
      <c r="FM89" s="46">
        <f t="shared" si="79"/>
        <v>0</v>
      </c>
      <c r="FN89" s="46">
        <f t="shared" si="79"/>
        <v>0</v>
      </c>
      <c r="FO89" s="46">
        <f t="shared" si="79"/>
        <v>0</v>
      </c>
      <c r="FP89" s="46">
        <f t="shared" si="79"/>
        <v>0</v>
      </c>
      <c r="FQ89" s="46">
        <f t="shared" si="79"/>
        <v>0</v>
      </c>
      <c r="FR89" s="46">
        <f t="shared" si="79"/>
        <v>0</v>
      </c>
      <c r="FS89" s="46">
        <f t="shared" si="79"/>
        <v>0</v>
      </c>
      <c r="FT89" s="46">
        <f t="shared" si="79"/>
        <v>0</v>
      </c>
      <c r="FU89" s="46">
        <f t="shared" si="79"/>
        <v>0</v>
      </c>
      <c r="FV89" s="46">
        <f t="shared" si="79"/>
        <v>0</v>
      </c>
      <c r="FW89" s="46">
        <f t="shared" si="89"/>
        <v>0</v>
      </c>
      <c r="FX89" s="46">
        <f t="shared" si="89"/>
        <v>0</v>
      </c>
      <c r="FY89" s="46">
        <f t="shared" si="89"/>
        <v>0</v>
      </c>
      <c r="FZ89" s="46">
        <f t="shared" si="89"/>
        <v>0</v>
      </c>
      <c r="GA89" s="46">
        <f t="shared" si="89"/>
        <v>0</v>
      </c>
      <c r="GB89" s="46">
        <f t="shared" si="89"/>
        <v>0</v>
      </c>
      <c r="GC89" s="46">
        <f t="shared" si="89"/>
        <v>0</v>
      </c>
      <c r="GD89" s="46">
        <f t="shared" si="89"/>
        <v>0</v>
      </c>
      <c r="GE89" s="46">
        <f t="shared" si="89"/>
        <v>0</v>
      </c>
      <c r="GF89" s="46">
        <f t="shared" si="89"/>
        <v>0</v>
      </c>
      <c r="GG89" s="46">
        <f t="shared" si="89"/>
        <v>0</v>
      </c>
      <c r="GH89" s="46">
        <f t="shared" si="89"/>
        <v>0</v>
      </c>
      <c r="GI89" s="46">
        <f t="shared" si="89"/>
        <v>0</v>
      </c>
      <c r="GJ89" s="46">
        <f t="shared" si="89"/>
        <v>0</v>
      </c>
      <c r="GK89" s="46">
        <f t="shared" si="89"/>
        <v>0</v>
      </c>
      <c r="GL89" s="46">
        <f t="shared" si="89"/>
        <v>0</v>
      </c>
      <c r="GM89" s="46">
        <f t="shared" si="80"/>
        <v>0</v>
      </c>
      <c r="GN89" s="46">
        <f t="shared" si="80"/>
        <v>0</v>
      </c>
      <c r="GO89" s="46">
        <f t="shared" si="80"/>
        <v>0</v>
      </c>
      <c r="GP89" s="46">
        <f t="shared" si="80"/>
        <v>0</v>
      </c>
      <c r="GQ89" s="46">
        <f t="shared" si="80"/>
        <v>0</v>
      </c>
      <c r="GR89" s="46">
        <f t="shared" si="80"/>
        <v>0</v>
      </c>
      <c r="GS89" s="46">
        <f t="shared" si="80"/>
        <v>0</v>
      </c>
      <c r="GT89" s="46">
        <f t="shared" si="80"/>
        <v>0</v>
      </c>
      <c r="GU89" s="46">
        <f t="shared" si="80"/>
        <v>0</v>
      </c>
      <c r="GV89" s="46">
        <f t="shared" si="80"/>
        <v>0</v>
      </c>
      <c r="GW89" s="46">
        <f t="shared" si="80"/>
        <v>0</v>
      </c>
      <c r="GX89" s="46">
        <f t="shared" si="80"/>
        <v>0</v>
      </c>
      <c r="GY89" s="46">
        <f t="shared" si="80"/>
        <v>0</v>
      </c>
      <c r="GZ89" s="46">
        <f t="shared" si="80"/>
        <v>0</v>
      </c>
      <c r="HA89" s="46">
        <f t="shared" si="80"/>
        <v>0</v>
      </c>
      <c r="HB89" s="46">
        <f t="shared" si="80"/>
        <v>0</v>
      </c>
      <c r="HC89" s="46">
        <f t="shared" si="90"/>
        <v>0</v>
      </c>
      <c r="HD89" s="46">
        <f t="shared" si="90"/>
        <v>0</v>
      </c>
      <c r="HE89" s="46">
        <f t="shared" si="90"/>
        <v>0</v>
      </c>
      <c r="HF89" s="46">
        <f t="shared" si="90"/>
        <v>0</v>
      </c>
      <c r="HG89" s="46">
        <f t="shared" si="90"/>
        <v>0</v>
      </c>
      <c r="HH89" s="46">
        <f t="shared" si="90"/>
        <v>0</v>
      </c>
      <c r="HI89" s="46">
        <f t="shared" si="90"/>
        <v>0</v>
      </c>
      <c r="HJ89" s="46">
        <f t="shared" si="90"/>
        <v>0</v>
      </c>
      <c r="HK89" s="46">
        <f t="shared" si="90"/>
        <v>0</v>
      </c>
      <c r="HL89" s="46">
        <f t="shared" si="90"/>
        <v>0</v>
      </c>
      <c r="HM89" s="46">
        <f t="shared" si="90"/>
        <v>0</v>
      </c>
      <c r="HN89" s="46">
        <f t="shared" si="90"/>
        <v>0</v>
      </c>
      <c r="HO89" s="46">
        <f t="shared" si="90"/>
        <v>0</v>
      </c>
      <c r="HP89" s="46">
        <f t="shared" si="90"/>
        <v>0</v>
      </c>
      <c r="HQ89" s="46">
        <f t="shared" si="90"/>
        <v>0</v>
      </c>
      <c r="HR89" s="46">
        <f t="shared" si="90"/>
        <v>0</v>
      </c>
      <c r="HS89" s="46">
        <f t="shared" si="81"/>
        <v>0</v>
      </c>
      <c r="HT89" s="46">
        <f t="shared" si="81"/>
        <v>0</v>
      </c>
      <c r="HU89" s="46">
        <f t="shared" si="81"/>
        <v>0</v>
      </c>
      <c r="HV89" s="46">
        <f t="shared" si="81"/>
        <v>0</v>
      </c>
      <c r="HW89" s="46">
        <f t="shared" si="81"/>
        <v>0</v>
      </c>
      <c r="HX89" s="46">
        <f t="shared" si="81"/>
        <v>0</v>
      </c>
      <c r="HY89" s="46">
        <f t="shared" si="81"/>
        <v>0</v>
      </c>
      <c r="HZ89" s="46">
        <f t="shared" si="81"/>
        <v>0</v>
      </c>
      <c r="IA89" s="46">
        <f t="shared" si="81"/>
        <v>0</v>
      </c>
      <c r="IB89" s="46">
        <f t="shared" si="81"/>
        <v>0</v>
      </c>
      <c r="IC89" s="46">
        <f t="shared" si="81"/>
        <v>0</v>
      </c>
      <c r="ID89" s="46">
        <f t="shared" si="81"/>
        <v>0</v>
      </c>
      <c r="IE89" s="46">
        <f t="shared" si="81"/>
        <v>0</v>
      </c>
      <c r="IF89" s="46">
        <f t="shared" si="81"/>
        <v>0</v>
      </c>
      <c r="IG89" s="46">
        <f t="shared" si="81"/>
        <v>0</v>
      </c>
      <c r="IH89" s="46">
        <f t="shared" si="81"/>
        <v>0</v>
      </c>
      <c r="II89" s="46">
        <f t="shared" si="91"/>
        <v>0</v>
      </c>
      <c r="IJ89" s="46">
        <f t="shared" si="91"/>
        <v>0</v>
      </c>
      <c r="IK89" s="46">
        <f t="shared" si="91"/>
        <v>0</v>
      </c>
      <c r="IL89" s="46">
        <f t="shared" si="91"/>
        <v>0</v>
      </c>
      <c r="IM89" s="46">
        <f t="shared" si="91"/>
        <v>0</v>
      </c>
      <c r="IN89" s="46">
        <f t="shared" si="91"/>
        <v>0</v>
      </c>
      <c r="IO89" s="46">
        <f t="shared" si="91"/>
        <v>0</v>
      </c>
      <c r="IP89" s="46">
        <f t="shared" si="91"/>
        <v>0</v>
      </c>
      <c r="IQ89" s="46">
        <f t="shared" si="91"/>
        <v>0</v>
      </c>
      <c r="IR89" s="46">
        <f t="shared" si="91"/>
        <v>0</v>
      </c>
      <c r="IS89" s="46">
        <f t="shared" si="91"/>
        <v>0</v>
      </c>
      <c r="IT89" s="46">
        <f t="shared" si="91"/>
        <v>0</v>
      </c>
      <c r="IU89" s="46">
        <f t="shared" si="91"/>
        <v>0</v>
      </c>
      <c r="IV89" s="46">
        <f t="shared" si="91"/>
        <v>0</v>
      </c>
      <c r="IW89" s="46">
        <f t="shared" si="91"/>
        <v>0</v>
      </c>
      <c r="IX89" s="46">
        <f t="shared" si="91"/>
        <v>0</v>
      </c>
      <c r="IY89" s="46">
        <f t="shared" si="82"/>
        <v>0</v>
      </c>
      <c r="IZ89" s="46">
        <f t="shared" si="82"/>
        <v>0</v>
      </c>
      <c r="JA89" s="46">
        <f t="shared" si="82"/>
        <v>0</v>
      </c>
      <c r="JB89" s="46">
        <f t="shared" si="82"/>
        <v>0</v>
      </c>
      <c r="JC89" s="46">
        <f t="shared" si="82"/>
        <v>0</v>
      </c>
      <c r="JD89" s="46">
        <f t="shared" si="82"/>
        <v>0</v>
      </c>
      <c r="JE89" s="46">
        <f t="shared" si="82"/>
        <v>0</v>
      </c>
      <c r="JF89" s="46">
        <f t="shared" si="82"/>
        <v>0</v>
      </c>
      <c r="JG89" s="46">
        <f t="shared" si="82"/>
        <v>0</v>
      </c>
      <c r="JH89" s="46">
        <f t="shared" si="82"/>
        <v>0</v>
      </c>
      <c r="JI89" s="46">
        <f t="shared" si="82"/>
        <v>0</v>
      </c>
      <c r="JJ89" s="46">
        <f t="shared" si="82"/>
        <v>0</v>
      </c>
      <c r="JK89" s="46">
        <f t="shared" si="82"/>
        <v>0</v>
      </c>
      <c r="JL89" s="46">
        <f t="shared" si="82"/>
        <v>0</v>
      </c>
      <c r="JM89" s="46">
        <f t="shared" si="82"/>
        <v>0</v>
      </c>
      <c r="JN89" s="46">
        <f t="shared" si="82"/>
        <v>0</v>
      </c>
      <c r="JO89" s="46">
        <f t="shared" si="92"/>
        <v>0</v>
      </c>
      <c r="JP89" s="46">
        <f t="shared" si="92"/>
        <v>0</v>
      </c>
      <c r="JQ89" s="46">
        <f t="shared" si="92"/>
        <v>0</v>
      </c>
      <c r="JR89" s="46">
        <f t="shared" si="92"/>
        <v>0</v>
      </c>
      <c r="JS89" s="46">
        <f t="shared" si="92"/>
        <v>0</v>
      </c>
      <c r="JT89" s="46">
        <f t="shared" si="92"/>
        <v>0</v>
      </c>
      <c r="JU89" s="46">
        <f t="shared" si="92"/>
        <v>0</v>
      </c>
      <c r="JV89" s="46">
        <f t="shared" si="92"/>
        <v>0</v>
      </c>
      <c r="JW89" s="46">
        <f t="shared" si="92"/>
        <v>0</v>
      </c>
      <c r="JX89" s="46">
        <f t="shared" si="92"/>
        <v>0</v>
      </c>
      <c r="JY89" s="46">
        <f t="shared" si="92"/>
        <v>0</v>
      </c>
      <c r="JZ89" s="46">
        <f t="shared" si="92"/>
        <v>0</v>
      </c>
      <c r="KA89" s="46">
        <f t="shared" si="92"/>
        <v>0</v>
      </c>
      <c r="KB89" s="46">
        <f t="shared" si="92"/>
        <v>0</v>
      </c>
      <c r="KC89" s="46">
        <f t="shared" si="92"/>
        <v>0</v>
      </c>
      <c r="KD89" s="46">
        <f t="shared" si="92"/>
        <v>0</v>
      </c>
      <c r="KE89" s="46">
        <f t="shared" si="83"/>
        <v>0</v>
      </c>
      <c r="KF89" s="46">
        <f t="shared" si="83"/>
        <v>0</v>
      </c>
      <c r="KG89" s="46">
        <f t="shared" si="83"/>
        <v>0</v>
      </c>
      <c r="KH89" s="46">
        <f t="shared" si="83"/>
        <v>0</v>
      </c>
      <c r="KI89" s="46">
        <f t="shared" si="83"/>
        <v>0</v>
      </c>
      <c r="KJ89" s="46">
        <f t="shared" si="83"/>
        <v>0</v>
      </c>
      <c r="KK89" s="46">
        <f t="shared" si="83"/>
        <v>0</v>
      </c>
      <c r="KL89" s="46">
        <f t="shared" si="83"/>
        <v>0</v>
      </c>
      <c r="KM89" s="46">
        <f t="shared" si="83"/>
        <v>0</v>
      </c>
      <c r="KN89" s="46">
        <f t="shared" si="83"/>
        <v>0</v>
      </c>
      <c r="KO89" s="46">
        <f t="shared" si="83"/>
        <v>0</v>
      </c>
      <c r="KP89" s="46">
        <f t="shared" si="83"/>
        <v>0</v>
      </c>
      <c r="KQ89" s="46">
        <f t="shared" si="83"/>
        <v>0</v>
      </c>
      <c r="KR89" s="46">
        <f t="shared" si="83"/>
        <v>0</v>
      </c>
      <c r="KS89" s="46">
        <f t="shared" si="83"/>
        <v>0</v>
      </c>
      <c r="KT89" s="46">
        <f t="shared" si="83"/>
        <v>0</v>
      </c>
      <c r="KU89" s="46">
        <f t="shared" si="84"/>
        <v>0</v>
      </c>
      <c r="KV89" s="46">
        <f t="shared" si="84"/>
        <v>0</v>
      </c>
      <c r="KW89" s="46">
        <f t="shared" si="84"/>
        <v>0</v>
      </c>
      <c r="KX89" s="46">
        <f t="shared" si="84"/>
        <v>0</v>
      </c>
      <c r="KY89" s="46">
        <f t="shared" si="84"/>
        <v>0</v>
      </c>
      <c r="KZ89" s="46">
        <f t="shared" si="84"/>
        <v>0</v>
      </c>
      <c r="LA89" s="46">
        <f t="shared" si="84"/>
        <v>0</v>
      </c>
      <c r="LB89" s="46">
        <f t="shared" si="84"/>
        <v>0</v>
      </c>
      <c r="LC89" s="46">
        <f t="shared" si="84"/>
        <v>0</v>
      </c>
      <c r="LD89" s="46">
        <f t="shared" si="84"/>
        <v>0</v>
      </c>
      <c r="LE89" s="46">
        <f t="shared" si="84"/>
        <v>0</v>
      </c>
      <c r="LF89" s="46">
        <f t="shared" si="84"/>
        <v>0</v>
      </c>
      <c r="LG89" s="46">
        <f t="shared" si="84"/>
        <v>0</v>
      </c>
      <c r="LH89" s="46">
        <f t="shared" si="84"/>
        <v>0</v>
      </c>
      <c r="LI89" s="46">
        <f t="shared" si="84"/>
        <v>0</v>
      </c>
      <c r="LJ89" s="46">
        <f t="shared" si="84"/>
        <v>0</v>
      </c>
      <c r="LK89" s="46">
        <f t="shared" si="85"/>
        <v>0</v>
      </c>
      <c r="LL89" s="46">
        <f t="shared" si="85"/>
        <v>0</v>
      </c>
      <c r="LM89" s="46">
        <f t="shared" si="85"/>
        <v>0</v>
      </c>
      <c r="LN89" s="46">
        <f t="shared" si="85"/>
        <v>0</v>
      </c>
      <c r="LO89" s="46">
        <f t="shared" si="85"/>
        <v>0</v>
      </c>
      <c r="LP89" s="46">
        <f t="shared" si="85"/>
        <v>0</v>
      </c>
      <c r="LQ89" s="46">
        <f t="shared" si="85"/>
        <v>0</v>
      </c>
      <c r="LR89" s="46">
        <f t="shared" si="85"/>
        <v>0</v>
      </c>
      <c r="LS89" s="46">
        <f t="shared" si="85"/>
        <v>0</v>
      </c>
      <c r="LT89" s="46">
        <f t="shared" si="85"/>
        <v>0</v>
      </c>
    </row>
    <row r="90" spans="1:332" ht="24.6" hidden="1" customHeight="1">
      <c r="A90" s="121">
        <v>29</v>
      </c>
      <c r="B90" s="19"/>
      <c r="C90" s="21"/>
      <c r="D90" s="21"/>
      <c r="E90" s="215" t="str">
        <f t="shared" si="25"/>
        <v/>
      </c>
      <c r="F90" s="215">
        <f t="shared" si="26"/>
        <v>0</v>
      </c>
      <c r="G90" s="218"/>
      <c r="H90" s="217" t="str">
        <f t="shared" si="27"/>
        <v>Falta(n) Fecha(s)</v>
      </c>
      <c r="I90" s="72"/>
      <c r="J90" s="72"/>
      <c r="K90" s="72"/>
      <c r="L90" s="72"/>
      <c r="M90" s="72"/>
      <c r="N90" s="72"/>
      <c r="O90" s="72"/>
      <c r="P90" s="72"/>
      <c r="Q90" s="210" t="str" cm="1">
        <f t="array" ref="Q90">IF(SUM(COUNTIF(J90:P90,{"SI","NO APLICA"}))=0,
   "",
   IF(SUM(COUNTIF(J90:P90,{"SI","NO APLICA"}))=COLUMNS(J90:P90),
      "CUMPLE",
      "NO CUMPLE"))</f>
        <v/>
      </c>
      <c r="R90" s="72"/>
      <c r="S90" s="19"/>
      <c r="T90" s="72"/>
      <c r="U90" s="19"/>
      <c r="V90" s="72"/>
      <c r="W90" s="72"/>
      <c r="X90" s="72"/>
      <c r="Y90" s="210" t="str">
        <f t="shared" si="70"/>
        <v/>
      </c>
      <c r="Z90" s="211" t="str">
        <f t="shared" si="71"/>
        <v/>
      </c>
      <c r="AA90" s="476"/>
      <c r="AB90" s="477"/>
      <c r="AD90" s="122" t="str">
        <f t="shared" si="28"/>
        <v/>
      </c>
      <c r="AE90" s="122" t="str">
        <f t="shared" si="28"/>
        <v/>
      </c>
      <c r="AF90" s="123">
        <f t="shared" si="28"/>
        <v>0</v>
      </c>
      <c r="AG90" s="122" t="str">
        <f t="shared" si="29"/>
        <v/>
      </c>
      <c r="AH90" s="122" t="str">
        <f t="shared" si="29"/>
        <v/>
      </c>
      <c r="AI90" s="123">
        <f t="shared" si="29"/>
        <v>0</v>
      </c>
      <c r="AW90" s="46" t="str">
        <f t="shared" si="30"/>
        <v/>
      </c>
      <c r="AX90" s="46">
        <f t="shared" si="30"/>
        <v>5</v>
      </c>
      <c r="AY90" s="96">
        <v>29</v>
      </c>
      <c r="AZ90" s="47" t="str">
        <f t="shared" si="31"/>
        <v/>
      </c>
      <c r="BA90" s="47">
        <f t="shared" si="32"/>
        <v>0</v>
      </c>
      <c r="BB90" s="90" t="str">
        <f t="shared" si="33"/>
        <v/>
      </c>
      <c r="BC90" s="124">
        <v>29</v>
      </c>
      <c r="BD90" s="125">
        <f t="shared" si="34"/>
        <v>1</v>
      </c>
      <c r="BE90" s="126">
        <f t="shared" si="35"/>
        <v>1</v>
      </c>
      <c r="BF90" s="90">
        <f t="shared" si="36"/>
        <v>0</v>
      </c>
      <c r="BG90" s="90">
        <f t="shared" si="75"/>
        <v>0</v>
      </c>
      <c r="BH90" s="90" t="str">
        <f t="shared" si="72"/>
        <v/>
      </c>
      <c r="BI90" s="90" t="e">
        <f t="shared" si="37"/>
        <v>#NUM!</v>
      </c>
      <c r="BJ90" s="90" t="str">
        <f t="shared" si="38"/>
        <v/>
      </c>
      <c r="BK90" s="127">
        <f t="shared" si="39"/>
        <v>0</v>
      </c>
      <c r="BL90" s="128" t="e">
        <f t="shared" si="40"/>
        <v>#NUM!</v>
      </c>
      <c r="BM90" s="128" t="e">
        <f t="shared" si="41"/>
        <v>#NUM!</v>
      </c>
      <c r="BN90" s="128" t="str">
        <f t="shared" si="42"/>
        <v/>
      </c>
      <c r="BO90" s="128" t="str">
        <f t="shared" si="73"/>
        <v/>
      </c>
      <c r="BP90" s="90">
        <f t="shared" si="43"/>
        <v>0</v>
      </c>
      <c r="BQ90" s="90">
        <f t="shared" si="44"/>
        <v>0</v>
      </c>
      <c r="BR90" s="90">
        <f t="shared" si="76"/>
        <v>0</v>
      </c>
      <c r="BS90" s="90" t="str">
        <f t="shared" si="45"/>
        <v/>
      </c>
      <c r="BT90" s="90" t="e">
        <f t="shared" si="46"/>
        <v>#NUM!</v>
      </c>
      <c r="BU90" s="90" t="e">
        <f t="shared" si="47"/>
        <v>#NUM!</v>
      </c>
      <c r="BV90" s="127">
        <f t="shared" si="48"/>
        <v>0</v>
      </c>
      <c r="BW90" s="128" t="e">
        <f t="shared" si="49"/>
        <v>#NUM!</v>
      </c>
      <c r="BX90" s="128" t="e">
        <f t="shared" si="50"/>
        <v>#NUM!</v>
      </c>
      <c r="BY90" s="128" t="str">
        <f t="shared" si="51"/>
        <v/>
      </c>
      <c r="BZ90" s="128" t="str">
        <f t="shared" si="74"/>
        <v/>
      </c>
      <c r="CA90" s="90">
        <f t="shared" si="52"/>
        <v>0</v>
      </c>
      <c r="CB90" s="90"/>
      <c r="CC90" s="90"/>
      <c r="CD90" s="129"/>
      <c r="CE90" s="130">
        <f t="shared" si="53"/>
        <v>0</v>
      </c>
      <c r="CF90" s="46">
        <f t="shared" si="86"/>
        <v>0</v>
      </c>
      <c r="CG90" s="46">
        <f t="shared" si="86"/>
        <v>0</v>
      </c>
      <c r="CH90" s="46">
        <f t="shared" si="86"/>
        <v>0</v>
      </c>
      <c r="CI90" s="46">
        <f t="shared" si="86"/>
        <v>0</v>
      </c>
      <c r="CJ90" s="46">
        <f t="shared" si="86"/>
        <v>0</v>
      </c>
      <c r="CK90" s="46">
        <f t="shared" si="86"/>
        <v>0</v>
      </c>
      <c r="CL90" s="46">
        <f t="shared" si="86"/>
        <v>0</v>
      </c>
      <c r="CM90" s="46">
        <f t="shared" si="86"/>
        <v>0</v>
      </c>
      <c r="CN90" s="46">
        <f t="shared" si="86"/>
        <v>0</v>
      </c>
      <c r="CO90" s="46">
        <f t="shared" si="86"/>
        <v>0</v>
      </c>
      <c r="CP90" s="46">
        <f t="shared" si="86"/>
        <v>0</v>
      </c>
      <c r="CQ90" s="46">
        <f t="shared" si="86"/>
        <v>0</v>
      </c>
      <c r="CR90" s="46">
        <f t="shared" si="86"/>
        <v>0</v>
      </c>
      <c r="CS90" s="46">
        <f t="shared" si="86"/>
        <v>0</v>
      </c>
      <c r="CT90" s="46">
        <f t="shared" si="86"/>
        <v>0</v>
      </c>
      <c r="CU90" s="46">
        <f t="shared" si="86"/>
        <v>0</v>
      </c>
      <c r="CV90" s="46">
        <f t="shared" si="77"/>
        <v>0</v>
      </c>
      <c r="CW90" s="46">
        <f t="shared" si="77"/>
        <v>0</v>
      </c>
      <c r="CX90" s="46">
        <f t="shared" si="77"/>
        <v>0</v>
      </c>
      <c r="CY90" s="46">
        <f t="shared" si="77"/>
        <v>0</v>
      </c>
      <c r="CZ90" s="46">
        <f t="shared" si="77"/>
        <v>0</v>
      </c>
      <c r="DA90" s="46">
        <f t="shared" si="77"/>
        <v>0</v>
      </c>
      <c r="DB90" s="46">
        <f t="shared" si="77"/>
        <v>0</v>
      </c>
      <c r="DC90" s="46">
        <f t="shared" si="77"/>
        <v>0</v>
      </c>
      <c r="DD90" s="46">
        <f t="shared" si="77"/>
        <v>0</v>
      </c>
      <c r="DE90" s="46">
        <f t="shared" si="77"/>
        <v>0</v>
      </c>
      <c r="DF90" s="46">
        <f t="shared" si="77"/>
        <v>0</v>
      </c>
      <c r="DG90" s="46">
        <f t="shared" si="77"/>
        <v>0</v>
      </c>
      <c r="DH90" s="46">
        <f t="shared" si="77"/>
        <v>0</v>
      </c>
      <c r="DI90" s="46">
        <f t="shared" si="77"/>
        <v>0</v>
      </c>
      <c r="DJ90" s="46">
        <f t="shared" si="77"/>
        <v>0</v>
      </c>
      <c r="DK90" s="46">
        <f t="shared" si="87"/>
        <v>0</v>
      </c>
      <c r="DL90" s="46">
        <f t="shared" si="87"/>
        <v>0</v>
      </c>
      <c r="DM90" s="46">
        <f t="shared" si="87"/>
        <v>0</v>
      </c>
      <c r="DN90" s="46">
        <f t="shared" si="87"/>
        <v>0</v>
      </c>
      <c r="DO90" s="46">
        <f t="shared" si="87"/>
        <v>0</v>
      </c>
      <c r="DP90" s="46">
        <f t="shared" si="87"/>
        <v>0</v>
      </c>
      <c r="DQ90" s="46">
        <f t="shared" si="87"/>
        <v>0</v>
      </c>
      <c r="DR90" s="46">
        <f t="shared" si="87"/>
        <v>0</v>
      </c>
      <c r="DS90" s="46">
        <f t="shared" si="87"/>
        <v>0</v>
      </c>
      <c r="DT90" s="46">
        <f t="shared" si="87"/>
        <v>0</v>
      </c>
      <c r="DU90" s="46">
        <f t="shared" si="87"/>
        <v>0</v>
      </c>
      <c r="DV90" s="46">
        <f t="shared" si="87"/>
        <v>0</v>
      </c>
      <c r="DW90" s="46">
        <f t="shared" si="87"/>
        <v>0</v>
      </c>
      <c r="DX90" s="46">
        <f t="shared" si="87"/>
        <v>0</v>
      </c>
      <c r="DY90" s="46">
        <f t="shared" si="87"/>
        <v>0</v>
      </c>
      <c r="DZ90" s="46">
        <f t="shared" si="87"/>
        <v>0</v>
      </c>
      <c r="EA90" s="46">
        <f t="shared" si="78"/>
        <v>0</v>
      </c>
      <c r="EB90" s="46">
        <f t="shared" si="78"/>
        <v>0</v>
      </c>
      <c r="EC90" s="46">
        <f t="shared" si="78"/>
        <v>0</v>
      </c>
      <c r="ED90" s="46">
        <f t="shared" si="78"/>
        <v>0</v>
      </c>
      <c r="EE90" s="46">
        <f t="shared" si="78"/>
        <v>0</v>
      </c>
      <c r="EF90" s="46">
        <f t="shared" si="78"/>
        <v>0</v>
      </c>
      <c r="EG90" s="46">
        <f t="shared" si="78"/>
        <v>0</v>
      </c>
      <c r="EH90" s="46">
        <f t="shared" si="78"/>
        <v>0</v>
      </c>
      <c r="EI90" s="46">
        <f t="shared" si="78"/>
        <v>0</v>
      </c>
      <c r="EJ90" s="46">
        <f t="shared" si="78"/>
        <v>0</v>
      </c>
      <c r="EK90" s="46">
        <f t="shared" si="78"/>
        <v>0</v>
      </c>
      <c r="EL90" s="46">
        <f t="shared" si="78"/>
        <v>0</v>
      </c>
      <c r="EM90" s="46">
        <f t="shared" si="78"/>
        <v>0</v>
      </c>
      <c r="EN90" s="46">
        <f t="shared" si="78"/>
        <v>0</v>
      </c>
      <c r="EO90" s="46">
        <f t="shared" si="78"/>
        <v>0</v>
      </c>
      <c r="EP90" s="46">
        <f t="shared" si="78"/>
        <v>0</v>
      </c>
      <c r="EQ90" s="46">
        <f t="shared" si="88"/>
        <v>0</v>
      </c>
      <c r="ER90" s="46">
        <f t="shared" si="88"/>
        <v>0</v>
      </c>
      <c r="ES90" s="46">
        <f t="shared" si="88"/>
        <v>0</v>
      </c>
      <c r="ET90" s="46">
        <f t="shared" si="88"/>
        <v>0</v>
      </c>
      <c r="EU90" s="46">
        <f t="shared" si="88"/>
        <v>0</v>
      </c>
      <c r="EV90" s="46">
        <f t="shared" si="88"/>
        <v>0</v>
      </c>
      <c r="EW90" s="46">
        <f t="shared" si="88"/>
        <v>0</v>
      </c>
      <c r="EX90" s="46">
        <f t="shared" si="88"/>
        <v>0</v>
      </c>
      <c r="EY90" s="46">
        <f t="shared" si="88"/>
        <v>0</v>
      </c>
      <c r="EZ90" s="46">
        <f t="shared" si="88"/>
        <v>0</v>
      </c>
      <c r="FA90" s="46">
        <f t="shared" si="88"/>
        <v>0</v>
      </c>
      <c r="FB90" s="46">
        <f t="shared" si="88"/>
        <v>0</v>
      </c>
      <c r="FC90" s="46">
        <f t="shared" si="88"/>
        <v>0</v>
      </c>
      <c r="FD90" s="46">
        <f t="shared" si="88"/>
        <v>0</v>
      </c>
      <c r="FE90" s="46">
        <f t="shared" si="88"/>
        <v>0</v>
      </c>
      <c r="FF90" s="46">
        <f t="shared" si="88"/>
        <v>0</v>
      </c>
      <c r="FG90" s="46">
        <f t="shared" si="79"/>
        <v>0</v>
      </c>
      <c r="FH90" s="46">
        <f t="shared" si="79"/>
        <v>0</v>
      </c>
      <c r="FI90" s="46">
        <f t="shared" si="79"/>
        <v>0</v>
      </c>
      <c r="FJ90" s="46">
        <f t="shared" si="79"/>
        <v>0</v>
      </c>
      <c r="FK90" s="46">
        <f t="shared" si="79"/>
        <v>0</v>
      </c>
      <c r="FL90" s="46">
        <f t="shared" si="79"/>
        <v>0</v>
      </c>
      <c r="FM90" s="46">
        <f t="shared" si="79"/>
        <v>0</v>
      </c>
      <c r="FN90" s="46">
        <f t="shared" si="79"/>
        <v>0</v>
      </c>
      <c r="FO90" s="46">
        <f t="shared" si="79"/>
        <v>0</v>
      </c>
      <c r="FP90" s="46">
        <f t="shared" si="79"/>
        <v>0</v>
      </c>
      <c r="FQ90" s="46">
        <f t="shared" si="79"/>
        <v>0</v>
      </c>
      <c r="FR90" s="46">
        <f t="shared" si="79"/>
        <v>0</v>
      </c>
      <c r="FS90" s="46">
        <f t="shared" si="79"/>
        <v>0</v>
      </c>
      <c r="FT90" s="46">
        <f t="shared" si="79"/>
        <v>0</v>
      </c>
      <c r="FU90" s="46">
        <f t="shared" si="79"/>
        <v>0</v>
      </c>
      <c r="FV90" s="46">
        <f t="shared" si="79"/>
        <v>0</v>
      </c>
      <c r="FW90" s="46">
        <f t="shared" si="89"/>
        <v>0</v>
      </c>
      <c r="FX90" s="46">
        <f t="shared" si="89"/>
        <v>0</v>
      </c>
      <c r="FY90" s="46">
        <f t="shared" si="89"/>
        <v>0</v>
      </c>
      <c r="FZ90" s="46">
        <f t="shared" si="89"/>
        <v>0</v>
      </c>
      <c r="GA90" s="46">
        <f t="shared" si="89"/>
        <v>0</v>
      </c>
      <c r="GB90" s="46">
        <f t="shared" si="89"/>
        <v>0</v>
      </c>
      <c r="GC90" s="46">
        <f t="shared" si="89"/>
        <v>0</v>
      </c>
      <c r="GD90" s="46">
        <f t="shared" si="89"/>
        <v>0</v>
      </c>
      <c r="GE90" s="46">
        <f t="shared" si="89"/>
        <v>0</v>
      </c>
      <c r="GF90" s="46">
        <f t="shared" si="89"/>
        <v>0</v>
      </c>
      <c r="GG90" s="46">
        <f t="shared" si="89"/>
        <v>0</v>
      </c>
      <c r="GH90" s="46">
        <f t="shared" si="89"/>
        <v>0</v>
      </c>
      <c r="GI90" s="46">
        <f t="shared" si="89"/>
        <v>0</v>
      </c>
      <c r="GJ90" s="46">
        <f t="shared" si="89"/>
        <v>0</v>
      </c>
      <c r="GK90" s="46">
        <f t="shared" si="89"/>
        <v>0</v>
      </c>
      <c r="GL90" s="46">
        <f t="shared" si="89"/>
        <v>0</v>
      </c>
      <c r="GM90" s="46">
        <f t="shared" si="80"/>
        <v>0</v>
      </c>
      <c r="GN90" s="46">
        <f t="shared" si="80"/>
        <v>0</v>
      </c>
      <c r="GO90" s="46">
        <f t="shared" si="80"/>
        <v>0</v>
      </c>
      <c r="GP90" s="46">
        <f t="shared" si="80"/>
        <v>0</v>
      </c>
      <c r="GQ90" s="46">
        <f t="shared" si="80"/>
        <v>0</v>
      </c>
      <c r="GR90" s="46">
        <f t="shared" si="80"/>
        <v>0</v>
      </c>
      <c r="GS90" s="46">
        <f t="shared" si="80"/>
        <v>0</v>
      </c>
      <c r="GT90" s="46">
        <f t="shared" si="80"/>
        <v>0</v>
      </c>
      <c r="GU90" s="46">
        <f t="shared" si="80"/>
        <v>0</v>
      </c>
      <c r="GV90" s="46">
        <f t="shared" si="80"/>
        <v>0</v>
      </c>
      <c r="GW90" s="46">
        <f t="shared" si="80"/>
        <v>0</v>
      </c>
      <c r="GX90" s="46">
        <f t="shared" si="80"/>
        <v>0</v>
      </c>
      <c r="GY90" s="46">
        <f t="shared" si="80"/>
        <v>0</v>
      </c>
      <c r="GZ90" s="46">
        <f t="shared" si="80"/>
        <v>0</v>
      </c>
      <c r="HA90" s="46">
        <f t="shared" si="80"/>
        <v>0</v>
      </c>
      <c r="HB90" s="46">
        <f t="shared" si="80"/>
        <v>0</v>
      </c>
      <c r="HC90" s="46">
        <f t="shared" si="90"/>
        <v>0</v>
      </c>
      <c r="HD90" s="46">
        <f t="shared" si="90"/>
        <v>0</v>
      </c>
      <c r="HE90" s="46">
        <f t="shared" si="90"/>
        <v>0</v>
      </c>
      <c r="HF90" s="46">
        <f t="shared" si="90"/>
        <v>0</v>
      </c>
      <c r="HG90" s="46">
        <f t="shared" si="90"/>
        <v>0</v>
      </c>
      <c r="HH90" s="46">
        <f t="shared" si="90"/>
        <v>0</v>
      </c>
      <c r="HI90" s="46">
        <f t="shared" si="90"/>
        <v>0</v>
      </c>
      <c r="HJ90" s="46">
        <f t="shared" si="90"/>
        <v>0</v>
      </c>
      <c r="HK90" s="46">
        <f t="shared" si="90"/>
        <v>0</v>
      </c>
      <c r="HL90" s="46">
        <f t="shared" si="90"/>
        <v>0</v>
      </c>
      <c r="HM90" s="46">
        <f t="shared" si="90"/>
        <v>0</v>
      </c>
      <c r="HN90" s="46">
        <f t="shared" si="90"/>
        <v>0</v>
      </c>
      <c r="HO90" s="46">
        <f t="shared" si="90"/>
        <v>0</v>
      </c>
      <c r="HP90" s="46">
        <f t="shared" si="90"/>
        <v>0</v>
      </c>
      <c r="HQ90" s="46">
        <f t="shared" si="90"/>
        <v>0</v>
      </c>
      <c r="HR90" s="46">
        <f t="shared" si="90"/>
        <v>0</v>
      </c>
      <c r="HS90" s="46">
        <f t="shared" si="81"/>
        <v>0</v>
      </c>
      <c r="HT90" s="46">
        <f t="shared" si="81"/>
        <v>0</v>
      </c>
      <c r="HU90" s="46">
        <f t="shared" si="81"/>
        <v>0</v>
      </c>
      <c r="HV90" s="46">
        <f t="shared" si="81"/>
        <v>0</v>
      </c>
      <c r="HW90" s="46">
        <f t="shared" si="81"/>
        <v>0</v>
      </c>
      <c r="HX90" s="46">
        <f t="shared" si="81"/>
        <v>0</v>
      </c>
      <c r="HY90" s="46">
        <f t="shared" si="81"/>
        <v>0</v>
      </c>
      <c r="HZ90" s="46">
        <f t="shared" si="81"/>
        <v>0</v>
      </c>
      <c r="IA90" s="46">
        <f t="shared" si="81"/>
        <v>0</v>
      </c>
      <c r="IB90" s="46">
        <f t="shared" si="81"/>
        <v>0</v>
      </c>
      <c r="IC90" s="46">
        <f t="shared" si="81"/>
        <v>0</v>
      </c>
      <c r="ID90" s="46">
        <f t="shared" si="81"/>
        <v>0</v>
      </c>
      <c r="IE90" s="46">
        <f t="shared" si="81"/>
        <v>0</v>
      </c>
      <c r="IF90" s="46">
        <f t="shared" si="81"/>
        <v>0</v>
      </c>
      <c r="IG90" s="46">
        <f t="shared" si="81"/>
        <v>0</v>
      </c>
      <c r="IH90" s="46">
        <f t="shared" si="81"/>
        <v>0</v>
      </c>
      <c r="II90" s="46">
        <f t="shared" si="91"/>
        <v>0</v>
      </c>
      <c r="IJ90" s="46">
        <f t="shared" si="91"/>
        <v>0</v>
      </c>
      <c r="IK90" s="46">
        <f t="shared" si="91"/>
        <v>0</v>
      </c>
      <c r="IL90" s="46">
        <f t="shared" si="91"/>
        <v>0</v>
      </c>
      <c r="IM90" s="46">
        <f t="shared" si="91"/>
        <v>0</v>
      </c>
      <c r="IN90" s="46">
        <f t="shared" si="91"/>
        <v>0</v>
      </c>
      <c r="IO90" s="46">
        <f t="shared" si="91"/>
        <v>0</v>
      </c>
      <c r="IP90" s="46">
        <f t="shared" si="91"/>
        <v>0</v>
      </c>
      <c r="IQ90" s="46">
        <f t="shared" si="91"/>
        <v>0</v>
      </c>
      <c r="IR90" s="46">
        <f t="shared" si="91"/>
        <v>0</v>
      </c>
      <c r="IS90" s="46">
        <f t="shared" si="91"/>
        <v>0</v>
      </c>
      <c r="IT90" s="46">
        <f t="shared" si="91"/>
        <v>0</v>
      </c>
      <c r="IU90" s="46">
        <f t="shared" si="91"/>
        <v>0</v>
      </c>
      <c r="IV90" s="46">
        <f t="shared" si="91"/>
        <v>0</v>
      </c>
      <c r="IW90" s="46">
        <f t="shared" si="91"/>
        <v>0</v>
      </c>
      <c r="IX90" s="46">
        <f t="shared" si="91"/>
        <v>0</v>
      </c>
      <c r="IY90" s="46">
        <f t="shared" si="82"/>
        <v>0</v>
      </c>
      <c r="IZ90" s="46">
        <f t="shared" si="82"/>
        <v>0</v>
      </c>
      <c r="JA90" s="46">
        <f t="shared" si="82"/>
        <v>0</v>
      </c>
      <c r="JB90" s="46">
        <f t="shared" si="82"/>
        <v>0</v>
      </c>
      <c r="JC90" s="46">
        <f t="shared" si="82"/>
        <v>0</v>
      </c>
      <c r="JD90" s="46">
        <f t="shared" si="82"/>
        <v>0</v>
      </c>
      <c r="JE90" s="46">
        <f t="shared" si="82"/>
        <v>0</v>
      </c>
      <c r="JF90" s="46">
        <f t="shared" si="82"/>
        <v>0</v>
      </c>
      <c r="JG90" s="46">
        <f t="shared" si="82"/>
        <v>0</v>
      </c>
      <c r="JH90" s="46">
        <f t="shared" si="82"/>
        <v>0</v>
      </c>
      <c r="JI90" s="46">
        <f t="shared" si="82"/>
        <v>0</v>
      </c>
      <c r="JJ90" s="46">
        <f t="shared" si="82"/>
        <v>0</v>
      </c>
      <c r="JK90" s="46">
        <f t="shared" si="82"/>
        <v>0</v>
      </c>
      <c r="JL90" s="46">
        <f t="shared" si="82"/>
        <v>0</v>
      </c>
      <c r="JM90" s="46">
        <f t="shared" si="82"/>
        <v>0</v>
      </c>
      <c r="JN90" s="46">
        <f t="shared" si="82"/>
        <v>0</v>
      </c>
      <c r="JO90" s="46">
        <f t="shared" si="92"/>
        <v>0</v>
      </c>
      <c r="JP90" s="46">
        <f t="shared" si="92"/>
        <v>0</v>
      </c>
      <c r="JQ90" s="46">
        <f t="shared" si="92"/>
        <v>0</v>
      </c>
      <c r="JR90" s="46">
        <f t="shared" si="92"/>
        <v>0</v>
      </c>
      <c r="JS90" s="46">
        <f t="shared" si="92"/>
        <v>0</v>
      </c>
      <c r="JT90" s="46">
        <f t="shared" si="92"/>
        <v>0</v>
      </c>
      <c r="JU90" s="46">
        <f t="shared" si="92"/>
        <v>0</v>
      </c>
      <c r="JV90" s="46">
        <f t="shared" si="92"/>
        <v>0</v>
      </c>
      <c r="JW90" s="46">
        <f t="shared" si="92"/>
        <v>0</v>
      </c>
      <c r="JX90" s="46">
        <f t="shared" si="92"/>
        <v>0</v>
      </c>
      <c r="JY90" s="46">
        <f t="shared" si="92"/>
        <v>0</v>
      </c>
      <c r="JZ90" s="46">
        <f t="shared" si="92"/>
        <v>0</v>
      </c>
      <c r="KA90" s="46">
        <f t="shared" si="92"/>
        <v>0</v>
      </c>
      <c r="KB90" s="46">
        <f t="shared" si="92"/>
        <v>0</v>
      </c>
      <c r="KC90" s="46">
        <f t="shared" si="92"/>
        <v>0</v>
      </c>
      <c r="KD90" s="46">
        <f t="shared" si="92"/>
        <v>0</v>
      </c>
      <c r="KE90" s="46">
        <f t="shared" si="83"/>
        <v>0</v>
      </c>
      <c r="KF90" s="46">
        <f t="shared" si="83"/>
        <v>0</v>
      </c>
      <c r="KG90" s="46">
        <f t="shared" si="83"/>
        <v>0</v>
      </c>
      <c r="KH90" s="46">
        <f t="shared" si="83"/>
        <v>0</v>
      </c>
      <c r="KI90" s="46">
        <f t="shared" si="83"/>
        <v>0</v>
      </c>
      <c r="KJ90" s="46">
        <f t="shared" si="83"/>
        <v>0</v>
      </c>
      <c r="KK90" s="46">
        <f t="shared" si="83"/>
        <v>0</v>
      </c>
      <c r="KL90" s="46">
        <f t="shared" si="83"/>
        <v>0</v>
      </c>
      <c r="KM90" s="46">
        <f t="shared" si="83"/>
        <v>0</v>
      </c>
      <c r="KN90" s="46">
        <f t="shared" si="83"/>
        <v>0</v>
      </c>
      <c r="KO90" s="46">
        <f t="shared" si="83"/>
        <v>0</v>
      </c>
      <c r="KP90" s="46">
        <f t="shared" si="83"/>
        <v>0</v>
      </c>
      <c r="KQ90" s="46">
        <f t="shared" si="83"/>
        <v>0</v>
      </c>
      <c r="KR90" s="46">
        <f t="shared" si="83"/>
        <v>0</v>
      </c>
      <c r="KS90" s="46">
        <f t="shared" si="83"/>
        <v>0</v>
      </c>
      <c r="KT90" s="46">
        <f t="shared" si="83"/>
        <v>0</v>
      </c>
      <c r="KU90" s="46">
        <f t="shared" si="84"/>
        <v>0</v>
      </c>
      <c r="KV90" s="46">
        <f t="shared" si="84"/>
        <v>0</v>
      </c>
      <c r="KW90" s="46">
        <f t="shared" si="84"/>
        <v>0</v>
      </c>
      <c r="KX90" s="46">
        <f t="shared" si="84"/>
        <v>0</v>
      </c>
      <c r="KY90" s="46">
        <f t="shared" si="84"/>
        <v>0</v>
      </c>
      <c r="KZ90" s="46">
        <f t="shared" si="84"/>
        <v>0</v>
      </c>
      <c r="LA90" s="46">
        <f t="shared" si="84"/>
        <v>0</v>
      </c>
      <c r="LB90" s="46">
        <f t="shared" si="84"/>
        <v>0</v>
      </c>
      <c r="LC90" s="46">
        <f t="shared" si="84"/>
        <v>0</v>
      </c>
      <c r="LD90" s="46">
        <f t="shared" si="84"/>
        <v>0</v>
      </c>
      <c r="LE90" s="46">
        <f t="shared" si="84"/>
        <v>0</v>
      </c>
      <c r="LF90" s="46">
        <f t="shared" si="84"/>
        <v>0</v>
      </c>
      <c r="LG90" s="46">
        <f t="shared" si="84"/>
        <v>0</v>
      </c>
      <c r="LH90" s="46">
        <f t="shared" si="84"/>
        <v>0</v>
      </c>
      <c r="LI90" s="46">
        <f t="shared" si="84"/>
        <v>0</v>
      </c>
      <c r="LJ90" s="46">
        <f t="shared" si="84"/>
        <v>0</v>
      </c>
      <c r="LK90" s="46">
        <f t="shared" si="85"/>
        <v>0</v>
      </c>
      <c r="LL90" s="46">
        <f t="shared" si="85"/>
        <v>0</v>
      </c>
      <c r="LM90" s="46">
        <f t="shared" si="85"/>
        <v>0</v>
      </c>
      <c r="LN90" s="46">
        <f t="shared" si="85"/>
        <v>0</v>
      </c>
      <c r="LO90" s="46">
        <f t="shared" si="85"/>
        <v>0</v>
      </c>
      <c r="LP90" s="46">
        <f t="shared" si="85"/>
        <v>0</v>
      </c>
      <c r="LQ90" s="46">
        <f t="shared" si="85"/>
        <v>0</v>
      </c>
      <c r="LR90" s="46">
        <f t="shared" si="85"/>
        <v>0</v>
      </c>
      <c r="LS90" s="46">
        <f t="shared" si="85"/>
        <v>0</v>
      </c>
      <c r="LT90" s="46">
        <f t="shared" si="85"/>
        <v>0</v>
      </c>
    </row>
    <row r="91" spans="1:332" ht="24.6" hidden="1" customHeight="1">
      <c r="A91" s="121">
        <v>30</v>
      </c>
      <c r="B91" s="19"/>
      <c r="C91" s="21"/>
      <c r="D91" s="21"/>
      <c r="E91" s="215" t="str">
        <f t="shared" si="25"/>
        <v/>
      </c>
      <c r="F91" s="215">
        <f t="shared" si="26"/>
        <v>0</v>
      </c>
      <c r="G91" s="218"/>
      <c r="H91" s="217" t="str">
        <f t="shared" si="27"/>
        <v>Falta(n) Fecha(s)</v>
      </c>
      <c r="I91" s="72"/>
      <c r="J91" s="72"/>
      <c r="K91" s="72"/>
      <c r="L91" s="72"/>
      <c r="M91" s="72"/>
      <c r="N91" s="72"/>
      <c r="O91" s="72"/>
      <c r="P91" s="72"/>
      <c r="Q91" s="210" t="str" cm="1">
        <f t="array" ref="Q91">IF(SUM(COUNTIF(J91:P91,{"SI","NO APLICA"}))=0,
   "",
   IF(SUM(COUNTIF(J91:P91,{"SI","NO APLICA"}))=COLUMNS(J91:P91),
      "CUMPLE",
      "NO CUMPLE"))</f>
        <v/>
      </c>
      <c r="R91" s="72"/>
      <c r="S91" s="19"/>
      <c r="T91" s="72"/>
      <c r="U91" s="19"/>
      <c r="V91" s="72"/>
      <c r="W91" s="72"/>
      <c r="X91" s="72"/>
      <c r="Y91" s="210" t="str">
        <f t="shared" si="70"/>
        <v/>
      </c>
      <c r="Z91" s="211" t="str">
        <f t="shared" si="71"/>
        <v/>
      </c>
      <c r="AA91" s="476"/>
      <c r="AB91" s="477"/>
      <c r="AD91" s="122" t="str">
        <f t="shared" si="28"/>
        <v/>
      </c>
      <c r="AE91" s="122" t="str">
        <f t="shared" si="28"/>
        <v/>
      </c>
      <c r="AF91" s="123">
        <f t="shared" si="28"/>
        <v>0</v>
      </c>
      <c r="AG91" s="122" t="str">
        <f t="shared" si="29"/>
        <v/>
      </c>
      <c r="AH91" s="122" t="str">
        <f t="shared" si="29"/>
        <v/>
      </c>
      <c r="AI91" s="123">
        <f t="shared" si="29"/>
        <v>0</v>
      </c>
      <c r="AW91" s="46" t="str">
        <f t="shared" si="30"/>
        <v/>
      </c>
      <c r="AX91" s="46">
        <f t="shared" si="30"/>
        <v>5</v>
      </c>
      <c r="AY91" s="96">
        <v>30</v>
      </c>
      <c r="AZ91" s="47" t="str">
        <f t="shared" si="31"/>
        <v/>
      </c>
      <c r="BA91" s="47">
        <f t="shared" si="32"/>
        <v>0</v>
      </c>
      <c r="BB91" s="90" t="str">
        <f t="shared" si="33"/>
        <v/>
      </c>
      <c r="BC91" s="124">
        <v>30</v>
      </c>
      <c r="BD91" s="125">
        <f t="shared" si="34"/>
        <v>1</v>
      </c>
      <c r="BE91" s="126">
        <f t="shared" si="35"/>
        <v>1</v>
      </c>
      <c r="BF91" s="90">
        <f t="shared" si="36"/>
        <v>0</v>
      </c>
      <c r="BG91" s="90">
        <f t="shared" si="75"/>
        <v>0</v>
      </c>
      <c r="BH91" s="90" t="str">
        <f t="shared" si="72"/>
        <v/>
      </c>
      <c r="BI91" s="90" t="e">
        <f t="shared" si="37"/>
        <v>#NUM!</v>
      </c>
      <c r="BJ91" s="90" t="str">
        <f t="shared" si="38"/>
        <v/>
      </c>
      <c r="BK91" s="127">
        <f t="shared" si="39"/>
        <v>0</v>
      </c>
      <c r="BL91" s="128" t="e">
        <f t="shared" si="40"/>
        <v>#NUM!</v>
      </c>
      <c r="BM91" s="128" t="e">
        <f t="shared" si="41"/>
        <v>#NUM!</v>
      </c>
      <c r="BN91" s="128" t="str">
        <f t="shared" si="42"/>
        <v/>
      </c>
      <c r="BO91" s="128" t="str">
        <f t="shared" si="73"/>
        <v/>
      </c>
      <c r="BP91" s="90">
        <f t="shared" si="43"/>
        <v>0</v>
      </c>
      <c r="BQ91" s="90">
        <f t="shared" si="44"/>
        <v>0</v>
      </c>
      <c r="BR91" s="90">
        <f t="shared" si="76"/>
        <v>0</v>
      </c>
      <c r="BS91" s="90" t="str">
        <f t="shared" si="45"/>
        <v/>
      </c>
      <c r="BT91" s="90" t="e">
        <f t="shared" si="46"/>
        <v>#NUM!</v>
      </c>
      <c r="BU91" s="90" t="e">
        <f t="shared" si="47"/>
        <v>#NUM!</v>
      </c>
      <c r="BV91" s="127">
        <f t="shared" si="48"/>
        <v>0</v>
      </c>
      <c r="BW91" s="128" t="e">
        <f t="shared" si="49"/>
        <v>#NUM!</v>
      </c>
      <c r="BX91" s="128" t="e">
        <f t="shared" si="50"/>
        <v>#NUM!</v>
      </c>
      <c r="BY91" s="128" t="str">
        <f t="shared" si="51"/>
        <v/>
      </c>
      <c r="BZ91" s="128" t="str">
        <f t="shared" si="74"/>
        <v/>
      </c>
      <c r="CA91" s="90">
        <f t="shared" si="52"/>
        <v>0</v>
      </c>
      <c r="CB91" s="90"/>
      <c r="CC91" s="90"/>
      <c r="CD91" s="129"/>
      <c r="CE91" s="130">
        <f t="shared" si="53"/>
        <v>0</v>
      </c>
      <c r="CF91" s="46">
        <f t="shared" si="86"/>
        <v>0</v>
      </c>
      <c r="CG91" s="46">
        <f t="shared" si="86"/>
        <v>0</v>
      </c>
      <c r="CH91" s="46">
        <f t="shared" si="86"/>
        <v>0</v>
      </c>
      <c r="CI91" s="46">
        <f t="shared" si="86"/>
        <v>0</v>
      </c>
      <c r="CJ91" s="46">
        <f t="shared" si="86"/>
        <v>0</v>
      </c>
      <c r="CK91" s="46">
        <f t="shared" si="86"/>
        <v>0</v>
      </c>
      <c r="CL91" s="46">
        <f t="shared" si="86"/>
        <v>0</v>
      </c>
      <c r="CM91" s="46">
        <f t="shared" si="86"/>
        <v>0</v>
      </c>
      <c r="CN91" s="46">
        <f t="shared" si="86"/>
        <v>0</v>
      </c>
      <c r="CO91" s="46">
        <f t="shared" si="86"/>
        <v>0</v>
      </c>
      <c r="CP91" s="46">
        <f t="shared" si="86"/>
        <v>0</v>
      </c>
      <c r="CQ91" s="46">
        <f t="shared" si="86"/>
        <v>0</v>
      </c>
      <c r="CR91" s="46">
        <f t="shared" si="86"/>
        <v>0</v>
      </c>
      <c r="CS91" s="46">
        <f t="shared" si="86"/>
        <v>0</v>
      </c>
      <c r="CT91" s="46">
        <f t="shared" si="86"/>
        <v>0</v>
      </c>
      <c r="CU91" s="46">
        <f t="shared" si="86"/>
        <v>0</v>
      </c>
      <c r="CV91" s="46">
        <f t="shared" si="77"/>
        <v>0</v>
      </c>
      <c r="CW91" s="46">
        <f t="shared" si="77"/>
        <v>0</v>
      </c>
      <c r="CX91" s="46">
        <f t="shared" si="77"/>
        <v>0</v>
      </c>
      <c r="CY91" s="46">
        <f t="shared" si="77"/>
        <v>0</v>
      </c>
      <c r="CZ91" s="46">
        <f t="shared" si="77"/>
        <v>0</v>
      </c>
      <c r="DA91" s="46">
        <f t="shared" si="77"/>
        <v>0</v>
      </c>
      <c r="DB91" s="46">
        <f t="shared" si="77"/>
        <v>0</v>
      </c>
      <c r="DC91" s="46">
        <f t="shared" si="77"/>
        <v>0</v>
      </c>
      <c r="DD91" s="46">
        <f t="shared" si="77"/>
        <v>0</v>
      </c>
      <c r="DE91" s="46">
        <f t="shared" si="77"/>
        <v>0</v>
      </c>
      <c r="DF91" s="46">
        <f t="shared" si="77"/>
        <v>0</v>
      </c>
      <c r="DG91" s="46">
        <f t="shared" si="77"/>
        <v>0</v>
      </c>
      <c r="DH91" s="46">
        <f t="shared" si="77"/>
        <v>0</v>
      </c>
      <c r="DI91" s="46">
        <f t="shared" si="77"/>
        <v>0</v>
      </c>
      <c r="DJ91" s="46">
        <f t="shared" si="77"/>
        <v>0</v>
      </c>
      <c r="DK91" s="46">
        <f t="shared" si="87"/>
        <v>0</v>
      </c>
      <c r="DL91" s="46">
        <f t="shared" si="87"/>
        <v>0</v>
      </c>
      <c r="DM91" s="46">
        <f t="shared" si="87"/>
        <v>0</v>
      </c>
      <c r="DN91" s="46">
        <f t="shared" si="87"/>
        <v>0</v>
      </c>
      <c r="DO91" s="46">
        <f t="shared" si="87"/>
        <v>0</v>
      </c>
      <c r="DP91" s="46">
        <f t="shared" si="87"/>
        <v>0</v>
      </c>
      <c r="DQ91" s="46">
        <f t="shared" si="87"/>
        <v>0</v>
      </c>
      <c r="DR91" s="46">
        <f t="shared" si="87"/>
        <v>0</v>
      </c>
      <c r="DS91" s="46">
        <f t="shared" si="87"/>
        <v>0</v>
      </c>
      <c r="DT91" s="46">
        <f t="shared" si="87"/>
        <v>0</v>
      </c>
      <c r="DU91" s="46">
        <f t="shared" si="87"/>
        <v>0</v>
      </c>
      <c r="DV91" s="46">
        <f t="shared" si="87"/>
        <v>0</v>
      </c>
      <c r="DW91" s="46">
        <f t="shared" si="87"/>
        <v>0</v>
      </c>
      <c r="DX91" s="46">
        <f t="shared" si="87"/>
        <v>0</v>
      </c>
      <c r="DY91" s="46">
        <f t="shared" si="87"/>
        <v>0</v>
      </c>
      <c r="DZ91" s="46">
        <f t="shared" si="87"/>
        <v>0</v>
      </c>
      <c r="EA91" s="46">
        <f t="shared" si="78"/>
        <v>0</v>
      </c>
      <c r="EB91" s="46">
        <f t="shared" si="78"/>
        <v>0</v>
      </c>
      <c r="EC91" s="46">
        <f t="shared" si="78"/>
        <v>0</v>
      </c>
      <c r="ED91" s="46">
        <f t="shared" si="78"/>
        <v>0</v>
      </c>
      <c r="EE91" s="46">
        <f t="shared" si="78"/>
        <v>0</v>
      </c>
      <c r="EF91" s="46">
        <f t="shared" si="78"/>
        <v>0</v>
      </c>
      <c r="EG91" s="46">
        <f t="shared" si="78"/>
        <v>0</v>
      </c>
      <c r="EH91" s="46">
        <f t="shared" si="78"/>
        <v>0</v>
      </c>
      <c r="EI91" s="46">
        <f t="shared" si="78"/>
        <v>0</v>
      </c>
      <c r="EJ91" s="46">
        <f t="shared" si="78"/>
        <v>0</v>
      </c>
      <c r="EK91" s="46">
        <f t="shared" si="78"/>
        <v>0</v>
      </c>
      <c r="EL91" s="46">
        <f t="shared" si="78"/>
        <v>0</v>
      </c>
      <c r="EM91" s="46">
        <f t="shared" si="78"/>
        <v>0</v>
      </c>
      <c r="EN91" s="46">
        <f t="shared" si="78"/>
        <v>0</v>
      </c>
      <c r="EO91" s="46">
        <f t="shared" si="78"/>
        <v>0</v>
      </c>
      <c r="EP91" s="46">
        <f t="shared" si="78"/>
        <v>0</v>
      </c>
      <c r="EQ91" s="46">
        <f t="shared" si="88"/>
        <v>0</v>
      </c>
      <c r="ER91" s="46">
        <f t="shared" si="88"/>
        <v>0</v>
      </c>
      <c r="ES91" s="46">
        <f t="shared" si="88"/>
        <v>0</v>
      </c>
      <c r="ET91" s="46">
        <f t="shared" si="88"/>
        <v>0</v>
      </c>
      <c r="EU91" s="46">
        <f t="shared" si="88"/>
        <v>0</v>
      </c>
      <c r="EV91" s="46">
        <f t="shared" si="88"/>
        <v>0</v>
      </c>
      <c r="EW91" s="46">
        <f t="shared" si="88"/>
        <v>0</v>
      </c>
      <c r="EX91" s="46">
        <f t="shared" si="88"/>
        <v>0</v>
      </c>
      <c r="EY91" s="46">
        <f t="shared" si="88"/>
        <v>0</v>
      </c>
      <c r="EZ91" s="46">
        <f t="shared" si="88"/>
        <v>0</v>
      </c>
      <c r="FA91" s="46">
        <f t="shared" si="88"/>
        <v>0</v>
      </c>
      <c r="FB91" s="46">
        <f t="shared" si="88"/>
        <v>0</v>
      </c>
      <c r="FC91" s="46">
        <f t="shared" si="88"/>
        <v>0</v>
      </c>
      <c r="FD91" s="46">
        <f t="shared" si="88"/>
        <v>0</v>
      </c>
      <c r="FE91" s="46">
        <f t="shared" si="88"/>
        <v>0</v>
      </c>
      <c r="FF91" s="46">
        <f t="shared" si="88"/>
        <v>0</v>
      </c>
      <c r="FG91" s="46">
        <f t="shared" si="79"/>
        <v>0</v>
      </c>
      <c r="FH91" s="46">
        <f t="shared" si="79"/>
        <v>0</v>
      </c>
      <c r="FI91" s="46">
        <f t="shared" si="79"/>
        <v>0</v>
      </c>
      <c r="FJ91" s="46">
        <f t="shared" si="79"/>
        <v>0</v>
      </c>
      <c r="FK91" s="46">
        <f t="shared" si="79"/>
        <v>0</v>
      </c>
      <c r="FL91" s="46">
        <f t="shared" si="79"/>
        <v>0</v>
      </c>
      <c r="FM91" s="46">
        <f t="shared" si="79"/>
        <v>0</v>
      </c>
      <c r="FN91" s="46">
        <f t="shared" si="79"/>
        <v>0</v>
      </c>
      <c r="FO91" s="46">
        <f t="shared" si="79"/>
        <v>0</v>
      </c>
      <c r="FP91" s="46">
        <f t="shared" si="79"/>
        <v>0</v>
      </c>
      <c r="FQ91" s="46">
        <f t="shared" si="79"/>
        <v>0</v>
      </c>
      <c r="FR91" s="46">
        <f t="shared" si="79"/>
        <v>0</v>
      </c>
      <c r="FS91" s="46">
        <f t="shared" si="79"/>
        <v>0</v>
      </c>
      <c r="FT91" s="46">
        <f t="shared" si="79"/>
        <v>0</v>
      </c>
      <c r="FU91" s="46">
        <f t="shared" si="79"/>
        <v>0</v>
      </c>
      <c r="FV91" s="46">
        <f t="shared" si="79"/>
        <v>0</v>
      </c>
      <c r="FW91" s="46">
        <f t="shared" si="89"/>
        <v>0</v>
      </c>
      <c r="FX91" s="46">
        <f t="shared" si="89"/>
        <v>0</v>
      </c>
      <c r="FY91" s="46">
        <f t="shared" si="89"/>
        <v>0</v>
      </c>
      <c r="FZ91" s="46">
        <f t="shared" si="89"/>
        <v>0</v>
      </c>
      <c r="GA91" s="46">
        <f t="shared" si="89"/>
        <v>0</v>
      </c>
      <c r="GB91" s="46">
        <f t="shared" si="89"/>
        <v>0</v>
      </c>
      <c r="GC91" s="46">
        <f t="shared" si="89"/>
        <v>0</v>
      </c>
      <c r="GD91" s="46">
        <f t="shared" si="89"/>
        <v>0</v>
      </c>
      <c r="GE91" s="46">
        <f t="shared" si="89"/>
        <v>0</v>
      </c>
      <c r="GF91" s="46">
        <f t="shared" si="89"/>
        <v>0</v>
      </c>
      <c r="GG91" s="46">
        <f t="shared" si="89"/>
        <v>0</v>
      </c>
      <c r="GH91" s="46">
        <f t="shared" si="89"/>
        <v>0</v>
      </c>
      <c r="GI91" s="46">
        <f t="shared" si="89"/>
        <v>0</v>
      </c>
      <c r="GJ91" s="46">
        <f t="shared" si="89"/>
        <v>0</v>
      </c>
      <c r="GK91" s="46">
        <f t="shared" si="89"/>
        <v>0</v>
      </c>
      <c r="GL91" s="46">
        <f t="shared" si="89"/>
        <v>0</v>
      </c>
      <c r="GM91" s="46">
        <f t="shared" si="80"/>
        <v>0</v>
      </c>
      <c r="GN91" s="46">
        <f t="shared" si="80"/>
        <v>0</v>
      </c>
      <c r="GO91" s="46">
        <f t="shared" si="80"/>
        <v>0</v>
      </c>
      <c r="GP91" s="46">
        <f t="shared" si="80"/>
        <v>0</v>
      </c>
      <c r="GQ91" s="46">
        <f t="shared" si="80"/>
        <v>0</v>
      </c>
      <c r="GR91" s="46">
        <f t="shared" si="80"/>
        <v>0</v>
      </c>
      <c r="GS91" s="46">
        <f t="shared" si="80"/>
        <v>0</v>
      </c>
      <c r="GT91" s="46">
        <f t="shared" si="80"/>
        <v>0</v>
      </c>
      <c r="GU91" s="46">
        <f t="shared" si="80"/>
        <v>0</v>
      </c>
      <c r="GV91" s="46">
        <f t="shared" si="80"/>
        <v>0</v>
      </c>
      <c r="GW91" s="46">
        <f t="shared" si="80"/>
        <v>0</v>
      </c>
      <c r="GX91" s="46">
        <f t="shared" si="80"/>
        <v>0</v>
      </c>
      <c r="GY91" s="46">
        <f t="shared" si="80"/>
        <v>0</v>
      </c>
      <c r="GZ91" s="46">
        <f t="shared" si="80"/>
        <v>0</v>
      </c>
      <c r="HA91" s="46">
        <f t="shared" si="80"/>
        <v>0</v>
      </c>
      <c r="HB91" s="46">
        <f t="shared" si="80"/>
        <v>0</v>
      </c>
      <c r="HC91" s="46">
        <f t="shared" si="90"/>
        <v>0</v>
      </c>
      <c r="HD91" s="46">
        <f t="shared" si="90"/>
        <v>0</v>
      </c>
      <c r="HE91" s="46">
        <f t="shared" si="90"/>
        <v>0</v>
      </c>
      <c r="HF91" s="46">
        <f t="shared" si="90"/>
        <v>0</v>
      </c>
      <c r="HG91" s="46">
        <f t="shared" si="90"/>
        <v>0</v>
      </c>
      <c r="HH91" s="46">
        <f t="shared" si="90"/>
        <v>0</v>
      </c>
      <c r="HI91" s="46">
        <f t="shared" si="90"/>
        <v>0</v>
      </c>
      <c r="HJ91" s="46">
        <f t="shared" si="90"/>
        <v>0</v>
      </c>
      <c r="HK91" s="46">
        <f t="shared" si="90"/>
        <v>0</v>
      </c>
      <c r="HL91" s="46">
        <f t="shared" si="90"/>
        <v>0</v>
      </c>
      <c r="HM91" s="46">
        <f t="shared" si="90"/>
        <v>0</v>
      </c>
      <c r="HN91" s="46">
        <f t="shared" si="90"/>
        <v>0</v>
      </c>
      <c r="HO91" s="46">
        <f t="shared" si="90"/>
        <v>0</v>
      </c>
      <c r="HP91" s="46">
        <f t="shared" si="90"/>
        <v>0</v>
      </c>
      <c r="HQ91" s="46">
        <f t="shared" si="90"/>
        <v>0</v>
      </c>
      <c r="HR91" s="46">
        <f t="shared" si="90"/>
        <v>0</v>
      </c>
      <c r="HS91" s="46">
        <f t="shared" si="81"/>
        <v>0</v>
      </c>
      <c r="HT91" s="46">
        <f t="shared" si="81"/>
        <v>0</v>
      </c>
      <c r="HU91" s="46">
        <f t="shared" si="81"/>
        <v>0</v>
      </c>
      <c r="HV91" s="46">
        <f t="shared" si="81"/>
        <v>0</v>
      </c>
      <c r="HW91" s="46">
        <f t="shared" si="81"/>
        <v>0</v>
      </c>
      <c r="HX91" s="46">
        <f t="shared" si="81"/>
        <v>0</v>
      </c>
      <c r="HY91" s="46">
        <f t="shared" si="81"/>
        <v>0</v>
      </c>
      <c r="HZ91" s="46">
        <f t="shared" si="81"/>
        <v>0</v>
      </c>
      <c r="IA91" s="46">
        <f t="shared" si="81"/>
        <v>0</v>
      </c>
      <c r="IB91" s="46">
        <f t="shared" si="81"/>
        <v>0</v>
      </c>
      <c r="IC91" s="46">
        <f t="shared" si="81"/>
        <v>0</v>
      </c>
      <c r="ID91" s="46">
        <f t="shared" si="81"/>
        <v>0</v>
      </c>
      <c r="IE91" s="46">
        <f t="shared" si="81"/>
        <v>0</v>
      </c>
      <c r="IF91" s="46">
        <f t="shared" si="81"/>
        <v>0</v>
      </c>
      <c r="IG91" s="46">
        <f t="shared" si="81"/>
        <v>0</v>
      </c>
      <c r="IH91" s="46">
        <f t="shared" si="81"/>
        <v>0</v>
      </c>
      <c r="II91" s="46">
        <f t="shared" si="91"/>
        <v>0</v>
      </c>
      <c r="IJ91" s="46">
        <f t="shared" si="91"/>
        <v>0</v>
      </c>
      <c r="IK91" s="46">
        <f t="shared" si="91"/>
        <v>0</v>
      </c>
      <c r="IL91" s="46">
        <f t="shared" si="91"/>
        <v>0</v>
      </c>
      <c r="IM91" s="46">
        <f t="shared" si="91"/>
        <v>0</v>
      </c>
      <c r="IN91" s="46">
        <f t="shared" si="91"/>
        <v>0</v>
      </c>
      <c r="IO91" s="46">
        <f t="shared" si="91"/>
        <v>0</v>
      </c>
      <c r="IP91" s="46">
        <f t="shared" si="91"/>
        <v>0</v>
      </c>
      <c r="IQ91" s="46">
        <f t="shared" si="91"/>
        <v>0</v>
      </c>
      <c r="IR91" s="46">
        <f t="shared" si="91"/>
        <v>0</v>
      </c>
      <c r="IS91" s="46">
        <f t="shared" si="91"/>
        <v>0</v>
      </c>
      <c r="IT91" s="46">
        <f t="shared" si="91"/>
        <v>0</v>
      </c>
      <c r="IU91" s="46">
        <f t="shared" si="91"/>
        <v>0</v>
      </c>
      <c r="IV91" s="46">
        <f t="shared" si="91"/>
        <v>0</v>
      </c>
      <c r="IW91" s="46">
        <f t="shared" si="91"/>
        <v>0</v>
      </c>
      <c r="IX91" s="46">
        <f t="shared" si="91"/>
        <v>0</v>
      </c>
      <c r="IY91" s="46">
        <f t="shared" si="82"/>
        <v>0</v>
      </c>
      <c r="IZ91" s="46">
        <f t="shared" si="82"/>
        <v>0</v>
      </c>
      <c r="JA91" s="46">
        <f t="shared" si="82"/>
        <v>0</v>
      </c>
      <c r="JB91" s="46">
        <f t="shared" si="82"/>
        <v>0</v>
      </c>
      <c r="JC91" s="46">
        <f t="shared" si="82"/>
        <v>0</v>
      </c>
      <c r="JD91" s="46">
        <f t="shared" si="82"/>
        <v>0</v>
      </c>
      <c r="JE91" s="46">
        <f t="shared" si="82"/>
        <v>0</v>
      </c>
      <c r="JF91" s="46">
        <f t="shared" si="82"/>
        <v>0</v>
      </c>
      <c r="JG91" s="46">
        <f t="shared" si="82"/>
        <v>0</v>
      </c>
      <c r="JH91" s="46">
        <f t="shared" si="82"/>
        <v>0</v>
      </c>
      <c r="JI91" s="46">
        <f t="shared" si="82"/>
        <v>0</v>
      </c>
      <c r="JJ91" s="46">
        <f t="shared" si="82"/>
        <v>0</v>
      </c>
      <c r="JK91" s="46">
        <f t="shared" si="82"/>
        <v>0</v>
      </c>
      <c r="JL91" s="46">
        <f t="shared" si="82"/>
        <v>0</v>
      </c>
      <c r="JM91" s="46">
        <f t="shared" si="82"/>
        <v>0</v>
      </c>
      <c r="JN91" s="46">
        <f t="shared" si="82"/>
        <v>0</v>
      </c>
      <c r="JO91" s="46">
        <f t="shared" si="92"/>
        <v>0</v>
      </c>
      <c r="JP91" s="46">
        <f t="shared" si="92"/>
        <v>0</v>
      </c>
      <c r="JQ91" s="46">
        <f t="shared" si="92"/>
        <v>0</v>
      </c>
      <c r="JR91" s="46">
        <f t="shared" si="92"/>
        <v>0</v>
      </c>
      <c r="JS91" s="46">
        <f t="shared" si="92"/>
        <v>0</v>
      </c>
      <c r="JT91" s="46">
        <f t="shared" si="92"/>
        <v>0</v>
      </c>
      <c r="JU91" s="46">
        <f t="shared" si="92"/>
        <v>0</v>
      </c>
      <c r="JV91" s="46">
        <f t="shared" si="92"/>
        <v>0</v>
      </c>
      <c r="JW91" s="46">
        <f t="shared" si="92"/>
        <v>0</v>
      </c>
      <c r="JX91" s="46">
        <f t="shared" si="92"/>
        <v>0</v>
      </c>
      <c r="JY91" s="46">
        <f t="shared" si="92"/>
        <v>0</v>
      </c>
      <c r="JZ91" s="46">
        <f t="shared" si="92"/>
        <v>0</v>
      </c>
      <c r="KA91" s="46">
        <f t="shared" si="92"/>
        <v>0</v>
      </c>
      <c r="KB91" s="46">
        <f t="shared" si="92"/>
        <v>0</v>
      </c>
      <c r="KC91" s="46">
        <f t="shared" si="92"/>
        <v>0</v>
      </c>
      <c r="KD91" s="46">
        <f t="shared" si="92"/>
        <v>0</v>
      </c>
      <c r="KE91" s="46">
        <f t="shared" si="83"/>
        <v>0</v>
      </c>
      <c r="KF91" s="46">
        <f t="shared" si="83"/>
        <v>0</v>
      </c>
      <c r="KG91" s="46">
        <f t="shared" si="83"/>
        <v>0</v>
      </c>
      <c r="KH91" s="46">
        <f t="shared" si="83"/>
        <v>0</v>
      </c>
      <c r="KI91" s="46">
        <f t="shared" si="83"/>
        <v>0</v>
      </c>
      <c r="KJ91" s="46">
        <f t="shared" si="83"/>
        <v>0</v>
      </c>
      <c r="KK91" s="46">
        <f t="shared" si="83"/>
        <v>0</v>
      </c>
      <c r="KL91" s="46">
        <f t="shared" si="83"/>
        <v>0</v>
      </c>
      <c r="KM91" s="46">
        <f t="shared" si="83"/>
        <v>0</v>
      </c>
      <c r="KN91" s="46">
        <f t="shared" si="83"/>
        <v>0</v>
      </c>
      <c r="KO91" s="46">
        <f t="shared" si="83"/>
        <v>0</v>
      </c>
      <c r="KP91" s="46">
        <f t="shared" si="83"/>
        <v>0</v>
      </c>
      <c r="KQ91" s="46">
        <f t="shared" si="83"/>
        <v>0</v>
      </c>
      <c r="KR91" s="46">
        <f t="shared" si="83"/>
        <v>0</v>
      </c>
      <c r="KS91" s="46">
        <f t="shared" si="83"/>
        <v>0</v>
      </c>
      <c r="KT91" s="46">
        <f t="shared" si="83"/>
        <v>0</v>
      </c>
      <c r="KU91" s="46">
        <f t="shared" si="84"/>
        <v>0</v>
      </c>
      <c r="KV91" s="46">
        <f t="shared" si="84"/>
        <v>0</v>
      </c>
      <c r="KW91" s="46">
        <f t="shared" si="84"/>
        <v>0</v>
      </c>
      <c r="KX91" s="46">
        <f t="shared" si="84"/>
        <v>0</v>
      </c>
      <c r="KY91" s="46">
        <f t="shared" si="84"/>
        <v>0</v>
      </c>
      <c r="KZ91" s="46">
        <f t="shared" si="84"/>
        <v>0</v>
      </c>
      <c r="LA91" s="46">
        <f t="shared" si="84"/>
        <v>0</v>
      </c>
      <c r="LB91" s="46">
        <f t="shared" si="84"/>
        <v>0</v>
      </c>
      <c r="LC91" s="46">
        <f t="shared" si="84"/>
        <v>0</v>
      </c>
      <c r="LD91" s="46">
        <f t="shared" si="84"/>
        <v>0</v>
      </c>
      <c r="LE91" s="46">
        <f t="shared" si="84"/>
        <v>0</v>
      </c>
      <c r="LF91" s="46">
        <f t="shared" si="84"/>
        <v>0</v>
      </c>
      <c r="LG91" s="46">
        <f t="shared" si="84"/>
        <v>0</v>
      </c>
      <c r="LH91" s="46">
        <f t="shared" si="84"/>
        <v>0</v>
      </c>
      <c r="LI91" s="46">
        <f t="shared" si="84"/>
        <v>0</v>
      </c>
      <c r="LJ91" s="46">
        <f t="shared" si="84"/>
        <v>0</v>
      </c>
      <c r="LK91" s="46">
        <f t="shared" si="85"/>
        <v>0</v>
      </c>
      <c r="LL91" s="46">
        <f t="shared" si="85"/>
        <v>0</v>
      </c>
      <c r="LM91" s="46">
        <f t="shared" si="85"/>
        <v>0</v>
      </c>
      <c r="LN91" s="46">
        <f t="shared" si="85"/>
        <v>0</v>
      </c>
      <c r="LO91" s="46">
        <f t="shared" si="85"/>
        <v>0</v>
      </c>
      <c r="LP91" s="46">
        <f t="shared" si="85"/>
        <v>0</v>
      </c>
      <c r="LQ91" s="46">
        <f t="shared" si="85"/>
        <v>0</v>
      </c>
      <c r="LR91" s="46">
        <f t="shared" si="85"/>
        <v>0</v>
      </c>
      <c r="LS91" s="46">
        <f t="shared" si="85"/>
        <v>0</v>
      </c>
      <c r="LT91" s="46">
        <f t="shared" si="85"/>
        <v>0</v>
      </c>
    </row>
    <row r="92" spans="1:332" ht="24.6" hidden="1" customHeight="1">
      <c r="A92" s="121">
        <v>31</v>
      </c>
      <c r="B92" s="19"/>
      <c r="C92" s="21"/>
      <c r="D92" s="21"/>
      <c r="E92" s="215" t="str">
        <f t="shared" si="25"/>
        <v/>
      </c>
      <c r="F92" s="215">
        <f t="shared" si="26"/>
        <v>0</v>
      </c>
      <c r="G92" s="218"/>
      <c r="H92" s="217" t="str">
        <f t="shared" si="27"/>
        <v>Falta(n) Fecha(s)</v>
      </c>
      <c r="I92" s="72"/>
      <c r="J92" s="72"/>
      <c r="K92" s="72"/>
      <c r="L92" s="72"/>
      <c r="M92" s="72"/>
      <c r="N92" s="72"/>
      <c r="O92" s="72"/>
      <c r="P92" s="72"/>
      <c r="Q92" s="210" t="str" cm="1">
        <f t="array" ref="Q92">IF(SUM(COUNTIF(J92:P92,{"SI","NO APLICA"}))=0,
   "",
   IF(SUM(COUNTIF(J92:P92,{"SI","NO APLICA"}))=COLUMNS(J92:P92),
      "CUMPLE",
      "NO CUMPLE"))</f>
        <v/>
      </c>
      <c r="R92" s="72"/>
      <c r="S92" s="19"/>
      <c r="T92" s="72"/>
      <c r="U92" s="19"/>
      <c r="V92" s="72"/>
      <c r="W92" s="72"/>
      <c r="X92" s="72"/>
      <c r="Y92" s="210" t="str">
        <f t="shared" si="70"/>
        <v/>
      </c>
      <c r="Z92" s="211" t="str">
        <f t="shared" si="71"/>
        <v/>
      </c>
      <c r="AA92" s="476"/>
      <c r="AB92" s="477"/>
      <c r="AD92" s="122" t="str">
        <f t="shared" si="28"/>
        <v/>
      </c>
      <c r="AE92" s="122" t="str">
        <f t="shared" si="28"/>
        <v/>
      </c>
      <c r="AF92" s="123">
        <f t="shared" si="28"/>
        <v>0</v>
      </c>
      <c r="AG92" s="122" t="str">
        <f t="shared" si="29"/>
        <v/>
      </c>
      <c r="AH92" s="122" t="str">
        <f t="shared" si="29"/>
        <v/>
      </c>
      <c r="AI92" s="123">
        <f t="shared" si="29"/>
        <v>0</v>
      </c>
      <c r="AW92" s="46" t="str">
        <f t="shared" si="30"/>
        <v/>
      </c>
      <c r="AX92" s="46">
        <f t="shared" si="30"/>
        <v>5</v>
      </c>
      <c r="AY92" s="96">
        <v>31</v>
      </c>
      <c r="AZ92" s="47" t="str">
        <f t="shared" si="31"/>
        <v/>
      </c>
      <c r="BA92" s="47">
        <f t="shared" si="32"/>
        <v>0</v>
      </c>
      <c r="BB92" s="90" t="str">
        <f t="shared" si="33"/>
        <v/>
      </c>
      <c r="BC92" s="124">
        <v>31</v>
      </c>
      <c r="BD92" s="125">
        <f t="shared" si="34"/>
        <v>1</v>
      </c>
      <c r="BE92" s="126">
        <f t="shared" si="35"/>
        <v>1</v>
      </c>
      <c r="BF92" s="90">
        <f t="shared" si="36"/>
        <v>0</v>
      </c>
      <c r="BG92" s="90">
        <f t="shared" si="75"/>
        <v>0</v>
      </c>
      <c r="BH92" s="90" t="str">
        <f t="shared" si="72"/>
        <v/>
      </c>
      <c r="BI92" s="90" t="e">
        <f t="shared" si="37"/>
        <v>#NUM!</v>
      </c>
      <c r="BJ92" s="90" t="str">
        <f t="shared" si="38"/>
        <v/>
      </c>
      <c r="BK92" s="127">
        <f t="shared" si="39"/>
        <v>0</v>
      </c>
      <c r="BL92" s="128" t="e">
        <f t="shared" si="40"/>
        <v>#NUM!</v>
      </c>
      <c r="BM92" s="128" t="e">
        <f t="shared" si="41"/>
        <v>#NUM!</v>
      </c>
      <c r="BN92" s="128" t="str">
        <f t="shared" si="42"/>
        <v/>
      </c>
      <c r="BO92" s="128" t="str">
        <f t="shared" si="73"/>
        <v/>
      </c>
      <c r="BP92" s="90">
        <f t="shared" si="43"/>
        <v>0</v>
      </c>
      <c r="BQ92" s="90">
        <f t="shared" si="44"/>
        <v>0</v>
      </c>
      <c r="BR92" s="90">
        <f t="shared" si="76"/>
        <v>0</v>
      </c>
      <c r="BS92" s="90" t="str">
        <f t="shared" si="45"/>
        <v/>
      </c>
      <c r="BT92" s="90" t="e">
        <f t="shared" si="46"/>
        <v>#NUM!</v>
      </c>
      <c r="BU92" s="90" t="e">
        <f t="shared" si="47"/>
        <v>#NUM!</v>
      </c>
      <c r="BV92" s="127">
        <f t="shared" si="48"/>
        <v>0</v>
      </c>
      <c r="BW92" s="128" t="e">
        <f t="shared" si="49"/>
        <v>#NUM!</v>
      </c>
      <c r="BX92" s="128" t="e">
        <f t="shared" si="50"/>
        <v>#NUM!</v>
      </c>
      <c r="BY92" s="128" t="str">
        <f t="shared" si="51"/>
        <v/>
      </c>
      <c r="BZ92" s="128" t="str">
        <f t="shared" si="74"/>
        <v/>
      </c>
      <c r="CA92" s="90">
        <f t="shared" si="52"/>
        <v>0</v>
      </c>
      <c r="CB92" s="90"/>
      <c r="CC92" s="90"/>
      <c r="CD92" s="129"/>
      <c r="CE92" s="130">
        <f t="shared" si="53"/>
        <v>0</v>
      </c>
      <c r="CF92" s="46">
        <f t="shared" si="86"/>
        <v>0</v>
      </c>
      <c r="CG92" s="46">
        <f t="shared" si="86"/>
        <v>0</v>
      </c>
      <c r="CH92" s="46">
        <f t="shared" si="86"/>
        <v>0</v>
      </c>
      <c r="CI92" s="46">
        <f t="shared" si="86"/>
        <v>0</v>
      </c>
      <c r="CJ92" s="46">
        <f t="shared" si="86"/>
        <v>0</v>
      </c>
      <c r="CK92" s="46">
        <f t="shared" si="86"/>
        <v>0</v>
      </c>
      <c r="CL92" s="46">
        <f t="shared" si="86"/>
        <v>0</v>
      </c>
      <c r="CM92" s="46">
        <f t="shared" si="86"/>
        <v>0</v>
      </c>
      <c r="CN92" s="46">
        <f t="shared" si="86"/>
        <v>0</v>
      </c>
      <c r="CO92" s="46">
        <f t="shared" si="86"/>
        <v>0</v>
      </c>
      <c r="CP92" s="46">
        <f t="shared" si="86"/>
        <v>0</v>
      </c>
      <c r="CQ92" s="46">
        <f t="shared" si="86"/>
        <v>0</v>
      </c>
      <c r="CR92" s="46">
        <f t="shared" si="86"/>
        <v>0</v>
      </c>
      <c r="CS92" s="46">
        <f t="shared" si="86"/>
        <v>0</v>
      </c>
      <c r="CT92" s="46">
        <f t="shared" si="86"/>
        <v>0</v>
      </c>
      <c r="CU92" s="46">
        <f t="shared" si="86"/>
        <v>0</v>
      </c>
      <c r="CV92" s="46">
        <f t="shared" si="77"/>
        <v>0</v>
      </c>
      <c r="CW92" s="46">
        <f t="shared" si="77"/>
        <v>0</v>
      </c>
      <c r="CX92" s="46">
        <f t="shared" si="77"/>
        <v>0</v>
      </c>
      <c r="CY92" s="46">
        <f t="shared" si="77"/>
        <v>0</v>
      </c>
      <c r="CZ92" s="46">
        <f t="shared" si="77"/>
        <v>0</v>
      </c>
      <c r="DA92" s="46">
        <f t="shared" si="77"/>
        <v>0</v>
      </c>
      <c r="DB92" s="46">
        <f t="shared" si="77"/>
        <v>0</v>
      </c>
      <c r="DC92" s="46">
        <f t="shared" si="77"/>
        <v>0</v>
      </c>
      <c r="DD92" s="46">
        <f t="shared" si="77"/>
        <v>0</v>
      </c>
      <c r="DE92" s="46">
        <f t="shared" si="77"/>
        <v>0</v>
      </c>
      <c r="DF92" s="46">
        <f t="shared" si="77"/>
        <v>0</v>
      </c>
      <c r="DG92" s="46">
        <f t="shared" si="77"/>
        <v>0</v>
      </c>
      <c r="DH92" s="46">
        <f t="shared" si="77"/>
        <v>0</v>
      </c>
      <c r="DI92" s="46">
        <f t="shared" si="77"/>
        <v>0</v>
      </c>
      <c r="DJ92" s="46">
        <f t="shared" si="77"/>
        <v>0</v>
      </c>
      <c r="DK92" s="46">
        <f t="shared" si="87"/>
        <v>0</v>
      </c>
      <c r="DL92" s="46">
        <f t="shared" si="87"/>
        <v>0</v>
      </c>
      <c r="DM92" s="46">
        <f t="shared" si="87"/>
        <v>0</v>
      </c>
      <c r="DN92" s="46">
        <f t="shared" si="87"/>
        <v>0</v>
      </c>
      <c r="DO92" s="46">
        <f t="shared" si="87"/>
        <v>0</v>
      </c>
      <c r="DP92" s="46">
        <f t="shared" si="87"/>
        <v>0</v>
      </c>
      <c r="DQ92" s="46">
        <f t="shared" si="87"/>
        <v>0</v>
      </c>
      <c r="DR92" s="46">
        <f t="shared" si="87"/>
        <v>0</v>
      </c>
      <c r="DS92" s="46">
        <f t="shared" si="87"/>
        <v>0</v>
      </c>
      <c r="DT92" s="46">
        <f t="shared" si="87"/>
        <v>0</v>
      </c>
      <c r="DU92" s="46">
        <f t="shared" si="87"/>
        <v>0</v>
      </c>
      <c r="DV92" s="46">
        <f t="shared" si="87"/>
        <v>0</v>
      </c>
      <c r="DW92" s="46">
        <f t="shared" si="87"/>
        <v>0</v>
      </c>
      <c r="DX92" s="46">
        <f t="shared" si="87"/>
        <v>0</v>
      </c>
      <c r="DY92" s="46">
        <f t="shared" si="87"/>
        <v>0</v>
      </c>
      <c r="DZ92" s="46">
        <f t="shared" si="87"/>
        <v>0</v>
      </c>
      <c r="EA92" s="46">
        <f t="shared" si="78"/>
        <v>0</v>
      </c>
      <c r="EB92" s="46">
        <f t="shared" si="78"/>
        <v>0</v>
      </c>
      <c r="EC92" s="46">
        <f t="shared" si="78"/>
        <v>0</v>
      </c>
      <c r="ED92" s="46">
        <f t="shared" si="78"/>
        <v>0</v>
      </c>
      <c r="EE92" s="46">
        <f t="shared" si="78"/>
        <v>0</v>
      </c>
      <c r="EF92" s="46">
        <f t="shared" si="78"/>
        <v>0</v>
      </c>
      <c r="EG92" s="46">
        <f t="shared" si="78"/>
        <v>0</v>
      </c>
      <c r="EH92" s="46">
        <f t="shared" si="78"/>
        <v>0</v>
      </c>
      <c r="EI92" s="46">
        <f t="shared" si="78"/>
        <v>0</v>
      </c>
      <c r="EJ92" s="46">
        <f t="shared" si="78"/>
        <v>0</v>
      </c>
      <c r="EK92" s="46">
        <f t="shared" si="78"/>
        <v>0</v>
      </c>
      <c r="EL92" s="46">
        <f t="shared" si="78"/>
        <v>0</v>
      </c>
      <c r="EM92" s="46">
        <f t="shared" si="78"/>
        <v>0</v>
      </c>
      <c r="EN92" s="46">
        <f t="shared" si="78"/>
        <v>0</v>
      </c>
      <c r="EO92" s="46">
        <f t="shared" si="78"/>
        <v>0</v>
      </c>
      <c r="EP92" s="46">
        <f>IF(OR($AZ92="",$BA92=""),0,MAX(MIN(EP$61-1,$BA92)-MAX(EQ$61,$AZ92)+1,0))</f>
        <v>0</v>
      </c>
      <c r="EQ92" s="46">
        <f t="shared" si="88"/>
        <v>0</v>
      </c>
      <c r="ER92" s="46">
        <f t="shared" si="88"/>
        <v>0</v>
      </c>
      <c r="ES92" s="46">
        <f t="shared" si="88"/>
        <v>0</v>
      </c>
      <c r="ET92" s="46">
        <f t="shared" si="88"/>
        <v>0</v>
      </c>
      <c r="EU92" s="46">
        <f t="shared" si="88"/>
        <v>0</v>
      </c>
      <c r="EV92" s="46">
        <f t="shared" si="88"/>
        <v>0</v>
      </c>
      <c r="EW92" s="46">
        <f t="shared" si="88"/>
        <v>0</v>
      </c>
      <c r="EX92" s="46">
        <f t="shared" si="88"/>
        <v>0</v>
      </c>
      <c r="EY92" s="46">
        <f t="shared" si="88"/>
        <v>0</v>
      </c>
      <c r="EZ92" s="46">
        <f t="shared" si="88"/>
        <v>0</v>
      </c>
      <c r="FA92" s="46">
        <f t="shared" si="88"/>
        <v>0</v>
      </c>
      <c r="FB92" s="46">
        <f t="shared" si="88"/>
        <v>0</v>
      </c>
      <c r="FC92" s="46">
        <f t="shared" si="88"/>
        <v>0</v>
      </c>
      <c r="FD92" s="46">
        <f t="shared" si="88"/>
        <v>0</v>
      </c>
      <c r="FE92" s="46">
        <f t="shared" si="88"/>
        <v>0</v>
      </c>
      <c r="FF92" s="46">
        <f t="shared" si="88"/>
        <v>0</v>
      </c>
      <c r="FG92" s="46">
        <f t="shared" si="79"/>
        <v>0</v>
      </c>
      <c r="FH92" s="46">
        <f t="shared" si="79"/>
        <v>0</v>
      </c>
      <c r="FI92" s="46">
        <f t="shared" si="79"/>
        <v>0</v>
      </c>
      <c r="FJ92" s="46">
        <f t="shared" si="79"/>
        <v>0</v>
      </c>
      <c r="FK92" s="46">
        <f t="shared" si="79"/>
        <v>0</v>
      </c>
      <c r="FL92" s="46">
        <f t="shared" si="79"/>
        <v>0</v>
      </c>
      <c r="FM92" s="46">
        <f t="shared" si="79"/>
        <v>0</v>
      </c>
      <c r="FN92" s="46">
        <f t="shared" si="79"/>
        <v>0</v>
      </c>
      <c r="FO92" s="46">
        <f t="shared" si="79"/>
        <v>0</v>
      </c>
      <c r="FP92" s="46">
        <f t="shared" si="79"/>
        <v>0</v>
      </c>
      <c r="FQ92" s="46">
        <f t="shared" si="79"/>
        <v>0</v>
      </c>
      <c r="FR92" s="46">
        <f t="shared" si="79"/>
        <v>0</v>
      </c>
      <c r="FS92" s="46">
        <f t="shared" si="79"/>
        <v>0</v>
      </c>
      <c r="FT92" s="46">
        <f t="shared" si="79"/>
        <v>0</v>
      </c>
      <c r="FU92" s="46">
        <f t="shared" si="79"/>
        <v>0</v>
      </c>
      <c r="FV92" s="46">
        <f t="shared" ref="FV92:GK96" si="93">IF(OR($AZ92="",$BA92=""),0,MAX(MIN(FV$61-1,$BA92)-MAX(FW$61,$AZ92)+1,0))</f>
        <v>0</v>
      </c>
      <c r="FW92" s="46">
        <f t="shared" si="93"/>
        <v>0</v>
      </c>
      <c r="FX92" s="46">
        <f t="shared" si="93"/>
        <v>0</v>
      </c>
      <c r="FY92" s="46">
        <f t="shared" si="93"/>
        <v>0</v>
      </c>
      <c r="FZ92" s="46">
        <f t="shared" si="93"/>
        <v>0</v>
      </c>
      <c r="GA92" s="46">
        <f t="shared" si="93"/>
        <v>0</v>
      </c>
      <c r="GB92" s="46">
        <f t="shared" si="93"/>
        <v>0</v>
      </c>
      <c r="GC92" s="46">
        <f t="shared" si="93"/>
        <v>0</v>
      </c>
      <c r="GD92" s="46">
        <f t="shared" si="93"/>
        <v>0</v>
      </c>
      <c r="GE92" s="46">
        <f t="shared" si="93"/>
        <v>0</v>
      </c>
      <c r="GF92" s="46">
        <f t="shared" si="93"/>
        <v>0</v>
      </c>
      <c r="GG92" s="46">
        <f t="shared" si="93"/>
        <v>0</v>
      </c>
      <c r="GH92" s="46">
        <f t="shared" si="93"/>
        <v>0</v>
      </c>
      <c r="GI92" s="46">
        <f t="shared" si="93"/>
        <v>0</v>
      </c>
      <c r="GJ92" s="46">
        <f t="shared" si="93"/>
        <v>0</v>
      </c>
      <c r="GK92" s="46">
        <f t="shared" si="93"/>
        <v>0</v>
      </c>
      <c r="GL92" s="46">
        <f t="shared" si="89"/>
        <v>0</v>
      </c>
      <c r="GM92" s="46">
        <f t="shared" si="80"/>
        <v>0</v>
      </c>
      <c r="GN92" s="46">
        <f t="shared" si="80"/>
        <v>0</v>
      </c>
      <c r="GO92" s="46">
        <f t="shared" si="80"/>
        <v>0</v>
      </c>
      <c r="GP92" s="46">
        <f t="shared" si="80"/>
        <v>0</v>
      </c>
      <c r="GQ92" s="46">
        <f t="shared" si="80"/>
        <v>0</v>
      </c>
      <c r="GR92" s="46">
        <f t="shared" si="80"/>
        <v>0</v>
      </c>
      <c r="GS92" s="46">
        <f t="shared" si="80"/>
        <v>0</v>
      </c>
      <c r="GT92" s="46">
        <f t="shared" si="80"/>
        <v>0</v>
      </c>
      <c r="GU92" s="46">
        <f t="shared" si="80"/>
        <v>0</v>
      </c>
      <c r="GV92" s="46">
        <f t="shared" si="80"/>
        <v>0</v>
      </c>
      <c r="GW92" s="46">
        <f t="shared" si="80"/>
        <v>0</v>
      </c>
      <c r="GX92" s="46">
        <f t="shared" si="80"/>
        <v>0</v>
      </c>
      <c r="GY92" s="46">
        <f t="shared" si="80"/>
        <v>0</v>
      </c>
      <c r="GZ92" s="46">
        <f t="shared" si="80"/>
        <v>0</v>
      </c>
      <c r="HA92" s="46">
        <f t="shared" si="80"/>
        <v>0</v>
      </c>
      <c r="HB92" s="46">
        <f t="shared" ref="HB92" si="94">IF(OR($AZ92="",$BA92=""),0,MAX(MIN(HB$61-1,$BA92)-MAX(HC$61,$AZ92)+1,0))</f>
        <v>0</v>
      </c>
      <c r="HC92" s="46">
        <f t="shared" si="90"/>
        <v>0</v>
      </c>
      <c r="HD92" s="46">
        <f t="shared" si="90"/>
        <v>0</v>
      </c>
      <c r="HE92" s="46">
        <f t="shared" si="90"/>
        <v>0</v>
      </c>
      <c r="HF92" s="46">
        <f t="shared" si="90"/>
        <v>0</v>
      </c>
      <c r="HG92" s="46">
        <f t="shared" si="90"/>
        <v>0</v>
      </c>
      <c r="HH92" s="46">
        <f t="shared" si="90"/>
        <v>0</v>
      </c>
      <c r="HI92" s="46">
        <f t="shared" si="90"/>
        <v>0</v>
      </c>
      <c r="HJ92" s="46">
        <f t="shared" si="90"/>
        <v>0</v>
      </c>
      <c r="HK92" s="46">
        <f t="shared" si="90"/>
        <v>0</v>
      </c>
      <c r="HL92" s="46">
        <f t="shared" si="90"/>
        <v>0</v>
      </c>
      <c r="HM92" s="46">
        <f t="shared" si="90"/>
        <v>0</v>
      </c>
      <c r="HN92" s="46">
        <f t="shared" si="90"/>
        <v>0</v>
      </c>
      <c r="HO92" s="46">
        <f t="shared" si="90"/>
        <v>0</v>
      </c>
      <c r="HP92" s="46">
        <f t="shared" si="90"/>
        <v>0</v>
      </c>
      <c r="HQ92" s="46">
        <f t="shared" si="90"/>
        <v>0</v>
      </c>
      <c r="HR92" s="46">
        <f t="shared" si="90"/>
        <v>0</v>
      </c>
      <c r="HS92" s="46">
        <f t="shared" si="81"/>
        <v>0</v>
      </c>
      <c r="HT92" s="46">
        <f t="shared" si="81"/>
        <v>0</v>
      </c>
      <c r="HU92" s="46">
        <f t="shared" si="81"/>
        <v>0</v>
      </c>
      <c r="HV92" s="46">
        <f t="shared" si="81"/>
        <v>0</v>
      </c>
      <c r="HW92" s="46">
        <f t="shared" si="81"/>
        <v>0</v>
      </c>
      <c r="HX92" s="46">
        <f t="shared" si="81"/>
        <v>0</v>
      </c>
      <c r="HY92" s="46">
        <f t="shared" si="81"/>
        <v>0</v>
      </c>
      <c r="HZ92" s="46">
        <f t="shared" si="81"/>
        <v>0</v>
      </c>
      <c r="IA92" s="46">
        <f t="shared" si="81"/>
        <v>0</v>
      </c>
      <c r="IB92" s="46">
        <f t="shared" si="81"/>
        <v>0</v>
      </c>
      <c r="IC92" s="46">
        <f t="shared" si="81"/>
        <v>0</v>
      </c>
      <c r="ID92" s="46">
        <f t="shared" si="81"/>
        <v>0</v>
      </c>
      <c r="IE92" s="46">
        <f t="shared" si="81"/>
        <v>0</v>
      </c>
      <c r="IF92" s="46">
        <f t="shared" si="81"/>
        <v>0</v>
      </c>
      <c r="IG92" s="46">
        <f t="shared" si="81"/>
        <v>0</v>
      </c>
      <c r="IH92" s="46">
        <f t="shared" ref="IH92:IW96" si="95">IF(OR($AZ92="",$BA92=""),0,MAX(MIN(IH$61-1,$BA92)-MAX(II$61,$AZ92)+1,0))</f>
        <v>0</v>
      </c>
      <c r="II92" s="46">
        <f t="shared" si="95"/>
        <v>0</v>
      </c>
      <c r="IJ92" s="46">
        <f t="shared" si="95"/>
        <v>0</v>
      </c>
      <c r="IK92" s="46">
        <f t="shared" si="95"/>
        <v>0</v>
      </c>
      <c r="IL92" s="46">
        <f t="shared" si="95"/>
        <v>0</v>
      </c>
      <c r="IM92" s="46">
        <f t="shared" si="95"/>
        <v>0</v>
      </c>
      <c r="IN92" s="46">
        <f t="shared" si="95"/>
        <v>0</v>
      </c>
      <c r="IO92" s="46">
        <f t="shared" si="95"/>
        <v>0</v>
      </c>
      <c r="IP92" s="46">
        <f t="shared" si="95"/>
        <v>0</v>
      </c>
      <c r="IQ92" s="46">
        <f t="shared" si="95"/>
        <v>0</v>
      </c>
      <c r="IR92" s="46">
        <f t="shared" si="95"/>
        <v>0</v>
      </c>
      <c r="IS92" s="46">
        <f t="shared" si="95"/>
        <v>0</v>
      </c>
      <c r="IT92" s="46">
        <f t="shared" si="95"/>
        <v>0</v>
      </c>
      <c r="IU92" s="46">
        <f t="shared" si="95"/>
        <v>0</v>
      </c>
      <c r="IV92" s="46">
        <f t="shared" si="95"/>
        <v>0</v>
      </c>
      <c r="IW92" s="46">
        <f t="shared" si="95"/>
        <v>0</v>
      </c>
      <c r="IX92" s="46">
        <f t="shared" si="91"/>
        <v>0</v>
      </c>
      <c r="IY92" s="46">
        <f t="shared" si="82"/>
        <v>0</v>
      </c>
      <c r="IZ92" s="46">
        <f t="shared" si="82"/>
        <v>0</v>
      </c>
      <c r="JA92" s="46">
        <f t="shared" si="82"/>
        <v>0</v>
      </c>
      <c r="JB92" s="46">
        <f t="shared" si="82"/>
        <v>0</v>
      </c>
      <c r="JC92" s="46">
        <f t="shared" si="82"/>
        <v>0</v>
      </c>
      <c r="JD92" s="46">
        <f t="shared" si="82"/>
        <v>0</v>
      </c>
      <c r="JE92" s="46">
        <f t="shared" si="82"/>
        <v>0</v>
      </c>
      <c r="JF92" s="46">
        <f t="shared" si="82"/>
        <v>0</v>
      </c>
      <c r="JG92" s="46">
        <f t="shared" si="82"/>
        <v>0</v>
      </c>
      <c r="JH92" s="46">
        <f t="shared" si="82"/>
        <v>0</v>
      </c>
      <c r="JI92" s="46">
        <f t="shared" si="82"/>
        <v>0</v>
      </c>
      <c r="JJ92" s="46">
        <f t="shared" si="82"/>
        <v>0</v>
      </c>
      <c r="JK92" s="46">
        <f t="shared" si="82"/>
        <v>0</v>
      </c>
      <c r="JL92" s="46">
        <f t="shared" si="82"/>
        <v>0</v>
      </c>
      <c r="JM92" s="46">
        <f t="shared" si="82"/>
        <v>0</v>
      </c>
      <c r="JN92" s="46">
        <f t="shared" ref="JN92" si="96">IF(OR($AZ92="",$BA92=""),0,MAX(MIN(JN$61-1,$BA92)-MAX(JO$61,$AZ92)+1,0))</f>
        <v>0</v>
      </c>
      <c r="JO92" s="46">
        <f t="shared" si="92"/>
        <v>0</v>
      </c>
      <c r="JP92" s="46">
        <f t="shared" si="92"/>
        <v>0</v>
      </c>
      <c r="JQ92" s="46">
        <f t="shared" si="92"/>
        <v>0</v>
      </c>
      <c r="JR92" s="46">
        <f t="shared" si="92"/>
        <v>0</v>
      </c>
      <c r="JS92" s="46">
        <f t="shared" si="92"/>
        <v>0</v>
      </c>
      <c r="JT92" s="46">
        <f t="shared" si="92"/>
        <v>0</v>
      </c>
      <c r="JU92" s="46">
        <f t="shared" si="92"/>
        <v>0</v>
      </c>
      <c r="JV92" s="46">
        <f t="shared" si="92"/>
        <v>0</v>
      </c>
      <c r="JW92" s="46">
        <f t="shared" si="92"/>
        <v>0</v>
      </c>
      <c r="JX92" s="46">
        <f t="shared" si="92"/>
        <v>0</v>
      </c>
      <c r="JY92" s="46">
        <f t="shared" si="92"/>
        <v>0</v>
      </c>
      <c r="JZ92" s="46">
        <f t="shared" si="92"/>
        <v>0</v>
      </c>
      <c r="KA92" s="46">
        <f t="shared" si="92"/>
        <v>0</v>
      </c>
      <c r="KB92" s="46">
        <f t="shared" si="92"/>
        <v>0</v>
      </c>
      <c r="KC92" s="46">
        <f t="shared" si="92"/>
        <v>0</v>
      </c>
      <c r="KD92" s="46">
        <f t="shared" si="92"/>
        <v>0</v>
      </c>
      <c r="KE92" s="46">
        <f t="shared" si="83"/>
        <v>0</v>
      </c>
      <c r="KF92" s="46">
        <f t="shared" si="83"/>
        <v>0</v>
      </c>
      <c r="KG92" s="46">
        <f t="shared" si="83"/>
        <v>0</v>
      </c>
      <c r="KH92" s="46">
        <f t="shared" si="83"/>
        <v>0</v>
      </c>
      <c r="KI92" s="46">
        <f t="shared" si="83"/>
        <v>0</v>
      </c>
      <c r="KJ92" s="46">
        <f t="shared" si="83"/>
        <v>0</v>
      </c>
      <c r="KK92" s="46">
        <f t="shared" si="83"/>
        <v>0</v>
      </c>
      <c r="KL92" s="46">
        <f t="shared" si="83"/>
        <v>0</v>
      </c>
      <c r="KM92" s="46">
        <f t="shared" si="83"/>
        <v>0</v>
      </c>
      <c r="KN92" s="46">
        <f t="shared" si="83"/>
        <v>0</v>
      </c>
      <c r="KO92" s="46">
        <f t="shared" si="83"/>
        <v>0</v>
      </c>
      <c r="KP92" s="46">
        <f t="shared" si="83"/>
        <v>0</v>
      </c>
      <c r="KQ92" s="46">
        <f t="shared" si="83"/>
        <v>0</v>
      </c>
      <c r="KR92" s="46">
        <f t="shared" si="83"/>
        <v>0</v>
      </c>
      <c r="KS92" s="46">
        <f t="shared" si="83"/>
        <v>0</v>
      </c>
      <c r="KT92" s="46">
        <f t="shared" si="83"/>
        <v>0</v>
      </c>
      <c r="KU92" s="46">
        <f t="shared" si="84"/>
        <v>0</v>
      </c>
      <c r="KV92" s="46">
        <f t="shared" si="84"/>
        <v>0</v>
      </c>
      <c r="KW92" s="46">
        <f t="shared" si="84"/>
        <v>0</v>
      </c>
      <c r="KX92" s="46">
        <f t="shared" si="84"/>
        <v>0</v>
      </c>
      <c r="KY92" s="46">
        <f t="shared" si="84"/>
        <v>0</v>
      </c>
      <c r="KZ92" s="46">
        <f t="shared" si="84"/>
        <v>0</v>
      </c>
      <c r="LA92" s="46">
        <f t="shared" si="84"/>
        <v>0</v>
      </c>
      <c r="LB92" s="46">
        <f t="shared" si="84"/>
        <v>0</v>
      </c>
      <c r="LC92" s="46">
        <f t="shared" si="84"/>
        <v>0</v>
      </c>
      <c r="LD92" s="46">
        <f t="shared" si="84"/>
        <v>0</v>
      </c>
      <c r="LE92" s="46">
        <f t="shared" si="84"/>
        <v>0</v>
      </c>
      <c r="LF92" s="46">
        <f t="shared" si="84"/>
        <v>0</v>
      </c>
      <c r="LG92" s="46">
        <f t="shared" si="84"/>
        <v>0</v>
      </c>
      <c r="LH92" s="46">
        <f t="shared" si="84"/>
        <v>0</v>
      </c>
      <c r="LI92" s="46">
        <f t="shared" si="84"/>
        <v>0</v>
      </c>
      <c r="LJ92" s="46">
        <f t="shared" si="84"/>
        <v>0</v>
      </c>
      <c r="LK92" s="46">
        <f t="shared" si="85"/>
        <v>0</v>
      </c>
      <c r="LL92" s="46">
        <f t="shared" si="85"/>
        <v>0</v>
      </c>
      <c r="LM92" s="46">
        <f t="shared" si="85"/>
        <v>0</v>
      </c>
      <c r="LN92" s="46">
        <f t="shared" si="85"/>
        <v>0</v>
      </c>
      <c r="LO92" s="46">
        <f t="shared" si="85"/>
        <v>0</v>
      </c>
      <c r="LP92" s="46">
        <f t="shared" si="85"/>
        <v>0</v>
      </c>
      <c r="LQ92" s="46">
        <f t="shared" si="85"/>
        <v>0</v>
      </c>
      <c r="LR92" s="46">
        <f t="shared" si="85"/>
        <v>0</v>
      </c>
      <c r="LS92" s="46">
        <f t="shared" si="85"/>
        <v>0</v>
      </c>
      <c r="LT92" s="46">
        <f t="shared" si="85"/>
        <v>0</v>
      </c>
    </row>
    <row r="93" spans="1:332" ht="24.6" hidden="1" customHeight="1">
      <c r="A93" s="121">
        <v>32</v>
      </c>
      <c r="B93" s="19"/>
      <c r="C93" s="21"/>
      <c r="D93" s="21"/>
      <c r="E93" s="215" t="str">
        <f t="shared" si="25"/>
        <v/>
      </c>
      <c r="F93" s="215">
        <f t="shared" si="26"/>
        <v>0</v>
      </c>
      <c r="G93" s="218"/>
      <c r="H93" s="217" t="str">
        <f t="shared" si="27"/>
        <v>Falta(n) Fecha(s)</v>
      </c>
      <c r="I93" s="72"/>
      <c r="J93" s="72"/>
      <c r="K93" s="72"/>
      <c r="L93" s="72"/>
      <c r="M93" s="72"/>
      <c r="N93" s="72"/>
      <c r="O93" s="72"/>
      <c r="P93" s="72"/>
      <c r="Q93" s="210" t="str" cm="1">
        <f t="array" ref="Q93">IF(SUM(COUNTIF(J93:P93,{"SI","NO APLICA"}))=0,
   "",
   IF(SUM(COUNTIF(J93:P93,{"SI","NO APLICA"}))=COLUMNS(J93:P93),
      "CUMPLE",
      "NO CUMPLE"))</f>
        <v/>
      </c>
      <c r="R93" s="72"/>
      <c r="S93" s="19"/>
      <c r="T93" s="72"/>
      <c r="U93" s="19"/>
      <c r="V93" s="72"/>
      <c r="W93" s="72"/>
      <c r="X93" s="72"/>
      <c r="Y93" s="210" t="str">
        <f t="shared" si="70"/>
        <v/>
      </c>
      <c r="Z93" s="211" t="str">
        <f t="shared" si="71"/>
        <v/>
      </c>
      <c r="AA93" s="476"/>
      <c r="AB93" s="477"/>
      <c r="AD93" s="122" t="str">
        <f t="shared" si="28"/>
        <v/>
      </c>
      <c r="AE93" s="122" t="str">
        <f t="shared" si="28"/>
        <v/>
      </c>
      <c r="AF93" s="123">
        <f t="shared" si="28"/>
        <v>0</v>
      </c>
      <c r="AG93" s="122" t="str">
        <f t="shared" si="29"/>
        <v/>
      </c>
      <c r="AH93" s="122" t="str">
        <f t="shared" si="29"/>
        <v/>
      </c>
      <c r="AI93" s="123">
        <f t="shared" si="29"/>
        <v>0</v>
      </c>
      <c r="AW93" s="46" t="str">
        <f t="shared" si="30"/>
        <v/>
      </c>
      <c r="AX93" s="46">
        <f t="shared" si="30"/>
        <v>5</v>
      </c>
      <c r="AY93" s="96">
        <v>32</v>
      </c>
      <c r="AZ93" s="47" t="str">
        <f t="shared" si="31"/>
        <v/>
      </c>
      <c r="BA93" s="47">
        <f t="shared" si="32"/>
        <v>0</v>
      </c>
      <c r="BB93" s="90" t="str">
        <f t="shared" si="33"/>
        <v/>
      </c>
      <c r="BC93" s="124">
        <v>32</v>
      </c>
      <c r="BD93" s="125">
        <f t="shared" si="34"/>
        <v>1</v>
      </c>
      <c r="BE93" s="126">
        <f t="shared" si="35"/>
        <v>1</v>
      </c>
      <c r="BF93" s="90">
        <f t="shared" si="36"/>
        <v>0</v>
      </c>
      <c r="BG93" s="90">
        <f t="shared" si="75"/>
        <v>0</v>
      </c>
      <c r="BH93" s="90" t="str">
        <f t="shared" si="72"/>
        <v/>
      </c>
      <c r="BI93" s="90" t="e">
        <f t="shared" si="37"/>
        <v>#NUM!</v>
      </c>
      <c r="BJ93" s="90" t="str">
        <f t="shared" si="38"/>
        <v/>
      </c>
      <c r="BK93" s="127">
        <f t="shared" si="39"/>
        <v>0</v>
      </c>
      <c r="BL93" s="128" t="e">
        <f t="shared" si="40"/>
        <v>#NUM!</v>
      </c>
      <c r="BM93" s="128" t="e">
        <f t="shared" si="41"/>
        <v>#NUM!</v>
      </c>
      <c r="BN93" s="128" t="str">
        <f t="shared" si="42"/>
        <v/>
      </c>
      <c r="BO93" s="128" t="str">
        <f t="shared" si="73"/>
        <v/>
      </c>
      <c r="BP93" s="90">
        <f t="shared" si="43"/>
        <v>0</v>
      </c>
      <c r="BQ93" s="90">
        <f t="shared" si="44"/>
        <v>0</v>
      </c>
      <c r="BR93" s="90">
        <f t="shared" si="76"/>
        <v>0</v>
      </c>
      <c r="BS93" s="90" t="str">
        <f t="shared" si="45"/>
        <v/>
      </c>
      <c r="BT93" s="90" t="e">
        <f t="shared" si="46"/>
        <v>#NUM!</v>
      </c>
      <c r="BU93" s="90" t="e">
        <f t="shared" si="47"/>
        <v>#NUM!</v>
      </c>
      <c r="BV93" s="127">
        <f t="shared" si="48"/>
        <v>0</v>
      </c>
      <c r="BW93" s="128" t="e">
        <f t="shared" si="49"/>
        <v>#NUM!</v>
      </c>
      <c r="BX93" s="128" t="e">
        <f t="shared" si="50"/>
        <v>#NUM!</v>
      </c>
      <c r="BY93" s="128" t="str">
        <f t="shared" si="51"/>
        <v/>
      </c>
      <c r="BZ93" s="128" t="str">
        <f t="shared" si="74"/>
        <v/>
      </c>
      <c r="CA93" s="90">
        <f t="shared" si="52"/>
        <v>0</v>
      </c>
      <c r="CB93" s="90"/>
      <c r="CC93" s="90"/>
      <c r="CD93" s="129"/>
      <c r="CE93" s="130">
        <f t="shared" si="53"/>
        <v>0</v>
      </c>
      <c r="CF93" s="46">
        <f t="shared" si="86"/>
        <v>0</v>
      </c>
      <c r="CG93" s="46">
        <f t="shared" si="86"/>
        <v>0</v>
      </c>
      <c r="CH93" s="46">
        <f t="shared" si="86"/>
        <v>0</v>
      </c>
      <c r="CI93" s="46">
        <f t="shared" si="86"/>
        <v>0</v>
      </c>
      <c r="CJ93" s="46">
        <f t="shared" si="86"/>
        <v>0</v>
      </c>
      <c r="CK93" s="46">
        <f t="shared" si="86"/>
        <v>0</v>
      </c>
      <c r="CL93" s="46">
        <f t="shared" si="86"/>
        <v>0</v>
      </c>
      <c r="CM93" s="46">
        <f t="shared" si="86"/>
        <v>0</v>
      </c>
      <c r="CN93" s="46">
        <f t="shared" si="86"/>
        <v>0</v>
      </c>
      <c r="CO93" s="46">
        <f t="shared" si="86"/>
        <v>0</v>
      </c>
      <c r="CP93" s="46">
        <f t="shared" si="86"/>
        <v>0</v>
      </c>
      <c r="CQ93" s="46">
        <f t="shared" si="86"/>
        <v>0</v>
      </c>
      <c r="CR93" s="46">
        <f t="shared" si="86"/>
        <v>0</v>
      </c>
      <c r="CS93" s="46">
        <f t="shared" si="86"/>
        <v>0</v>
      </c>
      <c r="CT93" s="46">
        <f t="shared" si="86"/>
        <v>0</v>
      </c>
      <c r="CU93" s="46">
        <f t="shared" ref="CU93:DJ96" si="97">IF(OR($AZ93="",$BA93=""),0,MAX(MIN(CU$61-1,$BA93)-MAX(CV$61,$AZ93)+1,0))</f>
        <v>0</v>
      </c>
      <c r="CV93" s="46">
        <f t="shared" si="97"/>
        <v>0</v>
      </c>
      <c r="CW93" s="46">
        <f t="shared" si="97"/>
        <v>0</v>
      </c>
      <c r="CX93" s="46">
        <f t="shared" si="97"/>
        <v>0</v>
      </c>
      <c r="CY93" s="46">
        <f t="shared" si="97"/>
        <v>0</v>
      </c>
      <c r="CZ93" s="46">
        <f t="shared" si="97"/>
        <v>0</v>
      </c>
      <c r="DA93" s="46">
        <f t="shared" si="97"/>
        <v>0</v>
      </c>
      <c r="DB93" s="46">
        <f t="shared" si="97"/>
        <v>0</v>
      </c>
      <c r="DC93" s="46">
        <f t="shared" si="97"/>
        <v>0</v>
      </c>
      <c r="DD93" s="46">
        <f t="shared" si="97"/>
        <v>0</v>
      </c>
      <c r="DE93" s="46">
        <f t="shared" si="97"/>
        <v>0</v>
      </c>
      <c r="DF93" s="46">
        <f t="shared" si="97"/>
        <v>0</v>
      </c>
      <c r="DG93" s="46">
        <f t="shared" si="97"/>
        <v>0</v>
      </c>
      <c r="DH93" s="46">
        <f t="shared" si="97"/>
        <v>0</v>
      </c>
      <c r="DI93" s="46">
        <f t="shared" si="97"/>
        <v>0</v>
      </c>
      <c r="DJ93" s="46">
        <f t="shared" si="97"/>
        <v>0</v>
      </c>
      <c r="DK93" s="46">
        <f t="shared" si="87"/>
        <v>0</v>
      </c>
      <c r="DL93" s="46">
        <f t="shared" si="87"/>
        <v>0</v>
      </c>
      <c r="DM93" s="46">
        <f t="shared" si="87"/>
        <v>0</v>
      </c>
      <c r="DN93" s="46">
        <f t="shared" si="87"/>
        <v>0</v>
      </c>
      <c r="DO93" s="46">
        <f t="shared" si="87"/>
        <v>0</v>
      </c>
      <c r="DP93" s="46">
        <f t="shared" si="87"/>
        <v>0</v>
      </c>
      <c r="DQ93" s="46">
        <f t="shared" si="87"/>
        <v>0</v>
      </c>
      <c r="DR93" s="46">
        <f t="shared" si="87"/>
        <v>0</v>
      </c>
      <c r="DS93" s="46">
        <f t="shared" si="87"/>
        <v>0</v>
      </c>
      <c r="DT93" s="46">
        <f t="shared" si="87"/>
        <v>0</v>
      </c>
      <c r="DU93" s="46">
        <f t="shared" si="87"/>
        <v>0</v>
      </c>
      <c r="DV93" s="46">
        <f t="shared" si="87"/>
        <v>0</v>
      </c>
      <c r="DW93" s="46">
        <f t="shared" si="87"/>
        <v>0</v>
      </c>
      <c r="DX93" s="46">
        <f t="shared" si="87"/>
        <v>0</v>
      </c>
      <c r="DY93" s="46">
        <f t="shared" si="87"/>
        <v>0</v>
      </c>
      <c r="DZ93" s="46">
        <f t="shared" ref="DZ93:EO96" si="98">IF(OR($AZ93="",$BA93=""),0,MAX(MIN(DZ$61-1,$BA93)-MAX(EA$61,$AZ93)+1,0))</f>
        <v>0</v>
      </c>
      <c r="EA93" s="46">
        <f t="shared" si="98"/>
        <v>0</v>
      </c>
      <c r="EB93" s="46">
        <f t="shared" si="98"/>
        <v>0</v>
      </c>
      <c r="EC93" s="46">
        <f t="shared" si="98"/>
        <v>0</v>
      </c>
      <c r="ED93" s="46">
        <f t="shared" si="98"/>
        <v>0</v>
      </c>
      <c r="EE93" s="46">
        <f t="shared" si="98"/>
        <v>0</v>
      </c>
      <c r="EF93" s="46">
        <f t="shared" si="98"/>
        <v>0</v>
      </c>
      <c r="EG93" s="46">
        <f t="shared" si="98"/>
        <v>0</v>
      </c>
      <c r="EH93" s="46">
        <f t="shared" si="98"/>
        <v>0</v>
      </c>
      <c r="EI93" s="46">
        <f t="shared" si="98"/>
        <v>0</v>
      </c>
      <c r="EJ93" s="46">
        <f t="shared" si="98"/>
        <v>0</v>
      </c>
      <c r="EK93" s="46">
        <f t="shared" si="98"/>
        <v>0</v>
      </c>
      <c r="EL93" s="46">
        <f t="shared" si="98"/>
        <v>0</v>
      </c>
      <c r="EM93" s="46">
        <f t="shared" si="98"/>
        <v>0</v>
      </c>
      <c r="EN93" s="46">
        <f t="shared" si="98"/>
        <v>0</v>
      </c>
      <c r="EO93" s="46">
        <f t="shared" si="98"/>
        <v>0</v>
      </c>
      <c r="EP93" s="46">
        <f>IF(OR($AZ93="",$BA93=""),0,MAX(MIN(EP$61-1,$BA93)-MAX(EQ$61,$AZ93)+1,0))</f>
        <v>0</v>
      </c>
      <c r="EQ93" s="46">
        <f t="shared" si="88"/>
        <v>0</v>
      </c>
      <c r="ER93" s="46">
        <f t="shared" si="88"/>
        <v>0</v>
      </c>
      <c r="ES93" s="46">
        <f t="shared" si="88"/>
        <v>0</v>
      </c>
      <c r="ET93" s="46">
        <f t="shared" si="88"/>
        <v>0</v>
      </c>
      <c r="EU93" s="46">
        <f t="shared" si="88"/>
        <v>0</v>
      </c>
      <c r="EV93" s="46">
        <f t="shared" si="88"/>
        <v>0</v>
      </c>
      <c r="EW93" s="46">
        <f t="shared" si="88"/>
        <v>0</v>
      </c>
      <c r="EX93" s="46">
        <f t="shared" si="88"/>
        <v>0</v>
      </c>
      <c r="EY93" s="46">
        <f t="shared" si="88"/>
        <v>0</v>
      </c>
      <c r="EZ93" s="46">
        <f t="shared" si="88"/>
        <v>0</v>
      </c>
      <c r="FA93" s="46">
        <f t="shared" si="88"/>
        <v>0</v>
      </c>
      <c r="FB93" s="46">
        <f t="shared" si="88"/>
        <v>0</v>
      </c>
      <c r="FC93" s="46">
        <f t="shared" si="88"/>
        <v>0</v>
      </c>
      <c r="FD93" s="46">
        <f t="shared" si="88"/>
        <v>0</v>
      </c>
      <c r="FE93" s="46">
        <f t="shared" si="88"/>
        <v>0</v>
      </c>
      <c r="FF93" s="46">
        <f t="shared" ref="FF93:FU96" si="99">IF(OR($AZ93="",$BA93=""),0,MAX(MIN(FF$61-1,$BA93)-MAX(FG$61,$AZ93)+1,0))</f>
        <v>0</v>
      </c>
      <c r="FG93" s="46">
        <f t="shared" si="99"/>
        <v>0</v>
      </c>
      <c r="FH93" s="46">
        <f t="shared" si="99"/>
        <v>0</v>
      </c>
      <c r="FI93" s="46">
        <f t="shared" si="99"/>
        <v>0</v>
      </c>
      <c r="FJ93" s="46">
        <f t="shared" si="99"/>
        <v>0</v>
      </c>
      <c r="FK93" s="46">
        <f t="shared" si="99"/>
        <v>0</v>
      </c>
      <c r="FL93" s="46">
        <f t="shared" si="99"/>
        <v>0</v>
      </c>
      <c r="FM93" s="46">
        <f t="shared" si="99"/>
        <v>0</v>
      </c>
      <c r="FN93" s="46">
        <f t="shared" si="99"/>
        <v>0</v>
      </c>
      <c r="FO93" s="46">
        <f t="shared" si="99"/>
        <v>0</v>
      </c>
      <c r="FP93" s="46">
        <f t="shared" si="99"/>
        <v>0</v>
      </c>
      <c r="FQ93" s="46">
        <f t="shared" si="99"/>
        <v>0</v>
      </c>
      <c r="FR93" s="46">
        <f t="shared" si="99"/>
        <v>0</v>
      </c>
      <c r="FS93" s="46">
        <f t="shared" si="99"/>
        <v>0</v>
      </c>
      <c r="FT93" s="46">
        <f t="shared" si="99"/>
        <v>0</v>
      </c>
      <c r="FU93" s="46">
        <f t="shared" si="99"/>
        <v>0</v>
      </c>
      <c r="FV93" s="46">
        <f t="shared" si="93"/>
        <v>0</v>
      </c>
      <c r="FW93" s="46">
        <f t="shared" si="93"/>
        <v>0</v>
      </c>
      <c r="FX93" s="46">
        <f t="shared" si="93"/>
        <v>0</v>
      </c>
      <c r="FY93" s="46">
        <f t="shared" si="93"/>
        <v>0</v>
      </c>
      <c r="FZ93" s="46">
        <f t="shared" si="93"/>
        <v>0</v>
      </c>
      <c r="GA93" s="46">
        <f t="shared" si="93"/>
        <v>0</v>
      </c>
      <c r="GB93" s="46">
        <f t="shared" si="93"/>
        <v>0</v>
      </c>
      <c r="GC93" s="46">
        <f t="shared" si="93"/>
        <v>0</v>
      </c>
      <c r="GD93" s="46">
        <f t="shared" si="93"/>
        <v>0</v>
      </c>
      <c r="GE93" s="46">
        <f t="shared" si="93"/>
        <v>0</v>
      </c>
      <c r="GF93" s="46">
        <f t="shared" si="93"/>
        <v>0</v>
      </c>
      <c r="GG93" s="46">
        <f t="shared" si="93"/>
        <v>0</v>
      </c>
      <c r="GH93" s="46">
        <f t="shared" si="93"/>
        <v>0</v>
      </c>
      <c r="GI93" s="46">
        <f t="shared" si="93"/>
        <v>0</v>
      </c>
      <c r="GJ93" s="46">
        <f t="shared" si="93"/>
        <v>0</v>
      </c>
      <c r="GK93" s="46">
        <f t="shared" si="93"/>
        <v>0</v>
      </c>
      <c r="GL93" s="46">
        <f t="shared" si="89"/>
        <v>0</v>
      </c>
      <c r="GM93" s="46">
        <f t="shared" ref="GM93:HB96" si="100">IF(OR($AZ93="",$BA93=""),0,MAX(MIN(GM$61-1,$BA93)-MAX(GN$61,$AZ93)+1,0))</f>
        <v>0</v>
      </c>
      <c r="GN93" s="46">
        <f t="shared" si="100"/>
        <v>0</v>
      </c>
      <c r="GO93" s="46">
        <f t="shared" si="100"/>
        <v>0</v>
      </c>
      <c r="GP93" s="46">
        <f t="shared" si="100"/>
        <v>0</v>
      </c>
      <c r="GQ93" s="46">
        <f t="shared" si="100"/>
        <v>0</v>
      </c>
      <c r="GR93" s="46">
        <f t="shared" si="100"/>
        <v>0</v>
      </c>
      <c r="GS93" s="46">
        <f t="shared" si="100"/>
        <v>0</v>
      </c>
      <c r="GT93" s="46">
        <f t="shared" si="100"/>
        <v>0</v>
      </c>
      <c r="GU93" s="46">
        <f t="shared" si="100"/>
        <v>0</v>
      </c>
      <c r="GV93" s="46">
        <f t="shared" si="100"/>
        <v>0</v>
      </c>
      <c r="GW93" s="46">
        <f t="shared" si="100"/>
        <v>0</v>
      </c>
      <c r="GX93" s="46">
        <f t="shared" si="100"/>
        <v>0</v>
      </c>
      <c r="GY93" s="46">
        <f t="shared" si="100"/>
        <v>0</v>
      </c>
      <c r="GZ93" s="46">
        <f t="shared" si="100"/>
        <v>0</v>
      </c>
      <c r="HA93" s="46">
        <f t="shared" si="100"/>
        <v>0</v>
      </c>
      <c r="HB93" s="46">
        <f t="shared" si="100"/>
        <v>0</v>
      </c>
      <c r="HC93" s="46">
        <f t="shared" si="90"/>
        <v>0</v>
      </c>
      <c r="HD93" s="46">
        <f t="shared" si="90"/>
        <v>0</v>
      </c>
      <c r="HE93" s="46">
        <f t="shared" si="90"/>
        <v>0</v>
      </c>
      <c r="HF93" s="46">
        <f t="shared" si="90"/>
        <v>0</v>
      </c>
      <c r="HG93" s="46">
        <f t="shared" si="90"/>
        <v>0</v>
      </c>
      <c r="HH93" s="46">
        <f t="shared" si="90"/>
        <v>0</v>
      </c>
      <c r="HI93" s="46">
        <f t="shared" si="90"/>
        <v>0</v>
      </c>
      <c r="HJ93" s="46">
        <f t="shared" si="90"/>
        <v>0</v>
      </c>
      <c r="HK93" s="46">
        <f t="shared" si="90"/>
        <v>0</v>
      </c>
      <c r="HL93" s="46">
        <f t="shared" si="90"/>
        <v>0</v>
      </c>
      <c r="HM93" s="46">
        <f t="shared" si="90"/>
        <v>0</v>
      </c>
      <c r="HN93" s="46">
        <f t="shared" si="90"/>
        <v>0</v>
      </c>
      <c r="HO93" s="46">
        <f t="shared" si="90"/>
        <v>0</v>
      </c>
      <c r="HP93" s="46">
        <f t="shared" si="90"/>
        <v>0</v>
      </c>
      <c r="HQ93" s="46">
        <f t="shared" si="90"/>
        <v>0</v>
      </c>
      <c r="HR93" s="46">
        <f t="shared" ref="HR93:IG96" si="101">IF(OR($AZ93="",$BA93=""),0,MAX(MIN(HR$61-1,$BA93)-MAX(HS$61,$AZ93)+1,0))</f>
        <v>0</v>
      </c>
      <c r="HS93" s="46">
        <f t="shared" si="101"/>
        <v>0</v>
      </c>
      <c r="HT93" s="46">
        <f t="shared" si="101"/>
        <v>0</v>
      </c>
      <c r="HU93" s="46">
        <f t="shared" si="101"/>
        <v>0</v>
      </c>
      <c r="HV93" s="46">
        <f t="shared" si="101"/>
        <v>0</v>
      </c>
      <c r="HW93" s="46">
        <f t="shared" si="101"/>
        <v>0</v>
      </c>
      <c r="HX93" s="46">
        <f t="shared" si="101"/>
        <v>0</v>
      </c>
      <c r="HY93" s="46">
        <f t="shared" si="101"/>
        <v>0</v>
      </c>
      <c r="HZ93" s="46">
        <f t="shared" si="101"/>
        <v>0</v>
      </c>
      <c r="IA93" s="46">
        <f t="shared" si="101"/>
        <v>0</v>
      </c>
      <c r="IB93" s="46">
        <f t="shared" si="101"/>
        <v>0</v>
      </c>
      <c r="IC93" s="46">
        <f t="shared" si="101"/>
        <v>0</v>
      </c>
      <c r="ID93" s="46">
        <f t="shared" si="101"/>
        <v>0</v>
      </c>
      <c r="IE93" s="46">
        <f t="shared" si="101"/>
        <v>0</v>
      </c>
      <c r="IF93" s="46">
        <f t="shared" si="101"/>
        <v>0</v>
      </c>
      <c r="IG93" s="46">
        <f t="shared" si="101"/>
        <v>0</v>
      </c>
      <c r="IH93" s="46">
        <f t="shared" si="95"/>
        <v>0</v>
      </c>
      <c r="II93" s="46">
        <f t="shared" si="95"/>
        <v>0</v>
      </c>
      <c r="IJ93" s="46">
        <f t="shared" si="95"/>
        <v>0</v>
      </c>
      <c r="IK93" s="46">
        <f t="shared" si="95"/>
        <v>0</v>
      </c>
      <c r="IL93" s="46">
        <f t="shared" si="95"/>
        <v>0</v>
      </c>
      <c r="IM93" s="46">
        <f t="shared" si="95"/>
        <v>0</v>
      </c>
      <c r="IN93" s="46">
        <f t="shared" si="95"/>
        <v>0</v>
      </c>
      <c r="IO93" s="46">
        <f t="shared" si="95"/>
        <v>0</v>
      </c>
      <c r="IP93" s="46">
        <f t="shared" si="95"/>
        <v>0</v>
      </c>
      <c r="IQ93" s="46">
        <f t="shared" si="95"/>
        <v>0</v>
      </c>
      <c r="IR93" s="46">
        <f t="shared" si="95"/>
        <v>0</v>
      </c>
      <c r="IS93" s="46">
        <f t="shared" si="95"/>
        <v>0</v>
      </c>
      <c r="IT93" s="46">
        <f t="shared" si="95"/>
        <v>0</v>
      </c>
      <c r="IU93" s="46">
        <f t="shared" si="95"/>
        <v>0</v>
      </c>
      <c r="IV93" s="46">
        <f t="shared" si="95"/>
        <v>0</v>
      </c>
      <c r="IW93" s="46">
        <f t="shared" si="95"/>
        <v>0</v>
      </c>
      <c r="IX93" s="46">
        <f t="shared" si="91"/>
        <v>0</v>
      </c>
      <c r="IY93" s="46">
        <f t="shared" ref="IY93:JN95" si="102">IF(OR($AZ93="",$BA93=""),0,MAX(MIN(IY$61-1,$BA93)-MAX(IZ$61,$AZ93)+1,0))</f>
        <v>0</v>
      </c>
      <c r="IZ93" s="46">
        <f t="shared" si="102"/>
        <v>0</v>
      </c>
      <c r="JA93" s="46">
        <f t="shared" si="102"/>
        <v>0</v>
      </c>
      <c r="JB93" s="46">
        <f t="shared" si="102"/>
        <v>0</v>
      </c>
      <c r="JC93" s="46">
        <f t="shared" si="102"/>
        <v>0</v>
      </c>
      <c r="JD93" s="46">
        <f t="shared" si="102"/>
        <v>0</v>
      </c>
      <c r="JE93" s="46">
        <f t="shared" si="102"/>
        <v>0</v>
      </c>
      <c r="JF93" s="46">
        <f t="shared" si="102"/>
        <v>0</v>
      </c>
      <c r="JG93" s="46">
        <f t="shared" si="102"/>
        <v>0</v>
      </c>
      <c r="JH93" s="46">
        <f t="shared" si="102"/>
        <v>0</v>
      </c>
      <c r="JI93" s="46">
        <f t="shared" si="102"/>
        <v>0</v>
      </c>
      <c r="JJ93" s="46">
        <f t="shared" si="102"/>
        <v>0</v>
      </c>
      <c r="JK93" s="46">
        <f t="shared" si="102"/>
        <v>0</v>
      </c>
      <c r="JL93" s="46">
        <f t="shared" si="102"/>
        <v>0</v>
      </c>
      <c r="JM93" s="46">
        <f t="shared" si="102"/>
        <v>0</v>
      </c>
      <c r="JN93" s="46">
        <f t="shared" si="102"/>
        <v>0</v>
      </c>
      <c r="JO93" s="46">
        <f t="shared" si="92"/>
        <v>0</v>
      </c>
      <c r="JP93" s="46">
        <f t="shared" si="92"/>
        <v>0</v>
      </c>
      <c r="JQ93" s="46">
        <f t="shared" si="92"/>
        <v>0</v>
      </c>
      <c r="JR93" s="46">
        <f t="shared" si="92"/>
        <v>0</v>
      </c>
      <c r="JS93" s="46">
        <f t="shared" si="92"/>
        <v>0</v>
      </c>
      <c r="JT93" s="46">
        <f t="shared" si="92"/>
        <v>0</v>
      </c>
      <c r="JU93" s="46">
        <f t="shared" si="92"/>
        <v>0</v>
      </c>
      <c r="JV93" s="46">
        <f t="shared" si="92"/>
        <v>0</v>
      </c>
      <c r="JW93" s="46">
        <f t="shared" si="92"/>
        <v>0</v>
      </c>
      <c r="JX93" s="46">
        <f t="shared" si="92"/>
        <v>0</v>
      </c>
      <c r="JY93" s="46">
        <f t="shared" si="92"/>
        <v>0</v>
      </c>
      <c r="JZ93" s="46">
        <f t="shared" si="92"/>
        <v>0</v>
      </c>
      <c r="KA93" s="46">
        <f t="shared" si="92"/>
        <v>0</v>
      </c>
      <c r="KB93" s="46">
        <f t="shared" si="92"/>
        <v>0</v>
      </c>
      <c r="KC93" s="46">
        <f t="shared" si="92"/>
        <v>0</v>
      </c>
      <c r="KD93" s="46">
        <f t="shared" ref="KD93:KS96" si="103">IF(OR($AZ93="",$BA93=""),0,MAX(MIN(KD$61-1,$BA93)-MAX(KE$61,$AZ93)+1,0))</f>
        <v>0</v>
      </c>
      <c r="KE93" s="46">
        <f t="shared" si="103"/>
        <v>0</v>
      </c>
      <c r="KF93" s="46">
        <f t="shared" si="103"/>
        <v>0</v>
      </c>
      <c r="KG93" s="46">
        <f t="shared" si="103"/>
        <v>0</v>
      </c>
      <c r="KH93" s="46">
        <f t="shared" si="103"/>
        <v>0</v>
      </c>
      <c r="KI93" s="46">
        <f t="shared" si="103"/>
        <v>0</v>
      </c>
      <c r="KJ93" s="46">
        <f t="shared" si="103"/>
        <v>0</v>
      </c>
      <c r="KK93" s="46">
        <f t="shared" si="103"/>
        <v>0</v>
      </c>
      <c r="KL93" s="46">
        <f t="shared" si="103"/>
        <v>0</v>
      </c>
      <c r="KM93" s="46">
        <f t="shared" si="103"/>
        <v>0</v>
      </c>
      <c r="KN93" s="46">
        <f t="shared" si="103"/>
        <v>0</v>
      </c>
      <c r="KO93" s="46">
        <f t="shared" si="103"/>
        <v>0</v>
      </c>
      <c r="KP93" s="46">
        <f t="shared" si="103"/>
        <v>0</v>
      </c>
      <c r="KQ93" s="46">
        <f t="shared" si="103"/>
        <v>0</v>
      </c>
      <c r="KR93" s="46">
        <f t="shared" si="103"/>
        <v>0</v>
      </c>
      <c r="KS93" s="46">
        <f t="shared" si="103"/>
        <v>0</v>
      </c>
      <c r="KT93" s="46">
        <f t="shared" ref="KT93:LI96" si="104">IF(OR($AZ93="",$BA93=""),0,MAX(MIN(KT$61-1,$BA93)-MAX(KU$61,$AZ93)+1,0))</f>
        <v>0</v>
      </c>
      <c r="KU93" s="46">
        <f t="shared" si="104"/>
        <v>0</v>
      </c>
      <c r="KV93" s="46">
        <f t="shared" si="104"/>
        <v>0</v>
      </c>
      <c r="KW93" s="46">
        <f t="shared" si="104"/>
        <v>0</v>
      </c>
      <c r="KX93" s="46">
        <f t="shared" si="104"/>
        <v>0</v>
      </c>
      <c r="KY93" s="46">
        <f t="shared" si="104"/>
        <v>0</v>
      </c>
      <c r="KZ93" s="46">
        <f t="shared" si="104"/>
        <v>0</v>
      </c>
      <c r="LA93" s="46">
        <f t="shared" si="104"/>
        <v>0</v>
      </c>
      <c r="LB93" s="46">
        <f t="shared" si="104"/>
        <v>0</v>
      </c>
      <c r="LC93" s="46">
        <f t="shared" si="104"/>
        <v>0</v>
      </c>
      <c r="LD93" s="46">
        <f t="shared" si="104"/>
        <v>0</v>
      </c>
      <c r="LE93" s="46">
        <f t="shared" si="104"/>
        <v>0</v>
      </c>
      <c r="LF93" s="46">
        <f t="shared" si="104"/>
        <v>0</v>
      </c>
      <c r="LG93" s="46">
        <f t="shared" si="104"/>
        <v>0</v>
      </c>
      <c r="LH93" s="46">
        <f t="shared" si="104"/>
        <v>0</v>
      </c>
      <c r="LI93" s="46">
        <f t="shared" si="104"/>
        <v>0</v>
      </c>
      <c r="LJ93" s="46">
        <f t="shared" ref="LJ93:LT96" si="105">IF(OR($AZ93="",$BA93=""),0,MAX(MIN(LJ$61-1,$BA93)-MAX(LK$61,$AZ93)+1,0))</f>
        <v>0</v>
      </c>
      <c r="LK93" s="46">
        <f t="shared" si="105"/>
        <v>0</v>
      </c>
      <c r="LL93" s="46">
        <f t="shared" si="105"/>
        <v>0</v>
      </c>
      <c r="LM93" s="46">
        <f t="shared" si="105"/>
        <v>0</v>
      </c>
      <c r="LN93" s="46">
        <f t="shared" si="105"/>
        <v>0</v>
      </c>
      <c r="LO93" s="46">
        <f t="shared" si="105"/>
        <v>0</v>
      </c>
      <c r="LP93" s="46">
        <f t="shared" si="105"/>
        <v>0</v>
      </c>
      <c r="LQ93" s="46">
        <f t="shared" si="105"/>
        <v>0</v>
      </c>
      <c r="LR93" s="46">
        <f t="shared" si="105"/>
        <v>0</v>
      </c>
      <c r="LS93" s="46">
        <f t="shared" si="105"/>
        <v>0</v>
      </c>
      <c r="LT93" s="46">
        <f t="shared" si="105"/>
        <v>0</v>
      </c>
    </row>
    <row r="94" spans="1:332" ht="24.6" hidden="1" customHeight="1">
      <c r="A94" s="121">
        <v>33</v>
      </c>
      <c r="B94" s="19"/>
      <c r="C94" s="21"/>
      <c r="D94" s="21"/>
      <c r="E94" s="215" t="str">
        <f t="shared" si="25"/>
        <v/>
      </c>
      <c r="F94" s="215">
        <f t="shared" si="26"/>
        <v>0</v>
      </c>
      <c r="G94" s="218"/>
      <c r="H94" s="217" t="str">
        <f t="shared" si="27"/>
        <v>Falta(n) Fecha(s)</v>
      </c>
      <c r="I94" s="72"/>
      <c r="J94" s="72"/>
      <c r="K94" s="72"/>
      <c r="L94" s="72"/>
      <c r="M94" s="72"/>
      <c r="N94" s="72"/>
      <c r="O94" s="72"/>
      <c r="P94" s="72"/>
      <c r="Q94" s="210" t="str" cm="1">
        <f t="array" ref="Q94">IF(SUM(COUNTIF(J94:P94,{"SI","NO APLICA"}))=0,
   "",
   IF(SUM(COUNTIF(J94:P94,{"SI","NO APLICA"}))=COLUMNS(J94:P94),
      "CUMPLE",
      "NO CUMPLE"))</f>
        <v/>
      </c>
      <c r="R94" s="72"/>
      <c r="S94" s="19"/>
      <c r="T94" s="72"/>
      <c r="U94" s="19"/>
      <c r="V94" s="72"/>
      <c r="W94" s="72"/>
      <c r="X94" s="72"/>
      <c r="Y94" s="210" t="str">
        <f t="shared" si="70"/>
        <v/>
      </c>
      <c r="Z94" s="211" t="str">
        <f t="shared" si="71"/>
        <v/>
      </c>
      <c r="AA94" s="476"/>
      <c r="AB94" s="477"/>
      <c r="AD94" s="122" t="str">
        <f t="shared" si="28"/>
        <v/>
      </c>
      <c r="AE94" s="122" t="str">
        <f t="shared" si="28"/>
        <v/>
      </c>
      <c r="AF94" s="123">
        <f t="shared" si="28"/>
        <v>0</v>
      </c>
      <c r="AG94" s="122" t="str">
        <f t="shared" si="29"/>
        <v/>
      </c>
      <c r="AH94" s="122" t="str">
        <f t="shared" si="29"/>
        <v/>
      </c>
      <c r="AI94" s="123">
        <f t="shared" si="29"/>
        <v>0</v>
      </c>
      <c r="AW94" s="46" t="str">
        <f t="shared" si="30"/>
        <v/>
      </c>
      <c r="AX94" s="46">
        <f t="shared" si="30"/>
        <v>5</v>
      </c>
      <c r="AY94" s="96">
        <v>33</v>
      </c>
      <c r="AZ94" s="47" t="str">
        <f t="shared" si="31"/>
        <v/>
      </c>
      <c r="BA94" s="47">
        <f t="shared" si="32"/>
        <v>0</v>
      </c>
      <c r="BB94" s="90" t="str">
        <f t="shared" si="33"/>
        <v/>
      </c>
      <c r="BC94" s="124">
        <v>33</v>
      </c>
      <c r="BD94" s="125">
        <f t="shared" si="34"/>
        <v>1</v>
      </c>
      <c r="BE94" s="126">
        <f t="shared" si="35"/>
        <v>1</v>
      </c>
      <c r="BF94" s="90">
        <f t="shared" si="36"/>
        <v>0</v>
      </c>
      <c r="BG94" s="90">
        <f t="shared" si="75"/>
        <v>0</v>
      </c>
      <c r="BH94" s="90" t="str">
        <f t="shared" si="72"/>
        <v/>
      </c>
      <c r="BI94" s="90" t="e">
        <f t="shared" si="37"/>
        <v>#NUM!</v>
      </c>
      <c r="BJ94" s="90" t="str">
        <f t="shared" si="38"/>
        <v/>
      </c>
      <c r="BK94" s="127">
        <f t="shared" si="39"/>
        <v>0</v>
      </c>
      <c r="BL94" s="128" t="e">
        <f t="shared" si="40"/>
        <v>#NUM!</v>
      </c>
      <c r="BM94" s="128" t="e">
        <f t="shared" si="41"/>
        <v>#NUM!</v>
      </c>
      <c r="BN94" s="128" t="str">
        <f t="shared" si="42"/>
        <v/>
      </c>
      <c r="BO94" s="128" t="str">
        <f t="shared" si="73"/>
        <v/>
      </c>
      <c r="BP94" s="90">
        <f t="shared" si="43"/>
        <v>0</v>
      </c>
      <c r="BQ94" s="90">
        <f t="shared" si="44"/>
        <v>0</v>
      </c>
      <c r="BR94" s="90">
        <f t="shared" si="76"/>
        <v>0</v>
      </c>
      <c r="BS94" s="90" t="str">
        <f t="shared" si="45"/>
        <v/>
      </c>
      <c r="BT94" s="90" t="e">
        <f t="shared" si="46"/>
        <v>#NUM!</v>
      </c>
      <c r="BU94" s="90" t="e">
        <f t="shared" si="47"/>
        <v>#NUM!</v>
      </c>
      <c r="BV94" s="127">
        <f t="shared" si="48"/>
        <v>0</v>
      </c>
      <c r="BW94" s="128" t="e">
        <f t="shared" si="49"/>
        <v>#NUM!</v>
      </c>
      <c r="BX94" s="128" t="e">
        <f t="shared" si="50"/>
        <v>#NUM!</v>
      </c>
      <c r="BY94" s="128" t="str">
        <f t="shared" si="51"/>
        <v/>
      </c>
      <c r="BZ94" s="128" t="str">
        <f t="shared" si="74"/>
        <v/>
      </c>
      <c r="CA94" s="90">
        <f t="shared" si="52"/>
        <v>0</v>
      </c>
      <c r="CB94" s="90"/>
      <c r="CC94" s="90"/>
      <c r="CD94" s="129"/>
      <c r="CE94" s="130">
        <f t="shared" si="53"/>
        <v>0</v>
      </c>
      <c r="CF94" s="46">
        <f t="shared" ref="CF94:CU96" si="106">IF(OR($AZ94="",$BA94=""),0,MAX(MIN(CF$61-1,$BA94)-MAX(CG$61,$AZ94)+1,0))</f>
        <v>0</v>
      </c>
      <c r="CG94" s="46">
        <f t="shared" si="106"/>
        <v>0</v>
      </c>
      <c r="CH94" s="46">
        <f t="shared" si="106"/>
        <v>0</v>
      </c>
      <c r="CI94" s="46">
        <f t="shared" si="106"/>
        <v>0</v>
      </c>
      <c r="CJ94" s="46">
        <f t="shared" si="106"/>
        <v>0</v>
      </c>
      <c r="CK94" s="46">
        <f t="shared" si="106"/>
        <v>0</v>
      </c>
      <c r="CL94" s="46">
        <f t="shared" si="106"/>
        <v>0</v>
      </c>
      <c r="CM94" s="46">
        <f t="shared" si="106"/>
        <v>0</v>
      </c>
      <c r="CN94" s="46">
        <f t="shared" si="106"/>
        <v>0</v>
      </c>
      <c r="CO94" s="46">
        <f t="shared" si="106"/>
        <v>0</v>
      </c>
      <c r="CP94" s="46">
        <f t="shared" si="106"/>
        <v>0</v>
      </c>
      <c r="CQ94" s="46">
        <f t="shared" si="106"/>
        <v>0</v>
      </c>
      <c r="CR94" s="46">
        <f t="shared" si="106"/>
        <v>0</v>
      </c>
      <c r="CS94" s="46">
        <f t="shared" si="106"/>
        <v>0</v>
      </c>
      <c r="CT94" s="46">
        <f t="shared" si="106"/>
        <v>0</v>
      </c>
      <c r="CU94" s="46">
        <f t="shared" si="106"/>
        <v>0</v>
      </c>
      <c r="CV94" s="46">
        <f t="shared" si="97"/>
        <v>0</v>
      </c>
      <c r="CW94" s="46">
        <f t="shared" si="97"/>
        <v>0</v>
      </c>
      <c r="CX94" s="46">
        <f t="shared" si="97"/>
        <v>0</v>
      </c>
      <c r="CY94" s="46">
        <f t="shared" si="97"/>
        <v>0</v>
      </c>
      <c r="CZ94" s="46">
        <f t="shared" si="97"/>
        <v>0</v>
      </c>
      <c r="DA94" s="46">
        <f t="shared" si="97"/>
        <v>0</v>
      </c>
      <c r="DB94" s="46">
        <f t="shared" si="97"/>
        <v>0</v>
      </c>
      <c r="DC94" s="46">
        <f t="shared" si="97"/>
        <v>0</v>
      </c>
      <c r="DD94" s="46">
        <f t="shared" si="97"/>
        <v>0</v>
      </c>
      <c r="DE94" s="46">
        <f t="shared" si="97"/>
        <v>0</v>
      </c>
      <c r="DF94" s="46">
        <f t="shared" si="97"/>
        <v>0</v>
      </c>
      <c r="DG94" s="46">
        <f t="shared" si="97"/>
        <v>0</v>
      </c>
      <c r="DH94" s="46">
        <f t="shared" si="97"/>
        <v>0</v>
      </c>
      <c r="DI94" s="46">
        <f t="shared" si="97"/>
        <v>0</v>
      </c>
      <c r="DJ94" s="46">
        <f t="shared" si="97"/>
        <v>0</v>
      </c>
      <c r="DK94" s="46">
        <f t="shared" ref="DK94:DZ96" si="107">IF(OR($AZ94="",$BA94=""),0,MAX(MIN(DK$61-1,$BA94)-MAX(DL$61,$AZ94)+1,0))</f>
        <v>0</v>
      </c>
      <c r="DL94" s="46">
        <f t="shared" si="107"/>
        <v>0</v>
      </c>
      <c r="DM94" s="46">
        <f t="shared" si="107"/>
        <v>0</v>
      </c>
      <c r="DN94" s="46">
        <f t="shared" si="107"/>
        <v>0</v>
      </c>
      <c r="DO94" s="46">
        <f t="shared" si="107"/>
        <v>0</v>
      </c>
      <c r="DP94" s="46">
        <f t="shared" si="107"/>
        <v>0</v>
      </c>
      <c r="DQ94" s="46">
        <f t="shared" si="107"/>
        <v>0</v>
      </c>
      <c r="DR94" s="46">
        <f t="shared" si="107"/>
        <v>0</v>
      </c>
      <c r="DS94" s="46">
        <f t="shared" si="107"/>
        <v>0</v>
      </c>
      <c r="DT94" s="46">
        <f t="shared" si="107"/>
        <v>0</v>
      </c>
      <c r="DU94" s="46">
        <f t="shared" si="107"/>
        <v>0</v>
      </c>
      <c r="DV94" s="46">
        <f t="shared" si="107"/>
        <v>0</v>
      </c>
      <c r="DW94" s="46">
        <f t="shared" si="107"/>
        <v>0</v>
      </c>
      <c r="DX94" s="46">
        <f t="shared" si="107"/>
        <v>0</v>
      </c>
      <c r="DY94" s="46">
        <f t="shared" si="107"/>
        <v>0</v>
      </c>
      <c r="DZ94" s="46">
        <f t="shared" si="107"/>
        <v>0</v>
      </c>
      <c r="EA94" s="46">
        <f t="shared" si="98"/>
        <v>0</v>
      </c>
      <c r="EB94" s="46">
        <f t="shared" si="98"/>
        <v>0</v>
      </c>
      <c r="EC94" s="46">
        <f t="shared" si="98"/>
        <v>0</v>
      </c>
      <c r="ED94" s="46">
        <f t="shared" si="98"/>
        <v>0</v>
      </c>
      <c r="EE94" s="46">
        <f t="shared" si="98"/>
        <v>0</v>
      </c>
      <c r="EF94" s="46">
        <f t="shared" si="98"/>
        <v>0</v>
      </c>
      <c r="EG94" s="46">
        <f t="shared" si="98"/>
        <v>0</v>
      </c>
      <c r="EH94" s="46">
        <f t="shared" si="98"/>
        <v>0</v>
      </c>
      <c r="EI94" s="46">
        <f t="shared" si="98"/>
        <v>0</v>
      </c>
      <c r="EJ94" s="46">
        <f t="shared" si="98"/>
        <v>0</v>
      </c>
      <c r="EK94" s="46">
        <f t="shared" si="98"/>
        <v>0</v>
      </c>
      <c r="EL94" s="46">
        <f t="shared" si="98"/>
        <v>0</v>
      </c>
      <c r="EM94" s="46">
        <f t="shared" si="98"/>
        <v>0</v>
      </c>
      <c r="EN94" s="46">
        <f t="shared" si="98"/>
        <v>0</v>
      </c>
      <c r="EO94" s="46">
        <f t="shared" si="98"/>
        <v>0</v>
      </c>
      <c r="EP94" s="46">
        <f>IF(OR($AZ94="",$BA94=""),0,MAX(MIN(EP$61-1,$BA94)-MAX(EQ$61,$AZ94)+1,0))</f>
        <v>0</v>
      </c>
      <c r="EQ94" s="46">
        <f t="shared" ref="EQ94:FF96" si="108">IF(OR($AZ94="",$BA94=""),0,MAX(MIN(EQ$61-1,$BA94)-MAX(ER$61,$AZ94)+1,0))</f>
        <v>0</v>
      </c>
      <c r="ER94" s="46">
        <f t="shared" si="108"/>
        <v>0</v>
      </c>
      <c r="ES94" s="46">
        <f t="shared" si="108"/>
        <v>0</v>
      </c>
      <c r="ET94" s="46">
        <f t="shared" si="108"/>
        <v>0</v>
      </c>
      <c r="EU94" s="46">
        <f t="shared" si="108"/>
        <v>0</v>
      </c>
      <c r="EV94" s="46">
        <f t="shared" si="108"/>
        <v>0</v>
      </c>
      <c r="EW94" s="46">
        <f t="shared" si="108"/>
        <v>0</v>
      </c>
      <c r="EX94" s="46">
        <f t="shared" si="108"/>
        <v>0</v>
      </c>
      <c r="EY94" s="46">
        <f t="shared" si="108"/>
        <v>0</v>
      </c>
      <c r="EZ94" s="46">
        <f t="shared" si="108"/>
        <v>0</v>
      </c>
      <c r="FA94" s="46">
        <f t="shared" si="108"/>
        <v>0</v>
      </c>
      <c r="FB94" s="46">
        <f t="shared" si="108"/>
        <v>0</v>
      </c>
      <c r="FC94" s="46">
        <f t="shared" si="108"/>
        <v>0</v>
      </c>
      <c r="FD94" s="46">
        <f t="shared" si="108"/>
        <v>0</v>
      </c>
      <c r="FE94" s="46">
        <f t="shared" si="108"/>
        <v>0</v>
      </c>
      <c r="FF94" s="46">
        <f t="shared" si="108"/>
        <v>0</v>
      </c>
      <c r="FG94" s="46">
        <f t="shared" si="99"/>
        <v>0</v>
      </c>
      <c r="FH94" s="46">
        <f t="shared" si="99"/>
        <v>0</v>
      </c>
      <c r="FI94" s="46">
        <f t="shared" si="99"/>
        <v>0</v>
      </c>
      <c r="FJ94" s="46">
        <f t="shared" si="99"/>
        <v>0</v>
      </c>
      <c r="FK94" s="46">
        <f t="shared" si="99"/>
        <v>0</v>
      </c>
      <c r="FL94" s="46">
        <f t="shared" si="99"/>
        <v>0</v>
      </c>
      <c r="FM94" s="46">
        <f t="shared" si="99"/>
        <v>0</v>
      </c>
      <c r="FN94" s="46">
        <f t="shared" si="99"/>
        <v>0</v>
      </c>
      <c r="FO94" s="46">
        <f t="shared" si="99"/>
        <v>0</v>
      </c>
      <c r="FP94" s="46">
        <f t="shared" si="99"/>
        <v>0</v>
      </c>
      <c r="FQ94" s="46">
        <f t="shared" si="99"/>
        <v>0</v>
      </c>
      <c r="FR94" s="46">
        <f t="shared" si="99"/>
        <v>0</v>
      </c>
      <c r="FS94" s="46">
        <f t="shared" si="99"/>
        <v>0</v>
      </c>
      <c r="FT94" s="46">
        <f t="shared" si="99"/>
        <v>0</v>
      </c>
      <c r="FU94" s="46">
        <f t="shared" si="99"/>
        <v>0</v>
      </c>
      <c r="FV94" s="46">
        <f t="shared" si="93"/>
        <v>0</v>
      </c>
      <c r="FW94" s="46">
        <f t="shared" si="93"/>
        <v>0</v>
      </c>
      <c r="FX94" s="46">
        <f t="shared" si="93"/>
        <v>0</v>
      </c>
      <c r="FY94" s="46">
        <f t="shared" si="93"/>
        <v>0</v>
      </c>
      <c r="FZ94" s="46">
        <f t="shared" si="93"/>
        <v>0</v>
      </c>
      <c r="GA94" s="46">
        <f t="shared" si="93"/>
        <v>0</v>
      </c>
      <c r="GB94" s="46">
        <f t="shared" si="93"/>
        <v>0</v>
      </c>
      <c r="GC94" s="46">
        <f t="shared" si="93"/>
        <v>0</v>
      </c>
      <c r="GD94" s="46">
        <f t="shared" si="93"/>
        <v>0</v>
      </c>
      <c r="GE94" s="46">
        <f t="shared" si="93"/>
        <v>0</v>
      </c>
      <c r="GF94" s="46">
        <f t="shared" si="93"/>
        <v>0</v>
      </c>
      <c r="GG94" s="46">
        <f t="shared" si="93"/>
        <v>0</v>
      </c>
      <c r="GH94" s="46">
        <f t="shared" si="93"/>
        <v>0</v>
      </c>
      <c r="GI94" s="46">
        <f t="shared" si="93"/>
        <v>0</v>
      </c>
      <c r="GJ94" s="46">
        <f t="shared" si="93"/>
        <v>0</v>
      </c>
      <c r="GK94" s="46">
        <f t="shared" si="93"/>
        <v>0</v>
      </c>
      <c r="GL94" s="46">
        <f t="shared" ref="GL94:HA96" si="109">IF(OR($AZ94="",$BA94=""),0,MAX(MIN(GL$61-1,$BA94)-MAX(GM$61,$AZ94)+1,0))</f>
        <v>0</v>
      </c>
      <c r="GM94" s="46">
        <f t="shared" si="109"/>
        <v>0</v>
      </c>
      <c r="GN94" s="46">
        <f t="shared" si="109"/>
        <v>0</v>
      </c>
      <c r="GO94" s="46">
        <f t="shared" si="109"/>
        <v>0</v>
      </c>
      <c r="GP94" s="46">
        <f t="shared" si="109"/>
        <v>0</v>
      </c>
      <c r="GQ94" s="46">
        <f t="shared" si="109"/>
        <v>0</v>
      </c>
      <c r="GR94" s="46">
        <f t="shared" si="109"/>
        <v>0</v>
      </c>
      <c r="GS94" s="46">
        <f t="shared" si="109"/>
        <v>0</v>
      </c>
      <c r="GT94" s="46">
        <f t="shared" si="109"/>
        <v>0</v>
      </c>
      <c r="GU94" s="46">
        <f t="shared" si="109"/>
        <v>0</v>
      </c>
      <c r="GV94" s="46">
        <f t="shared" si="109"/>
        <v>0</v>
      </c>
      <c r="GW94" s="46">
        <f t="shared" si="109"/>
        <v>0</v>
      </c>
      <c r="GX94" s="46">
        <f t="shared" si="109"/>
        <v>0</v>
      </c>
      <c r="GY94" s="46">
        <f t="shared" si="109"/>
        <v>0</v>
      </c>
      <c r="GZ94" s="46">
        <f t="shared" si="109"/>
        <v>0</v>
      </c>
      <c r="HA94" s="46">
        <f t="shared" si="109"/>
        <v>0</v>
      </c>
      <c r="HB94" s="46">
        <f t="shared" si="100"/>
        <v>0</v>
      </c>
      <c r="HC94" s="46">
        <f t="shared" ref="HC94:HR96" si="110">IF(OR($AZ94="",$BA94=""),0,MAX(MIN(HC$61-1,$BA94)-MAX(HD$61,$AZ94)+1,0))</f>
        <v>0</v>
      </c>
      <c r="HD94" s="46">
        <f t="shared" si="110"/>
        <v>0</v>
      </c>
      <c r="HE94" s="46">
        <f t="shared" si="110"/>
        <v>0</v>
      </c>
      <c r="HF94" s="46">
        <f t="shared" si="110"/>
        <v>0</v>
      </c>
      <c r="HG94" s="46">
        <f t="shared" si="110"/>
        <v>0</v>
      </c>
      <c r="HH94" s="46">
        <f t="shared" si="110"/>
        <v>0</v>
      </c>
      <c r="HI94" s="46">
        <f t="shared" si="110"/>
        <v>0</v>
      </c>
      <c r="HJ94" s="46">
        <f t="shared" si="110"/>
        <v>0</v>
      </c>
      <c r="HK94" s="46">
        <f t="shared" si="110"/>
        <v>0</v>
      </c>
      <c r="HL94" s="46">
        <f t="shared" si="110"/>
        <v>0</v>
      </c>
      <c r="HM94" s="46">
        <f t="shared" si="110"/>
        <v>0</v>
      </c>
      <c r="HN94" s="46">
        <f t="shared" si="110"/>
        <v>0</v>
      </c>
      <c r="HO94" s="46">
        <f t="shared" si="110"/>
        <v>0</v>
      </c>
      <c r="HP94" s="46">
        <f t="shared" si="110"/>
        <v>0</v>
      </c>
      <c r="HQ94" s="46">
        <f t="shared" si="110"/>
        <v>0</v>
      </c>
      <c r="HR94" s="46">
        <f t="shared" si="110"/>
        <v>0</v>
      </c>
      <c r="HS94" s="46">
        <f t="shared" si="101"/>
        <v>0</v>
      </c>
      <c r="HT94" s="46">
        <f t="shared" si="101"/>
        <v>0</v>
      </c>
      <c r="HU94" s="46">
        <f t="shared" si="101"/>
        <v>0</v>
      </c>
      <c r="HV94" s="46">
        <f t="shared" si="101"/>
        <v>0</v>
      </c>
      <c r="HW94" s="46">
        <f t="shared" si="101"/>
        <v>0</v>
      </c>
      <c r="HX94" s="46">
        <f t="shared" si="101"/>
        <v>0</v>
      </c>
      <c r="HY94" s="46">
        <f t="shared" si="101"/>
        <v>0</v>
      </c>
      <c r="HZ94" s="46">
        <f t="shared" si="101"/>
        <v>0</v>
      </c>
      <c r="IA94" s="46">
        <f t="shared" si="101"/>
        <v>0</v>
      </c>
      <c r="IB94" s="46">
        <f t="shared" si="101"/>
        <v>0</v>
      </c>
      <c r="IC94" s="46">
        <f t="shared" si="101"/>
        <v>0</v>
      </c>
      <c r="ID94" s="46">
        <f t="shared" si="101"/>
        <v>0</v>
      </c>
      <c r="IE94" s="46">
        <f t="shared" si="101"/>
        <v>0</v>
      </c>
      <c r="IF94" s="46">
        <f t="shared" si="101"/>
        <v>0</v>
      </c>
      <c r="IG94" s="46">
        <f t="shared" si="101"/>
        <v>0</v>
      </c>
      <c r="IH94" s="46">
        <f t="shared" si="95"/>
        <v>0</v>
      </c>
      <c r="II94" s="46">
        <f t="shared" si="95"/>
        <v>0</v>
      </c>
      <c r="IJ94" s="46">
        <f t="shared" si="95"/>
        <v>0</v>
      </c>
      <c r="IK94" s="46">
        <f t="shared" si="95"/>
        <v>0</v>
      </c>
      <c r="IL94" s="46">
        <f t="shared" si="95"/>
        <v>0</v>
      </c>
      <c r="IM94" s="46">
        <f t="shared" si="95"/>
        <v>0</v>
      </c>
      <c r="IN94" s="46">
        <f t="shared" si="95"/>
        <v>0</v>
      </c>
      <c r="IO94" s="46">
        <f t="shared" si="95"/>
        <v>0</v>
      </c>
      <c r="IP94" s="46">
        <f t="shared" si="95"/>
        <v>0</v>
      </c>
      <c r="IQ94" s="46">
        <f t="shared" si="95"/>
        <v>0</v>
      </c>
      <c r="IR94" s="46">
        <f t="shared" si="95"/>
        <v>0</v>
      </c>
      <c r="IS94" s="46">
        <f t="shared" si="95"/>
        <v>0</v>
      </c>
      <c r="IT94" s="46">
        <f t="shared" si="95"/>
        <v>0</v>
      </c>
      <c r="IU94" s="46">
        <f t="shared" si="95"/>
        <v>0</v>
      </c>
      <c r="IV94" s="46">
        <f t="shared" si="95"/>
        <v>0</v>
      </c>
      <c r="IW94" s="46">
        <f t="shared" si="95"/>
        <v>0</v>
      </c>
      <c r="IX94" s="46">
        <f t="shared" ref="IX94:JM96" si="111">IF(OR($AZ94="",$BA94=""),0,MAX(MIN(IX$61-1,$BA94)-MAX(IY$61,$AZ94)+1,0))</f>
        <v>0</v>
      </c>
      <c r="IY94" s="46">
        <f t="shared" si="111"/>
        <v>0</v>
      </c>
      <c r="IZ94" s="46">
        <f t="shared" si="111"/>
        <v>0</v>
      </c>
      <c r="JA94" s="46">
        <f t="shared" si="111"/>
        <v>0</v>
      </c>
      <c r="JB94" s="46">
        <f t="shared" si="111"/>
        <v>0</v>
      </c>
      <c r="JC94" s="46">
        <f t="shared" si="111"/>
        <v>0</v>
      </c>
      <c r="JD94" s="46">
        <f t="shared" si="111"/>
        <v>0</v>
      </c>
      <c r="JE94" s="46">
        <f t="shared" si="111"/>
        <v>0</v>
      </c>
      <c r="JF94" s="46">
        <f t="shared" si="111"/>
        <v>0</v>
      </c>
      <c r="JG94" s="46">
        <f t="shared" si="111"/>
        <v>0</v>
      </c>
      <c r="JH94" s="46">
        <f t="shared" si="111"/>
        <v>0</v>
      </c>
      <c r="JI94" s="46">
        <f t="shared" si="111"/>
        <v>0</v>
      </c>
      <c r="JJ94" s="46">
        <f t="shared" si="111"/>
        <v>0</v>
      </c>
      <c r="JK94" s="46">
        <f t="shared" si="111"/>
        <v>0</v>
      </c>
      <c r="JL94" s="46">
        <f t="shared" si="111"/>
        <v>0</v>
      </c>
      <c r="JM94" s="46">
        <f t="shared" si="111"/>
        <v>0</v>
      </c>
      <c r="JN94" s="46">
        <f t="shared" si="102"/>
        <v>0</v>
      </c>
      <c r="JO94" s="46">
        <f t="shared" ref="JO94:KD96" si="112">IF(OR($AZ94="",$BA94=""),0,MAX(MIN(JO$61-1,$BA94)-MAX(JP$61,$AZ94)+1,0))</f>
        <v>0</v>
      </c>
      <c r="JP94" s="46">
        <f t="shared" si="112"/>
        <v>0</v>
      </c>
      <c r="JQ94" s="46">
        <f t="shared" si="112"/>
        <v>0</v>
      </c>
      <c r="JR94" s="46">
        <f t="shared" si="112"/>
        <v>0</v>
      </c>
      <c r="JS94" s="46">
        <f t="shared" si="112"/>
        <v>0</v>
      </c>
      <c r="JT94" s="46">
        <f t="shared" si="112"/>
        <v>0</v>
      </c>
      <c r="JU94" s="46">
        <f t="shared" si="112"/>
        <v>0</v>
      </c>
      <c r="JV94" s="46">
        <f t="shared" si="112"/>
        <v>0</v>
      </c>
      <c r="JW94" s="46">
        <f t="shared" si="112"/>
        <v>0</v>
      </c>
      <c r="JX94" s="46">
        <f t="shared" si="112"/>
        <v>0</v>
      </c>
      <c r="JY94" s="46">
        <f t="shared" si="112"/>
        <v>0</v>
      </c>
      <c r="JZ94" s="46">
        <f t="shared" si="112"/>
        <v>0</v>
      </c>
      <c r="KA94" s="46">
        <f t="shared" si="112"/>
        <v>0</v>
      </c>
      <c r="KB94" s="46">
        <f t="shared" si="112"/>
        <v>0</v>
      </c>
      <c r="KC94" s="46">
        <f t="shared" si="112"/>
        <v>0</v>
      </c>
      <c r="KD94" s="46">
        <f t="shared" si="112"/>
        <v>0</v>
      </c>
      <c r="KE94" s="46">
        <f t="shared" si="103"/>
        <v>0</v>
      </c>
      <c r="KF94" s="46">
        <f t="shared" si="103"/>
        <v>0</v>
      </c>
      <c r="KG94" s="46">
        <f t="shared" si="103"/>
        <v>0</v>
      </c>
      <c r="KH94" s="46">
        <f t="shared" si="103"/>
        <v>0</v>
      </c>
      <c r="KI94" s="46">
        <f t="shared" si="103"/>
        <v>0</v>
      </c>
      <c r="KJ94" s="46">
        <f t="shared" si="103"/>
        <v>0</v>
      </c>
      <c r="KK94" s="46">
        <f t="shared" si="103"/>
        <v>0</v>
      </c>
      <c r="KL94" s="46">
        <f t="shared" si="103"/>
        <v>0</v>
      </c>
      <c r="KM94" s="46">
        <f t="shared" si="103"/>
        <v>0</v>
      </c>
      <c r="KN94" s="46">
        <f t="shared" si="103"/>
        <v>0</v>
      </c>
      <c r="KO94" s="46">
        <f t="shared" si="103"/>
        <v>0</v>
      </c>
      <c r="KP94" s="46">
        <f t="shared" si="103"/>
        <v>0</v>
      </c>
      <c r="KQ94" s="46">
        <f t="shared" si="103"/>
        <v>0</v>
      </c>
      <c r="KR94" s="46">
        <f t="shared" si="103"/>
        <v>0</v>
      </c>
      <c r="KS94" s="46">
        <f t="shared" si="103"/>
        <v>0</v>
      </c>
      <c r="KT94" s="46">
        <f t="shared" si="104"/>
        <v>0</v>
      </c>
      <c r="KU94" s="46">
        <f t="shared" si="104"/>
        <v>0</v>
      </c>
      <c r="KV94" s="46">
        <f t="shared" si="104"/>
        <v>0</v>
      </c>
      <c r="KW94" s="46">
        <f t="shared" si="104"/>
        <v>0</v>
      </c>
      <c r="KX94" s="46">
        <f t="shared" si="104"/>
        <v>0</v>
      </c>
      <c r="KY94" s="46">
        <f t="shared" si="104"/>
        <v>0</v>
      </c>
      <c r="KZ94" s="46">
        <f t="shared" si="104"/>
        <v>0</v>
      </c>
      <c r="LA94" s="46">
        <f t="shared" si="104"/>
        <v>0</v>
      </c>
      <c r="LB94" s="46">
        <f t="shared" si="104"/>
        <v>0</v>
      </c>
      <c r="LC94" s="46">
        <f t="shared" si="104"/>
        <v>0</v>
      </c>
      <c r="LD94" s="46">
        <f t="shared" si="104"/>
        <v>0</v>
      </c>
      <c r="LE94" s="46">
        <f t="shared" si="104"/>
        <v>0</v>
      </c>
      <c r="LF94" s="46">
        <f t="shared" si="104"/>
        <v>0</v>
      </c>
      <c r="LG94" s="46">
        <f t="shared" si="104"/>
        <v>0</v>
      </c>
      <c r="LH94" s="46">
        <f t="shared" si="104"/>
        <v>0</v>
      </c>
      <c r="LI94" s="46">
        <f t="shared" si="104"/>
        <v>0</v>
      </c>
      <c r="LJ94" s="46">
        <f t="shared" si="105"/>
        <v>0</v>
      </c>
      <c r="LK94" s="46">
        <f t="shared" si="105"/>
        <v>0</v>
      </c>
      <c r="LL94" s="46">
        <f t="shared" si="105"/>
        <v>0</v>
      </c>
      <c r="LM94" s="46">
        <f t="shared" si="105"/>
        <v>0</v>
      </c>
      <c r="LN94" s="46">
        <f t="shared" si="105"/>
        <v>0</v>
      </c>
      <c r="LO94" s="46">
        <f t="shared" si="105"/>
        <v>0</v>
      </c>
      <c r="LP94" s="46">
        <f t="shared" si="105"/>
        <v>0</v>
      </c>
      <c r="LQ94" s="46">
        <f t="shared" si="105"/>
        <v>0</v>
      </c>
      <c r="LR94" s="46">
        <f t="shared" si="105"/>
        <v>0</v>
      </c>
      <c r="LS94" s="46">
        <f t="shared" si="105"/>
        <v>0</v>
      </c>
      <c r="LT94" s="46">
        <f t="shared" si="105"/>
        <v>0</v>
      </c>
    </row>
    <row r="95" spans="1:332" ht="24.6" hidden="1" customHeight="1">
      <c r="A95" s="121">
        <v>34</v>
      </c>
      <c r="B95" s="19"/>
      <c r="C95" s="21"/>
      <c r="D95" s="21"/>
      <c r="E95" s="215" t="str">
        <f t="shared" si="25"/>
        <v/>
      </c>
      <c r="F95" s="215">
        <f t="shared" si="26"/>
        <v>0</v>
      </c>
      <c r="G95" s="218"/>
      <c r="H95" s="217" t="str">
        <f t="shared" si="27"/>
        <v>Falta(n) Fecha(s)</v>
      </c>
      <c r="I95" s="72"/>
      <c r="J95" s="72"/>
      <c r="K95" s="72"/>
      <c r="L95" s="72"/>
      <c r="M95" s="72"/>
      <c r="N95" s="72"/>
      <c r="O95" s="72"/>
      <c r="P95" s="72"/>
      <c r="Q95" s="210" t="str" cm="1">
        <f t="array" ref="Q95">IF(SUM(COUNTIF(J95:P95,{"SI","NO APLICA"}))=0,
   "",
   IF(SUM(COUNTIF(J95:P95,{"SI","NO APLICA"}))=COLUMNS(J95:P95),
      "CUMPLE",
      "NO CUMPLE"))</f>
        <v/>
      </c>
      <c r="R95" s="72"/>
      <c r="S95" s="19"/>
      <c r="T95" s="72"/>
      <c r="U95" s="19"/>
      <c r="V95" s="72"/>
      <c r="W95" s="72"/>
      <c r="X95" s="72"/>
      <c r="Y95" s="210" t="str">
        <f t="shared" si="70"/>
        <v/>
      </c>
      <c r="Z95" s="211" t="str">
        <f t="shared" si="71"/>
        <v/>
      </c>
      <c r="AA95" s="476"/>
      <c r="AB95" s="477"/>
      <c r="AD95" s="122" t="str">
        <f t="shared" si="28"/>
        <v/>
      </c>
      <c r="AE95" s="122" t="str">
        <f t="shared" si="28"/>
        <v/>
      </c>
      <c r="AF95" s="123">
        <f t="shared" si="28"/>
        <v>0</v>
      </c>
      <c r="AG95" s="122" t="str">
        <f t="shared" si="29"/>
        <v/>
      </c>
      <c r="AH95" s="122" t="str">
        <f t="shared" si="29"/>
        <v/>
      </c>
      <c r="AI95" s="123">
        <f t="shared" si="29"/>
        <v>0</v>
      </c>
      <c r="AW95" s="46" t="str">
        <f t="shared" si="30"/>
        <v/>
      </c>
      <c r="AX95" s="46">
        <f t="shared" si="30"/>
        <v>5</v>
      </c>
      <c r="AY95" s="96">
        <v>34</v>
      </c>
      <c r="AZ95" s="47" t="str">
        <f t="shared" si="31"/>
        <v/>
      </c>
      <c r="BA95" s="47">
        <f t="shared" si="32"/>
        <v>0</v>
      </c>
      <c r="BB95" s="90" t="str">
        <f t="shared" si="33"/>
        <v/>
      </c>
      <c r="BC95" s="124">
        <v>34</v>
      </c>
      <c r="BD95" s="125">
        <f t="shared" si="34"/>
        <v>1</v>
      </c>
      <c r="BE95" s="126">
        <f t="shared" si="35"/>
        <v>1</v>
      </c>
      <c r="BF95" s="90">
        <f t="shared" si="36"/>
        <v>0</v>
      </c>
      <c r="BG95" s="90">
        <f t="shared" si="75"/>
        <v>0</v>
      </c>
      <c r="BH95" s="90" t="str">
        <f t="shared" si="72"/>
        <v/>
      </c>
      <c r="BI95" s="90" t="e">
        <f t="shared" si="37"/>
        <v>#NUM!</v>
      </c>
      <c r="BJ95" s="90" t="str">
        <f t="shared" si="38"/>
        <v/>
      </c>
      <c r="BK95" s="127">
        <f t="shared" si="39"/>
        <v>0</v>
      </c>
      <c r="BL95" s="128" t="e">
        <f t="shared" si="40"/>
        <v>#NUM!</v>
      </c>
      <c r="BM95" s="128" t="e">
        <f t="shared" si="41"/>
        <v>#NUM!</v>
      </c>
      <c r="BN95" s="128" t="str">
        <f t="shared" si="42"/>
        <v/>
      </c>
      <c r="BO95" s="128" t="str">
        <f t="shared" si="73"/>
        <v/>
      </c>
      <c r="BP95" s="90">
        <f t="shared" si="43"/>
        <v>0</v>
      </c>
      <c r="BQ95" s="90">
        <f t="shared" si="44"/>
        <v>0</v>
      </c>
      <c r="BR95" s="90">
        <f t="shared" si="76"/>
        <v>0</v>
      </c>
      <c r="BS95" s="90" t="str">
        <f t="shared" si="45"/>
        <v/>
      </c>
      <c r="BT95" s="90" t="e">
        <f t="shared" si="46"/>
        <v>#NUM!</v>
      </c>
      <c r="BU95" s="90" t="e">
        <f t="shared" si="47"/>
        <v>#NUM!</v>
      </c>
      <c r="BV95" s="127">
        <f t="shared" si="48"/>
        <v>0</v>
      </c>
      <c r="BW95" s="128" t="e">
        <f t="shared" si="49"/>
        <v>#NUM!</v>
      </c>
      <c r="BX95" s="128" t="e">
        <f t="shared" si="50"/>
        <v>#NUM!</v>
      </c>
      <c r="BY95" s="128" t="str">
        <f t="shared" si="51"/>
        <v/>
      </c>
      <c r="BZ95" s="128" t="str">
        <f t="shared" si="74"/>
        <v/>
      </c>
      <c r="CA95" s="90">
        <f t="shared" si="52"/>
        <v>0</v>
      </c>
      <c r="CB95" s="90"/>
      <c r="CC95" s="90"/>
      <c r="CD95" s="129"/>
      <c r="CE95" s="130">
        <f t="shared" si="53"/>
        <v>0</v>
      </c>
      <c r="CF95" s="46">
        <f t="shared" si="106"/>
        <v>0</v>
      </c>
      <c r="CG95" s="46">
        <f t="shared" si="106"/>
        <v>0</v>
      </c>
      <c r="CH95" s="46">
        <f t="shared" si="106"/>
        <v>0</v>
      </c>
      <c r="CI95" s="46">
        <f t="shared" si="106"/>
        <v>0</v>
      </c>
      <c r="CJ95" s="46">
        <f t="shared" si="106"/>
        <v>0</v>
      </c>
      <c r="CK95" s="46">
        <f t="shared" si="106"/>
        <v>0</v>
      </c>
      <c r="CL95" s="46">
        <f t="shared" si="106"/>
        <v>0</v>
      </c>
      <c r="CM95" s="46">
        <f t="shared" si="106"/>
        <v>0</v>
      </c>
      <c r="CN95" s="46">
        <f t="shared" si="106"/>
        <v>0</v>
      </c>
      <c r="CO95" s="46">
        <f t="shared" si="106"/>
        <v>0</v>
      </c>
      <c r="CP95" s="46">
        <f t="shared" si="106"/>
        <v>0</v>
      </c>
      <c r="CQ95" s="46">
        <f t="shared" si="106"/>
        <v>0</v>
      </c>
      <c r="CR95" s="46">
        <f t="shared" si="106"/>
        <v>0</v>
      </c>
      <c r="CS95" s="46">
        <f t="shared" si="106"/>
        <v>0</v>
      </c>
      <c r="CT95" s="46">
        <f t="shared" si="106"/>
        <v>0</v>
      </c>
      <c r="CU95" s="46">
        <f t="shared" si="106"/>
        <v>0</v>
      </c>
      <c r="CV95" s="46">
        <f t="shared" si="97"/>
        <v>0</v>
      </c>
      <c r="CW95" s="46">
        <f t="shared" si="97"/>
        <v>0</v>
      </c>
      <c r="CX95" s="46">
        <f t="shared" si="97"/>
        <v>0</v>
      </c>
      <c r="CY95" s="46">
        <f t="shared" si="97"/>
        <v>0</v>
      </c>
      <c r="CZ95" s="46">
        <f t="shared" si="97"/>
        <v>0</v>
      </c>
      <c r="DA95" s="46">
        <f t="shared" si="97"/>
        <v>0</v>
      </c>
      <c r="DB95" s="46">
        <f t="shared" si="97"/>
        <v>0</v>
      </c>
      <c r="DC95" s="46">
        <f t="shared" si="97"/>
        <v>0</v>
      </c>
      <c r="DD95" s="46">
        <f t="shared" si="97"/>
        <v>0</v>
      </c>
      <c r="DE95" s="46">
        <f t="shared" si="97"/>
        <v>0</v>
      </c>
      <c r="DF95" s="46">
        <f t="shared" si="97"/>
        <v>0</v>
      </c>
      <c r="DG95" s="46">
        <f t="shared" si="97"/>
        <v>0</v>
      </c>
      <c r="DH95" s="46">
        <f t="shared" si="97"/>
        <v>0</v>
      </c>
      <c r="DI95" s="46">
        <f t="shared" si="97"/>
        <v>0</v>
      </c>
      <c r="DJ95" s="46">
        <f t="shared" si="97"/>
        <v>0</v>
      </c>
      <c r="DK95" s="46">
        <f t="shared" si="107"/>
        <v>0</v>
      </c>
      <c r="DL95" s="46">
        <f t="shared" si="107"/>
        <v>0</v>
      </c>
      <c r="DM95" s="46">
        <f t="shared" si="107"/>
        <v>0</v>
      </c>
      <c r="DN95" s="46">
        <f t="shared" si="107"/>
        <v>0</v>
      </c>
      <c r="DO95" s="46">
        <f t="shared" si="107"/>
        <v>0</v>
      </c>
      <c r="DP95" s="46">
        <f t="shared" si="107"/>
        <v>0</v>
      </c>
      <c r="DQ95" s="46">
        <f t="shared" si="107"/>
        <v>0</v>
      </c>
      <c r="DR95" s="46">
        <f t="shared" si="107"/>
        <v>0</v>
      </c>
      <c r="DS95" s="46">
        <f t="shared" si="107"/>
        <v>0</v>
      </c>
      <c r="DT95" s="46">
        <f t="shared" si="107"/>
        <v>0</v>
      </c>
      <c r="DU95" s="46">
        <f t="shared" si="107"/>
        <v>0</v>
      </c>
      <c r="DV95" s="46">
        <f t="shared" si="107"/>
        <v>0</v>
      </c>
      <c r="DW95" s="46">
        <f t="shared" si="107"/>
        <v>0</v>
      </c>
      <c r="DX95" s="46">
        <f t="shared" si="107"/>
        <v>0</v>
      </c>
      <c r="DY95" s="46">
        <f t="shared" si="107"/>
        <v>0</v>
      </c>
      <c r="DZ95" s="46">
        <f t="shared" si="107"/>
        <v>0</v>
      </c>
      <c r="EA95" s="46">
        <f t="shared" si="98"/>
        <v>0</v>
      </c>
      <c r="EB95" s="46">
        <f t="shared" si="98"/>
        <v>0</v>
      </c>
      <c r="EC95" s="46">
        <f t="shared" si="98"/>
        <v>0</v>
      </c>
      <c r="ED95" s="46">
        <f t="shared" si="98"/>
        <v>0</v>
      </c>
      <c r="EE95" s="46">
        <f t="shared" si="98"/>
        <v>0</v>
      </c>
      <c r="EF95" s="46">
        <f t="shared" si="98"/>
        <v>0</v>
      </c>
      <c r="EG95" s="46">
        <f t="shared" si="98"/>
        <v>0</v>
      </c>
      <c r="EH95" s="46">
        <f t="shared" si="98"/>
        <v>0</v>
      </c>
      <c r="EI95" s="46">
        <f t="shared" si="98"/>
        <v>0</v>
      </c>
      <c r="EJ95" s="46">
        <f t="shared" si="98"/>
        <v>0</v>
      </c>
      <c r="EK95" s="46">
        <f t="shared" si="98"/>
        <v>0</v>
      </c>
      <c r="EL95" s="46">
        <f t="shared" si="98"/>
        <v>0</v>
      </c>
      <c r="EM95" s="46">
        <f t="shared" si="98"/>
        <v>0</v>
      </c>
      <c r="EN95" s="46">
        <f t="shared" si="98"/>
        <v>0</v>
      </c>
      <c r="EO95" s="46">
        <f t="shared" si="98"/>
        <v>0</v>
      </c>
      <c r="EP95" s="46">
        <f>IF(OR($AZ95="",$BA95=""),0,MAX(MIN(EP$61-1,$BA95)-MAX(EQ$61,$AZ95)+1,0))</f>
        <v>0</v>
      </c>
      <c r="EQ95" s="46">
        <f t="shared" si="108"/>
        <v>0</v>
      </c>
      <c r="ER95" s="46">
        <f t="shared" si="108"/>
        <v>0</v>
      </c>
      <c r="ES95" s="46">
        <f t="shared" si="108"/>
        <v>0</v>
      </c>
      <c r="ET95" s="46">
        <f t="shared" si="108"/>
        <v>0</v>
      </c>
      <c r="EU95" s="46">
        <f t="shared" si="108"/>
        <v>0</v>
      </c>
      <c r="EV95" s="46">
        <f t="shared" si="108"/>
        <v>0</v>
      </c>
      <c r="EW95" s="46">
        <f t="shared" si="108"/>
        <v>0</v>
      </c>
      <c r="EX95" s="46">
        <f t="shared" si="108"/>
        <v>0</v>
      </c>
      <c r="EY95" s="46">
        <f t="shared" si="108"/>
        <v>0</v>
      </c>
      <c r="EZ95" s="46">
        <f t="shared" si="108"/>
        <v>0</v>
      </c>
      <c r="FA95" s="46">
        <f t="shared" si="108"/>
        <v>0</v>
      </c>
      <c r="FB95" s="46">
        <f t="shared" si="108"/>
        <v>0</v>
      </c>
      <c r="FC95" s="46">
        <f t="shared" si="108"/>
        <v>0</v>
      </c>
      <c r="FD95" s="46">
        <f t="shared" si="108"/>
        <v>0</v>
      </c>
      <c r="FE95" s="46">
        <f t="shared" si="108"/>
        <v>0</v>
      </c>
      <c r="FF95" s="46">
        <f t="shared" si="108"/>
        <v>0</v>
      </c>
      <c r="FG95" s="46">
        <f t="shared" si="99"/>
        <v>0</v>
      </c>
      <c r="FH95" s="46">
        <f t="shared" si="99"/>
        <v>0</v>
      </c>
      <c r="FI95" s="46">
        <f t="shared" si="99"/>
        <v>0</v>
      </c>
      <c r="FJ95" s="46">
        <f t="shared" si="99"/>
        <v>0</v>
      </c>
      <c r="FK95" s="46">
        <f t="shared" si="99"/>
        <v>0</v>
      </c>
      <c r="FL95" s="46">
        <f t="shared" si="99"/>
        <v>0</v>
      </c>
      <c r="FM95" s="46">
        <f t="shared" si="99"/>
        <v>0</v>
      </c>
      <c r="FN95" s="46">
        <f t="shared" si="99"/>
        <v>0</v>
      </c>
      <c r="FO95" s="46">
        <f t="shared" si="99"/>
        <v>0</v>
      </c>
      <c r="FP95" s="46">
        <f t="shared" si="99"/>
        <v>0</v>
      </c>
      <c r="FQ95" s="46">
        <f t="shared" si="99"/>
        <v>0</v>
      </c>
      <c r="FR95" s="46">
        <f t="shared" si="99"/>
        <v>0</v>
      </c>
      <c r="FS95" s="46">
        <f t="shared" si="99"/>
        <v>0</v>
      </c>
      <c r="FT95" s="46">
        <f t="shared" si="99"/>
        <v>0</v>
      </c>
      <c r="FU95" s="46">
        <f t="shared" si="99"/>
        <v>0</v>
      </c>
      <c r="FV95" s="46">
        <f t="shared" si="93"/>
        <v>0</v>
      </c>
      <c r="FW95" s="46">
        <f t="shared" si="93"/>
        <v>0</v>
      </c>
      <c r="FX95" s="46">
        <f t="shared" si="93"/>
        <v>0</v>
      </c>
      <c r="FY95" s="46">
        <f t="shared" si="93"/>
        <v>0</v>
      </c>
      <c r="FZ95" s="46">
        <f t="shared" si="93"/>
        <v>0</v>
      </c>
      <c r="GA95" s="46">
        <f t="shared" si="93"/>
        <v>0</v>
      </c>
      <c r="GB95" s="46">
        <f t="shared" si="93"/>
        <v>0</v>
      </c>
      <c r="GC95" s="46">
        <f t="shared" si="93"/>
        <v>0</v>
      </c>
      <c r="GD95" s="46">
        <f t="shared" si="93"/>
        <v>0</v>
      </c>
      <c r="GE95" s="46">
        <f t="shared" si="93"/>
        <v>0</v>
      </c>
      <c r="GF95" s="46">
        <f t="shared" si="93"/>
        <v>0</v>
      </c>
      <c r="GG95" s="46">
        <f t="shared" si="93"/>
        <v>0</v>
      </c>
      <c r="GH95" s="46">
        <f t="shared" si="93"/>
        <v>0</v>
      </c>
      <c r="GI95" s="46">
        <f t="shared" si="93"/>
        <v>0</v>
      </c>
      <c r="GJ95" s="46">
        <f t="shared" si="93"/>
        <v>0</v>
      </c>
      <c r="GK95" s="46">
        <f t="shared" si="93"/>
        <v>0</v>
      </c>
      <c r="GL95" s="46">
        <f t="shared" si="109"/>
        <v>0</v>
      </c>
      <c r="GM95" s="46">
        <f t="shared" si="109"/>
        <v>0</v>
      </c>
      <c r="GN95" s="46">
        <f t="shared" si="109"/>
        <v>0</v>
      </c>
      <c r="GO95" s="46">
        <f t="shared" si="109"/>
        <v>0</v>
      </c>
      <c r="GP95" s="46">
        <f t="shared" si="109"/>
        <v>0</v>
      </c>
      <c r="GQ95" s="46">
        <f t="shared" si="109"/>
        <v>0</v>
      </c>
      <c r="GR95" s="46">
        <f t="shared" si="109"/>
        <v>0</v>
      </c>
      <c r="GS95" s="46">
        <f t="shared" si="109"/>
        <v>0</v>
      </c>
      <c r="GT95" s="46">
        <f t="shared" si="109"/>
        <v>0</v>
      </c>
      <c r="GU95" s="46">
        <f t="shared" si="109"/>
        <v>0</v>
      </c>
      <c r="GV95" s="46">
        <f t="shared" si="109"/>
        <v>0</v>
      </c>
      <c r="GW95" s="46">
        <f t="shared" si="109"/>
        <v>0</v>
      </c>
      <c r="GX95" s="46">
        <f t="shared" si="109"/>
        <v>0</v>
      </c>
      <c r="GY95" s="46">
        <f t="shared" si="109"/>
        <v>0</v>
      </c>
      <c r="GZ95" s="46">
        <f t="shared" si="109"/>
        <v>0</v>
      </c>
      <c r="HA95" s="46">
        <f t="shared" si="109"/>
        <v>0</v>
      </c>
      <c r="HB95" s="46">
        <f t="shared" si="100"/>
        <v>0</v>
      </c>
      <c r="HC95" s="46">
        <f t="shared" si="110"/>
        <v>0</v>
      </c>
      <c r="HD95" s="46">
        <f t="shared" si="110"/>
        <v>0</v>
      </c>
      <c r="HE95" s="46">
        <f t="shared" si="110"/>
        <v>0</v>
      </c>
      <c r="HF95" s="46">
        <f t="shared" si="110"/>
        <v>0</v>
      </c>
      <c r="HG95" s="46">
        <f t="shared" si="110"/>
        <v>0</v>
      </c>
      <c r="HH95" s="46">
        <f t="shared" si="110"/>
        <v>0</v>
      </c>
      <c r="HI95" s="46">
        <f t="shared" si="110"/>
        <v>0</v>
      </c>
      <c r="HJ95" s="46">
        <f t="shared" si="110"/>
        <v>0</v>
      </c>
      <c r="HK95" s="46">
        <f t="shared" si="110"/>
        <v>0</v>
      </c>
      <c r="HL95" s="46">
        <f t="shared" si="110"/>
        <v>0</v>
      </c>
      <c r="HM95" s="46">
        <f t="shared" si="110"/>
        <v>0</v>
      </c>
      <c r="HN95" s="46">
        <f t="shared" si="110"/>
        <v>0</v>
      </c>
      <c r="HO95" s="46">
        <f t="shared" si="110"/>
        <v>0</v>
      </c>
      <c r="HP95" s="46">
        <f t="shared" si="110"/>
        <v>0</v>
      </c>
      <c r="HQ95" s="46">
        <f t="shared" si="110"/>
        <v>0</v>
      </c>
      <c r="HR95" s="46">
        <f t="shared" si="110"/>
        <v>0</v>
      </c>
      <c r="HS95" s="46">
        <f t="shared" si="101"/>
        <v>0</v>
      </c>
      <c r="HT95" s="46">
        <f t="shared" si="101"/>
        <v>0</v>
      </c>
      <c r="HU95" s="46">
        <f t="shared" si="101"/>
        <v>0</v>
      </c>
      <c r="HV95" s="46">
        <f t="shared" si="101"/>
        <v>0</v>
      </c>
      <c r="HW95" s="46">
        <f t="shared" si="101"/>
        <v>0</v>
      </c>
      <c r="HX95" s="46">
        <f t="shared" si="101"/>
        <v>0</v>
      </c>
      <c r="HY95" s="46">
        <f t="shared" si="101"/>
        <v>0</v>
      </c>
      <c r="HZ95" s="46">
        <f t="shared" si="101"/>
        <v>0</v>
      </c>
      <c r="IA95" s="46">
        <f t="shared" si="101"/>
        <v>0</v>
      </c>
      <c r="IB95" s="46">
        <f t="shared" si="101"/>
        <v>0</v>
      </c>
      <c r="IC95" s="46">
        <f t="shared" si="101"/>
        <v>0</v>
      </c>
      <c r="ID95" s="46">
        <f t="shared" si="101"/>
        <v>0</v>
      </c>
      <c r="IE95" s="46">
        <f t="shared" si="101"/>
        <v>0</v>
      </c>
      <c r="IF95" s="46">
        <f t="shared" si="101"/>
        <v>0</v>
      </c>
      <c r="IG95" s="46">
        <f t="shared" si="101"/>
        <v>0</v>
      </c>
      <c r="IH95" s="46">
        <f t="shared" si="95"/>
        <v>0</v>
      </c>
      <c r="II95" s="46">
        <f t="shared" si="95"/>
        <v>0</v>
      </c>
      <c r="IJ95" s="46">
        <f t="shared" si="95"/>
        <v>0</v>
      </c>
      <c r="IK95" s="46">
        <f t="shared" si="95"/>
        <v>0</v>
      </c>
      <c r="IL95" s="46">
        <f t="shared" si="95"/>
        <v>0</v>
      </c>
      <c r="IM95" s="46">
        <f t="shared" si="95"/>
        <v>0</v>
      </c>
      <c r="IN95" s="46">
        <f t="shared" si="95"/>
        <v>0</v>
      </c>
      <c r="IO95" s="46">
        <f t="shared" si="95"/>
        <v>0</v>
      </c>
      <c r="IP95" s="46">
        <f t="shared" si="95"/>
        <v>0</v>
      </c>
      <c r="IQ95" s="46">
        <f t="shared" si="95"/>
        <v>0</v>
      </c>
      <c r="IR95" s="46">
        <f t="shared" si="95"/>
        <v>0</v>
      </c>
      <c r="IS95" s="46">
        <f t="shared" si="95"/>
        <v>0</v>
      </c>
      <c r="IT95" s="46">
        <f t="shared" si="95"/>
        <v>0</v>
      </c>
      <c r="IU95" s="46">
        <f t="shared" si="95"/>
        <v>0</v>
      </c>
      <c r="IV95" s="46">
        <f t="shared" si="95"/>
        <v>0</v>
      </c>
      <c r="IW95" s="46">
        <f t="shared" si="95"/>
        <v>0</v>
      </c>
      <c r="IX95" s="46">
        <f t="shared" si="111"/>
        <v>0</v>
      </c>
      <c r="IY95" s="46">
        <f t="shared" si="111"/>
        <v>0</v>
      </c>
      <c r="IZ95" s="46">
        <f t="shared" si="111"/>
        <v>0</v>
      </c>
      <c r="JA95" s="46">
        <f t="shared" si="111"/>
        <v>0</v>
      </c>
      <c r="JB95" s="46">
        <f t="shared" si="111"/>
        <v>0</v>
      </c>
      <c r="JC95" s="46">
        <f t="shared" si="111"/>
        <v>0</v>
      </c>
      <c r="JD95" s="46">
        <f t="shared" si="111"/>
        <v>0</v>
      </c>
      <c r="JE95" s="46">
        <f t="shared" si="111"/>
        <v>0</v>
      </c>
      <c r="JF95" s="46">
        <f t="shared" si="111"/>
        <v>0</v>
      </c>
      <c r="JG95" s="46">
        <f t="shared" si="111"/>
        <v>0</v>
      </c>
      <c r="JH95" s="46">
        <f t="shared" si="111"/>
        <v>0</v>
      </c>
      <c r="JI95" s="46">
        <f t="shared" si="111"/>
        <v>0</v>
      </c>
      <c r="JJ95" s="46">
        <f t="shared" si="111"/>
        <v>0</v>
      </c>
      <c r="JK95" s="46">
        <f t="shared" si="111"/>
        <v>0</v>
      </c>
      <c r="JL95" s="46">
        <f t="shared" si="111"/>
        <v>0</v>
      </c>
      <c r="JM95" s="46">
        <f t="shared" si="111"/>
        <v>0</v>
      </c>
      <c r="JN95" s="46">
        <f t="shared" si="102"/>
        <v>0</v>
      </c>
      <c r="JO95" s="46">
        <f t="shared" si="112"/>
        <v>0</v>
      </c>
      <c r="JP95" s="46">
        <f t="shared" si="112"/>
        <v>0</v>
      </c>
      <c r="JQ95" s="46">
        <f t="shared" si="112"/>
        <v>0</v>
      </c>
      <c r="JR95" s="46">
        <f t="shared" si="112"/>
        <v>0</v>
      </c>
      <c r="JS95" s="46">
        <f t="shared" si="112"/>
        <v>0</v>
      </c>
      <c r="JT95" s="46">
        <f t="shared" si="112"/>
        <v>0</v>
      </c>
      <c r="JU95" s="46">
        <f t="shared" si="112"/>
        <v>0</v>
      </c>
      <c r="JV95" s="46">
        <f t="shared" si="112"/>
        <v>0</v>
      </c>
      <c r="JW95" s="46">
        <f t="shared" si="112"/>
        <v>0</v>
      </c>
      <c r="JX95" s="46">
        <f t="shared" si="112"/>
        <v>0</v>
      </c>
      <c r="JY95" s="46">
        <f t="shared" si="112"/>
        <v>0</v>
      </c>
      <c r="JZ95" s="46">
        <f t="shared" si="112"/>
        <v>0</v>
      </c>
      <c r="KA95" s="46">
        <f t="shared" si="112"/>
        <v>0</v>
      </c>
      <c r="KB95" s="46">
        <f t="shared" si="112"/>
        <v>0</v>
      </c>
      <c r="KC95" s="46">
        <f t="shared" si="112"/>
        <v>0</v>
      </c>
      <c r="KD95" s="46">
        <f t="shared" si="112"/>
        <v>0</v>
      </c>
      <c r="KE95" s="46">
        <f t="shared" si="103"/>
        <v>0</v>
      </c>
      <c r="KF95" s="46">
        <f t="shared" si="103"/>
        <v>0</v>
      </c>
      <c r="KG95" s="46">
        <f t="shared" si="103"/>
        <v>0</v>
      </c>
      <c r="KH95" s="46">
        <f t="shared" si="103"/>
        <v>0</v>
      </c>
      <c r="KI95" s="46">
        <f t="shared" si="103"/>
        <v>0</v>
      </c>
      <c r="KJ95" s="46">
        <f t="shared" si="103"/>
        <v>0</v>
      </c>
      <c r="KK95" s="46">
        <f t="shared" si="103"/>
        <v>0</v>
      </c>
      <c r="KL95" s="46">
        <f t="shared" si="103"/>
        <v>0</v>
      </c>
      <c r="KM95" s="46">
        <f t="shared" si="103"/>
        <v>0</v>
      </c>
      <c r="KN95" s="46">
        <f t="shared" si="103"/>
        <v>0</v>
      </c>
      <c r="KO95" s="46">
        <f t="shared" si="103"/>
        <v>0</v>
      </c>
      <c r="KP95" s="46">
        <f t="shared" si="103"/>
        <v>0</v>
      </c>
      <c r="KQ95" s="46">
        <f t="shared" si="103"/>
        <v>0</v>
      </c>
      <c r="KR95" s="46">
        <f t="shared" si="103"/>
        <v>0</v>
      </c>
      <c r="KS95" s="46">
        <f t="shared" si="103"/>
        <v>0</v>
      </c>
      <c r="KT95" s="46">
        <f t="shared" si="104"/>
        <v>0</v>
      </c>
      <c r="KU95" s="46">
        <f t="shared" si="104"/>
        <v>0</v>
      </c>
      <c r="KV95" s="46">
        <f t="shared" si="104"/>
        <v>0</v>
      </c>
      <c r="KW95" s="46">
        <f t="shared" si="104"/>
        <v>0</v>
      </c>
      <c r="KX95" s="46">
        <f t="shared" si="104"/>
        <v>0</v>
      </c>
      <c r="KY95" s="46">
        <f t="shared" si="104"/>
        <v>0</v>
      </c>
      <c r="KZ95" s="46">
        <f t="shared" si="104"/>
        <v>0</v>
      </c>
      <c r="LA95" s="46">
        <f t="shared" si="104"/>
        <v>0</v>
      </c>
      <c r="LB95" s="46">
        <f t="shared" si="104"/>
        <v>0</v>
      </c>
      <c r="LC95" s="46">
        <f t="shared" si="104"/>
        <v>0</v>
      </c>
      <c r="LD95" s="46">
        <f t="shared" si="104"/>
        <v>0</v>
      </c>
      <c r="LE95" s="46">
        <f t="shared" si="104"/>
        <v>0</v>
      </c>
      <c r="LF95" s="46">
        <f t="shared" si="104"/>
        <v>0</v>
      </c>
      <c r="LG95" s="46">
        <f t="shared" si="104"/>
        <v>0</v>
      </c>
      <c r="LH95" s="46">
        <f t="shared" si="104"/>
        <v>0</v>
      </c>
      <c r="LI95" s="46">
        <f t="shared" si="104"/>
        <v>0</v>
      </c>
      <c r="LJ95" s="46">
        <f t="shared" si="105"/>
        <v>0</v>
      </c>
      <c r="LK95" s="46">
        <f t="shared" si="105"/>
        <v>0</v>
      </c>
      <c r="LL95" s="46">
        <f t="shared" si="105"/>
        <v>0</v>
      </c>
      <c r="LM95" s="46">
        <f t="shared" si="105"/>
        <v>0</v>
      </c>
      <c r="LN95" s="46">
        <f t="shared" si="105"/>
        <v>0</v>
      </c>
      <c r="LO95" s="46">
        <f t="shared" si="105"/>
        <v>0</v>
      </c>
      <c r="LP95" s="46">
        <f t="shared" si="105"/>
        <v>0</v>
      </c>
      <c r="LQ95" s="46">
        <f t="shared" si="105"/>
        <v>0</v>
      </c>
      <c r="LR95" s="46">
        <f t="shared" si="105"/>
        <v>0</v>
      </c>
      <c r="LS95" s="46">
        <f t="shared" si="105"/>
        <v>0</v>
      </c>
      <c r="LT95" s="46">
        <f t="shared" si="105"/>
        <v>0</v>
      </c>
    </row>
    <row r="96" spans="1:332" ht="24.6" hidden="1" customHeight="1" thickBot="1">
      <c r="A96" s="131">
        <v>35</v>
      </c>
      <c r="B96" s="23"/>
      <c r="C96" s="24"/>
      <c r="D96" s="24"/>
      <c r="E96" s="219" t="str">
        <f t="shared" si="25"/>
        <v/>
      </c>
      <c r="F96" s="219">
        <f t="shared" si="26"/>
        <v>0</v>
      </c>
      <c r="G96" s="220"/>
      <c r="H96" s="221" t="str">
        <f t="shared" si="27"/>
        <v>Falta(n) Fecha(s)</v>
      </c>
      <c r="I96" s="132"/>
      <c r="J96" s="132"/>
      <c r="K96" s="132"/>
      <c r="L96" s="132"/>
      <c r="M96" s="132"/>
      <c r="N96" s="132"/>
      <c r="O96" s="132"/>
      <c r="P96" s="132"/>
      <c r="Q96" s="212" t="str" cm="1">
        <f t="array" ref="Q96">IF(SUM(COUNTIF(J96:P96,{"SI","NO APLICA"}))=0,
   "",
   IF(SUM(COUNTIF(J96:P96,{"SI","NO APLICA"}))=COLUMNS(J96:P96),
      "CUMPLE",
      "NO CUMPLE"))</f>
        <v/>
      </c>
      <c r="R96" s="132"/>
      <c r="S96" s="23"/>
      <c r="T96" s="132"/>
      <c r="U96" s="23"/>
      <c r="V96" s="132"/>
      <c r="W96" s="132"/>
      <c r="X96" s="132"/>
      <c r="Y96" s="212" t="str">
        <f t="shared" si="70"/>
        <v/>
      </c>
      <c r="Z96" s="213" t="str">
        <f t="shared" si="71"/>
        <v/>
      </c>
      <c r="AA96" s="485"/>
      <c r="AB96" s="486"/>
      <c r="AD96" s="122" t="str">
        <f t="shared" si="28"/>
        <v/>
      </c>
      <c r="AE96" s="122" t="str">
        <f t="shared" si="28"/>
        <v/>
      </c>
      <c r="AF96" s="123">
        <f t="shared" si="28"/>
        <v>0</v>
      </c>
      <c r="AG96" s="122" t="str">
        <f t="shared" si="29"/>
        <v/>
      </c>
      <c r="AH96" s="122" t="str">
        <f t="shared" si="29"/>
        <v/>
      </c>
      <c r="AI96" s="123">
        <f t="shared" si="29"/>
        <v>0</v>
      </c>
      <c r="AW96" s="46" t="str">
        <f t="shared" si="30"/>
        <v/>
      </c>
      <c r="AX96" s="46">
        <f t="shared" si="30"/>
        <v>5</v>
      </c>
      <c r="AY96" s="96">
        <v>35</v>
      </c>
      <c r="AZ96" s="47" t="str">
        <f t="shared" si="31"/>
        <v/>
      </c>
      <c r="BA96" s="47">
        <f t="shared" si="32"/>
        <v>0</v>
      </c>
      <c r="BB96" s="90" t="str">
        <f t="shared" si="33"/>
        <v/>
      </c>
      <c r="BC96" s="124">
        <v>35</v>
      </c>
      <c r="BD96" s="125">
        <f t="shared" si="34"/>
        <v>1</v>
      </c>
      <c r="BE96" s="126">
        <f t="shared" si="35"/>
        <v>1</v>
      </c>
      <c r="BF96" s="90">
        <f t="shared" si="36"/>
        <v>0</v>
      </c>
      <c r="BG96" s="90">
        <f t="shared" si="75"/>
        <v>0</v>
      </c>
      <c r="BH96" s="90" t="str">
        <f t="shared" si="72"/>
        <v/>
      </c>
      <c r="BI96" s="90" t="e">
        <f t="shared" si="37"/>
        <v>#NUM!</v>
      </c>
      <c r="BJ96" s="90" t="str">
        <f t="shared" si="38"/>
        <v/>
      </c>
      <c r="BK96" s="127">
        <f t="shared" si="39"/>
        <v>0</v>
      </c>
      <c r="BL96" s="128" t="e">
        <f t="shared" si="40"/>
        <v>#NUM!</v>
      </c>
      <c r="BM96" s="128" t="e">
        <f t="shared" si="41"/>
        <v>#NUM!</v>
      </c>
      <c r="BN96" s="128" t="str">
        <f t="shared" si="42"/>
        <v/>
      </c>
      <c r="BO96" s="128" t="str">
        <f t="shared" si="73"/>
        <v/>
      </c>
      <c r="BP96" s="90">
        <f t="shared" si="43"/>
        <v>0</v>
      </c>
      <c r="BQ96" s="90">
        <f t="shared" si="44"/>
        <v>0</v>
      </c>
      <c r="BR96" s="90">
        <f t="shared" si="76"/>
        <v>0</v>
      </c>
      <c r="BS96" s="90" t="str">
        <f t="shared" si="45"/>
        <v/>
      </c>
      <c r="BT96" s="90" t="e">
        <f t="shared" si="46"/>
        <v>#NUM!</v>
      </c>
      <c r="BU96" s="90" t="e">
        <f t="shared" si="47"/>
        <v>#NUM!</v>
      </c>
      <c r="BV96" s="127">
        <f t="shared" si="48"/>
        <v>0</v>
      </c>
      <c r="BW96" s="128" t="e">
        <f t="shared" si="49"/>
        <v>#NUM!</v>
      </c>
      <c r="BX96" s="128" t="e">
        <f t="shared" si="50"/>
        <v>#NUM!</v>
      </c>
      <c r="BY96" s="128" t="str">
        <f t="shared" si="51"/>
        <v/>
      </c>
      <c r="BZ96" s="128" t="str">
        <f t="shared" si="74"/>
        <v/>
      </c>
      <c r="CA96" s="90">
        <f t="shared" si="52"/>
        <v>0</v>
      </c>
      <c r="CB96" s="90"/>
      <c r="CC96" s="90"/>
      <c r="CD96" s="129"/>
      <c r="CE96" s="130">
        <f t="shared" si="53"/>
        <v>0</v>
      </c>
      <c r="CF96" s="46">
        <f t="shared" si="106"/>
        <v>0</v>
      </c>
      <c r="CG96" s="46">
        <f t="shared" si="106"/>
        <v>0</v>
      </c>
      <c r="CH96" s="46">
        <f t="shared" si="106"/>
        <v>0</v>
      </c>
      <c r="CI96" s="46">
        <f t="shared" si="106"/>
        <v>0</v>
      </c>
      <c r="CJ96" s="46">
        <f t="shared" si="106"/>
        <v>0</v>
      </c>
      <c r="CK96" s="46">
        <f t="shared" si="106"/>
        <v>0</v>
      </c>
      <c r="CL96" s="46">
        <f t="shared" si="106"/>
        <v>0</v>
      </c>
      <c r="CM96" s="46">
        <f t="shared" si="106"/>
        <v>0</v>
      </c>
      <c r="CN96" s="46">
        <f t="shared" si="106"/>
        <v>0</v>
      </c>
      <c r="CO96" s="46">
        <f t="shared" si="106"/>
        <v>0</v>
      </c>
      <c r="CP96" s="46">
        <f t="shared" si="106"/>
        <v>0</v>
      </c>
      <c r="CQ96" s="46">
        <f t="shared" si="106"/>
        <v>0</v>
      </c>
      <c r="CR96" s="46">
        <f t="shared" si="106"/>
        <v>0</v>
      </c>
      <c r="CS96" s="46">
        <f t="shared" si="106"/>
        <v>0</v>
      </c>
      <c r="CT96" s="46">
        <f t="shared" si="106"/>
        <v>0</v>
      </c>
      <c r="CU96" s="46">
        <f t="shared" si="106"/>
        <v>0</v>
      </c>
      <c r="CV96" s="46">
        <f t="shared" si="97"/>
        <v>0</v>
      </c>
      <c r="CW96" s="46">
        <f t="shared" si="97"/>
        <v>0</v>
      </c>
      <c r="CX96" s="46">
        <f t="shared" si="97"/>
        <v>0</v>
      </c>
      <c r="CY96" s="46">
        <f t="shared" si="97"/>
        <v>0</v>
      </c>
      <c r="CZ96" s="46">
        <f t="shared" si="97"/>
        <v>0</v>
      </c>
      <c r="DA96" s="46">
        <f t="shared" si="97"/>
        <v>0</v>
      </c>
      <c r="DB96" s="46">
        <f t="shared" si="97"/>
        <v>0</v>
      </c>
      <c r="DC96" s="46">
        <f t="shared" si="97"/>
        <v>0</v>
      </c>
      <c r="DD96" s="46">
        <f t="shared" si="97"/>
        <v>0</v>
      </c>
      <c r="DE96" s="46">
        <f t="shared" si="97"/>
        <v>0</v>
      </c>
      <c r="DF96" s="46">
        <f t="shared" si="97"/>
        <v>0</v>
      </c>
      <c r="DG96" s="46">
        <f t="shared" si="97"/>
        <v>0</v>
      </c>
      <c r="DH96" s="46">
        <f t="shared" si="97"/>
        <v>0</v>
      </c>
      <c r="DI96" s="46">
        <f t="shared" si="97"/>
        <v>0</v>
      </c>
      <c r="DJ96" s="46">
        <f t="shared" si="97"/>
        <v>0</v>
      </c>
      <c r="DK96" s="46">
        <f t="shared" si="107"/>
        <v>0</v>
      </c>
      <c r="DL96" s="46">
        <f t="shared" si="107"/>
        <v>0</v>
      </c>
      <c r="DM96" s="46">
        <f t="shared" si="107"/>
        <v>0</v>
      </c>
      <c r="DN96" s="46">
        <f t="shared" si="107"/>
        <v>0</v>
      </c>
      <c r="DO96" s="46">
        <f t="shared" si="107"/>
        <v>0</v>
      </c>
      <c r="DP96" s="46">
        <f t="shared" si="107"/>
        <v>0</v>
      </c>
      <c r="DQ96" s="46">
        <f t="shared" si="107"/>
        <v>0</v>
      </c>
      <c r="DR96" s="46">
        <f t="shared" si="107"/>
        <v>0</v>
      </c>
      <c r="DS96" s="46">
        <f t="shared" si="107"/>
        <v>0</v>
      </c>
      <c r="DT96" s="46">
        <f t="shared" si="107"/>
        <v>0</v>
      </c>
      <c r="DU96" s="46">
        <f t="shared" si="107"/>
        <v>0</v>
      </c>
      <c r="DV96" s="46">
        <f t="shared" si="107"/>
        <v>0</v>
      </c>
      <c r="DW96" s="46">
        <f t="shared" si="107"/>
        <v>0</v>
      </c>
      <c r="DX96" s="46">
        <f t="shared" si="107"/>
        <v>0</v>
      </c>
      <c r="DY96" s="46">
        <f t="shared" si="107"/>
        <v>0</v>
      </c>
      <c r="DZ96" s="46">
        <f t="shared" si="107"/>
        <v>0</v>
      </c>
      <c r="EA96" s="46">
        <f t="shared" si="98"/>
        <v>0</v>
      </c>
      <c r="EB96" s="46">
        <f t="shared" si="98"/>
        <v>0</v>
      </c>
      <c r="EC96" s="46">
        <f t="shared" si="98"/>
        <v>0</v>
      </c>
      <c r="ED96" s="46">
        <f t="shared" si="98"/>
        <v>0</v>
      </c>
      <c r="EE96" s="46">
        <f t="shared" si="98"/>
        <v>0</v>
      </c>
      <c r="EF96" s="46">
        <f t="shared" si="98"/>
        <v>0</v>
      </c>
      <c r="EG96" s="46">
        <f t="shared" si="98"/>
        <v>0</v>
      </c>
      <c r="EH96" s="46">
        <f t="shared" si="98"/>
        <v>0</v>
      </c>
      <c r="EI96" s="46">
        <f t="shared" si="98"/>
        <v>0</v>
      </c>
      <c r="EJ96" s="46">
        <f t="shared" si="98"/>
        <v>0</v>
      </c>
      <c r="EK96" s="46">
        <f t="shared" si="98"/>
        <v>0</v>
      </c>
      <c r="EL96" s="46">
        <f t="shared" si="98"/>
        <v>0</v>
      </c>
      <c r="EM96" s="46">
        <f t="shared" si="98"/>
        <v>0</v>
      </c>
      <c r="EN96" s="46">
        <f t="shared" si="98"/>
        <v>0</v>
      </c>
      <c r="EO96" s="46">
        <f t="shared" si="98"/>
        <v>0</v>
      </c>
      <c r="EP96" s="46">
        <f>IF(OR($AZ96="",$BA96=""),0,MAX(MIN(EP$61-1,$BA96)-MAX(EQ$61,$AZ96)+1,0))</f>
        <v>0</v>
      </c>
      <c r="EQ96" s="46">
        <f t="shared" si="108"/>
        <v>0</v>
      </c>
      <c r="ER96" s="46">
        <f t="shared" si="108"/>
        <v>0</v>
      </c>
      <c r="ES96" s="46">
        <f t="shared" si="108"/>
        <v>0</v>
      </c>
      <c r="ET96" s="46">
        <f t="shared" si="108"/>
        <v>0</v>
      </c>
      <c r="EU96" s="46">
        <f t="shared" si="108"/>
        <v>0</v>
      </c>
      <c r="EV96" s="46">
        <f t="shared" si="108"/>
        <v>0</v>
      </c>
      <c r="EW96" s="46">
        <f t="shared" si="108"/>
        <v>0</v>
      </c>
      <c r="EX96" s="46">
        <f t="shared" si="108"/>
        <v>0</v>
      </c>
      <c r="EY96" s="46">
        <f t="shared" si="108"/>
        <v>0</v>
      </c>
      <c r="EZ96" s="46">
        <f t="shared" si="108"/>
        <v>0</v>
      </c>
      <c r="FA96" s="46">
        <f t="shared" si="108"/>
        <v>0</v>
      </c>
      <c r="FB96" s="46">
        <f t="shared" si="108"/>
        <v>0</v>
      </c>
      <c r="FC96" s="46">
        <f t="shared" si="108"/>
        <v>0</v>
      </c>
      <c r="FD96" s="46">
        <f t="shared" si="108"/>
        <v>0</v>
      </c>
      <c r="FE96" s="46">
        <f t="shared" si="108"/>
        <v>0</v>
      </c>
      <c r="FF96" s="46">
        <f t="shared" si="108"/>
        <v>0</v>
      </c>
      <c r="FG96" s="46">
        <f t="shared" si="99"/>
        <v>0</v>
      </c>
      <c r="FH96" s="46">
        <f t="shared" si="99"/>
        <v>0</v>
      </c>
      <c r="FI96" s="46">
        <f t="shared" si="99"/>
        <v>0</v>
      </c>
      <c r="FJ96" s="46">
        <f t="shared" si="99"/>
        <v>0</v>
      </c>
      <c r="FK96" s="46">
        <f t="shared" si="99"/>
        <v>0</v>
      </c>
      <c r="FL96" s="46">
        <f t="shared" si="99"/>
        <v>0</v>
      </c>
      <c r="FM96" s="46">
        <f t="shared" si="99"/>
        <v>0</v>
      </c>
      <c r="FN96" s="46">
        <f t="shared" si="99"/>
        <v>0</v>
      </c>
      <c r="FO96" s="46">
        <f t="shared" si="99"/>
        <v>0</v>
      </c>
      <c r="FP96" s="46">
        <f t="shared" si="99"/>
        <v>0</v>
      </c>
      <c r="FQ96" s="46">
        <f t="shared" si="99"/>
        <v>0</v>
      </c>
      <c r="FR96" s="46">
        <f t="shared" si="99"/>
        <v>0</v>
      </c>
      <c r="FS96" s="46">
        <f t="shared" si="99"/>
        <v>0</v>
      </c>
      <c r="FT96" s="46">
        <f t="shared" si="99"/>
        <v>0</v>
      </c>
      <c r="FU96" s="46">
        <f t="shared" si="99"/>
        <v>0</v>
      </c>
      <c r="FV96" s="46">
        <f t="shared" si="93"/>
        <v>0</v>
      </c>
      <c r="FW96" s="46">
        <f t="shared" si="93"/>
        <v>0</v>
      </c>
      <c r="FX96" s="46">
        <f t="shared" si="93"/>
        <v>0</v>
      </c>
      <c r="FY96" s="46">
        <f t="shared" si="93"/>
        <v>0</v>
      </c>
      <c r="FZ96" s="46">
        <f t="shared" si="93"/>
        <v>0</v>
      </c>
      <c r="GA96" s="46">
        <f t="shared" si="93"/>
        <v>0</v>
      </c>
      <c r="GB96" s="46">
        <f t="shared" si="93"/>
        <v>0</v>
      </c>
      <c r="GC96" s="46">
        <f t="shared" si="93"/>
        <v>0</v>
      </c>
      <c r="GD96" s="46">
        <f t="shared" si="93"/>
        <v>0</v>
      </c>
      <c r="GE96" s="46">
        <f t="shared" si="93"/>
        <v>0</v>
      </c>
      <c r="GF96" s="46">
        <f t="shared" si="93"/>
        <v>0</v>
      </c>
      <c r="GG96" s="46">
        <f t="shared" si="93"/>
        <v>0</v>
      </c>
      <c r="GH96" s="46">
        <f t="shared" si="93"/>
        <v>0</v>
      </c>
      <c r="GI96" s="46">
        <f t="shared" si="93"/>
        <v>0</v>
      </c>
      <c r="GJ96" s="46">
        <f t="shared" si="93"/>
        <v>0</v>
      </c>
      <c r="GK96" s="46">
        <f t="shared" si="93"/>
        <v>0</v>
      </c>
      <c r="GL96" s="46">
        <f t="shared" si="109"/>
        <v>0</v>
      </c>
      <c r="GM96" s="46">
        <f t="shared" si="109"/>
        <v>0</v>
      </c>
      <c r="GN96" s="46">
        <f t="shared" si="109"/>
        <v>0</v>
      </c>
      <c r="GO96" s="46">
        <f t="shared" si="109"/>
        <v>0</v>
      </c>
      <c r="GP96" s="46">
        <f t="shared" si="109"/>
        <v>0</v>
      </c>
      <c r="GQ96" s="46">
        <f t="shared" si="109"/>
        <v>0</v>
      </c>
      <c r="GR96" s="46">
        <f t="shared" si="109"/>
        <v>0</v>
      </c>
      <c r="GS96" s="46">
        <f t="shared" si="109"/>
        <v>0</v>
      </c>
      <c r="GT96" s="46">
        <f t="shared" si="109"/>
        <v>0</v>
      </c>
      <c r="GU96" s="46">
        <f t="shared" si="109"/>
        <v>0</v>
      </c>
      <c r="GV96" s="46">
        <f t="shared" si="109"/>
        <v>0</v>
      </c>
      <c r="GW96" s="46">
        <f t="shared" si="109"/>
        <v>0</v>
      </c>
      <c r="GX96" s="46">
        <f t="shared" si="109"/>
        <v>0</v>
      </c>
      <c r="GY96" s="46">
        <f t="shared" si="109"/>
        <v>0</v>
      </c>
      <c r="GZ96" s="46">
        <f t="shared" si="109"/>
        <v>0</v>
      </c>
      <c r="HA96" s="46">
        <f t="shared" si="109"/>
        <v>0</v>
      </c>
      <c r="HB96" s="46">
        <f t="shared" si="100"/>
        <v>0</v>
      </c>
      <c r="HC96" s="46">
        <f t="shared" si="110"/>
        <v>0</v>
      </c>
      <c r="HD96" s="46">
        <f t="shared" si="110"/>
        <v>0</v>
      </c>
      <c r="HE96" s="46">
        <f t="shared" si="110"/>
        <v>0</v>
      </c>
      <c r="HF96" s="46">
        <f t="shared" si="110"/>
        <v>0</v>
      </c>
      <c r="HG96" s="46">
        <f t="shared" si="110"/>
        <v>0</v>
      </c>
      <c r="HH96" s="46">
        <f t="shared" si="110"/>
        <v>0</v>
      </c>
      <c r="HI96" s="46">
        <f t="shared" si="110"/>
        <v>0</v>
      </c>
      <c r="HJ96" s="46">
        <f t="shared" si="110"/>
        <v>0</v>
      </c>
      <c r="HK96" s="46">
        <f t="shared" si="110"/>
        <v>0</v>
      </c>
      <c r="HL96" s="46">
        <f t="shared" si="110"/>
        <v>0</v>
      </c>
      <c r="HM96" s="46">
        <f t="shared" si="110"/>
        <v>0</v>
      </c>
      <c r="HN96" s="46">
        <f t="shared" si="110"/>
        <v>0</v>
      </c>
      <c r="HO96" s="46">
        <f t="shared" si="110"/>
        <v>0</v>
      </c>
      <c r="HP96" s="46">
        <f t="shared" si="110"/>
        <v>0</v>
      </c>
      <c r="HQ96" s="46">
        <f t="shared" si="110"/>
        <v>0</v>
      </c>
      <c r="HR96" s="46">
        <f t="shared" si="110"/>
        <v>0</v>
      </c>
      <c r="HS96" s="46">
        <f t="shared" si="101"/>
        <v>0</v>
      </c>
      <c r="HT96" s="46">
        <f t="shared" si="101"/>
        <v>0</v>
      </c>
      <c r="HU96" s="46">
        <f t="shared" si="101"/>
        <v>0</v>
      </c>
      <c r="HV96" s="46">
        <f t="shared" si="101"/>
        <v>0</v>
      </c>
      <c r="HW96" s="46">
        <f t="shared" si="101"/>
        <v>0</v>
      </c>
      <c r="HX96" s="46">
        <f t="shared" si="101"/>
        <v>0</v>
      </c>
      <c r="HY96" s="46">
        <f t="shared" si="101"/>
        <v>0</v>
      </c>
      <c r="HZ96" s="46">
        <f t="shared" si="101"/>
        <v>0</v>
      </c>
      <c r="IA96" s="46">
        <f t="shared" si="101"/>
        <v>0</v>
      </c>
      <c r="IB96" s="46">
        <f t="shared" si="101"/>
        <v>0</v>
      </c>
      <c r="IC96" s="46">
        <f t="shared" si="101"/>
        <v>0</v>
      </c>
      <c r="ID96" s="46">
        <f t="shared" si="101"/>
        <v>0</v>
      </c>
      <c r="IE96" s="46">
        <f t="shared" si="101"/>
        <v>0</v>
      </c>
      <c r="IF96" s="46">
        <f t="shared" si="101"/>
        <v>0</v>
      </c>
      <c r="IG96" s="46">
        <f t="shared" si="101"/>
        <v>0</v>
      </c>
      <c r="IH96" s="46">
        <f t="shared" si="95"/>
        <v>0</v>
      </c>
      <c r="II96" s="46">
        <f t="shared" si="95"/>
        <v>0</v>
      </c>
      <c r="IJ96" s="46">
        <f t="shared" si="95"/>
        <v>0</v>
      </c>
      <c r="IK96" s="46">
        <f t="shared" si="95"/>
        <v>0</v>
      </c>
      <c r="IL96" s="46">
        <f t="shared" si="95"/>
        <v>0</v>
      </c>
      <c r="IM96" s="46">
        <f t="shared" si="95"/>
        <v>0</v>
      </c>
      <c r="IN96" s="46">
        <f t="shared" si="95"/>
        <v>0</v>
      </c>
      <c r="IO96" s="46">
        <f t="shared" si="95"/>
        <v>0</v>
      </c>
      <c r="IP96" s="46">
        <f t="shared" si="95"/>
        <v>0</v>
      </c>
      <c r="IQ96" s="46">
        <f t="shared" si="95"/>
        <v>0</v>
      </c>
      <c r="IR96" s="46">
        <f t="shared" si="95"/>
        <v>0</v>
      </c>
      <c r="IS96" s="46">
        <f t="shared" si="95"/>
        <v>0</v>
      </c>
      <c r="IT96" s="46">
        <f t="shared" si="95"/>
        <v>0</v>
      </c>
      <c r="IU96" s="46">
        <f t="shared" si="95"/>
        <v>0</v>
      </c>
      <c r="IV96" s="46">
        <f t="shared" si="95"/>
        <v>0</v>
      </c>
      <c r="IW96" s="46">
        <f t="shared" si="95"/>
        <v>0</v>
      </c>
      <c r="IX96" s="46">
        <f t="shared" si="111"/>
        <v>0</v>
      </c>
      <c r="IY96" s="46">
        <f t="shared" si="111"/>
        <v>0</v>
      </c>
      <c r="IZ96" s="46">
        <f t="shared" si="111"/>
        <v>0</v>
      </c>
      <c r="JA96" s="46">
        <f t="shared" si="111"/>
        <v>0</v>
      </c>
      <c r="JB96" s="46">
        <f t="shared" si="111"/>
        <v>0</v>
      </c>
      <c r="JC96" s="46">
        <f t="shared" si="111"/>
        <v>0</v>
      </c>
      <c r="JD96" s="46">
        <f t="shared" si="111"/>
        <v>0</v>
      </c>
      <c r="JE96" s="46">
        <f t="shared" si="111"/>
        <v>0</v>
      </c>
      <c r="JF96" s="46">
        <f t="shared" si="111"/>
        <v>0</v>
      </c>
      <c r="JG96" s="46">
        <f t="shared" si="111"/>
        <v>0</v>
      </c>
      <c r="JH96" s="46">
        <f t="shared" si="111"/>
        <v>0</v>
      </c>
      <c r="JI96" s="46">
        <f t="shared" si="111"/>
        <v>0</v>
      </c>
      <c r="JJ96" s="46">
        <f t="shared" si="111"/>
        <v>0</v>
      </c>
      <c r="JK96" s="46">
        <f t="shared" si="111"/>
        <v>0</v>
      </c>
      <c r="JL96" s="46">
        <f t="shared" si="111"/>
        <v>0</v>
      </c>
      <c r="JM96" s="46">
        <f>IF(OR($AZ96="",$BA96=""),0,MAX(MIN(JM$61-1,$BA96)-MAX(JN$61,$AZ96)+1,0))</f>
        <v>0</v>
      </c>
      <c r="JN96" s="46">
        <f>IF(OR($AZ96="",$BA96=""),0,MAX(MIN(JN$61-1,$BA96)-MAX(JO$61,$AZ96)+1,0))</f>
        <v>0</v>
      </c>
      <c r="JO96" s="46">
        <f t="shared" si="112"/>
        <v>0</v>
      </c>
      <c r="JP96" s="46">
        <f t="shared" si="112"/>
        <v>0</v>
      </c>
      <c r="JQ96" s="46">
        <f t="shared" si="112"/>
        <v>0</v>
      </c>
      <c r="JR96" s="46">
        <f t="shared" si="112"/>
        <v>0</v>
      </c>
      <c r="JS96" s="46">
        <f t="shared" si="112"/>
        <v>0</v>
      </c>
      <c r="JT96" s="46">
        <f t="shared" si="112"/>
        <v>0</v>
      </c>
      <c r="JU96" s="46">
        <f t="shared" si="112"/>
        <v>0</v>
      </c>
      <c r="JV96" s="46">
        <f t="shared" si="112"/>
        <v>0</v>
      </c>
      <c r="JW96" s="46">
        <f t="shared" si="112"/>
        <v>0</v>
      </c>
      <c r="JX96" s="46">
        <f t="shared" si="112"/>
        <v>0</v>
      </c>
      <c r="JY96" s="46">
        <f t="shared" si="112"/>
        <v>0</v>
      </c>
      <c r="JZ96" s="46">
        <f t="shared" si="112"/>
        <v>0</v>
      </c>
      <c r="KA96" s="46">
        <f t="shared" si="112"/>
        <v>0</v>
      </c>
      <c r="KB96" s="46">
        <f t="shared" si="112"/>
        <v>0</v>
      </c>
      <c r="KC96" s="46">
        <f t="shared" si="112"/>
        <v>0</v>
      </c>
      <c r="KD96" s="46">
        <f t="shared" si="112"/>
        <v>0</v>
      </c>
      <c r="KE96" s="46">
        <f t="shared" si="103"/>
        <v>0</v>
      </c>
      <c r="KF96" s="46">
        <f t="shared" si="103"/>
        <v>0</v>
      </c>
      <c r="KG96" s="46">
        <f t="shared" si="103"/>
        <v>0</v>
      </c>
      <c r="KH96" s="46">
        <f t="shared" si="103"/>
        <v>0</v>
      </c>
      <c r="KI96" s="46">
        <f t="shared" si="103"/>
        <v>0</v>
      </c>
      <c r="KJ96" s="46">
        <f t="shared" si="103"/>
        <v>0</v>
      </c>
      <c r="KK96" s="46">
        <f t="shared" si="103"/>
        <v>0</v>
      </c>
      <c r="KL96" s="46">
        <f t="shared" si="103"/>
        <v>0</v>
      </c>
      <c r="KM96" s="46">
        <f t="shared" si="103"/>
        <v>0</v>
      </c>
      <c r="KN96" s="46">
        <f t="shared" si="103"/>
        <v>0</v>
      </c>
      <c r="KO96" s="46">
        <f t="shared" si="103"/>
        <v>0</v>
      </c>
      <c r="KP96" s="46">
        <f t="shared" si="103"/>
        <v>0</v>
      </c>
      <c r="KQ96" s="46">
        <f t="shared" si="103"/>
        <v>0</v>
      </c>
      <c r="KR96" s="46">
        <f t="shared" si="103"/>
        <v>0</v>
      </c>
      <c r="KS96" s="46">
        <f t="shared" si="103"/>
        <v>0</v>
      </c>
      <c r="KT96" s="46">
        <f t="shared" si="104"/>
        <v>0</v>
      </c>
      <c r="KU96" s="46">
        <f t="shared" si="104"/>
        <v>0</v>
      </c>
      <c r="KV96" s="46">
        <f t="shared" si="104"/>
        <v>0</v>
      </c>
      <c r="KW96" s="46">
        <f t="shared" si="104"/>
        <v>0</v>
      </c>
      <c r="KX96" s="46">
        <f t="shared" si="104"/>
        <v>0</v>
      </c>
      <c r="KY96" s="46">
        <f t="shared" si="104"/>
        <v>0</v>
      </c>
      <c r="KZ96" s="46">
        <f t="shared" si="104"/>
        <v>0</v>
      </c>
      <c r="LA96" s="46">
        <f t="shared" si="104"/>
        <v>0</v>
      </c>
      <c r="LB96" s="46">
        <f t="shared" si="104"/>
        <v>0</v>
      </c>
      <c r="LC96" s="46">
        <f t="shared" si="104"/>
        <v>0</v>
      </c>
      <c r="LD96" s="46">
        <f t="shared" si="104"/>
        <v>0</v>
      </c>
      <c r="LE96" s="46">
        <f t="shared" si="104"/>
        <v>0</v>
      </c>
      <c r="LF96" s="46">
        <f t="shared" si="104"/>
        <v>0</v>
      </c>
      <c r="LG96" s="46">
        <f t="shared" si="104"/>
        <v>0</v>
      </c>
      <c r="LH96" s="46">
        <f t="shared" si="104"/>
        <v>0</v>
      </c>
      <c r="LI96" s="46">
        <f t="shared" si="104"/>
        <v>0</v>
      </c>
      <c r="LJ96" s="46">
        <f t="shared" si="105"/>
        <v>0</v>
      </c>
      <c r="LK96" s="46">
        <f t="shared" si="105"/>
        <v>0</v>
      </c>
      <c r="LL96" s="46">
        <f t="shared" si="105"/>
        <v>0</v>
      </c>
      <c r="LM96" s="46">
        <f t="shared" si="105"/>
        <v>0</v>
      </c>
      <c r="LN96" s="46">
        <f t="shared" si="105"/>
        <v>0</v>
      </c>
      <c r="LO96" s="46">
        <f t="shared" si="105"/>
        <v>0</v>
      </c>
      <c r="LP96" s="46">
        <f t="shared" si="105"/>
        <v>0</v>
      </c>
      <c r="LQ96" s="46">
        <f t="shared" si="105"/>
        <v>0</v>
      </c>
      <c r="LR96" s="46">
        <f t="shared" si="105"/>
        <v>0</v>
      </c>
      <c r="LS96" s="46">
        <f t="shared" si="105"/>
        <v>0</v>
      </c>
      <c r="LT96" s="46">
        <f t="shared" si="105"/>
        <v>0</v>
      </c>
    </row>
    <row r="97" spans="1:333" ht="14.1" thickTop="1">
      <c r="BC97" s="124">
        <v>126</v>
      </c>
      <c r="BD97" s="125">
        <f t="shared" si="34"/>
        <v>1</v>
      </c>
      <c r="BE97" s="126">
        <f t="shared" si="35"/>
        <v>1</v>
      </c>
      <c r="BF97" s="90">
        <f t="shared" si="36"/>
        <v>0</v>
      </c>
      <c r="BG97" s="90">
        <f>IF(OR(BD97=1,BE97=1),0,IF(AND(#REF!=1,(#REF!-#REF!)&lt;&gt;1),BF97+1,IF(AND(BF97=1,(BE97-BD97&lt;&gt;1)),0,BF97)))</f>
        <v>0</v>
      </c>
      <c r="BH97" s="90" t="str">
        <f t="shared" si="72"/>
        <v/>
      </c>
      <c r="BI97" s="90" t="e">
        <f t="shared" si="37"/>
        <v>#NUM!</v>
      </c>
      <c r="BJ97" s="90" t="str">
        <f>IFERROR(IF(#REF!=BL97,#REF!,#REF!+1),"")</f>
        <v/>
      </c>
      <c r="BK97" s="127">
        <f t="shared" si="39"/>
        <v>0</v>
      </c>
      <c r="BL97" s="128" t="e">
        <f t="shared" si="40"/>
        <v>#NUM!</v>
      </c>
      <c r="BM97" s="128" t="e">
        <f t="shared" si="41"/>
        <v>#NUM!</v>
      </c>
      <c r="BN97" s="128" t="str">
        <f t="shared" si="42"/>
        <v/>
      </c>
      <c r="BO97" s="128" t="str">
        <f t="shared" si="73"/>
        <v/>
      </c>
      <c r="BP97" s="90">
        <f t="shared" si="43"/>
        <v>0</v>
      </c>
      <c r="BQ97" s="90">
        <f t="shared" si="44"/>
        <v>0</v>
      </c>
      <c r="BR97" s="90">
        <f>IF(OR(BD97=1,BE97=1),0,IF(AND(#REF!=1,(#REF!-#REF!)&lt;&gt;1),BQ97+1,IF(AND(BQ97=1,(BE97-BD97&lt;&gt;1)),0,BQ97)))</f>
        <v>0</v>
      </c>
      <c r="BS97" s="90" t="str">
        <f t="shared" si="45"/>
        <v/>
      </c>
      <c r="BT97" s="90" t="e">
        <f t="shared" si="46"/>
        <v>#NUM!</v>
      </c>
      <c r="BU97" s="90" t="e">
        <f>IF(#REF!=BW97,#REF!,#REF!+1)</f>
        <v>#REF!</v>
      </c>
      <c r="BV97" s="127">
        <f t="shared" si="48"/>
        <v>0</v>
      </c>
      <c r="BW97" s="128" t="e">
        <f t="shared" si="49"/>
        <v>#NUM!</v>
      </c>
      <c r="BX97" s="128" t="e">
        <f t="shared" si="50"/>
        <v>#NUM!</v>
      </c>
      <c r="BY97" s="128" t="str">
        <f t="shared" si="51"/>
        <v/>
      </c>
      <c r="BZ97" s="128" t="str">
        <f t="shared" si="74"/>
        <v/>
      </c>
      <c r="CA97" s="90">
        <f t="shared" si="52"/>
        <v>0</v>
      </c>
      <c r="CB97" s="90"/>
      <c r="CC97" s="90"/>
      <c r="CD97" s="129"/>
      <c r="CE97" s="133">
        <f t="shared" ref="CE97:EP97" si="113">COUNTIF(CE62:CE96,"&gt;1")</f>
        <v>1</v>
      </c>
      <c r="CF97" s="134">
        <f t="shared" si="113"/>
        <v>0</v>
      </c>
      <c r="CG97" s="134">
        <f t="shared" si="113"/>
        <v>1</v>
      </c>
      <c r="CH97" s="134">
        <f t="shared" si="113"/>
        <v>0</v>
      </c>
      <c r="CI97" s="134">
        <f t="shared" si="113"/>
        <v>0</v>
      </c>
      <c r="CJ97" s="134">
        <f t="shared" si="113"/>
        <v>0</v>
      </c>
      <c r="CK97" s="134">
        <f t="shared" si="113"/>
        <v>0</v>
      </c>
      <c r="CL97" s="134">
        <f t="shared" si="113"/>
        <v>0</v>
      </c>
      <c r="CM97" s="134">
        <f t="shared" si="113"/>
        <v>0</v>
      </c>
      <c r="CN97" s="134">
        <f t="shared" si="113"/>
        <v>0</v>
      </c>
      <c r="CO97" s="134">
        <f t="shared" si="113"/>
        <v>0</v>
      </c>
      <c r="CP97" s="134">
        <f t="shared" si="113"/>
        <v>0</v>
      </c>
      <c r="CQ97" s="134">
        <f t="shared" si="113"/>
        <v>0</v>
      </c>
      <c r="CR97" s="134">
        <f t="shared" si="113"/>
        <v>0</v>
      </c>
      <c r="CS97" s="134">
        <f t="shared" si="113"/>
        <v>0</v>
      </c>
      <c r="CT97" s="134">
        <f t="shared" si="113"/>
        <v>0</v>
      </c>
      <c r="CU97" s="134">
        <f t="shared" si="113"/>
        <v>0</v>
      </c>
      <c r="CV97" s="134">
        <f t="shared" si="113"/>
        <v>0</v>
      </c>
      <c r="CW97" s="134">
        <f t="shared" si="113"/>
        <v>0</v>
      </c>
      <c r="CX97" s="134">
        <f t="shared" si="113"/>
        <v>0</v>
      </c>
      <c r="CY97" s="134">
        <f t="shared" si="113"/>
        <v>0</v>
      </c>
      <c r="CZ97" s="134">
        <f t="shared" si="113"/>
        <v>0</v>
      </c>
      <c r="DA97" s="134">
        <f t="shared" si="113"/>
        <v>0</v>
      </c>
      <c r="DB97" s="134">
        <f t="shared" si="113"/>
        <v>0</v>
      </c>
      <c r="DC97" s="134">
        <f t="shared" si="113"/>
        <v>0</v>
      </c>
      <c r="DD97" s="134">
        <f t="shared" si="113"/>
        <v>0</v>
      </c>
      <c r="DE97" s="134">
        <f t="shared" si="113"/>
        <v>0</v>
      </c>
      <c r="DF97" s="134">
        <f t="shared" si="113"/>
        <v>0</v>
      </c>
      <c r="DG97" s="134">
        <f t="shared" si="113"/>
        <v>0</v>
      </c>
      <c r="DH97" s="134">
        <f t="shared" si="113"/>
        <v>0</v>
      </c>
      <c r="DI97" s="134">
        <f t="shared" si="113"/>
        <v>0</v>
      </c>
      <c r="DJ97" s="134">
        <f t="shared" si="113"/>
        <v>0</v>
      </c>
      <c r="DK97" s="134">
        <f t="shared" si="113"/>
        <v>0</v>
      </c>
      <c r="DL97" s="134">
        <f t="shared" si="113"/>
        <v>0</v>
      </c>
      <c r="DM97" s="134">
        <f t="shared" si="113"/>
        <v>0</v>
      </c>
      <c r="DN97" s="134">
        <f t="shared" si="113"/>
        <v>0</v>
      </c>
      <c r="DO97" s="134">
        <f t="shared" si="113"/>
        <v>0</v>
      </c>
      <c r="DP97" s="134">
        <f t="shared" si="113"/>
        <v>0</v>
      </c>
      <c r="DQ97" s="134">
        <f t="shared" si="113"/>
        <v>0</v>
      </c>
      <c r="DR97" s="134">
        <f t="shared" si="113"/>
        <v>0</v>
      </c>
      <c r="DS97" s="134">
        <f t="shared" si="113"/>
        <v>0</v>
      </c>
      <c r="DT97" s="134">
        <f t="shared" si="113"/>
        <v>0</v>
      </c>
      <c r="DU97" s="134">
        <f t="shared" si="113"/>
        <v>0</v>
      </c>
      <c r="DV97" s="134">
        <f t="shared" si="113"/>
        <v>0</v>
      </c>
      <c r="DW97" s="134">
        <f t="shared" si="113"/>
        <v>0</v>
      </c>
      <c r="DX97" s="134">
        <f t="shared" si="113"/>
        <v>0</v>
      </c>
      <c r="DY97" s="134">
        <f t="shared" si="113"/>
        <v>0</v>
      </c>
      <c r="DZ97" s="134">
        <f t="shared" si="113"/>
        <v>0</v>
      </c>
      <c r="EA97" s="134">
        <f t="shared" si="113"/>
        <v>0</v>
      </c>
      <c r="EB97" s="134">
        <f t="shared" si="113"/>
        <v>0</v>
      </c>
      <c r="EC97" s="134">
        <f t="shared" si="113"/>
        <v>0</v>
      </c>
      <c r="ED97" s="134">
        <f t="shared" si="113"/>
        <v>0</v>
      </c>
      <c r="EE97" s="134">
        <f t="shared" si="113"/>
        <v>0</v>
      </c>
      <c r="EF97" s="134">
        <f t="shared" si="113"/>
        <v>0</v>
      </c>
      <c r="EG97" s="134">
        <f t="shared" si="113"/>
        <v>0</v>
      </c>
      <c r="EH97" s="134">
        <f t="shared" si="113"/>
        <v>0</v>
      </c>
      <c r="EI97" s="134">
        <f t="shared" si="113"/>
        <v>0</v>
      </c>
      <c r="EJ97" s="134">
        <f t="shared" si="113"/>
        <v>0</v>
      </c>
      <c r="EK97" s="134">
        <f t="shared" si="113"/>
        <v>0</v>
      </c>
      <c r="EL97" s="134">
        <f t="shared" si="113"/>
        <v>0</v>
      </c>
      <c r="EM97" s="134">
        <f t="shared" si="113"/>
        <v>0</v>
      </c>
      <c r="EN97" s="134">
        <f t="shared" si="113"/>
        <v>0</v>
      </c>
      <c r="EO97" s="134">
        <f t="shared" si="113"/>
        <v>0</v>
      </c>
      <c r="EP97" s="134">
        <f t="shared" si="113"/>
        <v>0</v>
      </c>
      <c r="EQ97" s="134">
        <f t="shared" ref="EQ97:HB97" si="114">COUNTIF(EQ62:EQ96,"&gt;1")</f>
        <v>0</v>
      </c>
      <c r="ER97" s="134">
        <f t="shared" si="114"/>
        <v>0</v>
      </c>
      <c r="ES97" s="134">
        <f t="shared" si="114"/>
        <v>0</v>
      </c>
      <c r="ET97" s="134">
        <f t="shared" si="114"/>
        <v>0</v>
      </c>
      <c r="EU97" s="134">
        <f t="shared" si="114"/>
        <v>0</v>
      </c>
      <c r="EV97" s="134">
        <f t="shared" si="114"/>
        <v>0</v>
      </c>
      <c r="EW97" s="134">
        <f t="shared" si="114"/>
        <v>0</v>
      </c>
      <c r="EX97" s="134">
        <f t="shared" si="114"/>
        <v>0</v>
      </c>
      <c r="EY97" s="134">
        <f t="shared" si="114"/>
        <v>0</v>
      </c>
      <c r="EZ97" s="134">
        <f t="shared" si="114"/>
        <v>0</v>
      </c>
      <c r="FA97" s="134">
        <f t="shared" si="114"/>
        <v>0</v>
      </c>
      <c r="FB97" s="134">
        <f t="shared" si="114"/>
        <v>0</v>
      </c>
      <c r="FC97" s="134">
        <f t="shared" si="114"/>
        <v>0</v>
      </c>
      <c r="FD97" s="134">
        <f t="shared" si="114"/>
        <v>0</v>
      </c>
      <c r="FE97" s="134">
        <f t="shared" si="114"/>
        <v>0</v>
      </c>
      <c r="FF97" s="134">
        <f t="shared" si="114"/>
        <v>0</v>
      </c>
      <c r="FG97" s="134">
        <f t="shared" si="114"/>
        <v>0</v>
      </c>
      <c r="FH97" s="134">
        <f t="shared" si="114"/>
        <v>0</v>
      </c>
      <c r="FI97" s="134">
        <f t="shared" si="114"/>
        <v>0</v>
      </c>
      <c r="FJ97" s="134">
        <f t="shared" si="114"/>
        <v>0</v>
      </c>
      <c r="FK97" s="134">
        <f t="shared" si="114"/>
        <v>0</v>
      </c>
      <c r="FL97" s="134">
        <f t="shared" si="114"/>
        <v>0</v>
      </c>
      <c r="FM97" s="134">
        <f t="shared" si="114"/>
        <v>0</v>
      </c>
      <c r="FN97" s="134">
        <f t="shared" si="114"/>
        <v>0</v>
      </c>
      <c r="FO97" s="134">
        <f t="shared" si="114"/>
        <v>0</v>
      </c>
      <c r="FP97" s="134">
        <f t="shared" si="114"/>
        <v>0</v>
      </c>
      <c r="FQ97" s="134">
        <f t="shared" si="114"/>
        <v>0</v>
      </c>
      <c r="FR97" s="134">
        <f t="shared" si="114"/>
        <v>0</v>
      </c>
      <c r="FS97" s="134">
        <f t="shared" si="114"/>
        <v>0</v>
      </c>
      <c r="FT97" s="134">
        <f t="shared" si="114"/>
        <v>0</v>
      </c>
      <c r="FU97" s="134">
        <f t="shared" si="114"/>
        <v>0</v>
      </c>
      <c r="FV97" s="134">
        <f t="shared" si="114"/>
        <v>0</v>
      </c>
      <c r="FW97" s="134">
        <f t="shared" si="114"/>
        <v>0</v>
      </c>
      <c r="FX97" s="134">
        <f t="shared" si="114"/>
        <v>0</v>
      </c>
      <c r="FY97" s="134">
        <f t="shared" si="114"/>
        <v>0</v>
      </c>
      <c r="FZ97" s="134">
        <f t="shared" si="114"/>
        <v>0</v>
      </c>
      <c r="GA97" s="134">
        <f t="shared" si="114"/>
        <v>0</v>
      </c>
      <c r="GB97" s="134">
        <f t="shared" si="114"/>
        <v>0</v>
      </c>
      <c r="GC97" s="134">
        <f t="shared" si="114"/>
        <v>0</v>
      </c>
      <c r="GD97" s="134">
        <f t="shared" si="114"/>
        <v>0</v>
      </c>
      <c r="GE97" s="134">
        <f t="shared" si="114"/>
        <v>0</v>
      </c>
      <c r="GF97" s="134">
        <f t="shared" si="114"/>
        <v>0</v>
      </c>
      <c r="GG97" s="134">
        <f t="shared" si="114"/>
        <v>0</v>
      </c>
      <c r="GH97" s="134">
        <f t="shared" si="114"/>
        <v>0</v>
      </c>
      <c r="GI97" s="134">
        <f t="shared" si="114"/>
        <v>0</v>
      </c>
      <c r="GJ97" s="134">
        <f t="shared" si="114"/>
        <v>0</v>
      </c>
      <c r="GK97" s="134">
        <f t="shared" si="114"/>
        <v>0</v>
      </c>
      <c r="GL97" s="134">
        <f t="shared" si="114"/>
        <v>0</v>
      </c>
      <c r="GM97" s="134">
        <f t="shared" si="114"/>
        <v>0</v>
      </c>
      <c r="GN97" s="134">
        <f t="shared" si="114"/>
        <v>0</v>
      </c>
      <c r="GO97" s="134">
        <f t="shared" si="114"/>
        <v>0</v>
      </c>
      <c r="GP97" s="134">
        <f t="shared" si="114"/>
        <v>0</v>
      </c>
      <c r="GQ97" s="134">
        <f t="shared" si="114"/>
        <v>0</v>
      </c>
      <c r="GR97" s="134">
        <f t="shared" si="114"/>
        <v>0</v>
      </c>
      <c r="GS97" s="134">
        <f t="shared" si="114"/>
        <v>0</v>
      </c>
      <c r="GT97" s="134">
        <f t="shared" si="114"/>
        <v>0</v>
      </c>
      <c r="GU97" s="134">
        <f t="shared" si="114"/>
        <v>0</v>
      </c>
      <c r="GV97" s="134">
        <f t="shared" si="114"/>
        <v>0</v>
      </c>
      <c r="GW97" s="134">
        <f t="shared" si="114"/>
        <v>0</v>
      </c>
      <c r="GX97" s="134">
        <f t="shared" si="114"/>
        <v>0</v>
      </c>
      <c r="GY97" s="134">
        <f t="shared" si="114"/>
        <v>0</v>
      </c>
      <c r="GZ97" s="134">
        <f t="shared" si="114"/>
        <v>0</v>
      </c>
      <c r="HA97" s="134">
        <f t="shared" si="114"/>
        <v>0</v>
      </c>
      <c r="HB97" s="134">
        <f t="shared" si="114"/>
        <v>0</v>
      </c>
      <c r="HC97" s="134">
        <f t="shared" ref="HC97:JN97" si="115">COUNTIF(HC62:HC96,"&gt;1")</f>
        <v>0</v>
      </c>
      <c r="HD97" s="134">
        <f t="shared" si="115"/>
        <v>0</v>
      </c>
      <c r="HE97" s="134">
        <f t="shared" si="115"/>
        <v>0</v>
      </c>
      <c r="HF97" s="134">
        <f t="shared" si="115"/>
        <v>0</v>
      </c>
      <c r="HG97" s="134">
        <f t="shared" si="115"/>
        <v>0</v>
      </c>
      <c r="HH97" s="134">
        <f t="shared" si="115"/>
        <v>0</v>
      </c>
      <c r="HI97" s="134">
        <f t="shared" si="115"/>
        <v>0</v>
      </c>
      <c r="HJ97" s="134">
        <f t="shared" si="115"/>
        <v>0</v>
      </c>
      <c r="HK97" s="134">
        <f t="shared" si="115"/>
        <v>0</v>
      </c>
      <c r="HL97" s="134">
        <f t="shared" si="115"/>
        <v>0</v>
      </c>
      <c r="HM97" s="134">
        <f t="shared" si="115"/>
        <v>0</v>
      </c>
      <c r="HN97" s="134">
        <f t="shared" si="115"/>
        <v>0</v>
      </c>
      <c r="HO97" s="134">
        <f t="shared" si="115"/>
        <v>0</v>
      </c>
      <c r="HP97" s="134">
        <f t="shared" si="115"/>
        <v>0</v>
      </c>
      <c r="HQ97" s="134">
        <f t="shared" si="115"/>
        <v>0</v>
      </c>
      <c r="HR97" s="134">
        <f t="shared" si="115"/>
        <v>0</v>
      </c>
      <c r="HS97" s="134">
        <f t="shared" si="115"/>
        <v>0</v>
      </c>
      <c r="HT97" s="134">
        <f t="shared" si="115"/>
        <v>0</v>
      </c>
      <c r="HU97" s="134">
        <f t="shared" si="115"/>
        <v>0</v>
      </c>
      <c r="HV97" s="134">
        <f t="shared" si="115"/>
        <v>0</v>
      </c>
      <c r="HW97" s="134">
        <f t="shared" si="115"/>
        <v>0</v>
      </c>
      <c r="HX97" s="134">
        <f t="shared" si="115"/>
        <v>0</v>
      </c>
      <c r="HY97" s="134">
        <f t="shared" si="115"/>
        <v>0</v>
      </c>
      <c r="HZ97" s="134">
        <f t="shared" si="115"/>
        <v>0</v>
      </c>
      <c r="IA97" s="134">
        <f t="shared" si="115"/>
        <v>0</v>
      </c>
      <c r="IB97" s="134">
        <f t="shared" si="115"/>
        <v>0</v>
      </c>
      <c r="IC97" s="134">
        <f t="shared" si="115"/>
        <v>0</v>
      </c>
      <c r="ID97" s="134">
        <f t="shared" si="115"/>
        <v>0</v>
      </c>
      <c r="IE97" s="134">
        <f t="shared" si="115"/>
        <v>0</v>
      </c>
      <c r="IF97" s="134">
        <f t="shared" si="115"/>
        <v>0</v>
      </c>
      <c r="IG97" s="134">
        <f t="shared" si="115"/>
        <v>0</v>
      </c>
      <c r="IH97" s="134">
        <f t="shared" si="115"/>
        <v>0</v>
      </c>
      <c r="II97" s="134">
        <f t="shared" si="115"/>
        <v>0</v>
      </c>
      <c r="IJ97" s="134">
        <f t="shared" si="115"/>
        <v>0</v>
      </c>
      <c r="IK97" s="134">
        <f t="shared" si="115"/>
        <v>0</v>
      </c>
      <c r="IL97" s="134">
        <f t="shared" si="115"/>
        <v>0</v>
      </c>
      <c r="IM97" s="134">
        <f t="shared" si="115"/>
        <v>0</v>
      </c>
      <c r="IN97" s="134">
        <f t="shared" si="115"/>
        <v>0</v>
      </c>
      <c r="IO97" s="134">
        <f t="shared" si="115"/>
        <v>0</v>
      </c>
      <c r="IP97" s="134">
        <f t="shared" si="115"/>
        <v>0</v>
      </c>
      <c r="IQ97" s="134">
        <f t="shared" si="115"/>
        <v>0</v>
      </c>
      <c r="IR97" s="134">
        <f t="shared" si="115"/>
        <v>0</v>
      </c>
      <c r="IS97" s="134">
        <f t="shared" si="115"/>
        <v>0</v>
      </c>
      <c r="IT97" s="134">
        <f t="shared" si="115"/>
        <v>0</v>
      </c>
      <c r="IU97" s="134">
        <f t="shared" si="115"/>
        <v>0</v>
      </c>
      <c r="IV97" s="134">
        <f t="shared" si="115"/>
        <v>0</v>
      </c>
      <c r="IW97" s="134">
        <f t="shared" si="115"/>
        <v>0</v>
      </c>
      <c r="IX97" s="134">
        <f t="shared" si="115"/>
        <v>0</v>
      </c>
      <c r="IY97" s="134">
        <f t="shared" si="115"/>
        <v>0</v>
      </c>
      <c r="IZ97" s="134">
        <f t="shared" si="115"/>
        <v>0</v>
      </c>
      <c r="JA97" s="134">
        <f t="shared" si="115"/>
        <v>0</v>
      </c>
      <c r="JB97" s="134">
        <f t="shared" si="115"/>
        <v>0</v>
      </c>
      <c r="JC97" s="134">
        <f t="shared" si="115"/>
        <v>0</v>
      </c>
      <c r="JD97" s="134">
        <f t="shared" si="115"/>
        <v>0</v>
      </c>
      <c r="JE97" s="134">
        <f t="shared" si="115"/>
        <v>0</v>
      </c>
      <c r="JF97" s="134">
        <f t="shared" si="115"/>
        <v>0</v>
      </c>
      <c r="JG97" s="134">
        <f t="shared" si="115"/>
        <v>0</v>
      </c>
      <c r="JH97" s="134">
        <f t="shared" si="115"/>
        <v>0</v>
      </c>
      <c r="JI97" s="134">
        <f t="shared" si="115"/>
        <v>0</v>
      </c>
      <c r="JJ97" s="134">
        <f t="shared" si="115"/>
        <v>0</v>
      </c>
      <c r="JK97" s="134">
        <f t="shared" si="115"/>
        <v>0</v>
      </c>
      <c r="JL97" s="134">
        <f t="shared" si="115"/>
        <v>0</v>
      </c>
      <c r="JM97" s="134">
        <f t="shared" si="115"/>
        <v>0</v>
      </c>
      <c r="JN97" s="134">
        <f t="shared" si="115"/>
        <v>0</v>
      </c>
      <c r="JO97" s="134">
        <f t="shared" ref="JO97:LT97" si="116">COUNTIF(JO62:JO96,"&gt;1")</f>
        <v>0</v>
      </c>
      <c r="JP97" s="134">
        <f t="shared" si="116"/>
        <v>0</v>
      </c>
      <c r="JQ97" s="134">
        <f t="shared" si="116"/>
        <v>0</v>
      </c>
      <c r="JR97" s="134">
        <f t="shared" si="116"/>
        <v>0</v>
      </c>
      <c r="JS97" s="134">
        <f t="shared" si="116"/>
        <v>0</v>
      </c>
      <c r="JT97" s="134">
        <f t="shared" si="116"/>
        <v>0</v>
      </c>
      <c r="JU97" s="134">
        <f t="shared" si="116"/>
        <v>0</v>
      </c>
      <c r="JV97" s="134">
        <f t="shared" si="116"/>
        <v>0</v>
      </c>
      <c r="JW97" s="134">
        <f t="shared" si="116"/>
        <v>0</v>
      </c>
      <c r="JX97" s="134">
        <f t="shared" si="116"/>
        <v>0</v>
      </c>
      <c r="JY97" s="134">
        <f t="shared" si="116"/>
        <v>0</v>
      </c>
      <c r="JZ97" s="134">
        <f t="shared" si="116"/>
        <v>0</v>
      </c>
      <c r="KA97" s="134">
        <f t="shared" si="116"/>
        <v>0</v>
      </c>
      <c r="KB97" s="134">
        <f t="shared" si="116"/>
        <v>0</v>
      </c>
      <c r="KC97" s="134">
        <f t="shared" si="116"/>
        <v>0</v>
      </c>
      <c r="KD97" s="134">
        <f t="shared" si="116"/>
        <v>0</v>
      </c>
      <c r="KE97" s="134">
        <f t="shared" si="116"/>
        <v>0</v>
      </c>
      <c r="KF97" s="134">
        <f t="shared" si="116"/>
        <v>0</v>
      </c>
      <c r="KG97" s="134">
        <f t="shared" si="116"/>
        <v>0</v>
      </c>
      <c r="KH97" s="134">
        <f t="shared" si="116"/>
        <v>0</v>
      </c>
      <c r="KI97" s="134">
        <f t="shared" si="116"/>
        <v>0</v>
      </c>
      <c r="KJ97" s="134">
        <f t="shared" si="116"/>
        <v>0</v>
      </c>
      <c r="KK97" s="134">
        <f t="shared" si="116"/>
        <v>0</v>
      </c>
      <c r="KL97" s="134">
        <f t="shared" si="116"/>
        <v>0</v>
      </c>
      <c r="KM97" s="134">
        <f t="shared" si="116"/>
        <v>0</v>
      </c>
      <c r="KN97" s="134">
        <f t="shared" si="116"/>
        <v>0</v>
      </c>
      <c r="KO97" s="134">
        <f t="shared" si="116"/>
        <v>0</v>
      </c>
      <c r="KP97" s="134">
        <f t="shared" si="116"/>
        <v>0</v>
      </c>
      <c r="KQ97" s="134">
        <f t="shared" si="116"/>
        <v>0</v>
      </c>
      <c r="KR97" s="134">
        <f t="shared" si="116"/>
        <v>0</v>
      </c>
      <c r="KS97" s="134">
        <f t="shared" si="116"/>
        <v>0</v>
      </c>
      <c r="KT97" s="134">
        <f t="shared" si="116"/>
        <v>0</v>
      </c>
      <c r="KU97" s="134">
        <f t="shared" si="116"/>
        <v>0</v>
      </c>
      <c r="KV97" s="134">
        <f t="shared" si="116"/>
        <v>0</v>
      </c>
      <c r="KW97" s="134">
        <f t="shared" si="116"/>
        <v>0</v>
      </c>
      <c r="KX97" s="134">
        <f t="shared" si="116"/>
        <v>0</v>
      </c>
      <c r="KY97" s="134">
        <f t="shared" si="116"/>
        <v>0</v>
      </c>
      <c r="KZ97" s="134">
        <f t="shared" si="116"/>
        <v>0</v>
      </c>
      <c r="LA97" s="134">
        <f t="shared" si="116"/>
        <v>0</v>
      </c>
      <c r="LB97" s="134">
        <f t="shared" si="116"/>
        <v>0</v>
      </c>
      <c r="LC97" s="134">
        <f t="shared" si="116"/>
        <v>0</v>
      </c>
      <c r="LD97" s="134">
        <f t="shared" si="116"/>
        <v>0</v>
      </c>
      <c r="LE97" s="134">
        <f t="shared" si="116"/>
        <v>0</v>
      </c>
      <c r="LF97" s="134">
        <f t="shared" si="116"/>
        <v>0</v>
      </c>
      <c r="LG97" s="134">
        <f t="shared" si="116"/>
        <v>0</v>
      </c>
      <c r="LH97" s="134">
        <f t="shared" si="116"/>
        <v>0</v>
      </c>
      <c r="LI97" s="134">
        <f t="shared" si="116"/>
        <v>0</v>
      </c>
      <c r="LJ97" s="134">
        <f t="shared" si="116"/>
        <v>0</v>
      </c>
      <c r="LK97" s="134">
        <f t="shared" si="116"/>
        <v>0</v>
      </c>
      <c r="LL97" s="134">
        <f t="shared" si="116"/>
        <v>0</v>
      </c>
      <c r="LM97" s="134">
        <f t="shared" si="116"/>
        <v>0</v>
      </c>
      <c r="LN97" s="134">
        <f t="shared" si="116"/>
        <v>0</v>
      </c>
      <c r="LO97" s="134">
        <f t="shared" si="116"/>
        <v>0</v>
      </c>
      <c r="LP97" s="134">
        <f t="shared" si="116"/>
        <v>0</v>
      </c>
      <c r="LQ97" s="134">
        <f t="shared" si="116"/>
        <v>0</v>
      </c>
      <c r="LR97" s="134">
        <f t="shared" si="116"/>
        <v>0</v>
      </c>
      <c r="LS97" s="134">
        <f t="shared" si="116"/>
        <v>0</v>
      </c>
      <c r="LT97" s="134">
        <f t="shared" si="116"/>
        <v>0</v>
      </c>
      <c r="LU97" s="134"/>
    </row>
    <row r="98" spans="1:333" ht="14.1" thickBot="1">
      <c r="BC98" s="124">
        <v>127</v>
      </c>
      <c r="BD98" s="125">
        <f t="shared" si="34"/>
        <v>1</v>
      </c>
      <c r="BE98" s="126">
        <f t="shared" si="35"/>
        <v>1</v>
      </c>
      <c r="BF98" s="90">
        <f t="shared" si="36"/>
        <v>0</v>
      </c>
      <c r="BG98" s="90">
        <f t="shared" ref="BG98:BG163" si="117">IF(OR(BD98=1,BE98=1),0,IF(AND(BF97=1,(BE97-BD97)&lt;&gt;1),BF98+1,IF(AND(BF98=1,(BE98-BD98&lt;&gt;1)),0,BF98)))</f>
        <v>0</v>
      </c>
      <c r="BH98" s="90" t="str">
        <f t="shared" si="72"/>
        <v/>
      </c>
      <c r="BI98" s="90" t="e">
        <f t="shared" si="37"/>
        <v>#NUM!</v>
      </c>
      <c r="BJ98" s="90" t="str">
        <f t="shared" ref="BJ98:BJ161" si="118">IFERROR(IF(BM97=BL98,BJ97,BJ97+1),"")</f>
        <v/>
      </c>
      <c r="BK98" s="127">
        <f t="shared" si="39"/>
        <v>0</v>
      </c>
      <c r="BL98" s="128" t="e">
        <f t="shared" si="40"/>
        <v>#NUM!</v>
      </c>
      <c r="BM98" s="128" t="e">
        <f t="shared" si="41"/>
        <v>#NUM!</v>
      </c>
      <c r="BN98" s="128" t="str">
        <f t="shared" si="42"/>
        <v/>
      </c>
      <c r="BO98" s="128" t="str">
        <f t="shared" si="73"/>
        <v/>
      </c>
      <c r="BP98" s="90">
        <f t="shared" si="43"/>
        <v>0</v>
      </c>
      <c r="BQ98" s="90">
        <f t="shared" si="44"/>
        <v>0</v>
      </c>
      <c r="BR98" s="90">
        <f t="shared" ref="BR98:BR163" si="119">IF(OR(BD98=1,BE98=1),0,IF(AND(BQ97=1,(BE97-BD97)&lt;&gt;1),BQ98+1,IF(AND(BQ98=1,(BE98-BD98&lt;&gt;1)),0,BQ98)))</f>
        <v>0</v>
      </c>
      <c r="BS98" s="90" t="str">
        <f t="shared" si="45"/>
        <v/>
      </c>
      <c r="BT98" s="90" t="e">
        <f t="shared" si="46"/>
        <v>#NUM!</v>
      </c>
      <c r="BU98" s="90" t="e">
        <f t="shared" ref="BU98:BU161" si="120">IF(BX97=BW98,BU97,BU97+1)</f>
        <v>#NUM!</v>
      </c>
      <c r="BV98" s="127">
        <f t="shared" si="48"/>
        <v>0</v>
      </c>
      <c r="BW98" s="128" t="e">
        <f t="shared" si="49"/>
        <v>#NUM!</v>
      </c>
      <c r="BX98" s="128" t="e">
        <f t="shared" si="50"/>
        <v>#NUM!</v>
      </c>
      <c r="BY98" s="128" t="str">
        <f t="shared" si="51"/>
        <v/>
      </c>
      <c r="BZ98" s="128" t="str">
        <f t="shared" si="74"/>
        <v/>
      </c>
      <c r="CA98" s="90">
        <f t="shared" si="52"/>
        <v>0</v>
      </c>
      <c r="CB98" s="90"/>
      <c r="CC98" s="90"/>
      <c r="CD98" s="129"/>
    </row>
    <row r="99" spans="1:333" ht="39.6" customHeight="1" thickTop="1" thickBot="1">
      <c r="A99" s="487" t="s">
        <v>296</v>
      </c>
      <c r="B99" s="488"/>
      <c r="BC99" s="124">
        <v>128</v>
      </c>
      <c r="BD99" s="125">
        <f t="shared" si="34"/>
        <v>1</v>
      </c>
      <c r="BE99" s="126">
        <f t="shared" si="35"/>
        <v>1</v>
      </c>
      <c r="BF99" s="90">
        <f t="shared" si="36"/>
        <v>0</v>
      </c>
      <c r="BG99" s="90">
        <f t="shared" si="117"/>
        <v>0</v>
      </c>
      <c r="BH99" s="90" t="str">
        <f t="shared" si="72"/>
        <v/>
      </c>
      <c r="BI99" s="90" t="e">
        <f t="shared" si="37"/>
        <v>#NUM!</v>
      </c>
      <c r="BJ99" s="90" t="str">
        <f t="shared" si="118"/>
        <v/>
      </c>
      <c r="BK99" s="127">
        <f t="shared" si="39"/>
        <v>0</v>
      </c>
      <c r="BL99" s="128" t="e">
        <f t="shared" si="40"/>
        <v>#NUM!</v>
      </c>
      <c r="BM99" s="128" t="e">
        <f t="shared" si="41"/>
        <v>#NUM!</v>
      </c>
      <c r="BN99" s="128" t="str">
        <f t="shared" si="42"/>
        <v/>
      </c>
      <c r="BO99" s="128" t="str">
        <f t="shared" si="73"/>
        <v/>
      </c>
      <c r="BP99" s="90">
        <f t="shared" si="43"/>
        <v>0</v>
      </c>
      <c r="BQ99" s="90">
        <f t="shared" si="44"/>
        <v>0</v>
      </c>
      <c r="BR99" s="90">
        <f t="shared" si="119"/>
        <v>0</v>
      </c>
      <c r="BS99" s="90" t="str">
        <f t="shared" si="45"/>
        <v/>
      </c>
      <c r="BT99" s="90" t="e">
        <f t="shared" si="46"/>
        <v>#NUM!</v>
      </c>
      <c r="BU99" s="90" t="e">
        <f t="shared" si="120"/>
        <v>#NUM!</v>
      </c>
      <c r="BV99" s="127">
        <f t="shared" si="48"/>
        <v>0</v>
      </c>
      <c r="BW99" s="128" t="e">
        <f t="shared" si="49"/>
        <v>#NUM!</v>
      </c>
      <c r="BX99" s="128" t="e">
        <f t="shared" si="50"/>
        <v>#NUM!</v>
      </c>
      <c r="BY99" s="128" t="str">
        <f t="shared" si="51"/>
        <v/>
      </c>
      <c r="BZ99" s="128" t="str">
        <f t="shared" si="74"/>
        <v/>
      </c>
      <c r="CA99" s="90">
        <f t="shared" si="52"/>
        <v>0</v>
      </c>
      <c r="CB99" s="90"/>
      <c r="CC99" s="90"/>
      <c r="CD99" s="129"/>
    </row>
    <row r="100" spans="1:333" ht="67.349999999999994" customHeight="1" thickTop="1" thickBot="1">
      <c r="A100" s="140" t="s">
        <v>297</v>
      </c>
      <c r="B100" s="141" t="str">
        <f>IF(D38="CUMPLE","CUMPLE","NO CUMPLE")</f>
        <v>CUMPLE</v>
      </c>
      <c r="BC100" s="124"/>
      <c r="BD100" s="125"/>
      <c r="BE100" s="126"/>
      <c r="BF100" s="90"/>
      <c r="BG100" s="90"/>
      <c r="BH100" s="90"/>
      <c r="BI100" s="90"/>
      <c r="BJ100" s="90"/>
      <c r="BK100" s="127"/>
      <c r="BL100" s="128"/>
      <c r="BM100" s="128"/>
      <c r="BN100" s="128"/>
      <c r="BO100" s="128"/>
      <c r="BP100" s="90"/>
      <c r="BQ100" s="90"/>
      <c r="BR100" s="90"/>
      <c r="BS100" s="90"/>
      <c r="BT100" s="90"/>
      <c r="BU100" s="90"/>
      <c r="BV100" s="127"/>
      <c r="BW100" s="128"/>
      <c r="BX100" s="128"/>
      <c r="BY100" s="128"/>
      <c r="BZ100" s="128"/>
      <c r="CA100" s="90"/>
      <c r="CB100" s="90"/>
      <c r="CC100" s="90"/>
      <c r="CD100" s="129"/>
    </row>
    <row r="101" spans="1:333" ht="39.6" customHeight="1" thickTop="1">
      <c r="A101" s="481" t="s">
        <v>298</v>
      </c>
      <c r="B101" s="482"/>
      <c r="BC101" s="124">
        <v>129</v>
      </c>
      <c r="BD101" s="125">
        <f>HLOOKUP(BC101+1,$CE$60:$LU$61,2,FALSE)</f>
        <v>1</v>
      </c>
      <c r="BE101" s="126">
        <f>HLOOKUP(BC101,$CE$60:$LU$61,2,FALSE)</f>
        <v>1</v>
      </c>
      <c r="BF101" s="90">
        <f t="shared" ref="BF101:BF165" si="121">HLOOKUP(BE101,$CE$53:$LT$55,3,FALSE)</f>
        <v>0</v>
      </c>
      <c r="BG101" s="90">
        <f>IF(OR(BD101=1,BE101=1),0,IF(AND(BF99=1,(BE99-BD99)&lt;&gt;1),BF101+1,IF(AND(BF101=1,(BE101-BD101&lt;&gt;1)),0,BF101)))</f>
        <v>0</v>
      </c>
      <c r="BH101" s="90" t="str">
        <f t="shared" si="72"/>
        <v/>
      </c>
      <c r="BI101" s="90" t="e">
        <f>LARGE($BH$62:$BH$223,$BC101)</f>
        <v>#NUM!</v>
      </c>
      <c r="BJ101" s="90" t="str">
        <f>IFERROR(IF(BM99=BL101,BJ99,BJ99+1),"")</f>
        <v/>
      </c>
      <c r="BK101" s="127">
        <f>IFERROR(VLOOKUP(BI101,$BC$62:$BG$223,5,FALSE),0)</f>
        <v>0</v>
      </c>
      <c r="BL101" s="128" t="e">
        <f>VLOOKUP(BI101,$BC$62:$BE$223,2,FALSE)</f>
        <v>#NUM!</v>
      </c>
      <c r="BM101" s="128" t="e">
        <f>VLOOKUP(BI101,$BC$62:$BE$223,3,FALSE)</f>
        <v>#NUM!</v>
      </c>
      <c r="BN101" s="128" t="str">
        <f>IFERROR(VLOOKUP($BC101,BJ$62:BL$223,3,FALSE),"")</f>
        <v/>
      </c>
      <c r="BO101" s="128" t="str">
        <f t="shared" si="73"/>
        <v/>
      </c>
      <c r="BP101" s="90">
        <f>SUMIF($BJ$62:$BJ$223,$BC101,$BK$62:$BK$223)</f>
        <v>0</v>
      </c>
      <c r="BQ101" s="90">
        <f t="shared" ref="BQ101:BQ165" si="122">HLOOKUP(BE101,$CE$53:$LT$55,2,FALSE)</f>
        <v>0</v>
      </c>
      <c r="BR101" s="90">
        <f>IF(OR(BD101=1,BE101=1),0,IF(AND(BQ99=1,(BE99-BD99)&lt;&gt;1),BQ101+1,IF(AND(BQ101=1,(BE101-BD101&lt;&gt;1)),0,BQ101)))</f>
        <v>0</v>
      </c>
      <c r="BS101" s="90" t="str">
        <f t="shared" si="45"/>
        <v/>
      </c>
      <c r="BT101" s="90" t="e">
        <f>LARGE($BS$62:$BS$223,$BC101)</f>
        <v>#NUM!</v>
      </c>
      <c r="BU101" s="90" t="e">
        <f>IF(BX99=BW101,BU99,BU99+1)</f>
        <v>#NUM!</v>
      </c>
      <c r="BV101" s="127">
        <f>IFERROR(VLOOKUP(BT101,$BC$62:$BR$223,16,FALSE),0)</f>
        <v>0</v>
      </c>
      <c r="BW101" s="128" t="e">
        <f>VLOOKUP(BT101,$BC$62:$BE$223,2,FALSE)</f>
        <v>#NUM!</v>
      </c>
      <c r="BX101" s="128" t="e">
        <f>VLOOKUP(BT101,$BC$62:$BE$223,3,FALSE)</f>
        <v>#NUM!</v>
      </c>
      <c r="BY101" s="128" t="str">
        <f>IFERROR(VLOOKUP($BC101,BU$62:BW$223,3,FALSE),"")</f>
        <v/>
      </c>
      <c r="BZ101" s="128" t="str">
        <f t="shared" si="74"/>
        <v/>
      </c>
      <c r="CA101" s="90">
        <f>SUMIF($BU$62:$BU$223,$BC101,$BV$62:$BV$223)</f>
        <v>0</v>
      </c>
      <c r="CB101" s="90"/>
      <c r="CC101" s="90"/>
      <c r="CD101" s="129"/>
    </row>
    <row r="102" spans="1:333" ht="39.6" customHeight="1">
      <c r="A102" s="142" t="s">
        <v>299</v>
      </c>
      <c r="B102" s="141" t="str">
        <f>IF(B45="SI",IF(AND(D43="CUMPLE",D44="CUMPLE",D45="CUMPLE"),"CUMPLE","NO CUMPLE"),IF(AND(D43="CUMPLE",D44="CUMPLE"),"CUMPLE","NO CUMPLE"))</f>
        <v>CUMPLE</v>
      </c>
      <c r="BC102" s="124"/>
      <c r="BD102" s="125"/>
      <c r="BE102" s="126"/>
      <c r="BF102" s="90"/>
      <c r="BG102" s="90"/>
      <c r="BH102" s="90"/>
      <c r="BI102" s="90"/>
      <c r="BJ102" s="90"/>
      <c r="BK102" s="127"/>
      <c r="BL102" s="128"/>
      <c r="BM102" s="128"/>
      <c r="BN102" s="128"/>
      <c r="BO102" s="128"/>
      <c r="BP102" s="90"/>
      <c r="BQ102" s="90"/>
      <c r="BR102" s="90"/>
      <c r="BS102" s="90"/>
      <c r="BT102" s="90"/>
      <c r="BU102" s="90"/>
      <c r="BV102" s="127"/>
      <c r="BW102" s="128"/>
      <c r="BX102" s="128"/>
      <c r="BY102" s="128"/>
      <c r="BZ102" s="128"/>
      <c r="CA102" s="90"/>
      <c r="CB102" s="90"/>
      <c r="CC102" s="90"/>
      <c r="CD102" s="129"/>
    </row>
    <row r="103" spans="1:333" ht="39.6" customHeight="1">
      <c r="A103" s="143" t="s">
        <v>300</v>
      </c>
      <c r="B103" s="144">
        <v>10</v>
      </c>
      <c r="BC103" s="124">
        <v>130</v>
      </c>
      <c r="BD103" s="125">
        <f t="shared" ref="BD103:BD166" si="123">HLOOKUP(BC103+1,$CE$60:$LU$61,2,FALSE)</f>
        <v>1</v>
      </c>
      <c r="BE103" s="126">
        <f t="shared" ref="BE103:BE166" si="124">HLOOKUP(BC103,$CE$60:$LU$61,2,FALSE)</f>
        <v>1</v>
      </c>
      <c r="BF103" s="90">
        <f t="shared" si="121"/>
        <v>0</v>
      </c>
      <c r="BG103" s="90">
        <f>IF(OR(BD103=1,BE103=1),0,IF(AND(BF101=1,(BE101-BD101)&lt;&gt;1),BF103+1,IF(AND(BF103=1,(BE103-BD103&lt;&gt;1)),0,BF103)))</f>
        <v>0</v>
      </c>
      <c r="BH103" s="90" t="str">
        <f t="shared" si="72"/>
        <v/>
      </c>
      <c r="BI103" s="90" t="e">
        <f t="shared" ref="BI103:BI166" si="125">LARGE($BH$62:$BH$223,$BC103)</f>
        <v>#NUM!</v>
      </c>
      <c r="BJ103" s="90" t="str">
        <f>IFERROR(IF(BM101=BL103,BJ101,BJ101+1),"")</f>
        <v/>
      </c>
      <c r="BK103" s="127">
        <f t="shared" ref="BK103:BK166" si="126">IFERROR(VLOOKUP(BI103,$BC$62:$BG$223,5,FALSE),0)</f>
        <v>0</v>
      </c>
      <c r="BL103" s="128" t="e">
        <f t="shared" ref="BL103:BL166" si="127">VLOOKUP(BI103,$BC$62:$BE$223,2,FALSE)</f>
        <v>#NUM!</v>
      </c>
      <c r="BM103" s="128" t="e">
        <f t="shared" ref="BM103:BM166" si="128">VLOOKUP(BI103,$BC$62:$BE$223,3,FALSE)</f>
        <v>#NUM!</v>
      </c>
      <c r="BN103" s="128" t="str">
        <f t="shared" ref="BN103:BN166" si="129">IFERROR(VLOOKUP($BC103,BJ$62:BL$223,3,FALSE),"")</f>
        <v/>
      </c>
      <c r="BO103" s="128" t="str">
        <f t="shared" si="73"/>
        <v/>
      </c>
      <c r="BP103" s="90">
        <f t="shared" ref="BP103:BP166" si="130">SUMIF($BJ$62:$BJ$223,$BC103,$BK$62:$BK$223)</f>
        <v>0</v>
      </c>
      <c r="BQ103" s="90">
        <f t="shared" si="122"/>
        <v>0</v>
      </c>
      <c r="BR103" s="90">
        <f>IF(OR(BD103=1,BE103=1),0,IF(AND(BQ101=1,(BE101-BD101)&lt;&gt;1),BQ103+1,IF(AND(BQ103=1,(BE103-BD103&lt;&gt;1)),0,BQ103)))</f>
        <v>0</v>
      </c>
      <c r="BS103" s="90" t="str">
        <f t="shared" si="45"/>
        <v/>
      </c>
      <c r="BT103" s="90" t="e">
        <f t="shared" ref="BT103:BT166" si="131">LARGE($BS$62:$BS$223,$BC103)</f>
        <v>#NUM!</v>
      </c>
      <c r="BU103" s="90" t="e">
        <f>IF(BX101=BW103,BU101,BU101+1)</f>
        <v>#NUM!</v>
      </c>
      <c r="BV103" s="127">
        <f t="shared" ref="BV103:BV166" si="132">IFERROR(VLOOKUP(BT103,$BC$62:$BR$223,16,FALSE),0)</f>
        <v>0</v>
      </c>
      <c r="BW103" s="128" t="e">
        <f t="shared" ref="BW103:BW166" si="133">VLOOKUP(BT103,$BC$62:$BE$223,2,FALSE)</f>
        <v>#NUM!</v>
      </c>
      <c r="BX103" s="128" t="e">
        <f t="shared" ref="BX103:BX166" si="134">VLOOKUP(BT103,$BC$62:$BE$223,3,FALSE)</f>
        <v>#NUM!</v>
      </c>
      <c r="BY103" s="128" t="str">
        <f t="shared" ref="BY103:BY166" si="135">IFERROR(VLOOKUP($BC103,BU$62:BW$223,3,FALSE),"")</f>
        <v/>
      </c>
      <c r="BZ103" s="128" t="str">
        <f t="shared" si="74"/>
        <v/>
      </c>
      <c r="CA103" s="90">
        <f t="shared" ref="CA103:CA166" si="136">SUMIF($BU$62:$BU$223,$BC103,$BV$62:$BV$223)</f>
        <v>0</v>
      </c>
      <c r="CB103" s="90"/>
      <c r="CC103" s="90"/>
      <c r="CD103" s="129"/>
    </row>
    <row r="104" spans="1:333" ht="39.6" hidden="1" customHeight="1" thickBot="1">
      <c r="A104" s="483" t="s">
        <v>301</v>
      </c>
      <c r="B104" s="484"/>
      <c r="BC104" s="124">
        <v>131</v>
      </c>
      <c r="BD104" s="125">
        <f t="shared" si="123"/>
        <v>1</v>
      </c>
      <c r="BE104" s="126">
        <f t="shared" si="124"/>
        <v>1</v>
      </c>
      <c r="BF104" s="90">
        <f t="shared" si="121"/>
        <v>0</v>
      </c>
      <c r="BG104" s="90">
        <f t="shared" si="117"/>
        <v>0</v>
      </c>
      <c r="BH104" s="90" t="str">
        <f t="shared" si="72"/>
        <v/>
      </c>
      <c r="BI104" s="90" t="e">
        <f t="shared" si="125"/>
        <v>#NUM!</v>
      </c>
      <c r="BJ104" s="90" t="str">
        <f t="shared" si="118"/>
        <v/>
      </c>
      <c r="BK104" s="127">
        <f t="shared" si="126"/>
        <v>0</v>
      </c>
      <c r="BL104" s="128" t="e">
        <f t="shared" si="127"/>
        <v>#NUM!</v>
      </c>
      <c r="BM104" s="128" t="e">
        <f t="shared" si="128"/>
        <v>#NUM!</v>
      </c>
      <c r="BN104" s="128" t="str">
        <f t="shared" si="129"/>
        <v/>
      </c>
      <c r="BO104" s="128" t="str">
        <f t="shared" si="73"/>
        <v/>
      </c>
      <c r="BP104" s="90">
        <f t="shared" si="130"/>
        <v>0</v>
      </c>
      <c r="BQ104" s="90">
        <f t="shared" si="122"/>
        <v>0</v>
      </c>
      <c r="BR104" s="90">
        <f t="shared" si="119"/>
        <v>0</v>
      </c>
      <c r="BS104" s="90" t="str">
        <f t="shared" si="45"/>
        <v/>
      </c>
      <c r="BT104" s="90" t="e">
        <f t="shared" si="131"/>
        <v>#NUM!</v>
      </c>
      <c r="BU104" s="90" t="e">
        <f t="shared" si="120"/>
        <v>#NUM!</v>
      </c>
      <c r="BV104" s="127">
        <f t="shared" si="132"/>
        <v>0</v>
      </c>
      <c r="BW104" s="128" t="e">
        <f t="shared" si="133"/>
        <v>#NUM!</v>
      </c>
      <c r="BX104" s="128" t="e">
        <f t="shared" si="134"/>
        <v>#NUM!</v>
      </c>
      <c r="BY104" s="128" t="str">
        <f t="shared" si="135"/>
        <v/>
      </c>
      <c r="BZ104" s="128" t="str">
        <f t="shared" si="74"/>
        <v/>
      </c>
      <c r="CA104" s="90">
        <f t="shared" si="136"/>
        <v>0</v>
      </c>
      <c r="CB104" s="90"/>
      <c r="CC104" s="90"/>
      <c r="CD104" s="129"/>
    </row>
    <row r="105" spans="1:333" ht="39.6" hidden="1" customHeight="1" thickTop="1">
      <c r="A105" s="145" t="s">
        <v>302</v>
      </c>
      <c r="B105" s="135" t="s">
        <v>129</v>
      </c>
      <c r="BC105" s="124">
        <v>132</v>
      </c>
      <c r="BD105" s="125">
        <f t="shared" si="123"/>
        <v>1</v>
      </c>
      <c r="BE105" s="126">
        <f t="shared" si="124"/>
        <v>1</v>
      </c>
      <c r="BF105" s="90">
        <f t="shared" si="121"/>
        <v>0</v>
      </c>
      <c r="BG105" s="90">
        <f t="shared" si="117"/>
        <v>0</v>
      </c>
      <c r="BH105" s="90" t="str">
        <f t="shared" si="72"/>
        <v/>
      </c>
      <c r="BI105" s="90" t="e">
        <f t="shared" si="125"/>
        <v>#NUM!</v>
      </c>
      <c r="BJ105" s="90" t="str">
        <f t="shared" si="118"/>
        <v/>
      </c>
      <c r="BK105" s="127">
        <f t="shared" si="126"/>
        <v>0</v>
      </c>
      <c r="BL105" s="128" t="e">
        <f t="shared" si="127"/>
        <v>#NUM!</v>
      </c>
      <c r="BM105" s="128" t="e">
        <f t="shared" si="128"/>
        <v>#NUM!</v>
      </c>
      <c r="BN105" s="128" t="str">
        <f t="shared" si="129"/>
        <v/>
      </c>
      <c r="BO105" s="128" t="str">
        <f t="shared" si="73"/>
        <v/>
      </c>
      <c r="BP105" s="90">
        <f t="shared" si="130"/>
        <v>0</v>
      </c>
      <c r="BQ105" s="90">
        <f t="shared" si="122"/>
        <v>0</v>
      </c>
      <c r="BR105" s="90">
        <f t="shared" si="119"/>
        <v>0</v>
      </c>
      <c r="BS105" s="90" t="str">
        <f t="shared" si="45"/>
        <v/>
      </c>
      <c r="BT105" s="90" t="e">
        <f t="shared" si="131"/>
        <v>#NUM!</v>
      </c>
      <c r="BU105" s="90" t="e">
        <f t="shared" si="120"/>
        <v>#NUM!</v>
      </c>
      <c r="BV105" s="127">
        <f t="shared" si="132"/>
        <v>0</v>
      </c>
      <c r="BW105" s="128" t="e">
        <f t="shared" si="133"/>
        <v>#NUM!</v>
      </c>
      <c r="BX105" s="128" t="e">
        <f t="shared" si="134"/>
        <v>#NUM!</v>
      </c>
      <c r="BY105" s="128" t="str">
        <f t="shared" si="135"/>
        <v/>
      </c>
      <c r="BZ105" s="128" t="str">
        <f t="shared" si="74"/>
        <v/>
      </c>
      <c r="CA105" s="90">
        <f t="shared" si="136"/>
        <v>0</v>
      </c>
      <c r="CB105" s="90"/>
      <c r="CC105" s="90"/>
      <c r="CD105" s="129"/>
    </row>
    <row r="106" spans="1:333" ht="39.6" hidden="1" customHeight="1" thickBot="1">
      <c r="A106" s="146" t="s">
        <v>300</v>
      </c>
      <c r="B106" s="147">
        <f>IF(D34="NO HABILITADO",0,IF(B105="CUMPLE",12.5,0))</f>
        <v>12.5</v>
      </c>
      <c r="BC106" s="124">
        <v>133</v>
      </c>
      <c r="BD106" s="125">
        <f t="shared" si="123"/>
        <v>1</v>
      </c>
      <c r="BE106" s="126">
        <f t="shared" si="124"/>
        <v>1</v>
      </c>
      <c r="BF106" s="90">
        <f t="shared" si="121"/>
        <v>0</v>
      </c>
      <c r="BG106" s="90">
        <f t="shared" si="117"/>
        <v>0</v>
      </c>
      <c r="BH106" s="90" t="str">
        <f t="shared" si="72"/>
        <v/>
      </c>
      <c r="BI106" s="90" t="e">
        <f t="shared" si="125"/>
        <v>#NUM!</v>
      </c>
      <c r="BJ106" s="90" t="str">
        <f t="shared" si="118"/>
        <v/>
      </c>
      <c r="BK106" s="127">
        <f t="shared" si="126"/>
        <v>0</v>
      </c>
      <c r="BL106" s="128" t="e">
        <f t="shared" si="127"/>
        <v>#NUM!</v>
      </c>
      <c r="BM106" s="128" t="e">
        <f t="shared" si="128"/>
        <v>#NUM!</v>
      </c>
      <c r="BN106" s="128" t="str">
        <f t="shared" si="129"/>
        <v/>
      </c>
      <c r="BO106" s="128" t="str">
        <f t="shared" si="73"/>
        <v/>
      </c>
      <c r="BP106" s="90">
        <f t="shared" si="130"/>
        <v>0</v>
      </c>
      <c r="BQ106" s="90">
        <f t="shared" si="122"/>
        <v>0</v>
      </c>
      <c r="BR106" s="90">
        <f t="shared" si="119"/>
        <v>0</v>
      </c>
      <c r="BS106" s="90" t="str">
        <f t="shared" si="45"/>
        <v/>
      </c>
      <c r="BT106" s="90" t="e">
        <f t="shared" si="131"/>
        <v>#NUM!</v>
      </c>
      <c r="BU106" s="90" t="e">
        <f t="shared" si="120"/>
        <v>#NUM!</v>
      </c>
      <c r="BV106" s="127">
        <f t="shared" si="132"/>
        <v>0</v>
      </c>
      <c r="BW106" s="128" t="e">
        <f t="shared" si="133"/>
        <v>#NUM!</v>
      </c>
      <c r="BX106" s="128" t="e">
        <f t="shared" si="134"/>
        <v>#NUM!</v>
      </c>
      <c r="BY106" s="128" t="str">
        <f t="shared" si="135"/>
        <v/>
      </c>
      <c r="BZ106" s="128" t="str">
        <f t="shared" si="74"/>
        <v/>
      </c>
      <c r="CA106" s="90">
        <f t="shared" si="136"/>
        <v>0</v>
      </c>
      <c r="CB106" s="90"/>
      <c r="CC106" s="90"/>
      <c r="CD106" s="129"/>
    </row>
    <row r="107" spans="1:333" ht="36" customHeight="1" thickTop="1">
      <c r="BC107" s="124">
        <v>134</v>
      </c>
      <c r="BD107" s="125">
        <f t="shared" si="123"/>
        <v>1</v>
      </c>
      <c r="BE107" s="126">
        <f t="shared" si="124"/>
        <v>1</v>
      </c>
      <c r="BF107" s="90">
        <f t="shared" si="121"/>
        <v>0</v>
      </c>
      <c r="BG107" s="90">
        <f t="shared" si="117"/>
        <v>0</v>
      </c>
      <c r="BH107" s="90" t="str">
        <f t="shared" si="72"/>
        <v/>
      </c>
      <c r="BI107" s="90" t="e">
        <f t="shared" si="125"/>
        <v>#NUM!</v>
      </c>
      <c r="BJ107" s="90" t="str">
        <f t="shared" si="118"/>
        <v/>
      </c>
      <c r="BK107" s="127">
        <f t="shared" si="126"/>
        <v>0</v>
      </c>
      <c r="BL107" s="128" t="e">
        <f t="shared" si="127"/>
        <v>#NUM!</v>
      </c>
      <c r="BM107" s="128" t="e">
        <f t="shared" si="128"/>
        <v>#NUM!</v>
      </c>
      <c r="BN107" s="128" t="str">
        <f t="shared" si="129"/>
        <v/>
      </c>
      <c r="BO107" s="128" t="str">
        <f t="shared" si="73"/>
        <v/>
      </c>
      <c r="BP107" s="90">
        <f t="shared" si="130"/>
        <v>0</v>
      </c>
      <c r="BQ107" s="90">
        <f t="shared" si="122"/>
        <v>0</v>
      </c>
      <c r="BR107" s="90">
        <f t="shared" si="119"/>
        <v>0</v>
      </c>
      <c r="BS107" s="90" t="str">
        <f t="shared" si="45"/>
        <v/>
      </c>
      <c r="BT107" s="90" t="e">
        <f t="shared" si="131"/>
        <v>#NUM!</v>
      </c>
      <c r="BU107" s="90" t="e">
        <f t="shared" si="120"/>
        <v>#NUM!</v>
      </c>
      <c r="BV107" s="127">
        <f t="shared" si="132"/>
        <v>0</v>
      </c>
      <c r="BW107" s="128" t="e">
        <f t="shared" si="133"/>
        <v>#NUM!</v>
      </c>
      <c r="BX107" s="128" t="e">
        <f t="shared" si="134"/>
        <v>#NUM!</v>
      </c>
      <c r="BY107" s="128" t="str">
        <f t="shared" si="135"/>
        <v/>
      </c>
      <c r="BZ107" s="128" t="str">
        <f t="shared" si="74"/>
        <v/>
      </c>
      <c r="CA107" s="90">
        <f t="shared" si="136"/>
        <v>0</v>
      </c>
      <c r="CB107" s="90"/>
      <c r="CC107" s="90"/>
      <c r="CD107" s="129"/>
    </row>
    <row r="108" spans="1:333">
      <c r="A108" s="136"/>
      <c r="B108" s="62"/>
      <c r="BC108" s="124">
        <v>135</v>
      </c>
      <c r="BD108" s="125">
        <f t="shared" si="123"/>
        <v>1</v>
      </c>
      <c r="BE108" s="126">
        <f t="shared" si="124"/>
        <v>1</v>
      </c>
      <c r="BF108" s="90">
        <f t="shared" si="121"/>
        <v>0</v>
      </c>
      <c r="BG108" s="90">
        <f t="shared" si="117"/>
        <v>0</v>
      </c>
      <c r="BH108" s="90" t="str">
        <f t="shared" si="72"/>
        <v/>
      </c>
      <c r="BI108" s="90" t="e">
        <f t="shared" si="125"/>
        <v>#NUM!</v>
      </c>
      <c r="BJ108" s="90" t="str">
        <f t="shared" si="118"/>
        <v/>
      </c>
      <c r="BK108" s="127">
        <f t="shared" si="126"/>
        <v>0</v>
      </c>
      <c r="BL108" s="128" t="e">
        <f t="shared" si="127"/>
        <v>#NUM!</v>
      </c>
      <c r="BM108" s="128" t="e">
        <f t="shared" si="128"/>
        <v>#NUM!</v>
      </c>
      <c r="BN108" s="128" t="str">
        <f t="shared" si="129"/>
        <v/>
      </c>
      <c r="BO108" s="128" t="str">
        <f t="shared" si="73"/>
        <v/>
      </c>
      <c r="BP108" s="90">
        <f t="shared" si="130"/>
        <v>0</v>
      </c>
      <c r="BQ108" s="90">
        <f t="shared" si="122"/>
        <v>0</v>
      </c>
      <c r="BR108" s="90">
        <f t="shared" si="119"/>
        <v>0</v>
      </c>
      <c r="BS108" s="90" t="str">
        <f t="shared" si="45"/>
        <v/>
      </c>
      <c r="BT108" s="90" t="e">
        <f t="shared" si="131"/>
        <v>#NUM!</v>
      </c>
      <c r="BU108" s="90" t="e">
        <f t="shared" si="120"/>
        <v>#NUM!</v>
      </c>
      <c r="BV108" s="127">
        <f t="shared" si="132"/>
        <v>0</v>
      </c>
      <c r="BW108" s="128" t="e">
        <f t="shared" si="133"/>
        <v>#NUM!</v>
      </c>
      <c r="BX108" s="128" t="e">
        <f t="shared" si="134"/>
        <v>#NUM!</v>
      </c>
      <c r="BY108" s="128" t="str">
        <f t="shared" si="135"/>
        <v/>
      </c>
      <c r="BZ108" s="128" t="str">
        <f t="shared" si="74"/>
        <v/>
      </c>
      <c r="CA108" s="90">
        <f t="shared" si="136"/>
        <v>0</v>
      </c>
      <c r="CB108" s="90"/>
      <c r="CC108" s="90"/>
      <c r="CD108" s="129"/>
    </row>
    <row r="109" spans="1:333">
      <c r="A109" s="137"/>
      <c r="B109" s="138"/>
      <c r="C109" s="7"/>
      <c r="BC109" s="124">
        <v>136</v>
      </c>
      <c r="BD109" s="125">
        <f t="shared" si="123"/>
        <v>1</v>
      </c>
      <c r="BE109" s="126">
        <f t="shared" si="124"/>
        <v>1</v>
      </c>
      <c r="BF109" s="90">
        <f t="shared" si="121"/>
        <v>0</v>
      </c>
      <c r="BG109" s="90">
        <f t="shared" si="117"/>
        <v>0</v>
      </c>
      <c r="BH109" s="90" t="str">
        <f t="shared" si="72"/>
        <v/>
      </c>
      <c r="BI109" s="90" t="e">
        <f t="shared" si="125"/>
        <v>#NUM!</v>
      </c>
      <c r="BJ109" s="90" t="str">
        <f t="shared" si="118"/>
        <v/>
      </c>
      <c r="BK109" s="127">
        <f t="shared" si="126"/>
        <v>0</v>
      </c>
      <c r="BL109" s="128" t="e">
        <f t="shared" si="127"/>
        <v>#NUM!</v>
      </c>
      <c r="BM109" s="128" t="e">
        <f t="shared" si="128"/>
        <v>#NUM!</v>
      </c>
      <c r="BN109" s="128" t="str">
        <f t="shared" si="129"/>
        <v/>
      </c>
      <c r="BO109" s="128" t="str">
        <f t="shared" si="73"/>
        <v/>
      </c>
      <c r="BP109" s="90">
        <f t="shared" si="130"/>
        <v>0</v>
      </c>
      <c r="BQ109" s="90">
        <f t="shared" si="122"/>
        <v>0</v>
      </c>
      <c r="BR109" s="90">
        <f t="shared" si="119"/>
        <v>0</v>
      </c>
      <c r="BS109" s="90" t="str">
        <f t="shared" si="45"/>
        <v/>
      </c>
      <c r="BT109" s="90" t="e">
        <f t="shared" si="131"/>
        <v>#NUM!</v>
      </c>
      <c r="BU109" s="90" t="e">
        <f t="shared" si="120"/>
        <v>#NUM!</v>
      </c>
      <c r="BV109" s="127">
        <f t="shared" si="132"/>
        <v>0</v>
      </c>
      <c r="BW109" s="128" t="e">
        <f t="shared" si="133"/>
        <v>#NUM!</v>
      </c>
      <c r="BX109" s="128" t="e">
        <f t="shared" si="134"/>
        <v>#NUM!</v>
      </c>
      <c r="BY109" s="128" t="str">
        <f t="shared" si="135"/>
        <v/>
      </c>
      <c r="BZ109" s="128" t="str">
        <f t="shared" si="74"/>
        <v/>
      </c>
      <c r="CA109" s="90">
        <f t="shared" si="136"/>
        <v>0</v>
      </c>
      <c r="CB109" s="90"/>
      <c r="CC109" s="90"/>
      <c r="CD109" s="129"/>
    </row>
    <row r="110" spans="1:333">
      <c r="C110" s="60"/>
      <c r="BC110" s="124">
        <v>137</v>
      </c>
      <c r="BD110" s="125">
        <f t="shared" si="123"/>
        <v>1</v>
      </c>
      <c r="BE110" s="126">
        <f t="shared" si="124"/>
        <v>1</v>
      </c>
      <c r="BF110" s="90">
        <f t="shared" si="121"/>
        <v>0</v>
      </c>
      <c r="BG110" s="90">
        <f t="shared" si="117"/>
        <v>0</v>
      </c>
      <c r="BH110" s="90" t="str">
        <f t="shared" si="72"/>
        <v/>
      </c>
      <c r="BI110" s="90" t="e">
        <f t="shared" si="125"/>
        <v>#NUM!</v>
      </c>
      <c r="BJ110" s="90" t="str">
        <f t="shared" si="118"/>
        <v/>
      </c>
      <c r="BK110" s="127">
        <f t="shared" si="126"/>
        <v>0</v>
      </c>
      <c r="BL110" s="128" t="e">
        <f t="shared" si="127"/>
        <v>#NUM!</v>
      </c>
      <c r="BM110" s="128" t="e">
        <f t="shared" si="128"/>
        <v>#NUM!</v>
      </c>
      <c r="BN110" s="128" t="str">
        <f t="shared" si="129"/>
        <v/>
      </c>
      <c r="BO110" s="128" t="str">
        <f t="shared" si="73"/>
        <v/>
      </c>
      <c r="BP110" s="90">
        <f t="shared" si="130"/>
        <v>0</v>
      </c>
      <c r="BQ110" s="90">
        <f t="shared" si="122"/>
        <v>0</v>
      </c>
      <c r="BR110" s="90">
        <f t="shared" si="119"/>
        <v>0</v>
      </c>
      <c r="BS110" s="90" t="str">
        <f t="shared" si="45"/>
        <v/>
      </c>
      <c r="BT110" s="90" t="e">
        <f t="shared" si="131"/>
        <v>#NUM!</v>
      </c>
      <c r="BU110" s="90" t="e">
        <f t="shared" si="120"/>
        <v>#NUM!</v>
      </c>
      <c r="BV110" s="127">
        <f t="shared" si="132"/>
        <v>0</v>
      </c>
      <c r="BW110" s="128" t="e">
        <f t="shared" si="133"/>
        <v>#NUM!</v>
      </c>
      <c r="BX110" s="128" t="e">
        <f t="shared" si="134"/>
        <v>#NUM!</v>
      </c>
      <c r="BY110" s="128" t="str">
        <f t="shared" si="135"/>
        <v/>
      </c>
      <c r="BZ110" s="128" t="str">
        <f t="shared" si="74"/>
        <v/>
      </c>
      <c r="CA110" s="90">
        <f t="shared" si="136"/>
        <v>0</v>
      </c>
      <c r="CB110" s="90"/>
      <c r="CC110" s="90"/>
      <c r="CD110" s="129"/>
    </row>
    <row r="111" spans="1:333">
      <c r="C111" s="62"/>
      <c r="BC111" s="124">
        <v>138</v>
      </c>
      <c r="BD111" s="125">
        <f t="shared" si="123"/>
        <v>1</v>
      </c>
      <c r="BE111" s="126">
        <f t="shared" si="124"/>
        <v>1</v>
      </c>
      <c r="BF111" s="90">
        <f t="shared" si="121"/>
        <v>0</v>
      </c>
      <c r="BG111" s="90">
        <f t="shared" si="117"/>
        <v>0</v>
      </c>
      <c r="BH111" s="90" t="str">
        <f t="shared" si="72"/>
        <v/>
      </c>
      <c r="BI111" s="90" t="e">
        <f t="shared" si="125"/>
        <v>#NUM!</v>
      </c>
      <c r="BJ111" s="90" t="str">
        <f t="shared" si="118"/>
        <v/>
      </c>
      <c r="BK111" s="127">
        <f t="shared" si="126"/>
        <v>0</v>
      </c>
      <c r="BL111" s="128" t="e">
        <f t="shared" si="127"/>
        <v>#NUM!</v>
      </c>
      <c r="BM111" s="128" t="e">
        <f t="shared" si="128"/>
        <v>#NUM!</v>
      </c>
      <c r="BN111" s="128" t="str">
        <f t="shared" si="129"/>
        <v/>
      </c>
      <c r="BO111" s="128" t="str">
        <f t="shared" si="73"/>
        <v/>
      </c>
      <c r="BP111" s="90">
        <f t="shared" si="130"/>
        <v>0</v>
      </c>
      <c r="BQ111" s="90">
        <f t="shared" si="122"/>
        <v>0</v>
      </c>
      <c r="BR111" s="90">
        <f t="shared" si="119"/>
        <v>0</v>
      </c>
      <c r="BS111" s="90" t="str">
        <f t="shared" si="45"/>
        <v/>
      </c>
      <c r="BT111" s="90" t="e">
        <f t="shared" si="131"/>
        <v>#NUM!</v>
      </c>
      <c r="BU111" s="90" t="e">
        <f t="shared" si="120"/>
        <v>#NUM!</v>
      </c>
      <c r="BV111" s="127">
        <f t="shared" si="132"/>
        <v>0</v>
      </c>
      <c r="BW111" s="128" t="e">
        <f t="shared" si="133"/>
        <v>#NUM!</v>
      </c>
      <c r="BX111" s="128" t="e">
        <f t="shared" si="134"/>
        <v>#NUM!</v>
      </c>
      <c r="BY111" s="128" t="str">
        <f t="shared" si="135"/>
        <v/>
      </c>
      <c r="BZ111" s="128" t="str">
        <f t="shared" si="74"/>
        <v/>
      </c>
      <c r="CA111" s="90">
        <f t="shared" si="136"/>
        <v>0</v>
      </c>
      <c r="CB111" s="90"/>
      <c r="CC111" s="90"/>
      <c r="CD111" s="129"/>
    </row>
    <row r="112" spans="1:333">
      <c r="C112" s="64"/>
      <c r="BC112" s="124">
        <v>139</v>
      </c>
      <c r="BD112" s="125">
        <f t="shared" si="123"/>
        <v>1</v>
      </c>
      <c r="BE112" s="126">
        <f t="shared" si="124"/>
        <v>1</v>
      </c>
      <c r="BF112" s="90">
        <f t="shared" si="121"/>
        <v>0</v>
      </c>
      <c r="BG112" s="90">
        <f t="shared" si="117"/>
        <v>0</v>
      </c>
      <c r="BH112" s="90" t="str">
        <f t="shared" si="72"/>
        <v/>
      </c>
      <c r="BI112" s="90" t="e">
        <f t="shared" si="125"/>
        <v>#NUM!</v>
      </c>
      <c r="BJ112" s="90" t="str">
        <f t="shared" si="118"/>
        <v/>
      </c>
      <c r="BK112" s="127">
        <f t="shared" si="126"/>
        <v>0</v>
      </c>
      <c r="BL112" s="128" t="e">
        <f t="shared" si="127"/>
        <v>#NUM!</v>
      </c>
      <c r="BM112" s="128" t="e">
        <f t="shared" si="128"/>
        <v>#NUM!</v>
      </c>
      <c r="BN112" s="128" t="str">
        <f t="shared" si="129"/>
        <v/>
      </c>
      <c r="BO112" s="128" t="str">
        <f t="shared" si="73"/>
        <v/>
      </c>
      <c r="BP112" s="90">
        <f t="shared" si="130"/>
        <v>0</v>
      </c>
      <c r="BQ112" s="90">
        <f t="shared" si="122"/>
        <v>0</v>
      </c>
      <c r="BR112" s="90">
        <f t="shared" si="119"/>
        <v>0</v>
      </c>
      <c r="BS112" s="90" t="str">
        <f t="shared" si="45"/>
        <v/>
      </c>
      <c r="BT112" s="90" t="e">
        <f t="shared" si="131"/>
        <v>#NUM!</v>
      </c>
      <c r="BU112" s="90" t="e">
        <f t="shared" si="120"/>
        <v>#NUM!</v>
      </c>
      <c r="BV112" s="127">
        <f t="shared" si="132"/>
        <v>0</v>
      </c>
      <c r="BW112" s="128" t="e">
        <f t="shared" si="133"/>
        <v>#NUM!</v>
      </c>
      <c r="BX112" s="128" t="e">
        <f t="shared" si="134"/>
        <v>#NUM!</v>
      </c>
      <c r="BY112" s="128" t="str">
        <f t="shared" si="135"/>
        <v/>
      </c>
      <c r="BZ112" s="128" t="str">
        <f t="shared" si="74"/>
        <v/>
      </c>
      <c r="CA112" s="90">
        <f t="shared" si="136"/>
        <v>0</v>
      </c>
      <c r="CB112" s="90"/>
      <c r="CC112" s="90"/>
      <c r="CD112" s="129"/>
    </row>
    <row r="113" spans="55:82">
      <c r="BC113" s="124">
        <v>140</v>
      </c>
      <c r="BD113" s="125">
        <f t="shared" si="123"/>
        <v>1</v>
      </c>
      <c r="BE113" s="126">
        <f t="shared" si="124"/>
        <v>1</v>
      </c>
      <c r="BF113" s="90">
        <f t="shared" si="121"/>
        <v>0</v>
      </c>
      <c r="BG113" s="90">
        <f t="shared" si="117"/>
        <v>0</v>
      </c>
      <c r="BH113" s="90" t="str">
        <f t="shared" si="72"/>
        <v/>
      </c>
      <c r="BI113" s="90" t="e">
        <f t="shared" si="125"/>
        <v>#NUM!</v>
      </c>
      <c r="BJ113" s="90" t="str">
        <f t="shared" si="118"/>
        <v/>
      </c>
      <c r="BK113" s="127">
        <f t="shared" si="126"/>
        <v>0</v>
      </c>
      <c r="BL113" s="128" t="e">
        <f t="shared" si="127"/>
        <v>#NUM!</v>
      </c>
      <c r="BM113" s="128" t="e">
        <f t="shared" si="128"/>
        <v>#NUM!</v>
      </c>
      <c r="BN113" s="128" t="str">
        <f t="shared" si="129"/>
        <v/>
      </c>
      <c r="BO113" s="128" t="str">
        <f t="shared" si="73"/>
        <v/>
      </c>
      <c r="BP113" s="90">
        <f t="shared" si="130"/>
        <v>0</v>
      </c>
      <c r="BQ113" s="90">
        <f t="shared" si="122"/>
        <v>0</v>
      </c>
      <c r="BR113" s="90">
        <f t="shared" si="119"/>
        <v>0</v>
      </c>
      <c r="BS113" s="90" t="str">
        <f t="shared" si="45"/>
        <v/>
      </c>
      <c r="BT113" s="90" t="e">
        <f t="shared" si="131"/>
        <v>#NUM!</v>
      </c>
      <c r="BU113" s="90" t="e">
        <f t="shared" si="120"/>
        <v>#NUM!</v>
      </c>
      <c r="BV113" s="127">
        <f t="shared" si="132"/>
        <v>0</v>
      </c>
      <c r="BW113" s="128" t="e">
        <f t="shared" si="133"/>
        <v>#NUM!</v>
      </c>
      <c r="BX113" s="128" t="e">
        <f t="shared" si="134"/>
        <v>#NUM!</v>
      </c>
      <c r="BY113" s="128" t="str">
        <f t="shared" si="135"/>
        <v/>
      </c>
      <c r="BZ113" s="128" t="str">
        <f t="shared" si="74"/>
        <v/>
      </c>
      <c r="CA113" s="90">
        <f t="shared" si="136"/>
        <v>0</v>
      </c>
      <c r="CB113" s="90"/>
      <c r="CC113" s="90"/>
      <c r="CD113" s="129"/>
    </row>
    <row r="114" spans="55:82">
      <c r="BC114" s="124">
        <v>141</v>
      </c>
      <c r="BD114" s="125">
        <f t="shared" si="123"/>
        <v>1</v>
      </c>
      <c r="BE114" s="126">
        <f t="shared" si="124"/>
        <v>1</v>
      </c>
      <c r="BF114" s="90">
        <f t="shared" si="121"/>
        <v>0</v>
      </c>
      <c r="BG114" s="90">
        <f t="shared" si="117"/>
        <v>0</v>
      </c>
      <c r="BH114" s="90" t="str">
        <f t="shared" si="72"/>
        <v/>
      </c>
      <c r="BI114" s="90" t="e">
        <f t="shared" si="125"/>
        <v>#NUM!</v>
      </c>
      <c r="BJ114" s="90" t="str">
        <f t="shared" si="118"/>
        <v/>
      </c>
      <c r="BK114" s="127">
        <f t="shared" si="126"/>
        <v>0</v>
      </c>
      <c r="BL114" s="128" t="e">
        <f t="shared" si="127"/>
        <v>#NUM!</v>
      </c>
      <c r="BM114" s="128" t="e">
        <f t="shared" si="128"/>
        <v>#NUM!</v>
      </c>
      <c r="BN114" s="128" t="str">
        <f t="shared" si="129"/>
        <v/>
      </c>
      <c r="BO114" s="128" t="str">
        <f t="shared" si="73"/>
        <v/>
      </c>
      <c r="BP114" s="90">
        <f t="shared" si="130"/>
        <v>0</v>
      </c>
      <c r="BQ114" s="90">
        <f t="shared" si="122"/>
        <v>0</v>
      </c>
      <c r="BR114" s="90">
        <f t="shared" si="119"/>
        <v>0</v>
      </c>
      <c r="BS114" s="90" t="str">
        <f t="shared" si="45"/>
        <v/>
      </c>
      <c r="BT114" s="90" t="e">
        <f t="shared" si="131"/>
        <v>#NUM!</v>
      </c>
      <c r="BU114" s="90" t="e">
        <f t="shared" si="120"/>
        <v>#NUM!</v>
      </c>
      <c r="BV114" s="127">
        <f t="shared" si="132"/>
        <v>0</v>
      </c>
      <c r="BW114" s="128" t="e">
        <f t="shared" si="133"/>
        <v>#NUM!</v>
      </c>
      <c r="BX114" s="128" t="e">
        <f t="shared" si="134"/>
        <v>#NUM!</v>
      </c>
      <c r="BY114" s="128" t="str">
        <f t="shared" si="135"/>
        <v/>
      </c>
      <c r="BZ114" s="128" t="str">
        <f t="shared" si="74"/>
        <v/>
      </c>
      <c r="CA114" s="90">
        <f t="shared" si="136"/>
        <v>0</v>
      </c>
      <c r="CB114" s="90"/>
      <c r="CC114" s="90"/>
      <c r="CD114" s="129"/>
    </row>
    <row r="115" spans="55:82">
      <c r="BC115" s="124">
        <v>142</v>
      </c>
      <c r="BD115" s="125">
        <f t="shared" si="123"/>
        <v>1</v>
      </c>
      <c r="BE115" s="126">
        <f t="shared" si="124"/>
        <v>1</v>
      </c>
      <c r="BF115" s="90">
        <f t="shared" si="121"/>
        <v>0</v>
      </c>
      <c r="BG115" s="90">
        <f t="shared" si="117"/>
        <v>0</v>
      </c>
      <c r="BH115" s="90" t="str">
        <f t="shared" si="72"/>
        <v/>
      </c>
      <c r="BI115" s="90" t="e">
        <f t="shared" si="125"/>
        <v>#NUM!</v>
      </c>
      <c r="BJ115" s="90" t="str">
        <f t="shared" si="118"/>
        <v/>
      </c>
      <c r="BK115" s="127">
        <f t="shared" si="126"/>
        <v>0</v>
      </c>
      <c r="BL115" s="128" t="e">
        <f t="shared" si="127"/>
        <v>#NUM!</v>
      </c>
      <c r="BM115" s="128" t="e">
        <f t="shared" si="128"/>
        <v>#NUM!</v>
      </c>
      <c r="BN115" s="128" t="str">
        <f t="shared" si="129"/>
        <v/>
      </c>
      <c r="BO115" s="128" t="str">
        <f t="shared" si="73"/>
        <v/>
      </c>
      <c r="BP115" s="90">
        <f t="shared" si="130"/>
        <v>0</v>
      </c>
      <c r="BQ115" s="90">
        <f t="shared" si="122"/>
        <v>0</v>
      </c>
      <c r="BR115" s="90">
        <f t="shared" si="119"/>
        <v>0</v>
      </c>
      <c r="BS115" s="90" t="str">
        <f t="shared" si="45"/>
        <v/>
      </c>
      <c r="BT115" s="90" t="e">
        <f t="shared" si="131"/>
        <v>#NUM!</v>
      </c>
      <c r="BU115" s="90" t="e">
        <f t="shared" si="120"/>
        <v>#NUM!</v>
      </c>
      <c r="BV115" s="127">
        <f t="shared" si="132"/>
        <v>0</v>
      </c>
      <c r="BW115" s="128" t="e">
        <f t="shared" si="133"/>
        <v>#NUM!</v>
      </c>
      <c r="BX115" s="128" t="e">
        <f t="shared" si="134"/>
        <v>#NUM!</v>
      </c>
      <c r="BY115" s="128" t="str">
        <f t="shared" si="135"/>
        <v/>
      </c>
      <c r="BZ115" s="128" t="str">
        <f t="shared" si="74"/>
        <v/>
      </c>
      <c r="CA115" s="90">
        <f t="shared" si="136"/>
        <v>0</v>
      </c>
      <c r="CB115" s="90"/>
      <c r="CC115" s="90"/>
      <c r="CD115" s="129"/>
    </row>
    <row r="116" spans="55:82">
      <c r="BC116" s="124">
        <v>143</v>
      </c>
      <c r="BD116" s="125">
        <f t="shared" si="123"/>
        <v>1</v>
      </c>
      <c r="BE116" s="126">
        <f t="shared" si="124"/>
        <v>1</v>
      </c>
      <c r="BF116" s="90">
        <f t="shared" si="121"/>
        <v>0</v>
      </c>
      <c r="BG116" s="90">
        <f t="shared" si="117"/>
        <v>0</v>
      </c>
      <c r="BH116" s="90" t="str">
        <f t="shared" si="72"/>
        <v/>
      </c>
      <c r="BI116" s="90" t="e">
        <f t="shared" si="125"/>
        <v>#NUM!</v>
      </c>
      <c r="BJ116" s="90" t="str">
        <f t="shared" si="118"/>
        <v/>
      </c>
      <c r="BK116" s="127">
        <f t="shared" si="126"/>
        <v>0</v>
      </c>
      <c r="BL116" s="128" t="e">
        <f t="shared" si="127"/>
        <v>#NUM!</v>
      </c>
      <c r="BM116" s="128" t="e">
        <f t="shared" si="128"/>
        <v>#NUM!</v>
      </c>
      <c r="BN116" s="128" t="str">
        <f t="shared" si="129"/>
        <v/>
      </c>
      <c r="BO116" s="128" t="str">
        <f t="shared" si="73"/>
        <v/>
      </c>
      <c r="BP116" s="90">
        <f t="shared" si="130"/>
        <v>0</v>
      </c>
      <c r="BQ116" s="90">
        <f t="shared" si="122"/>
        <v>0</v>
      </c>
      <c r="BR116" s="90">
        <f t="shared" si="119"/>
        <v>0</v>
      </c>
      <c r="BS116" s="90" t="str">
        <f t="shared" si="45"/>
        <v/>
      </c>
      <c r="BT116" s="90" t="e">
        <f t="shared" si="131"/>
        <v>#NUM!</v>
      </c>
      <c r="BU116" s="90" t="e">
        <f t="shared" si="120"/>
        <v>#NUM!</v>
      </c>
      <c r="BV116" s="127">
        <f t="shared" si="132"/>
        <v>0</v>
      </c>
      <c r="BW116" s="128" t="e">
        <f t="shared" si="133"/>
        <v>#NUM!</v>
      </c>
      <c r="BX116" s="128" t="e">
        <f t="shared" si="134"/>
        <v>#NUM!</v>
      </c>
      <c r="BY116" s="128" t="str">
        <f t="shared" si="135"/>
        <v/>
      </c>
      <c r="BZ116" s="128" t="str">
        <f t="shared" si="74"/>
        <v/>
      </c>
      <c r="CA116" s="90">
        <f t="shared" si="136"/>
        <v>0</v>
      </c>
      <c r="CB116" s="90"/>
      <c r="CC116" s="90"/>
      <c r="CD116" s="129"/>
    </row>
    <row r="117" spans="55:82">
      <c r="BC117" s="124">
        <v>144</v>
      </c>
      <c r="BD117" s="125">
        <f t="shared" si="123"/>
        <v>1</v>
      </c>
      <c r="BE117" s="126">
        <f t="shared" si="124"/>
        <v>1</v>
      </c>
      <c r="BF117" s="90">
        <f t="shared" si="121"/>
        <v>0</v>
      </c>
      <c r="BG117" s="90">
        <f t="shared" si="117"/>
        <v>0</v>
      </c>
      <c r="BH117" s="90" t="str">
        <f t="shared" si="72"/>
        <v/>
      </c>
      <c r="BI117" s="90" t="e">
        <f t="shared" si="125"/>
        <v>#NUM!</v>
      </c>
      <c r="BJ117" s="90" t="str">
        <f t="shared" si="118"/>
        <v/>
      </c>
      <c r="BK117" s="127">
        <f t="shared" si="126"/>
        <v>0</v>
      </c>
      <c r="BL117" s="128" t="e">
        <f t="shared" si="127"/>
        <v>#NUM!</v>
      </c>
      <c r="BM117" s="128" t="e">
        <f t="shared" si="128"/>
        <v>#NUM!</v>
      </c>
      <c r="BN117" s="128" t="str">
        <f t="shared" si="129"/>
        <v/>
      </c>
      <c r="BO117" s="128" t="str">
        <f t="shared" si="73"/>
        <v/>
      </c>
      <c r="BP117" s="90">
        <f t="shared" si="130"/>
        <v>0</v>
      </c>
      <c r="BQ117" s="90">
        <f t="shared" si="122"/>
        <v>0</v>
      </c>
      <c r="BR117" s="90">
        <f t="shared" si="119"/>
        <v>0</v>
      </c>
      <c r="BS117" s="90" t="str">
        <f t="shared" si="45"/>
        <v/>
      </c>
      <c r="BT117" s="90" t="e">
        <f t="shared" si="131"/>
        <v>#NUM!</v>
      </c>
      <c r="BU117" s="90" t="e">
        <f t="shared" si="120"/>
        <v>#NUM!</v>
      </c>
      <c r="BV117" s="127">
        <f t="shared" si="132"/>
        <v>0</v>
      </c>
      <c r="BW117" s="128" t="e">
        <f t="shared" si="133"/>
        <v>#NUM!</v>
      </c>
      <c r="BX117" s="128" t="e">
        <f t="shared" si="134"/>
        <v>#NUM!</v>
      </c>
      <c r="BY117" s="128" t="str">
        <f t="shared" si="135"/>
        <v/>
      </c>
      <c r="BZ117" s="128" t="str">
        <f t="shared" si="74"/>
        <v/>
      </c>
      <c r="CA117" s="90">
        <f t="shared" si="136"/>
        <v>0</v>
      </c>
      <c r="CB117" s="90"/>
      <c r="CC117" s="90"/>
      <c r="CD117" s="129"/>
    </row>
    <row r="118" spans="55:82">
      <c r="BC118" s="124">
        <v>145</v>
      </c>
      <c r="BD118" s="125">
        <f t="shared" si="123"/>
        <v>1</v>
      </c>
      <c r="BE118" s="126">
        <f t="shared" si="124"/>
        <v>1</v>
      </c>
      <c r="BF118" s="90">
        <f t="shared" si="121"/>
        <v>0</v>
      </c>
      <c r="BG118" s="90">
        <f t="shared" si="117"/>
        <v>0</v>
      </c>
      <c r="BH118" s="90" t="str">
        <f t="shared" si="72"/>
        <v/>
      </c>
      <c r="BI118" s="90" t="e">
        <f t="shared" si="125"/>
        <v>#NUM!</v>
      </c>
      <c r="BJ118" s="90" t="str">
        <f t="shared" si="118"/>
        <v/>
      </c>
      <c r="BK118" s="127">
        <f t="shared" si="126"/>
        <v>0</v>
      </c>
      <c r="BL118" s="128" t="e">
        <f t="shared" si="127"/>
        <v>#NUM!</v>
      </c>
      <c r="BM118" s="128" t="e">
        <f t="shared" si="128"/>
        <v>#NUM!</v>
      </c>
      <c r="BN118" s="128" t="str">
        <f t="shared" si="129"/>
        <v/>
      </c>
      <c r="BO118" s="128" t="str">
        <f t="shared" si="73"/>
        <v/>
      </c>
      <c r="BP118" s="90">
        <f t="shared" si="130"/>
        <v>0</v>
      </c>
      <c r="BQ118" s="90">
        <f t="shared" si="122"/>
        <v>0</v>
      </c>
      <c r="BR118" s="90">
        <f t="shared" si="119"/>
        <v>0</v>
      </c>
      <c r="BS118" s="90" t="str">
        <f t="shared" si="45"/>
        <v/>
      </c>
      <c r="BT118" s="90" t="e">
        <f t="shared" si="131"/>
        <v>#NUM!</v>
      </c>
      <c r="BU118" s="90" t="e">
        <f t="shared" si="120"/>
        <v>#NUM!</v>
      </c>
      <c r="BV118" s="127">
        <f t="shared" si="132"/>
        <v>0</v>
      </c>
      <c r="BW118" s="128" t="e">
        <f t="shared" si="133"/>
        <v>#NUM!</v>
      </c>
      <c r="BX118" s="128" t="e">
        <f t="shared" si="134"/>
        <v>#NUM!</v>
      </c>
      <c r="BY118" s="128" t="str">
        <f t="shared" si="135"/>
        <v/>
      </c>
      <c r="BZ118" s="128" t="str">
        <f t="shared" si="74"/>
        <v/>
      </c>
      <c r="CA118" s="90">
        <f t="shared" si="136"/>
        <v>0</v>
      </c>
      <c r="CB118" s="90"/>
      <c r="CC118" s="90"/>
      <c r="CD118" s="129"/>
    </row>
    <row r="119" spans="55:82">
      <c r="BC119" s="124">
        <v>146</v>
      </c>
      <c r="BD119" s="125">
        <f t="shared" si="123"/>
        <v>1</v>
      </c>
      <c r="BE119" s="126">
        <f t="shared" si="124"/>
        <v>1</v>
      </c>
      <c r="BF119" s="90">
        <f t="shared" si="121"/>
        <v>0</v>
      </c>
      <c r="BG119" s="90">
        <f t="shared" si="117"/>
        <v>0</v>
      </c>
      <c r="BH119" s="90" t="str">
        <f t="shared" si="72"/>
        <v/>
      </c>
      <c r="BI119" s="90" t="e">
        <f t="shared" si="125"/>
        <v>#NUM!</v>
      </c>
      <c r="BJ119" s="90" t="str">
        <f t="shared" si="118"/>
        <v/>
      </c>
      <c r="BK119" s="127">
        <f t="shared" si="126"/>
        <v>0</v>
      </c>
      <c r="BL119" s="128" t="e">
        <f t="shared" si="127"/>
        <v>#NUM!</v>
      </c>
      <c r="BM119" s="128" t="e">
        <f t="shared" si="128"/>
        <v>#NUM!</v>
      </c>
      <c r="BN119" s="128" t="str">
        <f t="shared" si="129"/>
        <v/>
      </c>
      <c r="BO119" s="128" t="str">
        <f t="shared" si="73"/>
        <v/>
      </c>
      <c r="BP119" s="90">
        <f t="shared" si="130"/>
        <v>0</v>
      </c>
      <c r="BQ119" s="90">
        <f t="shared" si="122"/>
        <v>0</v>
      </c>
      <c r="BR119" s="90">
        <f t="shared" si="119"/>
        <v>0</v>
      </c>
      <c r="BS119" s="90" t="str">
        <f t="shared" si="45"/>
        <v/>
      </c>
      <c r="BT119" s="90" t="e">
        <f t="shared" si="131"/>
        <v>#NUM!</v>
      </c>
      <c r="BU119" s="90" t="e">
        <f t="shared" si="120"/>
        <v>#NUM!</v>
      </c>
      <c r="BV119" s="127">
        <f t="shared" si="132"/>
        <v>0</v>
      </c>
      <c r="BW119" s="128" t="e">
        <f t="shared" si="133"/>
        <v>#NUM!</v>
      </c>
      <c r="BX119" s="128" t="e">
        <f t="shared" si="134"/>
        <v>#NUM!</v>
      </c>
      <c r="BY119" s="128" t="str">
        <f t="shared" si="135"/>
        <v/>
      </c>
      <c r="BZ119" s="128" t="str">
        <f t="shared" si="74"/>
        <v/>
      </c>
      <c r="CA119" s="90">
        <f t="shared" si="136"/>
        <v>0</v>
      </c>
      <c r="CB119" s="90"/>
      <c r="CC119" s="90"/>
      <c r="CD119" s="129"/>
    </row>
    <row r="120" spans="55:82">
      <c r="BC120" s="124">
        <v>147</v>
      </c>
      <c r="BD120" s="125">
        <f t="shared" si="123"/>
        <v>1</v>
      </c>
      <c r="BE120" s="126">
        <f t="shared" si="124"/>
        <v>1</v>
      </c>
      <c r="BF120" s="90">
        <f t="shared" si="121"/>
        <v>0</v>
      </c>
      <c r="BG120" s="90">
        <f t="shared" si="117"/>
        <v>0</v>
      </c>
      <c r="BH120" s="90" t="str">
        <f t="shared" si="72"/>
        <v/>
      </c>
      <c r="BI120" s="90" t="e">
        <f t="shared" si="125"/>
        <v>#NUM!</v>
      </c>
      <c r="BJ120" s="90" t="str">
        <f t="shared" si="118"/>
        <v/>
      </c>
      <c r="BK120" s="127">
        <f t="shared" si="126"/>
        <v>0</v>
      </c>
      <c r="BL120" s="128" t="e">
        <f t="shared" si="127"/>
        <v>#NUM!</v>
      </c>
      <c r="BM120" s="128" t="e">
        <f t="shared" si="128"/>
        <v>#NUM!</v>
      </c>
      <c r="BN120" s="128" t="str">
        <f t="shared" si="129"/>
        <v/>
      </c>
      <c r="BO120" s="128" t="str">
        <f t="shared" si="73"/>
        <v/>
      </c>
      <c r="BP120" s="90">
        <f t="shared" si="130"/>
        <v>0</v>
      </c>
      <c r="BQ120" s="90">
        <f t="shared" si="122"/>
        <v>0</v>
      </c>
      <c r="BR120" s="90">
        <f t="shared" si="119"/>
        <v>0</v>
      </c>
      <c r="BS120" s="90" t="str">
        <f t="shared" si="45"/>
        <v/>
      </c>
      <c r="BT120" s="90" t="e">
        <f t="shared" si="131"/>
        <v>#NUM!</v>
      </c>
      <c r="BU120" s="90" t="e">
        <f t="shared" si="120"/>
        <v>#NUM!</v>
      </c>
      <c r="BV120" s="127">
        <f t="shared" si="132"/>
        <v>0</v>
      </c>
      <c r="BW120" s="128" t="e">
        <f t="shared" si="133"/>
        <v>#NUM!</v>
      </c>
      <c r="BX120" s="128" t="e">
        <f t="shared" si="134"/>
        <v>#NUM!</v>
      </c>
      <c r="BY120" s="128" t="str">
        <f t="shared" si="135"/>
        <v/>
      </c>
      <c r="BZ120" s="128" t="str">
        <f t="shared" si="74"/>
        <v/>
      </c>
      <c r="CA120" s="90">
        <f t="shared" si="136"/>
        <v>0</v>
      </c>
      <c r="CB120" s="90"/>
      <c r="CC120" s="90"/>
      <c r="CD120" s="129"/>
    </row>
    <row r="121" spans="55:82">
      <c r="BC121" s="124">
        <v>148</v>
      </c>
      <c r="BD121" s="125">
        <f t="shared" si="123"/>
        <v>1</v>
      </c>
      <c r="BE121" s="126">
        <f t="shared" si="124"/>
        <v>1</v>
      </c>
      <c r="BF121" s="90">
        <f t="shared" si="121"/>
        <v>0</v>
      </c>
      <c r="BG121" s="90">
        <f t="shared" si="117"/>
        <v>0</v>
      </c>
      <c r="BH121" s="90" t="str">
        <f t="shared" si="72"/>
        <v/>
      </c>
      <c r="BI121" s="90" t="e">
        <f t="shared" si="125"/>
        <v>#NUM!</v>
      </c>
      <c r="BJ121" s="90" t="str">
        <f t="shared" si="118"/>
        <v/>
      </c>
      <c r="BK121" s="127">
        <f t="shared" si="126"/>
        <v>0</v>
      </c>
      <c r="BL121" s="128" t="e">
        <f t="shared" si="127"/>
        <v>#NUM!</v>
      </c>
      <c r="BM121" s="128" t="e">
        <f t="shared" si="128"/>
        <v>#NUM!</v>
      </c>
      <c r="BN121" s="128" t="str">
        <f t="shared" si="129"/>
        <v/>
      </c>
      <c r="BO121" s="128" t="str">
        <f t="shared" si="73"/>
        <v/>
      </c>
      <c r="BP121" s="90">
        <f t="shared" si="130"/>
        <v>0</v>
      </c>
      <c r="BQ121" s="90">
        <f t="shared" si="122"/>
        <v>0</v>
      </c>
      <c r="BR121" s="90">
        <f t="shared" si="119"/>
        <v>0</v>
      </c>
      <c r="BS121" s="90" t="str">
        <f t="shared" si="45"/>
        <v/>
      </c>
      <c r="BT121" s="90" t="e">
        <f t="shared" si="131"/>
        <v>#NUM!</v>
      </c>
      <c r="BU121" s="90" t="e">
        <f t="shared" si="120"/>
        <v>#NUM!</v>
      </c>
      <c r="BV121" s="127">
        <f t="shared" si="132"/>
        <v>0</v>
      </c>
      <c r="BW121" s="128" t="e">
        <f t="shared" si="133"/>
        <v>#NUM!</v>
      </c>
      <c r="BX121" s="128" t="e">
        <f t="shared" si="134"/>
        <v>#NUM!</v>
      </c>
      <c r="BY121" s="128" t="str">
        <f t="shared" si="135"/>
        <v/>
      </c>
      <c r="BZ121" s="128" t="str">
        <f t="shared" si="74"/>
        <v/>
      </c>
      <c r="CA121" s="90">
        <f t="shared" si="136"/>
        <v>0</v>
      </c>
      <c r="CB121" s="90"/>
      <c r="CC121" s="90"/>
      <c r="CD121" s="129"/>
    </row>
    <row r="122" spans="55:82">
      <c r="BC122" s="124">
        <v>149</v>
      </c>
      <c r="BD122" s="125">
        <f t="shared" si="123"/>
        <v>1</v>
      </c>
      <c r="BE122" s="126">
        <f t="shared" si="124"/>
        <v>1</v>
      </c>
      <c r="BF122" s="90">
        <f t="shared" si="121"/>
        <v>0</v>
      </c>
      <c r="BG122" s="90">
        <f t="shared" si="117"/>
        <v>0</v>
      </c>
      <c r="BH122" s="90" t="str">
        <f t="shared" si="72"/>
        <v/>
      </c>
      <c r="BI122" s="90" t="e">
        <f t="shared" si="125"/>
        <v>#NUM!</v>
      </c>
      <c r="BJ122" s="90" t="str">
        <f t="shared" si="118"/>
        <v/>
      </c>
      <c r="BK122" s="127">
        <f t="shared" si="126"/>
        <v>0</v>
      </c>
      <c r="BL122" s="128" t="e">
        <f t="shared" si="127"/>
        <v>#NUM!</v>
      </c>
      <c r="BM122" s="128" t="e">
        <f t="shared" si="128"/>
        <v>#NUM!</v>
      </c>
      <c r="BN122" s="128" t="str">
        <f t="shared" si="129"/>
        <v/>
      </c>
      <c r="BO122" s="128" t="str">
        <f t="shared" si="73"/>
        <v/>
      </c>
      <c r="BP122" s="90">
        <f t="shared" si="130"/>
        <v>0</v>
      </c>
      <c r="BQ122" s="90">
        <f t="shared" si="122"/>
        <v>0</v>
      </c>
      <c r="BR122" s="90">
        <f t="shared" si="119"/>
        <v>0</v>
      </c>
      <c r="BS122" s="90" t="str">
        <f t="shared" si="45"/>
        <v/>
      </c>
      <c r="BT122" s="90" t="e">
        <f t="shared" si="131"/>
        <v>#NUM!</v>
      </c>
      <c r="BU122" s="90" t="e">
        <f t="shared" si="120"/>
        <v>#NUM!</v>
      </c>
      <c r="BV122" s="127">
        <f t="shared" si="132"/>
        <v>0</v>
      </c>
      <c r="BW122" s="128" t="e">
        <f t="shared" si="133"/>
        <v>#NUM!</v>
      </c>
      <c r="BX122" s="128" t="e">
        <f t="shared" si="134"/>
        <v>#NUM!</v>
      </c>
      <c r="BY122" s="128" t="str">
        <f t="shared" si="135"/>
        <v/>
      </c>
      <c r="BZ122" s="128" t="str">
        <f t="shared" si="74"/>
        <v/>
      </c>
      <c r="CA122" s="90">
        <f t="shared" si="136"/>
        <v>0</v>
      </c>
      <c r="CB122" s="90"/>
      <c r="CC122" s="90"/>
      <c r="CD122" s="129"/>
    </row>
    <row r="123" spans="55:82">
      <c r="BC123" s="124">
        <v>150</v>
      </c>
      <c r="BD123" s="125">
        <f t="shared" si="123"/>
        <v>1</v>
      </c>
      <c r="BE123" s="126">
        <f t="shared" si="124"/>
        <v>1</v>
      </c>
      <c r="BF123" s="90">
        <f t="shared" si="121"/>
        <v>0</v>
      </c>
      <c r="BG123" s="90">
        <f t="shared" si="117"/>
        <v>0</v>
      </c>
      <c r="BH123" s="90" t="str">
        <f t="shared" si="72"/>
        <v/>
      </c>
      <c r="BI123" s="90" t="e">
        <f t="shared" si="125"/>
        <v>#NUM!</v>
      </c>
      <c r="BJ123" s="90" t="str">
        <f t="shared" si="118"/>
        <v/>
      </c>
      <c r="BK123" s="127">
        <f t="shared" si="126"/>
        <v>0</v>
      </c>
      <c r="BL123" s="128" t="e">
        <f t="shared" si="127"/>
        <v>#NUM!</v>
      </c>
      <c r="BM123" s="128" t="e">
        <f t="shared" si="128"/>
        <v>#NUM!</v>
      </c>
      <c r="BN123" s="128" t="str">
        <f t="shared" si="129"/>
        <v/>
      </c>
      <c r="BO123" s="128" t="str">
        <f t="shared" si="73"/>
        <v/>
      </c>
      <c r="BP123" s="90">
        <f t="shared" si="130"/>
        <v>0</v>
      </c>
      <c r="BQ123" s="90">
        <f t="shared" si="122"/>
        <v>0</v>
      </c>
      <c r="BR123" s="90">
        <f t="shared" si="119"/>
        <v>0</v>
      </c>
      <c r="BS123" s="90" t="str">
        <f t="shared" si="45"/>
        <v/>
      </c>
      <c r="BT123" s="90" t="e">
        <f t="shared" si="131"/>
        <v>#NUM!</v>
      </c>
      <c r="BU123" s="90" t="e">
        <f t="shared" si="120"/>
        <v>#NUM!</v>
      </c>
      <c r="BV123" s="127">
        <f t="shared" si="132"/>
        <v>0</v>
      </c>
      <c r="BW123" s="128" t="e">
        <f t="shared" si="133"/>
        <v>#NUM!</v>
      </c>
      <c r="BX123" s="128" t="e">
        <f t="shared" si="134"/>
        <v>#NUM!</v>
      </c>
      <c r="BY123" s="128" t="str">
        <f t="shared" si="135"/>
        <v/>
      </c>
      <c r="BZ123" s="128" t="str">
        <f t="shared" si="74"/>
        <v/>
      </c>
      <c r="CA123" s="90">
        <f t="shared" si="136"/>
        <v>0</v>
      </c>
      <c r="CB123" s="90"/>
      <c r="CC123" s="90"/>
      <c r="CD123" s="129"/>
    </row>
    <row r="124" spans="55:82">
      <c r="BC124" s="124">
        <v>151</v>
      </c>
      <c r="BD124" s="125">
        <f t="shared" si="123"/>
        <v>1</v>
      </c>
      <c r="BE124" s="126">
        <f t="shared" si="124"/>
        <v>1</v>
      </c>
      <c r="BF124" s="90">
        <f t="shared" si="121"/>
        <v>0</v>
      </c>
      <c r="BG124" s="90">
        <f t="shared" si="117"/>
        <v>0</v>
      </c>
      <c r="BH124" s="90" t="str">
        <f t="shared" si="72"/>
        <v/>
      </c>
      <c r="BI124" s="90" t="e">
        <f t="shared" si="125"/>
        <v>#NUM!</v>
      </c>
      <c r="BJ124" s="90" t="str">
        <f t="shared" si="118"/>
        <v/>
      </c>
      <c r="BK124" s="127">
        <f t="shared" si="126"/>
        <v>0</v>
      </c>
      <c r="BL124" s="128" t="e">
        <f t="shared" si="127"/>
        <v>#NUM!</v>
      </c>
      <c r="BM124" s="128" t="e">
        <f t="shared" si="128"/>
        <v>#NUM!</v>
      </c>
      <c r="BN124" s="128" t="str">
        <f t="shared" si="129"/>
        <v/>
      </c>
      <c r="BO124" s="128" t="str">
        <f t="shared" si="73"/>
        <v/>
      </c>
      <c r="BP124" s="90">
        <f t="shared" si="130"/>
        <v>0</v>
      </c>
      <c r="BQ124" s="90">
        <f t="shared" si="122"/>
        <v>0</v>
      </c>
      <c r="BR124" s="90">
        <f t="shared" si="119"/>
        <v>0</v>
      </c>
      <c r="BS124" s="90" t="str">
        <f t="shared" si="45"/>
        <v/>
      </c>
      <c r="BT124" s="90" t="e">
        <f t="shared" si="131"/>
        <v>#NUM!</v>
      </c>
      <c r="BU124" s="90" t="e">
        <f t="shared" si="120"/>
        <v>#NUM!</v>
      </c>
      <c r="BV124" s="127">
        <f t="shared" si="132"/>
        <v>0</v>
      </c>
      <c r="BW124" s="128" t="e">
        <f t="shared" si="133"/>
        <v>#NUM!</v>
      </c>
      <c r="BX124" s="128" t="e">
        <f t="shared" si="134"/>
        <v>#NUM!</v>
      </c>
      <c r="BY124" s="128" t="str">
        <f t="shared" si="135"/>
        <v/>
      </c>
      <c r="BZ124" s="128" t="str">
        <f t="shared" si="74"/>
        <v/>
      </c>
      <c r="CA124" s="90">
        <f t="shared" si="136"/>
        <v>0</v>
      </c>
      <c r="CB124" s="90"/>
      <c r="CC124" s="90"/>
      <c r="CD124" s="129"/>
    </row>
    <row r="125" spans="55:82">
      <c r="BC125" s="124">
        <v>152</v>
      </c>
      <c r="BD125" s="125">
        <f t="shared" si="123"/>
        <v>1</v>
      </c>
      <c r="BE125" s="126">
        <f t="shared" si="124"/>
        <v>1</v>
      </c>
      <c r="BF125" s="90">
        <f t="shared" si="121"/>
        <v>0</v>
      </c>
      <c r="BG125" s="90">
        <f t="shared" si="117"/>
        <v>0</v>
      </c>
      <c r="BH125" s="90" t="str">
        <f t="shared" si="72"/>
        <v/>
      </c>
      <c r="BI125" s="90" t="e">
        <f t="shared" si="125"/>
        <v>#NUM!</v>
      </c>
      <c r="BJ125" s="90" t="str">
        <f t="shared" si="118"/>
        <v/>
      </c>
      <c r="BK125" s="127">
        <f t="shared" si="126"/>
        <v>0</v>
      </c>
      <c r="BL125" s="128" t="e">
        <f t="shared" si="127"/>
        <v>#NUM!</v>
      </c>
      <c r="BM125" s="128" t="e">
        <f t="shared" si="128"/>
        <v>#NUM!</v>
      </c>
      <c r="BN125" s="128" t="str">
        <f t="shared" si="129"/>
        <v/>
      </c>
      <c r="BO125" s="128" t="str">
        <f t="shared" si="73"/>
        <v/>
      </c>
      <c r="BP125" s="90">
        <f t="shared" si="130"/>
        <v>0</v>
      </c>
      <c r="BQ125" s="90">
        <f t="shared" si="122"/>
        <v>0</v>
      </c>
      <c r="BR125" s="90">
        <f t="shared" si="119"/>
        <v>0</v>
      </c>
      <c r="BS125" s="90" t="str">
        <f t="shared" si="45"/>
        <v/>
      </c>
      <c r="BT125" s="90" t="e">
        <f t="shared" si="131"/>
        <v>#NUM!</v>
      </c>
      <c r="BU125" s="90" t="e">
        <f t="shared" si="120"/>
        <v>#NUM!</v>
      </c>
      <c r="BV125" s="127">
        <f t="shared" si="132"/>
        <v>0</v>
      </c>
      <c r="BW125" s="128" t="e">
        <f t="shared" si="133"/>
        <v>#NUM!</v>
      </c>
      <c r="BX125" s="128" t="e">
        <f t="shared" si="134"/>
        <v>#NUM!</v>
      </c>
      <c r="BY125" s="128" t="str">
        <f t="shared" si="135"/>
        <v/>
      </c>
      <c r="BZ125" s="128" t="str">
        <f t="shared" si="74"/>
        <v/>
      </c>
      <c r="CA125" s="90">
        <f t="shared" si="136"/>
        <v>0</v>
      </c>
      <c r="CB125" s="90"/>
      <c r="CC125" s="90"/>
      <c r="CD125" s="129"/>
    </row>
    <row r="126" spans="55:82">
      <c r="BC126" s="124">
        <v>153</v>
      </c>
      <c r="BD126" s="125">
        <f t="shared" si="123"/>
        <v>1</v>
      </c>
      <c r="BE126" s="126">
        <f t="shared" si="124"/>
        <v>1</v>
      </c>
      <c r="BF126" s="90">
        <f t="shared" si="121"/>
        <v>0</v>
      </c>
      <c r="BG126" s="90">
        <f t="shared" si="117"/>
        <v>0</v>
      </c>
      <c r="BH126" s="90" t="str">
        <f t="shared" si="72"/>
        <v/>
      </c>
      <c r="BI126" s="90" t="e">
        <f t="shared" si="125"/>
        <v>#NUM!</v>
      </c>
      <c r="BJ126" s="90" t="str">
        <f t="shared" si="118"/>
        <v/>
      </c>
      <c r="BK126" s="127">
        <f t="shared" si="126"/>
        <v>0</v>
      </c>
      <c r="BL126" s="128" t="e">
        <f t="shared" si="127"/>
        <v>#NUM!</v>
      </c>
      <c r="BM126" s="128" t="e">
        <f t="shared" si="128"/>
        <v>#NUM!</v>
      </c>
      <c r="BN126" s="128" t="str">
        <f t="shared" si="129"/>
        <v/>
      </c>
      <c r="BO126" s="128" t="str">
        <f t="shared" si="73"/>
        <v/>
      </c>
      <c r="BP126" s="90">
        <f t="shared" si="130"/>
        <v>0</v>
      </c>
      <c r="BQ126" s="90">
        <f t="shared" si="122"/>
        <v>0</v>
      </c>
      <c r="BR126" s="90">
        <f t="shared" si="119"/>
        <v>0</v>
      </c>
      <c r="BS126" s="90" t="str">
        <f t="shared" si="45"/>
        <v/>
      </c>
      <c r="BT126" s="90" t="e">
        <f t="shared" si="131"/>
        <v>#NUM!</v>
      </c>
      <c r="BU126" s="90" t="e">
        <f t="shared" si="120"/>
        <v>#NUM!</v>
      </c>
      <c r="BV126" s="127">
        <f t="shared" si="132"/>
        <v>0</v>
      </c>
      <c r="BW126" s="128" t="e">
        <f t="shared" si="133"/>
        <v>#NUM!</v>
      </c>
      <c r="BX126" s="128" t="e">
        <f t="shared" si="134"/>
        <v>#NUM!</v>
      </c>
      <c r="BY126" s="128" t="str">
        <f t="shared" si="135"/>
        <v/>
      </c>
      <c r="BZ126" s="128" t="str">
        <f t="shared" si="74"/>
        <v/>
      </c>
      <c r="CA126" s="90">
        <f t="shared" si="136"/>
        <v>0</v>
      </c>
      <c r="CB126" s="90"/>
      <c r="CC126" s="90"/>
      <c r="CD126" s="129"/>
    </row>
    <row r="127" spans="55:82">
      <c r="BC127" s="124">
        <v>154</v>
      </c>
      <c r="BD127" s="125">
        <f t="shared" si="123"/>
        <v>1</v>
      </c>
      <c r="BE127" s="126">
        <f t="shared" si="124"/>
        <v>1</v>
      </c>
      <c r="BF127" s="90">
        <f t="shared" si="121"/>
        <v>0</v>
      </c>
      <c r="BG127" s="90">
        <f t="shared" si="117"/>
        <v>0</v>
      </c>
      <c r="BH127" s="90" t="str">
        <f t="shared" si="72"/>
        <v/>
      </c>
      <c r="BI127" s="90" t="e">
        <f t="shared" si="125"/>
        <v>#NUM!</v>
      </c>
      <c r="BJ127" s="90" t="str">
        <f t="shared" si="118"/>
        <v/>
      </c>
      <c r="BK127" s="127">
        <f t="shared" si="126"/>
        <v>0</v>
      </c>
      <c r="BL127" s="128" t="e">
        <f t="shared" si="127"/>
        <v>#NUM!</v>
      </c>
      <c r="BM127" s="128" t="e">
        <f t="shared" si="128"/>
        <v>#NUM!</v>
      </c>
      <c r="BN127" s="128" t="str">
        <f t="shared" si="129"/>
        <v/>
      </c>
      <c r="BO127" s="128" t="str">
        <f t="shared" si="73"/>
        <v/>
      </c>
      <c r="BP127" s="90">
        <f t="shared" si="130"/>
        <v>0</v>
      </c>
      <c r="BQ127" s="90">
        <f t="shared" si="122"/>
        <v>0</v>
      </c>
      <c r="BR127" s="90">
        <f t="shared" si="119"/>
        <v>0</v>
      </c>
      <c r="BS127" s="90" t="str">
        <f t="shared" si="45"/>
        <v/>
      </c>
      <c r="BT127" s="90" t="e">
        <f t="shared" si="131"/>
        <v>#NUM!</v>
      </c>
      <c r="BU127" s="90" t="e">
        <f t="shared" si="120"/>
        <v>#NUM!</v>
      </c>
      <c r="BV127" s="127">
        <f t="shared" si="132"/>
        <v>0</v>
      </c>
      <c r="BW127" s="128" t="e">
        <f t="shared" si="133"/>
        <v>#NUM!</v>
      </c>
      <c r="BX127" s="128" t="e">
        <f t="shared" si="134"/>
        <v>#NUM!</v>
      </c>
      <c r="BY127" s="128" t="str">
        <f t="shared" si="135"/>
        <v/>
      </c>
      <c r="BZ127" s="128" t="str">
        <f t="shared" si="74"/>
        <v/>
      </c>
      <c r="CA127" s="90">
        <f t="shared" si="136"/>
        <v>0</v>
      </c>
      <c r="CB127" s="90"/>
      <c r="CC127" s="90"/>
      <c r="CD127" s="129"/>
    </row>
    <row r="128" spans="55:82">
      <c r="BC128" s="124">
        <v>155</v>
      </c>
      <c r="BD128" s="125">
        <f t="shared" si="123"/>
        <v>1</v>
      </c>
      <c r="BE128" s="126">
        <f t="shared" si="124"/>
        <v>1</v>
      </c>
      <c r="BF128" s="90">
        <f t="shared" si="121"/>
        <v>0</v>
      </c>
      <c r="BG128" s="90">
        <f t="shared" si="117"/>
        <v>0</v>
      </c>
      <c r="BH128" s="90" t="str">
        <f t="shared" si="72"/>
        <v/>
      </c>
      <c r="BI128" s="90" t="e">
        <f t="shared" si="125"/>
        <v>#NUM!</v>
      </c>
      <c r="BJ128" s="90" t="str">
        <f t="shared" si="118"/>
        <v/>
      </c>
      <c r="BK128" s="127">
        <f t="shared" si="126"/>
        <v>0</v>
      </c>
      <c r="BL128" s="128" t="e">
        <f t="shared" si="127"/>
        <v>#NUM!</v>
      </c>
      <c r="BM128" s="128" t="e">
        <f t="shared" si="128"/>
        <v>#NUM!</v>
      </c>
      <c r="BN128" s="128" t="str">
        <f t="shared" si="129"/>
        <v/>
      </c>
      <c r="BO128" s="128" t="str">
        <f t="shared" si="73"/>
        <v/>
      </c>
      <c r="BP128" s="90">
        <f t="shared" si="130"/>
        <v>0</v>
      </c>
      <c r="BQ128" s="90">
        <f t="shared" si="122"/>
        <v>0</v>
      </c>
      <c r="BR128" s="90">
        <f t="shared" si="119"/>
        <v>0</v>
      </c>
      <c r="BS128" s="90" t="str">
        <f t="shared" ref="BS128:BS191" si="137">IF(BR128=0,"",$BC128)</f>
        <v/>
      </c>
      <c r="BT128" s="90" t="e">
        <f t="shared" si="131"/>
        <v>#NUM!</v>
      </c>
      <c r="BU128" s="90" t="e">
        <f t="shared" si="120"/>
        <v>#NUM!</v>
      </c>
      <c r="BV128" s="127">
        <f t="shared" si="132"/>
        <v>0</v>
      </c>
      <c r="BW128" s="128" t="e">
        <f t="shared" si="133"/>
        <v>#NUM!</v>
      </c>
      <c r="BX128" s="128" t="e">
        <f t="shared" si="134"/>
        <v>#NUM!</v>
      </c>
      <c r="BY128" s="128" t="str">
        <f t="shared" si="135"/>
        <v/>
      </c>
      <c r="BZ128" s="128" t="str">
        <f t="shared" si="74"/>
        <v/>
      </c>
      <c r="CA128" s="90">
        <f t="shared" si="136"/>
        <v>0</v>
      </c>
      <c r="CB128" s="90"/>
      <c r="CC128" s="90"/>
      <c r="CD128" s="129"/>
    </row>
    <row r="129" spans="55:82">
      <c r="BC129" s="124">
        <v>156</v>
      </c>
      <c r="BD129" s="125">
        <f t="shared" si="123"/>
        <v>1</v>
      </c>
      <c r="BE129" s="126">
        <f t="shared" si="124"/>
        <v>1</v>
      </c>
      <c r="BF129" s="90">
        <f t="shared" si="121"/>
        <v>0</v>
      </c>
      <c r="BG129" s="90">
        <f t="shared" si="117"/>
        <v>0</v>
      </c>
      <c r="BH129" s="90" t="str">
        <f t="shared" ref="BH129:BH192" si="138">IF(BG129=0,"",$BC129)</f>
        <v/>
      </c>
      <c r="BI129" s="90" t="e">
        <f t="shared" si="125"/>
        <v>#NUM!</v>
      </c>
      <c r="BJ129" s="90" t="str">
        <f t="shared" si="118"/>
        <v/>
      </c>
      <c r="BK129" s="127">
        <f t="shared" si="126"/>
        <v>0</v>
      </c>
      <c r="BL129" s="128" t="e">
        <f t="shared" si="127"/>
        <v>#NUM!</v>
      </c>
      <c r="BM129" s="128" t="e">
        <f t="shared" si="128"/>
        <v>#NUM!</v>
      </c>
      <c r="BN129" s="128" t="str">
        <f t="shared" si="129"/>
        <v/>
      </c>
      <c r="BO129" s="128" t="str">
        <f t="shared" ref="BO129:BO192" si="139">IFERROR(BN129+BP129-1,"")</f>
        <v/>
      </c>
      <c r="BP129" s="90">
        <f t="shared" si="130"/>
        <v>0</v>
      </c>
      <c r="BQ129" s="90">
        <f t="shared" si="122"/>
        <v>0</v>
      </c>
      <c r="BR129" s="90">
        <f t="shared" si="119"/>
        <v>0</v>
      </c>
      <c r="BS129" s="90" t="str">
        <f t="shared" si="137"/>
        <v/>
      </c>
      <c r="BT129" s="90" t="e">
        <f t="shared" si="131"/>
        <v>#NUM!</v>
      </c>
      <c r="BU129" s="90" t="e">
        <f t="shared" si="120"/>
        <v>#NUM!</v>
      </c>
      <c r="BV129" s="127">
        <f t="shared" si="132"/>
        <v>0</v>
      </c>
      <c r="BW129" s="128" t="e">
        <f t="shared" si="133"/>
        <v>#NUM!</v>
      </c>
      <c r="BX129" s="128" t="e">
        <f t="shared" si="134"/>
        <v>#NUM!</v>
      </c>
      <c r="BY129" s="128" t="str">
        <f t="shared" si="135"/>
        <v/>
      </c>
      <c r="BZ129" s="128" t="str">
        <f t="shared" ref="BZ129:BZ192" si="140">IFERROR(BY129+CA129-1,"")</f>
        <v/>
      </c>
      <c r="CA129" s="90">
        <f t="shared" si="136"/>
        <v>0</v>
      </c>
      <c r="CB129" s="90"/>
      <c r="CC129" s="90"/>
      <c r="CD129" s="129"/>
    </row>
    <row r="130" spans="55:82">
      <c r="BC130" s="124">
        <v>157</v>
      </c>
      <c r="BD130" s="125">
        <f t="shared" si="123"/>
        <v>1</v>
      </c>
      <c r="BE130" s="126">
        <f t="shared" si="124"/>
        <v>1</v>
      </c>
      <c r="BF130" s="90">
        <f t="shared" si="121"/>
        <v>0</v>
      </c>
      <c r="BG130" s="90">
        <f t="shared" si="117"/>
        <v>0</v>
      </c>
      <c r="BH130" s="90" t="str">
        <f t="shared" si="138"/>
        <v/>
      </c>
      <c r="BI130" s="90" t="e">
        <f t="shared" si="125"/>
        <v>#NUM!</v>
      </c>
      <c r="BJ130" s="90" t="str">
        <f t="shared" si="118"/>
        <v/>
      </c>
      <c r="BK130" s="127">
        <f t="shared" si="126"/>
        <v>0</v>
      </c>
      <c r="BL130" s="128" t="e">
        <f t="shared" si="127"/>
        <v>#NUM!</v>
      </c>
      <c r="BM130" s="128" t="e">
        <f t="shared" si="128"/>
        <v>#NUM!</v>
      </c>
      <c r="BN130" s="128" t="str">
        <f t="shared" si="129"/>
        <v/>
      </c>
      <c r="BO130" s="128" t="str">
        <f t="shared" si="139"/>
        <v/>
      </c>
      <c r="BP130" s="90">
        <f t="shared" si="130"/>
        <v>0</v>
      </c>
      <c r="BQ130" s="90">
        <f t="shared" si="122"/>
        <v>0</v>
      </c>
      <c r="BR130" s="90">
        <f t="shared" si="119"/>
        <v>0</v>
      </c>
      <c r="BS130" s="90" t="str">
        <f t="shared" si="137"/>
        <v/>
      </c>
      <c r="BT130" s="90" t="e">
        <f t="shared" si="131"/>
        <v>#NUM!</v>
      </c>
      <c r="BU130" s="90" t="e">
        <f t="shared" si="120"/>
        <v>#NUM!</v>
      </c>
      <c r="BV130" s="127">
        <f t="shared" si="132"/>
        <v>0</v>
      </c>
      <c r="BW130" s="128" t="e">
        <f t="shared" si="133"/>
        <v>#NUM!</v>
      </c>
      <c r="BX130" s="128" t="e">
        <f t="shared" si="134"/>
        <v>#NUM!</v>
      </c>
      <c r="BY130" s="128" t="str">
        <f t="shared" si="135"/>
        <v/>
      </c>
      <c r="BZ130" s="128" t="str">
        <f t="shared" si="140"/>
        <v/>
      </c>
      <c r="CA130" s="90">
        <f t="shared" si="136"/>
        <v>0</v>
      </c>
      <c r="CB130" s="90"/>
      <c r="CC130" s="90"/>
      <c r="CD130" s="129"/>
    </row>
    <row r="131" spans="55:82">
      <c r="BC131" s="124">
        <v>158</v>
      </c>
      <c r="BD131" s="125">
        <f t="shared" si="123"/>
        <v>1</v>
      </c>
      <c r="BE131" s="126">
        <f t="shared" si="124"/>
        <v>1</v>
      </c>
      <c r="BF131" s="90">
        <f t="shared" si="121"/>
        <v>0</v>
      </c>
      <c r="BG131" s="90">
        <f t="shared" si="117"/>
        <v>0</v>
      </c>
      <c r="BH131" s="90" t="str">
        <f t="shared" si="138"/>
        <v/>
      </c>
      <c r="BI131" s="90" t="e">
        <f t="shared" si="125"/>
        <v>#NUM!</v>
      </c>
      <c r="BJ131" s="90" t="str">
        <f t="shared" si="118"/>
        <v/>
      </c>
      <c r="BK131" s="127">
        <f t="shared" si="126"/>
        <v>0</v>
      </c>
      <c r="BL131" s="128" t="e">
        <f t="shared" si="127"/>
        <v>#NUM!</v>
      </c>
      <c r="BM131" s="128" t="e">
        <f t="shared" si="128"/>
        <v>#NUM!</v>
      </c>
      <c r="BN131" s="128" t="str">
        <f t="shared" si="129"/>
        <v/>
      </c>
      <c r="BO131" s="128" t="str">
        <f t="shared" si="139"/>
        <v/>
      </c>
      <c r="BP131" s="90">
        <f t="shared" si="130"/>
        <v>0</v>
      </c>
      <c r="BQ131" s="90">
        <f t="shared" si="122"/>
        <v>0</v>
      </c>
      <c r="BR131" s="90">
        <f t="shared" si="119"/>
        <v>0</v>
      </c>
      <c r="BS131" s="90" t="str">
        <f t="shared" si="137"/>
        <v/>
      </c>
      <c r="BT131" s="90" t="e">
        <f t="shared" si="131"/>
        <v>#NUM!</v>
      </c>
      <c r="BU131" s="90" t="e">
        <f t="shared" si="120"/>
        <v>#NUM!</v>
      </c>
      <c r="BV131" s="127">
        <f t="shared" si="132"/>
        <v>0</v>
      </c>
      <c r="BW131" s="128" t="e">
        <f t="shared" si="133"/>
        <v>#NUM!</v>
      </c>
      <c r="BX131" s="128" t="e">
        <f t="shared" si="134"/>
        <v>#NUM!</v>
      </c>
      <c r="BY131" s="128" t="str">
        <f t="shared" si="135"/>
        <v/>
      </c>
      <c r="BZ131" s="128" t="str">
        <f t="shared" si="140"/>
        <v/>
      </c>
      <c r="CA131" s="90">
        <f t="shared" si="136"/>
        <v>0</v>
      </c>
      <c r="CB131" s="90"/>
      <c r="CC131" s="90"/>
      <c r="CD131" s="129"/>
    </row>
    <row r="132" spans="55:82">
      <c r="BC132" s="124">
        <v>159</v>
      </c>
      <c r="BD132" s="125">
        <f t="shared" si="123"/>
        <v>1</v>
      </c>
      <c r="BE132" s="126">
        <f t="shared" si="124"/>
        <v>1</v>
      </c>
      <c r="BF132" s="90">
        <f t="shared" si="121"/>
        <v>0</v>
      </c>
      <c r="BG132" s="90">
        <f t="shared" si="117"/>
        <v>0</v>
      </c>
      <c r="BH132" s="90" t="str">
        <f t="shared" si="138"/>
        <v/>
      </c>
      <c r="BI132" s="90" t="e">
        <f t="shared" si="125"/>
        <v>#NUM!</v>
      </c>
      <c r="BJ132" s="90" t="str">
        <f t="shared" si="118"/>
        <v/>
      </c>
      <c r="BK132" s="127">
        <f t="shared" si="126"/>
        <v>0</v>
      </c>
      <c r="BL132" s="128" t="e">
        <f t="shared" si="127"/>
        <v>#NUM!</v>
      </c>
      <c r="BM132" s="128" t="e">
        <f t="shared" si="128"/>
        <v>#NUM!</v>
      </c>
      <c r="BN132" s="128" t="str">
        <f t="shared" si="129"/>
        <v/>
      </c>
      <c r="BO132" s="128" t="str">
        <f t="shared" si="139"/>
        <v/>
      </c>
      <c r="BP132" s="90">
        <f t="shared" si="130"/>
        <v>0</v>
      </c>
      <c r="BQ132" s="90">
        <f t="shared" si="122"/>
        <v>0</v>
      </c>
      <c r="BR132" s="90">
        <f t="shared" si="119"/>
        <v>0</v>
      </c>
      <c r="BS132" s="90" t="str">
        <f t="shared" si="137"/>
        <v/>
      </c>
      <c r="BT132" s="90" t="e">
        <f t="shared" si="131"/>
        <v>#NUM!</v>
      </c>
      <c r="BU132" s="90" t="e">
        <f t="shared" si="120"/>
        <v>#NUM!</v>
      </c>
      <c r="BV132" s="127">
        <f t="shared" si="132"/>
        <v>0</v>
      </c>
      <c r="BW132" s="128" t="e">
        <f t="shared" si="133"/>
        <v>#NUM!</v>
      </c>
      <c r="BX132" s="128" t="e">
        <f t="shared" si="134"/>
        <v>#NUM!</v>
      </c>
      <c r="BY132" s="128" t="str">
        <f t="shared" si="135"/>
        <v/>
      </c>
      <c r="BZ132" s="128" t="str">
        <f t="shared" si="140"/>
        <v/>
      </c>
      <c r="CA132" s="90">
        <f t="shared" si="136"/>
        <v>0</v>
      </c>
      <c r="CB132" s="90"/>
      <c r="CC132" s="90"/>
      <c r="CD132" s="129"/>
    </row>
    <row r="133" spans="55:82">
      <c r="BC133" s="124">
        <v>160</v>
      </c>
      <c r="BD133" s="125">
        <f t="shared" si="123"/>
        <v>1</v>
      </c>
      <c r="BE133" s="126">
        <f t="shared" si="124"/>
        <v>1</v>
      </c>
      <c r="BF133" s="90">
        <f t="shared" si="121"/>
        <v>0</v>
      </c>
      <c r="BG133" s="90">
        <f t="shared" si="117"/>
        <v>0</v>
      </c>
      <c r="BH133" s="90" t="str">
        <f t="shared" si="138"/>
        <v/>
      </c>
      <c r="BI133" s="90" t="e">
        <f t="shared" si="125"/>
        <v>#NUM!</v>
      </c>
      <c r="BJ133" s="90" t="str">
        <f t="shared" si="118"/>
        <v/>
      </c>
      <c r="BK133" s="127">
        <f t="shared" si="126"/>
        <v>0</v>
      </c>
      <c r="BL133" s="128" t="e">
        <f t="shared" si="127"/>
        <v>#NUM!</v>
      </c>
      <c r="BM133" s="128" t="e">
        <f t="shared" si="128"/>
        <v>#NUM!</v>
      </c>
      <c r="BN133" s="128" t="str">
        <f t="shared" si="129"/>
        <v/>
      </c>
      <c r="BO133" s="128" t="str">
        <f t="shared" si="139"/>
        <v/>
      </c>
      <c r="BP133" s="90">
        <f t="shared" si="130"/>
        <v>0</v>
      </c>
      <c r="BQ133" s="90">
        <f t="shared" si="122"/>
        <v>0</v>
      </c>
      <c r="BR133" s="90">
        <f t="shared" si="119"/>
        <v>0</v>
      </c>
      <c r="BS133" s="90" t="str">
        <f t="shared" si="137"/>
        <v/>
      </c>
      <c r="BT133" s="90" t="e">
        <f t="shared" si="131"/>
        <v>#NUM!</v>
      </c>
      <c r="BU133" s="90" t="e">
        <f t="shared" si="120"/>
        <v>#NUM!</v>
      </c>
      <c r="BV133" s="127">
        <f t="shared" si="132"/>
        <v>0</v>
      </c>
      <c r="BW133" s="128" t="e">
        <f t="shared" si="133"/>
        <v>#NUM!</v>
      </c>
      <c r="BX133" s="128" t="e">
        <f t="shared" si="134"/>
        <v>#NUM!</v>
      </c>
      <c r="BY133" s="128" t="str">
        <f t="shared" si="135"/>
        <v/>
      </c>
      <c r="BZ133" s="128" t="str">
        <f t="shared" si="140"/>
        <v/>
      </c>
      <c r="CA133" s="90">
        <f t="shared" si="136"/>
        <v>0</v>
      </c>
      <c r="CB133" s="90"/>
      <c r="CC133" s="90"/>
      <c r="CD133" s="129"/>
    </row>
    <row r="134" spans="55:82">
      <c r="BC134" s="124">
        <v>161</v>
      </c>
      <c r="BD134" s="125">
        <f t="shared" si="123"/>
        <v>1</v>
      </c>
      <c r="BE134" s="126">
        <f t="shared" si="124"/>
        <v>1</v>
      </c>
      <c r="BF134" s="90">
        <f t="shared" si="121"/>
        <v>0</v>
      </c>
      <c r="BG134" s="90">
        <f t="shared" si="117"/>
        <v>0</v>
      </c>
      <c r="BH134" s="90" t="str">
        <f t="shared" si="138"/>
        <v/>
      </c>
      <c r="BI134" s="90" t="e">
        <f t="shared" si="125"/>
        <v>#NUM!</v>
      </c>
      <c r="BJ134" s="90" t="str">
        <f t="shared" si="118"/>
        <v/>
      </c>
      <c r="BK134" s="127">
        <f t="shared" si="126"/>
        <v>0</v>
      </c>
      <c r="BL134" s="128" t="e">
        <f t="shared" si="127"/>
        <v>#NUM!</v>
      </c>
      <c r="BM134" s="128" t="e">
        <f t="shared" si="128"/>
        <v>#NUM!</v>
      </c>
      <c r="BN134" s="128" t="str">
        <f t="shared" si="129"/>
        <v/>
      </c>
      <c r="BO134" s="128" t="str">
        <f t="shared" si="139"/>
        <v/>
      </c>
      <c r="BP134" s="90">
        <f t="shared" si="130"/>
        <v>0</v>
      </c>
      <c r="BQ134" s="90">
        <f t="shared" si="122"/>
        <v>0</v>
      </c>
      <c r="BR134" s="90">
        <f t="shared" si="119"/>
        <v>0</v>
      </c>
      <c r="BS134" s="90" t="str">
        <f t="shared" si="137"/>
        <v/>
      </c>
      <c r="BT134" s="90" t="e">
        <f t="shared" si="131"/>
        <v>#NUM!</v>
      </c>
      <c r="BU134" s="90" t="e">
        <f t="shared" si="120"/>
        <v>#NUM!</v>
      </c>
      <c r="BV134" s="127">
        <f t="shared" si="132"/>
        <v>0</v>
      </c>
      <c r="BW134" s="128" t="e">
        <f t="shared" si="133"/>
        <v>#NUM!</v>
      </c>
      <c r="BX134" s="128" t="e">
        <f t="shared" si="134"/>
        <v>#NUM!</v>
      </c>
      <c r="BY134" s="128" t="str">
        <f t="shared" si="135"/>
        <v/>
      </c>
      <c r="BZ134" s="128" t="str">
        <f t="shared" si="140"/>
        <v/>
      </c>
      <c r="CA134" s="90">
        <f t="shared" si="136"/>
        <v>0</v>
      </c>
      <c r="CB134" s="90"/>
      <c r="CC134" s="90"/>
      <c r="CD134" s="129"/>
    </row>
    <row r="135" spans="55:82">
      <c r="BC135" s="124">
        <v>162</v>
      </c>
      <c r="BD135" s="125">
        <f t="shared" si="123"/>
        <v>1</v>
      </c>
      <c r="BE135" s="126">
        <f t="shared" si="124"/>
        <v>1</v>
      </c>
      <c r="BF135" s="90">
        <f t="shared" si="121"/>
        <v>0</v>
      </c>
      <c r="BG135" s="90">
        <f t="shared" si="117"/>
        <v>0</v>
      </c>
      <c r="BH135" s="90" t="str">
        <f t="shared" si="138"/>
        <v/>
      </c>
      <c r="BI135" s="90" t="e">
        <f t="shared" si="125"/>
        <v>#NUM!</v>
      </c>
      <c r="BJ135" s="90" t="str">
        <f t="shared" si="118"/>
        <v/>
      </c>
      <c r="BK135" s="127">
        <f t="shared" si="126"/>
        <v>0</v>
      </c>
      <c r="BL135" s="128" t="e">
        <f t="shared" si="127"/>
        <v>#NUM!</v>
      </c>
      <c r="BM135" s="128" t="e">
        <f t="shared" si="128"/>
        <v>#NUM!</v>
      </c>
      <c r="BN135" s="128" t="str">
        <f t="shared" si="129"/>
        <v/>
      </c>
      <c r="BO135" s="128" t="str">
        <f t="shared" si="139"/>
        <v/>
      </c>
      <c r="BP135" s="90">
        <f t="shared" si="130"/>
        <v>0</v>
      </c>
      <c r="BQ135" s="90">
        <f t="shared" si="122"/>
        <v>0</v>
      </c>
      <c r="BR135" s="90">
        <f t="shared" si="119"/>
        <v>0</v>
      </c>
      <c r="BS135" s="90" t="str">
        <f t="shared" si="137"/>
        <v/>
      </c>
      <c r="BT135" s="90" t="e">
        <f t="shared" si="131"/>
        <v>#NUM!</v>
      </c>
      <c r="BU135" s="90" t="e">
        <f t="shared" si="120"/>
        <v>#NUM!</v>
      </c>
      <c r="BV135" s="127">
        <f t="shared" si="132"/>
        <v>0</v>
      </c>
      <c r="BW135" s="128" t="e">
        <f t="shared" si="133"/>
        <v>#NUM!</v>
      </c>
      <c r="BX135" s="128" t="e">
        <f t="shared" si="134"/>
        <v>#NUM!</v>
      </c>
      <c r="BY135" s="128" t="str">
        <f t="shared" si="135"/>
        <v/>
      </c>
      <c r="BZ135" s="128" t="str">
        <f t="shared" si="140"/>
        <v/>
      </c>
      <c r="CA135" s="90">
        <f t="shared" si="136"/>
        <v>0</v>
      </c>
      <c r="CB135" s="90"/>
      <c r="CC135" s="90"/>
      <c r="CD135" s="129"/>
    </row>
    <row r="136" spans="55:82">
      <c r="BC136" s="124">
        <v>163</v>
      </c>
      <c r="BD136" s="125">
        <f t="shared" si="123"/>
        <v>1</v>
      </c>
      <c r="BE136" s="126">
        <f t="shared" si="124"/>
        <v>1</v>
      </c>
      <c r="BF136" s="90">
        <f t="shared" si="121"/>
        <v>0</v>
      </c>
      <c r="BG136" s="90">
        <f t="shared" si="117"/>
        <v>0</v>
      </c>
      <c r="BH136" s="90" t="str">
        <f t="shared" si="138"/>
        <v/>
      </c>
      <c r="BI136" s="90" t="e">
        <f t="shared" si="125"/>
        <v>#NUM!</v>
      </c>
      <c r="BJ136" s="90" t="str">
        <f t="shared" si="118"/>
        <v/>
      </c>
      <c r="BK136" s="127">
        <f t="shared" si="126"/>
        <v>0</v>
      </c>
      <c r="BL136" s="128" t="e">
        <f t="shared" si="127"/>
        <v>#NUM!</v>
      </c>
      <c r="BM136" s="128" t="e">
        <f t="shared" si="128"/>
        <v>#NUM!</v>
      </c>
      <c r="BN136" s="128" t="str">
        <f t="shared" si="129"/>
        <v/>
      </c>
      <c r="BO136" s="128" t="str">
        <f t="shared" si="139"/>
        <v/>
      </c>
      <c r="BP136" s="90">
        <f t="shared" si="130"/>
        <v>0</v>
      </c>
      <c r="BQ136" s="90">
        <f t="shared" si="122"/>
        <v>0</v>
      </c>
      <c r="BR136" s="90">
        <f t="shared" si="119"/>
        <v>0</v>
      </c>
      <c r="BS136" s="90" t="str">
        <f t="shared" si="137"/>
        <v/>
      </c>
      <c r="BT136" s="90" t="e">
        <f t="shared" si="131"/>
        <v>#NUM!</v>
      </c>
      <c r="BU136" s="90" t="e">
        <f t="shared" si="120"/>
        <v>#NUM!</v>
      </c>
      <c r="BV136" s="127">
        <f t="shared" si="132"/>
        <v>0</v>
      </c>
      <c r="BW136" s="128" t="e">
        <f t="shared" si="133"/>
        <v>#NUM!</v>
      </c>
      <c r="BX136" s="128" t="e">
        <f t="shared" si="134"/>
        <v>#NUM!</v>
      </c>
      <c r="BY136" s="128" t="str">
        <f t="shared" si="135"/>
        <v/>
      </c>
      <c r="BZ136" s="128" t="str">
        <f t="shared" si="140"/>
        <v/>
      </c>
      <c r="CA136" s="90">
        <f t="shared" si="136"/>
        <v>0</v>
      </c>
      <c r="CB136" s="90"/>
      <c r="CC136" s="90"/>
      <c r="CD136" s="129"/>
    </row>
    <row r="137" spans="55:82">
      <c r="BC137" s="124">
        <v>164</v>
      </c>
      <c r="BD137" s="125">
        <f t="shared" si="123"/>
        <v>1</v>
      </c>
      <c r="BE137" s="126">
        <f t="shared" si="124"/>
        <v>1</v>
      </c>
      <c r="BF137" s="90">
        <f t="shared" si="121"/>
        <v>0</v>
      </c>
      <c r="BG137" s="90">
        <f t="shared" si="117"/>
        <v>0</v>
      </c>
      <c r="BH137" s="90" t="str">
        <f t="shared" si="138"/>
        <v/>
      </c>
      <c r="BI137" s="90" t="e">
        <f t="shared" si="125"/>
        <v>#NUM!</v>
      </c>
      <c r="BJ137" s="90" t="str">
        <f t="shared" si="118"/>
        <v/>
      </c>
      <c r="BK137" s="127">
        <f t="shared" si="126"/>
        <v>0</v>
      </c>
      <c r="BL137" s="128" t="e">
        <f t="shared" si="127"/>
        <v>#NUM!</v>
      </c>
      <c r="BM137" s="128" t="e">
        <f t="shared" si="128"/>
        <v>#NUM!</v>
      </c>
      <c r="BN137" s="128" t="str">
        <f t="shared" si="129"/>
        <v/>
      </c>
      <c r="BO137" s="128" t="str">
        <f t="shared" si="139"/>
        <v/>
      </c>
      <c r="BP137" s="90">
        <f t="shared" si="130"/>
        <v>0</v>
      </c>
      <c r="BQ137" s="90">
        <f t="shared" si="122"/>
        <v>0</v>
      </c>
      <c r="BR137" s="90">
        <f t="shared" si="119"/>
        <v>0</v>
      </c>
      <c r="BS137" s="90" t="str">
        <f t="shared" si="137"/>
        <v/>
      </c>
      <c r="BT137" s="90" t="e">
        <f t="shared" si="131"/>
        <v>#NUM!</v>
      </c>
      <c r="BU137" s="90" t="e">
        <f t="shared" si="120"/>
        <v>#NUM!</v>
      </c>
      <c r="BV137" s="127">
        <f t="shared" si="132"/>
        <v>0</v>
      </c>
      <c r="BW137" s="128" t="e">
        <f t="shared" si="133"/>
        <v>#NUM!</v>
      </c>
      <c r="BX137" s="128" t="e">
        <f t="shared" si="134"/>
        <v>#NUM!</v>
      </c>
      <c r="BY137" s="128" t="str">
        <f t="shared" si="135"/>
        <v/>
      </c>
      <c r="BZ137" s="128" t="str">
        <f t="shared" si="140"/>
        <v/>
      </c>
      <c r="CA137" s="90">
        <f t="shared" si="136"/>
        <v>0</v>
      </c>
      <c r="CB137" s="90"/>
      <c r="CC137" s="90"/>
      <c r="CD137" s="129"/>
    </row>
    <row r="138" spans="55:82">
      <c r="BC138" s="124">
        <v>165</v>
      </c>
      <c r="BD138" s="125">
        <f t="shared" si="123"/>
        <v>1</v>
      </c>
      <c r="BE138" s="126">
        <f t="shared" si="124"/>
        <v>1</v>
      </c>
      <c r="BF138" s="90">
        <f t="shared" si="121"/>
        <v>0</v>
      </c>
      <c r="BG138" s="90">
        <f t="shared" si="117"/>
        <v>0</v>
      </c>
      <c r="BH138" s="90" t="str">
        <f t="shared" si="138"/>
        <v/>
      </c>
      <c r="BI138" s="90" t="e">
        <f t="shared" si="125"/>
        <v>#NUM!</v>
      </c>
      <c r="BJ138" s="90" t="str">
        <f t="shared" si="118"/>
        <v/>
      </c>
      <c r="BK138" s="127">
        <f t="shared" si="126"/>
        <v>0</v>
      </c>
      <c r="BL138" s="128" t="e">
        <f t="shared" si="127"/>
        <v>#NUM!</v>
      </c>
      <c r="BM138" s="128" t="e">
        <f t="shared" si="128"/>
        <v>#NUM!</v>
      </c>
      <c r="BN138" s="128" t="str">
        <f t="shared" si="129"/>
        <v/>
      </c>
      <c r="BO138" s="128" t="str">
        <f t="shared" si="139"/>
        <v/>
      </c>
      <c r="BP138" s="90">
        <f t="shared" si="130"/>
        <v>0</v>
      </c>
      <c r="BQ138" s="90">
        <f t="shared" si="122"/>
        <v>0</v>
      </c>
      <c r="BR138" s="90">
        <f t="shared" si="119"/>
        <v>0</v>
      </c>
      <c r="BS138" s="90" t="str">
        <f t="shared" si="137"/>
        <v/>
      </c>
      <c r="BT138" s="90" t="e">
        <f t="shared" si="131"/>
        <v>#NUM!</v>
      </c>
      <c r="BU138" s="90" t="e">
        <f t="shared" si="120"/>
        <v>#NUM!</v>
      </c>
      <c r="BV138" s="127">
        <f t="shared" si="132"/>
        <v>0</v>
      </c>
      <c r="BW138" s="128" t="e">
        <f t="shared" si="133"/>
        <v>#NUM!</v>
      </c>
      <c r="BX138" s="128" t="e">
        <f t="shared" si="134"/>
        <v>#NUM!</v>
      </c>
      <c r="BY138" s="128" t="str">
        <f t="shared" si="135"/>
        <v/>
      </c>
      <c r="BZ138" s="128" t="str">
        <f t="shared" si="140"/>
        <v/>
      </c>
      <c r="CA138" s="90">
        <f t="shared" si="136"/>
        <v>0</v>
      </c>
      <c r="CB138" s="90"/>
      <c r="CC138" s="90"/>
      <c r="CD138" s="129"/>
    </row>
    <row r="139" spans="55:82">
      <c r="BC139" s="124">
        <v>166</v>
      </c>
      <c r="BD139" s="125">
        <f t="shared" si="123"/>
        <v>1</v>
      </c>
      <c r="BE139" s="126">
        <f t="shared" si="124"/>
        <v>1</v>
      </c>
      <c r="BF139" s="90">
        <f t="shared" si="121"/>
        <v>0</v>
      </c>
      <c r="BG139" s="90">
        <f t="shared" si="117"/>
        <v>0</v>
      </c>
      <c r="BH139" s="90" t="str">
        <f t="shared" si="138"/>
        <v/>
      </c>
      <c r="BI139" s="90" t="e">
        <f t="shared" si="125"/>
        <v>#NUM!</v>
      </c>
      <c r="BJ139" s="90" t="str">
        <f t="shared" si="118"/>
        <v/>
      </c>
      <c r="BK139" s="127">
        <f t="shared" si="126"/>
        <v>0</v>
      </c>
      <c r="BL139" s="128" t="e">
        <f t="shared" si="127"/>
        <v>#NUM!</v>
      </c>
      <c r="BM139" s="128" t="e">
        <f t="shared" si="128"/>
        <v>#NUM!</v>
      </c>
      <c r="BN139" s="128" t="str">
        <f t="shared" si="129"/>
        <v/>
      </c>
      <c r="BO139" s="128" t="str">
        <f t="shared" si="139"/>
        <v/>
      </c>
      <c r="BP139" s="90">
        <f t="shared" si="130"/>
        <v>0</v>
      </c>
      <c r="BQ139" s="90">
        <f t="shared" si="122"/>
        <v>0</v>
      </c>
      <c r="BR139" s="90">
        <f t="shared" si="119"/>
        <v>0</v>
      </c>
      <c r="BS139" s="90" t="str">
        <f t="shared" si="137"/>
        <v/>
      </c>
      <c r="BT139" s="90" t="e">
        <f t="shared" si="131"/>
        <v>#NUM!</v>
      </c>
      <c r="BU139" s="90" t="e">
        <f t="shared" si="120"/>
        <v>#NUM!</v>
      </c>
      <c r="BV139" s="127">
        <f t="shared" si="132"/>
        <v>0</v>
      </c>
      <c r="BW139" s="128" t="e">
        <f t="shared" si="133"/>
        <v>#NUM!</v>
      </c>
      <c r="BX139" s="128" t="e">
        <f t="shared" si="134"/>
        <v>#NUM!</v>
      </c>
      <c r="BY139" s="128" t="str">
        <f t="shared" si="135"/>
        <v/>
      </c>
      <c r="BZ139" s="128" t="str">
        <f t="shared" si="140"/>
        <v/>
      </c>
      <c r="CA139" s="90">
        <f t="shared" si="136"/>
        <v>0</v>
      </c>
      <c r="CB139" s="90"/>
      <c r="CC139" s="90"/>
      <c r="CD139" s="129"/>
    </row>
    <row r="140" spans="55:82">
      <c r="BC140" s="124">
        <v>167</v>
      </c>
      <c r="BD140" s="125">
        <f t="shared" si="123"/>
        <v>1</v>
      </c>
      <c r="BE140" s="126">
        <f t="shared" si="124"/>
        <v>1</v>
      </c>
      <c r="BF140" s="90">
        <f t="shared" si="121"/>
        <v>0</v>
      </c>
      <c r="BG140" s="90">
        <f t="shared" si="117"/>
        <v>0</v>
      </c>
      <c r="BH140" s="90" t="str">
        <f t="shared" si="138"/>
        <v/>
      </c>
      <c r="BI140" s="90" t="e">
        <f t="shared" si="125"/>
        <v>#NUM!</v>
      </c>
      <c r="BJ140" s="90" t="str">
        <f t="shared" si="118"/>
        <v/>
      </c>
      <c r="BK140" s="127">
        <f t="shared" si="126"/>
        <v>0</v>
      </c>
      <c r="BL140" s="128" t="e">
        <f t="shared" si="127"/>
        <v>#NUM!</v>
      </c>
      <c r="BM140" s="128" t="e">
        <f t="shared" si="128"/>
        <v>#NUM!</v>
      </c>
      <c r="BN140" s="128" t="str">
        <f t="shared" si="129"/>
        <v/>
      </c>
      <c r="BO140" s="128" t="str">
        <f t="shared" si="139"/>
        <v/>
      </c>
      <c r="BP140" s="90">
        <f t="shared" si="130"/>
        <v>0</v>
      </c>
      <c r="BQ140" s="90">
        <f t="shared" si="122"/>
        <v>0</v>
      </c>
      <c r="BR140" s="90">
        <f t="shared" si="119"/>
        <v>0</v>
      </c>
      <c r="BS140" s="90" t="str">
        <f t="shared" si="137"/>
        <v/>
      </c>
      <c r="BT140" s="90" t="e">
        <f t="shared" si="131"/>
        <v>#NUM!</v>
      </c>
      <c r="BU140" s="90" t="e">
        <f t="shared" si="120"/>
        <v>#NUM!</v>
      </c>
      <c r="BV140" s="127">
        <f t="shared" si="132"/>
        <v>0</v>
      </c>
      <c r="BW140" s="128" t="e">
        <f t="shared" si="133"/>
        <v>#NUM!</v>
      </c>
      <c r="BX140" s="128" t="e">
        <f t="shared" si="134"/>
        <v>#NUM!</v>
      </c>
      <c r="BY140" s="128" t="str">
        <f t="shared" si="135"/>
        <v/>
      </c>
      <c r="BZ140" s="128" t="str">
        <f t="shared" si="140"/>
        <v/>
      </c>
      <c r="CA140" s="90">
        <f t="shared" si="136"/>
        <v>0</v>
      </c>
      <c r="CB140" s="90"/>
      <c r="CC140" s="90"/>
      <c r="CD140" s="129"/>
    </row>
    <row r="141" spans="55:82">
      <c r="BC141" s="124">
        <v>168</v>
      </c>
      <c r="BD141" s="125">
        <f t="shared" si="123"/>
        <v>1</v>
      </c>
      <c r="BE141" s="126">
        <f t="shared" si="124"/>
        <v>1</v>
      </c>
      <c r="BF141" s="90">
        <f t="shared" si="121"/>
        <v>0</v>
      </c>
      <c r="BG141" s="90">
        <f t="shared" si="117"/>
        <v>0</v>
      </c>
      <c r="BH141" s="90" t="str">
        <f t="shared" si="138"/>
        <v/>
      </c>
      <c r="BI141" s="90" t="e">
        <f t="shared" si="125"/>
        <v>#NUM!</v>
      </c>
      <c r="BJ141" s="90" t="str">
        <f t="shared" si="118"/>
        <v/>
      </c>
      <c r="BK141" s="127">
        <f t="shared" si="126"/>
        <v>0</v>
      </c>
      <c r="BL141" s="128" t="e">
        <f t="shared" si="127"/>
        <v>#NUM!</v>
      </c>
      <c r="BM141" s="128" t="e">
        <f t="shared" si="128"/>
        <v>#NUM!</v>
      </c>
      <c r="BN141" s="128" t="str">
        <f t="shared" si="129"/>
        <v/>
      </c>
      <c r="BO141" s="128" t="str">
        <f t="shared" si="139"/>
        <v/>
      </c>
      <c r="BP141" s="90">
        <f t="shared" si="130"/>
        <v>0</v>
      </c>
      <c r="BQ141" s="90">
        <f t="shared" si="122"/>
        <v>0</v>
      </c>
      <c r="BR141" s="90">
        <f t="shared" si="119"/>
        <v>0</v>
      </c>
      <c r="BS141" s="90" t="str">
        <f t="shared" si="137"/>
        <v/>
      </c>
      <c r="BT141" s="90" t="e">
        <f t="shared" si="131"/>
        <v>#NUM!</v>
      </c>
      <c r="BU141" s="90" t="e">
        <f t="shared" si="120"/>
        <v>#NUM!</v>
      </c>
      <c r="BV141" s="127">
        <f t="shared" si="132"/>
        <v>0</v>
      </c>
      <c r="BW141" s="128" t="e">
        <f t="shared" si="133"/>
        <v>#NUM!</v>
      </c>
      <c r="BX141" s="128" t="e">
        <f t="shared" si="134"/>
        <v>#NUM!</v>
      </c>
      <c r="BY141" s="128" t="str">
        <f t="shared" si="135"/>
        <v/>
      </c>
      <c r="BZ141" s="128" t="str">
        <f t="shared" si="140"/>
        <v/>
      </c>
      <c r="CA141" s="90">
        <f t="shared" si="136"/>
        <v>0</v>
      </c>
      <c r="CB141" s="90"/>
      <c r="CC141" s="90"/>
      <c r="CD141" s="129"/>
    </row>
    <row r="142" spans="55:82">
      <c r="BC142" s="124">
        <v>169</v>
      </c>
      <c r="BD142" s="125">
        <f t="shared" si="123"/>
        <v>1</v>
      </c>
      <c r="BE142" s="126">
        <f t="shared" si="124"/>
        <v>1</v>
      </c>
      <c r="BF142" s="90">
        <f t="shared" si="121"/>
        <v>0</v>
      </c>
      <c r="BG142" s="90">
        <f t="shared" si="117"/>
        <v>0</v>
      </c>
      <c r="BH142" s="90" t="str">
        <f t="shared" si="138"/>
        <v/>
      </c>
      <c r="BI142" s="90" t="e">
        <f t="shared" si="125"/>
        <v>#NUM!</v>
      </c>
      <c r="BJ142" s="90" t="str">
        <f t="shared" si="118"/>
        <v/>
      </c>
      <c r="BK142" s="127">
        <f t="shared" si="126"/>
        <v>0</v>
      </c>
      <c r="BL142" s="128" t="e">
        <f t="shared" si="127"/>
        <v>#NUM!</v>
      </c>
      <c r="BM142" s="128" t="e">
        <f t="shared" si="128"/>
        <v>#NUM!</v>
      </c>
      <c r="BN142" s="128" t="str">
        <f t="shared" si="129"/>
        <v/>
      </c>
      <c r="BO142" s="128" t="str">
        <f t="shared" si="139"/>
        <v/>
      </c>
      <c r="BP142" s="90">
        <f t="shared" si="130"/>
        <v>0</v>
      </c>
      <c r="BQ142" s="90">
        <f t="shared" si="122"/>
        <v>0</v>
      </c>
      <c r="BR142" s="90">
        <f t="shared" si="119"/>
        <v>0</v>
      </c>
      <c r="BS142" s="90" t="str">
        <f t="shared" si="137"/>
        <v/>
      </c>
      <c r="BT142" s="90" t="e">
        <f t="shared" si="131"/>
        <v>#NUM!</v>
      </c>
      <c r="BU142" s="90" t="e">
        <f t="shared" si="120"/>
        <v>#NUM!</v>
      </c>
      <c r="BV142" s="127">
        <f t="shared" si="132"/>
        <v>0</v>
      </c>
      <c r="BW142" s="128" t="e">
        <f t="shared" si="133"/>
        <v>#NUM!</v>
      </c>
      <c r="BX142" s="128" t="e">
        <f t="shared" si="134"/>
        <v>#NUM!</v>
      </c>
      <c r="BY142" s="128" t="str">
        <f t="shared" si="135"/>
        <v/>
      </c>
      <c r="BZ142" s="128" t="str">
        <f t="shared" si="140"/>
        <v/>
      </c>
      <c r="CA142" s="90">
        <f t="shared" si="136"/>
        <v>0</v>
      </c>
      <c r="CB142" s="90"/>
      <c r="CC142" s="90"/>
      <c r="CD142" s="129"/>
    </row>
    <row r="143" spans="55:82">
      <c r="BC143" s="124">
        <v>170</v>
      </c>
      <c r="BD143" s="125">
        <f t="shared" si="123"/>
        <v>1</v>
      </c>
      <c r="BE143" s="126">
        <f t="shared" si="124"/>
        <v>1</v>
      </c>
      <c r="BF143" s="90">
        <f t="shared" si="121"/>
        <v>0</v>
      </c>
      <c r="BG143" s="90">
        <f t="shared" si="117"/>
        <v>0</v>
      </c>
      <c r="BH143" s="90" t="str">
        <f t="shared" si="138"/>
        <v/>
      </c>
      <c r="BI143" s="90" t="e">
        <f t="shared" si="125"/>
        <v>#NUM!</v>
      </c>
      <c r="BJ143" s="90" t="str">
        <f t="shared" si="118"/>
        <v/>
      </c>
      <c r="BK143" s="127">
        <f t="shared" si="126"/>
        <v>0</v>
      </c>
      <c r="BL143" s="128" t="e">
        <f t="shared" si="127"/>
        <v>#NUM!</v>
      </c>
      <c r="BM143" s="128" t="e">
        <f t="shared" si="128"/>
        <v>#NUM!</v>
      </c>
      <c r="BN143" s="128" t="str">
        <f t="shared" si="129"/>
        <v/>
      </c>
      <c r="BO143" s="128" t="str">
        <f t="shared" si="139"/>
        <v/>
      </c>
      <c r="BP143" s="90">
        <f t="shared" si="130"/>
        <v>0</v>
      </c>
      <c r="BQ143" s="90">
        <f t="shared" si="122"/>
        <v>0</v>
      </c>
      <c r="BR143" s="90">
        <f t="shared" si="119"/>
        <v>0</v>
      </c>
      <c r="BS143" s="90" t="str">
        <f t="shared" si="137"/>
        <v/>
      </c>
      <c r="BT143" s="90" t="e">
        <f t="shared" si="131"/>
        <v>#NUM!</v>
      </c>
      <c r="BU143" s="90" t="e">
        <f t="shared" si="120"/>
        <v>#NUM!</v>
      </c>
      <c r="BV143" s="127">
        <f t="shared" si="132"/>
        <v>0</v>
      </c>
      <c r="BW143" s="128" t="e">
        <f t="shared" si="133"/>
        <v>#NUM!</v>
      </c>
      <c r="BX143" s="128" t="e">
        <f t="shared" si="134"/>
        <v>#NUM!</v>
      </c>
      <c r="BY143" s="128" t="str">
        <f t="shared" si="135"/>
        <v/>
      </c>
      <c r="BZ143" s="128" t="str">
        <f t="shared" si="140"/>
        <v/>
      </c>
      <c r="CA143" s="90">
        <f t="shared" si="136"/>
        <v>0</v>
      </c>
      <c r="CB143" s="90"/>
      <c r="CC143" s="90"/>
      <c r="CD143" s="129"/>
    </row>
    <row r="144" spans="55:82">
      <c r="BC144" s="124">
        <v>171</v>
      </c>
      <c r="BD144" s="125">
        <f t="shared" si="123"/>
        <v>1</v>
      </c>
      <c r="BE144" s="126">
        <f t="shared" si="124"/>
        <v>1</v>
      </c>
      <c r="BF144" s="90">
        <f t="shared" si="121"/>
        <v>0</v>
      </c>
      <c r="BG144" s="90">
        <f t="shared" si="117"/>
        <v>0</v>
      </c>
      <c r="BH144" s="90" t="str">
        <f t="shared" si="138"/>
        <v/>
      </c>
      <c r="BI144" s="90" t="e">
        <f t="shared" si="125"/>
        <v>#NUM!</v>
      </c>
      <c r="BJ144" s="90" t="str">
        <f t="shared" si="118"/>
        <v/>
      </c>
      <c r="BK144" s="127">
        <f t="shared" si="126"/>
        <v>0</v>
      </c>
      <c r="BL144" s="128" t="e">
        <f t="shared" si="127"/>
        <v>#NUM!</v>
      </c>
      <c r="BM144" s="128" t="e">
        <f t="shared" si="128"/>
        <v>#NUM!</v>
      </c>
      <c r="BN144" s="128" t="str">
        <f t="shared" si="129"/>
        <v/>
      </c>
      <c r="BO144" s="128" t="str">
        <f t="shared" si="139"/>
        <v/>
      </c>
      <c r="BP144" s="90">
        <f t="shared" si="130"/>
        <v>0</v>
      </c>
      <c r="BQ144" s="90">
        <f t="shared" si="122"/>
        <v>0</v>
      </c>
      <c r="BR144" s="90">
        <f t="shared" si="119"/>
        <v>0</v>
      </c>
      <c r="BS144" s="90" t="str">
        <f t="shared" si="137"/>
        <v/>
      </c>
      <c r="BT144" s="90" t="e">
        <f t="shared" si="131"/>
        <v>#NUM!</v>
      </c>
      <c r="BU144" s="90" t="e">
        <f t="shared" si="120"/>
        <v>#NUM!</v>
      </c>
      <c r="BV144" s="127">
        <f t="shared" si="132"/>
        <v>0</v>
      </c>
      <c r="BW144" s="128" t="e">
        <f t="shared" si="133"/>
        <v>#NUM!</v>
      </c>
      <c r="BX144" s="128" t="e">
        <f t="shared" si="134"/>
        <v>#NUM!</v>
      </c>
      <c r="BY144" s="128" t="str">
        <f t="shared" si="135"/>
        <v/>
      </c>
      <c r="BZ144" s="128" t="str">
        <f t="shared" si="140"/>
        <v/>
      </c>
      <c r="CA144" s="90">
        <f t="shared" si="136"/>
        <v>0</v>
      </c>
      <c r="CB144" s="90"/>
      <c r="CC144" s="90"/>
      <c r="CD144" s="129"/>
    </row>
    <row r="145" spans="55:82">
      <c r="BC145" s="124">
        <v>172</v>
      </c>
      <c r="BD145" s="125">
        <f t="shared" si="123"/>
        <v>1</v>
      </c>
      <c r="BE145" s="126">
        <f t="shared" si="124"/>
        <v>1</v>
      </c>
      <c r="BF145" s="90">
        <f t="shared" si="121"/>
        <v>0</v>
      </c>
      <c r="BG145" s="90">
        <f t="shared" si="117"/>
        <v>0</v>
      </c>
      <c r="BH145" s="90" t="str">
        <f t="shared" si="138"/>
        <v/>
      </c>
      <c r="BI145" s="90" t="e">
        <f t="shared" si="125"/>
        <v>#NUM!</v>
      </c>
      <c r="BJ145" s="90" t="str">
        <f t="shared" si="118"/>
        <v/>
      </c>
      <c r="BK145" s="127">
        <f t="shared" si="126"/>
        <v>0</v>
      </c>
      <c r="BL145" s="128" t="e">
        <f t="shared" si="127"/>
        <v>#NUM!</v>
      </c>
      <c r="BM145" s="128" t="e">
        <f t="shared" si="128"/>
        <v>#NUM!</v>
      </c>
      <c r="BN145" s="128" t="str">
        <f t="shared" si="129"/>
        <v/>
      </c>
      <c r="BO145" s="128" t="str">
        <f t="shared" si="139"/>
        <v/>
      </c>
      <c r="BP145" s="90">
        <f t="shared" si="130"/>
        <v>0</v>
      </c>
      <c r="BQ145" s="90">
        <f t="shared" si="122"/>
        <v>0</v>
      </c>
      <c r="BR145" s="90">
        <f t="shared" si="119"/>
        <v>0</v>
      </c>
      <c r="BS145" s="90" t="str">
        <f t="shared" si="137"/>
        <v/>
      </c>
      <c r="BT145" s="90" t="e">
        <f t="shared" si="131"/>
        <v>#NUM!</v>
      </c>
      <c r="BU145" s="90" t="e">
        <f t="shared" si="120"/>
        <v>#NUM!</v>
      </c>
      <c r="BV145" s="127">
        <f t="shared" si="132"/>
        <v>0</v>
      </c>
      <c r="BW145" s="128" t="e">
        <f t="shared" si="133"/>
        <v>#NUM!</v>
      </c>
      <c r="BX145" s="128" t="e">
        <f t="shared" si="134"/>
        <v>#NUM!</v>
      </c>
      <c r="BY145" s="128" t="str">
        <f t="shared" si="135"/>
        <v/>
      </c>
      <c r="BZ145" s="128" t="str">
        <f t="shared" si="140"/>
        <v/>
      </c>
      <c r="CA145" s="90">
        <f t="shared" si="136"/>
        <v>0</v>
      </c>
      <c r="CB145" s="90"/>
      <c r="CC145" s="90"/>
      <c r="CD145" s="129"/>
    </row>
    <row r="146" spans="55:82">
      <c r="BC146" s="124">
        <v>173</v>
      </c>
      <c r="BD146" s="125">
        <f t="shared" si="123"/>
        <v>1</v>
      </c>
      <c r="BE146" s="126">
        <f t="shared" si="124"/>
        <v>1</v>
      </c>
      <c r="BF146" s="90">
        <f t="shared" si="121"/>
        <v>0</v>
      </c>
      <c r="BG146" s="90">
        <f t="shared" si="117"/>
        <v>0</v>
      </c>
      <c r="BH146" s="90" t="str">
        <f t="shared" si="138"/>
        <v/>
      </c>
      <c r="BI146" s="90" t="e">
        <f t="shared" si="125"/>
        <v>#NUM!</v>
      </c>
      <c r="BJ146" s="90" t="str">
        <f t="shared" si="118"/>
        <v/>
      </c>
      <c r="BK146" s="127">
        <f t="shared" si="126"/>
        <v>0</v>
      </c>
      <c r="BL146" s="128" t="e">
        <f t="shared" si="127"/>
        <v>#NUM!</v>
      </c>
      <c r="BM146" s="128" t="e">
        <f t="shared" si="128"/>
        <v>#NUM!</v>
      </c>
      <c r="BN146" s="128" t="str">
        <f t="shared" si="129"/>
        <v/>
      </c>
      <c r="BO146" s="128" t="str">
        <f t="shared" si="139"/>
        <v/>
      </c>
      <c r="BP146" s="90">
        <f t="shared" si="130"/>
        <v>0</v>
      </c>
      <c r="BQ146" s="90">
        <f t="shared" si="122"/>
        <v>0</v>
      </c>
      <c r="BR146" s="90">
        <f t="shared" si="119"/>
        <v>0</v>
      </c>
      <c r="BS146" s="90" t="str">
        <f t="shared" si="137"/>
        <v/>
      </c>
      <c r="BT146" s="90" t="e">
        <f t="shared" si="131"/>
        <v>#NUM!</v>
      </c>
      <c r="BU146" s="90" t="e">
        <f t="shared" si="120"/>
        <v>#NUM!</v>
      </c>
      <c r="BV146" s="127">
        <f t="shared" si="132"/>
        <v>0</v>
      </c>
      <c r="BW146" s="128" t="e">
        <f t="shared" si="133"/>
        <v>#NUM!</v>
      </c>
      <c r="BX146" s="128" t="e">
        <f t="shared" si="134"/>
        <v>#NUM!</v>
      </c>
      <c r="BY146" s="128" t="str">
        <f t="shared" si="135"/>
        <v/>
      </c>
      <c r="BZ146" s="128" t="str">
        <f t="shared" si="140"/>
        <v/>
      </c>
      <c r="CA146" s="90">
        <f t="shared" si="136"/>
        <v>0</v>
      </c>
      <c r="CB146" s="90"/>
      <c r="CC146" s="90"/>
      <c r="CD146" s="129"/>
    </row>
    <row r="147" spans="55:82">
      <c r="BC147" s="124">
        <v>174</v>
      </c>
      <c r="BD147" s="125">
        <f t="shared" si="123"/>
        <v>1</v>
      </c>
      <c r="BE147" s="126">
        <f t="shared" si="124"/>
        <v>1</v>
      </c>
      <c r="BF147" s="90">
        <f t="shared" si="121"/>
        <v>0</v>
      </c>
      <c r="BG147" s="90">
        <f t="shared" si="117"/>
        <v>0</v>
      </c>
      <c r="BH147" s="90" t="str">
        <f t="shared" si="138"/>
        <v/>
      </c>
      <c r="BI147" s="90" t="e">
        <f t="shared" si="125"/>
        <v>#NUM!</v>
      </c>
      <c r="BJ147" s="90" t="str">
        <f t="shared" si="118"/>
        <v/>
      </c>
      <c r="BK147" s="127">
        <f t="shared" si="126"/>
        <v>0</v>
      </c>
      <c r="BL147" s="128" t="e">
        <f t="shared" si="127"/>
        <v>#NUM!</v>
      </c>
      <c r="BM147" s="128" t="e">
        <f t="shared" si="128"/>
        <v>#NUM!</v>
      </c>
      <c r="BN147" s="128" t="str">
        <f t="shared" si="129"/>
        <v/>
      </c>
      <c r="BO147" s="128" t="str">
        <f t="shared" si="139"/>
        <v/>
      </c>
      <c r="BP147" s="90">
        <f t="shared" si="130"/>
        <v>0</v>
      </c>
      <c r="BQ147" s="90">
        <f t="shared" si="122"/>
        <v>0</v>
      </c>
      <c r="BR147" s="90">
        <f t="shared" si="119"/>
        <v>0</v>
      </c>
      <c r="BS147" s="90" t="str">
        <f t="shared" si="137"/>
        <v/>
      </c>
      <c r="BT147" s="90" t="e">
        <f t="shared" si="131"/>
        <v>#NUM!</v>
      </c>
      <c r="BU147" s="90" t="e">
        <f t="shared" si="120"/>
        <v>#NUM!</v>
      </c>
      <c r="BV147" s="127">
        <f t="shared" si="132"/>
        <v>0</v>
      </c>
      <c r="BW147" s="128" t="e">
        <f t="shared" si="133"/>
        <v>#NUM!</v>
      </c>
      <c r="BX147" s="128" t="e">
        <f t="shared" si="134"/>
        <v>#NUM!</v>
      </c>
      <c r="BY147" s="128" t="str">
        <f t="shared" si="135"/>
        <v/>
      </c>
      <c r="BZ147" s="128" t="str">
        <f t="shared" si="140"/>
        <v/>
      </c>
      <c r="CA147" s="90">
        <f t="shared" si="136"/>
        <v>0</v>
      </c>
      <c r="CB147" s="90"/>
      <c r="CC147" s="90"/>
      <c r="CD147" s="129"/>
    </row>
    <row r="148" spans="55:82">
      <c r="BC148" s="124">
        <v>175</v>
      </c>
      <c r="BD148" s="125">
        <f t="shared" si="123"/>
        <v>1</v>
      </c>
      <c r="BE148" s="126">
        <f t="shared" si="124"/>
        <v>1</v>
      </c>
      <c r="BF148" s="90">
        <f t="shared" si="121"/>
        <v>0</v>
      </c>
      <c r="BG148" s="90">
        <f t="shared" si="117"/>
        <v>0</v>
      </c>
      <c r="BH148" s="90" t="str">
        <f t="shared" si="138"/>
        <v/>
      </c>
      <c r="BI148" s="90" t="e">
        <f t="shared" si="125"/>
        <v>#NUM!</v>
      </c>
      <c r="BJ148" s="90" t="str">
        <f t="shared" si="118"/>
        <v/>
      </c>
      <c r="BK148" s="127">
        <f t="shared" si="126"/>
        <v>0</v>
      </c>
      <c r="BL148" s="128" t="e">
        <f t="shared" si="127"/>
        <v>#NUM!</v>
      </c>
      <c r="BM148" s="128" t="e">
        <f t="shared" si="128"/>
        <v>#NUM!</v>
      </c>
      <c r="BN148" s="128" t="str">
        <f t="shared" si="129"/>
        <v/>
      </c>
      <c r="BO148" s="128" t="str">
        <f t="shared" si="139"/>
        <v/>
      </c>
      <c r="BP148" s="90">
        <f t="shared" si="130"/>
        <v>0</v>
      </c>
      <c r="BQ148" s="90">
        <f t="shared" si="122"/>
        <v>0</v>
      </c>
      <c r="BR148" s="90">
        <f t="shared" si="119"/>
        <v>0</v>
      </c>
      <c r="BS148" s="90" t="str">
        <f t="shared" si="137"/>
        <v/>
      </c>
      <c r="BT148" s="90" t="e">
        <f t="shared" si="131"/>
        <v>#NUM!</v>
      </c>
      <c r="BU148" s="90" t="e">
        <f t="shared" si="120"/>
        <v>#NUM!</v>
      </c>
      <c r="BV148" s="127">
        <f t="shared" si="132"/>
        <v>0</v>
      </c>
      <c r="BW148" s="128" t="e">
        <f t="shared" si="133"/>
        <v>#NUM!</v>
      </c>
      <c r="BX148" s="128" t="e">
        <f t="shared" si="134"/>
        <v>#NUM!</v>
      </c>
      <c r="BY148" s="128" t="str">
        <f t="shared" si="135"/>
        <v/>
      </c>
      <c r="BZ148" s="128" t="str">
        <f t="shared" si="140"/>
        <v/>
      </c>
      <c r="CA148" s="90">
        <f t="shared" si="136"/>
        <v>0</v>
      </c>
      <c r="CB148" s="90"/>
      <c r="CC148" s="90"/>
      <c r="CD148" s="129"/>
    </row>
    <row r="149" spans="55:82">
      <c r="BC149" s="124">
        <v>176</v>
      </c>
      <c r="BD149" s="125">
        <f t="shared" si="123"/>
        <v>1</v>
      </c>
      <c r="BE149" s="126">
        <f t="shared" si="124"/>
        <v>1</v>
      </c>
      <c r="BF149" s="90">
        <f t="shared" si="121"/>
        <v>0</v>
      </c>
      <c r="BG149" s="90">
        <f t="shared" si="117"/>
        <v>0</v>
      </c>
      <c r="BH149" s="90" t="str">
        <f t="shared" si="138"/>
        <v/>
      </c>
      <c r="BI149" s="90" t="e">
        <f t="shared" si="125"/>
        <v>#NUM!</v>
      </c>
      <c r="BJ149" s="90" t="str">
        <f t="shared" si="118"/>
        <v/>
      </c>
      <c r="BK149" s="127">
        <f t="shared" si="126"/>
        <v>0</v>
      </c>
      <c r="BL149" s="128" t="e">
        <f t="shared" si="127"/>
        <v>#NUM!</v>
      </c>
      <c r="BM149" s="128" t="e">
        <f t="shared" si="128"/>
        <v>#NUM!</v>
      </c>
      <c r="BN149" s="128" t="str">
        <f t="shared" si="129"/>
        <v/>
      </c>
      <c r="BO149" s="128" t="str">
        <f t="shared" si="139"/>
        <v/>
      </c>
      <c r="BP149" s="90">
        <f t="shared" si="130"/>
        <v>0</v>
      </c>
      <c r="BQ149" s="90">
        <f t="shared" si="122"/>
        <v>0</v>
      </c>
      <c r="BR149" s="90">
        <f t="shared" si="119"/>
        <v>0</v>
      </c>
      <c r="BS149" s="90" t="str">
        <f t="shared" si="137"/>
        <v/>
      </c>
      <c r="BT149" s="90" t="e">
        <f t="shared" si="131"/>
        <v>#NUM!</v>
      </c>
      <c r="BU149" s="90" t="e">
        <f t="shared" si="120"/>
        <v>#NUM!</v>
      </c>
      <c r="BV149" s="127">
        <f t="shared" si="132"/>
        <v>0</v>
      </c>
      <c r="BW149" s="128" t="e">
        <f t="shared" si="133"/>
        <v>#NUM!</v>
      </c>
      <c r="BX149" s="128" t="e">
        <f t="shared" si="134"/>
        <v>#NUM!</v>
      </c>
      <c r="BY149" s="128" t="str">
        <f t="shared" si="135"/>
        <v/>
      </c>
      <c r="BZ149" s="128" t="str">
        <f t="shared" si="140"/>
        <v/>
      </c>
      <c r="CA149" s="90">
        <f t="shared" si="136"/>
        <v>0</v>
      </c>
      <c r="CB149" s="90"/>
      <c r="CC149" s="90"/>
      <c r="CD149" s="129"/>
    </row>
    <row r="150" spans="55:82">
      <c r="BC150" s="124">
        <v>177</v>
      </c>
      <c r="BD150" s="125">
        <f t="shared" si="123"/>
        <v>1</v>
      </c>
      <c r="BE150" s="126">
        <f t="shared" si="124"/>
        <v>1</v>
      </c>
      <c r="BF150" s="90">
        <f t="shared" si="121"/>
        <v>0</v>
      </c>
      <c r="BG150" s="90">
        <f t="shared" si="117"/>
        <v>0</v>
      </c>
      <c r="BH150" s="90" t="str">
        <f t="shared" si="138"/>
        <v/>
      </c>
      <c r="BI150" s="90" t="e">
        <f t="shared" si="125"/>
        <v>#NUM!</v>
      </c>
      <c r="BJ150" s="90" t="str">
        <f t="shared" si="118"/>
        <v/>
      </c>
      <c r="BK150" s="127">
        <f t="shared" si="126"/>
        <v>0</v>
      </c>
      <c r="BL150" s="128" t="e">
        <f t="shared" si="127"/>
        <v>#NUM!</v>
      </c>
      <c r="BM150" s="128" t="e">
        <f t="shared" si="128"/>
        <v>#NUM!</v>
      </c>
      <c r="BN150" s="128" t="str">
        <f t="shared" si="129"/>
        <v/>
      </c>
      <c r="BO150" s="128" t="str">
        <f t="shared" si="139"/>
        <v/>
      </c>
      <c r="BP150" s="90">
        <f t="shared" si="130"/>
        <v>0</v>
      </c>
      <c r="BQ150" s="90">
        <f t="shared" si="122"/>
        <v>0</v>
      </c>
      <c r="BR150" s="90">
        <f t="shared" si="119"/>
        <v>0</v>
      </c>
      <c r="BS150" s="90" t="str">
        <f t="shared" si="137"/>
        <v/>
      </c>
      <c r="BT150" s="90" t="e">
        <f t="shared" si="131"/>
        <v>#NUM!</v>
      </c>
      <c r="BU150" s="90" t="e">
        <f t="shared" si="120"/>
        <v>#NUM!</v>
      </c>
      <c r="BV150" s="127">
        <f t="shared" si="132"/>
        <v>0</v>
      </c>
      <c r="BW150" s="128" t="e">
        <f t="shared" si="133"/>
        <v>#NUM!</v>
      </c>
      <c r="BX150" s="128" t="e">
        <f t="shared" si="134"/>
        <v>#NUM!</v>
      </c>
      <c r="BY150" s="128" t="str">
        <f t="shared" si="135"/>
        <v/>
      </c>
      <c r="BZ150" s="128" t="str">
        <f t="shared" si="140"/>
        <v/>
      </c>
      <c r="CA150" s="90">
        <f t="shared" si="136"/>
        <v>0</v>
      </c>
      <c r="CB150" s="90"/>
      <c r="CC150" s="90"/>
      <c r="CD150" s="129"/>
    </row>
    <row r="151" spans="55:82">
      <c r="BC151" s="124">
        <v>178</v>
      </c>
      <c r="BD151" s="125">
        <f t="shared" si="123"/>
        <v>1</v>
      </c>
      <c r="BE151" s="126">
        <f t="shared" si="124"/>
        <v>1</v>
      </c>
      <c r="BF151" s="90">
        <f t="shared" si="121"/>
        <v>0</v>
      </c>
      <c r="BG151" s="90">
        <f t="shared" si="117"/>
        <v>0</v>
      </c>
      <c r="BH151" s="90" t="str">
        <f t="shared" si="138"/>
        <v/>
      </c>
      <c r="BI151" s="90" t="e">
        <f t="shared" si="125"/>
        <v>#NUM!</v>
      </c>
      <c r="BJ151" s="90" t="str">
        <f t="shared" si="118"/>
        <v/>
      </c>
      <c r="BK151" s="127">
        <f t="shared" si="126"/>
        <v>0</v>
      </c>
      <c r="BL151" s="128" t="e">
        <f t="shared" si="127"/>
        <v>#NUM!</v>
      </c>
      <c r="BM151" s="128" t="e">
        <f t="shared" si="128"/>
        <v>#NUM!</v>
      </c>
      <c r="BN151" s="128" t="str">
        <f t="shared" si="129"/>
        <v/>
      </c>
      <c r="BO151" s="128" t="str">
        <f t="shared" si="139"/>
        <v/>
      </c>
      <c r="BP151" s="90">
        <f t="shared" si="130"/>
        <v>0</v>
      </c>
      <c r="BQ151" s="90">
        <f t="shared" si="122"/>
        <v>0</v>
      </c>
      <c r="BR151" s="90">
        <f t="shared" si="119"/>
        <v>0</v>
      </c>
      <c r="BS151" s="90" t="str">
        <f t="shared" si="137"/>
        <v/>
      </c>
      <c r="BT151" s="90" t="e">
        <f t="shared" si="131"/>
        <v>#NUM!</v>
      </c>
      <c r="BU151" s="90" t="e">
        <f t="shared" si="120"/>
        <v>#NUM!</v>
      </c>
      <c r="BV151" s="127">
        <f t="shared" si="132"/>
        <v>0</v>
      </c>
      <c r="BW151" s="128" t="e">
        <f t="shared" si="133"/>
        <v>#NUM!</v>
      </c>
      <c r="BX151" s="128" t="e">
        <f t="shared" si="134"/>
        <v>#NUM!</v>
      </c>
      <c r="BY151" s="128" t="str">
        <f t="shared" si="135"/>
        <v/>
      </c>
      <c r="BZ151" s="128" t="str">
        <f t="shared" si="140"/>
        <v/>
      </c>
      <c r="CA151" s="90">
        <f t="shared" si="136"/>
        <v>0</v>
      </c>
      <c r="CB151" s="90"/>
      <c r="CC151" s="90"/>
      <c r="CD151" s="129"/>
    </row>
    <row r="152" spans="55:82">
      <c r="BC152" s="124">
        <v>179</v>
      </c>
      <c r="BD152" s="125">
        <f t="shared" si="123"/>
        <v>1</v>
      </c>
      <c r="BE152" s="126">
        <f t="shared" si="124"/>
        <v>1</v>
      </c>
      <c r="BF152" s="90">
        <f t="shared" si="121"/>
        <v>0</v>
      </c>
      <c r="BG152" s="90">
        <f t="shared" si="117"/>
        <v>0</v>
      </c>
      <c r="BH152" s="90" t="str">
        <f t="shared" si="138"/>
        <v/>
      </c>
      <c r="BI152" s="90" t="e">
        <f t="shared" si="125"/>
        <v>#NUM!</v>
      </c>
      <c r="BJ152" s="90" t="str">
        <f t="shared" si="118"/>
        <v/>
      </c>
      <c r="BK152" s="127">
        <f t="shared" si="126"/>
        <v>0</v>
      </c>
      <c r="BL152" s="128" t="e">
        <f t="shared" si="127"/>
        <v>#NUM!</v>
      </c>
      <c r="BM152" s="128" t="e">
        <f t="shared" si="128"/>
        <v>#NUM!</v>
      </c>
      <c r="BN152" s="128" t="str">
        <f t="shared" si="129"/>
        <v/>
      </c>
      <c r="BO152" s="128" t="str">
        <f t="shared" si="139"/>
        <v/>
      </c>
      <c r="BP152" s="90">
        <f t="shared" si="130"/>
        <v>0</v>
      </c>
      <c r="BQ152" s="90">
        <f t="shared" si="122"/>
        <v>0</v>
      </c>
      <c r="BR152" s="90">
        <f t="shared" si="119"/>
        <v>0</v>
      </c>
      <c r="BS152" s="90" t="str">
        <f t="shared" si="137"/>
        <v/>
      </c>
      <c r="BT152" s="90" t="e">
        <f t="shared" si="131"/>
        <v>#NUM!</v>
      </c>
      <c r="BU152" s="90" t="e">
        <f t="shared" si="120"/>
        <v>#NUM!</v>
      </c>
      <c r="BV152" s="127">
        <f t="shared" si="132"/>
        <v>0</v>
      </c>
      <c r="BW152" s="128" t="e">
        <f t="shared" si="133"/>
        <v>#NUM!</v>
      </c>
      <c r="BX152" s="128" t="e">
        <f t="shared" si="134"/>
        <v>#NUM!</v>
      </c>
      <c r="BY152" s="128" t="str">
        <f t="shared" si="135"/>
        <v/>
      </c>
      <c r="BZ152" s="128" t="str">
        <f t="shared" si="140"/>
        <v/>
      </c>
      <c r="CA152" s="90">
        <f t="shared" si="136"/>
        <v>0</v>
      </c>
      <c r="CB152" s="90"/>
      <c r="CC152" s="90"/>
      <c r="CD152" s="129"/>
    </row>
    <row r="153" spans="55:82">
      <c r="BC153" s="124">
        <v>180</v>
      </c>
      <c r="BD153" s="125">
        <f t="shared" si="123"/>
        <v>1</v>
      </c>
      <c r="BE153" s="126">
        <f t="shared" si="124"/>
        <v>1</v>
      </c>
      <c r="BF153" s="90">
        <f t="shared" si="121"/>
        <v>0</v>
      </c>
      <c r="BG153" s="90">
        <f t="shared" si="117"/>
        <v>0</v>
      </c>
      <c r="BH153" s="90" t="str">
        <f t="shared" si="138"/>
        <v/>
      </c>
      <c r="BI153" s="90" t="e">
        <f t="shared" si="125"/>
        <v>#NUM!</v>
      </c>
      <c r="BJ153" s="90" t="str">
        <f t="shared" si="118"/>
        <v/>
      </c>
      <c r="BK153" s="127">
        <f t="shared" si="126"/>
        <v>0</v>
      </c>
      <c r="BL153" s="128" t="e">
        <f t="shared" si="127"/>
        <v>#NUM!</v>
      </c>
      <c r="BM153" s="128" t="e">
        <f t="shared" si="128"/>
        <v>#NUM!</v>
      </c>
      <c r="BN153" s="128" t="str">
        <f t="shared" si="129"/>
        <v/>
      </c>
      <c r="BO153" s="128" t="str">
        <f t="shared" si="139"/>
        <v/>
      </c>
      <c r="BP153" s="90">
        <f t="shared" si="130"/>
        <v>0</v>
      </c>
      <c r="BQ153" s="90">
        <f t="shared" si="122"/>
        <v>0</v>
      </c>
      <c r="BR153" s="90">
        <f t="shared" si="119"/>
        <v>0</v>
      </c>
      <c r="BS153" s="90" t="str">
        <f t="shared" si="137"/>
        <v/>
      </c>
      <c r="BT153" s="90" t="e">
        <f t="shared" si="131"/>
        <v>#NUM!</v>
      </c>
      <c r="BU153" s="90" t="e">
        <f t="shared" si="120"/>
        <v>#NUM!</v>
      </c>
      <c r="BV153" s="127">
        <f t="shared" si="132"/>
        <v>0</v>
      </c>
      <c r="BW153" s="128" t="e">
        <f t="shared" si="133"/>
        <v>#NUM!</v>
      </c>
      <c r="BX153" s="128" t="e">
        <f t="shared" si="134"/>
        <v>#NUM!</v>
      </c>
      <c r="BY153" s="128" t="str">
        <f t="shared" si="135"/>
        <v/>
      </c>
      <c r="BZ153" s="128" t="str">
        <f t="shared" si="140"/>
        <v/>
      </c>
      <c r="CA153" s="90">
        <f t="shared" si="136"/>
        <v>0</v>
      </c>
      <c r="CB153" s="90"/>
      <c r="CC153" s="90"/>
      <c r="CD153" s="129"/>
    </row>
    <row r="154" spans="55:82">
      <c r="BC154" s="124">
        <v>181</v>
      </c>
      <c r="BD154" s="125">
        <f t="shared" si="123"/>
        <v>1</v>
      </c>
      <c r="BE154" s="126">
        <f t="shared" si="124"/>
        <v>1</v>
      </c>
      <c r="BF154" s="90">
        <f t="shared" si="121"/>
        <v>0</v>
      </c>
      <c r="BG154" s="90">
        <f t="shared" si="117"/>
        <v>0</v>
      </c>
      <c r="BH154" s="90" t="str">
        <f t="shared" si="138"/>
        <v/>
      </c>
      <c r="BI154" s="90" t="e">
        <f t="shared" si="125"/>
        <v>#NUM!</v>
      </c>
      <c r="BJ154" s="90" t="str">
        <f t="shared" si="118"/>
        <v/>
      </c>
      <c r="BK154" s="127">
        <f t="shared" si="126"/>
        <v>0</v>
      </c>
      <c r="BL154" s="128" t="e">
        <f t="shared" si="127"/>
        <v>#NUM!</v>
      </c>
      <c r="BM154" s="128" t="e">
        <f t="shared" si="128"/>
        <v>#NUM!</v>
      </c>
      <c r="BN154" s="128" t="str">
        <f t="shared" si="129"/>
        <v/>
      </c>
      <c r="BO154" s="128" t="str">
        <f t="shared" si="139"/>
        <v/>
      </c>
      <c r="BP154" s="90">
        <f t="shared" si="130"/>
        <v>0</v>
      </c>
      <c r="BQ154" s="90">
        <f t="shared" si="122"/>
        <v>0</v>
      </c>
      <c r="BR154" s="90">
        <f t="shared" si="119"/>
        <v>0</v>
      </c>
      <c r="BS154" s="90" t="str">
        <f t="shared" si="137"/>
        <v/>
      </c>
      <c r="BT154" s="90" t="e">
        <f t="shared" si="131"/>
        <v>#NUM!</v>
      </c>
      <c r="BU154" s="90" t="e">
        <f t="shared" si="120"/>
        <v>#NUM!</v>
      </c>
      <c r="BV154" s="127">
        <f t="shared" si="132"/>
        <v>0</v>
      </c>
      <c r="BW154" s="128" t="e">
        <f t="shared" si="133"/>
        <v>#NUM!</v>
      </c>
      <c r="BX154" s="128" t="e">
        <f t="shared" si="134"/>
        <v>#NUM!</v>
      </c>
      <c r="BY154" s="128" t="str">
        <f t="shared" si="135"/>
        <v/>
      </c>
      <c r="BZ154" s="128" t="str">
        <f t="shared" si="140"/>
        <v/>
      </c>
      <c r="CA154" s="90">
        <f t="shared" si="136"/>
        <v>0</v>
      </c>
      <c r="CB154" s="90"/>
      <c r="CC154" s="90"/>
      <c r="CD154" s="129"/>
    </row>
    <row r="155" spans="55:82">
      <c r="BC155" s="124">
        <v>182</v>
      </c>
      <c r="BD155" s="125">
        <f t="shared" si="123"/>
        <v>1</v>
      </c>
      <c r="BE155" s="126">
        <f t="shared" si="124"/>
        <v>1</v>
      </c>
      <c r="BF155" s="90">
        <f t="shared" si="121"/>
        <v>0</v>
      </c>
      <c r="BG155" s="90">
        <f t="shared" si="117"/>
        <v>0</v>
      </c>
      <c r="BH155" s="90" t="str">
        <f t="shared" si="138"/>
        <v/>
      </c>
      <c r="BI155" s="90" t="e">
        <f t="shared" si="125"/>
        <v>#NUM!</v>
      </c>
      <c r="BJ155" s="90" t="str">
        <f t="shared" si="118"/>
        <v/>
      </c>
      <c r="BK155" s="127">
        <f t="shared" si="126"/>
        <v>0</v>
      </c>
      <c r="BL155" s="128" t="e">
        <f t="shared" si="127"/>
        <v>#NUM!</v>
      </c>
      <c r="BM155" s="128" t="e">
        <f t="shared" si="128"/>
        <v>#NUM!</v>
      </c>
      <c r="BN155" s="128" t="str">
        <f t="shared" si="129"/>
        <v/>
      </c>
      <c r="BO155" s="128" t="str">
        <f t="shared" si="139"/>
        <v/>
      </c>
      <c r="BP155" s="90">
        <f t="shared" si="130"/>
        <v>0</v>
      </c>
      <c r="BQ155" s="90">
        <f t="shared" si="122"/>
        <v>0</v>
      </c>
      <c r="BR155" s="90">
        <f t="shared" si="119"/>
        <v>0</v>
      </c>
      <c r="BS155" s="90" t="str">
        <f t="shared" si="137"/>
        <v/>
      </c>
      <c r="BT155" s="90" t="e">
        <f t="shared" si="131"/>
        <v>#NUM!</v>
      </c>
      <c r="BU155" s="90" t="e">
        <f t="shared" si="120"/>
        <v>#NUM!</v>
      </c>
      <c r="BV155" s="127">
        <f t="shared" si="132"/>
        <v>0</v>
      </c>
      <c r="BW155" s="128" t="e">
        <f t="shared" si="133"/>
        <v>#NUM!</v>
      </c>
      <c r="BX155" s="128" t="e">
        <f t="shared" si="134"/>
        <v>#NUM!</v>
      </c>
      <c r="BY155" s="128" t="str">
        <f t="shared" si="135"/>
        <v/>
      </c>
      <c r="BZ155" s="128" t="str">
        <f t="shared" si="140"/>
        <v/>
      </c>
      <c r="CA155" s="90">
        <f t="shared" si="136"/>
        <v>0</v>
      </c>
      <c r="CB155" s="90"/>
      <c r="CC155" s="90"/>
      <c r="CD155" s="129"/>
    </row>
    <row r="156" spans="55:82">
      <c r="BC156" s="124">
        <v>183</v>
      </c>
      <c r="BD156" s="125">
        <f t="shared" si="123"/>
        <v>1</v>
      </c>
      <c r="BE156" s="126">
        <f t="shared" si="124"/>
        <v>1</v>
      </c>
      <c r="BF156" s="90">
        <f t="shared" si="121"/>
        <v>0</v>
      </c>
      <c r="BG156" s="90">
        <f t="shared" si="117"/>
        <v>0</v>
      </c>
      <c r="BH156" s="90" t="str">
        <f t="shared" si="138"/>
        <v/>
      </c>
      <c r="BI156" s="90" t="e">
        <f t="shared" si="125"/>
        <v>#NUM!</v>
      </c>
      <c r="BJ156" s="90" t="str">
        <f t="shared" si="118"/>
        <v/>
      </c>
      <c r="BK156" s="127">
        <f t="shared" si="126"/>
        <v>0</v>
      </c>
      <c r="BL156" s="128" t="e">
        <f t="shared" si="127"/>
        <v>#NUM!</v>
      </c>
      <c r="BM156" s="128" t="e">
        <f t="shared" si="128"/>
        <v>#NUM!</v>
      </c>
      <c r="BN156" s="128" t="str">
        <f t="shared" si="129"/>
        <v/>
      </c>
      <c r="BO156" s="128" t="str">
        <f t="shared" si="139"/>
        <v/>
      </c>
      <c r="BP156" s="90">
        <f t="shared" si="130"/>
        <v>0</v>
      </c>
      <c r="BQ156" s="90">
        <f t="shared" si="122"/>
        <v>0</v>
      </c>
      <c r="BR156" s="90">
        <f t="shared" si="119"/>
        <v>0</v>
      </c>
      <c r="BS156" s="90" t="str">
        <f t="shared" si="137"/>
        <v/>
      </c>
      <c r="BT156" s="90" t="e">
        <f t="shared" si="131"/>
        <v>#NUM!</v>
      </c>
      <c r="BU156" s="90" t="e">
        <f t="shared" si="120"/>
        <v>#NUM!</v>
      </c>
      <c r="BV156" s="127">
        <f t="shared" si="132"/>
        <v>0</v>
      </c>
      <c r="BW156" s="128" t="e">
        <f t="shared" si="133"/>
        <v>#NUM!</v>
      </c>
      <c r="BX156" s="128" t="e">
        <f t="shared" si="134"/>
        <v>#NUM!</v>
      </c>
      <c r="BY156" s="128" t="str">
        <f t="shared" si="135"/>
        <v/>
      </c>
      <c r="BZ156" s="128" t="str">
        <f t="shared" si="140"/>
        <v/>
      </c>
      <c r="CA156" s="90">
        <f t="shared" si="136"/>
        <v>0</v>
      </c>
      <c r="CB156" s="90"/>
      <c r="CC156" s="90"/>
      <c r="CD156" s="129"/>
    </row>
    <row r="157" spans="55:82">
      <c r="BC157" s="124">
        <v>184</v>
      </c>
      <c r="BD157" s="125">
        <f t="shared" si="123"/>
        <v>1</v>
      </c>
      <c r="BE157" s="126">
        <f t="shared" si="124"/>
        <v>1</v>
      </c>
      <c r="BF157" s="90">
        <f t="shared" si="121"/>
        <v>0</v>
      </c>
      <c r="BG157" s="90">
        <f t="shared" si="117"/>
        <v>0</v>
      </c>
      <c r="BH157" s="90" t="str">
        <f t="shared" si="138"/>
        <v/>
      </c>
      <c r="BI157" s="90" t="e">
        <f t="shared" si="125"/>
        <v>#NUM!</v>
      </c>
      <c r="BJ157" s="90" t="str">
        <f t="shared" si="118"/>
        <v/>
      </c>
      <c r="BK157" s="127">
        <f t="shared" si="126"/>
        <v>0</v>
      </c>
      <c r="BL157" s="128" t="e">
        <f t="shared" si="127"/>
        <v>#NUM!</v>
      </c>
      <c r="BM157" s="128" t="e">
        <f t="shared" si="128"/>
        <v>#NUM!</v>
      </c>
      <c r="BN157" s="128" t="str">
        <f t="shared" si="129"/>
        <v/>
      </c>
      <c r="BO157" s="128" t="str">
        <f t="shared" si="139"/>
        <v/>
      </c>
      <c r="BP157" s="90">
        <f t="shared" si="130"/>
        <v>0</v>
      </c>
      <c r="BQ157" s="90">
        <f t="shared" si="122"/>
        <v>0</v>
      </c>
      <c r="BR157" s="90">
        <f t="shared" si="119"/>
        <v>0</v>
      </c>
      <c r="BS157" s="90" t="str">
        <f t="shared" si="137"/>
        <v/>
      </c>
      <c r="BT157" s="90" t="e">
        <f t="shared" si="131"/>
        <v>#NUM!</v>
      </c>
      <c r="BU157" s="90" t="e">
        <f t="shared" si="120"/>
        <v>#NUM!</v>
      </c>
      <c r="BV157" s="127">
        <f t="shared" si="132"/>
        <v>0</v>
      </c>
      <c r="BW157" s="128" t="e">
        <f t="shared" si="133"/>
        <v>#NUM!</v>
      </c>
      <c r="BX157" s="128" t="e">
        <f t="shared" si="134"/>
        <v>#NUM!</v>
      </c>
      <c r="BY157" s="128" t="str">
        <f t="shared" si="135"/>
        <v/>
      </c>
      <c r="BZ157" s="128" t="str">
        <f t="shared" si="140"/>
        <v/>
      </c>
      <c r="CA157" s="90">
        <f t="shared" si="136"/>
        <v>0</v>
      </c>
      <c r="CB157" s="90"/>
      <c r="CC157" s="90"/>
      <c r="CD157" s="129"/>
    </row>
    <row r="158" spans="55:82">
      <c r="BC158" s="124">
        <v>185</v>
      </c>
      <c r="BD158" s="125">
        <f t="shared" si="123"/>
        <v>1</v>
      </c>
      <c r="BE158" s="126">
        <f t="shared" si="124"/>
        <v>1</v>
      </c>
      <c r="BF158" s="90">
        <f t="shared" si="121"/>
        <v>0</v>
      </c>
      <c r="BG158" s="90">
        <f t="shared" si="117"/>
        <v>0</v>
      </c>
      <c r="BH158" s="90" t="str">
        <f t="shared" si="138"/>
        <v/>
      </c>
      <c r="BI158" s="90" t="e">
        <f t="shared" si="125"/>
        <v>#NUM!</v>
      </c>
      <c r="BJ158" s="90" t="str">
        <f t="shared" si="118"/>
        <v/>
      </c>
      <c r="BK158" s="127">
        <f t="shared" si="126"/>
        <v>0</v>
      </c>
      <c r="BL158" s="128" t="e">
        <f t="shared" si="127"/>
        <v>#NUM!</v>
      </c>
      <c r="BM158" s="128" t="e">
        <f t="shared" si="128"/>
        <v>#NUM!</v>
      </c>
      <c r="BN158" s="128" t="str">
        <f t="shared" si="129"/>
        <v/>
      </c>
      <c r="BO158" s="128" t="str">
        <f t="shared" si="139"/>
        <v/>
      </c>
      <c r="BP158" s="90">
        <f t="shared" si="130"/>
        <v>0</v>
      </c>
      <c r="BQ158" s="90">
        <f t="shared" si="122"/>
        <v>0</v>
      </c>
      <c r="BR158" s="90">
        <f t="shared" si="119"/>
        <v>0</v>
      </c>
      <c r="BS158" s="90" t="str">
        <f t="shared" si="137"/>
        <v/>
      </c>
      <c r="BT158" s="90" t="e">
        <f t="shared" si="131"/>
        <v>#NUM!</v>
      </c>
      <c r="BU158" s="90" t="e">
        <f t="shared" si="120"/>
        <v>#NUM!</v>
      </c>
      <c r="BV158" s="127">
        <f t="shared" si="132"/>
        <v>0</v>
      </c>
      <c r="BW158" s="128" t="e">
        <f t="shared" si="133"/>
        <v>#NUM!</v>
      </c>
      <c r="BX158" s="128" t="e">
        <f t="shared" si="134"/>
        <v>#NUM!</v>
      </c>
      <c r="BY158" s="128" t="str">
        <f t="shared" si="135"/>
        <v/>
      </c>
      <c r="BZ158" s="128" t="str">
        <f t="shared" si="140"/>
        <v/>
      </c>
      <c r="CA158" s="90">
        <f t="shared" si="136"/>
        <v>0</v>
      </c>
      <c r="CB158" s="90"/>
      <c r="CC158" s="90"/>
      <c r="CD158" s="129"/>
    </row>
    <row r="159" spans="55:82">
      <c r="BC159" s="124">
        <v>186</v>
      </c>
      <c r="BD159" s="125">
        <f t="shared" si="123"/>
        <v>1</v>
      </c>
      <c r="BE159" s="126">
        <f t="shared" si="124"/>
        <v>1</v>
      </c>
      <c r="BF159" s="90">
        <f t="shared" si="121"/>
        <v>0</v>
      </c>
      <c r="BG159" s="90">
        <f t="shared" si="117"/>
        <v>0</v>
      </c>
      <c r="BH159" s="90" t="str">
        <f t="shared" si="138"/>
        <v/>
      </c>
      <c r="BI159" s="90" t="e">
        <f t="shared" si="125"/>
        <v>#NUM!</v>
      </c>
      <c r="BJ159" s="90" t="str">
        <f t="shared" si="118"/>
        <v/>
      </c>
      <c r="BK159" s="127">
        <f t="shared" si="126"/>
        <v>0</v>
      </c>
      <c r="BL159" s="128" t="e">
        <f t="shared" si="127"/>
        <v>#NUM!</v>
      </c>
      <c r="BM159" s="128" t="e">
        <f t="shared" si="128"/>
        <v>#NUM!</v>
      </c>
      <c r="BN159" s="128" t="str">
        <f t="shared" si="129"/>
        <v/>
      </c>
      <c r="BO159" s="128" t="str">
        <f t="shared" si="139"/>
        <v/>
      </c>
      <c r="BP159" s="90">
        <f t="shared" si="130"/>
        <v>0</v>
      </c>
      <c r="BQ159" s="90">
        <f t="shared" si="122"/>
        <v>0</v>
      </c>
      <c r="BR159" s="90">
        <f t="shared" si="119"/>
        <v>0</v>
      </c>
      <c r="BS159" s="90" t="str">
        <f t="shared" si="137"/>
        <v/>
      </c>
      <c r="BT159" s="90" t="e">
        <f t="shared" si="131"/>
        <v>#NUM!</v>
      </c>
      <c r="BU159" s="90" t="e">
        <f t="shared" si="120"/>
        <v>#NUM!</v>
      </c>
      <c r="BV159" s="127">
        <f t="shared" si="132"/>
        <v>0</v>
      </c>
      <c r="BW159" s="128" t="e">
        <f t="shared" si="133"/>
        <v>#NUM!</v>
      </c>
      <c r="BX159" s="128" t="e">
        <f t="shared" si="134"/>
        <v>#NUM!</v>
      </c>
      <c r="BY159" s="128" t="str">
        <f t="shared" si="135"/>
        <v/>
      </c>
      <c r="BZ159" s="128" t="str">
        <f t="shared" si="140"/>
        <v/>
      </c>
      <c r="CA159" s="90">
        <f t="shared" si="136"/>
        <v>0</v>
      </c>
      <c r="CB159" s="90"/>
      <c r="CC159" s="90"/>
      <c r="CD159" s="129"/>
    </row>
    <row r="160" spans="55:82">
      <c r="BC160" s="124">
        <v>187</v>
      </c>
      <c r="BD160" s="125">
        <f t="shared" si="123"/>
        <v>1</v>
      </c>
      <c r="BE160" s="126">
        <f t="shared" si="124"/>
        <v>1</v>
      </c>
      <c r="BF160" s="90">
        <f t="shared" si="121"/>
        <v>0</v>
      </c>
      <c r="BG160" s="90">
        <f t="shared" si="117"/>
        <v>0</v>
      </c>
      <c r="BH160" s="90" t="str">
        <f t="shared" si="138"/>
        <v/>
      </c>
      <c r="BI160" s="90" t="e">
        <f t="shared" si="125"/>
        <v>#NUM!</v>
      </c>
      <c r="BJ160" s="90" t="str">
        <f t="shared" si="118"/>
        <v/>
      </c>
      <c r="BK160" s="127">
        <f t="shared" si="126"/>
        <v>0</v>
      </c>
      <c r="BL160" s="128" t="e">
        <f t="shared" si="127"/>
        <v>#NUM!</v>
      </c>
      <c r="BM160" s="128" t="e">
        <f t="shared" si="128"/>
        <v>#NUM!</v>
      </c>
      <c r="BN160" s="128" t="str">
        <f t="shared" si="129"/>
        <v/>
      </c>
      <c r="BO160" s="128" t="str">
        <f t="shared" si="139"/>
        <v/>
      </c>
      <c r="BP160" s="90">
        <f t="shared" si="130"/>
        <v>0</v>
      </c>
      <c r="BQ160" s="90">
        <f t="shared" si="122"/>
        <v>0</v>
      </c>
      <c r="BR160" s="90">
        <f t="shared" si="119"/>
        <v>0</v>
      </c>
      <c r="BS160" s="90" t="str">
        <f t="shared" si="137"/>
        <v/>
      </c>
      <c r="BT160" s="90" t="e">
        <f t="shared" si="131"/>
        <v>#NUM!</v>
      </c>
      <c r="BU160" s="90" t="e">
        <f t="shared" si="120"/>
        <v>#NUM!</v>
      </c>
      <c r="BV160" s="127">
        <f t="shared" si="132"/>
        <v>0</v>
      </c>
      <c r="BW160" s="128" t="e">
        <f t="shared" si="133"/>
        <v>#NUM!</v>
      </c>
      <c r="BX160" s="128" t="e">
        <f t="shared" si="134"/>
        <v>#NUM!</v>
      </c>
      <c r="BY160" s="128" t="str">
        <f t="shared" si="135"/>
        <v/>
      </c>
      <c r="BZ160" s="128" t="str">
        <f t="shared" si="140"/>
        <v/>
      </c>
      <c r="CA160" s="90">
        <f t="shared" si="136"/>
        <v>0</v>
      </c>
      <c r="CB160" s="90"/>
      <c r="CC160" s="90"/>
      <c r="CD160" s="129"/>
    </row>
    <row r="161" spans="55:82">
      <c r="BC161" s="124">
        <v>188</v>
      </c>
      <c r="BD161" s="125">
        <f t="shared" si="123"/>
        <v>1</v>
      </c>
      <c r="BE161" s="126">
        <f t="shared" si="124"/>
        <v>1</v>
      </c>
      <c r="BF161" s="90">
        <f t="shared" si="121"/>
        <v>0</v>
      </c>
      <c r="BG161" s="90">
        <f t="shared" si="117"/>
        <v>0</v>
      </c>
      <c r="BH161" s="90" t="str">
        <f t="shared" si="138"/>
        <v/>
      </c>
      <c r="BI161" s="90" t="e">
        <f t="shared" si="125"/>
        <v>#NUM!</v>
      </c>
      <c r="BJ161" s="90" t="str">
        <f t="shared" si="118"/>
        <v/>
      </c>
      <c r="BK161" s="127">
        <f t="shared" si="126"/>
        <v>0</v>
      </c>
      <c r="BL161" s="128" t="e">
        <f t="shared" si="127"/>
        <v>#NUM!</v>
      </c>
      <c r="BM161" s="128" t="e">
        <f t="shared" si="128"/>
        <v>#NUM!</v>
      </c>
      <c r="BN161" s="128" t="str">
        <f t="shared" si="129"/>
        <v/>
      </c>
      <c r="BO161" s="128" t="str">
        <f t="shared" si="139"/>
        <v/>
      </c>
      <c r="BP161" s="90">
        <f t="shared" si="130"/>
        <v>0</v>
      </c>
      <c r="BQ161" s="90">
        <f t="shared" si="122"/>
        <v>0</v>
      </c>
      <c r="BR161" s="90">
        <f t="shared" si="119"/>
        <v>0</v>
      </c>
      <c r="BS161" s="90" t="str">
        <f t="shared" si="137"/>
        <v/>
      </c>
      <c r="BT161" s="90" t="e">
        <f t="shared" si="131"/>
        <v>#NUM!</v>
      </c>
      <c r="BU161" s="90" t="e">
        <f t="shared" si="120"/>
        <v>#NUM!</v>
      </c>
      <c r="BV161" s="127">
        <f t="shared" si="132"/>
        <v>0</v>
      </c>
      <c r="BW161" s="128" t="e">
        <f t="shared" si="133"/>
        <v>#NUM!</v>
      </c>
      <c r="BX161" s="128" t="e">
        <f t="shared" si="134"/>
        <v>#NUM!</v>
      </c>
      <c r="BY161" s="128" t="str">
        <f t="shared" si="135"/>
        <v/>
      </c>
      <c r="BZ161" s="128" t="str">
        <f t="shared" si="140"/>
        <v/>
      </c>
      <c r="CA161" s="90">
        <f t="shared" si="136"/>
        <v>0</v>
      </c>
      <c r="CB161" s="90"/>
      <c r="CC161" s="90"/>
      <c r="CD161" s="129"/>
    </row>
    <row r="162" spans="55:82">
      <c r="BC162" s="124">
        <v>189</v>
      </c>
      <c r="BD162" s="125">
        <f t="shared" si="123"/>
        <v>1</v>
      </c>
      <c r="BE162" s="126">
        <f t="shared" si="124"/>
        <v>1</v>
      </c>
      <c r="BF162" s="90">
        <f t="shared" si="121"/>
        <v>0</v>
      </c>
      <c r="BG162" s="90">
        <f t="shared" si="117"/>
        <v>0</v>
      </c>
      <c r="BH162" s="90" t="str">
        <f t="shared" si="138"/>
        <v/>
      </c>
      <c r="BI162" s="90" t="e">
        <f t="shared" si="125"/>
        <v>#NUM!</v>
      </c>
      <c r="BJ162" s="90" t="str">
        <f t="shared" ref="BJ162:BJ223" si="141">IFERROR(IF(BM161=BL162,BJ161,BJ161+1),"")</f>
        <v/>
      </c>
      <c r="BK162" s="127">
        <f t="shared" si="126"/>
        <v>0</v>
      </c>
      <c r="BL162" s="128" t="e">
        <f t="shared" si="127"/>
        <v>#NUM!</v>
      </c>
      <c r="BM162" s="128" t="e">
        <f t="shared" si="128"/>
        <v>#NUM!</v>
      </c>
      <c r="BN162" s="128" t="str">
        <f t="shared" si="129"/>
        <v/>
      </c>
      <c r="BO162" s="128" t="str">
        <f t="shared" si="139"/>
        <v/>
      </c>
      <c r="BP162" s="90">
        <f t="shared" si="130"/>
        <v>0</v>
      </c>
      <c r="BQ162" s="90">
        <f t="shared" si="122"/>
        <v>0</v>
      </c>
      <c r="BR162" s="90">
        <f t="shared" si="119"/>
        <v>0</v>
      </c>
      <c r="BS162" s="90" t="str">
        <f t="shared" si="137"/>
        <v/>
      </c>
      <c r="BT162" s="90" t="e">
        <f t="shared" si="131"/>
        <v>#NUM!</v>
      </c>
      <c r="BU162" s="90" t="e">
        <f t="shared" ref="BU162:BU223" si="142">IF(BX161=BW162,BU161,BU161+1)</f>
        <v>#NUM!</v>
      </c>
      <c r="BV162" s="127">
        <f t="shared" si="132"/>
        <v>0</v>
      </c>
      <c r="BW162" s="128" t="e">
        <f t="shared" si="133"/>
        <v>#NUM!</v>
      </c>
      <c r="BX162" s="128" t="e">
        <f t="shared" si="134"/>
        <v>#NUM!</v>
      </c>
      <c r="BY162" s="128" t="str">
        <f t="shared" si="135"/>
        <v/>
      </c>
      <c r="BZ162" s="128" t="str">
        <f t="shared" si="140"/>
        <v/>
      </c>
      <c r="CA162" s="90">
        <f t="shared" si="136"/>
        <v>0</v>
      </c>
      <c r="CB162" s="90"/>
      <c r="CC162" s="90"/>
      <c r="CD162" s="129"/>
    </row>
    <row r="163" spans="55:82">
      <c r="BC163" s="124">
        <v>190</v>
      </c>
      <c r="BD163" s="125">
        <f t="shared" si="123"/>
        <v>1</v>
      </c>
      <c r="BE163" s="126">
        <f t="shared" si="124"/>
        <v>1</v>
      </c>
      <c r="BF163" s="90">
        <f t="shared" si="121"/>
        <v>0</v>
      </c>
      <c r="BG163" s="90">
        <f t="shared" si="117"/>
        <v>0</v>
      </c>
      <c r="BH163" s="90" t="str">
        <f t="shared" si="138"/>
        <v/>
      </c>
      <c r="BI163" s="90" t="e">
        <f t="shared" si="125"/>
        <v>#NUM!</v>
      </c>
      <c r="BJ163" s="90" t="str">
        <f t="shared" si="141"/>
        <v/>
      </c>
      <c r="BK163" s="127">
        <f t="shared" si="126"/>
        <v>0</v>
      </c>
      <c r="BL163" s="128" t="e">
        <f t="shared" si="127"/>
        <v>#NUM!</v>
      </c>
      <c r="BM163" s="128" t="e">
        <f t="shared" si="128"/>
        <v>#NUM!</v>
      </c>
      <c r="BN163" s="128" t="str">
        <f t="shared" si="129"/>
        <v/>
      </c>
      <c r="BO163" s="128" t="str">
        <f t="shared" si="139"/>
        <v/>
      </c>
      <c r="BP163" s="90">
        <f t="shared" si="130"/>
        <v>0</v>
      </c>
      <c r="BQ163" s="90">
        <f t="shared" si="122"/>
        <v>0</v>
      </c>
      <c r="BR163" s="90">
        <f t="shared" si="119"/>
        <v>0</v>
      </c>
      <c r="BS163" s="90" t="str">
        <f t="shared" si="137"/>
        <v/>
      </c>
      <c r="BT163" s="90" t="e">
        <f t="shared" si="131"/>
        <v>#NUM!</v>
      </c>
      <c r="BU163" s="90" t="e">
        <f t="shared" si="142"/>
        <v>#NUM!</v>
      </c>
      <c r="BV163" s="127">
        <f t="shared" si="132"/>
        <v>0</v>
      </c>
      <c r="BW163" s="128" t="e">
        <f t="shared" si="133"/>
        <v>#NUM!</v>
      </c>
      <c r="BX163" s="128" t="e">
        <f t="shared" si="134"/>
        <v>#NUM!</v>
      </c>
      <c r="BY163" s="128" t="str">
        <f t="shared" si="135"/>
        <v/>
      </c>
      <c r="BZ163" s="128" t="str">
        <f t="shared" si="140"/>
        <v/>
      </c>
      <c r="CA163" s="90">
        <f t="shared" si="136"/>
        <v>0</v>
      </c>
      <c r="CB163" s="90"/>
      <c r="CC163" s="90"/>
      <c r="CD163" s="129"/>
    </row>
    <row r="164" spans="55:82">
      <c r="BC164" s="124">
        <v>191</v>
      </c>
      <c r="BD164" s="125">
        <f t="shared" si="123"/>
        <v>1</v>
      </c>
      <c r="BE164" s="126">
        <f t="shared" si="124"/>
        <v>1</v>
      </c>
      <c r="BF164" s="90">
        <f t="shared" si="121"/>
        <v>0</v>
      </c>
      <c r="BG164" s="90">
        <f t="shared" ref="BG164:BG223" si="143">IF(OR(BD164=1,BE164=1),0,IF(AND(BF163=1,(BE163-BD163)&lt;&gt;1),BF164+1,IF(AND(BF164=1,(BE164-BD164&lt;&gt;1)),0,BF164)))</f>
        <v>0</v>
      </c>
      <c r="BH164" s="90" t="str">
        <f t="shared" si="138"/>
        <v/>
      </c>
      <c r="BI164" s="90" t="e">
        <f t="shared" si="125"/>
        <v>#NUM!</v>
      </c>
      <c r="BJ164" s="90" t="str">
        <f t="shared" si="141"/>
        <v/>
      </c>
      <c r="BK164" s="127">
        <f t="shared" si="126"/>
        <v>0</v>
      </c>
      <c r="BL164" s="128" t="e">
        <f t="shared" si="127"/>
        <v>#NUM!</v>
      </c>
      <c r="BM164" s="128" t="e">
        <f t="shared" si="128"/>
        <v>#NUM!</v>
      </c>
      <c r="BN164" s="128" t="str">
        <f t="shared" si="129"/>
        <v/>
      </c>
      <c r="BO164" s="128" t="str">
        <f t="shared" si="139"/>
        <v/>
      </c>
      <c r="BP164" s="90">
        <f t="shared" si="130"/>
        <v>0</v>
      </c>
      <c r="BQ164" s="90">
        <f t="shared" si="122"/>
        <v>0</v>
      </c>
      <c r="BR164" s="90">
        <f t="shared" ref="BR164:BR223" si="144">IF(OR(BD164=1,BE164=1),0,IF(AND(BQ163=1,(BE163-BD163)&lt;&gt;1),BQ164+1,IF(AND(BQ164=1,(BE164-BD164&lt;&gt;1)),0,BQ164)))</f>
        <v>0</v>
      </c>
      <c r="BS164" s="90" t="str">
        <f t="shared" si="137"/>
        <v/>
      </c>
      <c r="BT164" s="90" t="e">
        <f t="shared" si="131"/>
        <v>#NUM!</v>
      </c>
      <c r="BU164" s="90" t="e">
        <f t="shared" si="142"/>
        <v>#NUM!</v>
      </c>
      <c r="BV164" s="127">
        <f t="shared" si="132"/>
        <v>0</v>
      </c>
      <c r="BW164" s="128" t="e">
        <f t="shared" si="133"/>
        <v>#NUM!</v>
      </c>
      <c r="BX164" s="128" t="e">
        <f t="shared" si="134"/>
        <v>#NUM!</v>
      </c>
      <c r="BY164" s="128" t="str">
        <f t="shared" si="135"/>
        <v/>
      </c>
      <c r="BZ164" s="128" t="str">
        <f t="shared" si="140"/>
        <v/>
      </c>
      <c r="CA164" s="90">
        <f t="shared" si="136"/>
        <v>0</v>
      </c>
      <c r="CB164" s="90"/>
      <c r="CC164" s="90"/>
      <c r="CD164" s="129"/>
    </row>
    <row r="165" spans="55:82">
      <c r="BC165" s="124">
        <v>192</v>
      </c>
      <c r="BD165" s="125">
        <f t="shared" si="123"/>
        <v>1</v>
      </c>
      <c r="BE165" s="126">
        <f t="shared" si="124"/>
        <v>1</v>
      </c>
      <c r="BF165" s="90">
        <f t="shared" si="121"/>
        <v>0</v>
      </c>
      <c r="BG165" s="90">
        <f t="shared" si="143"/>
        <v>0</v>
      </c>
      <c r="BH165" s="90" t="str">
        <f t="shared" si="138"/>
        <v/>
      </c>
      <c r="BI165" s="90" t="e">
        <f t="shared" si="125"/>
        <v>#NUM!</v>
      </c>
      <c r="BJ165" s="90" t="str">
        <f t="shared" si="141"/>
        <v/>
      </c>
      <c r="BK165" s="127">
        <f t="shared" si="126"/>
        <v>0</v>
      </c>
      <c r="BL165" s="128" t="e">
        <f t="shared" si="127"/>
        <v>#NUM!</v>
      </c>
      <c r="BM165" s="128" t="e">
        <f t="shared" si="128"/>
        <v>#NUM!</v>
      </c>
      <c r="BN165" s="128" t="str">
        <f t="shared" si="129"/>
        <v/>
      </c>
      <c r="BO165" s="128" t="str">
        <f t="shared" si="139"/>
        <v/>
      </c>
      <c r="BP165" s="90">
        <f t="shared" si="130"/>
        <v>0</v>
      </c>
      <c r="BQ165" s="90">
        <f t="shared" si="122"/>
        <v>0</v>
      </c>
      <c r="BR165" s="90">
        <f t="shared" si="144"/>
        <v>0</v>
      </c>
      <c r="BS165" s="90" t="str">
        <f t="shared" si="137"/>
        <v/>
      </c>
      <c r="BT165" s="90" t="e">
        <f t="shared" si="131"/>
        <v>#NUM!</v>
      </c>
      <c r="BU165" s="90" t="e">
        <f t="shared" si="142"/>
        <v>#NUM!</v>
      </c>
      <c r="BV165" s="127">
        <f t="shared" si="132"/>
        <v>0</v>
      </c>
      <c r="BW165" s="128" t="e">
        <f t="shared" si="133"/>
        <v>#NUM!</v>
      </c>
      <c r="BX165" s="128" t="e">
        <f t="shared" si="134"/>
        <v>#NUM!</v>
      </c>
      <c r="BY165" s="128" t="str">
        <f t="shared" si="135"/>
        <v/>
      </c>
      <c r="BZ165" s="128" t="str">
        <f t="shared" si="140"/>
        <v/>
      </c>
      <c r="CA165" s="90">
        <f t="shared" si="136"/>
        <v>0</v>
      </c>
      <c r="CB165" s="90"/>
      <c r="CC165" s="90"/>
      <c r="CD165" s="129"/>
    </row>
    <row r="166" spans="55:82">
      <c r="BC166" s="124">
        <v>193</v>
      </c>
      <c r="BD166" s="125">
        <f t="shared" si="123"/>
        <v>1</v>
      </c>
      <c r="BE166" s="126">
        <f t="shared" si="124"/>
        <v>1</v>
      </c>
      <c r="BF166" s="90">
        <f t="shared" ref="BF166:BF223" si="145">HLOOKUP(BE166,$CE$53:$LT$55,3,FALSE)</f>
        <v>0</v>
      </c>
      <c r="BG166" s="90">
        <f t="shared" si="143"/>
        <v>0</v>
      </c>
      <c r="BH166" s="90" t="str">
        <f t="shared" si="138"/>
        <v/>
      </c>
      <c r="BI166" s="90" t="e">
        <f t="shared" si="125"/>
        <v>#NUM!</v>
      </c>
      <c r="BJ166" s="90" t="str">
        <f t="shared" si="141"/>
        <v/>
      </c>
      <c r="BK166" s="127">
        <f t="shared" si="126"/>
        <v>0</v>
      </c>
      <c r="BL166" s="128" t="e">
        <f t="shared" si="127"/>
        <v>#NUM!</v>
      </c>
      <c r="BM166" s="128" t="e">
        <f t="shared" si="128"/>
        <v>#NUM!</v>
      </c>
      <c r="BN166" s="128" t="str">
        <f t="shared" si="129"/>
        <v/>
      </c>
      <c r="BO166" s="128" t="str">
        <f t="shared" si="139"/>
        <v/>
      </c>
      <c r="BP166" s="90">
        <f t="shared" si="130"/>
        <v>0</v>
      </c>
      <c r="BQ166" s="90">
        <f t="shared" ref="BQ166:BQ223" si="146">HLOOKUP(BE166,$CE$53:$LT$55,2,FALSE)</f>
        <v>0</v>
      </c>
      <c r="BR166" s="90">
        <f t="shared" si="144"/>
        <v>0</v>
      </c>
      <c r="BS166" s="90" t="str">
        <f t="shared" si="137"/>
        <v/>
      </c>
      <c r="BT166" s="90" t="e">
        <f t="shared" si="131"/>
        <v>#NUM!</v>
      </c>
      <c r="BU166" s="90" t="e">
        <f t="shared" si="142"/>
        <v>#NUM!</v>
      </c>
      <c r="BV166" s="127">
        <f t="shared" si="132"/>
        <v>0</v>
      </c>
      <c r="BW166" s="128" t="e">
        <f t="shared" si="133"/>
        <v>#NUM!</v>
      </c>
      <c r="BX166" s="128" t="e">
        <f t="shared" si="134"/>
        <v>#NUM!</v>
      </c>
      <c r="BY166" s="128" t="str">
        <f t="shared" si="135"/>
        <v/>
      </c>
      <c r="BZ166" s="128" t="str">
        <f t="shared" si="140"/>
        <v/>
      </c>
      <c r="CA166" s="90">
        <f t="shared" si="136"/>
        <v>0</v>
      </c>
      <c r="CB166" s="90"/>
      <c r="CC166" s="90"/>
      <c r="CD166" s="129"/>
    </row>
    <row r="167" spans="55:82">
      <c r="BC167" s="124">
        <v>194</v>
      </c>
      <c r="BD167" s="125">
        <f t="shared" ref="BD167:BD223" si="147">HLOOKUP(BC167+1,$CE$60:$LU$61,2,FALSE)</f>
        <v>1</v>
      </c>
      <c r="BE167" s="126">
        <f t="shared" ref="BE167:BE223" si="148">HLOOKUP(BC167,$CE$60:$LU$61,2,FALSE)</f>
        <v>1</v>
      </c>
      <c r="BF167" s="90">
        <f t="shared" si="145"/>
        <v>0</v>
      </c>
      <c r="BG167" s="90">
        <f t="shared" si="143"/>
        <v>0</v>
      </c>
      <c r="BH167" s="90" t="str">
        <f t="shared" si="138"/>
        <v/>
      </c>
      <c r="BI167" s="90" t="e">
        <f t="shared" ref="BI167:BI223" si="149">LARGE($BH$62:$BH$223,$BC167)</f>
        <v>#NUM!</v>
      </c>
      <c r="BJ167" s="90" t="str">
        <f t="shared" si="141"/>
        <v/>
      </c>
      <c r="BK167" s="127">
        <f t="shared" ref="BK167:BK223" si="150">IFERROR(VLOOKUP(BI167,$BC$62:$BG$223,5,FALSE),0)</f>
        <v>0</v>
      </c>
      <c r="BL167" s="128" t="e">
        <f t="shared" ref="BL167:BL223" si="151">VLOOKUP(BI167,$BC$62:$BE$223,2,FALSE)</f>
        <v>#NUM!</v>
      </c>
      <c r="BM167" s="128" t="e">
        <f t="shared" ref="BM167:BM223" si="152">VLOOKUP(BI167,$BC$62:$BE$223,3,FALSE)</f>
        <v>#NUM!</v>
      </c>
      <c r="BN167" s="128" t="str">
        <f t="shared" ref="BN167:BN223" si="153">IFERROR(VLOOKUP($BC167,BJ$62:BL$223,3,FALSE),"")</f>
        <v/>
      </c>
      <c r="BO167" s="128" t="str">
        <f t="shared" si="139"/>
        <v/>
      </c>
      <c r="BP167" s="90">
        <f t="shared" ref="BP167:BP223" si="154">SUMIF($BJ$62:$BJ$223,$BC167,$BK$62:$BK$223)</f>
        <v>0</v>
      </c>
      <c r="BQ167" s="90">
        <f t="shared" si="146"/>
        <v>0</v>
      </c>
      <c r="BR167" s="90">
        <f t="shared" si="144"/>
        <v>0</v>
      </c>
      <c r="BS167" s="90" t="str">
        <f t="shared" si="137"/>
        <v/>
      </c>
      <c r="BT167" s="90" t="e">
        <f t="shared" ref="BT167:BT223" si="155">LARGE($BS$62:$BS$223,$BC167)</f>
        <v>#NUM!</v>
      </c>
      <c r="BU167" s="90" t="e">
        <f t="shared" si="142"/>
        <v>#NUM!</v>
      </c>
      <c r="BV167" s="127">
        <f t="shared" ref="BV167:BV223" si="156">IFERROR(VLOOKUP(BT167,$BC$62:$BR$223,16,FALSE),0)</f>
        <v>0</v>
      </c>
      <c r="BW167" s="128" t="e">
        <f t="shared" ref="BW167:BW223" si="157">VLOOKUP(BT167,$BC$62:$BE$223,2,FALSE)</f>
        <v>#NUM!</v>
      </c>
      <c r="BX167" s="128" t="e">
        <f t="shared" ref="BX167:BX223" si="158">VLOOKUP(BT167,$BC$62:$BE$223,3,FALSE)</f>
        <v>#NUM!</v>
      </c>
      <c r="BY167" s="128" t="str">
        <f t="shared" ref="BY167:BY223" si="159">IFERROR(VLOOKUP($BC167,BU$62:BW$223,3,FALSE),"")</f>
        <v/>
      </c>
      <c r="BZ167" s="128" t="str">
        <f t="shared" si="140"/>
        <v/>
      </c>
      <c r="CA167" s="90">
        <f t="shared" ref="CA167:CA223" si="160">SUMIF($BU$62:$BU$223,$BC167,$BV$62:$BV$223)</f>
        <v>0</v>
      </c>
      <c r="CB167" s="90"/>
      <c r="CC167" s="90"/>
      <c r="CD167" s="129"/>
    </row>
    <row r="168" spans="55:82">
      <c r="BC168" s="124">
        <v>195</v>
      </c>
      <c r="BD168" s="125">
        <f t="shared" si="147"/>
        <v>1</v>
      </c>
      <c r="BE168" s="126">
        <f t="shared" si="148"/>
        <v>1</v>
      </c>
      <c r="BF168" s="90">
        <f t="shared" si="145"/>
        <v>0</v>
      </c>
      <c r="BG168" s="90">
        <f t="shared" si="143"/>
        <v>0</v>
      </c>
      <c r="BH168" s="90" t="str">
        <f t="shared" si="138"/>
        <v/>
      </c>
      <c r="BI168" s="90" t="e">
        <f t="shared" si="149"/>
        <v>#NUM!</v>
      </c>
      <c r="BJ168" s="90" t="str">
        <f t="shared" si="141"/>
        <v/>
      </c>
      <c r="BK168" s="127">
        <f t="shared" si="150"/>
        <v>0</v>
      </c>
      <c r="BL168" s="128" t="e">
        <f t="shared" si="151"/>
        <v>#NUM!</v>
      </c>
      <c r="BM168" s="128" t="e">
        <f t="shared" si="152"/>
        <v>#NUM!</v>
      </c>
      <c r="BN168" s="128" t="str">
        <f t="shared" si="153"/>
        <v/>
      </c>
      <c r="BO168" s="128" t="str">
        <f t="shared" si="139"/>
        <v/>
      </c>
      <c r="BP168" s="90">
        <f t="shared" si="154"/>
        <v>0</v>
      </c>
      <c r="BQ168" s="90">
        <f t="shared" si="146"/>
        <v>0</v>
      </c>
      <c r="BR168" s="90">
        <f t="shared" si="144"/>
        <v>0</v>
      </c>
      <c r="BS168" s="90" t="str">
        <f t="shared" si="137"/>
        <v/>
      </c>
      <c r="BT168" s="90" t="e">
        <f t="shared" si="155"/>
        <v>#NUM!</v>
      </c>
      <c r="BU168" s="90" t="e">
        <f t="shared" si="142"/>
        <v>#NUM!</v>
      </c>
      <c r="BV168" s="127">
        <f t="shared" si="156"/>
        <v>0</v>
      </c>
      <c r="BW168" s="128" t="e">
        <f t="shared" si="157"/>
        <v>#NUM!</v>
      </c>
      <c r="BX168" s="128" t="e">
        <f t="shared" si="158"/>
        <v>#NUM!</v>
      </c>
      <c r="BY168" s="128" t="str">
        <f t="shared" si="159"/>
        <v/>
      </c>
      <c r="BZ168" s="128" t="str">
        <f t="shared" si="140"/>
        <v/>
      </c>
      <c r="CA168" s="90">
        <f t="shared" si="160"/>
        <v>0</v>
      </c>
      <c r="CB168" s="90"/>
      <c r="CC168" s="90"/>
      <c r="CD168" s="129"/>
    </row>
    <row r="169" spans="55:82">
      <c r="BC169" s="124">
        <v>196</v>
      </c>
      <c r="BD169" s="125">
        <f t="shared" si="147"/>
        <v>1</v>
      </c>
      <c r="BE169" s="126">
        <f t="shared" si="148"/>
        <v>1</v>
      </c>
      <c r="BF169" s="90">
        <f t="shared" si="145"/>
        <v>0</v>
      </c>
      <c r="BG169" s="90">
        <f t="shared" si="143"/>
        <v>0</v>
      </c>
      <c r="BH169" s="90" t="str">
        <f t="shared" si="138"/>
        <v/>
      </c>
      <c r="BI169" s="90" t="e">
        <f t="shared" si="149"/>
        <v>#NUM!</v>
      </c>
      <c r="BJ169" s="90" t="str">
        <f t="shared" si="141"/>
        <v/>
      </c>
      <c r="BK169" s="127">
        <f t="shared" si="150"/>
        <v>0</v>
      </c>
      <c r="BL169" s="128" t="e">
        <f t="shared" si="151"/>
        <v>#NUM!</v>
      </c>
      <c r="BM169" s="128" t="e">
        <f t="shared" si="152"/>
        <v>#NUM!</v>
      </c>
      <c r="BN169" s="128" t="str">
        <f t="shared" si="153"/>
        <v/>
      </c>
      <c r="BO169" s="128" t="str">
        <f t="shared" si="139"/>
        <v/>
      </c>
      <c r="BP169" s="90">
        <f t="shared" si="154"/>
        <v>0</v>
      </c>
      <c r="BQ169" s="90">
        <f t="shared" si="146"/>
        <v>0</v>
      </c>
      <c r="BR169" s="90">
        <f t="shared" si="144"/>
        <v>0</v>
      </c>
      <c r="BS169" s="90" t="str">
        <f t="shared" si="137"/>
        <v/>
      </c>
      <c r="BT169" s="90" t="e">
        <f t="shared" si="155"/>
        <v>#NUM!</v>
      </c>
      <c r="BU169" s="90" t="e">
        <f t="shared" si="142"/>
        <v>#NUM!</v>
      </c>
      <c r="BV169" s="127">
        <f t="shared" si="156"/>
        <v>0</v>
      </c>
      <c r="BW169" s="128" t="e">
        <f t="shared" si="157"/>
        <v>#NUM!</v>
      </c>
      <c r="BX169" s="128" t="e">
        <f t="shared" si="158"/>
        <v>#NUM!</v>
      </c>
      <c r="BY169" s="128" t="str">
        <f t="shared" si="159"/>
        <v/>
      </c>
      <c r="BZ169" s="128" t="str">
        <f t="shared" si="140"/>
        <v/>
      </c>
      <c r="CA169" s="90">
        <f t="shared" si="160"/>
        <v>0</v>
      </c>
      <c r="CB169" s="90"/>
      <c r="CC169" s="90"/>
      <c r="CD169" s="129"/>
    </row>
    <row r="170" spans="55:82">
      <c r="BC170" s="124">
        <v>197</v>
      </c>
      <c r="BD170" s="125">
        <f t="shared" si="147"/>
        <v>1</v>
      </c>
      <c r="BE170" s="126">
        <f t="shared" si="148"/>
        <v>1</v>
      </c>
      <c r="BF170" s="90">
        <f t="shared" si="145"/>
        <v>0</v>
      </c>
      <c r="BG170" s="90">
        <f t="shared" si="143"/>
        <v>0</v>
      </c>
      <c r="BH170" s="90" t="str">
        <f t="shared" si="138"/>
        <v/>
      </c>
      <c r="BI170" s="90" t="e">
        <f t="shared" si="149"/>
        <v>#NUM!</v>
      </c>
      <c r="BJ170" s="90" t="str">
        <f t="shared" si="141"/>
        <v/>
      </c>
      <c r="BK170" s="127">
        <f t="shared" si="150"/>
        <v>0</v>
      </c>
      <c r="BL170" s="128" t="e">
        <f t="shared" si="151"/>
        <v>#NUM!</v>
      </c>
      <c r="BM170" s="128" t="e">
        <f t="shared" si="152"/>
        <v>#NUM!</v>
      </c>
      <c r="BN170" s="128" t="str">
        <f t="shared" si="153"/>
        <v/>
      </c>
      <c r="BO170" s="128" t="str">
        <f t="shared" si="139"/>
        <v/>
      </c>
      <c r="BP170" s="90">
        <f t="shared" si="154"/>
        <v>0</v>
      </c>
      <c r="BQ170" s="90">
        <f t="shared" si="146"/>
        <v>0</v>
      </c>
      <c r="BR170" s="90">
        <f t="shared" si="144"/>
        <v>0</v>
      </c>
      <c r="BS170" s="90" t="str">
        <f t="shared" si="137"/>
        <v/>
      </c>
      <c r="BT170" s="90" t="e">
        <f t="shared" si="155"/>
        <v>#NUM!</v>
      </c>
      <c r="BU170" s="90" t="e">
        <f t="shared" si="142"/>
        <v>#NUM!</v>
      </c>
      <c r="BV170" s="127">
        <f t="shared" si="156"/>
        <v>0</v>
      </c>
      <c r="BW170" s="128" t="e">
        <f t="shared" si="157"/>
        <v>#NUM!</v>
      </c>
      <c r="BX170" s="128" t="e">
        <f t="shared" si="158"/>
        <v>#NUM!</v>
      </c>
      <c r="BY170" s="128" t="str">
        <f t="shared" si="159"/>
        <v/>
      </c>
      <c r="BZ170" s="128" t="str">
        <f t="shared" si="140"/>
        <v/>
      </c>
      <c r="CA170" s="90">
        <f t="shared" si="160"/>
        <v>0</v>
      </c>
      <c r="CB170" s="90"/>
      <c r="CC170" s="90"/>
      <c r="CD170" s="129"/>
    </row>
    <row r="171" spans="55:82">
      <c r="BC171" s="124">
        <v>198</v>
      </c>
      <c r="BD171" s="125">
        <f t="shared" si="147"/>
        <v>1</v>
      </c>
      <c r="BE171" s="126">
        <f t="shared" si="148"/>
        <v>1</v>
      </c>
      <c r="BF171" s="90">
        <f t="shared" si="145"/>
        <v>0</v>
      </c>
      <c r="BG171" s="90">
        <f t="shared" si="143"/>
        <v>0</v>
      </c>
      <c r="BH171" s="90" t="str">
        <f t="shared" si="138"/>
        <v/>
      </c>
      <c r="BI171" s="90" t="e">
        <f t="shared" si="149"/>
        <v>#NUM!</v>
      </c>
      <c r="BJ171" s="90" t="str">
        <f t="shared" si="141"/>
        <v/>
      </c>
      <c r="BK171" s="127">
        <f t="shared" si="150"/>
        <v>0</v>
      </c>
      <c r="BL171" s="128" t="e">
        <f t="shared" si="151"/>
        <v>#NUM!</v>
      </c>
      <c r="BM171" s="128" t="e">
        <f t="shared" si="152"/>
        <v>#NUM!</v>
      </c>
      <c r="BN171" s="128" t="str">
        <f t="shared" si="153"/>
        <v/>
      </c>
      <c r="BO171" s="128" t="str">
        <f t="shared" si="139"/>
        <v/>
      </c>
      <c r="BP171" s="90">
        <f t="shared" si="154"/>
        <v>0</v>
      </c>
      <c r="BQ171" s="90">
        <f t="shared" si="146"/>
        <v>0</v>
      </c>
      <c r="BR171" s="90">
        <f t="shared" si="144"/>
        <v>0</v>
      </c>
      <c r="BS171" s="90" t="str">
        <f t="shared" si="137"/>
        <v/>
      </c>
      <c r="BT171" s="90" t="e">
        <f t="shared" si="155"/>
        <v>#NUM!</v>
      </c>
      <c r="BU171" s="90" t="e">
        <f t="shared" si="142"/>
        <v>#NUM!</v>
      </c>
      <c r="BV171" s="127">
        <f t="shared" si="156"/>
        <v>0</v>
      </c>
      <c r="BW171" s="128" t="e">
        <f t="shared" si="157"/>
        <v>#NUM!</v>
      </c>
      <c r="BX171" s="128" t="e">
        <f t="shared" si="158"/>
        <v>#NUM!</v>
      </c>
      <c r="BY171" s="128" t="str">
        <f t="shared" si="159"/>
        <v/>
      </c>
      <c r="BZ171" s="128" t="str">
        <f t="shared" si="140"/>
        <v/>
      </c>
      <c r="CA171" s="90">
        <f t="shared" si="160"/>
        <v>0</v>
      </c>
      <c r="CB171" s="90"/>
      <c r="CC171" s="90"/>
      <c r="CD171" s="129"/>
    </row>
    <row r="172" spans="55:82">
      <c r="BC172" s="124">
        <v>199</v>
      </c>
      <c r="BD172" s="125">
        <f t="shared" si="147"/>
        <v>1</v>
      </c>
      <c r="BE172" s="126">
        <f t="shared" si="148"/>
        <v>1</v>
      </c>
      <c r="BF172" s="90">
        <f t="shared" si="145"/>
        <v>0</v>
      </c>
      <c r="BG172" s="90">
        <f t="shared" si="143"/>
        <v>0</v>
      </c>
      <c r="BH172" s="90" t="str">
        <f t="shared" si="138"/>
        <v/>
      </c>
      <c r="BI172" s="90" t="e">
        <f t="shared" si="149"/>
        <v>#NUM!</v>
      </c>
      <c r="BJ172" s="90" t="str">
        <f t="shared" si="141"/>
        <v/>
      </c>
      <c r="BK172" s="127">
        <f t="shared" si="150"/>
        <v>0</v>
      </c>
      <c r="BL172" s="128" t="e">
        <f t="shared" si="151"/>
        <v>#NUM!</v>
      </c>
      <c r="BM172" s="128" t="e">
        <f t="shared" si="152"/>
        <v>#NUM!</v>
      </c>
      <c r="BN172" s="128" t="str">
        <f t="shared" si="153"/>
        <v/>
      </c>
      <c r="BO172" s="128" t="str">
        <f t="shared" si="139"/>
        <v/>
      </c>
      <c r="BP172" s="90">
        <f t="shared" si="154"/>
        <v>0</v>
      </c>
      <c r="BQ172" s="90">
        <f t="shared" si="146"/>
        <v>0</v>
      </c>
      <c r="BR172" s="90">
        <f t="shared" si="144"/>
        <v>0</v>
      </c>
      <c r="BS172" s="90" t="str">
        <f t="shared" si="137"/>
        <v/>
      </c>
      <c r="BT172" s="90" t="e">
        <f t="shared" si="155"/>
        <v>#NUM!</v>
      </c>
      <c r="BU172" s="90" t="e">
        <f t="shared" si="142"/>
        <v>#NUM!</v>
      </c>
      <c r="BV172" s="127">
        <f t="shared" si="156"/>
        <v>0</v>
      </c>
      <c r="BW172" s="128" t="e">
        <f t="shared" si="157"/>
        <v>#NUM!</v>
      </c>
      <c r="BX172" s="128" t="e">
        <f t="shared" si="158"/>
        <v>#NUM!</v>
      </c>
      <c r="BY172" s="128" t="str">
        <f t="shared" si="159"/>
        <v/>
      </c>
      <c r="BZ172" s="128" t="str">
        <f t="shared" si="140"/>
        <v/>
      </c>
      <c r="CA172" s="90">
        <f t="shared" si="160"/>
        <v>0</v>
      </c>
      <c r="CB172" s="90"/>
      <c r="CC172" s="90"/>
      <c r="CD172" s="129"/>
    </row>
    <row r="173" spans="55:82">
      <c r="BC173" s="124">
        <v>200</v>
      </c>
      <c r="BD173" s="125">
        <f t="shared" si="147"/>
        <v>1</v>
      </c>
      <c r="BE173" s="126">
        <f t="shared" si="148"/>
        <v>1</v>
      </c>
      <c r="BF173" s="90">
        <f t="shared" si="145"/>
        <v>0</v>
      </c>
      <c r="BG173" s="90">
        <f t="shared" si="143"/>
        <v>0</v>
      </c>
      <c r="BH173" s="90" t="str">
        <f t="shared" si="138"/>
        <v/>
      </c>
      <c r="BI173" s="90" t="e">
        <f t="shared" si="149"/>
        <v>#NUM!</v>
      </c>
      <c r="BJ173" s="90" t="str">
        <f t="shared" si="141"/>
        <v/>
      </c>
      <c r="BK173" s="127">
        <f t="shared" si="150"/>
        <v>0</v>
      </c>
      <c r="BL173" s="128" t="e">
        <f t="shared" si="151"/>
        <v>#NUM!</v>
      </c>
      <c r="BM173" s="128" t="e">
        <f t="shared" si="152"/>
        <v>#NUM!</v>
      </c>
      <c r="BN173" s="128" t="str">
        <f t="shared" si="153"/>
        <v/>
      </c>
      <c r="BO173" s="128" t="str">
        <f t="shared" si="139"/>
        <v/>
      </c>
      <c r="BP173" s="90">
        <f t="shared" si="154"/>
        <v>0</v>
      </c>
      <c r="BQ173" s="90">
        <f t="shared" si="146"/>
        <v>0</v>
      </c>
      <c r="BR173" s="90">
        <f t="shared" si="144"/>
        <v>0</v>
      </c>
      <c r="BS173" s="90" t="str">
        <f t="shared" si="137"/>
        <v/>
      </c>
      <c r="BT173" s="90" t="e">
        <f t="shared" si="155"/>
        <v>#NUM!</v>
      </c>
      <c r="BU173" s="90" t="e">
        <f t="shared" si="142"/>
        <v>#NUM!</v>
      </c>
      <c r="BV173" s="127">
        <f t="shared" si="156"/>
        <v>0</v>
      </c>
      <c r="BW173" s="128" t="e">
        <f t="shared" si="157"/>
        <v>#NUM!</v>
      </c>
      <c r="BX173" s="128" t="e">
        <f t="shared" si="158"/>
        <v>#NUM!</v>
      </c>
      <c r="BY173" s="128" t="str">
        <f t="shared" si="159"/>
        <v/>
      </c>
      <c r="BZ173" s="128" t="str">
        <f t="shared" si="140"/>
        <v/>
      </c>
      <c r="CA173" s="90">
        <f t="shared" si="160"/>
        <v>0</v>
      </c>
      <c r="CB173" s="90"/>
      <c r="CC173" s="90"/>
      <c r="CD173" s="129"/>
    </row>
    <row r="174" spans="55:82">
      <c r="BC174" s="124">
        <v>201</v>
      </c>
      <c r="BD174" s="125">
        <f t="shared" si="147"/>
        <v>1</v>
      </c>
      <c r="BE174" s="126">
        <f t="shared" si="148"/>
        <v>1</v>
      </c>
      <c r="BF174" s="90">
        <f t="shared" si="145"/>
        <v>0</v>
      </c>
      <c r="BG174" s="90">
        <f t="shared" si="143"/>
        <v>0</v>
      </c>
      <c r="BH174" s="90" t="str">
        <f t="shared" si="138"/>
        <v/>
      </c>
      <c r="BI174" s="90" t="e">
        <f t="shared" si="149"/>
        <v>#NUM!</v>
      </c>
      <c r="BJ174" s="90" t="str">
        <f t="shared" si="141"/>
        <v/>
      </c>
      <c r="BK174" s="127">
        <f t="shared" si="150"/>
        <v>0</v>
      </c>
      <c r="BL174" s="128" t="e">
        <f t="shared" si="151"/>
        <v>#NUM!</v>
      </c>
      <c r="BM174" s="128" t="e">
        <f t="shared" si="152"/>
        <v>#NUM!</v>
      </c>
      <c r="BN174" s="128" t="str">
        <f t="shared" si="153"/>
        <v/>
      </c>
      <c r="BO174" s="128" t="str">
        <f t="shared" si="139"/>
        <v/>
      </c>
      <c r="BP174" s="90">
        <f t="shared" si="154"/>
        <v>0</v>
      </c>
      <c r="BQ174" s="90">
        <f t="shared" si="146"/>
        <v>0</v>
      </c>
      <c r="BR174" s="90">
        <f t="shared" si="144"/>
        <v>0</v>
      </c>
      <c r="BS174" s="90" t="str">
        <f t="shared" si="137"/>
        <v/>
      </c>
      <c r="BT174" s="90" t="e">
        <f t="shared" si="155"/>
        <v>#NUM!</v>
      </c>
      <c r="BU174" s="90" t="e">
        <f t="shared" si="142"/>
        <v>#NUM!</v>
      </c>
      <c r="BV174" s="127">
        <f t="shared" si="156"/>
        <v>0</v>
      </c>
      <c r="BW174" s="128" t="e">
        <f t="shared" si="157"/>
        <v>#NUM!</v>
      </c>
      <c r="BX174" s="128" t="e">
        <f t="shared" si="158"/>
        <v>#NUM!</v>
      </c>
      <c r="BY174" s="128" t="str">
        <f t="shared" si="159"/>
        <v/>
      </c>
      <c r="BZ174" s="128" t="str">
        <f t="shared" si="140"/>
        <v/>
      </c>
      <c r="CA174" s="90">
        <f t="shared" si="160"/>
        <v>0</v>
      </c>
      <c r="CB174" s="90"/>
      <c r="CC174" s="90"/>
      <c r="CD174" s="129"/>
    </row>
    <row r="175" spans="55:82">
      <c r="BC175" s="124">
        <v>202</v>
      </c>
      <c r="BD175" s="125">
        <f t="shared" si="147"/>
        <v>1</v>
      </c>
      <c r="BE175" s="126">
        <f t="shared" si="148"/>
        <v>1</v>
      </c>
      <c r="BF175" s="90">
        <f t="shared" si="145"/>
        <v>0</v>
      </c>
      <c r="BG175" s="90">
        <f t="shared" si="143"/>
        <v>0</v>
      </c>
      <c r="BH175" s="90" t="str">
        <f t="shared" si="138"/>
        <v/>
      </c>
      <c r="BI175" s="90" t="e">
        <f t="shared" si="149"/>
        <v>#NUM!</v>
      </c>
      <c r="BJ175" s="90" t="str">
        <f t="shared" si="141"/>
        <v/>
      </c>
      <c r="BK175" s="127">
        <f t="shared" si="150"/>
        <v>0</v>
      </c>
      <c r="BL175" s="128" t="e">
        <f t="shared" si="151"/>
        <v>#NUM!</v>
      </c>
      <c r="BM175" s="128" t="e">
        <f t="shared" si="152"/>
        <v>#NUM!</v>
      </c>
      <c r="BN175" s="128" t="str">
        <f t="shared" si="153"/>
        <v/>
      </c>
      <c r="BO175" s="128" t="str">
        <f t="shared" si="139"/>
        <v/>
      </c>
      <c r="BP175" s="90">
        <f t="shared" si="154"/>
        <v>0</v>
      </c>
      <c r="BQ175" s="90">
        <f t="shared" si="146"/>
        <v>0</v>
      </c>
      <c r="BR175" s="90">
        <f t="shared" si="144"/>
        <v>0</v>
      </c>
      <c r="BS175" s="90" t="str">
        <f t="shared" si="137"/>
        <v/>
      </c>
      <c r="BT175" s="90" t="e">
        <f t="shared" si="155"/>
        <v>#NUM!</v>
      </c>
      <c r="BU175" s="90" t="e">
        <f t="shared" si="142"/>
        <v>#NUM!</v>
      </c>
      <c r="BV175" s="127">
        <f t="shared" si="156"/>
        <v>0</v>
      </c>
      <c r="BW175" s="128" t="e">
        <f t="shared" si="157"/>
        <v>#NUM!</v>
      </c>
      <c r="BX175" s="128" t="e">
        <f t="shared" si="158"/>
        <v>#NUM!</v>
      </c>
      <c r="BY175" s="128" t="str">
        <f t="shared" si="159"/>
        <v/>
      </c>
      <c r="BZ175" s="128" t="str">
        <f t="shared" si="140"/>
        <v/>
      </c>
      <c r="CA175" s="90">
        <f t="shared" si="160"/>
        <v>0</v>
      </c>
      <c r="CB175" s="90"/>
      <c r="CC175" s="90"/>
      <c r="CD175" s="129"/>
    </row>
    <row r="176" spans="55:82">
      <c r="BC176" s="124">
        <v>203</v>
      </c>
      <c r="BD176" s="125">
        <f t="shared" si="147"/>
        <v>1</v>
      </c>
      <c r="BE176" s="126">
        <f t="shared" si="148"/>
        <v>1</v>
      </c>
      <c r="BF176" s="90">
        <f t="shared" si="145"/>
        <v>0</v>
      </c>
      <c r="BG176" s="90">
        <f t="shared" si="143"/>
        <v>0</v>
      </c>
      <c r="BH176" s="90" t="str">
        <f t="shared" si="138"/>
        <v/>
      </c>
      <c r="BI176" s="90" t="e">
        <f t="shared" si="149"/>
        <v>#NUM!</v>
      </c>
      <c r="BJ176" s="90" t="str">
        <f t="shared" si="141"/>
        <v/>
      </c>
      <c r="BK176" s="127">
        <f t="shared" si="150"/>
        <v>0</v>
      </c>
      <c r="BL176" s="128" t="e">
        <f t="shared" si="151"/>
        <v>#NUM!</v>
      </c>
      <c r="BM176" s="128" t="e">
        <f t="shared" si="152"/>
        <v>#NUM!</v>
      </c>
      <c r="BN176" s="128" t="str">
        <f t="shared" si="153"/>
        <v/>
      </c>
      <c r="BO176" s="128" t="str">
        <f t="shared" si="139"/>
        <v/>
      </c>
      <c r="BP176" s="90">
        <f t="shared" si="154"/>
        <v>0</v>
      </c>
      <c r="BQ176" s="90">
        <f t="shared" si="146"/>
        <v>0</v>
      </c>
      <c r="BR176" s="90">
        <f t="shared" si="144"/>
        <v>0</v>
      </c>
      <c r="BS176" s="90" t="str">
        <f t="shared" si="137"/>
        <v/>
      </c>
      <c r="BT176" s="90" t="e">
        <f t="shared" si="155"/>
        <v>#NUM!</v>
      </c>
      <c r="BU176" s="90" t="e">
        <f t="shared" si="142"/>
        <v>#NUM!</v>
      </c>
      <c r="BV176" s="127">
        <f t="shared" si="156"/>
        <v>0</v>
      </c>
      <c r="BW176" s="128" t="e">
        <f t="shared" si="157"/>
        <v>#NUM!</v>
      </c>
      <c r="BX176" s="128" t="e">
        <f t="shared" si="158"/>
        <v>#NUM!</v>
      </c>
      <c r="BY176" s="128" t="str">
        <f t="shared" si="159"/>
        <v/>
      </c>
      <c r="BZ176" s="128" t="str">
        <f t="shared" si="140"/>
        <v/>
      </c>
      <c r="CA176" s="90">
        <f t="shared" si="160"/>
        <v>0</v>
      </c>
      <c r="CB176" s="90"/>
      <c r="CC176" s="90"/>
      <c r="CD176" s="129"/>
    </row>
    <row r="177" spans="55:82">
      <c r="BC177" s="124">
        <v>204</v>
      </c>
      <c r="BD177" s="125">
        <f t="shared" si="147"/>
        <v>1</v>
      </c>
      <c r="BE177" s="126">
        <f t="shared" si="148"/>
        <v>1</v>
      </c>
      <c r="BF177" s="90">
        <f t="shared" si="145"/>
        <v>0</v>
      </c>
      <c r="BG177" s="90">
        <f t="shared" si="143"/>
        <v>0</v>
      </c>
      <c r="BH177" s="90" t="str">
        <f t="shared" si="138"/>
        <v/>
      </c>
      <c r="BI177" s="90" t="e">
        <f t="shared" si="149"/>
        <v>#NUM!</v>
      </c>
      <c r="BJ177" s="90" t="str">
        <f t="shared" si="141"/>
        <v/>
      </c>
      <c r="BK177" s="127">
        <f t="shared" si="150"/>
        <v>0</v>
      </c>
      <c r="BL177" s="128" t="e">
        <f t="shared" si="151"/>
        <v>#NUM!</v>
      </c>
      <c r="BM177" s="128" t="e">
        <f t="shared" si="152"/>
        <v>#NUM!</v>
      </c>
      <c r="BN177" s="128" t="str">
        <f t="shared" si="153"/>
        <v/>
      </c>
      <c r="BO177" s="128" t="str">
        <f t="shared" si="139"/>
        <v/>
      </c>
      <c r="BP177" s="90">
        <f t="shared" si="154"/>
        <v>0</v>
      </c>
      <c r="BQ177" s="90">
        <f t="shared" si="146"/>
        <v>0</v>
      </c>
      <c r="BR177" s="90">
        <f t="shared" si="144"/>
        <v>0</v>
      </c>
      <c r="BS177" s="90" t="str">
        <f t="shared" si="137"/>
        <v/>
      </c>
      <c r="BT177" s="90" t="e">
        <f t="shared" si="155"/>
        <v>#NUM!</v>
      </c>
      <c r="BU177" s="90" t="e">
        <f t="shared" si="142"/>
        <v>#NUM!</v>
      </c>
      <c r="BV177" s="127">
        <f t="shared" si="156"/>
        <v>0</v>
      </c>
      <c r="BW177" s="128" t="e">
        <f t="shared" si="157"/>
        <v>#NUM!</v>
      </c>
      <c r="BX177" s="128" t="e">
        <f t="shared" si="158"/>
        <v>#NUM!</v>
      </c>
      <c r="BY177" s="128" t="str">
        <f t="shared" si="159"/>
        <v/>
      </c>
      <c r="BZ177" s="128" t="str">
        <f t="shared" si="140"/>
        <v/>
      </c>
      <c r="CA177" s="90">
        <f t="shared" si="160"/>
        <v>0</v>
      </c>
      <c r="CB177" s="90"/>
      <c r="CC177" s="90"/>
      <c r="CD177" s="129"/>
    </row>
    <row r="178" spans="55:82">
      <c r="BC178" s="124">
        <v>205</v>
      </c>
      <c r="BD178" s="125">
        <f t="shared" si="147"/>
        <v>1</v>
      </c>
      <c r="BE178" s="126">
        <f t="shared" si="148"/>
        <v>1</v>
      </c>
      <c r="BF178" s="90">
        <f t="shared" si="145"/>
        <v>0</v>
      </c>
      <c r="BG178" s="90">
        <f t="shared" si="143"/>
        <v>0</v>
      </c>
      <c r="BH178" s="90" t="str">
        <f t="shared" si="138"/>
        <v/>
      </c>
      <c r="BI178" s="90" t="e">
        <f t="shared" si="149"/>
        <v>#NUM!</v>
      </c>
      <c r="BJ178" s="90" t="str">
        <f t="shared" si="141"/>
        <v/>
      </c>
      <c r="BK178" s="127">
        <f t="shared" si="150"/>
        <v>0</v>
      </c>
      <c r="BL178" s="128" t="e">
        <f t="shared" si="151"/>
        <v>#NUM!</v>
      </c>
      <c r="BM178" s="128" t="e">
        <f t="shared" si="152"/>
        <v>#NUM!</v>
      </c>
      <c r="BN178" s="128" t="str">
        <f t="shared" si="153"/>
        <v/>
      </c>
      <c r="BO178" s="128" t="str">
        <f t="shared" si="139"/>
        <v/>
      </c>
      <c r="BP178" s="90">
        <f t="shared" si="154"/>
        <v>0</v>
      </c>
      <c r="BQ178" s="90">
        <f t="shared" si="146"/>
        <v>0</v>
      </c>
      <c r="BR178" s="90">
        <f t="shared" si="144"/>
        <v>0</v>
      </c>
      <c r="BS178" s="90" t="str">
        <f t="shared" si="137"/>
        <v/>
      </c>
      <c r="BT178" s="90" t="e">
        <f t="shared" si="155"/>
        <v>#NUM!</v>
      </c>
      <c r="BU178" s="90" t="e">
        <f t="shared" si="142"/>
        <v>#NUM!</v>
      </c>
      <c r="BV178" s="127">
        <f t="shared" si="156"/>
        <v>0</v>
      </c>
      <c r="BW178" s="128" t="e">
        <f t="shared" si="157"/>
        <v>#NUM!</v>
      </c>
      <c r="BX178" s="128" t="e">
        <f t="shared" si="158"/>
        <v>#NUM!</v>
      </c>
      <c r="BY178" s="128" t="str">
        <f t="shared" si="159"/>
        <v/>
      </c>
      <c r="BZ178" s="128" t="str">
        <f t="shared" si="140"/>
        <v/>
      </c>
      <c r="CA178" s="90">
        <f t="shared" si="160"/>
        <v>0</v>
      </c>
      <c r="CB178" s="90"/>
      <c r="CC178" s="90"/>
      <c r="CD178" s="129"/>
    </row>
    <row r="179" spans="55:82">
      <c r="BC179" s="124">
        <v>206</v>
      </c>
      <c r="BD179" s="125">
        <f t="shared" si="147"/>
        <v>1</v>
      </c>
      <c r="BE179" s="126">
        <f t="shared" si="148"/>
        <v>1</v>
      </c>
      <c r="BF179" s="90">
        <f t="shared" si="145"/>
        <v>0</v>
      </c>
      <c r="BG179" s="90">
        <f t="shared" si="143"/>
        <v>0</v>
      </c>
      <c r="BH179" s="90" t="str">
        <f t="shared" si="138"/>
        <v/>
      </c>
      <c r="BI179" s="90" t="e">
        <f t="shared" si="149"/>
        <v>#NUM!</v>
      </c>
      <c r="BJ179" s="90" t="str">
        <f t="shared" si="141"/>
        <v/>
      </c>
      <c r="BK179" s="127">
        <f t="shared" si="150"/>
        <v>0</v>
      </c>
      <c r="BL179" s="128" t="e">
        <f t="shared" si="151"/>
        <v>#NUM!</v>
      </c>
      <c r="BM179" s="128" t="e">
        <f t="shared" si="152"/>
        <v>#NUM!</v>
      </c>
      <c r="BN179" s="128" t="str">
        <f t="shared" si="153"/>
        <v/>
      </c>
      <c r="BO179" s="128" t="str">
        <f t="shared" si="139"/>
        <v/>
      </c>
      <c r="BP179" s="90">
        <f t="shared" si="154"/>
        <v>0</v>
      </c>
      <c r="BQ179" s="90">
        <f t="shared" si="146"/>
        <v>0</v>
      </c>
      <c r="BR179" s="90">
        <f t="shared" si="144"/>
        <v>0</v>
      </c>
      <c r="BS179" s="90" t="str">
        <f t="shared" si="137"/>
        <v/>
      </c>
      <c r="BT179" s="90" t="e">
        <f t="shared" si="155"/>
        <v>#NUM!</v>
      </c>
      <c r="BU179" s="90" t="e">
        <f t="shared" si="142"/>
        <v>#NUM!</v>
      </c>
      <c r="BV179" s="127">
        <f t="shared" si="156"/>
        <v>0</v>
      </c>
      <c r="BW179" s="128" t="e">
        <f t="shared" si="157"/>
        <v>#NUM!</v>
      </c>
      <c r="BX179" s="128" t="e">
        <f t="shared" si="158"/>
        <v>#NUM!</v>
      </c>
      <c r="BY179" s="128" t="str">
        <f t="shared" si="159"/>
        <v/>
      </c>
      <c r="BZ179" s="128" t="str">
        <f t="shared" si="140"/>
        <v/>
      </c>
      <c r="CA179" s="90">
        <f t="shared" si="160"/>
        <v>0</v>
      </c>
      <c r="CB179" s="90"/>
      <c r="CC179" s="90"/>
      <c r="CD179" s="129"/>
    </row>
    <row r="180" spans="55:82">
      <c r="BC180" s="124">
        <v>207</v>
      </c>
      <c r="BD180" s="125">
        <f t="shared" si="147"/>
        <v>1</v>
      </c>
      <c r="BE180" s="126">
        <f t="shared" si="148"/>
        <v>1</v>
      </c>
      <c r="BF180" s="90">
        <f t="shared" si="145"/>
        <v>0</v>
      </c>
      <c r="BG180" s="90">
        <f t="shared" si="143"/>
        <v>0</v>
      </c>
      <c r="BH180" s="90" t="str">
        <f t="shared" si="138"/>
        <v/>
      </c>
      <c r="BI180" s="90" t="e">
        <f t="shared" si="149"/>
        <v>#NUM!</v>
      </c>
      <c r="BJ180" s="90" t="str">
        <f t="shared" si="141"/>
        <v/>
      </c>
      <c r="BK180" s="127">
        <f t="shared" si="150"/>
        <v>0</v>
      </c>
      <c r="BL180" s="128" t="e">
        <f t="shared" si="151"/>
        <v>#NUM!</v>
      </c>
      <c r="BM180" s="128" t="e">
        <f t="shared" si="152"/>
        <v>#NUM!</v>
      </c>
      <c r="BN180" s="128" t="str">
        <f t="shared" si="153"/>
        <v/>
      </c>
      <c r="BO180" s="128" t="str">
        <f t="shared" si="139"/>
        <v/>
      </c>
      <c r="BP180" s="90">
        <f t="shared" si="154"/>
        <v>0</v>
      </c>
      <c r="BQ180" s="90">
        <f t="shared" si="146"/>
        <v>0</v>
      </c>
      <c r="BR180" s="90">
        <f t="shared" si="144"/>
        <v>0</v>
      </c>
      <c r="BS180" s="90" t="str">
        <f t="shared" si="137"/>
        <v/>
      </c>
      <c r="BT180" s="90" t="e">
        <f t="shared" si="155"/>
        <v>#NUM!</v>
      </c>
      <c r="BU180" s="90" t="e">
        <f t="shared" si="142"/>
        <v>#NUM!</v>
      </c>
      <c r="BV180" s="127">
        <f t="shared" si="156"/>
        <v>0</v>
      </c>
      <c r="BW180" s="128" t="e">
        <f t="shared" si="157"/>
        <v>#NUM!</v>
      </c>
      <c r="BX180" s="128" t="e">
        <f t="shared" si="158"/>
        <v>#NUM!</v>
      </c>
      <c r="BY180" s="128" t="str">
        <f t="shared" si="159"/>
        <v/>
      </c>
      <c r="BZ180" s="128" t="str">
        <f t="shared" si="140"/>
        <v/>
      </c>
      <c r="CA180" s="90">
        <f t="shared" si="160"/>
        <v>0</v>
      </c>
      <c r="CB180" s="90"/>
      <c r="CC180" s="90"/>
      <c r="CD180" s="129"/>
    </row>
    <row r="181" spans="55:82">
      <c r="BC181" s="124">
        <v>208</v>
      </c>
      <c r="BD181" s="125">
        <f t="shared" si="147"/>
        <v>1</v>
      </c>
      <c r="BE181" s="126">
        <f t="shared" si="148"/>
        <v>1</v>
      </c>
      <c r="BF181" s="90">
        <f t="shared" si="145"/>
        <v>0</v>
      </c>
      <c r="BG181" s="90">
        <f t="shared" si="143"/>
        <v>0</v>
      </c>
      <c r="BH181" s="90" t="str">
        <f t="shared" si="138"/>
        <v/>
      </c>
      <c r="BI181" s="90" t="e">
        <f t="shared" si="149"/>
        <v>#NUM!</v>
      </c>
      <c r="BJ181" s="90" t="str">
        <f t="shared" si="141"/>
        <v/>
      </c>
      <c r="BK181" s="127">
        <f t="shared" si="150"/>
        <v>0</v>
      </c>
      <c r="BL181" s="128" t="e">
        <f t="shared" si="151"/>
        <v>#NUM!</v>
      </c>
      <c r="BM181" s="128" t="e">
        <f t="shared" si="152"/>
        <v>#NUM!</v>
      </c>
      <c r="BN181" s="128" t="str">
        <f t="shared" si="153"/>
        <v/>
      </c>
      <c r="BO181" s="128" t="str">
        <f t="shared" si="139"/>
        <v/>
      </c>
      <c r="BP181" s="90">
        <f t="shared" si="154"/>
        <v>0</v>
      </c>
      <c r="BQ181" s="90">
        <f t="shared" si="146"/>
        <v>0</v>
      </c>
      <c r="BR181" s="90">
        <f t="shared" si="144"/>
        <v>0</v>
      </c>
      <c r="BS181" s="90" t="str">
        <f t="shared" si="137"/>
        <v/>
      </c>
      <c r="BT181" s="90" t="e">
        <f t="shared" si="155"/>
        <v>#NUM!</v>
      </c>
      <c r="BU181" s="90" t="e">
        <f t="shared" si="142"/>
        <v>#NUM!</v>
      </c>
      <c r="BV181" s="127">
        <f t="shared" si="156"/>
        <v>0</v>
      </c>
      <c r="BW181" s="128" t="e">
        <f t="shared" si="157"/>
        <v>#NUM!</v>
      </c>
      <c r="BX181" s="128" t="e">
        <f t="shared" si="158"/>
        <v>#NUM!</v>
      </c>
      <c r="BY181" s="128" t="str">
        <f t="shared" si="159"/>
        <v/>
      </c>
      <c r="BZ181" s="128" t="str">
        <f t="shared" si="140"/>
        <v/>
      </c>
      <c r="CA181" s="90">
        <f t="shared" si="160"/>
        <v>0</v>
      </c>
      <c r="CB181" s="90"/>
      <c r="CC181" s="90"/>
      <c r="CD181" s="129"/>
    </row>
    <row r="182" spans="55:82">
      <c r="BC182" s="124">
        <v>209</v>
      </c>
      <c r="BD182" s="125">
        <f t="shared" si="147"/>
        <v>1</v>
      </c>
      <c r="BE182" s="126">
        <f t="shared" si="148"/>
        <v>1</v>
      </c>
      <c r="BF182" s="90">
        <f t="shared" si="145"/>
        <v>0</v>
      </c>
      <c r="BG182" s="90">
        <f t="shared" si="143"/>
        <v>0</v>
      </c>
      <c r="BH182" s="90" t="str">
        <f t="shared" si="138"/>
        <v/>
      </c>
      <c r="BI182" s="90" t="e">
        <f t="shared" si="149"/>
        <v>#NUM!</v>
      </c>
      <c r="BJ182" s="90" t="str">
        <f t="shared" si="141"/>
        <v/>
      </c>
      <c r="BK182" s="127">
        <f t="shared" si="150"/>
        <v>0</v>
      </c>
      <c r="BL182" s="128" t="e">
        <f t="shared" si="151"/>
        <v>#NUM!</v>
      </c>
      <c r="BM182" s="128" t="e">
        <f t="shared" si="152"/>
        <v>#NUM!</v>
      </c>
      <c r="BN182" s="128" t="str">
        <f t="shared" si="153"/>
        <v/>
      </c>
      <c r="BO182" s="128" t="str">
        <f t="shared" si="139"/>
        <v/>
      </c>
      <c r="BP182" s="90">
        <f t="shared" si="154"/>
        <v>0</v>
      </c>
      <c r="BQ182" s="90">
        <f t="shared" si="146"/>
        <v>0</v>
      </c>
      <c r="BR182" s="90">
        <f t="shared" si="144"/>
        <v>0</v>
      </c>
      <c r="BS182" s="90" t="str">
        <f t="shared" si="137"/>
        <v/>
      </c>
      <c r="BT182" s="90" t="e">
        <f t="shared" si="155"/>
        <v>#NUM!</v>
      </c>
      <c r="BU182" s="90" t="e">
        <f t="shared" si="142"/>
        <v>#NUM!</v>
      </c>
      <c r="BV182" s="127">
        <f t="shared" si="156"/>
        <v>0</v>
      </c>
      <c r="BW182" s="128" t="e">
        <f t="shared" si="157"/>
        <v>#NUM!</v>
      </c>
      <c r="BX182" s="128" t="e">
        <f t="shared" si="158"/>
        <v>#NUM!</v>
      </c>
      <c r="BY182" s="128" t="str">
        <f t="shared" si="159"/>
        <v/>
      </c>
      <c r="BZ182" s="128" t="str">
        <f t="shared" si="140"/>
        <v/>
      </c>
      <c r="CA182" s="90">
        <f t="shared" si="160"/>
        <v>0</v>
      </c>
      <c r="CB182" s="90"/>
      <c r="CC182" s="90"/>
      <c r="CD182" s="129"/>
    </row>
    <row r="183" spans="55:82">
      <c r="BC183" s="124">
        <v>210</v>
      </c>
      <c r="BD183" s="125">
        <f t="shared" si="147"/>
        <v>1</v>
      </c>
      <c r="BE183" s="126">
        <f t="shared" si="148"/>
        <v>1</v>
      </c>
      <c r="BF183" s="90">
        <f t="shared" si="145"/>
        <v>0</v>
      </c>
      <c r="BG183" s="90">
        <f t="shared" si="143"/>
        <v>0</v>
      </c>
      <c r="BH183" s="90" t="str">
        <f t="shared" si="138"/>
        <v/>
      </c>
      <c r="BI183" s="90" t="e">
        <f t="shared" si="149"/>
        <v>#NUM!</v>
      </c>
      <c r="BJ183" s="90" t="str">
        <f t="shared" si="141"/>
        <v/>
      </c>
      <c r="BK183" s="127">
        <f t="shared" si="150"/>
        <v>0</v>
      </c>
      <c r="BL183" s="128" t="e">
        <f t="shared" si="151"/>
        <v>#NUM!</v>
      </c>
      <c r="BM183" s="128" t="e">
        <f t="shared" si="152"/>
        <v>#NUM!</v>
      </c>
      <c r="BN183" s="128" t="str">
        <f t="shared" si="153"/>
        <v/>
      </c>
      <c r="BO183" s="128" t="str">
        <f t="shared" si="139"/>
        <v/>
      </c>
      <c r="BP183" s="90">
        <f t="shared" si="154"/>
        <v>0</v>
      </c>
      <c r="BQ183" s="90">
        <f t="shared" si="146"/>
        <v>0</v>
      </c>
      <c r="BR183" s="90">
        <f t="shared" si="144"/>
        <v>0</v>
      </c>
      <c r="BS183" s="90" t="str">
        <f t="shared" si="137"/>
        <v/>
      </c>
      <c r="BT183" s="90" t="e">
        <f t="shared" si="155"/>
        <v>#NUM!</v>
      </c>
      <c r="BU183" s="90" t="e">
        <f t="shared" si="142"/>
        <v>#NUM!</v>
      </c>
      <c r="BV183" s="127">
        <f t="shared" si="156"/>
        <v>0</v>
      </c>
      <c r="BW183" s="128" t="e">
        <f t="shared" si="157"/>
        <v>#NUM!</v>
      </c>
      <c r="BX183" s="128" t="e">
        <f t="shared" si="158"/>
        <v>#NUM!</v>
      </c>
      <c r="BY183" s="128" t="str">
        <f t="shared" si="159"/>
        <v/>
      </c>
      <c r="BZ183" s="128" t="str">
        <f t="shared" si="140"/>
        <v/>
      </c>
      <c r="CA183" s="90">
        <f t="shared" si="160"/>
        <v>0</v>
      </c>
      <c r="CB183" s="90"/>
      <c r="CC183" s="90"/>
      <c r="CD183" s="129"/>
    </row>
    <row r="184" spans="55:82">
      <c r="BC184" s="124">
        <v>211</v>
      </c>
      <c r="BD184" s="125">
        <f t="shared" si="147"/>
        <v>1</v>
      </c>
      <c r="BE184" s="126">
        <f t="shared" si="148"/>
        <v>1</v>
      </c>
      <c r="BF184" s="90">
        <f t="shared" si="145"/>
        <v>0</v>
      </c>
      <c r="BG184" s="90">
        <f t="shared" si="143"/>
        <v>0</v>
      </c>
      <c r="BH184" s="90" t="str">
        <f t="shared" si="138"/>
        <v/>
      </c>
      <c r="BI184" s="90" t="e">
        <f t="shared" si="149"/>
        <v>#NUM!</v>
      </c>
      <c r="BJ184" s="90" t="str">
        <f t="shared" si="141"/>
        <v/>
      </c>
      <c r="BK184" s="127">
        <f t="shared" si="150"/>
        <v>0</v>
      </c>
      <c r="BL184" s="128" t="e">
        <f t="shared" si="151"/>
        <v>#NUM!</v>
      </c>
      <c r="BM184" s="128" t="e">
        <f t="shared" si="152"/>
        <v>#NUM!</v>
      </c>
      <c r="BN184" s="128" t="str">
        <f t="shared" si="153"/>
        <v/>
      </c>
      <c r="BO184" s="128" t="str">
        <f t="shared" si="139"/>
        <v/>
      </c>
      <c r="BP184" s="90">
        <f t="shared" si="154"/>
        <v>0</v>
      </c>
      <c r="BQ184" s="90">
        <f t="shared" si="146"/>
        <v>0</v>
      </c>
      <c r="BR184" s="90">
        <f t="shared" si="144"/>
        <v>0</v>
      </c>
      <c r="BS184" s="90" t="str">
        <f t="shared" si="137"/>
        <v/>
      </c>
      <c r="BT184" s="90" t="e">
        <f t="shared" si="155"/>
        <v>#NUM!</v>
      </c>
      <c r="BU184" s="90" t="e">
        <f t="shared" si="142"/>
        <v>#NUM!</v>
      </c>
      <c r="BV184" s="127">
        <f t="shared" si="156"/>
        <v>0</v>
      </c>
      <c r="BW184" s="128" t="e">
        <f t="shared" si="157"/>
        <v>#NUM!</v>
      </c>
      <c r="BX184" s="128" t="e">
        <f t="shared" si="158"/>
        <v>#NUM!</v>
      </c>
      <c r="BY184" s="128" t="str">
        <f t="shared" si="159"/>
        <v/>
      </c>
      <c r="BZ184" s="128" t="str">
        <f t="shared" si="140"/>
        <v/>
      </c>
      <c r="CA184" s="90">
        <f t="shared" si="160"/>
        <v>0</v>
      </c>
      <c r="CB184" s="90"/>
      <c r="CC184" s="90"/>
      <c r="CD184" s="129"/>
    </row>
    <row r="185" spans="55:82">
      <c r="BC185" s="124">
        <v>212</v>
      </c>
      <c r="BD185" s="125">
        <f t="shared" si="147"/>
        <v>1</v>
      </c>
      <c r="BE185" s="126">
        <f t="shared" si="148"/>
        <v>1</v>
      </c>
      <c r="BF185" s="90">
        <f t="shared" si="145"/>
        <v>0</v>
      </c>
      <c r="BG185" s="90">
        <f t="shared" si="143"/>
        <v>0</v>
      </c>
      <c r="BH185" s="90" t="str">
        <f t="shared" si="138"/>
        <v/>
      </c>
      <c r="BI185" s="90" t="e">
        <f t="shared" si="149"/>
        <v>#NUM!</v>
      </c>
      <c r="BJ185" s="90" t="str">
        <f t="shared" si="141"/>
        <v/>
      </c>
      <c r="BK185" s="127">
        <f t="shared" si="150"/>
        <v>0</v>
      </c>
      <c r="BL185" s="128" t="e">
        <f t="shared" si="151"/>
        <v>#NUM!</v>
      </c>
      <c r="BM185" s="128" t="e">
        <f t="shared" si="152"/>
        <v>#NUM!</v>
      </c>
      <c r="BN185" s="128" t="str">
        <f t="shared" si="153"/>
        <v/>
      </c>
      <c r="BO185" s="128" t="str">
        <f t="shared" si="139"/>
        <v/>
      </c>
      <c r="BP185" s="90">
        <f t="shared" si="154"/>
        <v>0</v>
      </c>
      <c r="BQ185" s="90">
        <f t="shared" si="146"/>
        <v>0</v>
      </c>
      <c r="BR185" s="90">
        <f t="shared" si="144"/>
        <v>0</v>
      </c>
      <c r="BS185" s="90" t="str">
        <f t="shared" si="137"/>
        <v/>
      </c>
      <c r="BT185" s="90" t="e">
        <f t="shared" si="155"/>
        <v>#NUM!</v>
      </c>
      <c r="BU185" s="90" t="e">
        <f t="shared" si="142"/>
        <v>#NUM!</v>
      </c>
      <c r="BV185" s="127">
        <f t="shared" si="156"/>
        <v>0</v>
      </c>
      <c r="BW185" s="128" t="e">
        <f t="shared" si="157"/>
        <v>#NUM!</v>
      </c>
      <c r="BX185" s="128" t="e">
        <f t="shared" si="158"/>
        <v>#NUM!</v>
      </c>
      <c r="BY185" s="128" t="str">
        <f t="shared" si="159"/>
        <v/>
      </c>
      <c r="BZ185" s="128" t="str">
        <f t="shared" si="140"/>
        <v/>
      </c>
      <c r="CA185" s="90">
        <f t="shared" si="160"/>
        <v>0</v>
      </c>
      <c r="CB185" s="90"/>
      <c r="CC185" s="90"/>
      <c r="CD185" s="129"/>
    </row>
    <row r="186" spans="55:82">
      <c r="BC186" s="124">
        <v>213</v>
      </c>
      <c r="BD186" s="125">
        <f t="shared" si="147"/>
        <v>1</v>
      </c>
      <c r="BE186" s="126">
        <f t="shared" si="148"/>
        <v>1</v>
      </c>
      <c r="BF186" s="90">
        <f t="shared" si="145"/>
        <v>0</v>
      </c>
      <c r="BG186" s="90">
        <f t="shared" si="143"/>
        <v>0</v>
      </c>
      <c r="BH186" s="90" t="str">
        <f t="shared" si="138"/>
        <v/>
      </c>
      <c r="BI186" s="90" t="e">
        <f t="shared" si="149"/>
        <v>#NUM!</v>
      </c>
      <c r="BJ186" s="90" t="str">
        <f t="shared" si="141"/>
        <v/>
      </c>
      <c r="BK186" s="127">
        <f t="shared" si="150"/>
        <v>0</v>
      </c>
      <c r="BL186" s="128" t="e">
        <f t="shared" si="151"/>
        <v>#NUM!</v>
      </c>
      <c r="BM186" s="128" t="e">
        <f t="shared" si="152"/>
        <v>#NUM!</v>
      </c>
      <c r="BN186" s="128" t="str">
        <f t="shared" si="153"/>
        <v/>
      </c>
      <c r="BO186" s="128" t="str">
        <f t="shared" si="139"/>
        <v/>
      </c>
      <c r="BP186" s="90">
        <f t="shared" si="154"/>
        <v>0</v>
      </c>
      <c r="BQ186" s="90">
        <f t="shared" si="146"/>
        <v>0</v>
      </c>
      <c r="BR186" s="90">
        <f t="shared" si="144"/>
        <v>0</v>
      </c>
      <c r="BS186" s="90" t="str">
        <f t="shared" si="137"/>
        <v/>
      </c>
      <c r="BT186" s="90" t="e">
        <f t="shared" si="155"/>
        <v>#NUM!</v>
      </c>
      <c r="BU186" s="90" t="e">
        <f t="shared" si="142"/>
        <v>#NUM!</v>
      </c>
      <c r="BV186" s="127">
        <f t="shared" si="156"/>
        <v>0</v>
      </c>
      <c r="BW186" s="128" t="e">
        <f t="shared" si="157"/>
        <v>#NUM!</v>
      </c>
      <c r="BX186" s="128" t="e">
        <f t="shared" si="158"/>
        <v>#NUM!</v>
      </c>
      <c r="BY186" s="128" t="str">
        <f t="shared" si="159"/>
        <v/>
      </c>
      <c r="BZ186" s="128" t="str">
        <f t="shared" si="140"/>
        <v/>
      </c>
      <c r="CA186" s="90">
        <f t="shared" si="160"/>
        <v>0</v>
      </c>
      <c r="CB186" s="90"/>
      <c r="CC186" s="90"/>
      <c r="CD186" s="129"/>
    </row>
    <row r="187" spans="55:82">
      <c r="BC187" s="124">
        <v>214</v>
      </c>
      <c r="BD187" s="125">
        <f t="shared" si="147"/>
        <v>1</v>
      </c>
      <c r="BE187" s="126">
        <f t="shared" si="148"/>
        <v>1</v>
      </c>
      <c r="BF187" s="90">
        <f t="shared" si="145"/>
        <v>0</v>
      </c>
      <c r="BG187" s="90">
        <f t="shared" si="143"/>
        <v>0</v>
      </c>
      <c r="BH187" s="90" t="str">
        <f t="shared" si="138"/>
        <v/>
      </c>
      <c r="BI187" s="90" t="e">
        <f t="shared" si="149"/>
        <v>#NUM!</v>
      </c>
      <c r="BJ187" s="90" t="str">
        <f t="shared" si="141"/>
        <v/>
      </c>
      <c r="BK187" s="127">
        <f t="shared" si="150"/>
        <v>0</v>
      </c>
      <c r="BL187" s="128" t="e">
        <f t="shared" si="151"/>
        <v>#NUM!</v>
      </c>
      <c r="BM187" s="128" t="e">
        <f t="shared" si="152"/>
        <v>#NUM!</v>
      </c>
      <c r="BN187" s="128" t="str">
        <f t="shared" si="153"/>
        <v/>
      </c>
      <c r="BO187" s="128" t="str">
        <f t="shared" si="139"/>
        <v/>
      </c>
      <c r="BP187" s="90">
        <f t="shared" si="154"/>
        <v>0</v>
      </c>
      <c r="BQ187" s="90">
        <f t="shared" si="146"/>
        <v>0</v>
      </c>
      <c r="BR187" s="90">
        <f t="shared" si="144"/>
        <v>0</v>
      </c>
      <c r="BS187" s="90" t="str">
        <f t="shared" si="137"/>
        <v/>
      </c>
      <c r="BT187" s="90" t="e">
        <f t="shared" si="155"/>
        <v>#NUM!</v>
      </c>
      <c r="BU187" s="90" t="e">
        <f t="shared" si="142"/>
        <v>#NUM!</v>
      </c>
      <c r="BV187" s="127">
        <f t="shared" si="156"/>
        <v>0</v>
      </c>
      <c r="BW187" s="128" t="e">
        <f t="shared" si="157"/>
        <v>#NUM!</v>
      </c>
      <c r="BX187" s="128" t="e">
        <f t="shared" si="158"/>
        <v>#NUM!</v>
      </c>
      <c r="BY187" s="128" t="str">
        <f t="shared" si="159"/>
        <v/>
      </c>
      <c r="BZ187" s="128" t="str">
        <f t="shared" si="140"/>
        <v/>
      </c>
      <c r="CA187" s="90">
        <f t="shared" si="160"/>
        <v>0</v>
      </c>
      <c r="CB187" s="90"/>
      <c r="CC187" s="90"/>
      <c r="CD187" s="129"/>
    </row>
    <row r="188" spans="55:82">
      <c r="BC188" s="124">
        <v>215</v>
      </c>
      <c r="BD188" s="125">
        <f t="shared" si="147"/>
        <v>1</v>
      </c>
      <c r="BE188" s="126">
        <f t="shared" si="148"/>
        <v>1</v>
      </c>
      <c r="BF188" s="90">
        <f t="shared" si="145"/>
        <v>0</v>
      </c>
      <c r="BG188" s="90">
        <f t="shared" si="143"/>
        <v>0</v>
      </c>
      <c r="BH188" s="90" t="str">
        <f t="shared" si="138"/>
        <v/>
      </c>
      <c r="BI188" s="90" t="e">
        <f t="shared" si="149"/>
        <v>#NUM!</v>
      </c>
      <c r="BJ188" s="90" t="str">
        <f t="shared" si="141"/>
        <v/>
      </c>
      <c r="BK188" s="127">
        <f t="shared" si="150"/>
        <v>0</v>
      </c>
      <c r="BL188" s="128" t="e">
        <f t="shared" si="151"/>
        <v>#NUM!</v>
      </c>
      <c r="BM188" s="128" t="e">
        <f t="shared" si="152"/>
        <v>#NUM!</v>
      </c>
      <c r="BN188" s="128" t="str">
        <f t="shared" si="153"/>
        <v/>
      </c>
      <c r="BO188" s="128" t="str">
        <f t="shared" si="139"/>
        <v/>
      </c>
      <c r="BP188" s="90">
        <f t="shared" si="154"/>
        <v>0</v>
      </c>
      <c r="BQ188" s="90">
        <f t="shared" si="146"/>
        <v>0</v>
      </c>
      <c r="BR188" s="90">
        <f t="shared" si="144"/>
        <v>0</v>
      </c>
      <c r="BS188" s="90" t="str">
        <f t="shared" si="137"/>
        <v/>
      </c>
      <c r="BT188" s="90" t="e">
        <f t="shared" si="155"/>
        <v>#NUM!</v>
      </c>
      <c r="BU188" s="90" t="e">
        <f t="shared" si="142"/>
        <v>#NUM!</v>
      </c>
      <c r="BV188" s="127">
        <f t="shared" si="156"/>
        <v>0</v>
      </c>
      <c r="BW188" s="128" t="e">
        <f t="shared" si="157"/>
        <v>#NUM!</v>
      </c>
      <c r="BX188" s="128" t="e">
        <f t="shared" si="158"/>
        <v>#NUM!</v>
      </c>
      <c r="BY188" s="128" t="str">
        <f t="shared" si="159"/>
        <v/>
      </c>
      <c r="BZ188" s="128" t="str">
        <f t="shared" si="140"/>
        <v/>
      </c>
      <c r="CA188" s="90">
        <f t="shared" si="160"/>
        <v>0</v>
      </c>
      <c r="CB188" s="90"/>
      <c r="CC188" s="90"/>
      <c r="CD188" s="129"/>
    </row>
    <row r="189" spans="55:82">
      <c r="BC189" s="124">
        <v>216</v>
      </c>
      <c r="BD189" s="125">
        <f t="shared" si="147"/>
        <v>1</v>
      </c>
      <c r="BE189" s="126">
        <f t="shared" si="148"/>
        <v>1</v>
      </c>
      <c r="BF189" s="90">
        <f t="shared" si="145"/>
        <v>0</v>
      </c>
      <c r="BG189" s="90">
        <f t="shared" si="143"/>
        <v>0</v>
      </c>
      <c r="BH189" s="90" t="str">
        <f t="shared" si="138"/>
        <v/>
      </c>
      <c r="BI189" s="90" t="e">
        <f t="shared" si="149"/>
        <v>#NUM!</v>
      </c>
      <c r="BJ189" s="90" t="str">
        <f t="shared" si="141"/>
        <v/>
      </c>
      <c r="BK189" s="127">
        <f t="shared" si="150"/>
        <v>0</v>
      </c>
      <c r="BL189" s="128" t="e">
        <f t="shared" si="151"/>
        <v>#NUM!</v>
      </c>
      <c r="BM189" s="128" t="e">
        <f t="shared" si="152"/>
        <v>#NUM!</v>
      </c>
      <c r="BN189" s="128" t="str">
        <f t="shared" si="153"/>
        <v/>
      </c>
      <c r="BO189" s="128" t="str">
        <f t="shared" si="139"/>
        <v/>
      </c>
      <c r="BP189" s="90">
        <f t="shared" si="154"/>
        <v>0</v>
      </c>
      <c r="BQ189" s="90">
        <f t="shared" si="146"/>
        <v>0</v>
      </c>
      <c r="BR189" s="90">
        <f t="shared" si="144"/>
        <v>0</v>
      </c>
      <c r="BS189" s="90" t="str">
        <f t="shared" si="137"/>
        <v/>
      </c>
      <c r="BT189" s="90" t="e">
        <f t="shared" si="155"/>
        <v>#NUM!</v>
      </c>
      <c r="BU189" s="90" t="e">
        <f t="shared" si="142"/>
        <v>#NUM!</v>
      </c>
      <c r="BV189" s="127">
        <f t="shared" si="156"/>
        <v>0</v>
      </c>
      <c r="BW189" s="128" t="e">
        <f t="shared" si="157"/>
        <v>#NUM!</v>
      </c>
      <c r="BX189" s="128" t="e">
        <f t="shared" si="158"/>
        <v>#NUM!</v>
      </c>
      <c r="BY189" s="128" t="str">
        <f t="shared" si="159"/>
        <v/>
      </c>
      <c r="BZ189" s="128" t="str">
        <f t="shared" si="140"/>
        <v/>
      </c>
      <c r="CA189" s="90">
        <f t="shared" si="160"/>
        <v>0</v>
      </c>
      <c r="CB189" s="90"/>
      <c r="CC189" s="90"/>
      <c r="CD189" s="129"/>
    </row>
    <row r="190" spans="55:82">
      <c r="BC190" s="124">
        <v>217</v>
      </c>
      <c r="BD190" s="125">
        <f t="shared" si="147"/>
        <v>1</v>
      </c>
      <c r="BE190" s="126">
        <f t="shared" si="148"/>
        <v>1</v>
      </c>
      <c r="BF190" s="90">
        <f t="shared" si="145"/>
        <v>0</v>
      </c>
      <c r="BG190" s="90">
        <f t="shared" si="143"/>
        <v>0</v>
      </c>
      <c r="BH190" s="90" t="str">
        <f t="shared" si="138"/>
        <v/>
      </c>
      <c r="BI190" s="90" t="e">
        <f t="shared" si="149"/>
        <v>#NUM!</v>
      </c>
      <c r="BJ190" s="90" t="str">
        <f t="shared" si="141"/>
        <v/>
      </c>
      <c r="BK190" s="127">
        <f t="shared" si="150"/>
        <v>0</v>
      </c>
      <c r="BL190" s="128" t="e">
        <f t="shared" si="151"/>
        <v>#NUM!</v>
      </c>
      <c r="BM190" s="128" t="e">
        <f t="shared" si="152"/>
        <v>#NUM!</v>
      </c>
      <c r="BN190" s="128" t="str">
        <f t="shared" si="153"/>
        <v/>
      </c>
      <c r="BO190" s="128" t="str">
        <f t="shared" si="139"/>
        <v/>
      </c>
      <c r="BP190" s="90">
        <f t="shared" si="154"/>
        <v>0</v>
      </c>
      <c r="BQ190" s="90">
        <f t="shared" si="146"/>
        <v>0</v>
      </c>
      <c r="BR190" s="90">
        <f t="shared" si="144"/>
        <v>0</v>
      </c>
      <c r="BS190" s="90" t="str">
        <f t="shared" si="137"/>
        <v/>
      </c>
      <c r="BT190" s="90" t="e">
        <f t="shared" si="155"/>
        <v>#NUM!</v>
      </c>
      <c r="BU190" s="90" t="e">
        <f t="shared" si="142"/>
        <v>#NUM!</v>
      </c>
      <c r="BV190" s="127">
        <f t="shared" si="156"/>
        <v>0</v>
      </c>
      <c r="BW190" s="128" t="e">
        <f t="shared" si="157"/>
        <v>#NUM!</v>
      </c>
      <c r="BX190" s="128" t="e">
        <f t="shared" si="158"/>
        <v>#NUM!</v>
      </c>
      <c r="BY190" s="128" t="str">
        <f t="shared" si="159"/>
        <v/>
      </c>
      <c r="BZ190" s="128" t="str">
        <f t="shared" si="140"/>
        <v/>
      </c>
      <c r="CA190" s="90">
        <f t="shared" si="160"/>
        <v>0</v>
      </c>
      <c r="CB190" s="90"/>
      <c r="CC190" s="90"/>
      <c r="CD190" s="129"/>
    </row>
    <row r="191" spans="55:82">
      <c r="BC191" s="124">
        <v>218</v>
      </c>
      <c r="BD191" s="125">
        <f t="shared" si="147"/>
        <v>1</v>
      </c>
      <c r="BE191" s="126">
        <f t="shared" si="148"/>
        <v>1</v>
      </c>
      <c r="BF191" s="90">
        <f t="shared" si="145"/>
        <v>0</v>
      </c>
      <c r="BG191" s="90">
        <f t="shared" si="143"/>
        <v>0</v>
      </c>
      <c r="BH191" s="90" t="str">
        <f t="shared" si="138"/>
        <v/>
      </c>
      <c r="BI191" s="90" t="e">
        <f t="shared" si="149"/>
        <v>#NUM!</v>
      </c>
      <c r="BJ191" s="90" t="str">
        <f t="shared" si="141"/>
        <v/>
      </c>
      <c r="BK191" s="127">
        <f t="shared" si="150"/>
        <v>0</v>
      </c>
      <c r="BL191" s="128" t="e">
        <f t="shared" si="151"/>
        <v>#NUM!</v>
      </c>
      <c r="BM191" s="128" t="e">
        <f t="shared" si="152"/>
        <v>#NUM!</v>
      </c>
      <c r="BN191" s="128" t="str">
        <f t="shared" si="153"/>
        <v/>
      </c>
      <c r="BO191" s="128" t="str">
        <f t="shared" si="139"/>
        <v/>
      </c>
      <c r="BP191" s="90">
        <f t="shared" si="154"/>
        <v>0</v>
      </c>
      <c r="BQ191" s="90">
        <f t="shared" si="146"/>
        <v>0</v>
      </c>
      <c r="BR191" s="90">
        <f t="shared" si="144"/>
        <v>0</v>
      </c>
      <c r="BS191" s="90" t="str">
        <f t="shared" si="137"/>
        <v/>
      </c>
      <c r="BT191" s="90" t="e">
        <f t="shared" si="155"/>
        <v>#NUM!</v>
      </c>
      <c r="BU191" s="90" t="e">
        <f t="shared" si="142"/>
        <v>#NUM!</v>
      </c>
      <c r="BV191" s="127">
        <f t="shared" si="156"/>
        <v>0</v>
      </c>
      <c r="BW191" s="128" t="e">
        <f t="shared" si="157"/>
        <v>#NUM!</v>
      </c>
      <c r="BX191" s="128" t="e">
        <f t="shared" si="158"/>
        <v>#NUM!</v>
      </c>
      <c r="BY191" s="128" t="str">
        <f t="shared" si="159"/>
        <v/>
      </c>
      <c r="BZ191" s="128" t="str">
        <f t="shared" si="140"/>
        <v/>
      </c>
      <c r="CA191" s="90">
        <f t="shared" si="160"/>
        <v>0</v>
      </c>
      <c r="CB191" s="90"/>
      <c r="CC191" s="90"/>
      <c r="CD191" s="129"/>
    </row>
    <row r="192" spans="55:82">
      <c r="BC192" s="124">
        <v>219</v>
      </c>
      <c r="BD192" s="125">
        <f t="shared" si="147"/>
        <v>1</v>
      </c>
      <c r="BE192" s="126">
        <f t="shared" si="148"/>
        <v>1</v>
      </c>
      <c r="BF192" s="90">
        <f t="shared" si="145"/>
        <v>0</v>
      </c>
      <c r="BG192" s="90">
        <f t="shared" si="143"/>
        <v>0</v>
      </c>
      <c r="BH192" s="90" t="str">
        <f t="shared" si="138"/>
        <v/>
      </c>
      <c r="BI192" s="90" t="e">
        <f t="shared" si="149"/>
        <v>#NUM!</v>
      </c>
      <c r="BJ192" s="90" t="str">
        <f t="shared" si="141"/>
        <v/>
      </c>
      <c r="BK192" s="127">
        <f t="shared" si="150"/>
        <v>0</v>
      </c>
      <c r="BL192" s="128" t="e">
        <f t="shared" si="151"/>
        <v>#NUM!</v>
      </c>
      <c r="BM192" s="128" t="e">
        <f t="shared" si="152"/>
        <v>#NUM!</v>
      </c>
      <c r="BN192" s="128" t="str">
        <f t="shared" si="153"/>
        <v/>
      </c>
      <c r="BO192" s="128" t="str">
        <f t="shared" si="139"/>
        <v/>
      </c>
      <c r="BP192" s="90">
        <f t="shared" si="154"/>
        <v>0</v>
      </c>
      <c r="BQ192" s="90">
        <f t="shared" si="146"/>
        <v>0</v>
      </c>
      <c r="BR192" s="90">
        <f t="shared" si="144"/>
        <v>0</v>
      </c>
      <c r="BS192" s="90" t="str">
        <f t="shared" ref="BS192:BS223" si="161">IF(BR192=0,"",$BC192)</f>
        <v/>
      </c>
      <c r="BT192" s="90" t="e">
        <f t="shared" si="155"/>
        <v>#NUM!</v>
      </c>
      <c r="BU192" s="90" t="e">
        <f t="shared" si="142"/>
        <v>#NUM!</v>
      </c>
      <c r="BV192" s="127">
        <f t="shared" si="156"/>
        <v>0</v>
      </c>
      <c r="BW192" s="128" t="e">
        <f t="shared" si="157"/>
        <v>#NUM!</v>
      </c>
      <c r="BX192" s="128" t="e">
        <f t="shared" si="158"/>
        <v>#NUM!</v>
      </c>
      <c r="BY192" s="128" t="str">
        <f t="shared" si="159"/>
        <v/>
      </c>
      <c r="BZ192" s="128" t="str">
        <f t="shared" si="140"/>
        <v/>
      </c>
      <c r="CA192" s="90">
        <f t="shared" si="160"/>
        <v>0</v>
      </c>
      <c r="CB192" s="90"/>
      <c r="CC192" s="90"/>
      <c r="CD192" s="129"/>
    </row>
    <row r="193" spans="55:82">
      <c r="BC193" s="124">
        <v>220</v>
      </c>
      <c r="BD193" s="125">
        <f t="shared" si="147"/>
        <v>1</v>
      </c>
      <c r="BE193" s="126">
        <f t="shared" si="148"/>
        <v>1</v>
      </c>
      <c r="BF193" s="90">
        <f t="shared" si="145"/>
        <v>0</v>
      </c>
      <c r="BG193" s="90">
        <f t="shared" si="143"/>
        <v>0</v>
      </c>
      <c r="BH193" s="90" t="str">
        <f t="shared" ref="BH193:BH223" si="162">IF(BG193=0,"",$BC193)</f>
        <v/>
      </c>
      <c r="BI193" s="90" t="e">
        <f t="shared" si="149"/>
        <v>#NUM!</v>
      </c>
      <c r="BJ193" s="90" t="str">
        <f t="shared" si="141"/>
        <v/>
      </c>
      <c r="BK193" s="127">
        <f t="shared" si="150"/>
        <v>0</v>
      </c>
      <c r="BL193" s="128" t="e">
        <f t="shared" si="151"/>
        <v>#NUM!</v>
      </c>
      <c r="BM193" s="128" t="e">
        <f t="shared" si="152"/>
        <v>#NUM!</v>
      </c>
      <c r="BN193" s="128" t="str">
        <f t="shared" si="153"/>
        <v/>
      </c>
      <c r="BO193" s="128" t="str">
        <f t="shared" ref="BO193:BO223" si="163">IFERROR(BN193+BP193-1,"")</f>
        <v/>
      </c>
      <c r="BP193" s="90">
        <f t="shared" si="154"/>
        <v>0</v>
      </c>
      <c r="BQ193" s="90">
        <f t="shared" si="146"/>
        <v>0</v>
      </c>
      <c r="BR193" s="90">
        <f t="shared" si="144"/>
        <v>0</v>
      </c>
      <c r="BS193" s="90" t="str">
        <f t="shared" si="161"/>
        <v/>
      </c>
      <c r="BT193" s="90" t="e">
        <f t="shared" si="155"/>
        <v>#NUM!</v>
      </c>
      <c r="BU193" s="90" t="e">
        <f t="shared" si="142"/>
        <v>#NUM!</v>
      </c>
      <c r="BV193" s="127">
        <f t="shared" si="156"/>
        <v>0</v>
      </c>
      <c r="BW193" s="128" t="e">
        <f t="shared" si="157"/>
        <v>#NUM!</v>
      </c>
      <c r="BX193" s="128" t="e">
        <f t="shared" si="158"/>
        <v>#NUM!</v>
      </c>
      <c r="BY193" s="128" t="str">
        <f t="shared" si="159"/>
        <v/>
      </c>
      <c r="BZ193" s="128" t="str">
        <f t="shared" ref="BZ193:BZ223" si="164">IFERROR(BY193+CA193-1,"")</f>
        <v/>
      </c>
      <c r="CA193" s="90">
        <f t="shared" si="160"/>
        <v>0</v>
      </c>
      <c r="CB193" s="90"/>
      <c r="CC193" s="90"/>
      <c r="CD193" s="129"/>
    </row>
    <row r="194" spans="55:82">
      <c r="BC194" s="124">
        <v>221</v>
      </c>
      <c r="BD194" s="125">
        <f t="shared" si="147"/>
        <v>1</v>
      </c>
      <c r="BE194" s="126">
        <f t="shared" si="148"/>
        <v>1</v>
      </c>
      <c r="BF194" s="90">
        <f t="shared" si="145"/>
        <v>0</v>
      </c>
      <c r="BG194" s="90">
        <f t="shared" si="143"/>
        <v>0</v>
      </c>
      <c r="BH194" s="90" t="str">
        <f t="shared" si="162"/>
        <v/>
      </c>
      <c r="BI194" s="90" t="e">
        <f t="shared" si="149"/>
        <v>#NUM!</v>
      </c>
      <c r="BJ194" s="90" t="str">
        <f t="shared" si="141"/>
        <v/>
      </c>
      <c r="BK194" s="127">
        <f t="shared" si="150"/>
        <v>0</v>
      </c>
      <c r="BL194" s="128" t="e">
        <f t="shared" si="151"/>
        <v>#NUM!</v>
      </c>
      <c r="BM194" s="128" t="e">
        <f t="shared" si="152"/>
        <v>#NUM!</v>
      </c>
      <c r="BN194" s="128" t="str">
        <f t="shared" si="153"/>
        <v/>
      </c>
      <c r="BO194" s="128" t="str">
        <f t="shared" si="163"/>
        <v/>
      </c>
      <c r="BP194" s="90">
        <f t="shared" si="154"/>
        <v>0</v>
      </c>
      <c r="BQ194" s="90">
        <f t="shared" si="146"/>
        <v>0</v>
      </c>
      <c r="BR194" s="90">
        <f t="shared" si="144"/>
        <v>0</v>
      </c>
      <c r="BS194" s="90" t="str">
        <f t="shared" si="161"/>
        <v/>
      </c>
      <c r="BT194" s="90" t="e">
        <f t="shared" si="155"/>
        <v>#NUM!</v>
      </c>
      <c r="BU194" s="90" t="e">
        <f t="shared" si="142"/>
        <v>#NUM!</v>
      </c>
      <c r="BV194" s="127">
        <f t="shared" si="156"/>
        <v>0</v>
      </c>
      <c r="BW194" s="128" t="e">
        <f t="shared" si="157"/>
        <v>#NUM!</v>
      </c>
      <c r="BX194" s="128" t="e">
        <f t="shared" si="158"/>
        <v>#NUM!</v>
      </c>
      <c r="BY194" s="128" t="str">
        <f t="shared" si="159"/>
        <v/>
      </c>
      <c r="BZ194" s="128" t="str">
        <f t="shared" si="164"/>
        <v/>
      </c>
      <c r="CA194" s="90">
        <f t="shared" si="160"/>
        <v>0</v>
      </c>
      <c r="CB194" s="90"/>
      <c r="CC194" s="90"/>
      <c r="CD194" s="129"/>
    </row>
    <row r="195" spans="55:82">
      <c r="BC195" s="124">
        <v>222</v>
      </c>
      <c r="BD195" s="125">
        <f t="shared" si="147"/>
        <v>1</v>
      </c>
      <c r="BE195" s="126">
        <f t="shared" si="148"/>
        <v>1</v>
      </c>
      <c r="BF195" s="90">
        <f t="shared" si="145"/>
        <v>0</v>
      </c>
      <c r="BG195" s="90">
        <f t="shared" si="143"/>
        <v>0</v>
      </c>
      <c r="BH195" s="90" t="str">
        <f t="shared" si="162"/>
        <v/>
      </c>
      <c r="BI195" s="90" t="e">
        <f t="shared" si="149"/>
        <v>#NUM!</v>
      </c>
      <c r="BJ195" s="90" t="str">
        <f t="shared" si="141"/>
        <v/>
      </c>
      <c r="BK195" s="127">
        <f t="shared" si="150"/>
        <v>0</v>
      </c>
      <c r="BL195" s="128" t="e">
        <f t="shared" si="151"/>
        <v>#NUM!</v>
      </c>
      <c r="BM195" s="128" t="e">
        <f t="shared" si="152"/>
        <v>#NUM!</v>
      </c>
      <c r="BN195" s="128" t="str">
        <f t="shared" si="153"/>
        <v/>
      </c>
      <c r="BO195" s="128" t="str">
        <f t="shared" si="163"/>
        <v/>
      </c>
      <c r="BP195" s="90">
        <f t="shared" si="154"/>
        <v>0</v>
      </c>
      <c r="BQ195" s="90">
        <f t="shared" si="146"/>
        <v>0</v>
      </c>
      <c r="BR195" s="90">
        <f t="shared" si="144"/>
        <v>0</v>
      </c>
      <c r="BS195" s="90" t="str">
        <f t="shared" si="161"/>
        <v/>
      </c>
      <c r="BT195" s="90" t="e">
        <f t="shared" si="155"/>
        <v>#NUM!</v>
      </c>
      <c r="BU195" s="90" t="e">
        <f t="shared" si="142"/>
        <v>#NUM!</v>
      </c>
      <c r="BV195" s="127">
        <f t="shared" si="156"/>
        <v>0</v>
      </c>
      <c r="BW195" s="128" t="e">
        <f t="shared" si="157"/>
        <v>#NUM!</v>
      </c>
      <c r="BX195" s="128" t="e">
        <f t="shared" si="158"/>
        <v>#NUM!</v>
      </c>
      <c r="BY195" s="128" t="str">
        <f t="shared" si="159"/>
        <v/>
      </c>
      <c r="BZ195" s="128" t="str">
        <f t="shared" si="164"/>
        <v/>
      </c>
      <c r="CA195" s="90">
        <f t="shared" si="160"/>
        <v>0</v>
      </c>
      <c r="CB195" s="90"/>
      <c r="CC195" s="90"/>
      <c r="CD195" s="129"/>
    </row>
    <row r="196" spans="55:82">
      <c r="BC196" s="124">
        <v>223</v>
      </c>
      <c r="BD196" s="125">
        <f t="shared" si="147"/>
        <v>1</v>
      </c>
      <c r="BE196" s="126">
        <f t="shared" si="148"/>
        <v>1</v>
      </c>
      <c r="BF196" s="90">
        <f t="shared" si="145"/>
        <v>0</v>
      </c>
      <c r="BG196" s="90">
        <f t="shared" si="143"/>
        <v>0</v>
      </c>
      <c r="BH196" s="90" t="str">
        <f t="shared" si="162"/>
        <v/>
      </c>
      <c r="BI196" s="90" t="e">
        <f t="shared" si="149"/>
        <v>#NUM!</v>
      </c>
      <c r="BJ196" s="90" t="str">
        <f t="shared" si="141"/>
        <v/>
      </c>
      <c r="BK196" s="127">
        <f t="shared" si="150"/>
        <v>0</v>
      </c>
      <c r="BL196" s="128" t="e">
        <f t="shared" si="151"/>
        <v>#NUM!</v>
      </c>
      <c r="BM196" s="128" t="e">
        <f t="shared" si="152"/>
        <v>#NUM!</v>
      </c>
      <c r="BN196" s="128" t="str">
        <f t="shared" si="153"/>
        <v/>
      </c>
      <c r="BO196" s="128" t="str">
        <f t="shared" si="163"/>
        <v/>
      </c>
      <c r="BP196" s="90">
        <f t="shared" si="154"/>
        <v>0</v>
      </c>
      <c r="BQ196" s="90">
        <f t="shared" si="146"/>
        <v>0</v>
      </c>
      <c r="BR196" s="90">
        <f t="shared" si="144"/>
        <v>0</v>
      </c>
      <c r="BS196" s="90" t="str">
        <f t="shared" si="161"/>
        <v/>
      </c>
      <c r="BT196" s="90" t="e">
        <f t="shared" si="155"/>
        <v>#NUM!</v>
      </c>
      <c r="BU196" s="90" t="e">
        <f t="shared" si="142"/>
        <v>#NUM!</v>
      </c>
      <c r="BV196" s="127">
        <f t="shared" si="156"/>
        <v>0</v>
      </c>
      <c r="BW196" s="128" t="e">
        <f t="shared" si="157"/>
        <v>#NUM!</v>
      </c>
      <c r="BX196" s="128" t="e">
        <f t="shared" si="158"/>
        <v>#NUM!</v>
      </c>
      <c r="BY196" s="128" t="str">
        <f t="shared" si="159"/>
        <v/>
      </c>
      <c r="BZ196" s="128" t="str">
        <f t="shared" si="164"/>
        <v/>
      </c>
      <c r="CA196" s="90">
        <f t="shared" si="160"/>
        <v>0</v>
      </c>
      <c r="CB196" s="90"/>
      <c r="CC196" s="90"/>
      <c r="CD196" s="129"/>
    </row>
    <row r="197" spans="55:82">
      <c r="BC197" s="124">
        <v>224</v>
      </c>
      <c r="BD197" s="125">
        <f t="shared" si="147"/>
        <v>1</v>
      </c>
      <c r="BE197" s="126">
        <f t="shared" si="148"/>
        <v>1</v>
      </c>
      <c r="BF197" s="90">
        <f t="shared" si="145"/>
        <v>0</v>
      </c>
      <c r="BG197" s="90">
        <f t="shared" si="143"/>
        <v>0</v>
      </c>
      <c r="BH197" s="90" t="str">
        <f t="shared" si="162"/>
        <v/>
      </c>
      <c r="BI197" s="90" t="e">
        <f t="shared" si="149"/>
        <v>#NUM!</v>
      </c>
      <c r="BJ197" s="90" t="str">
        <f t="shared" si="141"/>
        <v/>
      </c>
      <c r="BK197" s="127">
        <f t="shared" si="150"/>
        <v>0</v>
      </c>
      <c r="BL197" s="128" t="e">
        <f t="shared" si="151"/>
        <v>#NUM!</v>
      </c>
      <c r="BM197" s="128" t="e">
        <f t="shared" si="152"/>
        <v>#NUM!</v>
      </c>
      <c r="BN197" s="128" t="str">
        <f t="shared" si="153"/>
        <v/>
      </c>
      <c r="BO197" s="128" t="str">
        <f t="shared" si="163"/>
        <v/>
      </c>
      <c r="BP197" s="90">
        <f t="shared" si="154"/>
        <v>0</v>
      </c>
      <c r="BQ197" s="90">
        <f t="shared" si="146"/>
        <v>0</v>
      </c>
      <c r="BR197" s="90">
        <f t="shared" si="144"/>
        <v>0</v>
      </c>
      <c r="BS197" s="90" t="str">
        <f t="shared" si="161"/>
        <v/>
      </c>
      <c r="BT197" s="90" t="e">
        <f t="shared" si="155"/>
        <v>#NUM!</v>
      </c>
      <c r="BU197" s="90" t="e">
        <f t="shared" si="142"/>
        <v>#NUM!</v>
      </c>
      <c r="BV197" s="127">
        <f t="shared" si="156"/>
        <v>0</v>
      </c>
      <c r="BW197" s="128" t="e">
        <f t="shared" si="157"/>
        <v>#NUM!</v>
      </c>
      <c r="BX197" s="128" t="e">
        <f t="shared" si="158"/>
        <v>#NUM!</v>
      </c>
      <c r="BY197" s="128" t="str">
        <f t="shared" si="159"/>
        <v/>
      </c>
      <c r="BZ197" s="128" t="str">
        <f t="shared" si="164"/>
        <v/>
      </c>
      <c r="CA197" s="90">
        <f t="shared" si="160"/>
        <v>0</v>
      </c>
      <c r="CB197" s="90"/>
      <c r="CC197" s="90"/>
      <c r="CD197" s="129"/>
    </row>
    <row r="198" spans="55:82">
      <c r="BC198" s="124">
        <v>225</v>
      </c>
      <c r="BD198" s="125">
        <f t="shared" si="147"/>
        <v>1</v>
      </c>
      <c r="BE198" s="126">
        <f t="shared" si="148"/>
        <v>1</v>
      </c>
      <c r="BF198" s="90">
        <f t="shared" si="145"/>
        <v>0</v>
      </c>
      <c r="BG198" s="90">
        <f t="shared" si="143"/>
        <v>0</v>
      </c>
      <c r="BH198" s="90" t="str">
        <f t="shared" si="162"/>
        <v/>
      </c>
      <c r="BI198" s="90" t="e">
        <f t="shared" si="149"/>
        <v>#NUM!</v>
      </c>
      <c r="BJ198" s="90" t="str">
        <f t="shared" si="141"/>
        <v/>
      </c>
      <c r="BK198" s="127">
        <f t="shared" si="150"/>
        <v>0</v>
      </c>
      <c r="BL198" s="128" t="e">
        <f t="shared" si="151"/>
        <v>#NUM!</v>
      </c>
      <c r="BM198" s="128" t="e">
        <f t="shared" si="152"/>
        <v>#NUM!</v>
      </c>
      <c r="BN198" s="128" t="str">
        <f t="shared" si="153"/>
        <v/>
      </c>
      <c r="BO198" s="128" t="str">
        <f t="shared" si="163"/>
        <v/>
      </c>
      <c r="BP198" s="90">
        <f t="shared" si="154"/>
        <v>0</v>
      </c>
      <c r="BQ198" s="90">
        <f t="shared" si="146"/>
        <v>0</v>
      </c>
      <c r="BR198" s="90">
        <f t="shared" si="144"/>
        <v>0</v>
      </c>
      <c r="BS198" s="90" t="str">
        <f t="shared" si="161"/>
        <v/>
      </c>
      <c r="BT198" s="90" t="e">
        <f t="shared" si="155"/>
        <v>#NUM!</v>
      </c>
      <c r="BU198" s="90" t="e">
        <f t="shared" si="142"/>
        <v>#NUM!</v>
      </c>
      <c r="BV198" s="127">
        <f t="shared" si="156"/>
        <v>0</v>
      </c>
      <c r="BW198" s="128" t="e">
        <f t="shared" si="157"/>
        <v>#NUM!</v>
      </c>
      <c r="BX198" s="128" t="e">
        <f t="shared" si="158"/>
        <v>#NUM!</v>
      </c>
      <c r="BY198" s="128" t="str">
        <f t="shared" si="159"/>
        <v/>
      </c>
      <c r="BZ198" s="128" t="str">
        <f t="shared" si="164"/>
        <v/>
      </c>
      <c r="CA198" s="90">
        <f t="shared" si="160"/>
        <v>0</v>
      </c>
      <c r="CB198" s="90"/>
      <c r="CC198" s="90"/>
      <c r="CD198" s="129"/>
    </row>
    <row r="199" spans="55:82">
      <c r="BC199" s="124">
        <v>226</v>
      </c>
      <c r="BD199" s="125">
        <f t="shared" si="147"/>
        <v>1</v>
      </c>
      <c r="BE199" s="126">
        <f t="shared" si="148"/>
        <v>1</v>
      </c>
      <c r="BF199" s="90">
        <f t="shared" si="145"/>
        <v>0</v>
      </c>
      <c r="BG199" s="90">
        <f t="shared" si="143"/>
        <v>0</v>
      </c>
      <c r="BH199" s="90" t="str">
        <f t="shared" si="162"/>
        <v/>
      </c>
      <c r="BI199" s="90" t="e">
        <f t="shared" si="149"/>
        <v>#NUM!</v>
      </c>
      <c r="BJ199" s="90" t="str">
        <f t="shared" si="141"/>
        <v/>
      </c>
      <c r="BK199" s="127">
        <f t="shared" si="150"/>
        <v>0</v>
      </c>
      <c r="BL199" s="128" t="e">
        <f t="shared" si="151"/>
        <v>#NUM!</v>
      </c>
      <c r="BM199" s="128" t="e">
        <f t="shared" si="152"/>
        <v>#NUM!</v>
      </c>
      <c r="BN199" s="128" t="str">
        <f t="shared" si="153"/>
        <v/>
      </c>
      <c r="BO199" s="128" t="str">
        <f t="shared" si="163"/>
        <v/>
      </c>
      <c r="BP199" s="90">
        <f t="shared" si="154"/>
        <v>0</v>
      </c>
      <c r="BQ199" s="90">
        <f t="shared" si="146"/>
        <v>0</v>
      </c>
      <c r="BR199" s="90">
        <f t="shared" si="144"/>
        <v>0</v>
      </c>
      <c r="BS199" s="90" t="str">
        <f t="shared" si="161"/>
        <v/>
      </c>
      <c r="BT199" s="90" t="e">
        <f t="shared" si="155"/>
        <v>#NUM!</v>
      </c>
      <c r="BU199" s="90" t="e">
        <f t="shared" si="142"/>
        <v>#NUM!</v>
      </c>
      <c r="BV199" s="127">
        <f t="shared" si="156"/>
        <v>0</v>
      </c>
      <c r="BW199" s="128" t="e">
        <f t="shared" si="157"/>
        <v>#NUM!</v>
      </c>
      <c r="BX199" s="128" t="e">
        <f t="shared" si="158"/>
        <v>#NUM!</v>
      </c>
      <c r="BY199" s="128" t="str">
        <f t="shared" si="159"/>
        <v/>
      </c>
      <c r="BZ199" s="128" t="str">
        <f t="shared" si="164"/>
        <v/>
      </c>
      <c r="CA199" s="90">
        <f t="shared" si="160"/>
        <v>0</v>
      </c>
      <c r="CB199" s="90"/>
      <c r="CC199" s="90"/>
      <c r="CD199" s="129"/>
    </row>
    <row r="200" spans="55:82">
      <c r="BC200" s="124">
        <v>227</v>
      </c>
      <c r="BD200" s="125">
        <f t="shared" si="147"/>
        <v>1</v>
      </c>
      <c r="BE200" s="126">
        <f t="shared" si="148"/>
        <v>1</v>
      </c>
      <c r="BF200" s="90">
        <f t="shared" si="145"/>
        <v>0</v>
      </c>
      <c r="BG200" s="90">
        <f t="shared" si="143"/>
        <v>0</v>
      </c>
      <c r="BH200" s="90" t="str">
        <f t="shared" si="162"/>
        <v/>
      </c>
      <c r="BI200" s="90" t="e">
        <f t="shared" si="149"/>
        <v>#NUM!</v>
      </c>
      <c r="BJ200" s="90" t="str">
        <f t="shared" si="141"/>
        <v/>
      </c>
      <c r="BK200" s="127">
        <f t="shared" si="150"/>
        <v>0</v>
      </c>
      <c r="BL200" s="128" t="e">
        <f t="shared" si="151"/>
        <v>#NUM!</v>
      </c>
      <c r="BM200" s="128" t="e">
        <f t="shared" si="152"/>
        <v>#NUM!</v>
      </c>
      <c r="BN200" s="128" t="str">
        <f t="shared" si="153"/>
        <v/>
      </c>
      <c r="BO200" s="128" t="str">
        <f t="shared" si="163"/>
        <v/>
      </c>
      <c r="BP200" s="90">
        <f t="shared" si="154"/>
        <v>0</v>
      </c>
      <c r="BQ200" s="90">
        <f t="shared" si="146"/>
        <v>0</v>
      </c>
      <c r="BR200" s="90">
        <f t="shared" si="144"/>
        <v>0</v>
      </c>
      <c r="BS200" s="90" t="str">
        <f t="shared" si="161"/>
        <v/>
      </c>
      <c r="BT200" s="90" t="e">
        <f t="shared" si="155"/>
        <v>#NUM!</v>
      </c>
      <c r="BU200" s="90" t="e">
        <f t="shared" si="142"/>
        <v>#NUM!</v>
      </c>
      <c r="BV200" s="127">
        <f t="shared" si="156"/>
        <v>0</v>
      </c>
      <c r="BW200" s="128" t="e">
        <f t="shared" si="157"/>
        <v>#NUM!</v>
      </c>
      <c r="BX200" s="128" t="e">
        <f t="shared" si="158"/>
        <v>#NUM!</v>
      </c>
      <c r="BY200" s="128" t="str">
        <f t="shared" si="159"/>
        <v/>
      </c>
      <c r="BZ200" s="128" t="str">
        <f t="shared" si="164"/>
        <v/>
      </c>
      <c r="CA200" s="90">
        <f t="shared" si="160"/>
        <v>0</v>
      </c>
      <c r="CB200" s="90"/>
      <c r="CC200" s="90"/>
      <c r="CD200" s="129"/>
    </row>
    <row r="201" spans="55:82">
      <c r="BC201" s="124">
        <v>228</v>
      </c>
      <c r="BD201" s="125">
        <f t="shared" si="147"/>
        <v>1</v>
      </c>
      <c r="BE201" s="126">
        <f t="shared" si="148"/>
        <v>1</v>
      </c>
      <c r="BF201" s="90">
        <f t="shared" si="145"/>
        <v>0</v>
      </c>
      <c r="BG201" s="90">
        <f t="shared" si="143"/>
        <v>0</v>
      </c>
      <c r="BH201" s="90" t="str">
        <f t="shared" si="162"/>
        <v/>
      </c>
      <c r="BI201" s="90" t="e">
        <f t="shared" si="149"/>
        <v>#NUM!</v>
      </c>
      <c r="BJ201" s="90" t="str">
        <f t="shared" si="141"/>
        <v/>
      </c>
      <c r="BK201" s="127">
        <f t="shared" si="150"/>
        <v>0</v>
      </c>
      <c r="BL201" s="128" t="e">
        <f t="shared" si="151"/>
        <v>#NUM!</v>
      </c>
      <c r="BM201" s="128" t="e">
        <f t="shared" si="152"/>
        <v>#NUM!</v>
      </c>
      <c r="BN201" s="128" t="str">
        <f t="shared" si="153"/>
        <v/>
      </c>
      <c r="BO201" s="128" t="str">
        <f t="shared" si="163"/>
        <v/>
      </c>
      <c r="BP201" s="90">
        <f t="shared" si="154"/>
        <v>0</v>
      </c>
      <c r="BQ201" s="90">
        <f t="shared" si="146"/>
        <v>0</v>
      </c>
      <c r="BR201" s="90">
        <f t="shared" si="144"/>
        <v>0</v>
      </c>
      <c r="BS201" s="90" t="str">
        <f t="shared" si="161"/>
        <v/>
      </c>
      <c r="BT201" s="90" t="e">
        <f t="shared" si="155"/>
        <v>#NUM!</v>
      </c>
      <c r="BU201" s="90" t="e">
        <f t="shared" si="142"/>
        <v>#NUM!</v>
      </c>
      <c r="BV201" s="127">
        <f t="shared" si="156"/>
        <v>0</v>
      </c>
      <c r="BW201" s="128" t="e">
        <f t="shared" si="157"/>
        <v>#NUM!</v>
      </c>
      <c r="BX201" s="128" t="e">
        <f t="shared" si="158"/>
        <v>#NUM!</v>
      </c>
      <c r="BY201" s="128" t="str">
        <f t="shared" si="159"/>
        <v/>
      </c>
      <c r="BZ201" s="128" t="str">
        <f t="shared" si="164"/>
        <v/>
      </c>
      <c r="CA201" s="90">
        <f t="shared" si="160"/>
        <v>0</v>
      </c>
      <c r="CB201" s="90"/>
      <c r="CC201" s="90"/>
      <c r="CD201" s="129"/>
    </row>
    <row r="202" spans="55:82">
      <c r="BC202" s="124">
        <v>229</v>
      </c>
      <c r="BD202" s="125">
        <f t="shared" si="147"/>
        <v>1</v>
      </c>
      <c r="BE202" s="126">
        <f t="shared" si="148"/>
        <v>1</v>
      </c>
      <c r="BF202" s="90">
        <f t="shared" si="145"/>
        <v>0</v>
      </c>
      <c r="BG202" s="90">
        <f t="shared" si="143"/>
        <v>0</v>
      </c>
      <c r="BH202" s="90" t="str">
        <f t="shared" si="162"/>
        <v/>
      </c>
      <c r="BI202" s="90" t="e">
        <f t="shared" si="149"/>
        <v>#NUM!</v>
      </c>
      <c r="BJ202" s="90" t="str">
        <f t="shared" si="141"/>
        <v/>
      </c>
      <c r="BK202" s="127">
        <f t="shared" si="150"/>
        <v>0</v>
      </c>
      <c r="BL202" s="128" t="e">
        <f t="shared" si="151"/>
        <v>#NUM!</v>
      </c>
      <c r="BM202" s="128" t="e">
        <f t="shared" si="152"/>
        <v>#NUM!</v>
      </c>
      <c r="BN202" s="128" t="str">
        <f t="shared" si="153"/>
        <v/>
      </c>
      <c r="BO202" s="128" t="str">
        <f t="shared" si="163"/>
        <v/>
      </c>
      <c r="BP202" s="90">
        <f t="shared" si="154"/>
        <v>0</v>
      </c>
      <c r="BQ202" s="90">
        <f t="shared" si="146"/>
        <v>0</v>
      </c>
      <c r="BR202" s="90">
        <f t="shared" si="144"/>
        <v>0</v>
      </c>
      <c r="BS202" s="90" t="str">
        <f t="shared" si="161"/>
        <v/>
      </c>
      <c r="BT202" s="90" t="e">
        <f t="shared" si="155"/>
        <v>#NUM!</v>
      </c>
      <c r="BU202" s="90" t="e">
        <f t="shared" si="142"/>
        <v>#NUM!</v>
      </c>
      <c r="BV202" s="127">
        <f t="shared" si="156"/>
        <v>0</v>
      </c>
      <c r="BW202" s="128" t="e">
        <f t="shared" si="157"/>
        <v>#NUM!</v>
      </c>
      <c r="BX202" s="128" t="e">
        <f t="shared" si="158"/>
        <v>#NUM!</v>
      </c>
      <c r="BY202" s="128" t="str">
        <f t="shared" si="159"/>
        <v/>
      </c>
      <c r="BZ202" s="128" t="str">
        <f t="shared" si="164"/>
        <v/>
      </c>
      <c r="CA202" s="90">
        <f t="shared" si="160"/>
        <v>0</v>
      </c>
      <c r="CB202" s="90"/>
      <c r="CC202" s="90"/>
      <c r="CD202" s="129"/>
    </row>
    <row r="203" spans="55:82">
      <c r="BC203" s="124">
        <v>230</v>
      </c>
      <c r="BD203" s="125">
        <f t="shared" si="147"/>
        <v>1</v>
      </c>
      <c r="BE203" s="126">
        <f t="shared" si="148"/>
        <v>1</v>
      </c>
      <c r="BF203" s="90">
        <f t="shared" si="145"/>
        <v>0</v>
      </c>
      <c r="BG203" s="90">
        <f t="shared" si="143"/>
        <v>0</v>
      </c>
      <c r="BH203" s="90" t="str">
        <f t="shared" si="162"/>
        <v/>
      </c>
      <c r="BI203" s="90" t="e">
        <f t="shared" si="149"/>
        <v>#NUM!</v>
      </c>
      <c r="BJ203" s="90" t="str">
        <f t="shared" si="141"/>
        <v/>
      </c>
      <c r="BK203" s="127">
        <f t="shared" si="150"/>
        <v>0</v>
      </c>
      <c r="BL203" s="128" t="e">
        <f t="shared" si="151"/>
        <v>#NUM!</v>
      </c>
      <c r="BM203" s="128" t="e">
        <f t="shared" si="152"/>
        <v>#NUM!</v>
      </c>
      <c r="BN203" s="128" t="str">
        <f t="shared" si="153"/>
        <v/>
      </c>
      <c r="BO203" s="128" t="str">
        <f t="shared" si="163"/>
        <v/>
      </c>
      <c r="BP203" s="90">
        <f t="shared" si="154"/>
        <v>0</v>
      </c>
      <c r="BQ203" s="90">
        <f t="shared" si="146"/>
        <v>0</v>
      </c>
      <c r="BR203" s="90">
        <f t="shared" si="144"/>
        <v>0</v>
      </c>
      <c r="BS203" s="90" t="str">
        <f t="shared" si="161"/>
        <v/>
      </c>
      <c r="BT203" s="90" t="e">
        <f t="shared" si="155"/>
        <v>#NUM!</v>
      </c>
      <c r="BU203" s="90" t="e">
        <f t="shared" si="142"/>
        <v>#NUM!</v>
      </c>
      <c r="BV203" s="127">
        <f t="shared" si="156"/>
        <v>0</v>
      </c>
      <c r="BW203" s="128" t="e">
        <f t="shared" si="157"/>
        <v>#NUM!</v>
      </c>
      <c r="BX203" s="128" t="e">
        <f t="shared" si="158"/>
        <v>#NUM!</v>
      </c>
      <c r="BY203" s="128" t="str">
        <f t="shared" si="159"/>
        <v/>
      </c>
      <c r="BZ203" s="128" t="str">
        <f t="shared" si="164"/>
        <v/>
      </c>
      <c r="CA203" s="90">
        <f t="shared" si="160"/>
        <v>0</v>
      </c>
      <c r="CB203" s="90"/>
      <c r="CC203" s="90"/>
      <c r="CD203" s="129"/>
    </row>
    <row r="204" spans="55:82">
      <c r="BC204" s="124">
        <v>231</v>
      </c>
      <c r="BD204" s="125">
        <f t="shared" si="147"/>
        <v>1</v>
      </c>
      <c r="BE204" s="126">
        <f t="shared" si="148"/>
        <v>1</v>
      </c>
      <c r="BF204" s="90">
        <f t="shared" si="145"/>
        <v>0</v>
      </c>
      <c r="BG204" s="90">
        <f t="shared" si="143"/>
        <v>0</v>
      </c>
      <c r="BH204" s="90" t="str">
        <f t="shared" si="162"/>
        <v/>
      </c>
      <c r="BI204" s="90" t="e">
        <f t="shared" si="149"/>
        <v>#NUM!</v>
      </c>
      <c r="BJ204" s="90" t="str">
        <f t="shared" si="141"/>
        <v/>
      </c>
      <c r="BK204" s="127">
        <f t="shared" si="150"/>
        <v>0</v>
      </c>
      <c r="BL204" s="128" t="e">
        <f t="shared" si="151"/>
        <v>#NUM!</v>
      </c>
      <c r="BM204" s="128" t="e">
        <f t="shared" si="152"/>
        <v>#NUM!</v>
      </c>
      <c r="BN204" s="128" t="str">
        <f t="shared" si="153"/>
        <v/>
      </c>
      <c r="BO204" s="128" t="str">
        <f t="shared" si="163"/>
        <v/>
      </c>
      <c r="BP204" s="90">
        <f t="shared" si="154"/>
        <v>0</v>
      </c>
      <c r="BQ204" s="90">
        <f t="shared" si="146"/>
        <v>0</v>
      </c>
      <c r="BR204" s="90">
        <f t="shared" si="144"/>
        <v>0</v>
      </c>
      <c r="BS204" s="90" t="str">
        <f t="shared" si="161"/>
        <v/>
      </c>
      <c r="BT204" s="90" t="e">
        <f t="shared" si="155"/>
        <v>#NUM!</v>
      </c>
      <c r="BU204" s="90" t="e">
        <f t="shared" si="142"/>
        <v>#NUM!</v>
      </c>
      <c r="BV204" s="127">
        <f t="shared" si="156"/>
        <v>0</v>
      </c>
      <c r="BW204" s="128" t="e">
        <f t="shared" si="157"/>
        <v>#NUM!</v>
      </c>
      <c r="BX204" s="128" t="e">
        <f t="shared" si="158"/>
        <v>#NUM!</v>
      </c>
      <c r="BY204" s="128" t="str">
        <f t="shared" si="159"/>
        <v/>
      </c>
      <c r="BZ204" s="128" t="str">
        <f t="shared" si="164"/>
        <v/>
      </c>
      <c r="CA204" s="90">
        <f t="shared" si="160"/>
        <v>0</v>
      </c>
      <c r="CB204" s="90"/>
      <c r="CC204" s="90"/>
      <c r="CD204" s="129"/>
    </row>
    <row r="205" spans="55:82">
      <c r="BC205" s="124">
        <v>232</v>
      </c>
      <c r="BD205" s="125">
        <f t="shared" si="147"/>
        <v>1</v>
      </c>
      <c r="BE205" s="126">
        <f t="shared" si="148"/>
        <v>1</v>
      </c>
      <c r="BF205" s="90">
        <f t="shared" si="145"/>
        <v>0</v>
      </c>
      <c r="BG205" s="90">
        <f t="shared" si="143"/>
        <v>0</v>
      </c>
      <c r="BH205" s="90" t="str">
        <f t="shared" si="162"/>
        <v/>
      </c>
      <c r="BI205" s="90" t="e">
        <f t="shared" si="149"/>
        <v>#NUM!</v>
      </c>
      <c r="BJ205" s="90" t="str">
        <f t="shared" si="141"/>
        <v/>
      </c>
      <c r="BK205" s="127">
        <f t="shared" si="150"/>
        <v>0</v>
      </c>
      <c r="BL205" s="128" t="e">
        <f t="shared" si="151"/>
        <v>#NUM!</v>
      </c>
      <c r="BM205" s="128" t="e">
        <f t="shared" si="152"/>
        <v>#NUM!</v>
      </c>
      <c r="BN205" s="128" t="str">
        <f t="shared" si="153"/>
        <v/>
      </c>
      <c r="BO205" s="128" t="str">
        <f t="shared" si="163"/>
        <v/>
      </c>
      <c r="BP205" s="90">
        <f t="shared" si="154"/>
        <v>0</v>
      </c>
      <c r="BQ205" s="90">
        <f t="shared" si="146"/>
        <v>0</v>
      </c>
      <c r="BR205" s="90">
        <f t="shared" si="144"/>
        <v>0</v>
      </c>
      <c r="BS205" s="90" t="str">
        <f t="shared" si="161"/>
        <v/>
      </c>
      <c r="BT205" s="90" t="e">
        <f t="shared" si="155"/>
        <v>#NUM!</v>
      </c>
      <c r="BU205" s="90" t="e">
        <f t="shared" si="142"/>
        <v>#NUM!</v>
      </c>
      <c r="BV205" s="127">
        <f t="shared" si="156"/>
        <v>0</v>
      </c>
      <c r="BW205" s="128" t="e">
        <f t="shared" si="157"/>
        <v>#NUM!</v>
      </c>
      <c r="BX205" s="128" t="e">
        <f t="shared" si="158"/>
        <v>#NUM!</v>
      </c>
      <c r="BY205" s="128" t="str">
        <f t="shared" si="159"/>
        <v/>
      </c>
      <c r="BZ205" s="128" t="str">
        <f t="shared" si="164"/>
        <v/>
      </c>
      <c r="CA205" s="90">
        <f t="shared" si="160"/>
        <v>0</v>
      </c>
      <c r="CB205" s="90"/>
      <c r="CC205" s="90"/>
      <c r="CD205" s="129"/>
    </row>
    <row r="206" spans="55:82">
      <c r="BC206" s="124">
        <v>233</v>
      </c>
      <c r="BD206" s="125">
        <f t="shared" si="147"/>
        <v>1</v>
      </c>
      <c r="BE206" s="126">
        <f t="shared" si="148"/>
        <v>1</v>
      </c>
      <c r="BF206" s="90">
        <f t="shared" si="145"/>
        <v>0</v>
      </c>
      <c r="BG206" s="90">
        <f t="shared" si="143"/>
        <v>0</v>
      </c>
      <c r="BH206" s="90" t="str">
        <f t="shared" si="162"/>
        <v/>
      </c>
      <c r="BI206" s="90" t="e">
        <f t="shared" si="149"/>
        <v>#NUM!</v>
      </c>
      <c r="BJ206" s="90" t="str">
        <f t="shared" si="141"/>
        <v/>
      </c>
      <c r="BK206" s="127">
        <f t="shared" si="150"/>
        <v>0</v>
      </c>
      <c r="BL206" s="128" t="e">
        <f t="shared" si="151"/>
        <v>#NUM!</v>
      </c>
      <c r="BM206" s="128" t="e">
        <f t="shared" si="152"/>
        <v>#NUM!</v>
      </c>
      <c r="BN206" s="128" t="str">
        <f t="shared" si="153"/>
        <v/>
      </c>
      <c r="BO206" s="128" t="str">
        <f t="shared" si="163"/>
        <v/>
      </c>
      <c r="BP206" s="90">
        <f t="shared" si="154"/>
        <v>0</v>
      </c>
      <c r="BQ206" s="90">
        <f t="shared" si="146"/>
        <v>0</v>
      </c>
      <c r="BR206" s="90">
        <f t="shared" si="144"/>
        <v>0</v>
      </c>
      <c r="BS206" s="90" t="str">
        <f t="shared" si="161"/>
        <v/>
      </c>
      <c r="BT206" s="90" t="e">
        <f t="shared" si="155"/>
        <v>#NUM!</v>
      </c>
      <c r="BU206" s="90" t="e">
        <f t="shared" si="142"/>
        <v>#NUM!</v>
      </c>
      <c r="BV206" s="127">
        <f t="shared" si="156"/>
        <v>0</v>
      </c>
      <c r="BW206" s="128" t="e">
        <f t="shared" si="157"/>
        <v>#NUM!</v>
      </c>
      <c r="BX206" s="128" t="e">
        <f t="shared" si="158"/>
        <v>#NUM!</v>
      </c>
      <c r="BY206" s="128" t="str">
        <f t="shared" si="159"/>
        <v/>
      </c>
      <c r="BZ206" s="128" t="str">
        <f t="shared" si="164"/>
        <v/>
      </c>
      <c r="CA206" s="90">
        <f t="shared" si="160"/>
        <v>0</v>
      </c>
      <c r="CB206" s="90"/>
      <c r="CC206" s="90"/>
      <c r="CD206" s="129"/>
    </row>
    <row r="207" spans="55:82">
      <c r="BC207" s="124">
        <v>234</v>
      </c>
      <c r="BD207" s="125">
        <f t="shared" si="147"/>
        <v>1</v>
      </c>
      <c r="BE207" s="126">
        <f t="shared" si="148"/>
        <v>1</v>
      </c>
      <c r="BF207" s="90">
        <f t="shared" si="145"/>
        <v>0</v>
      </c>
      <c r="BG207" s="90">
        <f t="shared" si="143"/>
        <v>0</v>
      </c>
      <c r="BH207" s="90" t="str">
        <f t="shared" si="162"/>
        <v/>
      </c>
      <c r="BI207" s="90" t="e">
        <f t="shared" si="149"/>
        <v>#NUM!</v>
      </c>
      <c r="BJ207" s="90" t="str">
        <f t="shared" si="141"/>
        <v/>
      </c>
      <c r="BK207" s="127">
        <f t="shared" si="150"/>
        <v>0</v>
      </c>
      <c r="BL207" s="128" t="e">
        <f t="shared" si="151"/>
        <v>#NUM!</v>
      </c>
      <c r="BM207" s="128" t="e">
        <f t="shared" si="152"/>
        <v>#NUM!</v>
      </c>
      <c r="BN207" s="128" t="str">
        <f t="shared" si="153"/>
        <v/>
      </c>
      <c r="BO207" s="128" t="str">
        <f t="shared" si="163"/>
        <v/>
      </c>
      <c r="BP207" s="90">
        <f t="shared" si="154"/>
        <v>0</v>
      </c>
      <c r="BQ207" s="90">
        <f t="shared" si="146"/>
        <v>0</v>
      </c>
      <c r="BR207" s="90">
        <f t="shared" si="144"/>
        <v>0</v>
      </c>
      <c r="BS207" s="90" t="str">
        <f t="shared" si="161"/>
        <v/>
      </c>
      <c r="BT207" s="90" t="e">
        <f t="shared" si="155"/>
        <v>#NUM!</v>
      </c>
      <c r="BU207" s="90" t="e">
        <f t="shared" si="142"/>
        <v>#NUM!</v>
      </c>
      <c r="BV207" s="127">
        <f t="shared" si="156"/>
        <v>0</v>
      </c>
      <c r="BW207" s="128" t="e">
        <f t="shared" si="157"/>
        <v>#NUM!</v>
      </c>
      <c r="BX207" s="128" t="e">
        <f t="shared" si="158"/>
        <v>#NUM!</v>
      </c>
      <c r="BY207" s="128" t="str">
        <f t="shared" si="159"/>
        <v/>
      </c>
      <c r="BZ207" s="128" t="str">
        <f t="shared" si="164"/>
        <v/>
      </c>
      <c r="CA207" s="90">
        <f t="shared" si="160"/>
        <v>0</v>
      </c>
      <c r="CB207" s="90"/>
      <c r="CC207" s="90"/>
      <c r="CD207" s="129"/>
    </row>
    <row r="208" spans="55:82">
      <c r="BC208" s="124">
        <v>235</v>
      </c>
      <c r="BD208" s="125">
        <f t="shared" si="147"/>
        <v>1</v>
      </c>
      <c r="BE208" s="126">
        <f t="shared" si="148"/>
        <v>1</v>
      </c>
      <c r="BF208" s="90">
        <f t="shared" si="145"/>
        <v>0</v>
      </c>
      <c r="BG208" s="90">
        <f t="shared" si="143"/>
        <v>0</v>
      </c>
      <c r="BH208" s="90" t="str">
        <f t="shared" si="162"/>
        <v/>
      </c>
      <c r="BI208" s="90" t="e">
        <f t="shared" si="149"/>
        <v>#NUM!</v>
      </c>
      <c r="BJ208" s="90" t="str">
        <f t="shared" si="141"/>
        <v/>
      </c>
      <c r="BK208" s="127">
        <f t="shared" si="150"/>
        <v>0</v>
      </c>
      <c r="BL208" s="128" t="e">
        <f t="shared" si="151"/>
        <v>#NUM!</v>
      </c>
      <c r="BM208" s="128" t="e">
        <f t="shared" si="152"/>
        <v>#NUM!</v>
      </c>
      <c r="BN208" s="128" t="str">
        <f t="shared" si="153"/>
        <v/>
      </c>
      <c r="BO208" s="128" t="str">
        <f t="shared" si="163"/>
        <v/>
      </c>
      <c r="BP208" s="90">
        <f t="shared" si="154"/>
        <v>0</v>
      </c>
      <c r="BQ208" s="90">
        <f t="shared" si="146"/>
        <v>0</v>
      </c>
      <c r="BR208" s="90">
        <f t="shared" si="144"/>
        <v>0</v>
      </c>
      <c r="BS208" s="90" t="str">
        <f t="shared" si="161"/>
        <v/>
      </c>
      <c r="BT208" s="90" t="e">
        <f t="shared" si="155"/>
        <v>#NUM!</v>
      </c>
      <c r="BU208" s="90" t="e">
        <f t="shared" si="142"/>
        <v>#NUM!</v>
      </c>
      <c r="BV208" s="127">
        <f t="shared" si="156"/>
        <v>0</v>
      </c>
      <c r="BW208" s="128" t="e">
        <f t="shared" si="157"/>
        <v>#NUM!</v>
      </c>
      <c r="BX208" s="128" t="e">
        <f t="shared" si="158"/>
        <v>#NUM!</v>
      </c>
      <c r="BY208" s="128" t="str">
        <f t="shared" si="159"/>
        <v/>
      </c>
      <c r="BZ208" s="128" t="str">
        <f t="shared" si="164"/>
        <v/>
      </c>
      <c r="CA208" s="90">
        <f t="shared" si="160"/>
        <v>0</v>
      </c>
      <c r="CB208" s="90"/>
      <c r="CC208" s="90"/>
      <c r="CD208" s="129"/>
    </row>
    <row r="209" spans="55:82">
      <c r="BC209" s="124">
        <v>236</v>
      </c>
      <c r="BD209" s="125">
        <f t="shared" si="147"/>
        <v>1</v>
      </c>
      <c r="BE209" s="126">
        <f t="shared" si="148"/>
        <v>1</v>
      </c>
      <c r="BF209" s="90">
        <f t="shared" si="145"/>
        <v>0</v>
      </c>
      <c r="BG209" s="90">
        <f t="shared" si="143"/>
        <v>0</v>
      </c>
      <c r="BH209" s="90" t="str">
        <f t="shared" si="162"/>
        <v/>
      </c>
      <c r="BI209" s="90" t="e">
        <f t="shared" si="149"/>
        <v>#NUM!</v>
      </c>
      <c r="BJ209" s="90" t="str">
        <f t="shared" si="141"/>
        <v/>
      </c>
      <c r="BK209" s="127">
        <f t="shared" si="150"/>
        <v>0</v>
      </c>
      <c r="BL209" s="128" t="e">
        <f t="shared" si="151"/>
        <v>#NUM!</v>
      </c>
      <c r="BM209" s="128" t="e">
        <f t="shared" si="152"/>
        <v>#NUM!</v>
      </c>
      <c r="BN209" s="128" t="str">
        <f t="shared" si="153"/>
        <v/>
      </c>
      <c r="BO209" s="128" t="str">
        <f t="shared" si="163"/>
        <v/>
      </c>
      <c r="BP209" s="90">
        <f t="shared" si="154"/>
        <v>0</v>
      </c>
      <c r="BQ209" s="90">
        <f t="shared" si="146"/>
        <v>0</v>
      </c>
      <c r="BR209" s="90">
        <f t="shared" si="144"/>
        <v>0</v>
      </c>
      <c r="BS209" s="90" t="str">
        <f t="shared" si="161"/>
        <v/>
      </c>
      <c r="BT209" s="90" t="e">
        <f t="shared" si="155"/>
        <v>#NUM!</v>
      </c>
      <c r="BU209" s="90" t="e">
        <f t="shared" si="142"/>
        <v>#NUM!</v>
      </c>
      <c r="BV209" s="127">
        <f t="shared" si="156"/>
        <v>0</v>
      </c>
      <c r="BW209" s="128" t="e">
        <f t="shared" si="157"/>
        <v>#NUM!</v>
      </c>
      <c r="BX209" s="128" t="e">
        <f t="shared" si="158"/>
        <v>#NUM!</v>
      </c>
      <c r="BY209" s="128" t="str">
        <f t="shared" si="159"/>
        <v/>
      </c>
      <c r="BZ209" s="128" t="str">
        <f t="shared" si="164"/>
        <v/>
      </c>
      <c r="CA209" s="90">
        <f t="shared" si="160"/>
        <v>0</v>
      </c>
      <c r="CB209" s="90"/>
      <c r="CC209" s="90"/>
      <c r="CD209" s="129"/>
    </row>
    <row r="210" spans="55:82">
      <c r="BC210" s="124">
        <v>237</v>
      </c>
      <c r="BD210" s="125">
        <f t="shared" si="147"/>
        <v>1</v>
      </c>
      <c r="BE210" s="126">
        <f t="shared" si="148"/>
        <v>1</v>
      </c>
      <c r="BF210" s="90">
        <f t="shared" si="145"/>
        <v>0</v>
      </c>
      <c r="BG210" s="90">
        <f t="shared" si="143"/>
        <v>0</v>
      </c>
      <c r="BH210" s="90" t="str">
        <f t="shared" si="162"/>
        <v/>
      </c>
      <c r="BI210" s="90" t="e">
        <f t="shared" si="149"/>
        <v>#NUM!</v>
      </c>
      <c r="BJ210" s="90" t="str">
        <f t="shared" si="141"/>
        <v/>
      </c>
      <c r="BK210" s="127">
        <f t="shared" si="150"/>
        <v>0</v>
      </c>
      <c r="BL210" s="128" t="e">
        <f t="shared" si="151"/>
        <v>#NUM!</v>
      </c>
      <c r="BM210" s="128" t="e">
        <f t="shared" si="152"/>
        <v>#NUM!</v>
      </c>
      <c r="BN210" s="128" t="str">
        <f t="shared" si="153"/>
        <v/>
      </c>
      <c r="BO210" s="128" t="str">
        <f t="shared" si="163"/>
        <v/>
      </c>
      <c r="BP210" s="90">
        <f t="shared" si="154"/>
        <v>0</v>
      </c>
      <c r="BQ210" s="90">
        <f t="shared" si="146"/>
        <v>0</v>
      </c>
      <c r="BR210" s="90">
        <f t="shared" si="144"/>
        <v>0</v>
      </c>
      <c r="BS210" s="90" t="str">
        <f t="shared" si="161"/>
        <v/>
      </c>
      <c r="BT210" s="90" t="e">
        <f t="shared" si="155"/>
        <v>#NUM!</v>
      </c>
      <c r="BU210" s="90" t="e">
        <f t="shared" si="142"/>
        <v>#NUM!</v>
      </c>
      <c r="BV210" s="127">
        <f t="shared" si="156"/>
        <v>0</v>
      </c>
      <c r="BW210" s="128" t="e">
        <f t="shared" si="157"/>
        <v>#NUM!</v>
      </c>
      <c r="BX210" s="128" t="e">
        <f t="shared" si="158"/>
        <v>#NUM!</v>
      </c>
      <c r="BY210" s="128" t="str">
        <f t="shared" si="159"/>
        <v/>
      </c>
      <c r="BZ210" s="128" t="str">
        <f t="shared" si="164"/>
        <v/>
      </c>
      <c r="CA210" s="90">
        <f t="shared" si="160"/>
        <v>0</v>
      </c>
      <c r="CB210" s="90"/>
      <c r="CC210" s="90"/>
      <c r="CD210" s="129"/>
    </row>
    <row r="211" spans="55:82">
      <c r="BC211" s="124">
        <v>238</v>
      </c>
      <c r="BD211" s="125">
        <f t="shared" si="147"/>
        <v>1</v>
      </c>
      <c r="BE211" s="126">
        <f t="shared" si="148"/>
        <v>1</v>
      </c>
      <c r="BF211" s="90">
        <f t="shared" si="145"/>
        <v>0</v>
      </c>
      <c r="BG211" s="90">
        <f t="shared" si="143"/>
        <v>0</v>
      </c>
      <c r="BH211" s="90" t="str">
        <f t="shared" si="162"/>
        <v/>
      </c>
      <c r="BI211" s="90" t="e">
        <f t="shared" si="149"/>
        <v>#NUM!</v>
      </c>
      <c r="BJ211" s="90" t="str">
        <f t="shared" si="141"/>
        <v/>
      </c>
      <c r="BK211" s="127">
        <f t="shared" si="150"/>
        <v>0</v>
      </c>
      <c r="BL211" s="128" t="e">
        <f t="shared" si="151"/>
        <v>#NUM!</v>
      </c>
      <c r="BM211" s="128" t="e">
        <f t="shared" si="152"/>
        <v>#NUM!</v>
      </c>
      <c r="BN211" s="128" t="str">
        <f t="shared" si="153"/>
        <v/>
      </c>
      <c r="BO211" s="128" t="str">
        <f t="shared" si="163"/>
        <v/>
      </c>
      <c r="BP211" s="90">
        <f t="shared" si="154"/>
        <v>0</v>
      </c>
      <c r="BQ211" s="90">
        <f t="shared" si="146"/>
        <v>0</v>
      </c>
      <c r="BR211" s="90">
        <f t="shared" si="144"/>
        <v>0</v>
      </c>
      <c r="BS211" s="90" t="str">
        <f t="shared" si="161"/>
        <v/>
      </c>
      <c r="BT211" s="90" t="e">
        <f t="shared" si="155"/>
        <v>#NUM!</v>
      </c>
      <c r="BU211" s="90" t="e">
        <f t="shared" si="142"/>
        <v>#NUM!</v>
      </c>
      <c r="BV211" s="127">
        <f t="shared" si="156"/>
        <v>0</v>
      </c>
      <c r="BW211" s="128" t="e">
        <f t="shared" si="157"/>
        <v>#NUM!</v>
      </c>
      <c r="BX211" s="128" t="e">
        <f t="shared" si="158"/>
        <v>#NUM!</v>
      </c>
      <c r="BY211" s="128" t="str">
        <f t="shared" si="159"/>
        <v/>
      </c>
      <c r="BZ211" s="128" t="str">
        <f t="shared" si="164"/>
        <v/>
      </c>
      <c r="CA211" s="90">
        <f t="shared" si="160"/>
        <v>0</v>
      </c>
      <c r="CB211" s="90"/>
      <c r="CC211" s="90"/>
      <c r="CD211" s="129"/>
    </row>
    <row r="212" spans="55:82">
      <c r="BC212" s="124">
        <v>239</v>
      </c>
      <c r="BD212" s="125">
        <f t="shared" si="147"/>
        <v>1</v>
      </c>
      <c r="BE212" s="126">
        <f t="shared" si="148"/>
        <v>1</v>
      </c>
      <c r="BF212" s="90">
        <f t="shared" si="145"/>
        <v>0</v>
      </c>
      <c r="BG212" s="90">
        <f t="shared" si="143"/>
        <v>0</v>
      </c>
      <c r="BH212" s="90" t="str">
        <f t="shared" si="162"/>
        <v/>
      </c>
      <c r="BI212" s="90" t="e">
        <f t="shared" si="149"/>
        <v>#NUM!</v>
      </c>
      <c r="BJ212" s="90" t="str">
        <f t="shared" si="141"/>
        <v/>
      </c>
      <c r="BK212" s="127">
        <f t="shared" si="150"/>
        <v>0</v>
      </c>
      <c r="BL212" s="128" t="e">
        <f t="shared" si="151"/>
        <v>#NUM!</v>
      </c>
      <c r="BM212" s="128" t="e">
        <f t="shared" si="152"/>
        <v>#NUM!</v>
      </c>
      <c r="BN212" s="128" t="str">
        <f t="shared" si="153"/>
        <v/>
      </c>
      <c r="BO212" s="128" t="str">
        <f t="shared" si="163"/>
        <v/>
      </c>
      <c r="BP212" s="90">
        <f t="shared" si="154"/>
        <v>0</v>
      </c>
      <c r="BQ212" s="90">
        <f t="shared" si="146"/>
        <v>0</v>
      </c>
      <c r="BR212" s="90">
        <f t="shared" si="144"/>
        <v>0</v>
      </c>
      <c r="BS212" s="90" t="str">
        <f t="shared" si="161"/>
        <v/>
      </c>
      <c r="BT212" s="90" t="e">
        <f t="shared" si="155"/>
        <v>#NUM!</v>
      </c>
      <c r="BU212" s="90" t="e">
        <f t="shared" si="142"/>
        <v>#NUM!</v>
      </c>
      <c r="BV212" s="127">
        <f t="shared" si="156"/>
        <v>0</v>
      </c>
      <c r="BW212" s="128" t="e">
        <f t="shared" si="157"/>
        <v>#NUM!</v>
      </c>
      <c r="BX212" s="128" t="e">
        <f t="shared" si="158"/>
        <v>#NUM!</v>
      </c>
      <c r="BY212" s="128" t="str">
        <f t="shared" si="159"/>
        <v/>
      </c>
      <c r="BZ212" s="128" t="str">
        <f t="shared" si="164"/>
        <v/>
      </c>
      <c r="CA212" s="90">
        <f t="shared" si="160"/>
        <v>0</v>
      </c>
      <c r="CB212" s="90"/>
      <c r="CC212" s="90"/>
      <c r="CD212" s="129"/>
    </row>
    <row r="213" spans="55:82">
      <c r="BC213" s="124">
        <v>240</v>
      </c>
      <c r="BD213" s="125">
        <f t="shared" si="147"/>
        <v>1</v>
      </c>
      <c r="BE213" s="126">
        <f t="shared" si="148"/>
        <v>1</v>
      </c>
      <c r="BF213" s="90">
        <f t="shared" si="145"/>
        <v>0</v>
      </c>
      <c r="BG213" s="90">
        <f t="shared" si="143"/>
        <v>0</v>
      </c>
      <c r="BH213" s="90" t="str">
        <f t="shared" si="162"/>
        <v/>
      </c>
      <c r="BI213" s="90" t="e">
        <f t="shared" si="149"/>
        <v>#NUM!</v>
      </c>
      <c r="BJ213" s="90" t="str">
        <f t="shared" si="141"/>
        <v/>
      </c>
      <c r="BK213" s="127">
        <f t="shared" si="150"/>
        <v>0</v>
      </c>
      <c r="BL213" s="128" t="e">
        <f t="shared" si="151"/>
        <v>#NUM!</v>
      </c>
      <c r="BM213" s="128" t="e">
        <f t="shared" si="152"/>
        <v>#NUM!</v>
      </c>
      <c r="BN213" s="128" t="str">
        <f t="shared" si="153"/>
        <v/>
      </c>
      <c r="BO213" s="128" t="str">
        <f t="shared" si="163"/>
        <v/>
      </c>
      <c r="BP213" s="90">
        <f t="shared" si="154"/>
        <v>0</v>
      </c>
      <c r="BQ213" s="90">
        <f t="shared" si="146"/>
        <v>0</v>
      </c>
      <c r="BR213" s="90">
        <f t="shared" si="144"/>
        <v>0</v>
      </c>
      <c r="BS213" s="90" t="str">
        <f t="shared" si="161"/>
        <v/>
      </c>
      <c r="BT213" s="90" t="e">
        <f t="shared" si="155"/>
        <v>#NUM!</v>
      </c>
      <c r="BU213" s="90" t="e">
        <f t="shared" si="142"/>
        <v>#NUM!</v>
      </c>
      <c r="BV213" s="127">
        <f t="shared" si="156"/>
        <v>0</v>
      </c>
      <c r="BW213" s="128" t="e">
        <f t="shared" si="157"/>
        <v>#NUM!</v>
      </c>
      <c r="BX213" s="128" t="e">
        <f t="shared" si="158"/>
        <v>#NUM!</v>
      </c>
      <c r="BY213" s="128" t="str">
        <f t="shared" si="159"/>
        <v/>
      </c>
      <c r="BZ213" s="128" t="str">
        <f t="shared" si="164"/>
        <v/>
      </c>
      <c r="CA213" s="90">
        <f t="shared" si="160"/>
        <v>0</v>
      </c>
      <c r="CB213" s="90"/>
      <c r="CC213" s="90"/>
      <c r="CD213" s="129"/>
    </row>
    <row r="214" spans="55:82">
      <c r="BC214" s="124">
        <v>241</v>
      </c>
      <c r="BD214" s="125">
        <f t="shared" si="147"/>
        <v>1</v>
      </c>
      <c r="BE214" s="126">
        <f t="shared" si="148"/>
        <v>1</v>
      </c>
      <c r="BF214" s="90">
        <f t="shared" si="145"/>
        <v>0</v>
      </c>
      <c r="BG214" s="90">
        <f t="shared" si="143"/>
        <v>0</v>
      </c>
      <c r="BH214" s="90" t="str">
        <f t="shared" si="162"/>
        <v/>
      </c>
      <c r="BI214" s="90" t="e">
        <f t="shared" si="149"/>
        <v>#NUM!</v>
      </c>
      <c r="BJ214" s="90" t="str">
        <f t="shared" si="141"/>
        <v/>
      </c>
      <c r="BK214" s="127">
        <f t="shared" si="150"/>
        <v>0</v>
      </c>
      <c r="BL214" s="128" t="e">
        <f t="shared" si="151"/>
        <v>#NUM!</v>
      </c>
      <c r="BM214" s="128" t="e">
        <f t="shared" si="152"/>
        <v>#NUM!</v>
      </c>
      <c r="BN214" s="128" t="str">
        <f t="shared" si="153"/>
        <v/>
      </c>
      <c r="BO214" s="128" t="str">
        <f t="shared" si="163"/>
        <v/>
      </c>
      <c r="BP214" s="90">
        <f t="shared" si="154"/>
        <v>0</v>
      </c>
      <c r="BQ214" s="90">
        <f t="shared" si="146"/>
        <v>0</v>
      </c>
      <c r="BR214" s="90">
        <f t="shared" si="144"/>
        <v>0</v>
      </c>
      <c r="BS214" s="90" t="str">
        <f t="shared" si="161"/>
        <v/>
      </c>
      <c r="BT214" s="90" t="e">
        <f t="shared" si="155"/>
        <v>#NUM!</v>
      </c>
      <c r="BU214" s="90" t="e">
        <f t="shared" si="142"/>
        <v>#NUM!</v>
      </c>
      <c r="BV214" s="127">
        <f t="shared" si="156"/>
        <v>0</v>
      </c>
      <c r="BW214" s="128" t="e">
        <f t="shared" si="157"/>
        <v>#NUM!</v>
      </c>
      <c r="BX214" s="128" t="e">
        <f t="shared" si="158"/>
        <v>#NUM!</v>
      </c>
      <c r="BY214" s="128" t="str">
        <f t="shared" si="159"/>
        <v/>
      </c>
      <c r="BZ214" s="128" t="str">
        <f t="shared" si="164"/>
        <v/>
      </c>
      <c r="CA214" s="90">
        <f t="shared" si="160"/>
        <v>0</v>
      </c>
      <c r="CB214" s="90"/>
      <c r="CC214" s="90"/>
      <c r="CD214" s="129"/>
    </row>
    <row r="215" spans="55:82">
      <c r="BC215" s="124">
        <v>242</v>
      </c>
      <c r="BD215" s="125">
        <f t="shared" si="147"/>
        <v>1</v>
      </c>
      <c r="BE215" s="126">
        <f t="shared" si="148"/>
        <v>1</v>
      </c>
      <c r="BF215" s="90">
        <f t="shared" si="145"/>
        <v>0</v>
      </c>
      <c r="BG215" s="90">
        <f t="shared" si="143"/>
        <v>0</v>
      </c>
      <c r="BH215" s="90" t="str">
        <f t="shared" si="162"/>
        <v/>
      </c>
      <c r="BI215" s="90" t="e">
        <f t="shared" si="149"/>
        <v>#NUM!</v>
      </c>
      <c r="BJ215" s="90" t="str">
        <f t="shared" si="141"/>
        <v/>
      </c>
      <c r="BK215" s="127">
        <f t="shared" si="150"/>
        <v>0</v>
      </c>
      <c r="BL215" s="128" t="e">
        <f t="shared" si="151"/>
        <v>#NUM!</v>
      </c>
      <c r="BM215" s="128" t="e">
        <f t="shared" si="152"/>
        <v>#NUM!</v>
      </c>
      <c r="BN215" s="128" t="str">
        <f t="shared" si="153"/>
        <v/>
      </c>
      <c r="BO215" s="128" t="str">
        <f t="shared" si="163"/>
        <v/>
      </c>
      <c r="BP215" s="90">
        <f t="shared" si="154"/>
        <v>0</v>
      </c>
      <c r="BQ215" s="90">
        <f t="shared" si="146"/>
        <v>0</v>
      </c>
      <c r="BR215" s="90">
        <f t="shared" si="144"/>
        <v>0</v>
      </c>
      <c r="BS215" s="90" t="str">
        <f t="shared" si="161"/>
        <v/>
      </c>
      <c r="BT215" s="90" t="e">
        <f t="shared" si="155"/>
        <v>#NUM!</v>
      </c>
      <c r="BU215" s="90" t="e">
        <f t="shared" si="142"/>
        <v>#NUM!</v>
      </c>
      <c r="BV215" s="127">
        <f t="shared" si="156"/>
        <v>0</v>
      </c>
      <c r="BW215" s="128" t="e">
        <f t="shared" si="157"/>
        <v>#NUM!</v>
      </c>
      <c r="BX215" s="128" t="e">
        <f t="shared" si="158"/>
        <v>#NUM!</v>
      </c>
      <c r="BY215" s="128" t="str">
        <f t="shared" si="159"/>
        <v/>
      </c>
      <c r="BZ215" s="128" t="str">
        <f t="shared" si="164"/>
        <v/>
      </c>
      <c r="CA215" s="90">
        <f t="shared" si="160"/>
        <v>0</v>
      </c>
      <c r="CB215" s="90"/>
      <c r="CC215" s="90"/>
      <c r="CD215" s="129"/>
    </row>
    <row r="216" spans="55:82">
      <c r="BC216" s="124">
        <v>243</v>
      </c>
      <c r="BD216" s="125">
        <f t="shared" si="147"/>
        <v>1</v>
      </c>
      <c r="BE216" s="126">
        <f t="shared" si="148"/>
        <v>1</v>
      </c>
      <c r="BF216" s="90">
        <f t="shared" si="145"/>
        <v>0</v>
      </c>
      <c r="BG216" s="90">
        <f t="shared" si="143"/>
        <v>0</v>
      </c>
      <c r="BH216" s="90" t="str">
        <f t="shared" si="162"/>
        <v/>
      </c>
      <c r="BI216" s="90" t="e">
        <f t="shared" si="149"/>
        <v>#NUM!</v>
      </c>
      <c r="BJ216" s="90" t="str">
        <f t="shared" si="141"/>
        <v/>
      </c>
      <c r="BK216" s="127">
        <f t="shared" si="150"/>
        <v>0</v>
      </c>
      <c r="BL216" s="128" t="e">
        <f t="shared" si="151"/>
        <v>#NUM!</v>
      </c>
      <c r="BM216" s="128" t="e">
        <f t="shared" si="152"/>
        <v>#NUM!</v>
      </c>
      <c r="BN216" s="128" t="str">
        <f t="shared" si="153"/>
        <v/>
      </c>
      <c r="BO216" s="128" t="str">
        <f t="shared" si="163"/>
        <v/>
      </c>
      <c r="BP216" s="90">
        <f t="shared" si="154"/>
        <v>0</v>
      </c>
      <c r="BQ216" s="90">
        <f t="shared" si="146"/>
        <v>0</v>
      </c>
      <c r="BR216" s="90">
        <f t="shared" si="144"/>
        <v>0</v>
      </c>
      <c r="BS216" s="90" t="str">
        <f t="shared" si="161"/>
        <v/>
      </c>
      <c r="BT216" s="90" t="e">
        <f t="shared" si="155"/>
        <v>#NUM!</v>
      </c>
      <c r="BU216" s="90" t="e">
        <f t="shared" si="142"/>
        <v>#NUM!</v>
      </c>
      <c r="BV216" s="127">
        <f t="shared" si="156"/>
        <v>0</v>
      </c>
      <c r="BW216" s="128" t="e">
        <f t="shared" si="157"/>
        <v>#NUM!</v>
      </c>
      <c r="BX216" s="128" t="e">
        <f t="shared" si="158"/>
        <v>#NUM!</v>
      </c>
      <c r="BY216" s="128" t="str">
        <f t="shared" si="159"/>
        <v/>
      </c>
      <c r="BZ216" s="128" t="str">
        <f t="shared" si="164"/>
        <v/>
      </c>
      <c r="CA216" s="90">
        <f t="shared" si="160"/>
        <v>0</v>
      </c>
      <c r="CB216" s="90"/>
      <c r="CC216" s="90"/>
      <c r="CD216" s="129"/>
    </row>
    <row r="217" spans="55:82">
      <c r="BC217" s="124">
        <v>244</v>
      </c>
      <c r="BD217" s="125">
        <f t="shared" si="147"/>
        <v>1</v>
      </c>
      <c r="BE217" s="126">
        <f t="shared" si="148"/>
        <v>1</v>
      </c>
      <c r="BF217" s="90">
        <f t="shared" si="145"/>
        <v>0</v>
      </c>
      <c r="BG217" s="90">
        <f t="shared" si="143"/>
        <v>0</v>
      </c>
      <c r="BH217" s="90" t="str">
        <f t="shared" si="162"/>
        <v/>
      </c>
      <c r="BI217" s="90" t="e">
        <f t="shared" si="149"/>
        <v>#NUM!</v>
      </c>
      <c r="BJ217" s="90" t="str">
        <f t="shared" si="141"/>
        <v/>
      </c>
      <c r="BK217" s="127">
        <f t="shared" si="150"/>
        <v>0</v>
      </c>
      <c r="BL217" s="128" t="e">
        <f t="shared" si="151"/>
        <v>#NUM!</v>
      </c>
      <c r="BM217" s="128" t="e">
        <f t="shared" si="152"/>
        <v>#NUM!</v>
      </c>
      <c r="BN217" s="128" t="str">
        <f t="shared" si="153"/>
        <v/>
      </c>
      <c r="BO217" s="128" t="str">
        <f t="shared" si="163"/>
        <v/>
      </c>
      <c r="BP217" s="90">
        <f t="shared" si="154"/>
        <v>0</v>
      </c>
      <c r="BQ217" s="90">
        <f t="shared" si="146"/>
        <v>0</v>
      </c>
      <c r="BR217" s="90">
        <f t="shared" si="144"/>
        <v>0</v>
      </c>
      <c r="BS217" s="90" t="str">
        <f t="shared" si="161"/>
        <v/>
      </c>
      <c r="BT217" s="90" t="e">
        <f t="shared" si="155"/>
        <v>#NUM!</v>
      </c>
      <c r="BU217" s="90" t="e">
        <f t="shared" si="142"/>
        <v>#NUM!</v>
      </c>
      <c r="BV217" s="127">
        <f t="shared" si="156"/>
        <v>0</v>
      </c>
      <c r="BW217" s="128" t="e">
        <f t="shared" si="157"/>
        <v>#NUM!</v>
      </c>
      <c r="BX217" s="128" t="e">
        <f t="shared" si="158"/>
        <v>#NUM!</v>
      </c>
      <c r="BY217" s="128" t="str">
        <f t="shared" si="159"/>
        <v/>
      </c>
      <c r="BZ217" s="128" t="str">
        <f t="shared" si="164"/>
        <v/>
      </c>
      <c r="CA217" s="90">
        <f t="shared" si="160"/>
        <v>0</v>
      </c>
      <c r="CB217" s="90"/>
      <c r="CC217" s="90"/>
      <c r="CD217" s="129"/>
    </row>
    <row r="218" spans="55:82">
      <c r="BC218" s="124">
        <v>245</v>
      </c>
      <c r="BD218" s="125">
        <f t="shared" si="147"/>
        <v>1</v>
      </c>
      <c r="BE218" s="126">
        <f t="shared" si="148"/>
        <v>1</v>
      </c>
      <c r="BF218" s="90">
        <f t="shared" si="145"/>
        <v>0</v>
      </c>
      <c r="BG218" s="90">
        <f t="shared" si="143"/>
        <v>0</v>
      </c>
      <c r="BH218" s="90" t="str">
        <f t="shared" si="162"/>
        <v/>
      </c>
      <c r="BI218" s="90" t="e">
        <f t="shared" si="149"/>
        <v>#NUM!</v>
      </c>
      <c r="BJ218" s="90" t="str">
        <f t="shared" si="141"/>
        <v/>
      </c>
      <c r="BK218" s="127">
        <f t="shared" si="150"/>
        <v>0</v>
      </c>
      <c r="BL218" s="128" t="e">
        <f t="shared" si="151"/>
        <v>#NUM!</v>
      </c>
      <c r="BM218" s="128" t="e">
        <f t="shared" si="152"/>
        <v>#NUM!</v>
      </c>
      <c r="BN218" s="128" t="str">
        <f t="shared" si="153"/>
        <v/>
      </c>
      <c r="BO218" s="128" t="str">
        <f t="shared" si="163"/>
        <v/>
      </c>
      <c r="BP218" s="90">
        <f t="shared" si="154"/>
        <v>0</v>
      </c>
      <c r="BQ218" s="90">
        <f t="shared" si="146"/>
        <v>0</v>
      </c>
      <c r="BR218" s="90">
        <f t="shared" si="144"/>
        <v>0</v>
      </c>
      <c r="BS218" s="90" t="str">
        <f t="shared" si="161"/>
        <v/>
      </c>
      <c r="BT218" s="90" t="e">
        <f t="shared" si="155"/>
        <v>#NUM!</v>
      </c>
      <c r="BU218" s="90" t="e">
        <f t="shared" si="142"/>
        <v>#NUM!</v>
      </c>
      <c r="BV218" s="127">
        <f t="shared" si="156"/>
        <v>0</v>
      </c>
      <c r="BW218" s="128" t="e">
        <f t="shared" si="157"/>
        <v>#NUM!</v>
      </c>
      <c r="BX218" s="128" t="e">
        <f t="shared" si="158"/>
        <v>#NUM!</v>
      </c>
      <c r="BY218" s="128" t="str">
        <f t="shared" si="159"/>
        <v/>
      </c>
      <c r="BZ218" s="128" t="str">
        <f t="shared" si="164"/>
        <v/>
      </c>
      <c r="CA218" s="90">
        <f t="shared" si="160"/>
        <v>0</v>
      </c>
      <c r="CB218" s="90"/>
      <c r="CC218" s="90"/>
      <c r="CD218" s="129"/>
    </row>
    <row r="219" spans="55:82">
      <c r="BC219" s="124">
        <v>246</v>
      </c>
      <c r="BD219" s="125">
        <f t="shared" si="147"/>
        <v>1</v>
      </c>
      <c r="BE219" s="126">
        <f t="shared" si="148"/>
        <v>1</v>
      </c>
      <c r="BF219" s="90">
        <f t="shared" si="145"/>
        <v>0</v>
      </c>
      <c r="BG219" s="90">
        <f t="shared" si="143"/>
        <v>0</v>
      </c>
      <c r="BH219" s="90" t="str">
        <f t="shared" si="162"/>
        <v/>
      </c>
      <c r="BI219" s="90" t="e">
        <f t="shared" si="149"/>
        <v>#NUM!</v>
      </c>
      <c r="BJ219" s="90" t="str">
        <f t="shared" si="141"/>
        <v/>
      </c>
      <c r="BK219" s="127">
        <f t="shared" si="150"/>
        <v>0</v>
      </c>
      <c r="BL219" s="128" t="e">
        <f t="shared" si="151"/>
        <v>#NUM!</v>
      </c>
      <c r="BM219" s="128" t="e">
        <f t="shared" si="152"/>
        <v>#NUM!</v>
      </c>
      <c r="BN219" s="128" t="str">
        <f t="shared" si="153"/>
        <v/>
      </c>
      <c r="BO219" s="128" t="str">
        <f t="shared" si="163"/>
        <v/>
      </c>
      <c r="BP219" s="90">
        <f t="shared" si="154"/>
        <v>0</v>
      </c>
      <c r="BQ219" s="90">
        <f t="shared" si="146"/>
        <v>0</v>
      </c>
      <c r="BR219" s="90">
        <f t="shared" si="144"/>
        <v>0</v>
      </c>
      <c r="BS219" s="90" t="str">
        <f t="shared" si="161"/>
        <v/>
      </c>
      <c r="BT219" s="90" t="e">
        <f t="shared" si="155"/>
        <v>#NUM!</v>
      </c>
      <c r="BU219" s="90" t="e">
        <f t="shared" si="142"/>
        <v>#NUM!</v>
      </c>
      <c r="BV219" s="127">
        <f t="shared" si="156"/>
        <v>0</v>
      </c>
      <c r="BW219" s="128" t="e">
        <f t="shared" si="157"/>
        <v>#NUM!</v>
      </c>
      <c r="BX219" s="128" t="e">
        <f t="shared" si="158"/>
        <v>#NUM!</v>
      </c>
      <c r="BY219" s="128" t="str">
        <f t="shared" si="159"/>
        <v/>
      </c>
      <c r="BZ219" s="128" t="str">
        <f t="shared" si="164"/>
        <v/>
      </c>
      <c r="CA219" s="90">
        <f t="shared" si="160"/>
        <v>0</v>
      </c>
      <c r="CB219" s="90"/>
      <c r="CC219" s="90"/>
      <c r="CD219" s="129"/>
    </row>
    <row r="220" spans="55:82">
      <c r="BC220" s="124">
        <v>247</v>
      </c>
      <c r="BD220" s="125">
        <f t="shared" si="147"/>
        <v>1</v>
      </c>
      <c r="BE220" s="126">
        <f t="shared" si="148"/>
        <v>1</v>
      </c>
      <c r="BF220" s="90">
        <f t="shared" si="145"/>
        <v>0</v>
      </c>
      <c r="BG220" s="90">
        <f t="shared" si="143"/>
        <v>0</v>
      </c>
      <c r="BH220" s="90" t="str">
        <f t="shared" si="162"/>
        <v/>
      </c>
      <c r="BI220" s="90" t="e">
        <f t="shared" si="149"/>
        <v>#NUM!</v>
      </c>
      <c r="BJ220" s="90" t="str">
        <f t="shared" si="141"/>
        <v/>
      </c>
      <c r="BK220" s="127">
        <f t="shared" si="150"/>
        <v>0</v>
      </c>
      <c r="BL220" s="128" t="e">
        <f t="shared" si="151"/>
        <v>#NUM!</v>
      </c>
      <c r="BM220" s="128" t="e">
        <f t="shared" si="152"/>
        <v>#NUM!</v>
      </c>
      <c r="BN220" s="128" t="str">
        <f t="shared" si="153"/>
        <v/>
      </c>
      <c r="BO220" s="128" t="str">
        <f t="shared" si="163"/>
        <v/>
      </c>
      <c r="BP220" s="90">
        <f t="shared" si="154"/>
        <v>0</v>
      </c>
      <c r="BQ220" s="90">
        <f t="shared" si="146"/>
        <v>0</v>
      </c>
      <c r="BR220" s="90">
        <f t="shared" si="144"/>
        <v>0</v>
      </c>
      <c r="BS220" s="90" t="str">
        <f t="shared" si="161"/>
        <v/>
      </c>
      <c r="BT220" s="90" t="e">
        <f t="shared" si="155"/>
        <v>#NUM!</v>
      </c>
      <c r="BU220" s="90" t="e">
        <f t="shared" si="142"/>
        <v>#NUM!</v>
      </c>
      <c r="BV220" s="127">
        <f t="shared" si="156"/>
        <v>0</v>
      </c>
      <c r="BW220" s="128" t="e">
        <f t="shared" si="157"/>
        <v>#NUM!</v>
      </c>
      <c r="BX220" s="128" t="e">
        <f t="shared" si="158"/>
        <v>#NUM!</v>
      </c>
      <c r="BY220" s="128" t="str">
        <f t="shared" si="159"/>
        <v/>
      </c>
      <c r="BZ220" s="128" t="str">
        <f t="shared" si="164"/>
        <v/>
      </c>
      <c r="CA220" s="90">
        <f t="shared" si="160"/>
        <v>0</v>
      </c>
      <c r="CB220" s="90"/>
      <c r="CC220" s="90"/>
      <c r="CD220" s="129"/>
    </row>
    <row r="221" spans="55:82">
      <c r="BC221" s="124">
        <v>248</v>
      </c>
      <c r="BD221" s="125">
        <f t="shared" si="147"/>
        <v>1</v>
      </c>
      <c r="BE221" s="126">
        <f t="shared" si="148"/>
        <v>1</v>
      </c>
      <c r="BF221" s="90">
        <f t="shared" si="145"/>
        <v>0</v>
      </c>
      <c r="BG221" s="90">
        <f t="shared" si="143"/>
        <v>0</v>
      </c>
      <c r="BH221" s="90" t="str">
        <f t="shared" si="162"/>
        <v/>
      </c>
      <c r="BI221" s="90" t="e">
        <f t="shared" si="149"/>
        <v>#NUM!</v>
      </c>
      <c r="BJ221" s="90" t="str">
        <f t="shared" si="141"/>
        <v/>
      </c>
      <c r="BK221" s="127">
        <f t="shared" si="150"/>
        <v>0</v>
      </c>
      <c r="BL221" s="128" t="e">
        <f t="shared" si="151"/>
        <v>#NUM!</v>
      </c>
      <c r="BM221" s="128" t="e">
        <f t="shared" si="152"/>
        <v>#NUM!</v>
      </c>
      <c r="BN221" s="128" t="str">
        <f t="shared" si="153"/>
        <v/>
      </c>
      <c r="BO221" s="128" t="str">
        <f t="shared" si="163"/>
        <v/>
      </c>
      <c r="BP221" s="90">
        <f t="shared" si="154"/>
        <v>0</v>
      </c>
      <c r="BQ221" s="90">
        <f t="shared" si="146"/>
        <v>0</v>
      </c>
      <c r="BR221" s="90">
        <f t="shared" si="144"/>
        <v>0</v>
      </c>
      <c r="BS221" s="90" t="str">
        <f t="shared" si="161"/>
        <v/>
      </c>
      <c r="BT221" s="90" t="e">
        <f t="shared" si="155"/>
        <v>#NUM!</v>
      </c>
      <c r="BU221" s="90" t="e">
        <f t="shared" si="142"/>
        <v>#NUM!</v>
      </c>
      <c r="BV221" s="127">
        <f t="shared" si="156"/>
        <v>0</v>
      </c>
      <c r="BW221" s="128" t="e">
        <f t="shared" si="157"/>
        <v>#NUM!</v>
      </c>
      <c r="BX221" s="128" t="e">
        <f t="shared" si="158"/>
        <v>#NUM!</v>
      </c>
      <c r="BY221" s="128" t="str">
        <f t="shared" si="159"/>
        <v/>
      </c>
      <c r="BZ221" s="128" t="str">
        <f t="shared" si="164"/>
        <v/>
      </c>
      <c r="CA221" s="90">
        <f t="shared" si="160"/>
        <v>0</v>
      </c>
      <c r="CB221" s="90"/>
      <c r="CC221" s="90"/>
      <c r="CD221" s="129"/>
    </row>
    <row r="222" spans="55:82">
      <c r="BC222" s="124">
        <v>249</v>
      </c>
      <c r="BD222" s="125">
        <f t="shared" si="147"/>
        <v>1</v>
      </c>
      <c r="BE222" s="126">
        <f t="shared" si="148"/>
        <v>1</v>
      </c>
      <c r="BF222" s="90">
        <f t="shared" si="145"/>
        <v>0</v>
      </c>
      <c r="BG222" s="90">
        <f t="shared" si="143"/>
        <v>0</v>
      </c>
      <c r="BH222" s="90" t="str">
        <f t="shared" si="162"/>
        <v/>
      </c>
      <c r="BI222" s="90" t="e">
        <f t="shared" si="149"/>
        <v>#NUM!</v>
      </c>
      <c r="BJ222" s="90" t="str">
        <f t="shared" si="141"/>
        <v/>
      </c>
      <c r="BK222" s="127">
        <f t="shared" si="150"/>
        <v>0</v>
      </c>
      <c r="BL222" s="128" t="e">
        <f t="shared" si="151"/>
        <v>#NUM!</v>
      </c>
      <c r="BM222" s="128" t="e">
        <f t="shared" si="152"/>
        <v>#NUM!</v>
      </c>
      <c r="BN222" s="128" t="str">
        <f t="shared" si="153"/>
        <v/>
      </c>
      <c r="BO222" s="128" t="str">
        <f t="shared" si="163"/>
        <v/>
      </c>
      <c r="BP222" s="90">
        <f t="shared" si="154"/>
        <v>0</v>
      </c>
      <c r="BQ222" s="90">
        <f t="shared" si="146"/>
        <v>0</v>
      </c>
      <c r="BR222" s="90">
        <f t="shared" si="144"/>
        <v>0</v>
      </c>
      <c r="BS222" s="90" t="str">
        <f t="shared" si="161"/>
        <v/>
      </c>
      <c r="BT222" s="90" t="e">
        <f t="shared" si="155"/>
        <v>#NUM!</v>
      </c>
      <c r="BU222" s="90" t="e">
        <f t="shared" si="142"/>
        <v>#NUM!</v>
      </c>
      <c r="BV222" s="127">
        <f t="shared" si="156"/>
        <v>0</v>
      </c>
      <c r="BW222" s="128" t="e">
        <f t="shared" si="157"/>
        <v>#NUM!</v>
      </c>
      <c r="BX222" s="128" t="e">
        <f t="shared" si="158"/>
        <v>#NUM!</v>
      </c>
      <c r="BY222" s="128" t="str">
        <f t="shared" si="159"/>
        <v/>
      </c>
      <c r="BZ222" s="128" t="str">
        <f t="shared" si="164"/>
        <v/>
      </c>
      <c r="CA222" s="90">
        <f t="shared" si="160"/>
        <v>0</v>
      </c>
      <c r="CB222" s="90"/>
      <c r="CC222" s="90"/>
      <c r="CD222" s="129"/>
    </row>
    <row r="223" spans="55:82">
      <c r="BC223" s="124">
        <v>250</v>
      </c>
      <c r="BD223" s="125">
        <f t="shared" si="147"/>
        <v>1</v>
      </c>
      <c r="BE223" s="126">
        <f t="shared" si="148"/>
        <v>1</v>
      </c>
      <c r="BF223" s="90">
        <f t="shared" si="145"/>
        <v>0</v>
      </c>
      <c r="BG223" s="90">
        <f t="shared" si="143"/>
        <v>0</v>
      </c>
      <c r="BH223" s="90" t="str">
        <f t="shared" si="162"/>
        <v/>
      </c>
      <c r="BI223" s="90" t="e">
        <f t="shared" si="149"/>
        <v>#NUM!</v>
      </c>
      <c r="BJ223" s="90" t="str">
        <f t="shared" si="141"/>
        <v/>
      </c>
      <c r="BK223" s="127">
        <f t="shared" si="150"/>
        <v>0</v>
      </c>
      <c r="BL223" s="128" t="e">
        <f t="shared" si="151"/>
        <v>#NUM!</v>
      </c>
      <c r="BM223" s="128" t="e">
        <f t="shared" si="152"/>
        <v>#NUM!</v>
      </c>
      <c r="BN223" s="128" t="str">
        <f t="shared" si="153"/>
        <v/>
      </c>
      <c r="BO223" s="128" t="str">
        <f t="shared" si="163"/>
        <v/>
      </c>
      <c r="BP223" s="90">
        <f t="shared" si="154"/>
        <v>0</v>
      </c>
      <c r="BQ223" s="90">
        <f t="shared" si="146"/>
        <v>0</v>
      </c>
      <c r="BR223" s="90">
        <f t="shared" si="144"/>
        <v>0</v>
      </c>
      <c r="BS223" s="90" t="str">
        <f t="shared" si="161"/>
        <v/>
      </c>
      <c r="BT223" s="90" t="e">
        <f t="shared" si="155"/>
        <v>#NUM!</v>
      </c>
      <c r="BU223" s="90" t="e">
        <f t="shared" si="142"/>
        <v>#NUM!</v>
      </c>
      <c r="BV223" s="127">
        <f t="shared" si="156"/>
        <v>0</v>
      </c>
      <c r="BW223" s="128" t="e">
        <f t="shared" si="157"/>
        <v>#NUM!</v>
      </c>
      <c r="BX223" s="128" t="e">
        <f t="shared" si="158"/>
        <v>#NUM!</v>
      </c>
      <c r="BY223" s="128" t="str">
        <f t="shared" si="159"/>
        <v/>
      </c>
      <c r="BZ223" s="128" t="str">
        <f t="shared" si="164"/>
        <v/>
      </c>
      <c r="CA223" s="90">
        <f t="shared" si="160"/>
        <v>0</v>
      </c>
      <c r="CB223" s="90"/>
      <c r="CC223" s="90"/>
      <c r="CD223" s="129"/>
    </row>
  </sheetData>
  <sheetProtection algorithmName="SHA-512" hashValue="NnYS+Ov/+ntMjwFQ+/uvoFjiM5qUUfymkRwr7Hc1KjB52CG/uAIPsGNwxIq2CcbHVrJYyJBBaqGrm6QkPttmsg==" saltValue="BqBJvqG1ePNHL15Nl9hvEQ==" spinCount="100000" sheet="1" objects="1" scenarios="1" formatColumns="0" formatRows="0" selectLockedCells="1" selectUnlockedCells="1"/>
  <mergeCells count="93">
    <mergeCell ref="A101:B101"/>
    <mergeCell ref="A104:B104"/>
    <mergeCell ref="AA92:AB92"/>
    <mergeCell ref="AA93:AB93"/>
    <mergeCell ref="AA94:AB94"/>
    <mergeCell ref="AA95:AB95"/>
    <mergeCell ref="AA96:AB96"/>
    <mergeCell ref="A99:B99"/>
    <mergeCell ref="AA91:AB91"/>
    <mergeCell ref="AA80:AB80"/>
    <mergeCell ref="AA81:AB81"/>
    <mergeCell ref="AA82:AB82"/>
    <mergeCell ref="AA83:AB83"/>
    <mergeCell ref="AA84:AB84"/>
    <mergeCell ref="AA85:AB85"/>
    <mergeCell ref="AA86:AB86"/>
    <mergeCell ref="AA87:AB87"/>
    <mergeCell ref="AA88:AB88"/>
    <mergeCell ref="AA89:AB89"/>
    <mergeCell ref="AA90:AB90"/>
    <mergeCell ref="AA79:AB79"/>
    <mergeCell ref="AA68:AB68"/>
    <mergeCell ref="AA69:AB69"/>
    <mergeCell ref="AA70:AB70"/>
    <mergeCell ref="AA71:AB71"/>
    <mergeCell ref="AA72:AB72"/>
    <mergeCell ref="AA73:AB73"/>
    <mergeCell ref="AA74:AB74"/>
    <mergeCell ref="AA75:AB75"/>
    <mergeCell ref="AA76:AB76"/>
    <mergeCell ref="AA77:AB77"/>
    <mergeCell ref="AA78:AB78"/>
    <mergeCell ref="AA67:AB67"/>
    <mergeCell ref="U60:V60"/>
    <mergeCell ref="W60:Y60"/>
    <mergeCell ref="Z60:Z61"/>
    <mergeCell ref="AA60:AB61"/>
    <mergeCell ref="AA62:AB62"/>
    <mergeCell ref="AA63:AB63"/>
    <mergeCell ref="AA64:AB64"/>
    <mergeCell ref="AA65:AB65"/>
    <mergeCell ref="AA66:AB66"/>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404" priority="50" operator="equal">
      <formula>"NO existe una hoja para el perfil y firma escogidos"</formula>
    </cfRule>
  </conditionalFormatting>
  <conditionalFormatting sqref="A26 R26">
    <cfRule type="cellIs" dxfId="403" priority="41" operator="equal">
      <formula>"NO existe una hoja para el perfil y firma escogidos"</formula>
    </cfRule>
  </conditionalFormatting>
  <conditionalFormatting sqref="B55">
    <cfRule type="cellIs" dxfId="402" priority="29" operator="equal">
      <formula>"CUMPLE"</formula>
    </cfRule>
    <cfRule type="cellIs" dxfId="401" priority="30" operator="equal">
      <formula>"NO CUMPLE"</formula>
    </cfRule>
    <cfRule type="cellIs" dxfId="400" priority="31" operator="equal">
      <formula>"SI"</formula>
    </cfRule>
    <cfRule type="cellIs" dxfId="399" priority="32" operator="equal">
      <formula>"NO"</formula>
    </cfRule>
  </conditionalFormatting>
  <conditionalFormatting sqref="B100">
    <cfRule type="cellIs" dxfId="398" priority="25" operator="equal">
      <formula>"CUMPLE"</formula>
    </cfRule>
    <cfRule type="cellIs" dxfId="397" priority="26" operator="equal">
      <formula>"NO CUMPLE"</formula>
    </cfRule>
    <cfRule type="cellIs" dxfId="396" priority="27" operator="equal">
      <formula>"SI"</formula>
    </cfRule>
    <cfRule type="cellIs" dxfId="395" priority="28" operator="equal">
      <formula>"NO"</formula>
    </cfRule>
  </conditionalFormatting>
  <conditionalFormatting sqref="B102">
    <cfRule type="cellIs" dxfId="394" priority="5" operator="equal">
      <formula>"CUMPLE"</formula>
    </cfRule>
    <cfRule type="cellIs" dxfId="393" priority="6" operator="equal">
      <formula>"NO CUMPLE"</formula>
    </cfRule>
    <cfRule type="cellIs" dxfId="392" priority="7" operator="equal">
      <formula>"SI"</formula>
    </cfRule>
    <cfRule type="cellIs" dxfId="391" priority="8" operator="equal">
      <formula>"NO"</formula>
    </cfRule>
  </conditionalFormatting>
  <conditionalFormatting sqref="B103 B106">
    <cfRule type="cellIs" dxfId="390" priority="9" operator="equal">
      <formula>12.5</formula>
    </cfRule>
    <cfRule type="cellIs" dxfId="389" priority="10" operator="equal">
      <formula>0</formula>
    </cfRule>
  </conditionalFormatting>
  <conditionalFormatting sqref="B105">
    <cfRule type="cellIs" dxfId="388" priority="1" operator="equal">
      <formula>"CUMPLE"</formula>
    </cfRule>
    <cfRule type="cellIs" dxfId="387" priority="2" operator="equal">
      <formula>"NO CUMPLE"</formula>
    </cfRule>
    <cfRule type="cellIs" dxfId="386" priority="3" operator="equal">
      <formula>"SI"</formula>
    </cfRule>
    <cfRule type="cellIs" dxfId="385" priority="4" operator="equal">
      <formula>"NO"</formula>
    </cfRule>
  </conditionalFormatting>
  <conditionalFormatting sqref="C62:D96">
    <cfRule type="expression" dxfId="384" priority="46">
      <formula>C62&lt;&gt;E62</formula>
    </cfRule>
  </conditionalFormatting>
  <conditionalFormatting sqref="D34">
    <cfRule type="cellIs" dxfId="383" priority="23" operator="equal">
      <formula>"HABILITADO"</formula>
    </cfRule>
    <cfRule type="cellIs" dxfId="382" priority="24" operator="equal">
      <formula>"NO HABILITADO"</formula>
    </cfRule>
  </conditionalFormatting>
  <conditionalFormatting sqref="D38">
    <cfRule type="cellIs" dxfId="381" priority="37" operator="equal">
      <formula>"CUMPLE"</formula>
    </cfRule>
    <cfRule type="cellIs" dxfId="380" priority="38" operator="equal">
      <formula>"NO CUMPLE"</formula>
    </cfRule>
    <cfRule type="cellIs" dxfId="379" priority="39" operator="equal">
      <formula>"SI"</formula>
    </cfRule>
    <cfRule type="cellIs" dxfId="378" priority="40" operator="equal">
      <formula>"NO"</formula>
    </cfRule>
  </conditionalFormatting>
  <conditionalFormatting sqref="D43:D45">
    <cfRule type="cellIs" dxfId="377" priority="33" operator="equal">
      <formula>"CUMPLE"</formula>
    </cfRule>
    <cfRule type="cellIs" dxfId="376" priority="34" operator="equal">
      <formula>"NO CUMPLE"</formula>
    </cfRule>
    <cfRule type="cellIs" dxfId="375" priority="35" operator="equal">
      <formula>"SI"</formula>
    </cfRule>
    <cfRule type="cellIs" dxfId="374" priority="36" operator="equal">
      <formula>"NO"</formula>
    </cfRule>
  </conditionalFormatting>
  <conditionalFormatting sqref="E62:F96">
    <cfRule type="expression" dxfId="373" priority="45">
      <formula>E62&lt;&gt;C62</formula>
    </cfRule>
  </conditionalFormatting>
  <conditionalFormatting sqref="H62:H96">
    <cfRule type="cellIs" dxfId="372" priority="42" operator="equal">
      <formula>"INI = FIN"</formula>
    </cfRule>
    <cfRule type="cellIs" dxfId="371" priority="43" operator="equal">
      <formula>"Fecha Fin &lt; Fecha TP o G"</formula>
    </cfRule>
    <cfRule type="cellIs" dxfId="370" priority="44" operator="equal">
      <formula>"Invertidas"</formula>
    </cfRule>
    <cfRule type="cellIs" dxfId="369" priority="47" operator="equal">
      <formula>"Falta(n) Fecha(s)"</formula>
    </cfRule>
    <cfRule type="cellIs" dxfId="368" priority="48" operator="notEqual">
      <formula>"Ok"</formula>
    </cfRule>
    <cfRule type="cellIs" dxfId="367" priority="49" operator="equal">
      <formula>"Ok"</formula>
    </cfRule>
  </conditionalFormatting>
  <conditionalFormatting sqref="I62:R96">
    <cfRule type="cellIs" dxfId="366" priority="15" operator="equal">
      <formula>"CUMPLE"</formula>
    </cfRule>
    <cfRule type="cellIs" dxfId="365" priority="16" operator="equal">
      <formula>"NO CUMPLE"</formula>
    </cfRule>
    <cfRule type="cellIs" dxfId="364" priority="17" operator="equal">
      <formula>"SI"</formula>
    </cfRule>
    <cfRule type="cellIs" dxfId="363" priority="18" operator="equal">
      <formula>"NO"</formula>
    </cfRule>
  </conditionalFormatting>
  <conditionalFormatting sqref="T62:T96">
    <cfRule type="cellIs" dxfId="362" priority="19" operator="equal">
      <formula>"CUMPLE"</formula>
    </cfRule>
    <cfRule type="cellIs" dxfId="361" priority="20" operator="equal">
      <formula>"NO CUMPLE"</formula>
    </cfRule>
    <cfRule type="cellIs" dxfId="360" priority="21" operator="equal">
      <formula>"SI"</formula>
    </cfRule>
    <cfRule type="cellIs" dxfId="359" priority="22" operator="equal">
      <formula>"NO"</formula>
    </cfRule>
  </conditionalFormatting>
  <conditionalFormatting sqref="V62:Z96">
    <cfRule type="cellIs" dxfId="358" priority="11" operator="equal">
      <formula>"CUMPLE"</formula>
    </cfRule>
    <cfRule type="cellIs" dxfId="357" priority="12" operator="equal">
      <formula>"NO CUMPLE"</formula>
    </cfRule>
    <cfRule type="cellIs" dxfId="356" priority="13" operator="equal">
      <formula>"SI"</formula>
    </cfRule>
    <cfRule type="cellIs" dxfId="355" priority="14" operator="equal">
      <formula>"NO"</formula>
    </cfRule>
  </conditionalFormatting>
  <dataValidations count="9">
    <dataValidation type="list" allowBlank="1" showInputMessage="1" showErrorMessage="1" sqref="D34" xr:uid="{8E946AB5-5522-44A3-BB2B-7B607D570B91}">
      <formula1>"HABILITADO,NO HABILITADO"</formula1>
    </dataValidation>
    <dataValidation type="list" allowBlank="1" showInputMessage="1" showErrorMessage="1" sqref="D38 D43:D44 V62:V96 I62:I96 T62:T96 B105" xr:uid="{DBB9533C-B6E4-496D-9C45-5DC600BD71C8}">
      <formula1>"CUMPLE,NO CUMPLE,PENDIENTE,NO APLICA"</formula1>
    </dataValidation>
    <dataValidation type="list" allowBlank="1" showInputMessage="1" showErrorMessage="1" sqref="D30" xr:uid="{D6B12ED5-6CBD-40F6-8CC3-932D79566E93}">
      <formula1>"Director/a del proyecto,Especialista en  modelación de  transporte,Especialista en  Movilidad y  Transporte,Especialista en  finanzas  y presupuesto,Especialista en  logística "</formula1>
    </dataValidation>
    <dataValidation type="list" allowBlank="1" showInputMessage="1" showErrorMessage="1" sqref="B45 B47:B48 R62:R96 W62:X96 J62:P96" xr:uid="{30068046-E799-4F41-8384-D04A0C7CB981}">
      <formula1>"SI,NO,NO APLICA"</formula1>
    </dataValidation>
    <dataValidation operator="greaterThanOrEqual" showInputMessage="1" showErrorMessage="1" sqref="D45:D48" xr:uid="{8B9EC9F9-7A16-41F9-8E18-EE918517B148}"/>
    <dataValidation type="date" operator="greaterThanOrEqual" allowBlank="1" showInputMessage="1" showErrorMessage="1" sqref="D33" xr:uid="{45C33778-F708-4ED6-960F-770685EE26D7}">
      <formula1>18264</formula1>
    </dataValidation>
    <dataValidation type="list" allowBlank="1" showInputMessage="1" showErrorMessage="1" errorTitle="Error" error="En este campo se debe marcar 'X' o dejar en blanco" prompt="Marque X si la experiencia aplica para específica" sqref="G62:G96" xr:uid="{3026941D-A9F1-45A1-A9D9-DDBF812EE039}">
      <formula1>"X,x"</formula1>
    </dataValidation>
    <dataValidation type="date" allowBlank="1" showInputMessage="1" showErrorMessage="1" errorTitle="Error" error="Digite una fecha válida con formato dd/mm/aaaa" promptTitle="Fecha dd/mm/aaaa" sqref="C62:D96" xr:uid="{5FAA6999-D1E8-4DDD-B21D-83A602FD1398}">
      <formula1>18264</formula1>
      <formula2>55153</formula2>
    </dataValidation>
    <dataValidation allowBlank="1" showInputMessage="1" showErrorMessage="1" errorTitle="Error" error="Digite una fecha válida con formato dd/mm/aaaa" promptTitle="Fecha dd/mm/aaaa" sqref="E62:F96" xr:uid="{0FC4D418-562D-49D4-B667-DDEACB33E868}"/>
  </dataValidation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08C84-0F94-4839-8ACB-AB1D3B82E3C3}">
  <sheetPr>
    <tabColor theme="5" tint="0.59999389629810485"/>
  </sheetPr>
  <dimension ref="A1:AF51"/>
  <sheetViews>
    <sheetView showGridLines="0" topLeftCell="A43" zoomScale="64" zoomScaleNormal="70" workbookViewId="0">
      <selection activeCell="AD44" sqref="AD44"/>
    </sheetView>
  </sheetViews>
  <sheetFormatPr defaultColWidth="8.85546875" defaultRowHeight="13.5" customHeight="1"/>
  <cols>
    <col min="1" max="1" width="5" style="159" customWidth="1"/>
    <col min="2" max="3" width="23.140625" style="159" customWidth="1"/>
    <col min="4" max="4" width="44.42578125" style="159" customWidth="1"/>
    <col min="5" max="5" width="18.7109375" style="159" customWidth="1"/>
    <col min="6" max="6" width="16.7109375" style="159" customWidth="1"/>
    <col min="7" max="7" width="44.42578125" style="159" customWidth="1"/>
    <col min="8" max="10" width="16.7109375" style="159" customWidth="1"/>
    <col min="11" max="31" width="19.28515625" style="159" customWidth="1"/>
    <col min="32" max="32" width="138.7109375" style="159" customWidth="1"/>
    <col min="33" max="16384" width="8.85546875" style="159"/>
  </cols>
  <sheetData>
    <row r="1" spans="1:32" s="156" customFormat="1" ht="13.35" customHeight="1">
      <c r="A1" s="359" t="s">
        <v>0</v>
      </c>
      <c r="B1" s="359"/>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row>
    <row r="2" spans="1:32" s="156" customFormat="1" ht="25.5" customHeight="1">
      <c r="A2" s="359"/>
      <c r="B2" s="359"/>
      <c r="C2" s="359"/>
      <c r="D2" s="359"/>
      <c r="E2" s="359"/>
      <c r="F2" s="359"/>
      <c r="G2" s="359"/>
      <c r="H2" s="359"/>
      <c r="I2" s="359"/>
      <c r="J2" s="359"/>
      <c r="K2" s="359"/>
      <c r="L2" s="359"/>
      <c r="M2" s="359"/>
      <c r="N2" s="359"/>
      <c r="O2" s="359"/>
      <c r="P2" s="359"/>
      <c r="Q2" s="359"/>
      <c r="R2" s="359"/>
      <c r="S2" s="359"/>
      <c r="T2" s="359"/>
      <c r="U2" s="359"/>
      <c r="V2" s="359"/>
      <c r="W2" s="359"/>
      <c r="X2" s="359"/>
      <c r="Y2" s="359"/>
      <c r="Z2" s="359"/>
      <c r="AA2" s="359"/>
      <c r="AB2" s="359"/>
      <c r="AC2" s="359"/>
      <c r="AD2" s="359"/>
      <c r="AE2" s="359"/>
      <c r="AF2" s="359"/>
    </row>
    <row r="3" spans="1:32" s="156" customFormat="1">
      <c r="A3" s="359"/>
      <c r="B3" s="359"/>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row>
    <row r="4" spans="1:32" s="157" customFormat="1">
      <c r="A4" s="359"/>
      <c r="B4" s="359"/>
      <c r="C4" s="359"/>
      <c r="D4" s="359"/>
      <c r="E4" s="359"/>
      <c r="F4" s="359"/>
      <c r="G4" s="359"/>
      <c r="H4" s="359"/>
      <c r="I4" s="359"/>
      <c r="J4" s="359"/>
      <c r="K4" s="359"/>
      <c r="L4" s="359"/>
      <c r="M4" s="359"/>
      <c r="N4" s="359"/>
      <c r="O4" s="359"/>
      <c r="P4" s="359"/>
      <c r="Q4" s="359"/>
      <c r="R4" s="359"/>
      <c r="S4" s="359"/>
      <c r="T4" s="359"/>
      <c r="U4" s="359"/>
      <c r="V4" s="359"/>
      <c r="W4" s="359"/>
      <c r="X4" s="359"/>
      <c r="Y4" s="359"/>
      <c r="Z4" s="359"/>
      <c r="AA4" s="359"/>
      <c r="AB4" s="359"/>
      <c r="AC4" s="359"/>
      <c r="AD4" s="359"/>
      <c r="AE4" s="359"/>
      <c r="AF4" s="359"/>
    </row>
    <row r="5" spans="1:32" s="157" customFormat="1" ht="15.6" customHeight="1">
      <c r="A5" s="158"/>
      <c r="B5" s="359" t="s">
        <v>1</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row>
    <row r="6" spans="1:32" s="157" customFormat="1" ht="15.6" customHeight="1">
      <c r="A6" s="158"/>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row>
    <row r="7" spans="1:32" s="157" customFormat="1" ht="15.6" customHeight="1">
      <c r="A7" s="158"/>
      <c r="B7" s="235"/>
      <c r="C7" s="235"/>
      <c r="D7" s="235"/>
      <c r="E7" s="235"/>
      <c r="F7" s="235"/>
      <c r="G7" s="235"/>
      <c r="H7" s="235"/>
      <c r="I7" s="235"/>
      <c r="J7" s="235"/>
      <c r="K7" s="235"/>
      <c r="L7" s="235"/>
      <c r="M7" s="235"/>
      <c r="N7" s="235"/>
      <c r="O7" s="235"/>
    </row>
    <row r="8" spans="1:32" s="157" customFormat="1" ht="15.6" customHeight="1">
      <c r="A8" s="158"/>
      <c r="B8" s="235"/>
      <c r="C8" s="235"/>
      <c r="D8" s="235"/>
      <c r="E8" s="235"/>
      <c r="F8" s="235"/>
      <c r="G8" s="235"/>
      <c r="H8" s="235"/>
      <c r="I8" s="235"/>
      <c r="J8" s="235"/>
      <c r="K8" s="235"/>
      <c r="L8" s="235"/>
      <c r="M8" s="235"/>
      <c r="N8" s="235"/>
      <c r="O8" s="235"/>
    </row>
    <row r="9" spans="1:32" ht="34.35" customHeight="1">
      <c r="A9" s="360" t="s">
        <v>96</v>
      </c>
      <c r="B9" s="361"/>
      <c r="C9" s="361"/>
      <c r="D9" s="361"/>
      <c r="E9" s="361"/>
      <c r="F9" s="361"/>
      <c r="G9" s="361"/>
      <c r="H9" s="361"/>
      <c r="I9" s="361"/>
      <c r="J9" s="362"/>
    </row>
    <row r="10" spans="1:32" ht="36" customHeight="1">
      <c r="A10" s="366" t="s">
        <v>8</v>
      </c>
      <c r="B10" s="367"/>
      <c r="C10" s="368"/>
      <c r="D10" s="237" t="s">
        <v>394</v>
      </c>
      <c r="E10" s="363" t="s">
        <v>98</v>
      </c>
      <c r="F10" s="363"/>
      <c r="G10" s="237" t="s">
        <v>99</v>
      </c>
      <c r="H10" s="236" t="s">
        <v>100</v>
      </c>
      <c r="I10" s="364" t="s">
        <v>86</v>
      </c>
      <c r="J10" s="365"/>
    </row>
    <row r="11" spans="1:32" ht="36" customHeight="1">
      <c r="A11" s="329" t="s">
        <v>101</v>
      </c>
      <c r="B11" s="330"/>
      <c r="C11" s="331"/>
      <c r="D11" s="222" t="s">
        <v>102</v>
      </c>
      <c r="E11" s="347" t="s">
        <v>103</v>
      </c>
      <c r="F11" s="347"/>
      <c r="G11" s="222" t="s">
        <v>102</v>
      </c>
      <c r="H11" s="239" t="s">
        <v>104</v>
      </c>
      <c r="I11" s="348">
        <v>46157</v>
      </c>
      <c r="J11" s="349"/>
    </row>
    <row r="12" spans="1:32" ht="22.35" hidden="1" customHeight="1">
      <c r="A12" s="350" t="s">
        <v>105</v>
      </c>
      <c r="B12" s="351"/>
      <c r="C12" s="351"/>
      <c r="D12" s="351"/>
      <c r="E12" s="351"/>
      <c r="F12" s="351"/>
      <c r="G12" s="351"/>
      <c r="H12" s="351"/>
      <c r="I12" s="351"/>
      <c r="J12" s="351"/>
      <c r="K12" s="352"/>
      <c r="L12" s="352"/>
      <c r="M12" s="352"/>
      <c r="N12" s="352"/>
      <c r="O12" s="352"/>
    </row>
    <row r="13" spans="1:32" ht="165.6" hidden="1" customHeight="1">
      <c r="A13" s="161" t="s">
        <v>106</v>
      </c>
      <c r="B13" s="162" t="s">
        <v>107</v>
      </c>
      <c r="C13" s="162"/>
      <c r="D13" s="162" t="s">
        <v>108</v>
      </c>
      <c r="E13" s="163" t="s">
        <v>109</v>
      </c>
      <c r="F13" s="163" t="s">
        <v>110</v>
      </c>
      <c r="G13" s="163" t="s">
        <v>111</v>
      </c>
      <c r="H13" s="163" t="s">
        <v>112</v>
      </c>
      <c r="I13" s="163" t="s">
        <v>113</v>
      </c>
      <c r="J13" s="163" t="s">
        <v>114</v>
      </c>
      <c r="K13" s="163" t="s">
        <v>115</v>
      </c>
      <c r="L13" s="163" t="s">
        <v>116</v>
      </c>
      <c r="M13" s="164" t="s">
        <v>117</v>
      </c>
      <c r="N13" s="163" t="s">
        <v>118</v>
      </c>
      <c r="O13" s="163" t="s">
        <v>119</v>
      </c>
    </row>
    <row r="14" spans="1:32" ht="22.35" hidden="1" customHeight="1">
      <c r="A14" s="166">
        <v>1</v>
      </c>
      <c r="B14" s="167"/>
      <c r="C14" s="167"/>
      <c r="D14" s="167"/>
      <c r="E14" s="167"/>
      <c r="F14" s="167"/>
      <c r="G14" s="168" t="s">
        <v>120</v>
      </c>
      <c r="H14" s="167"/>
      <c r="I14" s="167"/>
      <c r="J14" s="167" t="str">
        <f t="shared" ref="J14:J20" si="0">IF(G14="","Valor por definir",IFERROR(H14/G14,"Revisar datos"))</f>
        <v>Revisar datos</v>
      </c>
      <c r="K14" s="167"/>
      <c r="L14" s="167"/>
      <c r="M14" s="169">
        <f>I14*K14*L14</f>
        <v>0</v>
      </c>
      <c r="N14" s="170">
        <f t="shared" ref="N14:N21" si="1">M14/$G$21</f>
        <v>0</v>
      </c>
      <c r="O14" s="167"/>
    </row>
    <row r="15" spans="1:32" ht="22.35" hidden="1" customHeight="1">
      <c r="A15" s="172">
        <v>2</v>
      </c>
      <c r="B15" s="167"/>
      <c r="C15" s="167"/>
      <c r="D15" s="167"/>
      <c r="E15" s="167"/>
      <c r="F15" s="167"/>
      <c r="G15" s="168" t="s">
        <v>120</v>
      </c>
      <c r="H15" s="167"/>
      <c r="I15" s="167"/>
      <c r="J15" s="167" t="str">
        <f t="shared" si="0"/>
        <v>Revisar datos</v>
      </c>
      <c r="K15" s="167"/>
      <c r="L15" s="167"/>
      <c r="M15" s="169">
        <f t="shared" ref="M15:M20" si="2">I15*K15*L15</f>
        <v>0</v>
      </c>
      <c r="N15" s="170">
        <f t="shared" si="1"/>
        <v>0</v>
      </c>
      <c r="O15" s="167"/>
    </row>
    <row r="16" spans="1:32" ht="22.35" hidden="1" customHeight="1">
      <c r="A16" s="166">
        <v>3</v>
      </c>
      <c r="B16" s="167"/>
      <c r="C16" s="167"/>
      <c r="D16" s="167"/>
      <c r="E16" s="167"/>
      <c r="F16" s="167"/>
      <c r="G16" s="168" t="s">
        <v>120</v>
      </c>
      <c r="H16" s="167"/>
      <c r="I16" s="167"/>
      <c r="J16" s="167" t="str">
        <f t="shared" si="0"/>
        <v>Revisar datos</v>
      </c>
      <c r="K16" s="167"/>
      <c r="L16" s="167"/>
      <c r="M16" s="169">
        <f t="shared" si="2"/>
        <v>0</v>
      </c>
      <c r="N16" s="170">
        <f t="shared" si="1"/>
        <v>0</v>
      </c>
      <c r="O16" s="167"/>
    </row>
    <row r="17" spans="1:32" ht="22.35" hidden="1" customHeight="1">
      <c r="A17" s="172">
        <v>4</v>
      </c>
      <c r="B17" s="167"/>
      <c r="C17" s="167"/>
      <c r="D17" s="167"/>
      <c r="E17" s="167"/>
      <c r="F17" s="167"/>
      <c r="G17" s="168" t="s">
        <v>120</v>
      </c>
      <c r="H17" s="167"/>
      <c r="I17" s="167"/>
      <c r="J17" s="167" t="str">
        <f t="shared" si="0"/>
        <v>Revisar datos</v>
      </c>
      <c r="K17" s="167"/>
      <c r="L17" s="167"/>
      <c r="M17" s="169">
        <f t="shared" si="2"/>
        <v>0</v>
      </c>
      <c r="N17" s="170">
        <f t="shared" si="1"/>
        <v>0</v>
      </c>
      <c r="O17" s="167"/>
    </row>
    <row r="18" spans="1:32" ht="22.35" hidden="1" customHeight="1">
      <c r="A18" s="166">
        <v>5</v>
      </c>
      <c r="B18" s="167"/>
      <c r="C18" s="167"/>
      <c r="D18" s="167"/>
      <c r="E18" s="167"/>
      <c r="F18" s="167"/>
      <c r="G18" s="168" t="s">
        <v>120</v>
      </c>
      <c r="H18" s="167"/>
      <c r="I18" s="167"/>
      <c r="J18" s="167" t="str">
        <f t="shared" si="0"/>
        <v>Revisar datos</v>
      </c>
      <c r="K18" s="167"/>
      <c r="L18" s="167"/>
      <c r="M18" s="169">
        <f t="shared" si="2"/>
        <v>0</v>
      </c>
      <c r="N18" s="170">
        <f t="shared" si="1"/>
        <v>0</v>
      </c>
      <c r="O18" s="167"/>
    </row>
    <row r="19" spans="1:32" ht="22.35" hidden="1" customHeight="1">
      <c r="A19" s="172">
        <v>6</v>
      </c>
      <c r="B19" s="167"/>
      <c r="C19" s="167"/>
      <c r="D19" s="167"/>
      <c r="E19" s="167"/>
      <c r="F19" s="167"/>
      <c r="G19" s="168" t="s">
        <v>120</v>
      </c>
      <c r="H19" s="167"/>
      <c r="I19" s="167"/>
      <c r="J19" s="167" t="str">
        <f t="shared" si="0"/>
        <v>Revisar datos</v>
      </c>
      <c r="K19" s="167"/>
      <c r="L19" s="167"/>
      <c r="M19" s="169">
        <f t="shared" si="2"/>
        <v>0</v>
      </c>
      <c r="N19" s="170">
        <f t="shared" si="1"/>
        <v>0</v>
      </c>
      <c r="O19" s="167"/>
    </row>
    <row r="20" spans="1:32" ht="22.35" hidden="1" customHeight="1">
      <c r="A20" s="166">
        <v>7</v>
      </c>
      <c r="B20" s="167"/>
      <c r="C20" s="167"/>
      <c r="D20" s="167"/>
      <c r="E20" s="167"/>
      <c r="F20" s="167"/>
      <c r="G20" s="168" t="s">
        <v>120</v>
      </c>
      <c r="H20" s="167"/>
      <c r="I20" s="167"/>
      <c r="J20" s="167" t="str">
        <f t="shared" si="0"/>
        <v>Revisar datos</v>
      </c>
      <c r="K20" s="167"/>
      <c r="L20" s="167"/>
      <c r="M20" s="169">
        <f t="shared" si="2"/>
        <v>0</v>
      </c>
      <c r="N20" s="170">
        <f t="shared" si="1"/>
        <v>0</v>
      </c>
      <c r="O20" s="167"/>
    </row>
    <row r="21" spans="1:32" ht="22.35" hidden="1" customHeight="1">
      <c r="A21" s="353" t="s">
        <v>121</v>
      </c>
      <c r="B21" s="354"/>
      <c r="C21" s="240"/>
      <c r="D21" s="240" t="s">
        <v>122</v>
      </c>
      <c r="E21" s="173">
        <v>3411038010</v>
      </c>
      <c r="F21" s="173" t="s">
        <v>123</v>
      </c>
      <c r="G21" s="173">
        <f>E21/1750905</f>
        <v>1948.1571016131657</v>
      </c>
      <c r="H21" s="355" t="s">
        <v>124</v>
      </c>
      <c r="I21" s="355"/>
      <c r="J21" s="355"/>
      <c r="K21" s="355"/>
      <c r="L21" s="355"/>
      <c r="M21" s="174">
        <f>SUM(M14:M20)</f>
        <v>0</v>
      </c>
      <c r="N21" s="175">
        <f t="shared" si="1"/>
        <v>0</v>
      </c>
      <c r="O21" s="174"/>
    </row>
    <row r="22" spans="1:32" ht="6" customHeight="1"/>
    <row r="23" spans="1:32"/>
    <row r="24" spans="1:32" ht="36" customHeight="1">
      <c r="A24" s="356" t="s">
        <v>125</v>
      </c>
      <c r="B24" s="357"/>
      <c r="C24" s="357"/>
      <c r="D24" s="357"/>
      <c r="E24" s="357"/>
      <c r="F24" s="357"/>
      <c r="G24" s="357"/>
      <c r="H24" s="357"/>
      <c r="I24" s="357"/>
      <c r="J24" s="358"/>
      <c r="K24" s="177"/>
      <c r="L24" s="177"/>
      <c r="M24" s="177"/>
      <c r="N24" s="177"/>
      <c r="O24" s="177"/>
    </row>
    <row r="25" spans="1:32" ht="36" customHeight="1">
      <c r="A25" s="369" t="s">
        <v>126</v>
      </c>
      <c r="B25" s="370"/>
      <c r="C25" s="370"/>
      <c r="D25" s="370"/>
      <c r="E25" s="238" t="s">
        <v>127</v>
      </c>
      <c r="F25" s="377" t="s">
        <v>83</v>
      </c>
      <c r="G25" s="378"/>
      <c r="H25" s="378"/>
      <c r="I25" s="378"/>
      <c r="J25" s="379"/>
      <c r="K25" s="178"/>
      <c r="L25" s="178"/>
      <c r="M25" s="178"/>
      <c r="N25" s="178"/>
      <c r="O25" s="178"/>
    </row>
    <row r="26" spans="1:32" ht="45.6" customHeight="1">
      <c r="A26" s="342" t="s">
        <v>128</v>
      </c>
      <c r="B26" s="343"/>
      <c r="C26" s="343"/>
      <c r="D26" s="343"/>
      <c r="E26" s="179" t="s">
        <v>129</v>
      </c>
      <c r="F26" s="344" t="s">
        <v>130</v>
      </c>
      <c r="G26" s="345"/>
      <c r="H26" s="345"/>
      <c r="I26" s="345"/>
      <c r="J26" s="346"/>
      <c r="K26" s="180"/>
      <c r="L26" s="180"/>
      <c r="M26" s="180"/>
      <c r="N26" s="180"/>
      <c r="O26" s="180"/>
    </row>
    <row r="27" spans="1:32">
      <c r="F27" s="159" t="s">
        <v>312</v>
      </c>
    </row>
    <row r="28" spans="1:32" ht="36" customHeight="1">
      <c r="A28" s="338" t="s">
        <v>131</v>
      </c>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40"/>
    </row>
    <row r="29" spans="1:32" ht="29.1" customHeight="1">
      <c r="A29" s="371" t="s">
        <v>106</v>
      </c>
      <c r="B29" s="374" t="s">
        <v>132</v>
      </c>
      <c r="C29" s="334" t="s">
        <v>133</v>
      </c>
      <c r="D29" s="375" t="s">
        <v>134</v>
      </c>
      <c r="E29" s="376" t="s">
        <v>135</v>
      </c>
      <c r="F29" s="383" t="s">
        <v>136</v>
      </c>
      <c r="G29" s="383"/>
      <c r="H29" s="376" t="s">
        <v>108</v>
      </c>
      <c r="I29" s="337" t="s">
        <v>137</v>
      </c>
      <c r="J29" s="337"/>
      <c r="K29" s="376" t="s">
        <v>138</v>
      </c>
      <c r="L29" s="376" t="s">
        <v>139</v>
      </c>
      <c r="M29" s="376" t="s">
        <v>140</v>
      </c>
      <c r="N29" s="376" t="s">
        <v>141</v>
      </c>
      <c r="O29" s="374" t="s">
        <v>142</v>
      </c>
      <c r="P29" s="387"/>
      <c r="Q29" s="387"/>
      <c r="R29" s="387"/>
      <c r="S29" s="387"/>
      <c r="T29" s="387"/>
      <c r="U29" s="387"/>
      <c r="V29" s="387"/>
      <c r="W29" s="387"/>
      <c r="X29" s="387"/>
      <c r="Y29" s="387"/>
      <c r="Z29" s="387"/>
      <c r="AA29" s="387"/>
      <c r="AB29" s="387"/>
      <c r="AC29" s="387"/>
      <c r="AD29" s="387"/>
      <c r="AE29" s="387"/>
      <c r="AF29" s="388"/>
    </row>
    <row r="30" spans="1:32" ht="29.1" customHeight="1">
      <c r="A30" s="371"/>
      <c r="B30" s="374"/>
      <c r="C30" s="335"/>
      <c r="D30" s="375"/>
      <c r="E30" s="376"/>
      <c r="F30" s="383" t="s">
        <v>143</v>
      </c>
      <c r="G30" s="383" t="s">
        <v>144</v>
      </c>
      <c r="H30" s="376"/>
      <c r="I30" s="376" t="s">
        <v>145</v>
      </c>
      <c r="J30" s="337" t="s">
        <v>146</v>
      </c>
      <c r="K30" s="376"/>
      <c r="L30" s="376"/>
      <c r="M30" s="376"/>
      <c r="N30" s="376"/>
      <c r="O30" s="374"/>
      <c r="P30" s="333" t="s">
        <v>147</v>
      </c>
      <c r="Q30" s="333" t="s">
        <v>148</v>
      </c>
      <c r="R30" s="341" t="s">
        <v>149</v>
      </c>
      <c r="S30" s="389" t="s">
        <v>150</v>
      </c>
      <c r="T30" s="387"/>
      <c r="U30" s="387"/>
      <c r="V30" s="387"/>
      <c r="W30" s="387"/>
      <c r="X30" s="387"/>
      <c r="Y30" s="387"/>
      <c r="Z30" s="390"/>
      <c r="AA30" s="380" t="s">
        <v>151</v>
      </c>
      <c r="AB30" s="381"/>
      <c r="AC30" s="382"/>
      <c r="AD30" s="341" t="s">
        <v>152</v>
      </c>
      <c r="AE30" s="341" t="s">
        <v>153</v>
      </c>
      <c r="AF30" s="332" t="s">
        <v>83</v>
      </c>
    </row>
    <row r="31" spans="1:32" ht="119.1" customHeight="1">
      <c r="A31" s="371"/>
      <c r="B31" s="374"/>
      <c r="C31" s="336"/>
      <c r="D31" s="375"/>
      <c r="E31" s="376"/>
      <c r="F31" s="383"/>
      <c r="G31" s="383"/>
      <c r="H31" s="376"/>
      <c r="I31" s="376"/>
      <c r="J31" s="337"/>
      <c r="K31" s="376"/>
      <c r="L31" s="376"/>
      <c r="M31" s="376"/>
      <c r="N31" s="376"/>
      <c r="O31" s="374"/>
      <c r="P31" s="333"/>
      <c r="Q31" s="333"/>
      <c r="R31" s="341"/>
      <c r="S31" s="242" t="s">
        <v>154</v>
      </c>
      <c r="T31" s="241" t="s">
        <v>155</v>
      </c>
      <c r="U31" s="241" t="s">
        <v>156</v>
      </c>
      <c r="V31" s="241" t="s">
        <v>157</v>
      </c>
      <c r="W31" s="241" t="s">
        <v>158</v>
      </c>
      <c r="X31" s="241" t="s">
        <v>159</v>
      </c>
      <c r="Y31" s="241" t="s">
        <v>160</v>
      </c>
      <c r="Z31" s="243" t="s">
        <v>127</v>
      </c>
      <c r="AA31" s="242" t="s">
        <v>161</v>
      </c>
      <c r="AB31" s="241" t="s">
        <v>162</v>
      </c>
      <c r="AC31" s="243" t="s">
        <v>127</v>
      </c>
      <c r="AD31" s="341"/>
      <c r="AE31" s="341"/>
      <c r="AF31" s="332"/>
    </row>
    <row r="32" spans="1:32" ht="63.75" customHeight="1">
      <c r="A32" s="181">
        <v>1</v>
      </c>
      <c r="B32" s="182">
        <v>70</v>
      </c>
      <c r="C32" s="273" t="s">
        <v>129</v>
      </c>
      <c r="D32" s="272" t="s">
        <v>395</v>
      </c>
      <c r="E32" s="184" t="s">
        <v>396</v>
      </c>
      <c r="F32" s="182" t="s">
        <v>397</v>
      </c>
      <c r="G32" s="184" t="s">
        <v>398</v>
      </c>
      <c r="H32" s="278" t="s">
        <v>399</v>
      </c>
      <c r="I32" s="184" t="s">
        <v>168</v>
      </c>
      <c r="J32" s="185">
        <v>0.35</v>
      </c>
      <c r="K32" s="185" t="s">
        <v>400</v>
      </c>
      <c r="L32" s="186">
        <v>44572</v>
      </c>
      <c r="M32" s="186">
        <v>44968</v>
      </c>
      <c r="N32" s="187">
        <v>2023</v>
      </c>
      <c r="O32" s="188">
        <v>3035616727</v>
      </c>
      <c r="P32" s="274">
        <v>573473</v>
      </c>
      <c r="Q32" s="275">
        <f>IF(P32="AREA METROPOLITANA", 1.3, IF(AND(P32&gt;=100000, P32&lt;150000), 1, IF(P32&gt;=150000, 1.2, "NO APLICA RANGO")))</f>
        <v>1.2</v>
      </c>
      <c r="R32" s="190" t="s">
        <v>129</v>
      </c>
      <c r="S32" s="191" t="s">
        <v>170</v>
      </c>
      <c r="T32" s="192" t="s">
        <v>170</v>
      </c>
      <c r="U32" s="192" t="s">
        <v>170</v>
      </c>
      <c r="V32" s="192" t="s">
        <v>170</v>
      </c>
      <c r="W32" s="192" t="s">
        <v>170</v>
      </c>
      <c r="X32" s="192" t="s">
        <v>170</v>
      </c>
      <c r="Y32" s="192" t="s">
        <v>170</v>
      </c>
      <c r="Z32" s="193" t="str">
        <f>IF(AND(OR(S32="SI",S32="NO APLICA"),
      OR(T32="SI",T32="NO APLICA"),
      OR(U32="SI",U32="NO APLICA"),
      OR(V32="SI",V32="NO APLICA"),
      OR(W32="SI",W32="NO APLICA"),
      OR(X32="SI",X32="NO APLICA"),
      OR(Y32="SI",Y32="NO APLICA")),
   "CUMPLE",
   "NO CUMPLE")</f>
        <v>CUMPLE</v>
      </c>
      <c r="AA32" s="191" t="s">
        <v>86</v>
      </c>
      <c r="AB32" s="192" t="s">
        <v>86</v>
      </c>
      <c r="AC32" s="193" t="str">
        <f>IF(AND(OR(AA32="SI",AA32="NO APLICA"),
      OR(AB32="SI",AB32="NO APLICA")),
   "CUMPLE",
   "NO CUMPLE")</f>
        <v>CUMPLE</v>
      </c>
      <c r="AD32" s="190" t="s">
        <v>129</v>
      </c>
      <c r="AE32" s="194" t="str">
        <f>IF(AND(OR(R32="CUMPLE",R32="NO APLICA"),
      OR(Z32="CUMPLE",Z32="NO APLICA"),
      OR(AC32="CUMPLE",AC32="NO APLICA"),
      OR(AD32="CUMPLE",AD32="NO APLICA")),
   "CUMPLE",
   "NO CUMPLE")</f>
        <v>CUMPLE</v>
      </c>
      <c r="AF32" s="223" t="s">
        <v>401</v>
      </c>
    </row>
    <row r="33" spans="1:32" ht="48.6" customHeight="1">
      <c r="A33" s="181">
        <v>2</v>
      </c>
      <c r="B33" s="182">
        <v>30</v>
      </c>
      <c r="C33" s="273" t="s">
        <v>129</v>
      </c>
      <c r="D33" s="277" t="s">
        <v>395</v>
      </c>
      <c r="E33" s="184" t="s">
        <v>402</v>
      </c>
      <c r="F33" s="182" t="s">
        <v>403</v>
      </c>
      <c r="G33" s="184" t="s">
        <v>404</v>
      </c>
      <c r="H33" s="278" t="s">
        <v>405</v>
      </c>
      <c r="I33" s="184" t="s">
        <v>168</v>
      </c>
      <c r="J33" s="185">
        <v>0.2</v>
      </c>
      <c r="K33" s="185" t="s">
        <v>400</v>
      </c>
      <c r="L33" s="186" t="s">
        <v>406</v>
      </c>
      <c r="M33" s="186">
        <v>42348</v>
      </c>
      <c r="N33" s="187">
        <v>2015</v>
      </c>
      <c r="O33" s="188">
        <v>668882240</v>
      </c>
      <c r="P33" s="274">
        <v>265212</v>
      </c>
      <c r="Q33" s="275">
        <f t="shared" ref="Q33:Q37" si="3">IF(P33="AREA METROPOLITANA", 1.3, IF(AND(P33&gt;=100000, P33&lt;150000), 1, IF(P33&gt;=150000, 1.2, "NO APLICA RANGO")))</f>
        <v>1.2</v>
      </c>
      <c r="R33" s="190" t="s">
        <v>129</v>
      </c>
      <c r="S33" s="191" t="s">
        <v>170</v>
      </c>
      <c r="T33" s="192" t="s">
        <v>170</v>
      </c>
      <c r="U33" s="192" t="s">
        <v>170</v>
      </c>
      <c r="V33" s="192" t="s">
        <v>170</v>
      </c>
      <c r="W33" s="192" t="s">
        <v>170</v>
      </c>
      <c r="X33" s="192" t="s">
        <v>170</v>
      </c>
      <c r="Y33" s="192" t="s">
        <v>170</v>
      </c>
      <c r="Z33" s="193" t="str">
        <f t="shared" ref="Z33:Z36" si="4">IF(AND(OR(S33="SI",S33="NO APLICA"),
      OR(T33="SI",T33="NO APLICA"),
      OR(U33="SI",U33="NO APLICA"),
      OR(V33="SI",V33="NO APLICA"),
      OR(W33="SI",W33="NO APLICA"),
      OR(X33="SI",X33="NO APLICA"),
      OR(Y33="SI",Y33="NO APLICA")),
   "CUMPLE",
   "NO CUMPLE")</f>
        <v>CUMPLE</v>
      </c>
      <c r="AA33" s="191" t="s">
        <v>86</v>
      </c>
      <c r="AB33" s="192" t="s">
        <v>86</v>
      </c>
      <c r="AC33" s="193" t="str">
        <f t="shared" ref="AC33:AC37" si="5">IF(AND(OR(AA33="SI",AA33="NO APLICA"),
      OR(AB33="SI",AB33="NO APLICA")),
   "CUMPLE",
   "NO CUMPLE")</f>
        <v>CUMPLE</v>
      </c>
      <c r="AD33" s="190" t="s">
        <v>129</v>
      </c>
      <c r="AE33" s="194" t="str">
        <f>IF(AND(OR(R33="CUMPLE",R33="NO APLICA"),
      OR(Z33="CUMPLE",Z33="NO APLICA"),
      OR(AC33="CUMPLE",AC33="NO APLICA"),
      OR(AD33="CUMPLE",AD33="NO APLICA")),
   "CUMPLE",
   "NO CUMPLE")</f>
        <v>CUMPLE</v>
      </c>
      <c r="AF33" s="195" t="s">
        <v>407</v>
      </c>
    </row>
    <row r="34" spans="1:32" ht="72.75" customHeight="1">
      <c r="A34" s="181">
        <v>3</v>
      </c>
      <c r="B34" s="182">
        <v>11</v>
      </c>
      <c r="C34" s="273" t="s">
        <v>129</v>
      </c>
      <c r="D34" s="277" t="s">
        <v>395</v>
      </c>
      <c r="E34" s="184" t="s">
        <v>408</v>
      </c>
      <c r="F34" s="182" t="s">
        <v>409</v>
      </c>
      <c r="G34" s="184" t="s">
        <v>410</v>
      </c>
      <c r="H34" s="184" t="s">
        <v>411</v>
      </c>
      <c r="I34" s="184" t="s">
        <v>168</v>
      </c>
      <c r="J34" s="185">
        <v>0.5</v>
      </c>
      <c r="K34" s="185" t="s">
        <v>412</v>
      </c>
      <c r="L34" s="186" t="s">
        <v>413</v>
      </c>
      <c r="M34" s="186" t="s">
        <v>414</v>
      </c>
      <c r="N34" s="187">
        <v>2011</v>
      </c>
      <c r="O34" s="188">
        <v>185723308</v>
      </c>
      <c r="P34" s="274">
        <v>100825</v>
      </c>
      <c r="Q34" s="275">
        <f t="shared" si="3"/>
        <v>1</v>
      </c>
      <c r="R34" s="190" t="s">
        <v>129</v>
      </c>
      <c r="S34" s="191" t="s">
        <v>170</v>
      </c>
      <c r="T34" s="192" t="s">
        <v>170</v>
      </c>
      <c r="U34" s="192" t="s">
        <v>170</v>
      </c>
      <c r="V34" s="192" t="s">
        <v>170</v>
      </c>
      <c r="W34" s="192" t="s">
        <v>170</v>
      </c>
      <c r="X34" s="192" t="s">
        <v>170</v>
      </c>
      <c r="Y34" s="192" t="s">
        <v>170</v>
      </c>
      <c r="Z34" s="193" t="str">
        <f t="shared" si="4"/>
        <v>CUMPLE</v>
      </c>
      <c r="AA34" s="191" t="s">
        <v>86</v>
      </c>
      <c r="AB34" s="192" t="s">
        <v>86</v>
      </c>
      <c r="AC34" s="193" t="str">
        <f t="shared" si="5"/>
        <v>CUMPLE</v>
      </c>
      <c r="AD34" s="190" t="s">
        <v>129</v>
      </c>
      <c r="AE34" s="194" t="str">
        <f>IF(AND(OR(R34="CUMPLE",R34="NO APLICA"),
      OR(Z34="CUMPLE",Z34="NO APLICA"),
      OR(AC34="CUMPLE",AC34="NO APLICA"),
      OR(AD34="CUMPLE",AD34="NO APLICA")),
   "CUMPLE",
   "NO CUMPLE")</f>
        <v>CUMPLE</v>
      </c>
      <c r="AF34" s="276" t="s">
        <v>415</v>
      </c>
    </row>
    <row r="35" spans="1:32" ht="36" customHeight="1">
      <c r="A35" s="181">
        <v>4</v>
      </c>
      <c r="B35" s="182">
        <v>31</v>
      </c>
      <c r="C35" s="273" t="s">
        <v>129</v>
      </c>
      <c r="D35" s="184" t="s">
        <v>395</v>
      </c>
      <c r="E35" s="184" t="s">
        <v>416</v>
      </c>
      <c r="F35" s="182" t="s">
        <v>417</v>
      </c>
      <c r="G35" s="184" t="s">
        <v>418</v>
      </c>
      <c r="H35" s="184" t="s">
        <v>411</v>
      </c>
      <c r="I35" s="184" t="s">
        <v>213</v>
      </c>
      <c r="J35" s="185">
        <v>1</v>
      </c>
      <c r="K35" s="185" t="s">
        <v>412</v>
      </c>
      <c r="L35" s="186" t="s">
        <v>419</v>
      </c>
      <c r="M35" s="186" t="s">
        <v>420</v>
      </c>
      <c r="N35" s="187">
        <v>2018</v>
      </c>
      <c r="O35" s="188">
        <v>160619549</v>
      </c>
      <c r="P35" s="274">
        <v>126669</v>
      </c>
      <c r="Q35" s="275">
        <f t="shared" si="3"/>
        <v>1</v>
      </c>
      <c r="R35" s="190" t="s">
        <v>129</v>
      </c>
      <c r="S35" s="191" t="s">
        <v>170</v>
      </c>
      <c r="T35" s="192" t="s">
        <v>170</v>
      </c>
      <c r="U35" s="192" t="s">
        <v>170</v>
      </c>
      <c r="V35" s="192" t="s">
        <v>170</v>
      </c>
      <c r="W35" s="192" t="s">
        <v>170</v>
      </c>
      <c r="X35" s="192" t="s">
        <v>170</v>
      </c>
      <c r="Y35" s="192" t="s">
        <v>170</v>
      </c>
      <c r="Z35" s="193" t="str">
        <f t="shared" si="4"/>
        <v>CUMPLE</v>
      </c>
      <c r="AA35" s="191" t="s">
        <v>86</v>
      </c>
      <c r="AB35" s="192" t="s">
        <v>86</v>
      </c>
      <c r="AC35" s="193" t="str">
        <f t="shared" si="5"/>
        <v>CUMPLE</v>
      </c>
      <c r="AD35" s="190" t="s">
        <v>129</v>
      </c>
      <c r="AE35" s="194" t="str">
        <f>IF(AND(OR(R35="CUMPLE",R35="NO APLICA"),
      OR(Z35="CUMPLE",Z35="NO APLICA"),
      OR(AC35="CUMPLE",AC35="NO APLICA"),
      OR(AD35="CUMPLE",AD35="NO APLICA")),
   "CUMPLE",
   "NO CUMPLE")</f>
        <v>CUMPLE</v>
      </c>
      <c r="AF35" s="279" t="s">
        <v>421</v>
      </c>
    </row>
    <row r="36" spans="1:32" ht="101.25" customHeight="1">
      <c r="A36" s="181">
        <v>5</v>
      </c>
      <c r="B36" s="182">
        <v>45</v>
      </c>
      <c r="C36" s="273" t="s">
        <v>129</v>
      </c>
      <c r="D36" s="184" t="s">
        <v>395</v>
      </c>
      <c r="E36" s="184" t="s">
        <v>422</v>
      </c>
      <c r="F36" s="182" t="s">
        <v>423</v>
      </c>
      <c r="G36" s="184" t="s">
        <v>424</v>
      </c>
      <c r="H36" s="184" t="s">
        <v>411</v>
      </c>
      <c r="I36" s="184" t="s">
        <v>213</v>
      </c>
      <c r="J36" s="185">
        <v>1</v>
      </c>
      <c r="K36" s="185" t="s">
        <v>400</v>
      </c>
      <c r="L36" s="186" t="s">
        <v>425</v>
      </c>
      <c r="M36" s="186" t="s">
        <v>426</v>
      </c>
      <c r="N36" s="187">
        <v>2007</v>
      </c>
      <c r="O36" s="188">
        <v>89613636</v>
      </c>
      <c r="P36" s="274">
        <v>403186</v>
      </c>
      <c r="Q36" s="275">
        <v>0</v>
      </c>
      <c r="R36" s="190" t="s">
        <v>183</v>
      </c>
      <c r="S36" s="191" t="s">
        <v>170</v>
      </c>
      <c r="T36" s="192" t="s">
        <v>170</v>
      </c>
      <c r="U36" s="192" t="s">
        <v>170</v>
      </c>
      <c r="V36" s="192" t="s">
        <v>170</v>
      </c>
      <c r="W36" s="192" t="s">
        <v>34</v>
      </c>
      <c r="X36" s="192" t="s">
        <v>170</v>
      </c>
      <c r="Y36" s="192" t="s">
        <v>170</v>
      </c>
      <c r="Z36" s="193" t="str">
        <f t="shared" si="4"/>
        <v>NO CUMPLE</v>
      </c>
      <c r="AA36" s="191" t="s">
        <v>86</v>
      </c>
      <c r="AB36" s="192" t="s">
        <v>86</v>
      </c>
      <c r="AC36" s="193" t="str">
        <f t="shared" si="5"/>
        <v>CUMPLE</v>
      </c>
      <c r="AD36" s="190" t="s">
        <v>129</v>
      </c>
      <c r="AE36" s="194" t="str">
        <f>IF(AND(OR(R36="CUMPLE",R36="NO APLICA"),
      OR(Z36="CUMPLE",Z36="NO APLICA"),
      OR(AC36="CUMPLE",AC36="NO APLICA"),
      OR(AD36="CUMPLE",AD36="NO APLICA")),
   "CUMPLE",
   "NO CUMPLE")</f>
        <v>NO CUMPLE</v>
      </c>
      <c r="AF36" s="299" t="s">
        <v>427</v>
      </c>
    </row>
    <row r="37" spans="1:32" ht="82.5" customHeight="1">
      <c r="A37" s="181">
        <v>6</v>
      </c>
      <c r="B37" s="182">
        <v>66</v>
      </c>
      <c r="C37" s="273" t="s">
        <v>129</v>
      </c>
      <c r="D37" s="184" t="s">
        <v>395</v>
      </c>
      <c r="E37" s="184" t="s">
        <v>428</v>
      </c>
      <c r="F37" s="182" t="s">
        <v>429</v>
      </c>
      <c r="G37" s="184" t="s">
        <v>430</v>
      </c>
      <c r="H37" s="278" t="s">
        <v>405</v>
      </c>
      <c r="I37" s="184" t="s">
        <v>213</v>
      </c>
      <c r="J37" s="185">
        <v>1</v>
      </c>
      <c r="K37" s="185" t="s">
        <v>400</v>
      </c>
      <c r="L37" s="186" t="s">
        <v>431</v>
      </c>
      <c r="M37" s="186" t="s">
        <v>432</v>
      </c>
      <c r="N37" s="187">
        <v>2017</v>
      </c>
      <c r="O37" s="188">
        <v>76.790000000000006</v>
      </c>
      <c r="P37" s="274">
        <v>352999</v>
      </c>
      <c r="Q37" s="275">
        <v>0</v>
      </c>
      <c r="R37" s="190" t="s">
        <v>183</v>
      </c>
      <c r="S37" s="191" t="s">
        <v>170</v>
      </c>
      <c r="T37" s="192" t="s">
        <v>170</v>
      </c>
      <c r="U37" s="192" t="s">
        <v>170</v>
      </c>
      <c r="V37" s="192" t="s">
        <v>170</v>
      </c>
      <c r="W37" s="192" t="s">
        <v>170</v>
      </c>
      <c r="X37" s="192" t="s">
        <v>170</v>
      </c>
      <c r="Y37" s="192" t="s">
        <v>170</v>
      </c>
      <c r="Z37" s="193" t="str">
        <f>IF(AND(OR(S37="SI",S37="NO APLICA"),
      OR(T37="SI",T37="NO APLICA"),
      OR(U37="SI",U37="NO APLICA"),
      OR(V37="SI",V37="NO APLICA"),
      OR(W37="SI",W37="NO APLICA"),
      OR(X37="SI",X37="NO APLICA"),
      OR(Y37="SI",Y37="NO APLICA")),
   "CUMPLE",
   "NO CUMPLE")</f>
        <v>CUMPLE</v>
      </c>
      <c r="AA37" s="191" t="s">
        <v>86</v>
      </c>
      <c r="AB37" s="192" t="s">
        <v>86</v>
      </c>
      <c r="AC37" s="193" t="str">
        <f t="shared" si="5"/>
        <v>CUMPLE</v>
      </c>
      <c r="AD37" s="190" t="s">
        <v>129</v>
      </c>
      <c r="AE37" s="194" t="str">
        <f>IF(AND(OR(R37="CUMPLE",R37="NO APLICA"),
      OR(Z37="CUMPLE",Z37="NO APLICA"),
      OR(AC37="CUMPLE",AC37="NO APLICA"),
      OR(AD37="CUMPLE",AD37="NO APLICA")),
   "CUMPLE",
   "NO CUMPLE")</f>
        <v>NO CUMPLE</v>
      </c>
      <c r="AF37" s="300" t="s">
        <v>433</v>
      </c>
    </row>
    <row r="38" spans="1:32" ht="34.35" customHeight="1">
      <c r="A38" s="372" t="s">
        <v>193</v>
      </c>
      <c r="B38" s="373"/>
      <c r="C38" s="373"/>
      <c r="D38" s="373"/>
      <c r="E38" s="373"/>
      <c r="F38" s="373"/>
      <c r="G38" s="373"/>
      <c r="H38" s="373"/>
      <c r="I38" s="373"/>
      <c r="J38" s="373"/>
      <c r="K38" s="373"/>
      <c r="L38" s="373"/>
      <c r="M38" s="373"/>
      <c r="N38" s="373"/>
      <c r="O38" s="373"/>
      <c r="P38" s="264"/>
      <c r="Q38" s="265">
        <f>SUM(Q32:Q37)</f>
        <v>4.4000000000000004</v>
      </c>
      <c r="R38" s="384"/>
      <c r="S38" s="385"/>
      <c r="T38" s="385"/>
      <c r="U38" s="385"/>
      <c r="V38" s="385"/>
      <c r="W38" s="385"/>
      <c r="X38" s="385"/>
      <c r="Y38" s="385"/>
      <c r="Z38" s="385"/>
      <c r="AA38" s="385"/>
      <c r="AB38" s="385"/>
      <c r="AC38" s="385"/>
      <c r="AD38" s="385"/>
      <c r="AE38" s="385"/>
      <c r="AF38" s="386"/>
    </row>
    <row r="39" spans="1:32" ht="34.35" customHeight="1">
      <c r="A39" s="266"/>
      <c r="B39" s="266"/>
      <c r="C39" s="266"/>
      <c r="D39" s="266"/>
      <c r="E39" s="266"/>
      <c r="F39" s="266"/>
      <c r="G39" s="266"/>
      <c r="H39" s="266"/>
      <c r="I39" s="266"/>
      <c r="J39" s="266"/>
      <c r="K39" s="266"/>
      <c r="L39" s="266"/>
      <c r="M39" s="266"/>
      <c r="N39" s="266"/>
      <c r="O39" s="266"/>
      <c r="P39" s="267"/>
      <c r="Q39" s="268"/>
      <c r="R39" s="269"/>
      <c r="S39" s="269"/>
      <c r="T39" s="269"/>
      <c r="U39" s="269"/>
      <c r="V39" s="269"/>
      <c r="W39" s="269"/>
      <c r="X39" s="269"/>
      <c r="Y39" s="269"/>
      <c r="Z39" s="269"/>
      <c r="AA39" s="269"/>
      <c r="AB39" s="269"/>
      <c r="AC39" s="269"/>
      <c r="AD39" s="269"/>
      <c r="AE39" s="269"/>
      <c r="AF39" s="269"/>
    </row>
    <row r="40" spans="1:32" ht="36" customHeight="1">
      <c r="A40" s="338" t="s">
        <v>194</v>
      </c>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40"/>
    </row>
    <row r="41" spans="1:32" ht="29.1" customHeight="1">
      <c r="A41" s="371" t="s">
        <v>106</v>
      </c>
      <c r="B41" s="374" t="s">
        <v>195</v>
      </c>
      <c r="C41" s="334" t="s">
        <v>133</v>
      </c>
      <c r="D41" s="375" t="s">
        <v>196</v>
      </c>
      <c r="E41" s="376" t="s">
        <v>135</v>
      </c>
      <c r="F41" s="383" t="s">
        <v>136</v>
      </c>
      <c r="G41" s="383"/>
      <c r="H41" s="376" t="s">
        <v>108</v>
      </c>
      <c r="I41" s="337" t="s">
        <v>137</v>
      </c>
      <c r="J41" s="337"/>
      <c r="K41" s="376" t="s">
        <v>138</v>
      </c>
      <c r="L41" s="376" t="s">
        <v>139</v>
      </c>
      <c r="M41" s="376" t="s">
        <v>140</v>
      </c>
      <c r="N41" s="376" t="s">
        <v>141</v>
      </c>
      <c r="O41" s="374" t="s">
        <v>197</v>
      </c>
      <c r="P41" s="387"/>
      <c r="Q41" s="387"/>
      <c r="R41" s="387"/>
      <c r="S41" s="387"/>
      <c r="T41" s="387"/>
      <c r="U41" s="387"/>
      <c r="V41" s="387"/>
      <c r="W41" s="387"/>
      <c r="X41" s="387"/>
      <c r="Y41" s="387"/>
      <c r="Z41" s="387"/>
      <c r="AA41" s="387"/>
      <c r="AB41" s="387"/>
      <c r="AC41" s="387"/>
      <c r="AD41" s="387"/>
      <c r="AE41" s="387"/>
      <c r="AF41" s="388"/>
    </row>
    <row r="42" spans="1:32" ht="29.1" customHeight="1">
      <c r="A42" s="371"/>
      <c r="B42" s="374"/>
      <c r="C42" s="335"/>
      <c r="D42" s="375"/>
      <c r="E42" s="376"/>
      <c r="F42" s="383" t="s">
        <v>143</v>
      </c>
      <c r="G42" s="383" t="s">
        <v>144</v>
      </c>
      <c r="H42" s="376"/>
      <c r="I42" s="376" t="s">
        <v>145</v>
      </c>
      <c r="J42" s="337" t="s">
        <v>146</v>
      </c>
      <c r="K42" s="376"/>
      <c r="L42" s="376"/>
      <c r="M42" s="376"/>
      <c r="N42" s="376"/>
      <c r="O42" s="374"/>
      <c r="P42" s="341" t="s">
        <v>149</v>
      </c>
      <c r="Q42" s="389" t="s">
        <v>150</v>
      </c>
      <c r="R42" s="387"/>
      <c r="S42" s="387"/>
      <c r="T42" s="387"/>
      <c r="U42" s="387"/>
      <c r="V42" s="387"/>
      <c r="W42" s="387"/>
      <c r="X42" s="390"/>
      <c r="Y42" s="380" t="s">
        <v>151</v>
      </c>
      <c r="Z42" s="381"/>
      <c r="AA42" s="382"/>
      <c r="AB42" s="341" t="s">
        <v>152</v>
      </c>
      <c r="AC42" s="341" t="s">
        <v>153</v>
      </c>
      <c r="AD42" s="332" t="s">
        <v>83</v>
      </c>
    </row>
    <row r="43" spans="1:32" ht="119.1" customHeight="1">
      <c r="A43" s="371"/>
      <c r="B43" s="374"/>
      <c r="C43" s="336"/>
      <c r="D43" s="375"/>
      <c r="E43" s="376"/>
      <c r="F43" s="383"/>
      <c r="G43" s="383"/>
      <c r="H43" s="376"/>
      <c r="I43" s="376"/>
      <c r="J43" s="337"/>
      <c r="K43" s="376"/>
      <c r="L43" s="376"/>
      <c r="M43" s="376"/>
      <c r="N43" s="376"/>
      <c r="O43" s="374"/>
      <c r="P43" s="341"/>
      <c r="Q43" s="242" t="s">
        <v>154</v>
      </c>
      <c r="R43" s="241" t="s">
        <v>155</v>
      </c>
      <c r="S43" s="241" t="s">
        <v>156</v>
      </c>
      <c r="T43" s="241" t="s">
        <v>157</v>
      </c>
      <c r="U43" s="241" t="s">
        <v>158</v>
      </c>
      <c r="V43" s="241" t="s">
        <v>159</v>
      </c>
      <c r="W43" s="241" t="s">
        <v>160</v>
      </c>
      <c r="X43" s="243" t="s">
        <v>127</v>
      </c>
      <c r="Y43" s="242" t="s">
        <v>161</v>
      </c>
      <c r="Z43" s="241" t="s">
        <v>162</v>
      </c>
      <c r="AA43" s="243" t="s">
        <v>127</v>
      </c>
      <c r="AB43" s="341"/>
      <c r="AC43" s="341"/>
      <c r="AD43" s="332"/>
    </row>
    <row r="44" spans="1:32" ht="253.5" customHeight="1">
      <c r="A44" s="181">
        <v>1</v>
      </c>
      <c r="B44" s="182">
        <v>10</v>
      </c>
      <c r="C44" s="286" t="s">
        <v>183</v>
      </c>
      <c r="D44" s="184" t="s">
        <v>434</v>
      </c>
      <c r="E44" s="184" t="s">
        <v>435</v>
      </c>
      <c r="F44" s="182" t="s">
        <v>436</v>
      </c>
      <c r="G44" s="184" t="s">
        <v>437</v>
      </c>
      <c r="H44" s="184" t="s">
        <v>411</v>
      </c>
      <c r="I44" s="184" t="s">
        <v>213</v>
      </c>
      <c r="J44" s="185">
        <v>1</v>
      </c>
      <c r="K44" s="185" t="s">
        <v>438</v>
      </c>
      <c r="L44" s="186">
        <v>40123</v>
      </c>
      <c r="M44" s="186" t="s">
        <v>439</v>
      </c>
      <c r="N44" s="187">
        <v>2010</v>
      </c>
      <c r="O44" s="188">
        <v>178590567</v>
      </c>
      <c r="P44" s="190" t="s">
        <v>183</v>
      </c>
      <c r="Q44" s="191" t="s">
        <v>170</v>
      </c>
      <c r="R44" s="192" t="s">
        <v>170</v>
      </c>
      <c r="S44" s="192" t="s">
        <v>170</v>
      </c>
      <c r="T44" s="192" t="s">
        <v>170</v>
      </c>
      <c r="U44" s="192" t="s">
        <v>170</v>
      </c>
      <c r="V44" s="192" t="s">
        <v>170</v>
      </c>
      <c r="W44" s="192" t="s">
        <v>170</v>
      </c>
      <c r="X44" s="193" t="str">
        <f t="shared" ref="X44:X48" si="6">IF(AND(OR(Q44="SI",Q44="NO APLICA"),
      OR(R44="SI",R44="NO APLICA"),
      OR(S44="SI",S44="NO APLICA"),
      OR(T44="SI",T44="NO APLICA"),
      OR(U44="SI",U44="NO APLICA"),
      OR(V44="SI",V44="NO APLICA"),
      OR(W44="SI",W44="NO APLICA")),
   "CUMPLE",
   "NO CUMPLE")</f>
        <v>CUMPLE</v>
      </c>
      <c r="Y44" s="191" t="s">
        <v>86</v>
      </c>
      <c r="Z44" s="192" t="s">
        <v>86</v>
      </c>
      <c r="AA44" s="193" t="str">
        <f t="shared" ref="AA44:AA48" si="7">IF(AND(OR(Y44="SI",Y44="NO APLICA"),
      OR(Z44="SI",Z44="NO APLICA")),
   "CUMPLE",
   "NO CUMPLE")</f>
        <v>CUMPLE</v>
      </c>
      <c r="AB44" s="190" t="s">
        <v>129</v>
      </c>
      <c r="AC44" s="194" t="str">
        <f>+C44</f>
        <v>NO CUMPLE</v>
      </c>
      <c r="AD44" s="223" t="s">
        <v>440</v>
      </c>
    </row>
    <row r="45" spans="1:32" ht="48.6" customHeight="1">
      <c r="A45" s="181">
        <v>2</v>
      </c>
      <c r="B45" s="182">
        <v>29</v>
      </c>
      <c r="C45" s="286" t="s">
        <v>129</v>
      </c>
      <c r="D45" s="184" t="s">
        <v>434</v>
      </c>
      <c r="E45" s="184" t="s">
        <v>441</v>
      </c>
      <c r="F45" s="182" t="s">
        <v>442</v>
      </c>
      <c r="G45" s="184" t="s">
        <v>443</v>
      </c>
      <c r="H45" s="184" t="s">
        <v>411</v>
      </c>
      <c r="I45" s="184" t="s">
        <v>168</v>
      </c>
      <c r="J45" s="185">
        <v>0.22</v>
      </c>
      <c r="K45" s="185" t="s">
        <v>438</v>
      </c>
      <c r="L45" s="186">
        <v>41975</v>
      </c>
      <c r="M45" s="186" t="s">
        <v>444</v>
      </c>
      <c r="N45" s="187">
        <v>2015</v>
      </c>
      <c r="O45" s="188">
        <v>1100000000</v>
      </c>
      <c r="P45" s="190" t="s">
        <v>129</v>
      </c>
      <c r="Q45" s="191" t="s">
        <v>170</v>
      </c>
      <c r="R45" s="192" t="s">
        <v>170</v>
      </c>
      <c r="S45" s="192" t="s">
        <v>170</v>
      </c>
      <c r="T45" s="192" t="s">
        <v>170</v>
      </c>
      <c r="U45" s="192" t="s">
        <v>170</v>
      </c>
      <c r="V45" s="192" t="s">
        <v>170</v>
      </c>
      <c r="W45" s="192" t="s">
        <v>170</v>
      </c>
      <c r="X45" s="193" t="str">
        <f t="shared" ref="X45" si="8">IF(AND(OR(Q45="SI",Q45="NO APLICA"),
      OR(R45="SI",R45="NO APLICA"),
      OR(S45="SI",S45="NO APLICA"),
      OR(T45="SI",T45="NO APLICA"),
      OR(U45="SI",U45="NO APLICA"),
      OR(V45="SI",V45="NO APLICA"),
      OR(W45="SI",W45="NO APLICA")),
   "CUMPLE",
   "NO CUMPLE")</f>
        <v>CUMPLE</v>
      </c>
      <c r="Y45" s="191" t="s">
        <v>86</v>
      </c>
      <c r="Z45" s="192" t="s">
        <v>86</v>
      </c>
      <c r="AA45" s="193" t="str">
        <f t="shared" ref="AA45" si="9">IF(AND(OR(Y45="SI",Y45="NO APLICA"),
      OR(Z45="SI",Z45="NO APLICA")),
   "CUMPLE",
   "NO CUMPLE")</f>
        <v>CUMPLE</v>
      </c>
      <c r="AB45" s="190" t="s">
        <v>129</v>
      </c>
      <c r="AC45" s="194" t="str">
        <f>IF(AND(OR(P45="CUMPLE",P45="NO APLICA"),
      OR(X45="CUMPLE",X45="NO APLICA"),
      OR(AA45="CUMPLE",AA45="NO APLICA"),
      OR(AB45="CUMPLE",AB45="NO APLICA")),
   "CUMPLE",
   "NO CUMPLE")</f>
        <v>CUMPLE</v>
      </c>
      <c r="AD45" s="223"/>
    </row>
    <row r="46" spans="1:32" ht="81">
      <c r="A46" s="181">
        <v>3</v>
      </c>
      <c r="B46" s="182">
        <v>60</v>
      </c>
      <c r="C46" s="286" t="s">
        <v>129</v>
      </c>
      <c r="D46" s="184" t="s">
        <v>434</v>
      </c>
      <c r="E46" s="184" t="s">
        <v>445</v>
      </c>
      <c r="F46" s="182" t="s">
        <v>446</v>
      </c>
      <c r="G46" s="184" t="s">
        <v>447</v>
      </c>
      <c r="H46" s="184" t="s">
        <v>411</v>
      </c>
      <c r="I46" s="184" t="s">
        <v>168</v>
      </c>
      <c r="J46" s="185">
        <v>0.5</v>
      </c>
      <c r="K46" s="185" t="s">
        <v>438</v>
      </c>
      <c r="L46" s="186">
        <v>41646</v>
      </c>
      <c r="M46" s="186" t="s">
        <v>448</v>
      </c>
      <c r="N46" s="187">
        <v>2014</v>
      </c>
      <c r="O46" s="188">
        <v>339776017</v>
      </c>
      <c r="P46" s="190" t="s">
        <v>129</v>
      </c>
      <c r="Q46" s="191" t="s">
        <v>170</v>
      </c>
      <c r="R46" s="192" t="s">
        <v>170</v>
      </c>
      <c r="S46" s="192" t="s">
        <v>170</v>
      </c>
      <c r="T46" s="192" t="s">
        <v>170</v>
      </c>
      <c r="U46" s="192" t="s">
        <v>170</v>
      </c>
      <c r="V46" s="192" t="s">
        <v>170</v>
      </c>
      <c r="W46" s="192" t="s">
        <v>170</v>
      </c>
      <c r="X46" s="193" t="str">
        <f t="shared" ref="X46" si="10">IF(AND(OR(Q46="SI",Q46="NO APLICA"),
      OR(R46="SI",R46="NO APLICA"),
      OR(S46="SI",S46="NO APLICA"),
      OR(T46="SI",T46="NO APLICA"),
      OR(U46="SI",U46="NO APLICA"),
      OR(V46="SI",V46="NO APLICA"),
      OR(W46="SI",W46="NO APLICA")),
   "CUMPLE",
   "NO CUMPLE")</f>
        <v>CUMPLE</v>
      </c>
      <c r="Y46" s="191" t="s">
        <v>86</v>
      </c>
      <c r="Z46" s="192" t="s">
        <v>86</v>
      </c>
      <c r="AA46" s="193" t="str">
        <f t="shared" ref="AA46" si="11">IF(AND(OR(Y46="SI",Y46="NO APLICA"),
      OR(Z46="SI",Z46="NO APLICA")),
   "CUMPLE",
   "NO CUMPLE")</f>
        <v>CUMPLE</v>
      </c>
      <c r="AB46" s="190" t="s">
        <v>129</v>
      </c>
      <c r="AC46" s="194" t="str">
        <f>+C46</f>
        <v>CUMPLE</v>
      </c>
      <c r="AD46" s="223"/>
    </row>
    <row r="47" spans="1:32" ht="81">
      <c r="A47" s="181">
        <v>4</v>
      </c>
      <c r="B47" s="182">
        <v>48</v>
      </c>
      <c r="C47" s="286" t="s">
        <v>129</v>
      </c>
      <c r="D47" s="184" t="s">
        <v>434</v>
      </c>
      <c r="E47" s="184" t="s">
        <v>449</v>
      </c>
      <c r="F47" s="182" t="s">
        <v>450</v>
      </c>
      <c r="G47" s="184" t="s">
        <v>451</v>
      </c>
      <c r="H47" s="184" t="s">
        <v>411</v>
      </c>
      <c r="I47" s="184" t="s">
        <v>213</v>
      </c>
      <c r="J47" s="185">
        <v>1</v>
      </c>
      <c r="K47" s="185" t="s">
        <v>438</v>
      </c>
      <c r="L47" s="186">
        <v>37826</v>
      </c>
      <c r="M47" s="186">
        <v>38169</v>
      </c>
      <c r="N47" s="187">
        <v>2004</v>
      </c>
      <c r="O47" s="188">
        <v>148016000</v>
      </c>
      <c r="P47" s="190" t="s">
        <v>129</v>
      </c>
      <c r="Q47" s="191" t="s">
        <v>170</v>
      </c>
      <c r="R47" s="192" t="s">
        <v>170</v>
      </c>
      <c r="S47" s="192" t="s">
        <v>170</v>
      </c>
      <c r="T47" s="192" t="s">
        <v>170</v>
      </c>
      <c r="U47" s="192" t="s">
        <v>170</v>
      </c>
      <c r="V47" s="192" t="s">
        <v>170</v>
      </c>
      <c r="W47" s="192" t="s">
        <v>170</v>
      </c>
      <c r="X47" s="193" t="str">
        <f t="shared" ref="X47" si="12">IF(AND(OR(Q47="SI",Q47="NO APLICA"),
      OR(R47="SI",R47="NO APLICA"),
      OR(S47="SI",S47="NO APLICA"),
      OR(T47="SI",T47="NO APLICA"),
      OR(U47="SI",U47="NO APLICA"),
      OR(V47="SI",V47="NO APLICA"),
      OR(W47="SI",W47="NO APLICA")),
   "CUMPLE",
   "NO CUMPLE")</f>
        <v>CUMPLE</v>
      </c>
      <c r="Y47" s="191" t="s">
        <v>86</v>
      </c>
      <c r="Z47" s="192" t="s">
        <v>86</v>
      </c>
      <c r="AA47" s="193" t="str">
        <f t="shared" ref="AA47" si="13">IF(AND(OR(Y47="SI",Y47="NO APLICA"),
      OR(Z47="SI",Z47="NO APLICA")),
   "CUMPLE",
   "NO CUMPLE")</f>
        <v>CUMPLE</v>
      </c>
      <c r="AB47" s="190" t="s">
        <v>129</v>
      </c>
      <c r="AC47" s="194" t="str">
        <f>IF(AND(OR(P47="CUMPLE",P47="NO APLICA"),
      OR(X47="CUMPLE",X47="NO APLICA"),
      OR(AA47="CUMPLE",AA47="NO APLICA"),
      OR(AB47="CUMPLE",AB47="NO APLICA")),
   "CUMPLE",
   "NO CUMPLE")</f>
        <v>CUMPLE</v>
      </c>
      <c r="AD47" s="223"/>
    </row>
    <row r="48" spans="1:32" ht="94.5">
      <c r="A48" s="181">
        <v>5</v>
      </c>
      <c r="B48" s="182">
        <v>38</v>
      </c>
      <c r="C48" s="286" t="s">
        <v>129</v>
      </c>
      <c r="D48" s="184" t="s">
        <v>434</v>
      </c>
      <c r="E48" s="184" t="s">
        <v>452</v>
      </c>
      <c r="F48" s="182" t="s">
        <v>453</v>
      </c>
      <c r="G48" s="184" t="s">
        <v>454</v>
      </c>
      <c r="H48" s="184" t="s">
        <v>411</v>
      </c>
      <c r="I48" s="184" t="s">
        <v>213</v>
      </c>
      <c r="J48" s="185">
        <v>1</v>
      </c>
      <c r="K48" s="185" t="s">
        <v>438</v>
      </c>
      <c r="L48" s="186">
        <v>42121</v>
      </c>
      <c r="M48" s="186" t="s">
        <v>455</v>
      </c>
      <c r="N48" s="187">
        <v>2015</v>
      </c>
      <c r="O48" s="188">
        <v>200000000</v>
      </c>
      <c r="P48" s="190" t="s">
        <v>129</v>
      </c>
      <c r="Q48" s="191" t="s">
        <v>170</v>
      </c>
      <c r="R48" s="192" t="s">
        <v>170</v>
      </c>
      <c r="S48" s="192" t="s">
        <v>170</v>
      </c>
      <c r="T48" s="192" t="s">
        <v>170</v>
      </c>
      <c r="U48" s="192" t="s">
        <v>170</v>
      </c>
      <c r="V48" s="192" t="s">
        <v>170</v>
      </c>
      <c r="W48" s="192" t="s">
        <v>170</v>
      </c>
      <c r="X48" s="193" t="str">
        <f t="shared" ref="X48" si="14">IF(AND(OR(Q48="SI",Q48="NO APLICA"),
      OR(R48="SI",R48="NO APLICA"),
      OR(S48="SI",S48="NO APLICA"),
      OR(T48="SI",T48="NO APLICA"),
      OR(U48="SI",U48="NO APLICA"),
      OR(V48="SI",V48="NO APLICA"),
      OR(W48="SI",W48="NO APLICA")),
   "CUMPLE",
   "NO CUMPLE")</f>
        <v>CUMPLE</v>
      </c>
      <c r="Y48" s="191" t="s">
        <v>86</v>
      </c>
      <c r="Z48" s="192" t="s">
        <v>86</v>
      </c>
      <c r="AA48" s="193" t="str">
        <f t="shared" ref="AA48" si="15">IF(AND(OR(Y48="SI",Y48="NO APLICA"),
      OR(Z48="SI",Z48="NO APLICA")),
   "CUMPLE",
   "NO CUMPLE")</f>
        <v>CUMPLE</v>
      </c>
      <c r="AB48" s="190" t="s">
        <v>129</v>
      </c>
      <c r="AC48" s="194" t="str">
        <f>IF(AND(OR(P48="CUMPLE",P48="NO APLICA"),
      OR(X48="CUMPLE",X48="NO APLICA"),
      OR(AA48="CUMPLE",AA48="NO APLICA"),
      OR(AB48="CUMPLE",AB48="NO APLICA")),
   "CUMPLE",
   "NO CUMPLE")</f>
        <v>CUMPLE</v>
      </c>
      <c r="AD48" s="223"/>
    </row>
    <row r="49" spans="1:30" ht="94.5">
      <c r="A49" s="181">
        <v>6</v>
      </c>
      <c r="B49" s="182">
        <v>62</v>
      </c>
      <c r="C49" s="286" t="s">
        <v>129</v>
      </c>
      <c r="D49" s="184" t="s">
        <v>434</v>
      </c>
      <c r="E49" s="184" t="s">
        <v>456</v>
      </c>
      <c r="F49" s="182" t="s">
        <v>457</v>
      </c>
      <c r="G49" s="184" t="s">
        <v>458</v>
      </c>
      <c r="H49" s="184" t="s">
        <v>411</v>
      </c>
      <c r="I49" s="184" t="s">
        <v>334</v>
      </c>
      <c r="J49" s="185">
        <v>0.6</v>
      </c>
      <c r="K49" s="185" t="s">
        <v>438</v>
      </c>
      <c r="L49" s="186">
        <v>41451</v>
      </c>
      <c r="M49" s="186" t="s">
        <v>459</v>
      </c>
      <c r="N49" s="187">
        <v>2014</v>
      </c>
      <c r="O49" s="188">
        <v>105903427.28</v>
      </c>
      <c r="P49" s="190" t="s">
        <v>129</v>
      </c>
      <c r="Q49" s="191" t="s">
        <v>170</v>
      </c>
      <c r="R49" s="192" t="s">
        <v>170</v>
      </c>
      <c r="S49" s="192" t="s">
        <v>170</v>
      </c>
      <c r="T49" s="192" t="s">
        <v>170</v>
      </c>
      <c r="U49" s="192" t="s">
        <v>170</v>
      </c>
      <c r="V49" s="192" t="s">
        <v>170</v>
      </c>
      <c r="W49" s="192" t="s">
        <v>170</v>
      </c>
      <c r="X49" s="193" t="str">
        <f t="shared" ref="X49" si="16">IF(AND(OR(Q49="SI",Q49="NO APLICA"),
      OR(R49="SI",R49="NO APLICA"),
      OR(S49="SI",S49="NO APLICA"),
      OR(T49="SI",T49="NO APLICA"),
      OR(U49="SI",U49="NO APLICA"),
      OR(V49="SI",V49="NO APLICA"),
      OR(W49="SI",W49="NO APLICA")),
   "CUMPLE",
   "NO CUMPLE")</f>
        <v>CUMPLE</v>
      </c>
      <c r="Y49" s="191" t="s">
        <v>86</v>
      </c>
      <c r="Z49" s="192" t="s">
        <v>86</v>
      </c>
      <c r="AA49" s="193" t="str">
        <f t="shared" ref="AA49" si="17">IF(AND(OR(Y49="SI",Y49="NO APLICA"),
      OR(Z49="SI",Z49="NO APLICA")),
   "CUMPLE",
   "NO CUMPLE")</f>
        <v>CUMPLE</v>
      </c>
      <c r="AB49" s="190" t="s">
        <v>129</v>
      </c>
      <c r="AC49" s="194" t="str">
        <f>IF(AND(OR(P49="CUMPLE",P49="NO APLICA"),
      OR(X49="CUMPLE",X49="NO APLICA"),
      OR(AA49="CUMPLE",AA49="NO APLICA"),
      OR(AB49="CUMPLE",AB49="NO APLICA")),
   "CUMPLE",
   "NO CUMPLE")</f>
        <v>CUMPLE</v>
      </c>
      <c r="AD49" s="223"/>
    </row>
    <row r="50" spans="1:30" ht="22.5" customHeight="1"/>
    <row r="51" spans="1:30"/>
  </sheetData>
  <sheetProtection algorithmName="SHA-512" hashValue="8os0j0bIqqcvhUpwJwDtt9mRc3oxD/bSwE/jhXd5wdiJxWHSXC1EKQjiBg7heULh3W3pV04hVdRqFrN2iC9eWA==" saltValue="2AMIr84u7ACCO65wtXCeKg==" spinCount="100000" sheet="1" objects="1" scenarios="1" formatColumns="0" formatRows="0" selectLockedCells="1" selectUnlockedCells="1"/>
  <mergeCells count="71">
    <mergeCell ref="A1:AF4"/>
    <mergeCell ref="B5:AF6"/>
    <mergeCell ref="A9:J9"/>
    <mergeCell ref="A10:C10"/>
    <mergeCell ref="E10:F10"/>
    <mergeCell ref="I10:J10"/>
    <mergeCell ref="A28:AF28"/>
    <mergeCell ref="A11:C11"/>
    <mergeCell ref="E11:F11"/>
    <mergeCell ref="I11:J11"/>
    <mergeCell ref="A12:O12"/>
    <mergeCell ref="A21:B21"/>
    <mergeCell ref="H21:L21"/>
    <mergeCell ref="A24:J24"/>
    <mergeCell ref="A25:D25"/>
    <mergeCell ref="F25:J25"/>
    <mergeCell ref="A26:D26"/>
    <mergeCell ref="F26:J26"/>
    <mergeCell ref="N29:N31"/>
    <mergeCell ref="A29:A31"/>
    <mergeCell ref="B29:B31"/>
    <mergeCell ref="C29:C31"/>
    <mergeCell ref="D29:D31"/>
    <mergeCell ref="E29:E31"/>
    <mergeCell ref="F29:G29"/>
    <mergeCell ref="H29:H31"/>
    <mergeCell ref="I29:J29"/>
    <mergeCell ref="K29:K31"/>
    <mergeCell ref="L29:L31"/>
    <mergeCell ref="M29:M31"/>
    <mergeCell ref="AA30:AC30"/>
    <mergeCell ref="AD30:AD31"/>
    <mergeCell ref="AE30:AE31"/>
    <mergeCell ref="AF30:AF31"/>
    <mergeCell ref="A38:O38"/>
    <mergeCell ref="R38:AF38"/>
    <mergeCell ref="O29:O31"/>
    <mergeCell ref="P29:AF29"/>
    <mergeCell ref="F30:F31"/>
    <mergeCell ref="G30:G31"/>
    <mergeCell ref="I30:I31"/>
    <mergeCell ref="J30:J31"/>
    <mergeCell ref="P30:P31"/>
    <mergeCell ref="Q30:Q31"/>
    <mergeCell ref="R30:R31"/>
    <mergeCell ref="S30:Z30"/>
    <mergeCell ref="A40:AF40"/>
    <mergeCell ref="A41:A43"/>
    <mergeCell ref="B41:B43"/>
    <mergeCell ref="C41:C43"/>
    <mergeCell ref="D41:D43"/>
    <mergeCell ref="E41:E43"/>
    <mergeCell ref="F41:G41"/>
    <mergeCell ref="H41:H43"/>
    <mergeCell ref="I41:J41"/>
    <mergeCell ref="K41:K43"/>
    <mergeCell ref="AD42:AD43"/>
    <mergeCell ref="F42:F43"/>
    <mergeCell ref="G42:G43"/>
    <mergeCell ref="I42:I43"/>
    <mergeCell ref="J42:J43"/>
    <mergeCell ref="P42:P43"/>
    <mergeCell ref="L41:L43"/>
    <mergeCell ref="M41:M43"/>
    <mergeCell ref="N41:N43"/>
    <mergeCell ref="O41:O43"/>
    <mergeCell ref="P41:AF41"/>
    <mergeCell ref="Q42:X42"/>
    <mergeCell ref="Y42:AA42"/>
    <mergeCell ref="AB42:AB43"/>
    <mergeCell ref="AC42:AC43"/>
  </mergeCells>
  <conditionalFormatting sqref="E26">
    <cfRule type="cellIs" dxfId="354" priority="21" operator="equal">
      <formula>"CUMPLE"</formula>
    </cfRule>
    <cfRule type="cellIs" dxfId="353" priority="22" operator="equal">
      <formula>"NO CUMPLE"</formula>
    </cfRule>
    <cfRule type="cellIs" dxfId="352" priority="23" operator="equal">
      <formula>"SI"</formula>
    </cfRule>
    <cfRule type="cellIs" dxfId="351" priority="24" operator="equal">
      <formula>"NO"</formula>
    </cfRule>
  </conditionalFormatting>
  <conditionalFormatting sqref="P44:AC49">
    <cfRule type="cellIs" dxfId="350" priority="5" operator="equal">
      <formula>"CUMPLE"</formula>
    </cfRule>
    <cfRule type="cellIs" dxfId="349" priority="6" operator="equal">
      <formula>"NO CUMPLE"</formula>
    </cfRule>
    <cfRule type="cellIs" dxfId="348" priority="7" operator="equal">
      <formula>"SI"</formula>
    </cfRule>
    <cfRule type="cellIs" dxfId="347" priority="8" operator="equal">
      <formula>"NO"</formula>
    </cfRule>
  </conditionalFormatting>
  <conditionalFormatting sqref="R32:AE37">
    <cfRule type="cellIs" dxfId="346" priority="9" operator="equal">
      <formula>"CUMPLE"</formula>
    </cfRule>
    <cfRule type="cellIs" dxfId="345" priority="10" operator="equal">
      <formula>"NO CUMPLE"</formula>
    </cfRule>
    <cfRule type="cellIs" dxfId="344" priority="11" operator="equal">
      <formula>"SI"</formula>
    </cfRule>
    <cfRule type="cellIs" dxfId="343" priority="12" operator="equal">
      <formula>"NO"</formula>
    </cfRule>
  </conditionalFormatting>
  <conditionalFormatting sqref="C44:C49">
    <cfRule type="cellIs" dxfId="342" priority="1" operator="equal">
      <formula>"CUMPLE"</formula>
    </cfRule>
    <cfRule type="cellIs" dxfId="341" priority="2" operator="equal">
      <formula>"NO CUMPLE"</formula>
    </cfRule>
    <cfRule type="cellIs" dxfId="340" priority="3" operator="equal">
      <formula>"SI"</formula>
    </cfRule>
    <cfRule type="cellIs" dxfId="339" priority="4" operator="equal">
      <formula>"NO"</formula>
    </cfRule>
  </conditionalFormatting>
  <dataValidations count="9">
    <dataValidation type="list" allowBlank="1" showInputMessage="1" showErrorMessage="1" sqref="AA32:AB37 Y44:Z49" xr:uid="{E1769E78-AE8A-48A1-AC34-527450312165}">
      <formula1>"SI,NO,NO APLICA"</formula1>
    </dataValidation>
    <dataValidation type="list" allowBlank="1" showInputMessage="1" showErrorMessage="1" sqref="S32:Y37 Q44:W49" xr:uid="{4034DEFF-7DA8-47AE-A22D-6C6E7142C416}">
      <formula1>"SI,NO, NO APLICA"</formula1>
    </dataValidation>
    <dataValidation type="list" allowBlank="1" showInputMessage="1" showErrorMessage="1" sqref="R32:R37 AD32:AD37 P44:P49 AB44:AB49 C44:C49" xr:uid="{3E7FC627-1C3C-4646-A1B7-B9F37AF0C7A1}">
      <formula1>"CUMPLE,NO CUMPLE,NO APLICA"</formula1>
    </dataValidation>
    <dataValidation type="list" allowBlank="1" showInputMessage="1" showErrorMessage="1" sqref="I32:I37 I44:I49" xr:uid="{292E48FA-E78E-4B3C-BDEF-2200527EAC93}">
      <formula1>"INDIVIDUAL,CONSORCIO,UNION TEMPORAL,OTRA"</formula1>
    </dataValidation>
    <dataValidation type="list" allowBlank="1" showInputMessage="1" showErrorMessage="1" sqref="E26" xr:uid="{AA1725C4-EECD-4F24-975C-288DA2C508CF}">
      <formula1>"CUMPLE,NO CUMPLE,PENDIENTE,N/A"</formula1>
    </dataValidation>
    <dataValidation type="list" allowBlank="1" sqref="J50" xr:uid="{2399AFD4-0830-4559-9CA5-72F1556705D7}">
      <formula1>"CUMPLE,NO CUMPLE,PENDIENTE,N/A"</formula1>
    </dataValidation>
    <dataValidation type="list" allowBlank="1" sqref="G10" xr:uid="{26EBAB3F-707F-4F28-8661-BBE1B895F54C}">
      <formula1>"Singular,Plural (Consorcio),Plural (UT)"</formula1>
    </dataValidation>
    <dataValidation type="list" allowBlank="1" sqref="D11 G11" xr:uid="{BDA7BC04-8D4A-4624-A7BE-37C9F5A1DADE}">
      <formula1>"SÍ,NO"</formula1>
    </dataValidation>
    <dataValidation type="list" allowBlank="1" sqref="O13 M13" xr:uid="{629B60F9-CFD0-4ECC-936C-1C398CCA45B9}">
      <formula1>"CUMPLE,NO CUMPLE,N/A"</formula1>
    </dataValidation>
  </dataValidations>
  <pageMargins left="0.75" right="0.75" top="1" bottom="1" header="0.5" footer="0.5"/>
  <pageSetup orientation="portrait"/>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780AB-71C1-4BD5-A512-5A39AAFC994E}">
  <sheetPr>
    <tabColor theme="8" tint="0.79998168889431442"/>
  </sheetPr>
  <dimension ref="A1:LW191"/>
  <sheetViews>
    <sheetView showGridLines="0" zoomScale="50" zoomScaleNormal="25" workbookViewId="0">
      <selection activeCell="D32" sqref="D32"/>
    </sheetView>
  </sheetViews>
  <sheetFormatPr defaultColWidth="11.42578125" defaultRowHeight="12.95"/>
  <cols>
    <col min="1" max="1" width="43.42578125" style="46" customWidth="1"/>
    <col min="2" max="2" width="36.7109375" style="46" customWidth="1"/>
    <col min="3" max="3" width="25.7109375" style="46" customWidth="1"/>
    <col min="4" max="4" width="32.7109375" style="46"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30.7109375" style="46" customWidth="1"/>
    <col min="29" max="29" width="5.7109375" style="46" hidden="1" customWidth="1"/>
    <col min="30" max="35" width="11.42578125"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11.42578125"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+IF(AND($C$79&gt;=AL11,$C$79&lt;AL12),AL13,0)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thickTop="1" thickBot="1">
      <c r="A28" s="405" t="s">
        <v>232</v>
      </c>
      <c r="B28" s="406"/>
      <c r="C28" s="406"/>
      <c r="D28" s="407"/>
      <c r="E28" s="69"/>
      <c r="F28" s="69"/>
      <c r="G28" s="69"/>
      <c r="H28" s="69"/>
      <c r="I28" s="69"/>
    </row>
    <row r="29" spans="1:28" ht="33" customHeight="1">
      <c r="A29" s="408" t="s">
        <v>8</v>
      </c>
      <c r="B29" s="409"/>
      <c r="C29" s="409"/>
      <c r="D29" s="270" t="s">
        <v>394</v>
      </c>
      <c r="E29" s="69"/>
      <c r="F29" s="69"/>
      <c r="G29" s="69"/>
      <c r="H29" s="69"/>
      <c r="I29" s="69"/>
    </row>
    <row r="30" spans="1:28" ht="24.6" customHeight="1">
      <c r="A30" s="394" t="s">
        <v>233</v>
      </c>
      <c r="B30" s="395"/>
      <c r="C30" s="395"/>
      <c r="D30" s="12" t="s">
        <v>234</v>
      </c>
      <c r="E30" s="13"/>
      <c r="F30" s="13"/>
      <c r="G30" s="13"/>
      <c r="H30" s="13"/>
      <c r="I30" s="13"/>
      <c r="J30" s="13"/>
      <c r="K30" s="13"/>
      <c r="L30" s="13"/>
      <c r="M30" s="13"/>
      <c r="N30" s="13"/>
      <c r="O30" s="13"/>
      <c r="P30" s="13"/>
      <c r="Q30" s="13"/>
      <c r="R30" s="13"/>
    </row>
    <row r="31" spans="1:28" ht="24.6" customHeight="1">
      <c r="A31" s="394" t="s">
        <v>23</v>
      </c>
      <c r="B31" s="395"/>
      <c r="C31" s="395"/>
      <c r="D31" s="12" t="s">
        <v>460</v>
      </c>
    </row>
    <row r="32" spans="1:28" ht="24.6" customHeight="1">
      <c r="A32" s="394" t="s">
        <v>236</v>
      </c>
      <c r="B32" s="395"/>
      <c r="C32" s="395"/>
      <c r="D32" s="229" t="s">
        <v>461</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28" t="s">
        <v>462</v>
      </c>
      <c r="J38" s="429"/>
      <c r="K38" s="429"/>
      <c r="L38" s="429"/>
      <c r="M38" s="429"/>
      <c r="N38" s="429"/>
      <c r="O38" s="429"/>
      <c r="P38" s="429"/>
      <c r="Q38" s="429"/>
      <c r="R38" s="429"/>
      <c r="S38" s="429"/>
      <c r="T38" s="429"/>
      <c r="U38" s="429"/>
      <c r="V38" s="429"/>
      <c r="W38" s="429"/>
      <c r="X38" s="429"/>
      <c r="Y38" s="430"/>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10" t="s">
        <v>463</v>
      </c>
      <c r="C42" s="411"/>
      <c r="D42" s="412"/>
      <c r="E42" s="413" t="s">
        <v>464</v>
      </c>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465</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t="s">
        <v>466</v>
      </c>
      <c r="C44" s="255"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170</v>
      </c>
      <c r="C45" s="440" t="s">
        <v>251</v>
      </c>
      <c r="D45" s="442" t="str">
        <f>IF(B45="SI",IF(AND(B47="SI",B48="SI"),"CUMPLE","NO CUMPLE"),"NO APLICA")</f>
        <v>CUMPLE</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t="s">
        <v>467</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170</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t="s">
        <v>170</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customHeight="1">
      <c r="A53" s="84" t="s">
        <v>256</v>
      </c>
      <c r="B53" s="452">
        <v>0</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0</v>
      </c>
      <c r="CF53" s="47">
        <f t="shared" ref="CF53:EQ53" si="1">CF61</f>
        <v>1</v>
      </c>
      <c r="CG53" s="47">
        <f t="shared" si="1"/>
        <v>1</v>
      </c>
      <c r="CH53" s="47">
        <f t="shared" si="1"/>
        <v>1</v>
      </c>
      <c r="CI53" s="47">
        <f t="shared" si="1"/>
        <v>1</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customHeight="1">
      <c r="A54" s="84" t="s">
        <v>257</v>
      </c>
      <c r="B54" s="459">
        <f>SUM(AI62:AI64)/365</f>
        <v>0</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0</v>
      </c>
      <c r="CD54" s="88" t="s">
        <v>258</v>
      </c>
      <c r="CE54" s="90">
        <f t="array" ref="CE54">MAX(IF($BB$62:$BB$64=1,CE62:CE64))</f>
        <v>0</v>
      </c>
      <c r="CF54" s="90">
        <f t="array" ref="CF54">MAX(IF($BB$62:$BB$64=1,CF62:CF64))</f>
        <v>0</v>
      </c>
      <c r="CG54" s="90">
        <f t="array" ref="CG54">MAX(IF($BB$62:$BB$64=1,CG62:CG64))</f>
        <v>0</v>
      </c>
      <c r="CH54" s="90">
        <f t="array" ref="CH54">MAX(IF($BB$62:$BB$64=1,CH62:CH64))</f>
        <v>0</v>
      </c>
      <c r="CI54" s="90">
        <f t="array" ref="CI54">MAX(IF($BB$62:$BB$64=1,CI62:CI64))</f>
        <v>0</v>
      </c>
      <c r="CJ54" s="90">
        <f t="array" ref="CJ54">MAX(IF($BB$62:$BB$64=1,CJ62:CJ64))</f>
        <v>0</v>
      </c>
      <c r="CK54" s="90">
        <f t="array" ref="CK54">MAX(IF($BB$62:$BB$64=1,CK62:CK64))</f>
        <v>0</v>
      </c>
      <c r="CL54" s="90">
        <f t="array" ref="CL54">MAX(IF($BB$62:$BB$64=1,CL62:CL64))</f>
        <v>0</v>
      </c>
      <c r="CM54" s="90">
        <f t="array" ref="CM54">MAX(IF($BB$62:$BB$64=1,CM62:CM64))</f>
        <v>0</v>
      </c>
      <c r="CN54" s="90">
        <f t="array" ref="CN54">MAX(IF($BB$62:$BB$64=1,CN62:CN64))</f>
        <v>0</v>
      </c>
      <c r="CO54" s="90">
        <f t="array" ref="CO54">MAX(IF($BB$62:$BB$64=1,CO62:CO64))</f>
        <v>0</v>
      </c>
      <c r="CP54" s="90">
        <f t="array" ref="CP54">MAX(IF($BB$62:$BB$64=1,CP62:CP64))</f>
        <v>0</v>
      </c>
      <c r="CQ54" s="90">
        <f t="array" ref="CQ54">MAX(IF($BB$62:$BB$64=1,CQ62:CQ64))</f>
        <v>0</v>
      </c>
      <c r="CR54" s="90">
        <f t="array" ref="CR54">MAX(IF($BB$62:$BB$64=1,CR62:CR64))</f>
        <v>0</v>
      </c>
      <c r="CS54" s="90">
        <f t="array" ref="CS54">MAX(IF($BB$62:$BB$64=1,CS62:CS64))</f>
        <v>0</v>
      </c>
      <c r="CT54" s="90">
        <f t="array" ref="CT54">MAX(IF($BB$62:$BB$64=1,CT62:CT64))</f>
        <v>0</v>
      </c>
      <c r="CU54" s="90">
        <f t="array" ref="CU54">MAX(IF($BB$62:$BB$64=1,CU62:CU64))</f>
        <v>0</v>
      </c>
      <c r="CV54" s="90">
        <f t="array" ref="CV54">MAX(IF($BB$62:$BB$64=1,CV62:CV64))</f>
        <v>0</v>
      </c>
      <c r="CW54" s="90">
        <f t="array" ref="CW54">MAX(IF($BB$62:$BB$64=1,CW62:CW64))</f>
        <v>0</v>
      </c>
      <c r="CX54" s="90">
        <f t="array" ref="CX54">MAX(IF($BB$62:$BB$64=1,CX62:CX64))</f>
        <v>0</v>
      </c>
      <c r="CY54" s="90">
        <f t="array" ref="CY54">MAX(IF($BB$62:$BB$64=1,CY62:CY64))</f>
        <v>0</v>
      </c>
      <c r="CZ54" s="90">
        <f t="array" ref="CZ54">MAX(IF($BB$62:$BB$64=1,CZ62:CZ64))</f>
        <v>0</v>
      </c>
      <c r="DA54" s="90">
        <f t="array" ref="DA54">MAX(IF($BB$62:$BB$64=1,DA62:DA64))</f>
        <v>0</v>
      </c>
      <c r="DB54" s="90">
        <f t="array" ref="DB54">MAX(IF($BB$62:$BB$64=1,DB62:DB64))</f>
        <v>0</v>
      </c>
      <c r="DC54" s="90">
        <f t="array" ref="DC54">MAX(IF($BB$62:$BB$64=1,DC62:DC64))</f>
        <v>0</v>
      </c>
      <c r="DD54" s="90">
        <f t="array" ref="DD54">MAX(IF($BB$62:$BB$64=1,DD62:DD64))</f>
        <v>0</v>
      </c>
      <c r="DE54" s="90">
        <f t="array" ref="DE54">MAX(IF($BB$62:$BB$64=1,DE62:DE64))</f>
        <v>0</v>
      </c>
      <c r="DF54" s="90">
        <f t="array" ref="DF54">MAX(IF($BB$62:$BB$64=1,DF62:DF64))</f>
        <v>0</v>
      </c>
      <c r="DG54" s="90">
        <f t="array" ref="DG54">MAX(IF($BB$62:$BB$64=1,DG62:DG64))</f>
        <v>0</v>
      </c>
      <c r="DH54" s="90">
        <f t="array" ref="DH54">MAX(IF($BB$62:$BB$64=1,DH62:DH64))</f>
        <v>0</v>
      </c>
      <c r="DI54" s="90">
        <f t="array" ref="DI54">MAX(IF($BB$62:$BB$64=1,DI62:DI64))</f>
        <v>0</v>
      </c>
      <c r="DJ54" s="90">
        <f t="array" ref="DJ54">MAX(IF($BB$62:$BB$64=1,DJ62:DJ64))</f>
        <v>0</v>
      </c>
      <c r="DK54" s="90">
        <f t="array" ref="DK54">MAX(IF($BB$62:$BB$64=1,DK62:DK64))</f>
        <v>0</v>
      </c>
      <c r="DL54" s="90">
        <f t="array" ref="DL54">MAX(IF($BB$62:$BB$64=1,DL62:DL64))</f>
        <v>0</v>
      </c>
      <c r="DM54" s="90">
        <f t="array" ref="DM54">MAX(IF($BB$62:$BB$64=1,DM62:DM64))</f>
        <v>0</v>
      </c>
      <c r="DN54" s="90">
        <f t="array" ref="DN54">MAX(IF($BB$62:$BB$64=1,DN62:DN64))</f>
        <v>0</v>
      </c>
      <c r="DO54" s="90">
        <f t="array" ref="DO54">MAX(IF($BB$62:$BB$64=1,DO62:DO64))</f>
        <v>0</v>
      </c>
      <c r="DP54" s="90">
        <f t="array" ref="DP54">MAX(IF($BB$62:$BB$64=1,DP62:DP64))</f>
        <v>0</v>
      </c>
      <c r="DQ54" s="90">
        <f t="array" ref="DQ54">MAX(IF($BB$62:$BB$64=1,DQ62:DQ64))</f>
        <v>0</v>
      </c>
      <c r="DR54" s="90">
        <f t="array" ref="DR54">MAX(IF($BB$62:$BB$64=1,DR62:DR64))</f>
        <v>0</v>
      </c>
      <c r="DS54" s="90">
        <f t="array" ref="DS54">MAX(IF($BB$62:$BB$64=1,DS62:DS64))</f>
        <v>0</v>
      </c>
      <c r="DT54" s="90">
        <f t="array" ref="DT54">MAX(IF($BB$62:$BB$64=1,DT62:DT64))</f>
        <v>0</v>
      </c>
      <c r="DU54" s="90">
        <f t="array" ref="DU54">MAX(IF($BB$62:$BB$64=1,DU62:DU64))</f>
        <v>0</v>
      </c>
      <c r="DV54" s="90">
        <f t="array" ref="DV54">MAX(IF($BB$62:$BB$64=1,DV62:DV64))</f>
        <v>0</v>
      </c>
      <c r="DW54" s="90">
        <f t="array" ref="DW54">MAX(IF($BB$62:$BB$64=1,DW62:DW64))</f>
        <v>0</v>
      </c>
      <c r="DX54" s="90">
        <f t="array" ref="DX54">MAX(IF($BB$62:$BB$64=1,DX62:DX64))</f>
        <v>0</v>
      </c>
      <c r="DY54" s="90">
        <f t="array" ref="DY54">MAX(IF($BB$62:$BB$64=1,DY62:DY64))</f>
        <v>0</v>
      </c>
      <c r="DZ54" s="90">
        <f t="array" ref="DZ54">MAX(IF($BB$62:$BB$64=1,DZ62:DZ64))</f>
        <v>0</v>
      </c>
      <c r="EA54" s="90">
        <f t="array" ref="EA54">MAX(IF($BB$62:$BB$64=1,EA62:EA64))</f>
        <v>0</v>
      </c>
      <c r="EB54" s="90">
        <f t="array" ref="EB54">MAX(IF($BB$62:$BB$64=1,EB62:EB64))</f>
        <v>0</v>
      </c>
      <c r="EC54" s="90">
        <f t="array" ref="EC54">MAX(IF($BB$62:$BB$64=1,EC62:EC64))</f>
        <v>0</v>
      </c>
      <c r="ED54" s="90">
        <f t="array" ref="ED54">MAX(IF($BB$62:$BB$64=1,ED62:ED64))</f>
        <v>0</v>
      </c>
      <c r="EE54" s="90">
        <f t="array" ref="EE54">MAX(IF($BB$62:$BB$64=1,EE62:EE64))</f>
        <v>0</v>
      </c>
      <c r="EF54" s="90">
        <f t="array" ref="EF54">MAX(IF($BB$62:$BB$64=1,EF62:EF64))</f>
        <v>0</v>
      </c>
      <c r="EG54" s="90">
        <f t="array" ref="EG54">MAX(IF($BB$62:$BB$64=1,EG62:EG64))</f>
        <v>0</v>
      </c>
      <c r="EH54" s="90">
        <f t="array" ref="EH54">MAX(IF($BB$62:$BB$64=1,EH62:EH64))</f>
        <v>0</v>
      </c>
      <c r="EI54" s="90">
        <f t="array" ref="EI54">MAX(IF($BB$62:$BB$64=1,EI62:EI64))</f>
        <v>0</v>
      </c>
      <c r="EJ54" s="90">
        <f t="array" ref="EJ54">MAX(IF($BB$62:$BB$64=1,EJ62:EJ64))</f>
        <v>0</v>
      </c>
      <c r="EK54" s="90">
        <f t="array" ref="EK54">MAX(IF($BB$62:$BB$64=1,EK62:EK64))</f>
        <v>0</v>
      </c>
      <c r="EL54" s="90">
        <f t="array" ref="EL54">MAX(IF($BB$62:$BB$64=1,EL62:EL64))</f>
        <v>0</v>
      </c>
      <c r="EM54" s="90">
        <f t="array" ref="EM54">MAX(IF($BB$62:$BB$64=1,EM62:EM64))</f>
        <v>0</v>
      </c>
      <c r="EN54" s="90">
        <f t="array" ref="EN54">MAX(IF($BB$62:$BB$64=1,EN62:EN64))</f>
        <v>0</v>
      </c>
      <c r="EO54" s="90">
        <f t="array" ref="EO54">MAX(IF($BB$62:$BB$64=1,EO62:EO64))</f>
        <v>0</v>
      </c>
      <c r="EP54" s="90">
        <f t="array" ref="EP54">MAX(IF($BB$62:$BB$64=1,EP62:EP64))</f>
        <v>0</v>
      </c>
      <c r="EQ54" s="90">
        <f t="array" ref="EQ54">MAX(IF($BB$62:$BB$64=1,EQ62:EQ64))</f>
        <v>0</v>
      </c>
      <c r="ER54" s="90">
        <f t="array" ref="ER54">MAX(IF($BB$62:$BB$64=1,ER62:ER64))</f>
        <v>0</v>
      </c>
      <c r="ES54" s="90">
        <f t="array" ref="ES54">MAX(IF($BB$62:$BB$64=1,ES62:ES64))</f>
        <v>0</v>
      </c>
      <c r="ET54" s="90">
        <f t="array" ref="ET54">MAX(IF($BB$62:$BB$64=1,ET62:ET64))</f>
        <v>0</v>
      </c>
      <c r="EU54" s="90">
        <f t="array" ref="EU54">MAX(IF($BB$62:$BB$64=1,EU62:EU64))</f>
        <v>0</v>
      </c>
      <c r="EV54" s="90">
        <f t="array" ref="EV54">MAX(IF($BB$62:$BB$64=1,EV62:EV64))</f>
        <v>0</v>
      </c>
      <c r="EW54" s="90">
        <f t="array" ref="EW54">MAX(IF($BB$62:$BB$64=1,EW62:EW64))</f>
        <v>0</v>
      </c>
      <c r="EX54" s="90">
        <f t="array" ref="EX54">MAX(IF($BB$62:$BB$64=1,EX62:EX64))</f>
        <v>0</v>
      </c>
      <c r="EY54" s="90">
        <f t="array" ref="EY54">MAX(IF($BB$62:$BB$64=1,EY62:EY64))</f>
        <v>0</v>
      </c>
      <c r="EZ54" s="90">
        <f t="array" ref="EZ54">MAX(IF($BB$62:$BB$64=1,EZ62:EZ64))</f>
        <v>0</v>
      </c>
      <c r="FA54" s="90">
        <f t="array" ref="FA54">MAX(IF($BB$62:$BB$64=1,FA62:FA64))</f>
        <v>0</v>
      </c>
      <c r="FB54" s="90">
        <f t="array" ref="FB54">MAX(IF($BB$62:$BB$64=1,FB62:FB64))</f>
        <v>0</v>
      </c>
      <c r="FC54" s="90">
        <f t="array" ref="FC54">MAX(IF($BB$62:$BB$64=1,FC62:FC64))</f>
        <v>0</v>
      </c>
      <c r="FD54" s="90">
        <f t="array" ref="FD54">MAX(IF($BB$62:$BB$64=1,FD62:FD64))</f>
        <v>0</v>
      </c>
      <c r="FE54" s="90">
        <f t="array" ref="FE54">MAX(IF($BB$62:$BB$64=1,FE62:FE64))</f>
        <v>0</v>
      </c>
      <c r="FF54" s="90">
        <f t="array" ref="FF54">MAX(IF($BB$62:$BB$64=1,FF62:FF64))</f>
        <v>0</v>
      </c>
      <c r="FG54" s="90">
        <f t="array" ref="FG54">MAX(IF($BB$62:$BB$64=1,FG62:FG64))</f>
        <v>0</v>
      </c>
      <c r="FH54" s="90">
        <f t="array" ref="FH54">MAX(IF($BB$62:$BB$64=1,FH62:FH64))</f>
        <v>0</v>
      </c>
      <c r="FI54" s="90">
        <f t="array" ref="FI54">MAX(IF($BB$62:$BB$64=1,FI62:FI64))</f>
        <v>0</v>
      </c>
      <c r="FJ54" s="90">
        <f t="array" ref="FJ54">MAX(IF($BB$62:$BB$64=1,FJ62:FJ64))</f>
        <v>0</v>
      </c>
      <c r="FK54" s="90">
        <f t="array" ref="FK54">MAX(IF($BB$62:$BB$64=1,FK62:FK64))</f>
        <v>0</v>
      </c>
      <c r="FL54" s="90">
        <f t="array" ref="FL54">MAX(IF($BB$62:$BB$64=1,FL62:FL64))</f>
        <v>0</v>
      </c>
      <c r="FM54" s="90">
        <f t="array" ref="FM54">MAX(IF($BB$62:$BB$64=1,FM62:FM64))</f>
        <v>0</v>
      </c>
      <c r="FN54" s="90">
        <f t="array" ref="FN54">MAX(IF($BB$62:$BB$64=1,FN62:FN64))</f>
        <v>0</v>
      </c>
      <c r="FO54" s="90">
        <f t="array" ref="FO54">MAX(IF($BB$62:$BB$64=1,FO62:FO64))</f>
        <v>0</v>
      </c>
      <c r="FP54" s="90">
        <f t="array" ref="FP54">MAX(IF($BB$62:$BB$64=1,FP62:FP64))</f>
        <v>0</v>
      </c>
      <c r="FQ54" s="90">
        <f t="array" ref="FQ54">MAX(IF($BB$62:$BB$64=1,FQ62:FQ64))</f>
        <v>0</v>
      </c>
      <c r="FR54" s="90">
        <f t="array" ref="FR54">MAX(IF($BB$62:$BB$64=1,FR62:FR64))</f>
        <v>0</v>
      </c>
      <c r="FS54" s="90">
        <f t="array" ref="FS54">MAX(IF($BB$62:$BB$64=1,FS62:FS64))</f>
        <v>0</v>
      </c>
      <c r="FT54" s="90">
        <f t="array" ref="FT54">MAX(IF($BB$62:$BB$64=1,FT62:FT64))</f>
        <v>0</v>
      </c>
      <c r="FU54" s="90">
        <f t="array" ref="FU54">MAX(IF($BB$62:$BB$64=1,FU62:FU64))</f>
        <v>0</v>
      </c>
      <c r="FV54" s="90">
        <f t="array" ref="FV54">MAX(IF($BB$62:$BB$64=1,FV62:FV64))</f>
        <v>0</v>
      </c>
      <c r="FW54" s="90">
        <f t="array" ref="FW54">MAX(IF($BB$62:$BB$64=1,FW62:FW64))</f>
        <v>0</v>
      </c>
      <c r="FX54" s="90">
        <f t="array" ref="FX54">MAX(IF($BB$62:$BB$64=1,FX62:FX64))</f>
        <v>0</v>
      </c>
      <c r="FY54" s="90">
        <f t="array" ref="FY54">MAX(IF($BB$62:$BB$64=1,FY62:FY64))</f>
        <v>0</v>
      </c>
      <c r="FZ54" s="90">
        <f t="array" ref="FZ54">MAX(IF($BB$62:$BB$64=1,FZ62:FZ64))</f>
        <v>0</v>
      </c>
      <c r="GA54" s="90">
        <f t="array" ref="GA54">MAX(IF($BB$62:$BB$64=1,GA62:GA64))</f>
        <v>0</v>
      </c>
      <c r="GB54" s="90">
        <f t="array" ref="GB54">MAX(IF($BB$62:$BB$64=1,GB62:GB64))</f>
        <v>0</v>
      </c>
      <c r="GC54" s="90">
        <f t="array" ref="GC54">MAX(IF($BB$62:$BB$64=1,GC62:GC64))</f>
        <v>0</v>
      </c>
      <c r="GD54" s="90">
        <f t="array" ref="GD54">MAX(IF($BB$62:$BB$64=1,GD62:GD64))</f>
        <v>0</v>
      </c>
      <c r="GE54" s="90">
        <f t="array" ref="GE54">MAX(IF($BB$62:$BB$64=1,GE62:GE64))</f>
        <v>0</v>
      </c>
      <c r="GF54" s="90">
        <f t="array" ref="GF54">MAX(IF($BB$62:$BB$64=1,GF62:GF64))</f>
        <v>0</v>
      </c>
      <c r="GG54" s="90">
        <f t="array" ref="GG54">MAX(IF($BB$62:$BB$64=1,GG62:GG64))</f>
        <v>0</v>
      </c>
      <c r="GH54" s="90">
        <f t="array" ref="GH54">MAX(IF($BB$62:$BB$64=1,GH62:GH64))</f>
        <v>0</v>
      </c>
      <c r="GI54" s="90">
        <f t="array" ref="GI54">MAX(IF($BB$62:$BB$64=1,GI62:GI64))</f>
        <v>0</v>
      </c>
      <c r="GJ54" s="90">
        <f t="array" ref="GJ54">MAX(IF($BB$62:$BB$64=1,GJ62:GJ64))</f>
        <v>0</v>
      </c>
      <c r="GK54" s="90">
        <f t="array" ref="GK54">MAX(IF($BB$62:$BB$64=1,GK62:GK64))</f>
        <v>0</v>
      </c>
      <c r="GL54" s="90">
        <f t="array" ref="GL54">MAX(IF($BB$62:$BB$64=1,GL62:GL64))</f>
        <v>0</v>
      </c>
      <c r="GM54" s="90">
        <f t="array" ref="GM54">MAX(IF($BB$62:$BB$64=1,GM62:GM64))</f>
        <v>0</v>
      </c>
      <c r="GN54" s="90">
        <f t="array" ref="GN54">MAX(IF($BB$62:$BB$64=1,GN62:GN64))</f>
        <v>0</v>
      </c>
      <c r="GO54" s="90">
        <f t="array" ref="GO54">MAX(IF($BB$62:$BB$64=1,GO62:GO64))</f>
        <v>0</v>
      </c>
      <c r="GP54" s="90">
        <f t="array" ref="GP54">MAX(IF($BB$62:$BB$64=1,GP62:GP64))</f>
        <v>0</v>
      </c>
      <c r="GQ54" s="90">
        <f t="array" ref="GQ54">MAX(IF($BB$62:$BB$64=1,GQ62:GQ64))</f>
        <v>0</v>
      </c>
      <c r="GR54" s="90">
        <f t="array" ref="GR54">MAX(IF($BB$62:$BB$64=1,GR62:GR64))</f>
        <v>0</v>
      </c>
      <c r="GS54" s="90">
        <f t="array" ref="GS54">MAX(IF($BB$62:$BB$64=1,GS62:GS64))</f>
        <v>0</v>
      </c>
      <c r="GT54" s="90">
        <f t="array" ref="GT54">MAX(IF($BB$62:$BB$64=1,GT62:GT64))</f>
        <v>0</v>
      </c>
      <c r="GU54" s="90">
        <f t="array" ref="GU54">MAX(IF($BB$62:$BB$64=1,GU62:GU64))</f>
        <v>0</v>
      </c>
      <c r="GV54" s="90">
        <f t="array" ref="GV54">MAX(IF($BB$62:$BB$64=1,GV62:GV64))</f>
        <v>0</v>
      </c>
      <c r="GW54" s="90">
        <f t="array" ref="GW54">MAX(IF($BB$62:$BB$64=1,GW62:GW64))</f>
        <v>0</v>
      </c>
      <c r="GX54" s="90">
        <f t="array" ref="GX54">MAX(IF($BB$62:$BB$64=1,GX62:GX64))</f>
        <v>0</v>
      </c>
      <c r="GY54" s="90">
        <f t="array" ref="GY54">MAX(IF($BB$62:$BB$64=1,GY62:GY64))</f>
        <v>0</v>
      </c>
      <c r="GZ54" s="90">
        <f t="array" ref="GZ54">MAX(IF($BB$62:$BB$64=1,GZ62:GZ64))</f>
        <v>0</v>
      </c>
      <c r="HA54" s="90">
        <f t="array" ref="HA54">MAX(IF($BB$62:$BB$64=1,HA62:HA64))</f>
        <v>0</v>
      </c>
      <c r="HB54" s="90">
        <f t="array" ref="HB54">MAX(IF($BB$62:$BB$64=1,HB62:HB64))</f>
        <v>0</v>
      </c>
      <c r="HC54" s="90">
        <f t="array" ref="HC54">MAX(IF($BB$62:$BB$64=1,HC62:HC64))</f>
        <v>0</v>
      </c>
      <c r="HD54" s="90">
        <f t="array" ref="HD54">MAX(IF($BB$62:$BB$64=1,HD62:HD64))</f>
        <v>0</v>
      </c>
      <c r="HE54" s="90">
        <f t="array" ref="HE54">MAX(IF($BB$62:$BB$64=1,HE62:HE64))</f>
        <v>0</v>
      </c>
      <c r="HF54" s="90">
        <f t="array" ref="HF54">MAX(IF($BB$62:$BB$64=1,HF62:HF64))</f>
        <v>0</v>
      </c>
      <c r="HG54" s="90">
        <f t="array" ref="HG54">MAX(IF($BB$62:$BB$64=1,HG62:HG64))</f>
        <v>0</v>
      </c>
      <c r="HH54" s="90">
        <f t="array" ref="HH54">MAX(IF($BB$62:$BB$64=1,HH62:HH64))</f>
        <v>0</v>
      </c>
      <c r="HI54" s="90">
        <f t="array" ref="HI54">MAX(IF($BB$62:$BB$64=1,HI62:HI64))</f>
        <v>0</v>
      </c>
      <c r="HJ54" s="90">
        <f t="array" ref="HJ54">MAX(IF($BB$62:$BB$64=1,HJ62:HJ64))</f>
        <v>0</v>
      </c>
      <c r="HK54" s="90">
        <f t="array" ref="HK54">MAX(IF($BB$62:$BB$64=1,HK62:HK64))</f>
        <v>0</v>
      </c>
      <c r="HL54" s="90">
        <f t="array" ref="HL54">MAX(IF($BB$62:$BB$64=1,HL62:HL64))</f>
        <v>0</v>
      </c>
      <c r="HM54" s="90">
        <f t="array" ref="HM54">MAX(IF($BB$62:$BB$64=1,HM62:HM64))</f>
        <v>0</v>
      </c>
      <c r="HN54" s="90">
        <f t="array" ref="HN54">MAX(IF($BB$62:$BB$64=1,HN62:HN64))</f>
        <v>0</v>
      </c>
      <c r="HO54" s="90">
        <f t="array" ref="HO54">MAX(IF($BB$62:$BB$64=1,HO62:HO64))</f>
        <v>0</v>
      </c>
      <c r="HP54" s="90">
        <f t="array" ref="HP54">MAX(IF($BB$62:$BB$64=1,HP62:HP64))</f>
        <v>0</v>
      </c>
      <c r="HQ54" s="90">
        <f t="array" ref="HQ54">MAX(IF($BB$62:$BB$64=1,HQ62:HQ64))</f>
        <v>0</v>
      </c>
      <c r="HR54" s="90">
        <f t="array" ref="HR54">MAX(IF($BB$62:$BB$64=1,HR62:HR64))</f>
        <v>0</v>
      </c>
      <c r="HS54" s="90">
        <f t="array" ref="HS54">MAX(IF($BB$62:$BB$64=1,HS62:HS64))</f>
        <v>0</v>
      </c>
      <c r="HT54" s="90">
        <f t="array" ref="HT54">MAX(IF($BB$62:$BB$64=1,HT62:HT64))</f>
        <v>0</v>
      </c>
      <c r="HU54" s="90">
        <f t="array" ref="HU54">MAX(IF($BB$62:$BB$64=1,HU62:HU64))</f>
        <v>0</v>
      </c>
      <c r="HV54" s="90">
        <f t="array" ref="HV54">MAX(IF($BB$62:$BB$64=1,HV62:HV64))</f>
        <v>0</v>
      </c>
      <c r="HW54" s="90">
        <f t="array" ref="HW54">MAX(IF($BB$62:$BB$64=1,HW62:HW64))</f>
        <v>0</v>
      </c>
      <c r="HX54" s="90">
        <f t="array" ref="HX54">MAX(IF($BB$62:$BB$64=1,HX62:HX64))</f>
        <v>0</v>
      </c>
      <c r="HY54" s="90">
        <f t="array" ref="HY54">MAX(IF($BB$62:$BB$64=1,HY62:HY64))</f>
        <v>0</v>
      </c>
      <c r="HZ54" s="90">
        <f t="array" ref="HZ54">MAX(IF($BB$62:$BB$64=1,HZ62:HZ64))</f>
        <v>0</v>
      </c>
      <c r="IA54" s="90">
        <f t="array" ref="IA54">MAX(IF($BB$62:$BB$64=1,IA62:IA64))</f>
        <v>0</v>
      </c>
      <c r="IB54" s="90">
        <f t="array" ref="IB54">MAX(IF($BB$62:$BB$64=1,IB62:IB64))</f>
        <v>0</v>
      </c>
      <c r="IC54" s="90">
        <f t="array" ref="IC54">MAX(IF($BB$62:$BB$64=1,IC62:IC64))</f>
        <v>0</v>
      </c>
      <c r="ID54" s="90">
        <f t="array" ref="ID54">MAX(IF($BB$62:$BB$64=1,ID62:ID64))</f>
        <v>0</v>
      </c>
      <c r="IE54" s="90">
        <f t="array" ref="IE54">MAX(IF($BB$62:$BB$64=1,IE62:IE64))</f>
        <v>0</v>
      </c>
      <c r="IF54" s="90">
        <f t="array" ref="IF54">MAX(IF($BB$62:$BB$64=1,IF62:IF64))</f>
        <v>0</v>
      </c>
      <c r="IG54" s="90">
        <f t="array" ref="IG54">MAX(IF($BB$62:$BB$64=1,IG62:IG64))</f>
        <v>0</v>
      </c>
      <c r="IH54" s="90">
        <f t="array" ref="IH54">MAX(IF($BB$62:$BB$64=1,IH62:IH64))</f>
        <v>0</v>
      </c>
      <c r="II54" s="90">
        <f t="array" ref="II54">MAX(IF($BB$62:$BB$64=1,II62:II64))</f>
        <v>0</v>
      </c>
      <c r="IJ54" s="90">
        <f t="array" ref="IJ54">MAX(IF($BB$62:$BB$64=1,IJ62:IJ64))</f>
        <v>0</v>
      </c>
      <c r="IK54" s="90">
        <f t="array" ref="IK54">MAX(IF($BB$62:$BB$64=1,IK62:IK64))</f>
        <v>0</v>
      </c>
      <c r="IL54" s="90">
        <f t="array" ref="IL54">MAX(IF($BB$62:$BB$64=1,IL62:IL64))</f>
        <v>0</v>
      </c>
      <c r="IM54" s="90">
        <f t="array" ref="IM54">MAX(IF($BB$62:$BB$64=1,IM62:IM64))</f>
        <v>0</v>
      </c>
      <c r="IN54" s="90">
        <f t="array" ref="IN54">MAX(IF($BB$62:$BB$64=1,IN62:IN64))</f>
        <v>0</v>
      </c>
      <c r="IO54" s="90">
        <f t="array" ref="IO54">MAX(IF($BB$62:$BB$64=1,IO62:IO64))</f>
        <v>0</v>
      </c>
      <c r="IP54" s="90">
        <f t="array" ref="IP54">MAX(IF($BB$62:$BB$64=1,IP62:IP64))</f>
        <v>0</v>
      </c>
      <c r="IQ54" s="90">
        <f t="array" ref="IQ54">MAX(IF($BB$62:$BB$64=1,IQ62:IQ64))</f>
        <v>0</v>
      </c>
      <c r="IR54" s="90">
        <f t="array" ref="IR54">MAX(IF($BB$62:$BB$64=1,IR62:IR64))</f>
        <v>0</v>
      </c>
      <c r="IS54" s="90">
        <f t="array" ref="IS54">MAX(IF($BB$62:$BB$64=1,IS62:IS64))</f>
        <v>0</v>
      </c>
      <c r="IT54" s="90">
        <f t="array" ref="IT54">MAX(IF($BB$62:$BB$64=1,IT62:IT64))</f>
        <v>0</v>
      </c>
      <c r="IU54" s="90">
        <f t="array" ref="IU54">MAX(IF($BB$62:$BB$64=1,IU62:IU64))</f>
        <v>0</v>
      </c>
      <c r="IV54" s="90">
        <f t="array" ref="IV54">MAX(IF($BB$62:$BB$64=1,IV62:IV64))</f>
        <v>0</v>
      </c>
      <c r="IW54" s="90">
        <f t="array" ref="IW54">MAX(IF($BB$62:$BB$64=1,IW62:IW64))</f>
        <v>0</v>
      </c>
      <c r="IX54" s="90">
        <f t="array" ref="IX54">MAX(IF($BB$62:$BB$64=1,IX62:IX64))</f>
        <v>0</v>
      </c>
      <c r="IY54" s="90">
        <f t="array" ref="IY54">MAX(IF($BB$62:$BB$64=1,IY62:IY64))</f>
        <v>0</v>
      </c>
      <c r="IZ54" s="90">
        <f t="array" ref="IZ54">MAX(IF($BB$62:$BB$64=1,IZ62:IZ64))</f>
        <v>0</v>
      </c>
      <c r="JA54" s="90">
        <f t="array" ref="JA54">MAX(IF($BB$62:$BB$64=1,JA62:JA64))</f>
        <v>0</v>
      </c>
      <c r="JB54" s="90">
        <f t="array" ref="JB54">MAX(IF($BB$62:$BB$64=1,JB62:JB64))</f>
        <v>0</v>
      </c>
      <c r="JC54" s="90">
        <f t="array" ref="JC54">MAX(IF($BB$62:$BB$64=1,JC62:JC64))</f>
        <v>0</v>
      </c>
      <c r="JD54" s="90">
        <f t="array" ref="JD54">MAX(IF($BB$62:$BB$64=1,JD62:JD64))</f>
        <v>0</v>
      </c>
      <c r="JE54" s="90">
        <f t="array" ref="JE54">MAX(IF($BB$62:$BB$64=1,JE62:JE64))</f>
        <v>0</v>
      </c>
      <c r="JF54" s="90">
        <f t="array" ref="JF54">MAX(IF($BB$62:$BB$64=1,JF62:JF64))</f>
        <v>0</v>
      </c>
      <c r="JG54" s="90">
        <f t="array" ref="JG54">MAX(IF($BB$62:$BB$64=1,JG62:JG64))</f>
        <v>0</v>
      </c>
      <c r="JH54" s="90">
        <f t="array" ref="JH54">MAX(IF($BB$62:$BB$64=1,JH62:JH64))</f>
        <v>0</v>
      </c>
      <c r="JI54" s="90">
        <f t="array" ref="JI54">MAX(IF($BB$62:$BB$64=1,JI62:JI64))</f>
        <v>0</v>
      </c>
      <c r="JJ54" s="90">
        <f t="array" ref="JJ54">MAX(IF($BB$62:$BB$64=1,JJ62:JJ64))</f>
        <v>0</v>
      </c>
      <c r="JK54" s="90">
        <f t="array" ref="JK54">MAX(IF($BB$62:$BB$64=1,JK62:JK64))</f>
        <v>0</v>
      </c>
      <c r="JL54" s="90">
        <f t="array" ref="JL54">MAX(IF($BB$62:$BB$64=1,JL62:JL64))</f>
        <v>0</v>
      </c>
      <c r="JM54" s="90">
        <f t="array" ref="JM54">MAX(IF($BB$62:$BB$64=1,JM62:JM64))</f>
        <v>0</v>
      </c>
      <c r="JN54" s="90">
        <f t="array" ref="JN54">MAX(IF($BB$62:$BB$64=1,JN62:JN64))</f>
        <v>0</v>
      </c>
      <c r="JO54" s="90">
        <f t="array" ref="JO54">MAX(IF($BB$62:$BB$64=1,JO62:JO64))</f>
        <v>0</v>
      </c>
      <c r="JP54" s="90">
        <f t="array" ref="JP54">MAX(IF($BB$62:$BB$64=1,JP62:JP64))</f>
        <v>0</v>
      </c>
      <c r="JQ54" s="90">
        <f t="array" ref="JQ54">MAX(IF($BB$62:$BB$64=1,JQ62:JQ64))</f>
        <v>0</v>
      </c>
      <c r="JR54" s="90">
        <f t="array" ref="JR54">MAX(IF($BB$62:$BB$64=1,JR62:JR64))</f>
        <v>0</v>
      </c>
      <c r="JS54" s="90">
        <f t="array" ref="JS54">MAX(IF($BB$62:$BB$64=1,JS62:JS64))</f>
        <v>0</v>
      </c>
      <c r="JT54" s="90">
        <f t="array" ref="JT54">MAX(IF($BB$62:$BB$64=1,JT62:JT64))</f>
        <v>0</v>
      </c>
      <c r="JU54" s="90">
        <f t="array" ref="JU54">MAX(IF($BB$62:$BB$64=1,JU62:JU64))</f>
        <v>0</v>
      </c>
      <c r="JV54" s="90">
        <f t="array" ref="JV54">MAX(IF($BB$62:$BB$64=1,JV62:JV64))</f>
        <v>0</v>
      </c>
      <c r="JW54" s="90">
        <f t="array" ref="JW54">MAX(IF($BB$62:$BB$64=1,JW62:JW64))</f>
        <v>0</v>
      </c>
      <c r="JX54" s="90">
        <f t="array" ref="JX54">MAX(IF($BB$62:$BB$64=1,JX62:JX64))</f>
        <v>0</v>
      </c>
      <c r="JY54" s="90">
        <f t="array" ref="JY54">MAX(IF($BB$62:$BB$64=1,JY62:JY64))</f>
        <v>0</v>
      </c>
      <c r="JZ54" s="90">
        <f t="array" ref="JZ54">MAX(IF($BB$62:$BB$64=1,JZ62:JZ64))</f>
        <v>0</v>
      </c>
      <c r="KA54" s="90">
        <f t="array" ref="KA54">MAX(IF($BB$62:$BB$64=1,KA62:KA64))</f>
        <v>0</v>
      </c>
      <c r="KB54" s="90">
        <f t="array" ref="KB54">MAX(IF($BB$62:$BB$64=1,KB62:KB64))</f>
        <v>0</v>
      </c>
      <c r="KC54" s="90">
        <f t="array" ref="KC54">MAX(IF($BB$62:$BB$64=1,KC62:KC64))</f>
        <v>0</v>
      </c>
      <c r="KD54" s="90">
        <f t="array" ref="KD54">MAX(IF($BB$62:$BB$64=1,KD62:KD64))</f>
        <v>0</v>
      </c>
      <c r="KE54" s="90">
        <f t="array" ref="KE54">MAX(IF($BB$62:$BB$64=1,KE62:KE64))</f>
        <v>0</v>
      </c>
      <c r="KF54" s="90">
        <f t="array" ref="KF54">MAX(IF($BB$62:$BB$64=1,KF62:KF64))</f>
        <v>0</v>
      </c>
      <c r="KG54" s="90">
        <f t="array" ref="KG54">MAX(IF($BB$62:$BB$64=1,KG62:KG64))</f>
        <v>0</v>
      </c>
      <c r="KH54" s="90">
        <f t="array" ref="KH54">MAX(IF($BB$62:$BB$64=1,KH62:KH64))</f>
        <v>0</v>
      </c>
      <c r="KI54" s="90">
        <f t="array" ref="KI54">MAX(IF($BB$62:$BB$64=1,KI62:KI64))</f>
        <v>0</v>
      </c>
      <c r="KJ54" s="90">
        <f t="array" ref="KJ54">MAX(IF($BB$62:$BB$64=1,KJ62:KJ64))</f>
        <v>0</v>
      </c>
      <c r="KK54" s="90">
        <f t="array" ref="KK54">MAX(IF($BB$62:$BB$64=1,KK62:KK64))</f>
        <v>0</v>
      </c>
      <c r="KL54" s="90">
        <f t="array" ref="KL54">MAX(IF($BB$62:$BB$64=1,KL62:KL64))</f>
        <v>0</v>
      </c>
      <c r="KM54" s="90">
        <f t="array" ref="KM54">MAX(IF($BB$62:$BB$64=1,KM62:KM64))</f>
        <v>0</v>
      </c>
      <c r="KN54" s="90">
        <f t="array" ref="KN54">MAX(IF($BB$62:$BB$64=1,KN62:KN64))</f>
        <v>0</v>
      </c>
      <c r="KO54" s="90">
        <f t="array" ref="KO54">MAX(IF($BB$62:$BB$64=1,KO62:KO64))</f>
        <v>0</v>
      </c>
      <c r="KP54" s="90">
        <f t="array" ref="KP54">MAX(IF($BB$62:$BB$64=1,KP62:KP64))</f>
        <v>0</v>
      </c>
      <c r="KQ54" s="90">
        <f t="array" ref="KQ54">MAX(IF($BB$62:$BB$64=1,KQ62:KQ64))</f>
        <v>0</v>
      </c>
      <c r="KR54" s="90">
        <f t="array" ref="KR54">MAX(IF($BB$62:$BB$64=1,KR62:KR64))</f>
        <v>0</v>
      </c>
      <c r="KS54" s="90">
        <f t="array" ref="KS54">MAX(IF($BB$62:$BB$64=1,KS62:KS64))</f>
        <v>0</v>
      </c>
      <c r="KT54" s="90">
        <f t="array" ref="KT54">MAX(IF($BB$62:$BB$64=1,KT62:KT64))</f>
        <v>0</v>
      </c>
      <c r="KU54" s="90">
        <f t="array" ref="KU54">MAX(IF($BB$62:$BB$64=1,KU62:KU64))</f>
        <v>0</v>
      </c>
      <c r="KV54" s="90">
        <f t="array" ref="KV54">MAX(IF($BB$62:$BB$64=1,KV62:KV64))</f>
        <v>0</v>
      </c>
      <c r="KW54" s="90">
        <f t="array" ref="KW54">MAX(IF($BB$62:$BB$64=1,KW62:KW64))</f>
        <v>0</v>
      </c>
      <c r="KX54" s="90">
        <f t="array" ref="KX54">MAX(IF($BB$62:$BB$64=1,KX62:KX64))</f>
        <v>0</v>
      </c>
      <c r="KY54" s="90">
        <f t="array" ref="KY54">MAX(IF($BB$62:$BB$64=1,KY62:KY64))</f>
        <v>0</v>
      </c>
      <c r="KZ54" s="90">
        <f t="array" ref="KZ54">MAX(IF($BB$62:$BB$64=1,KZ62:KZ64))</f>
        <v>0</v>
      </c>
      <c r="LA54" s="90">
        <f t="array" ref="LA54">MAX(IF($BB$62:$BB$64=1,LA62:LA64))</f>
        <v>0</v>
      </c>
      <c r="LB54" s="90">
        <f t="array" ref="LB54">MAX(IF($BB$62:$BB$64=1,LB62:LB64))</f>
        <v>0</v>
      </c>
      <c r="LC54" s="90">
        <f t="array" ref="LC54">MAX(IF($BB$62:$BB$64=1,LC62:LC64))</f>
        <v>0</v>
      </c>
      <c r="LD54" s="90">
        <f t="array" ref="LD54">MAX(IF($BB$62:$BB$64=1,LD62:LD64))</f>
        <v>0</v>
      </c>
      <c r="LE54" s="90">
        <f t="array" ref="LE54">MAX(IF($BB$62:$BB$64=1,LE62:LE64))</f>
        <v>0</v>
      </c>
      <c r="LF54" s="90">
        <f t="array" ref="LF54">MAX(IF($BB$62:$BB$64=1,LF62:LF64))</f>
        <v>0</v>
      </c>
      <c r="LG54" s="90">
        <f t="array" ref="LG54">MAX(IF($BB$62:$BB$64=1,LG62:LG64))</f>
        <v>0</v>
      </c>
      <c r="LH54" s="90">
        <f t="array" ref="LH54">MAX(IF($BB$62:$BB$64=1,LH62:LH64))</f>
        <v>0</v>
      </c>
      <c r="LI54" s="90">
        <f t="array" ref="LI54">MAX(IF($BB$62:$BB$64=1,LI62:LI64))</f>
        <v>0</v>
      </c>
      <c r="LJ54" s="90">
        <f t="array" ref="LJ54">MAX(IF($BB$62:$BB$64=1,LJ62:LJ64))</f>
        <v>0</v>
      </c>
      <c r="LK54" s="90">
        <f t="array" ref="LK54">MAX(IF($BB$62:$BB$64=1,LK62:LK64))</f>
        <v>0</v>
      </c>
      <c r="LL54" s="90">
        <f t="array" ref="LL54">MAX(IF($BB$62:$BB$64=1,LL62:LL64))</f>
        <v>0</v>
      </c>
      <c r="LM54" s="90">
        <f t="array" ref="LM54">MAX(IF($BB$62:$BB$64=1,LM62:LM64))</f>
        <v>0</v>
      </c>
      <c r="LN54" s="90">
        <f t="array" ref="LN54">MAX(IF($BB$62:$BB$64=1,LN62:LN64))</f>
        <v>0</v>
      </c>
      <c r="LO54" s="90">
        <f t="array" ref="LO54">MAX(IF($BB$62:$BB$64=1,LO62:LO64))</f>
        <v>0</v>
      </c>
      <c r="LP54" s="90">
        <f t="array" ref="LP54">MAX(IF($BB$62:$BB$64=1,LP62:LP64))</f>
        <v>0</v>
      </c>
      <c r="LQ54" s="90">
        <f t="array" ref="LQ54">MAX(IF($BB$62:$BB$64=1,LQ62:LQ64))</f>
        <v>0</v>
      </c>
      <c r="LR54" s="90">
        <f t="array" ref="LR54">MAX(IF($BB$62:$BB$64=1,LR62:LR64))</f>
        <v>0</v>
      </c>
      <c r="LS54" s="90">
        <f t="array" ref="LS54">MAX(IF($BB$62:$BB$64=1,LS62:LS64))</f>
        <v>0</v>
      </c>
      <c r="LT54" s="90">
        <f t="array" ref="LT54">MAX(IF($BB$62:$BB$64=1,LT62:LT64))</f>
        <v>0</v>
      </c>
      <c r="LU54" s="90"/>
    </row>
    <row r="55" spans="1:333" ht="24.6" customHeight="1" thickBot="1">
      <c r="A55" s="91" t="s">
        <v>127</v>
      </c>
      <c r="B55" s="460" t="str">
        <f>IF(B54&gt;B53,"CUMPLE","NO CUMPLE")</f>
        <v>NO 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0</v>
      </c>
      <c r="CD55" s="88" t="s">
        <v>259</v>
      </c>
      <c r="CE55" s="90">
        <f>MAX(CE62:CE64)</f>
        <v>0</v>
      </c>
      <c r="CF55" s="90">
        <f>MAX(CF62:CF64)</f>
        <v>0</v>
      </c>
      <c r="CG55" s="90">
        <f>MAX(CG62:CG64)</f>
        <v>0</v>
      </c>
      <c r="CH55" s="90">
        <f>MAX(CH62:CH64)</f>
        <v>0</v>
      </c>
      <c r="CI55" s="90">
        <f>MAX(CI62:CI64)</f>
        <v>0</v>
      </c>
      <c r="CJ55" s="90">
        <f>MAX(CJ62:CJ64)</f>
        <v>0</v>
      </c>
      <c r="CK55" s="90">
        <f>MAX(CK62:CK64)</f>
        <v>0</v>
      </c>
      <c r="CL55" s="90">
        <f>MAX(CL62:CL64)</f>
        <v>0</v>
      </c>
      <c r="CM55" s="90">
        <f>MAX(CM62:CM64)</f>
        <v>0</v>
      </c>
      <c r="CN55" s="90">
        <f>MAX(CN62:CN64)</f>
        <v>0</v>
      </c>
      <c r="CO55" s="90">
        <f>MAX(CO62:CO64)</f>
        <v>0</v>
      </c>
      <c r="CP55" s="90">
        <f>MAX(CP62:CP64)</f>
        <v>0</v>
      </c>
      <c r="CQ55" s="90">
        <f>MAX(CQ62:CQ64)</f>
        <v>0</v>
      </c>
      <c r="CR55" s="90">
        <f>MAX(CR62:CR64)</f>
        <v>0</v>
      </c>
      <c r="CS55" s="90">
        <f>MAX(CS62:CS64)</f>
        <v>0</v>
      </c>
      <c r="CT55" s="90">
        <f>MAX(CT62:CT64)</f>
        <v>0</v>
      </c>
      <c r="CU55" s="90">
        <f>MAX(CU62:CU64)</f>
        <v>0</v>
      </c>
      <c r="CV55" s="90">
        <f>MAX(CV62:CV64)</f>
        <v>0</v>
      </c>
      <c r="CW55" s="90">
        <f>MAX(CW62:CW64)</f>
        <v>0</v>
      </c>
      <c r="CX55" s="90">
        <f>MAX(CX62:CX64)</f>
        <v>0</v>
      </c>
      <c r="CY55" s="90">
        <f>MAX(CY62:CY64)</f>
        <v>0</v>
      </c>
      <c r="CZ55" s="90">
        <f>MAX(CZ62:CZ64)</f>
        <v>0</v>
      </c>
      <c r="DA55" s="90">
        <f>MAX(DA62:DA64)</f>
        <v>0</v>
      </c>
      <c r="DB55" s="90">
        <f>MAX(DB62:DB64)</f>
        <v>0</v>
      </c>
      <c r="DC55" s="90">
        <f>MAX(DC62:DC64)</f>
        <v>0</v>
      </c>
      <c r="DD55" s="90">
        <f>MAX(DD62:DD64)</f>
        <v>0</v>
      </c>
      <c r="DE55" s="90">
        <f>MAX(DE62:DE64)</f>
        <v>0</v>
      </c>
      <c r="DF55" s="90">
        <f>MAX(DF62:DF64)</f>
        <v>0</v>
      </c>
      <c r="DG55" s="90">
        <f>MAX(DG62:DG64)</f>
        <v>0</v>
      </c>
      <c r="DH55" s="90">
        <f>MAX(DH62:DH64)</f>
        <v>0</v>
      </c>
      <c r="DI55" s="90">
        <f>MAX(DI62:DI64)</f>
        <v>0</v>
      </c>
      <c r="DJ55" s="90">
        <f>MAX(DJ62:DJ64)</f>
        <v>0</v>
      </c>
      <c r="DK55" s="90">
        <f>MAX(DK62:DK64)</f>
        <v>0</v>
      </c>
      <c r="DL55" s="90">
        <f>MAX(DL62:DL64)</f>
        <v>0</v>
      </c>
      <c r="DM55" s="90">
        <f>MAX(DM62:DM64)</f>
        <v>0</v>
      </c>
      <c r="DN55" s="90">
        <f>MAX(DN62:DN64)</f>
        <v>0</v>
      </c>
      <c r="DO55" s="90">
        <f>MAX(DO62:DO64)</f>
        <v>0</v>
      </c>
      <c r="DP55" s="90">
        <f>MAX(DP62:DP64)</f>
        <v>0</v>
      </c>
      <c r="DQ55" s="90">
        <f>MAX(DQ62:DQ64)</f>
        <v>0</v>
      </c>
      <c r="DR55" s="90">
        <f>MAX(DR62:DR64)</f>
        <v>0</v>
      </c>
      <c r="DS55" s="90">
        <f>MAX(DS62:DS64)</f>
        <v>0</v>
      </c>
      <c r="DT55" s="90">
        <f>MAX(DT62:DT64)</f>
        <v>0</v>
      </c>
      <c r="DU55" s="90">
        <f>MAX(DU62:DU64)</f>
        <v>0</v>
      </c>
      <c r="DV55" s="90">
        <f>MAX(DV62:DV64)</f>
        <v>0</v>
      </c>
      <c r="DW55" s="90">
        <f>MAX(DW62:DW64)</f>
        <v>0</v>
      </c>
      <c r="DX55" s="90">
        <f>MAX(DX62:DX64)</f>
        <v>0</v>
      </c>
      <c r="DY55" s="90">
        <f>MAX(DY62:DY64)</f>
        <v>0</v>
      </c>
      <c r="DZ55" s="90">
        <f>MAX(DZ62:DZ64)</f>
        <v>0</v>
      </c>
      <c r="EA55" s="90">
        <f>MAX(EA62:EA64)</f>
        <v>0</v>
      </c>
      <c r="EB55" s="90">
        <f>MAX(EB62:EB64)</f>
        <v>0</v>
      </c>
      <c r="EC55" s="90">
        <f>MAX(EC62:EC64)</f>
        <v>0</v>
      </c>
      <c r="ED55" s="90">
        <f>MAX(ED62:ED64)</f>
        <v>0</v>
      </c>
      <c r="EE55" s="90">
        <f>MAX(EE62:EE64)</f>
        <v>0</v>
      </c>
      <c r="EF55" s="90">
        <f>MAX(EF62:EF64)</f>
        <v>0</v>
      </c>
      <c r="EG55" s="90">
        <f>MAX(EG62:EG64)</f>
        <v>0</v>
      </c>
      <c r="EH55" s="90">
        <f>MAX(EH62:EH64)</f>
        <v>0</v>
      </c>
      <c r="EI55" s="90">
        <f>MAX(EI62:EI64)</f>
        <v>0</v>
      </c>
      <c r="EJ55" s="90">
        <f>MAX(EJ62:EJ64)</f>
        <v>0</v>
      </c>
      <c r="EK55" s="90">
        <f>MAX(EK62:EK64)</f>
        <v>0</v>
      </c>
      <c r="EL55" s="90">
        <f>MAX(EL62:EL64)</f>
        <v>0</v>
      </c>
      <c r="EM55" s="90">
        <f>MAX(EM62:EM64)</f>
        <v>0</v>
      </c>
      <c r="EN55" s="90">
        <f>MAX(EN62:EN64)</f>
        <v>0</v>
      </c>
      <c r="EO55" s="90">
        <f>MAX(EO62:EO64)</f>
        <v>0</v>
      </c>
      <c r="EP55" s="90">
        <f>MAX(EP62:EP64)</f>
        <v>0</v>
      </c>
      <c r="EQ55" s="90">
        <f>MAX(EQ62:EQ64)</f>
        <v>0</v>
      </c>
      <c r="ER55" s="90">
        <f>MAX(ER62:ER64)</f>
        <v>0</v>
      </c>
      <c r="ES55" s="90">
        <f>MAX(ES62:ES64)</f>
        <v>0</v>
      </c>
      <c r="ET55" s="90">
        <f>MAX(ET62:ET64)</f>
        <v>0</v>
      </c>
      <c r="EU55" s="90">
        <f>MAX(EU62:EU64)</f>
        <v>0</v>
      </c>
      <c r="EV55" s="90">
        <f>MAX(EV62:EV64)</f>
        <v>0</v>
      </c>
      <c r="EW55" s="90">
        <f>MAX(EW62:EW64)</f>
        <v>0</v>
      </c>
      <c r="EX55" s="90">
        <f>MAX(EX62:EX64)</f>
        <v>0</v>
      </c>
      <c r="EY55" s="90">
        <f>MAX(EY62:EY64)</f>
        <v>0</v>
      </c>
      <c r="EZ55" s="90">
        <f>MAX(EZ62:EZ64)</f>
        <v>0</v>
      </c>
      <c r="FA55" s="90">
        <f>MAX(FA62:FA64)</f>
        <v>0</v>
      </c>
      <c r="FB55" s="90">
        <f>MAX(FB62:FB64)</f>
        <v>0</v>
      </c>
      <c r="FC55" s="90">
        <f>MAX(FC62:FC64)</f>
        <v>0</v>
      </c>
      <c r="FD55" s="90">
        <f>MAX(FD62:FD64)</f>
        <v>0</v>
      </c>
      <c r="FE55" s="90">
        <f>MAX(FE62:FE64)</f>
        <v>0</v>
      </c>
      <c r="FF55" s="90">
        <f>MAX(FF62:FF64)</f>
        <v>0</v>
      </c>
      <c r="FG55" s="90">
        <f>MAX(FG62:FG64)</f>
        <v>0</v>
      </c>
      <c r="FH55" s="90">
        <f>MAX(FH62:FH64)</f>
        <v>0</v>
      </c>
      <c r="FI55" s="90">
        <f>MAX(FI62:FI64)</f>
        <v>0</v>
      </c>
      <c r="FJ55" s="90">
        <f>MAX(FJ62:FJ64)</f>
        <v>0</v>
      </c>
      <c r="FK55" s="90">
        <f>MAX(FK62:FK64)</f>
        <v>0</v>
      </c>
      <c r="FL55" s="90">
        <f>MAX(FL62:FL64)</f>
        <v>0</v>
      </c>
      <c r="FM55" s="90">
        <f>MAX(FM62:FM64)</f>
        <v>0</v>
      </c>
      <c r="FN55" s="90">
        <f>MAX(FN62:FN64)</f>
        <v>0</v>
      </c>
      <c r="FO55" s="90">
        <f>MAX(FO62:FO64)</f>
        <v>0</v>
      </c>
      <c r="FP55" s="90">
        <f>MAX(FP62:FP64)</f>
        <v>0</v>
      </c>
      <c r="FQ55" s="90">
        <f>MAX(FQ62:FQ64)</f>
        <v>0</v>
      </c>
      <c r="FR55" s="90">
        <f>MAX(FR62:FR64)</f>
        <v>0</v>
      </c>
      <c r="FS55" s="90">
        <f>MAX(FS62:FS64)</f>
        <v>0</v>
      </c>
      <c r="FT55" s="90">
        <f>MAX(FT62:FT64)</f>
        <v>0</v>
      </c>
      <c r="FU55" s="90">
        <f>MAX(FU62:FU64)</f>
        <v>0</v>
      </c>
      <c r="FV55" s="90">
        <f>MAX(FV62:FV64)</f>
        <v>0</v>
      </c>
      <c r="FW55" s="90">
        <f>MAX(FW62:FW64)</f>
        <v>0</v>
      </c>
      <c r="FX55" s="90">
        <f>MAX(FX62:FX64)</f>
        <v>0</v>
      </c>
      <c r="FY55" s="90">
        <f>MAX(FY62:FY64)</f>
        <v>0</v>
      </c>
      <c r="FZ55" s="90">
        <f>MAX(FZ62:FZ64)</f>
        <v>0</v>
      </c>
      <c r="GA55" s="90">
        <f>MAX(GA62:GA64)</f>
        <v>0</v>
      </c>
      <c r="GB55" s="90">
        <f>MAX(GB62:GB64)</f>
        <v>0</v>
      </c>
      <c r="GC55" s="90">
        <f>MAX(GC62:GC64)</f>
        <v>0</v>
      </c>
      <c r="GD55" s="90">
        <f>MAX(GD62:GD64)</f>
        <v>0</v>
      </c>
      <c r="GE55" s="90">
        <f>MAX(GE62:GE64)</f>
        <v>0</v>
      </c>
      <c r="GF55" s="90">
        <f>MAX(GF62:GF64)</f>
        <v>0</v>
      </c>
      <c r="GG55" s="90">
        <f>MAX(GG62:GG64)</f>
        <v>0</v>
      </c>
      <c r="GH55" s="90">
        <f>MAX(GH62:GH64)</f>
        <v>0</v>
      </c>
      <c r="GI55" s="90">
        <f>MAX(GI62:GI64)</f>
        <v>0</v>
      </c>
      <c r="GJ55" s="90">
        <f>MAX(GJ62:GJ64)</f>
        <v>0</v>
      </c>
      <c r="GK55" s="90">
        <f>MAX(GK62:GK64)</f>
        <v>0</v>
      </c>
      <c r="GL55" s="90">
        <f>MAX(GL62:GL64)</f>
        <v>0</v>
      </c>
      <c r="GM55" s="90">
        <f>MAX(GM62:GM64)</f>
        <v>0</v>
      </c>
      <c r="GN55" s="90">
        <f>MAX(GN62:GN64)</f>
        <v>0</v>
      </c>
      <c r="GO55" s="90">
        <f>MAX(GO62:GO64)</f>
        <v>0</v>
      </c>
      <c r="GP55" s="90">
        <f>MAX(GP62:GP64)</f>
        <v>0</v>
      </c>
      <c r="GQ55" s="90">
        <f>MAX(GQ62:GQ64)</f>
        <v>0</v>
      </c>
      <c r="GR55" s="90">
        <f>MAX(GR62:GR64)</f>
        <v>0</v>
      </c>
      <c r="GS55" s="90">
        <f>MAX(GS62:GS64)</f>
        <v>0</v>
      </c>
      <c r="GT55" s="90">
        <f>MAX(GT62:GT64)</f>
        <v>0</v>
      </c>
      <c r="GU55" s="90">
        <f>MAX(GU62:GU64)</f>
        <v>0</v>
      </c>
      <c r="GV55" s="90">
        <f>MAX(GV62:GV64)</f>
        <v>0</v>
      </c>
      <c r="GW55" s="90">
        <f>MAX(GW62:GW64)</f>
        <v>0</v>
      </c>
      <c r="GX55" s="90">
        <f>MAX(GX62:GX64)</f>
        <v>0</v>
      </c>
      <c r="GY55" s="90">
        <f>MAX(GY62:GY64)</f>
        <v>0</v>
      </c>
      <c r="GZ55" s="90">
        <f>MAX(GZ62:GZ64)</f>
        <v>0</v>
      </c>
      <c r="HA55" s="90">
        <f>MAX(HA62:HA64)</f>
        <v>0</v>
      </c>
      <c r="HB55" s="90">
        <f>MAX(HB62:HB64)</f>
        <v>0</v>
      </c>
      <c r="HC55" s="90">
        <f>MAX(HC62:HC64)</f>
        <v>0</v>
      </c>
      <c r="HD55" s="90">
        <f>MAX(HD62:HD64)</f>
        <v>0</v>
      </c>
      <c r="HE55" s="90">
        <f>MAX(HE62:HE64)</f>
        <v>0</v>
      </c>
      <c r="HF55" s="90">
        <f>MAX(HF62:HF64)</f>
        <v>0</v>
      </c>
      <c r="HG55" s="90">
        <f>MAX(HG62:HG64)</f>
        <v>0</v>
      </c>
      <c r="HH55" s="90">
        <f>MAX(HH62:HH64)</f>
        <v>0</v>
      </c>
      <c r="HI55" s="90">
        <f>MAX(HI62:HI64)</f>
        <v>0</v>
      </c>
      <c r="HJ55" s="90">
        <f>MAX(HJ62:HJ64)</f>
        <v>0</v>
      </c>
      <c r="HK55" s="90">
        <f>MAX(HK62:HK64)</f>
        <v>0</v>
      </c>
      <c r="HL55" s="90">
        <f>MAX(HL62:HL64)</f>
        <v>0</v>
      </c>
      <c r="HM55" s="90">
        <f>MAX(HM62:HM64)</f>
        <v>0</v>
      </c>
      <c r="HN55" s="90">
        <f>MAX(HN62:HN64)</f>
        <v>0</v>
      </c>
      <c r="HO55" s="90">
        <f>MAX(HO62:HO64)</f>
        <v>0</v>
      </c>
      <c r="HP55" s="90">
        <f>MAX(HP62:HP64)</f>
        <v>0</v>
      </c>
      <c r="HQ55" s="90">
        <f>MAX(HQ62:HQ64)</f>
        <v>0</v>
      </c>
      <c r="HR55" s="90">
        <f>MAX(HR62:HR64)</f>
        <v>0</v>
      </c>
      <c r="HS55" s="90">
        <f>MAX(HS62:HS64)</f>
        <v>0</v>
      </c>
      <c r="HT55" s="90">
        <f>MAX(HT62:HT64)</f>
        <v>0</v>
      </c>
      <c r="HU55" s="90">
        <f>MAX(HU62:HU64)</f>
        <v>0</v>
      </c>
      <c r="HV55" s="90">
        <f>MAX(HV62:HV64)</f>
        <v>0</v>
      </c>
      <c r="HW55" s="90">
        <f>MAX(HW62:HW64)</f>
        <v>0</v>
      </c>
      <c r="HX55" s="90">
        <f>MAX(HX62:HX64)</f>
        <v>0</v>
      </c>
      <c r="HY55" s="90">
        <f>MAX(HY62:HY64)</f>
        <v>0</v>
      </c>
      <c r="HZ55" s="90">
        <f>MAX(HZ62:HZ64)</f>
        <v>0</v>
      </c>
      <c r="IA55" s="90">
        <f>MAX(IA62:IA64)</f>
        <v>0</v>
      </c>
      <c r="IB55" s="90">
        <f>MAX(IB62:IB64)</f>
        <v>0</v>
      </c>
      <c r="IC55" s="90">
        <f>MAX(IC62:IC64)</f>
        <v>0</v>
      </c>
      <c r="ID55" s="90">
        <f>MAX(ID62:ID64)</f>
        <v>0</v>
      </c>
      <c r="IE55" s="90">
        <f>MAX(IE62:IE64)</f>
        <v>0</v>
      </c>
      <c r="IF55" s="90">
        <f>MAX(IF62:IF64)</f>
        <v>0</v>
      </c>
      <c r="IG55" s="90">
        <f>MAX(IG62:IG64)</f>
        <v>0</v>
      </c>
      <c r="IH55" s="90">
        <f>MAX(IH62:IH64)</f>
        <v>0</v>
      </c>
      <c r="II55" s="90">
        <f>MAX(II62:II64)</f>
        <v>0</v>
      </c>
      <c r="IJ55" s="90">
        <f>MAX(IJ62:IJ64)</f>
        <v>0</v>
      </c>
      <c r="IK55" s="90">
        <f>MAX(IK62:IK64)</f>
        <v>0</v>
      </c>
      <c r="IL55" s="90">
        <f>MAX(IL62:IL64)</f>
        <v>0</v>
      </c>
      <c r="IM55" s="90">
        <f>MAX(IM62:IM64)</f>
        <v>0</v>
      </c>
      <c r="IN55" s="90">
        <f>MAX(IN62:IN64)</f>
        <v>0</v>
      </c>
      <c r="IO55" s="90">
        <f>MAX(IO62:IO64)</f>
        <v>0</v>
      </c>
      <c r="IP55" s="90">
        <f>MAX(IP62:IP64)</f>
        <v>0</v>
      </c>
      <c r="IQ55" s="90">
        <f>MAX(IQ62:IQ64)</f>
        <v>0</v>
      </c>
      <c r="IR55" s="90">
        <f>MAX(IR62:IR64)</f>
        <v>0</v>
      </c>
      <c r="IS55" s="90">
        <f>MAX(IS62:IS64)</f>
        <v>0</v>
      </c>
      <c r="IT55" s="90">
        <f>MAX(IT62:IT64)</f>
        <v>0</v>
      </c>
      <c r="IU55" s="90">
        <f>MAX(IU62:IU64)</f>
        <v>0</v>
      </c>
      <c r="IV55" s="90">
        <f>MAX(IV62:IV64)</f>
        <v>0</v>
      </c>
      <c r="IW55" s="90">
        <f>MAX(IW62:IW64)</f>
        <v>0</v>
      </c>
      <c r="IX55" s="90">
        <f>MAX(IX62:IX64)</f>
        <v>0</v>
      </c>
      <c r="IY55" s="90">
        <f>MAX(IY62:IY64)</f>
        <v>0</v>
      </c>
      <c r="IZ55" s="90">
        <f>MAX(IZ62:IZ64)</f>
        <v>0</v>
      </c>
      <c r="JA55" s="90">
        <f>MAX(JA62:JA64)</f>
        <v>0</v>
      </c>
      <c r="JB55" s="90">
        <f>MAX(JB62:JB64)</f>
        <v>0</v>
      </c>
      <c r="JC55" s="90">
        <f>MAX(JC62:JC64)</f>
        <v>0</v>
      </c>
      <c r="JD55" s="90">
        <f>MAX(JD62:JD64)</f>
        <v>0</v>
      </c>
      <c r="JE55" s="90">
        <f>MAX(JE62:JE64)</f>
        <v>0</v>
      </c>
      <c r="JF55" s="90">
        <f>MAX(JF62:JF64)</f>
        <v>0</v>
      </c>
      <c r="JG55" s="90">
        <f>MAX(JG62:JG64)</f>
        <v>0</v>
      </c>
      <c r="JH55" s="90">
        <f>MAX(JH62:JH64)</f>
        <v>0</v>
      </c>
      <c r="JI55" s="90">
        <f>MAX(JI62:JI64)</f>
        <v>0</v>
      </c>
      <c r="JJ55" s="90">
        <f>MAX(JJ62:JJ64)</f>
        <v>0</v>
      </c>
      <c r="JK55" s="90">
        <f>MAX(JK62:JK64)</f>
        <v>0</v>
      </c>
      <c r="JL55" s="90">
        <f>MAX(JL62:JL64)</f>
        <v>0</v>
      </c>
      <c r="JM55" s="90">
        <f>MAX(JM62:JM64)</f>
        <v>0</v>
      </c>
      <c r="JN55" s="90">
        <f>MAX(JN62:JN64)</f>
        <v>0</v>
      </c>
      <c r="JO55" s="90">
        <f>MAX(JO62:JO64)</f>
        <v>0</v>
      </c>
      <c r="JP55" s="90">
        <f>MAX(JP62:JP64)</f>
        <v>0</v>
      </c>
      <c r="JQ55" s="90">
        <f>MAX(JQ62:JQ64)</f>
        <v>0</v>
      </c>
      <c r="JR55" s="90">
        <f>MAX(JR62:JR64)</f>
        <v>0</v>
      </c>
      <c r="JS55" s="90">
        <f>MAX(JS62:JS64)</f>
        <v>0</v>
      </c>
      <c r="JT55" s="90">
        <f>MAX(JT62:JT64)</f>
        <v>0</v>
      </c>
      <c r="JU55" s="90">
        <f>MAX(JU62:JU64)</f>
        <v>0</v>
      </c>
      <c r="JV55" s="90">
        <f>MAX(JV62:JV64)</f>
        <v>0</v>
      </c>
      <c r="JW55" s="90">
        <f>MAX(JW62:JW64)</f>
        <v>0</v>
      </c>
      <c r="JX55" s="90">
        <f>MAX(JX62:JX64)</f>
        <v>0</v>
      </c>
      <c r="JY55" s="90">
        <f>MAX(JY62:JY64)</f>
        <v>0</v>
      </c>
      <c r="JZ55" s="90">
        <f>MAX(JZ62:JZ64)</f>
        <v>0</v>
      </c>
      <c r="KA55" s="90">
        <f>MAX(KA62:KA64)</f>
        <v>0</v>
      </c>
      <c r="KB55" s="90">
        <f>MAX(KB62:KB64)</f>
        <v>0</v>
      </c>
      <c r="KC55" s="90">
        <f>MAX(KC62:KC64)</f>
        <v>0</v>
      </c>
      <c r="KD55" s="90">
        <f>MAX(KD62:KD64)</f>
        <v>0</v>
      </c>
      <c r="KE55" s="90">
        <f>MAX(KE62:KE64)</f>
        <v>0</v>
      </c>
      <c r="KF55" s="90">
        <f>MAX(KF62:KF64)</f>
        <v>0</v>
      </c>
      <c r="KG55" s="90">
        <f>MAX(KG62:KG64)</f>
        <v>0</v>
      </c>
      <c r="KH55" s="90">
        <f>MAX(KH62:KH64)</f>
        <v>0</v>
      </c>
      <c r="KI55" s="90">
        <f>MAX(KI62:KI64)</f>
        <v>0</v>
      </c>
      <c r="KJ55" s="90">
        <f>MAX(KJ62:KJ64)</f>
        <v>0</v>
      </c>
      <c r="KK55" s="90">
        <f>MAX(KK62:KK64)</f>
        <v>0</v>
      </c>
      <c r="KL55" s="90">
        <f>MAX(KL62:KL64)</f>
        <v>0</v>
      </c>
      <c r="KM55" s="90">
        <f>MAX(KM62:KM64)</f>
        <v>0</v>
      </c>
      <c r="KN55" s="90">
        <f>MAX(KN62:KN64)</f>
        <v>0</v>
      </c>
      <c r="KO55" s="90">
        <f>MAX(KO62:KO64)</f>
        <v>0</v>
      </c>
      <c r="KP55" s="90">
        <f>MAX(KP62:KP64)</f>
        <v>0</v>
      </c>
      <c r="KQ55" s="90">
        <f>MAX(KQ62:KQ64)</f>
        <v>0</v>
      </c>
      <c r="KR55" s="90">
        <f>MAX(KR62:KR64)</f>
        <v>0</v>
      </c>
      <c r="KS55" s="90">
        <f>MAX(KS62:KS64)</f>
        <v>0</v>
      </c>
      <c r="KT55" s="90">
        <f>MAX(KT62:KT64)</f>
        <v>0</v>
      </c>
      <c r="KU55" s="90">
        <f>MAX(KU62:KU64)</f>
        <v>0</v>
      </c>
      <c r="KV55" s="90">
        <f>MAX(KV62:KV64)</f>
        <v>0</v>
      </c>
      <c r="KW55" s="90">
        <f>MAX(KW62:KW64)</f>
        <v>0</v>
      </c>
      <c r="KX55" s="90">
        <f>MAX(KX62:KX64)</f>
        <v>0</v>
      </c>
      <c r="KY55" s="90">
        <f>MAX(KY62:KY64)</f>
        <v>0</v>
      </c>
      <c r="KZ55" s="90">
        <f>MAX(KZ62:KZ64)</f>
        <v>0</v>
      </c>
      <c r="LA55" s="90">
        <f>MAX(LA62:LA64)</f>
        <v>0</v>
      </c>
      <c r="LB55" s="90">
        <f>MAX(LB62:LB64)</f>
        <v>0</v>
      </c>
      <c r="LC55" s="90">
        <f>MAX(LC62:LC64)</f>
        <v>0</v>
      </c>
      <c r="LD55" s="90">
        <f>MAX(LD62:LD64)</f>
        <v>0</v>
      </c>
      <c r="LE55" s="90">
        <f>MAX(LE62:LE64)</f>
        <v>0</v>
      </c>
      <c r="LF55" s="90">
        <f>MAX(LF62:LF64)</f>
        <v>0</v>
      </c>
      <c r="LG55" s="90">
        <f>MAX(LG62:LG64)</f>
        <v>0</v>
      </c>
      <c r="LH55" s="90">
        <f>MAX(LH62:LH64)</f>
        <v>0</v>
      </c>
      <c r="LI55" s="90">
        <f>MAX(LI62:LI64)</f>
        <v>0</v>
      </c>
      <c r="LJ55" s="90">
        <f>MAX(LJ62:LJ64)</f>
        <v>0</v>
      </c>
      <c r="LK55" s="90">
        <f>MAX(LK62:LK64)</f>
        <v>0</v>
      </c>
      <c r="LL55" s="90">
        <f>MAX(LL62:LL64)</f>
        <v>0</v>
      </c>
      <c r="LM55" s="90">
        <f>MAX(LM62:LM64)</f>
        <v>0</v>
      </c>
      <c r="LN55" s="90">
        <f>MAX(LN62:LN64)</f>
        <v>0</v>
      </c>
      <c r="LO55" s="90">
        <f>MAX(LO62:LO64)</f>
        <v>0</v>
      </c>
      <c r="LP55" s="90">
        <f>MAX(LP62:LP64)</f>
        <v>0</v>
      </c>
      <c r="LQ55" s="90">
        <f>MAX(LQ62:LQ64)</f>
        <v>0</v>
      </c>
      <c r="LR55" s="90">
        <f>MAX(LR62:LR64)</f>
        <v>0</v>
      </c>
      <c r="LS55" s="90">
        <f>MAX(LS62:LS64)</f>
        <v>0</v>
      </c>
      <c r="LT55" s="90">
        <f>MAX(LT62:LT64)</f>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5">COLUMN()-COLUMN($CE$61)+1</f>
        <v>2</v>
      </c>
      <c r="CG56" s="96">
        <f t="shared" si="5"/>
        <v>3</v>
      </c>
      <c r="CH56" s="96">
        <f t="shared" si="5"/>
        <v>4</v>
      </c>
      <c r="CI56" s="96">
        <f t="shared" si="5"/>
        <v>5</v>
      </c>
      <c r="CJ56" s="96">
        <f t="shared" si="5"/>
        <v>6</v>
      </c>
      <c r="CK56" s="96">
        <f t="shared" si="5"/>
        <v>7</v>
      </c>
      <c r="CL56" s="96">
        <f t="shared" si="5"/>
        <v>8</v>
      </c>
      <c r="CM56" s="96">
        <f t="shared" si="5"/>
        <v>9</v>
      </c>
      <c r="CN56" s="96">
        <f t="shared" si="5"/>
        <v>10</v>
      </c>
      <c r="CO56" s="96">
        <f t="shared" si="5"/>
        <v>11</v>
      </c>
      <c r="CP56" s="96">
        <f t="shared" si="5"/>
        <v>12</v>
      </c>
      <c r="CQ56" s="96">
        <f t="shared" si="5"/>
        <v>13</v>
      </c>
      <c r="CR56" s="96">
        <f t="shared" si="5"/>
        <v>14</v>
      </c>
      <c r="CS56" s="96">
        <f t="shared" si="5"/>
        <v>15</v>
      </c>
      <c r="CT56" s="96">
        <f t="shared" si="5"/>
        <v>16</v>
      </c>
      <c r="CU56" s="96">
        <f t="shared" si="5"/>
        <v>17</v>
      </c>
      <c r="CV56" s="96">
        <f t="shared" si="5"/>
        <v>18</v>
      </c>
      <c r="CW56" s="96">
        <f t="shared" si="5"/>
        <v>19</v>
      </c>
      <c r="CX56" s="96">
        <f t="shared" si="5"/>
        <v>20</v>
      </c>
      <c r="CY56" s="96">
        <f t="shared" si="5"/>
        <v>21</v>
      </c>
      <c r="CZ56" s="96">
        <f t="shared" si="5"/>
        <v>22</v>
      </c>
      <c r="DA56" s="96">
        <f t="shared" si="5"/>
        <v>23</v>
      </c>
      <c r="DB56" s="96">
        <f t="shared" si="5"/>
        <v>24</v>
      </c>
      <c r="DC56" s="96">
        <f t="shared" si="5"/>
        <v>25</v>
      </c>
      <c r="DD56" s="96">
        <f t="shared" si="5"/>
        <v>26</v>
      </c>
      <c r="DE56" s="96">
        <f t="shared" si="5"/>
        <v>27</v>
      </c>
      <c r="DF56" s="96">
        <f t="shared" si="5"/>
        <v>28</v>
      </c>
      <c r="DG56" s="96">
        <f t="shared" si="5"/>
        <v>29</v>
      </c>
      <c r="DH56" s="96">
        <f t="shared" si="5"/>
        <v>30</v>
      </c>
      <c r="DI56" s="96">
        <f t="shared" si="5"/>
        <v>31</v>
      </c>
      <c r="DJ56" s="96">
        <f t="shared" si="5"/>
        <v>32</v>
      </c>
      <c r="DK56" s="96">
        <f t="shared" si="5"/>
        <v>33</v>
      </c>
      <c r="DL56" s="96">
        <f t="shared" si="5"/>
        <v>34</v>
      </c>
      <c r="DM56" s="96">
        <f t="shared" si="5"/>
        <v>35</v>
      </c>
      <c r="DN56" s="96">
        <f t="shared" si="5"/>
        <v>36</v>
      </c>
      <c r="DO56" s="96">
        <f t="shared" si="5"/>
        <v>37</v>
      </c>
      <c r="DP56" s="96">
        <f t="shared" si="5"/>
        <v>38</v>
      </c>
      <c r="DQ56" s="96">
        <f t="shared" si="5"/>
        <v>39</v>
      </c>
      <c r="DR56" s="96">
        <f t="shared" si="5"/>
        <v>40</v>
      </c>
      <c r="DS56" s="96">
        <f t="shared" si="5"/>
        <v>41</v>
      </c>
      <c r="DT56" s="96">
        <f t="shared" si="5"/>
        <v>42</v>
      </c>
      <c r="DU56" s="96">
        <f t="shared" si="5"/>
        <v>43</v>
      </c>
      <c r="DV56" s="96">
        <f t="shared" si="5"/>
        <v>44</v>
      </c>
      <c r="DW56" s="96">
        <f t="shared" si="5"/>
        <v>45</v>
      </c>
      <c r="DX56" s="96">
        <f t="shared" si="5"/>
        <v>46</v>
      </c>
      <c r="DY56" s="96">
        <f t="shared" si="5"/>
        <v>47</v>
      </c>
      <c r="DZ56" s="96">
        <f t="shared" si="5"/>
        <v>48</v>
      </c>
      <c r="EA56" s="96">
        <f t="shared" si="5"/>
        <v>49</v>
      </c>
      <c r="EB56" s="96">
        <f t="shared" si="5"/>
        <v>50</v>
      </c>
      <c r="EC56" s="96">
        <f t="shared" si="5"/>
        <v>51</v>
      </c>
      <c r="ED56" s="96">
        <f t="shared" si="5"/>
        <v>52</v>
      </c>
      <c r="EE56" s="96">
        <f t="shared" si="5"/>
        <v>53</v>
      </c>
      <c r="EF56" s="96">
        <f t="shared" si="5"/>
        <v>54</v>
      </c>
      <c r="EG56" s="96">
        <f t="shared" si="5"/>
        <v>55</v>
      </c>
      <c r="EH56" s="96">
        <f t="shared" si="5"/>
        <v>56</v>
      </c>
      <c r="EI56" s="96">
        <f t="shared" si="5"/>
        <v>57</v>
      </c>
      <c r="EJ56" s="96">
        <f t="shared" si="5"/>
        <v>58</v>
      </c>
      <c r="EK56" s="96">
        <f t="shared" si="5"/>
        <v>59</v>
      </c>
      <c r="EL56" s="96">
        <f t="shared" si="5"/>
        <v>60</v>
      </c>
      <c r="EM56" s="96">
        <f t="shared" si="5"/>
        <v>61</v>
      </c>
      <c r="EN56" s="96">
        <f t="shared" si="5"/>
        <v>62</v>
      </c>
      <c r="EO56" s="96">
        <f t="shared" si="5"/>
        <v>63</v>
      </c>
      <c r="EP56" s="96">
        <f t="shared" si="5"/>
        <v>64</v>
      </c>
      <c r="EQ56" s="96">
        <f t="shared" si="5"/>
        <v>65</v>
      </c>
      <c r="ER56" s="96">
        <f t="shared" ref="ER56:HC56" si="6">COLUMN()-COLUMN($CE$61)+1</f>
        <v>66</v>
      </c>
      <c r="ES56" s="96">
        <f t="shared" si="6"/>
        <v>67</v>
      </c>
      <c r="ET56" s="96">
        <f t="shared" si="6"/>
        <v>68</v>
      </c>
      <c r="EU56" s="96">
        <f t="shared" si="6"/>
        <v>69</v>
      </c>
      <c r="EV56" s="96">
        <f t="shared" si="6"/>
        <v>70</v>
      </c>
      <c r="EW56" s="96">
        <f t="shared" si="6"/>
        <v>71</v>
      </c>
      <c r="EX56" s="96">
        <f t="shared" si="6"/>
        <v>72</v>
      </c>
      <c r="EY56" s="96">
        <f t="shared" si="6"/>
        <v>73</v>
      </c>
      <c r="EZ56" s="96">
        <f t="shared" si="6"/>
        <v>74</v>
      </c>
      <c r="FA56" s="96">
        <f t="shared" si="6"/>
        <v>75</v>
      </c>
      <c r="FB56" s="96">
        <f t="shared" si="6"/>
        <v>76</v>
      </c>
      <c r="FC56" s="96">
        <f t="shared" si="6"/>
        <v>77</v>
      </c>
      <c r="FD56" s="96">
        <f t="shared" si="6"/>
        <v>78</v>
      </c>
      <c r="FE56" s="96">
        <f t="shared" si="6"/>
        <v>79</v>
      </c>
      <c r="FF56" s="96">
        <f t="shared" si="6"/>
        <v>80</v>
      </c>
      <c r="FG56" s="96">
        <f t="shared" si="6"/>
        <v>81</v>
      </c>
      <c r="FH56" s="96">
        <f t="shared" si="6"/>
        <v>82</v>
      </c>
      <c r="FI56" s="96">
        <f t="shared" si="6"/>
        <v>83</v>
      </c>
      <c r="FJ56" s="96">
        <f t="shared" si="6"/>
        <v>84</v>
      </c>
      <c r="FK56" s="96">
        <f t="shared" si="6"/>
        <v>85</v>
      </c>
      <c r="FL56" s="96">
        <f t="shared" si="6"/>
        <v>86</v>
      </c>
      <c r="FM56" s="96">
        <f t="shared" si="6"/>
        <v>87</v>
      </c>
      <c r="FN56" s="96">
        <f t="shared" si="6"/>
        <v>88</v>
      </c>
      <c r="FO56" s="96">
        <f t="shared" si="6"/>
        <v>89</v>
      </c>
      <c r="FP56" s="96">
        <f t="shared" si="6"/>
        <v>90</v>
      </c>
      <c r="FQ56" s="96">
        <f t="shared" si="6"/>
        <v>91</v>
      </c>
      <c r="FR56" s="96">
        <f t="shared" si="6"/>
        <v>92</v>
      </c>
      <c r="FS56" s="96">
        <f t="shared" si="6"/>
        <v>93</v>
      </c>
      <c r="FT56" s="96">
        <f t="shared" si="6"/>
        <v>94</v>
      </c>
      <c r="FU56" s="96">
        <f t="shared" si="6"/>
        <v>95</v>
      </c>
      <c r="FV56" s="96">
        <f t="shared" si="6"/>
        <v>96</v>
      </c>
      <c r="FW56" s="96">
        <f t="shared" si="6"/>
        <v>97</v>
      </c>
      <c r="FX56" s="96">
        <f t="shared" si="6"/>
        <v>98</v>
      </c>
      <c r="FY56" s="96">
        <f t="shared" si="6"/>
        <v>99</v>
      </c>
      <c r="FZ56" s="96">
        <f t="shared" si="6"/>
        <v>100</v>
      </c>
      <c r="GA56" s="96">
        <f t="shared" si="6"/>
        <v>101</v>
      </c>
      <c r="GB56" s="96">
        <f t="shared" si="6"/>
        <v>102</v>
      </c>
      <c r="GC56" s="96">
        <f t="shared" si="6"/>
        <v>103</v>
      </c>
      <c r="GD56" s="96">
        <f t="shared" si="6"/>
        <v>104</v>
      </c>
      <c r="GE56" s="96">
        <f t="shared" si="6"/>
        <v>105</v>
      </c>
      <c r="GF56" s="96">
        <f t="shared" si="6"/>
        <v>106</v>
      </c>
      <c r="GG56" s="96">
        <f t="shared" si="6"/>
        <v>107</v>
      </c>
      <c r="GH56" s="96">
        <f t="shared" si="6"/>
        <v>108</v>
      </c>
      <c r="GI56" s="96">
        <f t="shared" si="6"/>
        <v>109</v>
      </c>
      <c r="GJ56" s="96">
        <f t="shared" si="6"/>
        <v>110</v>
      </c>
      <c r="GK56" s="96">
        <f t="shared" si="6"/>
        <v>111</v>
      </c>
      <c r="GL56" s="96">
        <f t="shared" si="6"/>
        <v>112</v>
      </c>
      <c r="GM56" s="96">
        <f t="shared" si="6"/>
        <v>113</v>
      </c>
      <c r="GN56" s="96">
        <f t="shared" si="6"/>
        <v>114</v>
      </c>
      <c r="GO56" s="96">
        <f t="shared" si="6"/>
        <v>115</v>
      </c>
      <c r="GP56" s="96">
        <f t="shared" si="6"/>
        <v>116</v>
      </c>
      <c r="GQ56" s="96">
        <f t="shared" si="6"/>
        <v>117</v>
      </c>
      <c r="GR56" s="96">
        <f t="shared" si="6"/>
        <v>118</v>
      </c>
      <c r="GS56" s="96">
        <f t="shared" si="6"/>
        <v>119</v>
      </c>
      <c r="GT56" s="96">
        <f t="shared" si="6"/>
        <v>120</v>
      </c>
      <c r="GU56" s="96">
        <f t="shared" si="6"/>
        <v>121</v>
      </c>
      <c r="GV56" s="96">
        <f t="shared" si="6"/>
        <v>122</v>
      </c>
      <c r="GW56" s="96">
        <f t="shared" si="6"/>
        <v>123</v>
      </c>
      <c r="GX56" s="96">
        <f t="shared" si="6"/>
        <v>124</v>
      </c>
      <c r="GY56" s="96">
        <f t="shared" si="6"/>
        <v>125</v>
      </c>
      <c r="GZ56" s="96">
        <f t="shared" si="6"/>
        <v>126</v>
      </c>
      <c r="HA56" s="96">
        <f t="shared" si="6"/>
        <v>127</v>
      </c>
      <c r="HB56" s="96">
        <f t="shared" si="6"/>
        <v>128</v>
      </c>
      <c r="HC56" s="96">
        <f t="shared" si="6"/>
        <v>129</v>
      </c>
      <c r="HD56" s="96">
        <f t="shared" ref="HD56:JO56" si="7">COLUMN()-COLUMN($CE$61)+1</f>
        <v>130</v>
      </c>
      <c r="HE56" s="96">
        <f t="shared" si="7"/>
        <v>131</v>
      </c>
      <c r="HF56" s="96">
        <f t="shared" si="7"/>
        <v>132</v>
      </c>
      <c r="HG56" s="96">
        <f t="shared" si="7"/>
        <v>133</v>
      </c>
      <c r="HH56" s="96">
        <f t="shared" si="7"/>
        <v>134</v>
      </c>
      <c r="HI56" s="96">
        <f t="shared" si="7"/>
        <v>135</v>
      </c>
      <c r="HJ56" s="96">
        <f t="shared" si="7"/>
        <v>136</v>
      </c>
      <c r="HK56" s="96">
        <f t="shared" si="7"/>
        <v>137</v>
      </c>
      <c r="HL56" s="96">
        <f t="shared" si="7"/>
        <v>138</v>
      </c>
      <c r="HM56" s="96">
        <f t="shared" si="7"/>
        <v>139</v>
      </c>
      <c r="HN56" s="96">
        <f t="shared" si="7"/>
        <v>140</v>
      </c>
      <c r="HO56" s="96">
        <f t="shared" si="7"/>
        <v>141</v>
      </c>
      <c r="HP56" s="96">
        <f t="shared" si="7"/>
        <v>142</v>
      </c>
      <c r="HQ56" s="96">
        <f t="shared" si="7"/>
        <v>143</v>
      </c>
      <c r="HR56" s="96">
        <f t="shared" si="7"/>
        <v>144</v>
      </c>
      <c r="HS56" s="96">
        <f t="shared" si="7"/>
        <v>145</v>
      </c>
      <c r="HT56" s="96">
        <f t="shared" si="7"/>
        <v>146</v>
      </c>
      <c r="HU56" s="96">
        <f t="shared" si="7"/>
        <v>147</v>
      </c>
      <c r="HV56" s="96">
        <f t="shared" si="7"/>
        <v>148</v>
      </c>
      <c r="HW56" s="96">
        <f t="shared" si="7"/>
        <v>149</v>
      </c>
      <c r="HX56" s="96">
        <f t="shared" si="7"/>
        <v>150</v>
      </c>
      <c r="HY56" s="96">
        <f t="shared" si="7"/>
        <v>151</v>
      </c>
      <c r="HZ56" s="96">
        <f t="shared" si="7"/>
        <v>152</v>
      </c>
      <c r="IA56" s="96">
        <f t="shared" si="7"/>
        <v>153</v>
      </c>
      <c r="IB56" s="96">
        <f t="shared" si="7"/>
        <v>154</v>
      </c>
      <c r="IC56" s="96">
        <f t="shared" si="7"/>
        <v>155</v>
      </c>
      <c r="ID56" s="96">
        <f t="shared" si="7"/>
        <v>156</v>
      </c>
      <c r="IE56" s="96">
        <f t="shared" si="7"/>
        <v>157</v>
      </c>
      <c r="IF56" s="96">
        <f t="shared" si="7"/>
        <v>158</v>
      </c>
      <c r="IG56" s="96">
        <f t="shared" si="7"/>
        <v>159</v>
      </c>
      <c r="IH56" s="96">
        <f t="shared" si="7"/>
        <v>160</v>
      </c>
      <c r="II56" s="96">
        <f t="shared" si="7"/>
        <v>161</v>
      </c>
      <c r="IJ56" s="96">
        <f t="shared" si="7"/>
        <v>162</v>
      </c>
      <c r="IK56" s="96">
        <f t="shared" si="7"/>
        <v>163</v>
      </c>
      <c r="IL56" s="96">
        <f t="shared" si="7"/>
        <v>164</v>
      </c>
      <c r="IM56" s="96">
        <f t="shared" si="7"/>
        <v>165</v>
      </c>
      <c r="IN56" s="96">
        <f t="shared" si="7"/>
        <v>166</v>
      </c>
      <c r="IO56" s="96">
        <f t="shared" si="7"/>
        <v>167</v>
      </c>
      <c r="IP56" s="96">
        <f t="shared" si="7"/>
        <v>168</v>
      </c>
      <c r="IQ56" s="96">
        <f t="shared" si="7"/>
        <v>169</v>
      </c>
      <c r="IR56" s="96">
        <f t="shared" si="7"/>
        <v>170</v>
      </c>
      <c r="IS56" s="96">
        <f t="shared" si="7"/>
        <v>171</v>
      </c>
      <c r="IT56" s="96">
        <f t="shared" si="7"/>
        <v>172</v>
      </c>
      <c r="IU56" s="96">
        <f t="shared" si="7"/>
        <v>173</v>
      </c>
      <c r="IV56" s="96">
        <f t="shared" si="7"/>
        <v>174</v>
      </c>
      <c r="IW56" s="96">
        <f t="shared" si="7"/>
        <v>175</v>
      </c>
      <c r="IX56" s="96">
        <f t="shared" si="7"/>
        <v>176</v>
      </c>
      <c r="IY56" s="96">
        <f t="shared" si="7"/>
        <v>177</v>
      </c>
      <c r="IZ56" s="96">
        <f t="shared" si="7"/>
        <v>178</v>
      </c>
      <c r="JA56" s="96">
        <f t="shared" si="7"/>
        <v>179</v>
      </c>
      <c r="JB56" s="96">
        <f t="shared" si="7"/>
        <v>180</v>
      </c>
      <c r="JC56" s="96">
        <f t="shared" si="7"/>
        <v>181</v>
      </c>
      <c r="JD56" s="96">
        <f t="shared" si="7"/>
        <v>182</v>
      </c>
      <c r="JE56" s="96">
        <f t="shared" si="7"/>
        <v>183</v>
      </c>
      <c r="JF56" s="96">
        <f t="shared" si="7"/>
        <v>184</v>
      </c>
      <c r="JG56" s="96">
        <f t="shared" si="7"/>
        <v>185</v>
      </c>
      <c r="JH56" s="96">
        <f t="shared" si="7"/>
        <v>186</v>
      </c>
      <c r="JI56" s="96">
        <f t="shared" si="7"/>
        <v>187</v>
      </c>
      <c r="JJ56" s="96">
        <f t="shared" si="7"/>
        <v>188</v>
      </c>
      <c r="JK56" s="96">
        <f t="shared" si="7"/>
        <v>189</v>
      </c>
      <c r="JL56" s="96">
        <f t="shared" si="7"/>
        <v>190</v>
      </c>
      <c r="JM56" s="96">
        <f t="shared" si="7"/>
        <v>191</v>
      </c>
      <c r="JN56" s="96">
        <f t="shared" si="7"/>
        <v>192</v>
      </c>
      <c r="JO56" s="96">
        <f t="shared" si="7"/>
        <v>193</v>
      </c>
      <c r="JP56" s="96">
        <f t="shared" ref="JP56:LT56" si="8">COLUMN()-COLUMN($CE$61)+1</f>
        <v>194</v>
      </c>
      <c r="JQ56" s="96">
        <f t="shared" si="8"/>
        <v>195</v>
      </c>
      <c r="JR56" s="96">
        <f t="shared" si="8"/>
        <v>196</v>
      </c>
      <c r="JS56" s="96">
        <f t="shared" si="8"/>
        <v>197</v>
      </c>
      <c r="JT56" s="96">
        <f t="shared" si="8"/>
        <v>198</v>
      </c>
      <c r="JU56" s="96">
        <f t="shared" si="8"/>
        <v>199</v>
      </c>
      <c r="JV56" s="96">
        <f t="shared" si="8"/>
        <v>200</v>
      </c>
      <c r="JW56" s="96">
        <f t="shared" si="8"/>
        <v>201</v>
      </c>
      <c r="JX56" s="96">
        <f t="shared" si="8"/>
        <v>202</v>
      </c>
      <c r="JY56" s="96">
        <f t="shared" si="8"/>
        <v>203</v>
      </c>
      <c r="JZ56" s="96">
        <f t="shared" si="8"/>
        <v>204</v>
      </c>
      <c r="KA56" s="96">
        <f t="shared" si="8"/>
        <v>205</v>
      </c>
      <c r="KB56" s="96">
        <f t="shared" si="8"/>
        <v>206</v>
      </c>
      <c r="KC56" s="96">
        <f t="shared" si="8"/>
        <v>207</v>
      </c>
      <c r="KD56" s="96">
        <f t="shared" si="8"/>
        <v>208</v>
      </c>
      <c r="KE56" s="96">
        <f t="shared" si="8"/>
        <v>209</v>
      </c>
      <c r="KF56" s="96">
        <f t="shared" si="8"/>
        <v>210</v>
      </c>
      <c r="KG56" s="96">
        <f t="shared" si="8"/>
        <v>211</v>
      </c>
      <c r="KH56" s="96">
        <f t="shared" si="8"/>
        <v>212</v>
      </c>
      <c r="KI56" s="96">
        <f t="shared" si="8"/>
        <v>213</v>
      </c>
      <c r="KJ56" s="96">
        <f t="shared" si="8"/>
        <v>214</v>
      </c>
      <c r="KK56" s="96">
        <f t="shared" si="8"/>
        <v>215</v>
      </c>
      <c r="KL56" s="96">
        <f t="shared" si="8"/>
        <v>216</v>
      </c>
      <c r="KM56" s="96">
        <f t="shared" si="8"/>
        <v>217</v>
      </c>
      <c r="KN56" s="96">
        <f t="shared" si="8"/>
        <v>218</v>
      </c>
      <c r="KO56" s="96">
        <f t="shared" si="8"/>
        <v>219</v>
      </c>
      <c r="KP56" s="96">
        <f t="shared" si="8"/>
        <v>220</v>
      </c>
      <c r="KQ56" s="96">
        <f t="shared" si="8"/>
        <v>221</v>
      </c>
      <c r="KR56" s="96">
        <f t="shared" si="8"/>
        <v>222</v>
      </c>
      <c r="KS56" s="96">
        <f t="shared" si="8"/>
        <v>223</v>
      </c>
      <c r="KT56" s="96">
        <f t="shared" si="8"/>
        <v>224</v>
      </c>
      <c r="KU56" s="96">
        <f t="shared" si="8"/>
        <v>225</v>
      </c>
      <c r="KV56" s="96">
        <f t="shared" si="8"/>
        <v>226</v>
      </c>
      <c r="KW56" s="96">
        <f t="shared" si="8"/>
        <v>227</v>
      </c>
      <c r="KX56" s="96">
        <f t="shared" si="8"/>
        <v>228</v>
      </c>
      <c r="KY56" s="96">
        <f t="shared" si="8"/>
        <v>229</v>
      </c>
      <c r="KZ56" s="96">
        <f t="shared" si="8"/>
        <v>230</v>
      </c>
      <c r="LA56" s="96">
        <f t="shared" si="8"/>
        <v>231</v>
      </c>
      <c r="LB56" s="96">
        <f t="shared" si="8"/>
        <v>232</v>
      </c>
      <c r="LC56" s="96">
        <f t="shared" si="8"/>
        <v>233</v>
      </c>
      <c r="LD56" s="96">
        <f t="shared" si="8"/>
        <v>234</v>
      </c>
      <c r="LE56" s="96">
        <f t="shared" si="8"/>
        <v>235</v>
      </c>
      <c r="LF56" s="96">
        <f t="shared" si="8"/>
        <v>236</v>
      </c>
      <c r="LG56" s="96">
        <f t="shared" si="8"/>
        <v>237</v>
      </c>
      <c r="LH56" s="96">
        <f t="shared" si="8"/>
        <v>238</v>
      </c>
      <c r="LI56" s="96">
        <f t="shared" si="8"/>
        <v>239</v>
      </c>
      <c r="LJ56" s="96">
        <f t="shared" si="8"/>
        <v>240</v>
      </c>
      <c r="LK56" s="96">
        <f t="shared" si="8"/>
        <v>241</v>
      </c>
      <c r="LL56" s="96">
        <f t="shared" si="8"/>
        <v>242</v>
      </c>
      <c r="LM56" s="96">
        <f t="shared" si="8"/>
        <v>243</v>
      </c>
      <c r="LN56" s="96">
        <f t="shared" si="8"/>
        <v>244</v>
      </c>
      <c r="LO56" s="96">
        <f t="shared" si="8"/>
        <v>245</v>
      </c>
      <c r="LP56" s="96">
        <f t="shared" si="8"/>
        <v>246</v>
      </c>
      <c r="LQ56" s="96">
        <f t="shared" si="8"/>
        <v>247</v>
      </c>
      <c r="LR56" s="96">
        <f t="shared" si="8"/>
        <v>248</v>
      </c>
      <c r="LS56" s="96">
        <f t="shared" si="8"/>
        <v>249</v>
      </c>
      <c r="LT56" s="96">
        <f t="shared" si="8"/>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SMALL($AW$62:$AX$64,CE60)</f>
        <v>1</v>
      </c>
      <c r="CF57" s="90" t="e">
        <f>SMALL($AW$62:$AX$64,CF60)</f>
        <v>#NUM!</v>
      </c>
      <c r="CG57" s="90" t="e">
        <f>SMALL($AW$62:$AX$64,CG60)</f>
        <v>#NUM!</v>
      </c>
      <c r="CH57" s="90" t="e">
        <f>SMALL($AW$62:$AX$64,CH60)</f>
        <v>#NUM!</v>
      </c>
      <c r="CI57" s="90" t="e">
        <f>SMALL($AW$62:$AX$64,CI60)</f>
        <v>#NUM!</v>
      </c>
      <c r="CJ57" s="90" t="e">
        <f>SMALL($AW$62:$AX$64,CJ60)</f>
        <v>#NUM!</v>
      </c>
      <c r="CK57" s="90" t="e">
        <f>SMALL($AW$62:$AX$64,CK60)</f>
        <v>#NUM!</v>
      </c>
      <c r="CL57" s="90" t="e">
        <f>SMALL($AW$62:$AX$64,CL60)</f>
        <v>#NUM!</v>
      </c>
      <c r="CM57" s="90" t="e">
        <f>SMALL($AW$62:$AX$64,CM60)</f>
        <v>#NUM!</v>
      </c>
      <c r="CN57" s="90" t="e">
        <f>SMALL($AW$62:$AX$64,CN60)</f>
        <v>#NUM!</v>
      </c>
      <c r="CO57" s="90" t="e">
        <f>SMALL($AW$62:$AX$64,CO60)</f>
        <v>#NUM!</v>
      </c>
      <c r="CP57" s="90" t="e">
        <f>SMALL($AW$62:$AX$64,CP60)</f>
        <v>#NUM!</v>
      </c>
      <c r="CQ57" s="90" t="e">
        <f>SMALL($AW$62:$AX$64,CQ60)</f>
        <v>#NUM!</v>
      </c>
      <c r="CR57" s="90" t="e">
        <f>SMALL($AW$62:$AX$64,CR60)</f>
        <v>#NUM!</v>
      </c>
      <c r="CS57" s="90" t="e">
        <f>SMALL($AW$62:$AX$64,CS60)</f>
        <v>#NUM!</v>
      </c>
      <c r="CT57" s="90" t="e">
        <f>SMALL($AW$62:$AX$64,CT60)</f>
        <v>#NUM!</v>
      </c>
      <c r="CU57" s="90" t="e">
        <f>SMALL($AW$62:$AX$64,CU60)</f>
        <v>#NUM!</v>
      </c>
      <c r="CV57" s="90" t="e">
        <f>SMALL($AW$62:$AX$64,CV60)</f>
        <v>#NUM!</v>
      </c>
      <c r="CW57" s="90" t="e">
        <f>SMALL($AW$62:$AX$64,CW60)</f>
        <v>#NUM!</v>
      </c>
      <c r="CX57" s="90" t="e">
        <f>SMALL($AW$62:$AX$64,CX60)</f>
        <v>#NUM!</v>
      </c>
      <c r="CY57" s="90" t="e">
        <f>SMALL($AW$62:$AX$64,CY60)</f>
        <v>#NUM!</v>
      </c>
      <c r="CZ57" s="90" t="e">
        <f>SMALL($AW$62:$AX$64,CZ60)</f>
        <v>#NUM!</v>
      </c>
      <c r="DA57" s="90" t="e">
        <f>SMALL($AW$62:$AX$64,DA60)</f>
        <v>#NUM!</v>
      </c>
      <c r="DB57" s="90" t="e">
        <f>SMALL($AW$62:$AX$64,DB60)</f>
        <v>#NUM!</v>
      </c>
      <c r="DC57" s="90" t="e">
        <f>SMALL($AW$62:$AX$64,DC60)</f>
        <v>#NUM!</v>
      </c>
      <c r="DD57" s="90" t="e">
        <f>SMALL($AW$62:$AX$64,DD60)</f>
        <v>#NUM!</v>
      </c>
      <c r="DE57" s="90" t="e">
        <f>SMALL($AW$62:$AX$64,DE60)</f>
        <v>#NUM!</v>
      </c>
      <c r="DF57" s="90" t="e">
        <f>SMALL($AW$62:$AX$64,DF60)</f>
        <v>#NUM!</v>
      </c>
      <c r="DG57" s="90" t="e">
        <f>SMALL($AW$62:$AX$64,DG60)</f>
        <v>#NUM!</v>
      </c>
      <c r="DH57" s="90" t="e">
        <f>SMALL($AW$62:$AX$64,DH60)</f>
        <v>#NUM!</v>
      </c>
      <c r="DI57" s="90" t="e">
        <f>SMALL($AW$62:$AX$64,DI60)</f>
        <v>#NUM!</v>
      </c>
      <c r="DJ57" s="90" t="e">
        <f>SMALL($AW$62:$AX$64,DJ60)</f>
        <v>#NUM!</v>
      </c>
      <c r="DK57" s="90" t="e">
        <f>SMALL($AW$62:$AX$64,DK60)</f>
        <v>#NUM!</v>
      </c>
      <c r="DL57" s="90" t="e">
        <f>SMALL($AW$62:$AX$64,DL60)</f>
        <v>#NUM!</v>
      </c>
      <c r="DM57" s="90" t="e">
        <f>SMALL($AW$62:$AX$64,DM60)</f>
        <v>#NUM!</v>
      </c>
      <c r="DN57" s="90" t="e">
        <f>SMALL($AW$62:$AX$64,DN60)</f>
        <v>#NUM!</v>
      </c>
      <c r="DO57" s="90" t="e">
        <f>SMALL($AW$62:$AX$64,DO60)</f>
        <v>#NUM!</v>
      </c>
      <c r="DP57" s="90" t="e">
        <f>SMALL($AW$62:$AX$64,DP60)</f>
        <v>#NUM!</v>
      </c>
      <c r="DQ57" s="90" t="e">
        <f>SMALL($AW$62:$AX$64,DQ60)</f>
        <v>#NUM!</v>
      </c>
      <c r="DR57" s="90" t="e">
        <f>SMALL($AW$62:$AX$64,DR60)</f>
        <v>#NUM!</v>
      </c>
      <c r="DS57" s="90" t="e">
        <f>SMALL($AW$62:$AX$64,DS60)</f>
        <v>#NUM!</v>
      </c>
      <c r="DT57" s="90" t="e">
        <f>SMALL($AW$62:$AX$64,DT60)</f>
        <v>#NUM!</v>
      </c>
      <c r="DU57" s="90" t="e">
        <f>SMALL($AW$62:$AX$64,DU60)</f>
        <v>#NUM!</v>
      </c>
      <c r="DV57" s="90" t="e">
        <f>SMALL($AW$62:$AX$64,DV60)</f>
        <v>#NUM!</v>
      </c>
      <c r="DW57" s="90" t="e">
        <f>SMALL($AW$62:$AX$64,DW60)</f>
        <v>#NUM!</v>
      </c>
      <c r="DX57" s="90" t="e">
        <f>SMALL($AW$62:$AX$64,DX60)</f>
        <v>#NUM!</v>
      </c>
      <c r="DY57" s="90" t="e">
        <f>SMALL($AW$62:$AX$64,DY60)</f>
        <v>#NUM!</v>
      </c>
      <c r="DZ57" s="90" t="e">
        <f>SMALL($AW$62:$AX$64,DZ60)</f>
        <v>#NUM!</v>
      </c>
      <c r="EA57" s="90" t="e">
        <f>SMALL($AW$62:$AX$64,EA60)</f>
        <v>#NUM!</v>
      </c>
      <c r="EB57" s="90" t="e">
        <f>SMALL($AW$62:$AX$64,EB60)</f>
        <v>#NUM!</v>
      </c>
      <c r="EC57" s="90" t="e">
        <f>SMALL($AW$62:$AX$64,EC60)</f>
        <v>#NUM!</v>
      </c>
      <c r="ED57" s="90" t="e">
        <f>SMALL($AW$62:$AX$64,ED60)</f>
        <v>#NUM!</v>
      </c>
      <c r="EE57" s="90" t="e">
        <f>SMALL($AW$62:$AX$64,EE60)</f>
        <v>#NUM!</v>
      </c>
      <c r="EF57" s="90" t="e">
        <f>SMALL($AW$62:$AX$64,EF60)</f>
        <v>#NUM!</v>
      </c>
      <c r="EG57" s="90" t="e">
        <f>SMALL($AW$62:$AX$64,EG60)</f>
        <v>#NUM!</v>
      </c>
      <c r="EH57" s="90" t="e">
        <f>SMALL($AW$62:$AX$64,EH60)</f>
        <v>#NUM!</v>
      </c>
      <c r="EI57" s="90" t="e">
        <f>SMALL($AW$62:$AX$64,EI60)</f>
        <v>#NUM!</v>
      </c>
      <c r="EJ57" s="90" t="e">
        <f>SMALL($AW$62:$AX$64,EJ60)</f>
        <v>#NUM!</v>
      </c>
      <c r="EK57" s="90" t="e">
        <f>SMALL($AW$62:$AX$64,EK60)</f>
        <v>#NUM!</v>
      </c>
      <c r="EL57" s="90" t="e">
        <f>SMALL($AW$62:$AX$64,EL60)</f>
        <v>#NUM!</v>
      </c>
      <c r="EM57" s="90" t="e">
        <f>SMALL($AW$62:$AX$64,EM60)</f>
        <v>#NUM!</v>
      </c>
      <c r="EN57" s="90" t="e">
        <f>SMALL($AW$62:$AX$64,EN60)</f>
        <v>#NUM!</v>
      </c>
      <c r="EO57" s="90" t="e">
        <f>SMALL($AW$62:$AX$64,EO60)</f>
        <v>#NUM!</v>
      </c>
      <c r="EP57" s="90" t="e">
        <f>SMALL($AW$62:$AX$64,EP60)</f>
        <v>#NUM!</v>
      </c>
      <c r="EQ57" s="90" t="e">
        <f>SMALL($AW$62:$AX$64,EQ60)</f>
        <v>#NUM!</v>
      </c>
      <c r="ER57" s="90" t="e">
        <f>SMALL($AW$62:$AX$64,ER60)</f>
        <v>#NUM!</v>
      </c>
      <c r="ES57" s="90" t="e">
        <f>SMALL($AW$62:$AX$64,ES60)</f>
        <v>#NUM!</v>
      </c>
      <c r="ET57" s="90" t="e">
        <f>SMALL($AW$62:$AX$64,ET60)</f>
        <v>#NUM!</v>
      </c>
      <c r="EU57" s="90" t="e">
        <f>SMALL($AW$62:$AX$64,EU60)</f>
        <v>#NUM!</v>
      </c>
      <c r="EV57" s="90" t="e">
        <f>SMALL($AW$62:$AX$64,EV60)</f>
        <v>#NUM!</v>
      </c>
      <c r="EW57" s="90" t="e">
        <f>SMALL($AW$62:$AX$64,EW60)</f>
        <v>#NUM!</v>
      </c>
      <c r="EX57" s="90" t="e">
        <f>SMALL($AW$62:$AX$64,EX60)</f>
        <v>#NUM!</v>
      </c>
      <c r="EY57" s="90" t="e">
        <f>SMALL($AW$62:$AX$64,EY60)</f>
        <v>#NUM!</v>
      </c>
      <c r="EZ57" s="90" t="e">
        <f>SMALL($AW$62:$AX$64,EZ60)</f>
        <v>#NUM!</v>
      </c>
      <c r="FA57" s="90" t="e">
        <f>SMALL($AW$62:$AX$64,FA60)</f>
        <v>#NUM!</v>
      </c>
      <c r="FB57" s="90" t="e">
        <f>SMALL($AW$62:$AX$64,FB60)</f>
        <v>#NUM!</v>
      </c>
      <c r="FC57" s="90" t="e">
        <f>SMALL($AW$62:$AX$64,FC60)</f>
        <v>#NUM!</v>
      </c>
      <c r="FD57" s="90" t="e">
        <f>SMALL($AW$62:$AX$64,FD60)</f>
        <v>#NUM!</v>
      </c>
      <c r="FE57" s="90" t="e">
        <f>SMALL($AW$62:$AX$64,FE60)</f>
        <v>#NUM!</v>
      </c>
      <c r="FF57" s="90" t="e">
        <f>SMALL($AW$62:$AX$64,FF60)</f>
        <v>#NUM!</v>
      </c>
      <c r="FG57" s="90" t="e">
        <f>SMALL($AW$62:$AX$64,FG60)</f>
        <v>#NUM!</v>
      </c>
      <c r="FH57" s="90" t="e">
        <f>SMALL($AW$62:$AX$64,FH60)</f>
        <v>#NUM!</v>
      </c>
      <c r="FI57" s="90" t="e">
        <f>SMALL($AW$62:$AX$64,FI60)</f>
        <v>#NUM!</v>
      </c>
      <c r="FJ57" s="90" t="e">
        <f>SMALL($AW$62:$AX$64,FJ60)</f>
        <v>#NUM!</v>
      </c>
      <c r="FK57" s="90" t="e">
        <f>SMALL($AW$62:$AX$64,FK60)</f>
        <v>#NUM!</v>
      </c>
      <c r="FL57" s="90" t="e">
        <f>SMALL($AW$62:$AX$64,FL60)</f>
        <v>#NUM!</v>
      </c>
      <c r="FM57" s="90" t="e">
        <f>SMALL($AW$62:$AX$64,FM60)</f>
        <v>#NUM!</v>
      </c>
      <c r="FN57" s="90" t="e">
        <f>SMALL($AW$62:$AX$64,FN60)</f>
        <v>#NUM!</v>
      </c>
      <c r="FO57" s="90" t="e">
        <f>SMALL($AW$62:$AX$64,FO60)</f>
        <v>#NUM!</v>
      </c>
      <c r="FP57" s="90" t="e">
        <f>SMALL($AW$62:$AX$64,FP60)</f>
        <v>#NUM!</v>
      </c>
      <c r="FQ57" s="90" t="e">
        <f>SMALL($AW$62:$AX$64,FQ60)</f>
        <v>#NUM!</v>
      </c>
      <c r="FR57" s="90" t="e">
        <f>SMALL($AW$62:$AX$64,FR60)</f>
        <v>#NUM!</v>
      </c>
      <c r="FS57" s="90" t="e">
        <f>SMALL($AW$62:$AX$64,FS60)</f>
        <v>#NUM!</v>
      </c>
      <c r="FT57" s="90" t="e">
        <f>SMALL($AW$62:$AX$64,FT60)</f>
        <v>#NUM!</v>
      </c>
      <c r="FU57" s="90" t="e">
        <f>SMALL($AW$62:$AX$64,FU60)</f>
        <v>#NUM!</v>
      </c>
      <c r="FV57" s="90" t="e">
        <f>SMALL($AW$62:$AX$64,FV60)</f>
        <v>#NUM!</v>
      </c>
      <c r="FW57" s="90" t="e">
        <f>SMALL($AW$62:$AX$64,FW60)</f>
        <v>#NUM!</v>
      </c>
      <c r="FX57" s="90" t="e">
        <f>SMALL($AW$62:$AX$64,FX60)</f>
        <v>#NUM!</v>
      </c>
      <c r="FY57" s="90" t="e">
        <f>SMALL($AW$62:$AX$64,FY60)</f>
        <v>#NUM!</v>
      </c>
      <c r="FZ57" s="90" t="e">
        <f>SMALL($AW$62:$AX$64,FZ60)</f>
        <v>#NUM!</v>
      </c>
      <c r="GA57" s="90" t="e">
        <f>SMALL($AW$62:$AX$64,GA60)</f>
        <v>#NUM!</v>
      </c>
      <c r="GB57" s="90" t="e">
        <f>SMALL($AW$62:$AX$64,GB60)</f>
        <v>#NUM!</v>
      </c>
      <c r="GC57" s="90" t="e">
        <f>SMALL($AW$62:$AX$64,GC60)</f>
        <v>#NUM!</v>
      </c>
      <c r="GD57" s="90" t="e">
        <f>SMALL($AW$62:$AX$64,GD60)</f>
        <v>#NUM!</v>
      </c>
      <c r="GE57" s="90" t="e">
        <f>SMALL($AW$62:$AX$64,GE60)</f>
        <v>#NUM!</v>
      </c>
      <c r="GF57" s="90" t="e">
        <f>SMALL($AW$62:$AX$64,GF60)</f>
        <v>#NUM!</v>
      </c>
      <c r="GG57" s="90" t="e">
        <f>SMALL($AW$62:$AX$64,GG60)</f>
        <v>#NUM!</v>
      </c>
      <c r="GH57" s="90" t="e">
        <f>SMALL($AW$62:$AX$64,GH60)</f>
        <v>#NUM!</v>
      </c>
      <c r="GI57" s="90" t="e">
        <f>SMALL($AW$62:$AX$64,GI60)</f>
        <v>#NUM!</v>
      </c>
      <c r="GJ57" s="90" t="e">
        <f>SMALL($AW$62:$AX$64,GJ60)</f>
        <v>#NUM!</v>
      </c>
      <c r="GK57" s="90" t="e">
        <f>SMALL($AW$62:$AX$64,GK60)</f>
        <v>#NUM!</v>
      </c>
      <c r="GL57" s="90" t="e">
        <f>SMALL($AW$62:$AX$64,GL60)</f>
        <v>#NUM!</v>
      </c>
      <c r="GM57" s="90" t="e">
        <f>SMALL($AW$62:$AX$64,GM60)</f>
        <v>#NUM!</v>
      </c>
      <c r="GN57" s="90" t="e">
        <f>SMALL($AW$62:$AX$64,GN60)</f>
        <v>#NUM!</v>
      </c>
      <c r="GO57" s="90" t="e">
        <f>SMALL($AW$62:$AX$64,GO60)</f>
        <v>#NUM!</v>
      </c>
      <c r="GP57" s="90" t="e">
        <f>SMALL($AW$62:$AX$64,GP60)</f>
        <v>#NUM!</v>
      </c>
      <c r="GQ57" s="90" t="e">
        <f>SMALL($AW$62:$AX$64,GQ60)</f>
        <v>#NUM!</v>
      </c>
      <c r="GR57" s="90" t="e">
        <f>SMALL($AW$62:$AX$64,GR60)</f>
        <v>#NUM!</v>
      </c>
      <c r="GS57" s="90" t="e">
        <f>SMALL($AW$62:$AX$64,GS60)</f>
        <v>#NUM!</v>
      </c>
      <c r="GT57" s="90" t="e">
        <f>SMALL($AW$62:$AX$64,GT60)</f>
        <v>#NUM!</v>
      </c>
      <c r="GU57" s="90" t="e">
        <f>SMALL($AW$62:$AX$64,GU60)</f>
        <v>#NUM!</v>
      </c>
      <c r="GV57" s="90" t="e">
        <f>SMALL($AW$62:$AX$64,GV60)</f>
        <v>#NUM!</v>
      </c>
      <c r="GW57" s="90" t="e">
        <f>SMALL($AW$62:$AX$64,GW60)</f>
        <v>#NUM!</v>
      </c>
      <c r="GX57" s="90" t="e">
        <f>SMALL($AW$62:$AX$64,GX60)</f>
        <v>#NUM!</v>
      </c>
      <c r="GY57" s="90" t="e">
        <f>SMALL($AW$62:$AX$64,GY60)</f>
        <v>#NUM!</v>
      </c>
      <c r="GZ57" s="90" t="e">
        <f>SMALL($AW$62:$AX$64,GZ60)</f>
        <v>#NUM!</v>
      </c>
      <c r="HA57" s="90" t="e">
        <f>SMALL($AW$62:$AX$64,HA60)</f>
        <v>#NUM!</v>
      </c>
      <c r="HB57" s="90" t="e">
        <f>SMALL($AW$62:$AX$64,HB60)</f>
        <v>#NUM!</v>
      </c>
      <c r="HC57" s="90" t="e">
        <f>SMALL($AW$62:$AX$64,HC60)</f>
        <v>#NUM!</v>
      </c>
      <c r="HD57" s="90" t="e">
        <f>SMALL($AW$62:$AX$64,HD60)</f>
        <v>#NUM!</v>
      </c>
      <c r="HE57" s="90" t="e">
        <f>SMALL($AW$62:$AX$64,HE60)</f>
        <v>#NUM!</v>
      </c>
      <c r="HF57" s="90" t="e">
        <f>SMALL($AW$62:$AX$64,HF60)</f>
        <v>#NUM!</v>
      </c>
      <c r="HG57" s="90" t="e">
        <f>SMALL($AW$62:$AX$64,HG60)</f>
        <v>#NUM!</v>
      </c>
      <c r="HH57" s="90" t="e">
        <f>SMALL($AW$62:$AX$64,HH60)</f>
        <v>#NUM!</v>
      </c>
      <c r="HI57" s="90" t="e">
        <f>SMALL($AW$62:$AX$64,HI60)</f>
        <v>#NUM!</v>
      </c>
      <c r="HJ57" s="90" t="e">
        <f>SMALL($AW$62:$AX$64,HJ60)</f>
        <v>#NUM!</v>
      </c>
      <c r="HK57" s="90" t="e">
        <f>SMALL($AW$62:$AX$64,HK60)</f>
        <v>#NUM!</v>
      </c>
      <c r="HL57" s="90" t="e">
        <f>SMALL($AW$62:$AX$64,HL60)</f>
        <v>#NUM!</v>
      </c>
      <c r="HM57" s="90" t="e">
        <f>SMALL($AW$62:$AX$64,HM60)</f>
        <v>#NUM!</v>
      </c>
      <c r="HN57" s="90" t="e">
        <f>SMALL($AW$62:$AX$64,HN60)</f>
        <v>#NUM!</v>
      </c>
      <c r="HO57" s="90" t="e">
        <f>SMALL($AW$62:$AX$64,HO60)</f>
        <v>#NUM!</v>
      </c>
      <c r="HP57" s="90" t="e">
        <f>SMALL($AW$62:$AX$64,HP60)</f>
        <v>#NUM!</v>
      </c>
      <c r="HQ57" s="90" t="e">
        <f>SMALL($AW$62:$AX$64,HQ60)</f>
        <v>#NUM!</v>
      </c>
      <c r="HR57" s="90" t="e">
        <f>SMALL($AW$62:$AX$64,HR60)</f>
        <v>#NUM!</v>
      </c>
      <c r="HS57" s="90" t="e">
        <f>SMALL($AW$62:$AX$64,HS60)</f>
        <v>#NUM!</v>
      </c>
      <c r="HT57" s="90" t="e">
        <f>SMALL($AW$62:$AX$64,HT60)</f>
        <v>#NUM!</v>
      </c>
      <c r="HU57" s="90" t="e">
        <f>SMALL($AW$62:$AX$64,HU60)</f>
        <v>#NUM!</v>
      </c>
      <c r="HV57" s="90" t="e">
        <f>SMALL($AW$62:$AX$64,HV60)</f>
        <v>#NUM!</v>
      </c>
      <c r="HW57" s="90" t="e">
        <f>SMALL($AW$62:$AX$64,HW60)</f>
        <v>#NUM!</v>
      </c>
      <c r="HX57" s="90" t="e">
        <f>SMALL($AW$62:$AX$64,HX60)</f>
        <v>#NUM!</v>
      </c>
      <c r="HY57" s="90" t="e">
        <f>SMALL($AW$62:$AX$64,HY60)</f>
        <v>#NUM!</v>
      </c>
      <c r="HZ57" s="90" t="e">
        <f>SMALL($AW$62:$AX$64,HZ60)</f>
        <v>#NUM!</v>
      </c>
      <c r="IA57" s="90" t="e">
        <f>SMALL($AW$62:$AX$64,IA60)</f>
        <v>#NUM!</v>
      </c>
      <c r="IB57" s="90" t="e">
        <f>SMALL($AW$62:$AX$64,IB60)</f>
        <v>#NUM!</v>
      </c>
      <c r="IC57" s="90" t="e">
        <f>SMALL($AW$62:$AX$64,IC60)</f>
        <v>#NUM!</v>
      </c>
      <c r="ID57" s="90" t="e">
        <f>SMALL($AW$62:$AX$64,ID60)</f>
        <v>#NUM!</v>
      </c>
      <c r="IE57" s="90" t="e">
        <f>SMALL($AW$62:$AX$64,IE60)</f>
        <v>#NUM!</v>
      </c>
      <c r="IF57" s="90" t="e">
        <f>SMALL($AW$62:$AX$64,IF60)</f>
        <v>#NUM!</v>
      </c>
      <c r="IG57" s="90" t="e">
        <f>SMALL($AW$62:$AX$64,IG60)</f>
        <v>#NUM!</v>
      </c>
      <c r="IH57" s="90" t="e">
        <f>SMALL($AW$62:$AX$64,IH60)</f>
        <v>#NUM!</v>
      </c>
      <c r="II57" s="90" t="e">
        <f>SMALL($AW$62:$AX$64,II60)</f>
        <v>#NUM!</v>
      </c>
      <c r="IJ57" s="90" t="e">
        <f>SMALL($AW$62:$AX$64,IJ60)</f>
        <v>#NUM!</v>
      </c>
      <c r="IK57" s="90" t="e">
        <f>SMALL($AW$62:$AX$64,IK60)</f>
        <v>#NUM!</v>
      </c>
      <c r="IL57" s="90" t="e">
        <f>SMALL($AW$62:$AX$64,IL60)</f>
        <v>#NUM!</v>
      </c>
      <c r="IM57" s="90" t="e">
        <f>SMALL($AW$62:$AX$64,IM60)</f>
        <v>#NUM!</v>
      </c>
      <c r="IN57" s="90" t="e">
        <f>SMALL($AW$62:$AX$64,IN60)</f>
        <v>#NUM!</v>
      </c>
      <c r="IO57" s="90" t="e">
        <f>SMALL($AW$62:$AX$64,IO60)</f>
        <v>#NUM!</v>
      </c>
      <c r="IP57" s="90" t="e">
        <f>SMALL($AW$62:$AX$64,IP60)</f>
        <v>#NUM!</v>
      </c>
      <c r="IQ57" s="90" t="e">
        <f>SMALL($AW$62:$AX$64,IQ60)</f>
        <v>#NUM!</v>
      </c>
      <c r="IR57" s="90" t="e">
        <f>SMALL($AW$62:$AX$64,IR60)</f>
        <v>#NUM!</v>
      </c>
      <c r="IS57" s="90" t="e">
        <f>SMALL($AW$62:$AX$64,IS60)</f>
        <v>#NUM!</v>
      </c>
      <c r="IT57" s="90" t="e">
        <f>SMALL($AW$62:$AX$64,IT60)</f>
        <v>#NUM!</v>
      </c>
      <c r="IU57" s="90" t="e">
        <f>SMALL($AW$62:$AX$64,IU60)</f>
        <v>#NUM!</v>
      </c>
      <c r="IV57" s="90" t="e">
        <f>SMALL($AW$62:$AX$64,IV60)</f>
        <v>#NUM!</v>
      </c>
      <c r="IW57" s="90" t="e">
        <f>SMALL($AW$62:$AX$64,IW60)</f>
        <v>#NUM!</v>
      </c>
      <c r="IX57" s="90" t="e">
        <f>SMALL($AW$62:$AX$64,IX60)</f>
        <v>#NUM!</v>
      </c>
      <c r="IY57" s="90" t="e">
        <f>SMALL($AW$62:$AX$64,IY60)</f>
        <v>#NUM!</v>
      </c>
      <c r="IZ57" s="90" t="e">
        <f>SMALL($AW$62:$AX$64,IZ60)</f>
        <v>#NUM!</v>
      </c>
      <c r="JA57" s="90" t="e">
        <f>SMALL($AW$62:$AX$64,JA60)</f>
        <v>#NUM!</v>
      </c>
      <c r="JB57" s="90" t="e">
        <f>SMALL($AW$62:$AX$64,JB60)</f>
        <v>#NUM!</v>
      </c>
      <c r="JC57" s="90" t="e">
        <f>SMALL($AW$62:$AX$64,JC60)</f>
        <v>#NUM!</v>
      </c>
      <c r="JD57" s="90" t="e">
        <f>SMALL($AW$62:$AX$64,JD60)</f>
        <v>#NUM!</v>
      </c>
      <c r="JE57" s="90" t="e">
        <f>SMALL($AW$62:$AX$64,JE60)</f>
        <v>#NUM!</v>
      </c>
      <c r="JF57" s="90" t="e">
        <f>SMALL($AW$62:$AX$64,JF60)</f>
        <v>#NUM!</v>
      </c>
      <c r="JG57" s="90" t="e">
        <f>SMALL($AW$62:$AX$64,JG60)</f>
        <v>#NUM!</v>
      </c>
      <c r="JH57" s="90" t="e">
        <f>SMALL($AW$62:$AX$64,JH60)</f>
        <v>#NUM!</v>
      </c>
      <c r="JI57" s="90" t="e">
        <f>SMALL($AW$62:$AX$64,JI60)</f>
        <v>#NUM!</v>
      </c>
      <c r="JJ57" s="90" t="e">
        <f>SMALL($AW$62:$AX$64,JJ60)</f>
        <v>#NUM!</v>
      </c>
      <c r="JK57" s="90" t="e">
        <f>SMALL($AW$62:$AX$64,JK60)</f>
        <v>#NUM!</v>
      </c>
      <c r="JL57" s="90" t="e">
        <f>SMALL($AW$62:$AX$64,JL60)</f>
        <v>#NUM!</v>
      </c>
      <c r="JM57" s="90" t="e">
        <f>SMALL($AW$62:$AX$64,JM60)</f>
        <v>#NUM!</v>
      </c>
      <c r="JN57" s="90" t="e">
        <f>SMALL($AW$62:$AX$64,JN60)</f>
        <v>#NUM!</v>
      </c>
      <c r="JO57" s="90" t="e">
        <f>SMALL($AW$62:$AX$64,JO60)</f>
        <v>#NUM!</v>
      </c>
      <c r="JP57" s="90" t="e">
        <f>SMALL($AW$62:$AX$64,JP60)</f>
        <v>#NUM!</v>
      </c>
      <c r="JQ57" s="90" t="e">
        <f>SMALL($AW$62:$AX$64,JQ60)</f>
        <v>#NUM!</v>
      </c>
      <c r="JR57" s="90" t="e">
        <f>SMALL($AW$62:$AX$64,JR60)</f>
        <v>#NUM!</v>
      </c>
      <c r="JS57" s="90" t="e">
        <f>SMALL($AW$62:$AX$64,JS60)</f>
        <v>#NUM!</v>
      </c>
      <c r="JT57" s="90" t="e">
        <f>SMALL($AW$62:$AX$64,JT60)</f>
        <v>#NUM!</v>
      </c>
      <c r="JU57" s="90" t="e">
        <f>SMALL($AW$62:$AX$64,JU60)</f>
        <v>#NUM!</v>
      </c>
      <c r="JV57" s="90" t="e">
        <f>SMALL($AW$62:$AX$64,JV60)</f>
        <v>#NUM!</v>
      </c>
      <c r="JW57" s="90" t="e">
        <f>SMALL($AW$62:$AX$64,JW60)</f>
        <v>#NUM!</v>
      </c>
      <c r="JX57" s="90" t="e">
        <f>SMALL($AW$62:$AX$64,JX60)</f>
        <v>#NUM!</v>
      </c>
      <c r="JY57" s="90" t="e">
        <f>SMALL($AW$62:$AX$64,JY60)</f>
        <v>#NUM!</v>
      </c>
      <c r="JZ57" s="90" t="e">
        <f>SMALL($AW$62:$AX$64,JZ60)</f>
        <v>#NUM!</v>
      </c>
      <c r="KA57" s="90" t="e">
        <f>SMALL($AW$62:$AX$64,KA60)</f>
        <v>#NUM!</v>
      </c>
      <c r="KB57" s="90" t="e">
        <f>SMALL($AW$62:$AX$64,KB60)</f>
        <v>#NUM!</v>
      </c>
      <c r="KC57" s="90" t="e">
        <f>SMALL($AW$62:$AX$64,KC60)</f>
        <v>#NUM!</v>
      </c>
      <c r="KD57" s="90" t="e">
        <f>SMALL($AW$62:$AX$64,KD60)</f>
        <v>#NUM!</v>
      </c>
      <c r="KE57" s="90" t="e">
        <f>SMALL($AW$62:$AX$64,KE60)</f>
        <v>#NUM!</v>
      </c>
      <c r="KF57" s="90" t="e">
        <f>SMALL($AW$62:$AX$64,KF60)</f>
        <v>#NUM!</v>
      </c>
      <c r="KG57" s="90" t="e">
        <f>SMALL($AW$62:$AX$64,KG60)</f>
        <v>#NUM!</v>
      </c>
      <c r="KH57" s="90" t="e">
        <f>SMALL($AW$62:$AX$64,KH60)</f>
        <v>#NUM!</v>
      </c>
      <c r="KI57" s="90" t="e">
        <f>SMALL($AW$62:$AX$64,KI60)</f>
        <v>#NUM!</v>
      </c>
      <c r="KJ57" s="90" t="e">
        <f>SMALL($AW$62:$AX$64,KJ60)</f>
        <v>#NUM!</v>
      </c>
      <c r="KK57" s="90" t="e">
        <f>SMALL($AW$62:$AX$64,KK60)</f>
        <v>#NUM!</v>
      </c>
      <c r="KL57" s="90" t="e">
        <f>SMALL($AW$62:$AX$64,KL60)</f>
        <v>#NUM!</v>
      </c>
      <c r="KM57" s="90" t="e">
        <f>SMALL($AW$62:$AX$64,KM60)</f>
        <v>#NUM!</v>
      </c>
      <c r="KN57" s="90" t="e">
        <f>SMALL($AW$62:$AX$64,KN60)</f>
        <v>#NUM!</v>
      </c>
      <c r="KO57" s="90" t="e">
        <f>SMALL($AW$62:$AX$64,KO60)</f>
        <v>#NUM!</v>
      </c>
      <c r="KP57" s="90" t="e">
        <f>SMALL($AW$62:$AX$64,KP60)</f>
        <v>#NUM!</v>
      </c>
      <c r="KQ57" s="90" t="e">
        <f>SMALL($AW$62:$AX$64,KQ60)</f>
        <v>#NUM!</v>
      </c>
      <c r="KR57" s="90" t="e">
        <f>SMALL($AW$62:$AX$64,KR60)</f>
        <v>#NUM!</v>
      </c>
      <c r="KS57" s="90" t="e">
        <f>SMALL($AW$62:$AX$64,KS60)</f>
        <v>#NUM!</v>
      </c>
      <c r="KT57" s="90" t="e">
        <f>SMALL($AW$62:$AX$64,KT60)</f>
        <v>#NUM!</v>
      </c>
      <c r="KU57" s="90" t="e">
        <f>SMALL($AW$62:$AX$64,KU60)</f>
        <v>#NUM!</v>
      </c>
      <c r="KV57" s="90" t="e">
        <f>SMALL($AW$62:$AX$64,KV60)</f>
        <v>#NUM!</v>
      </c>
      <c r="KW57" s="90" t="e">
        <f>SMALL($AW$62:$AX$64,KW60)</f>
        <v>#NUM!</v>
      </c>
      <c r="KX57" s="90" t="e">
        <f>SMALL($AW$62:$AX$64,KX60)</f>
        <v>#NUM!</v>
      </c>
      <c r="KY57" s="90" t="e">
        <f>SMALL($AW$62:$AX$64,KY60)</f>
        <v>#NUM!</v>
      </c>
      <c r="KZ57" s="90" t="e">
        <f>SMALL($AW$62:$AX$64,KZ60)</f>
        <v>#NUM!</v>
      </c>
      <c r="LA57" s="90" t="e">
        <f>SMALL($AW$62:$AX$64,LA60)</f>
        <v>#NUM!</v>
      </c>
      <c r="LB57" s="90" t="e">
        <f>SMALL($AW$62:$AX$64,LB60)</f>
        <v>#NUM!</v>
      </c>
      <c r="LC57" s="90" t="e">
        <f>SMALL($AW$62:$AX$64,LC60)</f>
        <v>#NUM!</v>
      </c>
      <c r="LD57" s="90" t="e">
        <f>SMALL($AW$62:$AX$64,LD60)</f>
        <v>#NUM!</v>
      </c>
      <c r="LE57" s="90" t="e">
        <f>SMALL($AW$62:$AX$64,LE60)</f>
        <v>#NUM!</v>
      </c>
      <c r="LF57" s="90" t="e">
        <f>SMALL($AW$62:$AX$64,LF60)</f>
        <v>#NUM!</v>
      </c>
      <c r="LG57" s="90" t="e">
        <f>SMALL($AW$62:$AX$64,LG60)</f>
        <v>#NUM!</v>
      </c>
      <c r="LH57" s="90" t="e">
        <f>SMALL($AW$62:$AX$64,LH60)</f>
        <v>#NUM!</v>
      </c>
      <c r="LI57" s="90" t="e">
        <f>SMALL($AW$62:$AX$64,LI60)</f>
        <v>#NUM!</v>
      </c>
      <c r="LJ57" s="90" t="e">
        <f>SMALL($AW$62:$AX$64,LJ60)</f>
        <v>#NUM!</v>
      </c>
      <c r="LK57" s="90" t="e">
        <f>SMALL($AW$62:$AX$64,LK60)</f>
        <v>#NUM!</v>
      </c>
      <c r="LL57" s="90" t="e">
        <f>SMALL($AW$62:$AX$64,LL60)</f>
        <v>#NUM!</v>
      </c>
      <c r="LM57" s="90" t="e">
        <f>SMALL($AW$62:$AX$64,LM60)</f>
        <v>#NUM!</v>
      </c>
      <c r="LN57" s="90" t="e">
        <f>SMALL($AW$62:$AX$64,LN60)</f>
        <v>#NUM!</v>
      </c>
      <c r="LO57" s="90" t="e">
        <f>SMALL($AW$62:$AX$64,LO60)</f>
        <v>#NUM!</v>
      </c>
      <c r="LP57" s="90" t="e">
        <f>SMALL($AW$62:$AX$64,LP60)</f>
        <v>#NUM!</v>
      </c>
      <c r="LQ57" s="90" t="e">
        <f>SMALL($AW$62:$AX$64,LQ60)</f>
        <v>#NUM!</v>
      </c>
      <c r="LR57" s="90" t="e">
        <f>SMALL($AW$62:$AX$64,LR60)</f>
        <v>#NUM!</v>
      </c>
      <c r="LS57" s="90" t="e">
        <f>SMALL($AW$62:$AX$64,LS60)</f>
        <v>#NUM!</v>
      </c>
      <c r="LT57" s="90" t="e">
        <f>SMALL($AW$62:$AX$64,LT60)</f>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t="str">
        <f>IFERROR(IF(COUNTIF($CE57:CF57,CF57)=1,CF57,""),"")</f>
        <v/>
      </c>
      <c r="CG58" s="90" t="str">
        <f>IFERROR(IF(COUNTIF($CE57:CG57,CG57)=1,CG57,""),"")</f>
        <v/>
      </c>
      <c r="CH58" s="90" t="str">
        <f>IFERROR(IF(COUNTIF($CE57:CH57,CH57)=1,CH57,""),"")</f>
        <v/>
      </c>
      <c r="CI58" s="90" t="str">
        <f>IFERROR(IF(COUNTIF($CE57:CI57,CI57)=1,CI57,""),"")</f>
        <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t="e">
        <f t="shared" ref="CF59:EQ59" si="9">SMALL($CE$58:$LT$58,CF60)</f>
        <v>#NUM!</v>
      </c>
      <c r="CG59" s="96" t="e">
        <f t="shared" si="9"/>
        <v>#NUM!</v>
      </c>
      <c r="CH59" s="96" t="e">
        <f t="shared" si="9"/>
        <v>#NUM!</v>
      </c>
      <c r="CI59" s="96" t="e">
        <f t="shared" si="9"/>
        <v>#NUM!</v>
      </c>
      <c r="CJ59" s="96" t="e">
        <f t="shared" si="9"/>
        <v>#NUM!</v>
      </c>
      <c r="CK59" s="96" t="e">
        <f t="shared" si="9"/>
        <v>#NUM!</v>
      </c>
      <c r="CL59" s="96" t="e">
        <f t="shared" si="9"/>
        <v>#NUM!</v>
      </c>
      <c r="CM59" s="96" t="e">
        <f t="shared" si="9"/>
        <v>#NUM!</v>
      </c>
      <c r="CN59" s="96" t="e">
        <f t="shared" si="9"/>
        <v>#NUM!</v>
      </c>
      <c r="CO59" s="96" t="e">
        <f t="shared" si="9"/>
        <v>#NUM!</v>
      </c>
      <c r="CP59" s="96" t="e">
        <f t="shared" si="9"/>
        <v>#NUM!</v>
      </c>
      <c r="CQ59" s="96" t="e">
        <f t="shared" si="9"/>
        <v>#NUM!</v>
      </c>
      <c r="CR59" s="96" t="e">
        <f t="shared" si="9"/>
        <v>#NUM!</v>
      </c>
      <c r="CS59" s="96" t="e">
        <f t="shared" si="9"/>
        <v>#NUM!</v>
      </c>
      <c r="CT59" s="96" t="e">
        <f t="shared" si="9"/>
        <v>#NUM!</v>
      </c>
      <c r="CU59" s="96" t="e">
        <f t="shared" si="9"/>
        <v>#NUM!</v>
      </c>
      <c r="CV59" s="96" t="e">
        <f t="shared" si="9"/>
        <v>#NUM!</v>
      </c>
      <c r="CW59" s="96" t="e">
        <f t="shared" si="9"/>
        <v>#NUM!</v>
      </c>
      <c r="CX59" s="96" t="e">
        <f t="shared" si="9"/>
        <v>#NUM!</v>
      </c>
      <c r="CY59" s="96" t="e">
        <f t="shared" si="9"/>
        <v>#NUM!</v>
      </c>
      <c r="CZ59" s="96" t="e">
        <f t="shared" si="9"/>
        <v>#NUM!</v>
      </c>
      <c r="DA59" s="96" t="e">
        <f t="shared" si="9"/>
        <v>#NUM!</v>
      </c>
      <c r="DB59" s="96" t="e">
        <f t="shared" si="9"/>
        <v>#NUM!</v>
      </c>
      <c r="DC59" s="96" t="e">
        <f t="shared" si="9"/>
        <v>#NUM!</v>
      </c>
      <c r="DD59" s="96" t="e">
        <f t="shared" si="9"/>
        <v>#NUM!</v>
      </c>
      <c r="DE59" s="96" t="e">
        <f t="shared" si="9"/>
        <v>#NUM!</v>
      </c>
      <c r="DF59" s="96" t="e">
        <f t="shared" si="9"/>
        <v>#NUM!</v>
      </c>
      <c r="DG59" s="96" t="e">
        <f t="shared" si="9"/>
        <v>#NUM!</v>
      </c>
      <c r="DH59" s="96" t="e">
        <f t="shared" si="9"/>
        <v>#NUM!</v>
      </c>
      <c r="DI59" s="96" t="e">
        <f t="shared" si="9"/>
        <v>#NUM!</v>
      </c>
      <c r="DJ59" s="96" t="e">
        <f t="shared" si="9"/>
        <v>#NUM!</v>
      </c>
      <c r="DK59" s="96" t="e">
        <f t="shared" si="9"/>
        <v>#NUM!</v>
      </c>
      <c r="DL59" s="96" t="e">
        <f t="shared" si="9"/>
        <v>#NUM!</v>
      </c>
      <c r="DM59" s="96" t="e">
        <f t="shared" si="9"/>
        <v>#NUM!</v>
      </c>
      <c r="DN59" s="96" t="e">
        <f t="shared" si="9"/>
        <v>#NUM!</v>
      </c>
      <c r="DO59" s="96" t="e">
        <f t="shared" si="9"/>
        <v>#NUM!</v>
      </c>
      <c r="DP59" s="96" t="e">
        <f t="shared" si="9"/>
        <v>#NUM!</v>
      </c>
      <c r="DQ59" s="96" t="e">
        <f t="shared" si="9"/>
        <v>#NUM!</v>
      </c>
      <c r="DR59" s="96" t="e">
        <f t="shared" si="9"/>
        <v>#NUM!</v>
      </c>
      <c r="DS59" s="96" t="e">
        <f t="shared" si="9"/>
        <v>#NUM!</v>
      </c>
      <c r="DT59" s="96" t="e">
        <f t="shared" si="9"/>
        <v>#NUM!</v>
      </c>
      <c r="DU59" s="96" t="e">
        <f t="shared" si="9"/>
        <v>#NUM!</v>
      </c>
      <c r="DV59" s="96" t="e">
        <f t="shared" si="9"/>
        <v>#NUM!</v>
      </c>
      <c r="DW59" s="96" t="e">
        <f t="shared" si="9"/>
        <v>#NUM!</v>
      </c>
      <c r="DX59" s="96" t="e">
        <f t="shared" si="9"/>
        <v>#NUM!</v>
      </c>
      <c r="DY59" s="96" t="e">
        <f t="shared" si="9"/>
        <v>#NUM!</v>
      </c>
      <c r="DZ59" s="96" t="e">
        <f t="shared" si="9"/>
        <v>#NUM!</v>
      </c>
      <c r="EA59" s="96" t="e">
        <f t="shared" si="9"/>
        <v>#NUM!</v>
      </c>
      <c r="EB59" s="96" t="e">
        <f t="shared" si="9"/>
        <v>#NUM!</v>
      </c>
      <c r="EC59" s="96" t="e">
        <f t="shared" si="9"/>
        <v>#NUM!</v>
      </c>
      <c r="ED59" s="96" t="e">
        <f t="shared" si="9"/>
        <v>#NUM!</v>
      </c>
      <c r="EE59" s="96" t="e">
        <f t="shared" si="9"/>
        <v>#NUM!</v>
      </c>
      <c r="EF59" s="96" t="e">
        <f t="shared" si="9"/>
        <v>#NUM!</v>
      </c>
      <c r="EG59" s="96" t="e">
        <f t="shared" si="9"/>
        <v>#NUM!</v>
      </c>
      <c r="EH59" s="96" t="e">
        <f t="shared" si="9"/>
        <v>#NUM!</v>
      </c>
      <c r="EI59" s="96" t="e">
        <f t="shared" si="9"/>
        <v>#NUM!</v>
      </c>
      <c r="EJ59" s="96" t="e">
        <f t="shared" si="9"/>
        <v>#NUM!</v>
      </c>
      <c r="EK59" s="96" t="e">
        <f t="shared" si="9"/>
        <v>#NUM!</v>
      </c>
      <c r="EL59" s="96" t="e">
        <f t="shared" si="9"/>
        <v>#NUM!</v>
      </c>
      <c r="EM59" s="96" t="e">
        <f t="shared" si="9"/>
        <v>#NUM!</v>
      </c>
      <c r="EN59" s="96" t="e">
        <f t="shared" si="9"/>
        <v>#NUM!</v>
      </c>
      <c r="EO59" s="96" t="e">
        <f t="shared" si="9"/>
        <v>#NUM!</v>
      </c>
      <c r="EP59" s="96" t="e">
        <f t="shared" si="9"/>
        <v>#NUM!</v>
      </c>
      <c r="EQ59" s="96" t="e">
        <f t="shared" si="9"/>
        <v>#NUM!</v>
      </c>
      <c r="ER59" s="96" t="e">
        <f t="shared" ref="ER59:HC59" si="10">SMALL($CE$58:$LT$58,ER60)</f>
        <v>#NUM!</v>
      </c>
      <c r="ES59" s="96" t="e">
        <f t="shared" si="10"/>
        <v>#NUM!</v>
      </c>
      <c r="ET59" s="96" t="e">
        <f t="shared" si="10"/>
        <v>#NUM!</v>
      </c>
      <c r="EU59" s="96" t="e">
        <f t="shared" si="10"/>
        <v>#NUM!</v>
      </c>
      <c r="EV59" s="96" t="e">
        <f t="shared" si="10"/>
        <v>#NUM!</v>
      </c>
      <c r="EW59" s="96" t="e">
        <f t="shared" si="10"/>
        <v>#NUM!</v>
      </c>
      <c r="EX59" s="96" t="e">
        <f t="shared" si="10"/>
        <v>#NUM!</v>
      </c>
      <c r="EY59" s="96" t="e">
        <f t="shared" si="10"/>
        <v>#NUM!</v>
      </c>
      <c r="EZ59" s="96" t="e">
        <f t="shared" si="10"/>
        <v>#NUM!</v>
      </c>
      <c r="FA59" s="96" t="e">
        <f t="shared" si="10"/>
        <v>#NUM!</v>
      </c>
      <c r="FB59" s="96" t="e">
        <f t="shared" si="10"/>
        <v>#NUM!</v>
      </c>
      <c r="FC59" s="96" t="e">
        <f t="shared" si="10"/>
        <v>#NUM!</v>
      </c>
      <c r="FD59" s="96" t="e">
        <f t="shared" si="10"/>
        <v>#NUM!</v>
      </c>
      <c r="FE59" s="96" t="e">
        <f t="shared" si="10"/>
        <v>#NUM!</v>
      </c>
      <c r="FF59" s="96" t="e">
        <f t="shared" si="10"/>
        <v>#NUM!</v>
      </c>
      <c r="FG59" s="96" t="e">
        <f t="shared" si="10"/>
        <v>#NUM!</v>
      </c>
      <c r="FH59" s="96" t="e">
        <f t="shared" si="10"/>
        <v>#NUM!</v>
      </c>
      <c r="FI59" s="96" t="e">
        <f t="shared" si="10"/>
        <v>#NUM!</v>
      </c>
      <c r="FJ59" s="96" t="e">
        <f t="shared" si="10"/>
        <v>#NUM!</v>
      </c>
      <c r="FK59" s="96" t="e">
        <f t="shared" si="10"/>
        <v>#NUM!</v>
      </c>
      <c r="FL59" s="96" t="e">
        <f t="shared" si="10"/>
        <v>#NUM!</v>
      </c>
      <c r="FM59" s="96" t="e">
        <f t="shared" si="10"/>
        <v>#NUM!</v>
      </c>
      <c r="FN59" s="96" t="e">
        <f t="shared" si="10"/>
        <v>#NUM!</v>
      </c>
      <c r="FO59" s="96" t="e">
        <f t="shared" si="10"/>
        <v>#NUM!</v>
      </c>
      <c r="FP59" s="96" t="e">
        <f t="shared" si="10"/>
        <v>#NUM!</v>
      </c>
      <c r="FQ59" s="96" t="e">
        <f t="shared" si="10"/>
        <v>#NUM!</v>
      </c>
      <c r="FR59" s="96" t="e">
        <f t="shared" si="10"/>
        <v>#NUM!</v>
      </c>
      <c r="FS59" s="96" t="e">
        <f t="shared" si="10"/>
        <v>#NUM!</v>
      </c>
      <c r="FT59" s="96" t="e">
        <f t="shared" si="10"/>
        <v>#NUM!</v>
      </c>
      <c r="FU59" s="96" t="e">
        <f t="shared" si="10"/>
        <v>#NUM!</v>
      </c>
      <c r="FV59" s="96" t="e">
        <f t="shared" si="10"/>
        <v>#NUM!</v>
      </c>
      <c r="FW59" s="96" t="e">
        <f t="shared" si="10"/>
        <v>#NUM!</v>
      </c>
      <c r="FX59" s="96" t="e">
        <f t="shared" si="10"/>
        <v>#NUM!</v>
      </c>
      <c r="FY59" s="96" t="e">
        <f t="shared" si="10"/>
        <v>#NUM!</v>
      </c>
      <c r="FZ59" s="96" t="e">
        <f t="shared" si="10"/>
        <v>#NUM!</v>
      </c>
      <c r="GA59" s="96" t="e">
        <f t="shared" si="10"/>
        <v>#NUM!</v>
      </c>
      <c r="GB59" s="96" t="e">
        <f t="shared" si="10"/>
        <v>#NUM!</v>
      </c>
      <c r="GC59" s="96" t="e">
        <f t="shared" si="10"/>
        <v>#NUM!</v>
      </c>
      <c r="GD59" s="96" t="e">
        <f t="shared" si="10"/>
        <v>#NUM!</v>
      </c>
      <c r="GE59" s="96" t="e">
        <f t="shared" si="10"/>
        <v>#NUM!</v>
      </c>
      <c r="GF59" s="96" t="e">
        <f t="shared" si="10"/>
        <v>#NUM!</v>
      </c>
      <c r="GG59" s="96" t="e">
        <f t="shared" si="10"/>
        <v>#NUM!</v>
      </c>
      <c r="GH59" s="96" t="e">
        <f t="shared" si="10"/>
        <v>#NUM!</v>
      </c>
      <c r="GI59" s="96" t="e">
        <f t="shared" si="10"/>
        <v>#NUM!</v>
      </c>
      <c r="GJ59" s="96" t="e">
        <f t="shared" si="10"/>
        <v>#NUM!</v>
      </c>
      <c r="GK59" s="96" t="e">
        <f t="shared" si="10"/>
        <v>#NUM!</v>
      </c>
      <c r="GL59" s="96" t="e">
        <f t="shared" si="10"/>
        <v>#NUM!</v>
      </c>
      <c r="GM59" s="96" t="e">
        <f t="shared" si="10"/>
        <v>#NUM!</v>
      </c>
      <c r="GN59" s="96" t="e">
        <f t="shared" si="10"/>
        <v>#NUM!</v>
      </c>
      <c r="GO59" s="96" t="e">
        <f t="shared" si="10"/>
        <v>#NUM!</v>
      </c>
      <c r="GP59" s="96" t="e">
        <f t="shared" si="10"/>
        <v>#NUM!</v>
      </c>
      <c r="GQ59" s="96" t="e">
        <f t="shared" si="10"/>
        <v>#NUM!</v>
      </c>
      <c r="GR59" s="96" t="e">
        <f t="shared" si="10"/>
        <v>#NUM!</v>
      </c>
      <c r="GS59" s="96" t="e">
        <f t="shared" si="10"/>
        <v>#NUM!</v>
      </c>
      <c r="GT59" s="96" t="e">
        <f t="shared" si="10"/>
        <v>#NUM!</v>
      </c>
      <c r="GU59" s="96" t="e">
        <f t="shared" si="10"/>
        <v>#NUM!</v>
      </c>
      <c r="GV59" s="96" t="e">
        <f t="shared" si="10"/>
        <v>#NUM!</v>
      </c>
      <c r="GW59" s="96" t="e">
        <f t="shared" si="10"/>
        <v>#NUM!</v>
      </c>
      <c r="GX59" s="96" t="e">
        <f t="shared" si="10"/>
        <v>#NUM!</v>
      </c>
      <c r="GY59" s="96" t="e">
        <f t="shared" si="10"/>
        <v>#NUM!</v>
      </c>
      <c r="GZ59" s="96" t="e">
        <f t="shared" si="10"/>
        <v>#NUM!</v>
      </c>
      <c r="HA59" s="96" t="e">
        <f t="shared" si="10"/>
        <v>#NUM!</v>
      </c>
      <c r="HB59" s="96" t="e">
        <f t="shared" si="10"/>
        <v>#NUM!</v>
      </c>
      <c r="HC59" s="96" t="e">
        <f t="shared" si="10"/>
        <v>#NUM!</v>
      </c>
      <c r="HD59" s="96" t="e">
        <f t="shared" ref="HD59:JO59" si="11">SMALL($CE$58:$LT$58,HD60)</f>
        <v>#NUM!</v>
      </c>
      <c r="HE59" s="96" t="e">
        <f t="shared" si="11"/>
        <v>#NUM!</v>
      </c>
      <c r="HF59" s="96" t="e">
        <f t="shared" si="11"/>
        <v>#NUM!</v>
      </c>
      <c r="HG59" s="96" t="e">
        <f t="shared" si="11"/>
        <v>#NUM!</v>
      </c>
      <c r="HH59" s="96" t="e">
        <f t="shared" si="11"/>
        <v>#NUM!</v>
      </c>
      <c r="HI59" s="96" t="e">
        <f t="shared" si="11"/>
        <v>#NUM!</v>
      </c>
      <c r="HJ59" s="96" t="e">
        <f t="shared" si="11"/>
        <v>#NUM!</v>
      </c>
      <c r="HK59" s="96" t="e">
        <f t="shared" si="11"/>
        <v>#NUM!</v>
      </c>
      <c r="HL59" s="96" t="e">
        <f t="shared" si="11"/>
        <v>#NUM!</v>
      </c>
      <c r="HM59" s="96" t="e">
        <f t="shared" si="11"/>
        <v>#NUM!</v>
      </c>
      <c r="HN59" s="96" t="e">
        <f t="shared" si="11"/>
        <v>#NUM!</v>
      </c>
      <c r="HO59" s="96" t="e">
        <f t="shared" si="11"/>
        <v>#NUM!</v>
      </c>
      <c r="HP59" s="96" t="e">
        <f t="shared" si="11"/>
        <v>#NUM!</v>
      </c>
      <c r="HQ59" s="96" t="e">
        <f t="shared" si="11"/>
        <v>#NUM!</v>
      </c>
      <c r="HR59" s="96" t="e">
        <f t="shared" si="11"/>
        <v>#NUM!</v>
      </c>
      <c r="HS59" s="96" t="e">
        <f t="shared" si="11"/>
        <v>#NUM!</v>
      </c>
      <c r="HT59" s="96" t="e">
        <f t="shared" si="11"/>
        <v>#NUM!</v>
      </c>
      <c r="HU59" s="96" t="e">
        <f t="shared" si="11"/>
        <v>#NUM!</v>
      </c>
      <c r="HV59" s="96" t="e">
        <f t="shared" si="11"/>
        <v>#NUM!</v>
      </c>
      <c r="HW59" s="96" t="e">
        <f t="shared" si="11"/>
        <v>#NUM!</v>
      </c>
      <c r="HX59" s="96" t="e">
        <f t="shared" si="11"/>
        <v>#NUM!</v>
      </c>
      <c r="HY59" s="96" t="e">
        <f t="shared" si="11"/>
        <v>#NUM!</v>
      </c>
      <c r="HZ59" s="96" t="e">
        <f t="shared" si="11"/>
        <v>#NUM!</v>
      </c>
      <c r="IA59" s="96" t="e">
        <f t="shared" si="11"/>
        <v>#NUM!</v>
      </c>
      <c r="IB59" s="96" t="e">
        <f t="shared" si="11"/>
        <v>#NUM!</v>
      </c>
      <c r="IC59" s="96" t="e">
        <f t="shared" si="11"/>
        <v>#NUM!</v>
      </c>
      <c r="ID59" s="96" t="e">
        <f t="shared" si="11"/>
        <v>#NUM!</v>
      </c>
      <c r="IE59" s="96" t="e">
        <f t="shared" si="11"/>
        <v>#NUM!</v>
      </c>
      <c r="IF59" s="96" t="e">
        <f t="shared" si="11"/>
        <v>#NUM!</v>
      </c>
      <c r="IG59" s="96" t="e">
        <f t="shared" si="11"/>
        <v>#NUM!</v>
      </c>
      <c r="IH59" s="96" t="e">
        <f t="shared" si="11"/>
        <v>#NUM!</v>
      </c>
      <c r="II59" s="96" t="e">
        <f t="shared" si="11"/>
        <v>#NUM!</v>
      </c>
      <c r="IJ59" s="96" t="e">
        <f t="shared" si="11"/>
        <v>#NUM!</v>
      </c>
      <c r="IK59" s="96" t="e">
        <f t="shared" si="11"/>
        <v>#NUM!</v>
      </c>
      <c r="IL59" s="96" t="e">
        <f t="shared" si="11"/>
        <v>#NUM!</v>
      </c>
      <c r="IM59" s="96" t="e">
        <f t="shared" si="11"/>
        <v>#NUM!</v>
      </c>
      <c r="IN59" s="96" t="e">
        <f t="shared" si="11"/>
        <v>#NUM!</v>
      </c>
      <c r="IO59" s="96" t="e">
        <f t="shared" si="11"/>
        <v>#NUM!</v>
      </c>
      <c r="IP59" s="96" t="e">
        <f t="shared" si="11"/>
        <v>#NUM!</v>
      </c>
      <c r="IQ59" s="96" t="e">
        <f t="shared" si="11"/>
        <v>#NUM!</v>
      </c>
      <c r="IR59" s="96" t="e">
        <f t="shared" si="11"/>
        <v>#NUM!</v>
      </c>
      <c r="IS59" s="96" t="e">
        <f t="shared" si="11"/>
        <v>#NUM!</v>
      </c>
      <c r="IT59" s="96" t="e">
        <f t="shared" si="11"/>
        <v>#NUM!</v>
      </c>
      <c r="IU59" s="96" t="e">
        <f t="shared" si="11"/>
        <v>#NUM!</v>
      </c>
      <c r="IV59" s="96" t="e">
        <f t="shared" si="11"/>
        <v>#NUM!</v>
      </c>
      <c r="IW59" s="96" t="e">
        <f t="shared" si="11"/>
        <v>#NUM!</v>
      </c>
      <c r="IX59" s="96" t="e">
        <f t="shared" si="11"/>
        <v>#NUM!</v>
      </c>
      <c r="IY59" s="96" t="e">
        <f t="shared" si="11"/>
        <v>#NUM!</v>
      </c>
      <c r="IZ59" s="96" t="e">
        <f t="shared" si="11"/>
        <v>#NUM!</v>
      </c>
      <c r="JA59" s="96" t="e">
        <f t="shared" si="11"/>
        <v>#NUM!</v>
      </c>
      <c r="JB59" s="96" t="e">
        <f t="shared" si="11"/>
        <v>#NUM!</v>
      </c>
      <c r="JC59" s="96" t="e">
        <f t="shared" si="11"/>
        <v>#NUM!</v>
      </c>
      <c r="JD59" s="96" t="e">
        <f t="shared" si="11"/>
        <v>#NUM!</v>
      </c>
      <c r="JE59" s="96" t="e">
        <f t="shared" si="11"/>
        <v>#NUM!</v>
      </c>
      <c r="JF59" s="96" t="e">
        <f t="shared" si="11"/>
        <v>#NUM!</v>
      </c>
      <c r="JG59" s="96" t="e">
        <f t="shared" si="11"/>
        <v>#NUM!</v>
      </c>
      <c r="JH59" s="96" t="e">
        <f t="shared" si="11"/>
        <v>#NUM!</v>
      </c>
      <c r="JI59" s="96" t="e">
        <f t="shared" si="11"/>
        <v>#NUM!</v>
      </c>
      <c r="JJ59" s="96" t="e">
        <f t="shared" si="11"/>
        <v>#NUM!</v>
      </c>
      <c r="JK59" s="96" t="e">
        <f t="shared" si="11"/>
        <v>#NUM!</v>
      </c>
      <c r="JL59" s="96" t="e">
        <f t="shared" si="11"/>
        <v>#NUM!</v>
      </c>
      <c r="JM59" s="96" t="e">
        <f t="shared" si="11"/>
        <v>#NUM!</v>
      </c>
      <c r="JN59" s="96" t="e">
        <f t="shared" si="11"/>
        <v>#NUM!</v>
      </c>
      <c r="JO59" s="96" t="e">
        <f t="shared" si="11"/>
        <v>#NUM!</v>
      </c>
      <c r="JP59" s="96" t="e">
        <f t="shared" ref="JP59:LT59" si="12">SMALL($CE$58:$LT$58,JP60)</f>
        <v>#NUM!</v>
      </c>
      <c r="JQ59" s="96" t="e">
        <f t="shared" si="12"/>
        <v>#NUM!</v>
      </c>
      <c r="JR59" s="96" t="e">
        <f t="shared" si="12"/>
        <v>#NUM!</v>
      </c>
      <c r="JS59" s="96" t="e">
        <f t="shared" si="12"/>
        <v>#NUM!</v>
      </c>
      <c r="JT59" s="96" t="e">
        <f t="shared" si="12"/>
        <v>#NUM!</v>
      </c>
      <c r="JU59" s="96" t="e">
        <f t="shared" si="12"/>
        <v>#NUM!</v>
      </c>
      <c r="JV59" s="96" t="e">
        <f t="shared" si="12"/>
        <v>#NUM!</v>
      </c>
      <c r="JW59" s="96" t="e">
        <f t="shared" si="12"/>
        <v>#NUM!</v>
      </c>
      <c r="JX59" s="96" t="e">
        <f t="shared" si="12"/>
        <v>#NUM!</v>
      </c>
      <c r="JY59" s="96" t="e">
        <f t="shared" si="12"/>
        <v>#NUM!</v>
      </c>
      <c r="JZ59" s="96" t="e">
        <f t="shared" si="12"/>
        <v>#NUM!</v>
      </c>
      <c r="KA59" s="96" t="e">
        <f t="shared" si="12"/>
        <v>#NUM!</v>
      </c>
      <c r="KB59" s="96" t="e">
        <f t="shared" si="12"/>
        <v>#NUM!</v>
      </c>
      <c r="KC59" s="96" t="e">
        <f t="shared" si="12"/>
        <v>#NUM!</v>
      </c>
      <c r="KD59" s="96" t="e">
        <f t="shared" si="12"/>
        <v>#NUM!</v>
      </c>
      <c r="KE59" s="96" t="e">
        <f t="shared" si="12"/>
        <v>#NUM!</v>
      </c>
      <c r="KF59" s="96" t="e">
        <f t="shared" si="12"/>
        <v>#NUM!</v>
      </c>
      <c r="KG59" s="96" t="e">
        <f t="shared" si="12"/>
        <v>#NUM!</v>
      </c>
      <c r="KH59" s="96" t="e">
        <f t="shared" si="12"/>
        <v>#NUM!</v>
      </c>
      <c r="KI59" s="96" t="e">
        <f t="shared" si="12"/>
        <v>#NUM!</v>
      </c>
      <c r="KJ59" s="96" t="e">
        <f t="shared" si="12"/>
        <v>#NUM!</v>
      </c>
      <c r="KK59" s="96" t="e">
        <f t="shared" si="12"/>
        <v>#NUM!</v>
      </c>
      <c r="KL59" s="96" t="e">
        <f t="shared" si="12"/>
        <v>#NUM!</v>
      </c>
      <c r="KM59" s="96" t="e">
        <f t="shared" si="12"/>
        <v>#NUM!</v>
      </c>
      <c r="KN59" s="96" t="e">
        <f t="shared" si="12"/>
        <v>#NUM!</v>
      </c>
      <c r="KO59" s="96" t="e">
        <f t="shared" si="12"/>
        <v>#NUM!</v>
      </c>
      <c r="KP59" s="96" t="e">
        <f t="shared" si="12"/>
        <v>#NUM!</v>
      </c>
      <c r="KQ59" s="96" t="e">
        <f t="shared" si="12"/>
        <v>#NUM!</v>
      </c>
      <c r="KR59" s="96" t="e">
        <f t="shared" si="12"/>
        <v>#NUM!</v>
      </c>
      <c r="KS59" s="96" t="e">
        <f t="shared" si="12"/>
        <v>#NUM!</v>
      </c>
      <c r="KT59" s="96" t="e">
        <f t="shared" si="12"/>
        <v>#NUM!</v>
      </c>
      <c r="KU59" s="96" t="e">
        <f t="shared" si="12"/>
        <v>#NUM!</v>
      </c>
      <c r="KV59" s="96" t="e">
        <f t="shared" si="12"/>
        <v>#NUM!</v>
      </c>
      <c r="KW59" s="96" t="e">
        <f t="shared" si="12"/>
        <v>#NUM!</v>
      </c>
      <c r="KX59" s="96" t="e">
        <f t="shared" si="12"/>
        <v>#NUM!</v>
      </c>
      <c r="KY59" s="96" t="e">
        <f t="shared" si="12"/>
        <v>#NUM!</v>
      </c>
      <c r="KZ59" s="96" t="e">
        <f t="shared" si="12"/>
        <v>#NUM!</v>
      </c>
      <c r="LA59" s="96" t="e">
        <f t="shared" si="12"/>
        <v>#NUM!</v>
      </c>
      <c r="LB59" s="96" t="e">
        <f t="shared" si="12"/>
        <v>#NUM!</v>
      </c>
      <c r="LC59" s="96" t="e">
        <f t="shared" si="12"/>
        <v>#NUM!</v>
      </c>
      <c r="LD59" s="96" t="e">
        <f t="shared" si="12"/>
        <v>#NUM!</v>
      </c>
      <c r="LE59" s="96" t="e">
        <f t="shared" si="12"/>
        <v>#NUM!</v>
      </c>
      <c r="LF59" s="96" t="e">
        <f t="shared" si="12"/>
        <v>#NUM!</v>
      </c>
      <c r="LG59" s="96" t="e">
        <f t="shared" si="12"/>
        <v>#NUM!</v>
      </c>
      <c r="LH59" s="96" t="e">
        <f t="shared" si="12"/>
        <v>#NUM!</v>
      </c>
      <c r="LI59" s="96" t="e">
        <f t="shared" si="12"/>
        <v>#NUM!</v>
      </c>
      <c r="LJ59" s="96" t="e">
        <f t="shared" si="12"/>
        <v>#NUM!</v>
      </c>
      <c r="LK59" s="96" t="e">
        <f t="shared" si="12"/>
        <v>#NUM!</v>
      </c>
      <c r="LL59" s="96" t="e">
        <f t="shared" si="12"/>
        <v>#NUM!</v>
      </c>
      <c r="LM59" s="96" t="e">
        <f t="shared" si="12"/>
        <v>#NUM!</v>
      </c>
      <c r="LN59" s="96" t="e">
        <f t="shared" si="12"/>
        <v>#NUM!</v>
      </c>
      <c r="LO59" s="96" t="e">
        <f t="shared" si="12"/>
        <v>#NUM!</v>
      </c>
      <c r="LP59" s="96" t="e">
        <f t="shared" si="12"/>
        <v>#NUM!</v>
      </c>
      <c r="LQ59" s="96" t="e">
        <f t="shared" si="12"/>
        <v>#NUM!</v>
      </c>
      <c r="LR59" s="96" t="e">
        <f t="shared" si="12"/>
        <v>#NUM!</v>
      </c>
      <c r="LS59" s="96" t="e">
        <f t="shared" si="12"/>
        <v>#NUM!</v>
      </c>
      <c r="LT59" s="96" t="e">
        <f t="shared" si="12"/>
        <v>#NUM!</v>
      </c>
      <c r="LU59" s="96"/>
    </row>
    <row r="60" spans="1:333" ht="47.45" customHeight="1" thickTop="1">
      <c r="A60" s="467" t="s">
        <v>22</v>
      </c>
      <c r="B60" s="469" t="s">
        <v>264</v>
      </c>
      <c r="C60" s="471" t="s">
        <v>265</v>
      </c>
      <c r="D60" s="471"/>
      <c r="E60" s="472" t="s">
        <v>266</v>
      </c>
      <c r="F60" s="472"/>
      <c r="G60" s="472" t="s">
        <v>267</v>
      </c>
      <c r="H60" s="472"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86.1" customHeight="1">
      <c r="A61" s="468"/>
      <c r="B61" s="470"/>
      <c r="C61" s="259" t="s">
        <v>279</v>
      </c>
      <c r="D61" s="114" t="s">
        <v>280</v>
      </c>
      <c r="E61" s="258" t="s">
        <v>279</v>
      </c>
      <c r="F61" s="214" t="s">
        <v>280</v>
      </c>
      <c r="G61" s="473"/>
      <c r="H61" s="473"/>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4"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IFERROR(VLOOKUP(CE59,$AW$62:$AZ$64,4,FALSE),IFERROR(VLOOKUP(CE59,$AX$62:$BA$64,4,FALSE),DATE(1900,1,1)))</f>
        <v>0</v>
      </c>
      <c r="CF61" s="47">
        <f>IFERROR(VLOOKUP(CF59,$AW$62:$AZ$64,4,FALSE),IFERROR(VLOOKUP(CF59,$AX$62:$BA$64,4,FALSE),DATE(1900,1,1)))</f>
        <v>1</v>
      </c>
      <c r="CG61" s="47">
        <f>IFERROR(VLOOKUP(CG59,$AW$62:$AZ$64,4,FALSE),IFERROR(VLOOKUP(CG59,$AX$62:$BA$64,4,FALSE),DATE(1900,1,1)))</f>
        <v>1</v>
      </c>
      <c r="CH61" s="47">
        <f>IFERROR(VLOOKUP(CH59,$AW$62:$AZ$64,4,FALSE),IFERROR(VLOOKUP(CH59,$AX$62:$BA$64,4,FALSE),DATE(1900,1,1)))</f>
        <v>1</v>
      </c>
      <c r="CI61" s="47">
        <f>IFERROR(VLOOKUP(CI59,$AW$62:$AZ$64,4,FALSE),IFERROR(VLOOKUP(CI59,$AX$62:$BA$64,4,FALSE),DATE(1900,1,1)))</f>
        <v>1</v>
      </c>
      <c r="CJ61" s="47">
        <f>IFERROR(VLOOKUP(CJ59,$AW$62:$AZ$64,4,FALSE),IFERROR(VLOOKUP(CJ59,$AX$62:$BA$64,4,FALSE),DATE(1900,1,1)))</f>
        <v>1</v>
      </c>
      <c r="CK61" s="47">
        <f>IFERROR(VLOOKUP(CK59,$AW$62:$AZ$64,4,FALSE),IFERROR(VLOOKUP(CK59,$AX$62:$BA$64,4,FALSE),DATE(1900,1,1)))</f>
        <v>1</v>
      </c>
      <c r="CL61" s="47">
        <f>IFERROR(VLOOKUP(CL59,$AW$62:$AZ$64,4,FALSE),IFERROR(VLOOKUP(CL59,$AX$62:$BA$64,4,FALSE),DATE(1900,1,1)))</f>
        <v>1</v>
      </c>
      <c r="CM61" s="47">
        <f>IFERROR(VLOOKUP(CM59,$AW$62:$AZ$64,4,FALSE),IFERROR(VLOOKUP(CM59,$AX$62:$BA$64,4,FALSE),DATE(1900,1,1)))</f>
        <v>1</v>
      </c>
      <c r="CN61" s="47">
        <f>IFERROR(VLOOKUP(CN59,$AW$62:$AZ$64,4,FALSE),IFERROR(VLOOKUP(CN59,$AX$62:$BA$64,4,FALSE),DATE(1900,1,1)))</f>
        <v>1</v>
      </c>
      <c r="CO61" s="47">
        <f>IFERROR(VLOOKUP(CO59,$AW$62:$AZ$64,4,FALSE),IFERROR(VLOOKUP(CO59,$AX$62:$BA$64,4,FALSE),DATE(1900,1,1)))</f>
        <v>1</v>
      </c>
      <c r="CP61" s="47">
        <f>IFERROR(VLOOKUP(CP59,$AW$62:$AZ$64,4,FALSE),IFERROR(VLOOKUP(CP59,$AX$62:$BA$64,4,FALSE),DATE(1900,1,1)))</f>
        <v>1</v>
      </c>
      <c r="CQ61" s="47">
        <f>IFERROR(VLOOKUP(CQ59,$AW$62:$AZ$64,4,FALSE),IFERROR(VLOOKUP(CQ59,$AX$62:$BA$64,4,FALSE),DATE(1900,1,1)))</f>
        <v>1</v>
      </c>
      <c r="CR61" s="47">
        <f>IFERROR(VLOOKUP(CR59,$AW$62:$AZ$64,4,FALSE),IFERROR(VLOOKUP(CR59,$AX$62:$BA$64,4,FALSE),DATE(1900,1,1)))</f>
        <v>1</v>
      </c>
      <c r="CS61" s="47">
        <f>IFERROR(VLOOKUP(CS59,$AW$62:$AZ$64,4,FALSE),IFERROR(VLOOKUP(CS59,$AX$62:$BA$64,4,FALSE),DATE(1900,1,1)))</f>
        <v>1</v>
      </c>
      <c r="CT61" s="47">
        <f>IFERROR(VLOOKUP(CT59,$AW$62:$AZ$64,4,FALSE),IFERROR(VLOOKUP(CT59,$AX$62:$BA$64,4,FALSE),DATE(1900,1,1)))</f>
        <v>1</v>
      </c>
      <c r="CU61" s="47">
        <f>IFERROR(VLOOKUP(CU59,$AW$62:$AZ$64,4,FALSE),IFERROR(VLOOKUP(CU59,$AX$62:$BA$64,4,FALSE),DATE(1900,1,1)))</f>
        <v>1</v>
      </c>
      <c r="CV61" s="47">
        <f>IFERROR(VLOOKUP(CV59,$AW$62:$AZ$64,4,FALSE),IFERROR(VLOOKUP(CV59,$AX$62:$BA$64,4,FALSE),DATE(1900,1,1)))</f>
        <v>1</v>
      </c>
      <c r="CW61" s="47">
        <f>IFERROR(VLOOKUP(CW59,$AW$62:$AZ$64,4,FALSE),IFERROR(VLOOKUP(CW59,$AX$62:$BA$64,4,FALSE),DATE(1900,1,1)))</f>
        <v>1</v>
      </c>
      <c r="CX61" s="47">
        <f>IFERROR(VLOOKUP(CX59,$AW$62:$AZ$64,4,FALSE),IFERROR(VLOOKUP(CX59,$AX$62:$BA$64,4,FALSE),DATE(1900,1,1)))</f>
        <v>1</v>
      </c>
      <c r="CY61" s="47">
        <f>IFERROR(VLOOKUP(CY59,$AW$62:$AZ$64,4,FALSE),IFERROR(VLOOKUP(CY59,$AX$62:$BA$64,4,FALSE),DATE(1900,1,1)))</f>
        <v>1</v>
      </c>
      <c r="CZ61" s="47">
        <f>IFERROR(VLOOKUP(CZ59,$AW$62:$AZ$64,4,FALSE),IFERROR(VLOOKUP(CZ59,$AX$62:$BA$64,4,FALSE),DATE(1900,1,1)))</f>
        <v>1</v>
      </c>
      <c r="DA61" s="47">
        <f>IFERROR(VLOOKUP(DA59,$AW$62:$AZ$64,4,FALSE),IFERROR(VLOOKUP(DA59,$AX$62:$BA$64,4,FALSE),DATE(1900,1,1)))</f>
        <v>1</v>
      </c>
      <c r="DB61" s="47">
        <f>IFERROR(VLOOKUP(DB59,$AW$62:$AZ$64,4,FALSE),IFERROR(VLOOKUP(DB59,$AX$62:$BA$64,4,FALSE),DATE(1900,1,1)))</f>
        <v>1</v>
      </c>
      <c r="DC61" s="47">
        <f>IFERROR(VLOOKUP(DC59,$AW$62:$AZ$64,4,FALSE),IFERROR(VLOOKUP(DC59,$AX$62:$BA$64,4,FALSE),DATE(1900,1,1)))</f>
        <v>1</v>
      </c>
      <c r="DD61" s="47">
        <f>IFERROR(VLOOKUP(DD59,$AW$62:$AZ$64,4,FALSE),IFERROR(VLOOKUP(DD59,$AX$62:$BA$64,4,FALSE),DATE(1900,1,1)))</f>
        <v>1</v>
      </c>
      <c r="DE61" s="47">
        <f>IFERROR(VLOOKUP(DE59,$AW$62:$AZ$64,4,FALSE),IFERROR(VLOOKUP(DE59,$AX$62:$BA$64,4,FALSE),DATE(1900,1,1)))</f>
        <v>1</v>
      </c>
      <c r="DF61" s="47">
        <f>IFERROR(VLOOKUP(DF59,$AW$62:$AZ$64,4,FALSE),IFERROR(VLOOKUP(DF59,$AX$62:$BA$64,4,FALSE),DATE(1900,1,1)))</f>
        <v>1</v>
      </c>
      <c r="DG61" s="47">
        <f>IFERROR(VLOOKUP(DG59,$AW$62:$AZ$64,4,FALSE),IFERROR(VLOOKUP(DG59,$AX$62:$BA$64,4,FALSE),DATE(1900,1,1)))</f>
        <v>1</v>
      </c>
      <c r="DH61" s="47">
        <f>IFERROR(VLOOKUP(DH59,$AW$62:$AZ$64,4,FALSE),IFERROR(VLOOKUP(DH59,$AX$62:$BA$64,4,FALSE),DATE(1900,1,1)))</f>
        <v>1</v>
      </c>
      <c r="DI61" s="47">
        <f>IFERROR(VLOOKUP(DI59,$AW$62:$AZ$64,4,FALSE),IFERROR(VLOOKUP(DI59,$AX$62:$BA$64,4,FALSE),DATE(1900,1,1)))</f>
        <v>1</v>
      </c>
      <c r="DJ61" s="47">
        <f>IFERROR(VLOOKUP(DJ59,$AW$62:$AZ$64,4,FALSE),IFERROR(VLOOKUP(DJ59,$AX$62:$BA$64,4,FALSE),DATE(1900,1,1)))</f>
        <v>1</v>
      </c>
      <c r="DK61" s="47">
        <f>IFERROR(VLOOKUP(DK59,$AW$62:$AZ$64,4,FALSE),IFERROR(VLOOKUP(DK59,$AX$62:$BA$64,4,FALSE),DATE(1900,1,1)))</f>
        <v>1</v>
      </c>
      <c r="DL61" s="47">
        <f>IFERROR(VLOOKUP(DL59,$AW$62:$AZ$64,4,FALSE),IFERROR(VLOOKUP(DL59,$AX$62:$BA$64,4,FALSE),DATE(1900,1,1)))</f>
        <v>1</v>
      </c>
      <c r="DM61" s="47">
        <f>IFERROR(VLOOKUP(DM59,$AW$62:$AZ$64,4,FALSE),IFERROR(VLOOKUP(DM59,$AX$62:$BA$64,4,FALSE),DATE(1900,1,1)))</f>
        <v>1</v>
      </c>
      <c r="DN61" s="47">
        <f>IFERROR(VLOOKUP(DN59,$AW$62:$AZ$64,4,FALSE),IFERROR(VLOOKUP(DN59,$AX$62:$BA$64,4,FALSE),DATE(1900,1,1)))</f>
        <v>1</v>
      </c>
      <c r="DO61" s="47">
        <f>IFERROR(VLOOKUP(DO59,$AW$62:$AZ$64,4,FALSE),IFERROR(VLOOKUP(DO59,$AX$62:$BA$64,4,FALSE),DATE(1900,1,1)))</f>
        <v>1</v>
      </c>
      <c r="DP61" s="47">
        <f>IFERROR(VLOOKUP(DP59,$AW$62:$AZ$64,4,FALSE),IFERROR(VLOOKUP(DP59,$AX$62:$BA$64,4,FALSE),DATE(1900,1,1)))</f>
        <v>1</v>
      </c>
      <c r="DQ61" s="47">
        <f>IFERROR(VLOOKUP(DQ59,$AW$62:$AZ$64,4,FALSE),IFERROR(VLOOKUP(DQ59,$AX$62:$BA$64,4,FALSE),DATE(1900,1,1)))</f>
        <v>1</v>
      </c>
      <c r="DR61" s="47">
        <f>IFERROR(VLOOKUP(DR59,$AW$62:$AZ$64,4,FALSE),IFERROR(VLOOKUP(DR59,$AX$62:$BA$64,4,FALSE),DATE(1900,1,1)))</f>
        <v>1</v>
      </c>
      <c r="DS61" s="47">
        <f>IFERROR(VLOOKUP(DS59,$AW$62:$AZ$64,4,FALSE),IFERROR(VLOOKUP(DS59,$AX$62:$BA$64,4,FALSE),DATE(1900,1,1)))</f>
        <v>1</v>
      </c>
      <c r="DT61" s="47">
        <f>IFERROR(VLOOKUP(DT59,$AW$62:$AZ$64,4,FALSE),IFERROR(VLOOKUP(DT59,$AX$62:$BA$64,4,FALSE),DATE(1900,1,1)))</f>
        <v>1</v>
      </c>
      <c r="DU61" s="47">
        <f>IFERROR(VLOOKUP(DU59,$AW$62:$AZ$64,4,FALSE),IFERROR(VLOOKUP(DU59,$AX$62:$BA$64,4,FALSE),DATE(1900,1,1)))</f>
        <v>1</v>
      </c>
      <c r="DV61" s="47">
        <f>IFERROR(VLOOKUP(DV59,$AW$62:$AZ$64,4,FALSE),IFERROR(VLOOKUP(DV59,$AX$62:$BA$64,4,FALSE),DATE(1900,1,1)))</f>
        <v>1</v>
      </c>
      <c r="DW61" s="47">
        <f>IFERROR(VLOOKUP(DW59,$AW$62:$AZ$64,4,FALSE),IFERROR(VLOOKUP(DW59,$AX$62:$BA$64,4,FALSE),DATE(1900,1,1)))</f>
        <v>1</v>
      </c>
      <c r="DX61" s="47">
        <f>IFERROR(VLOOKUP(DX59,$AW$62:$AZ$64,4,FALSE),IFERROR(VLOOKUP(DX59,$AX$62:$BA$64,4,FALSE),DATE(1900,1,1)))</f>
        <v>1</v>
      </c>
      <c r="DY61" s="47">
        <f>IFERROR(VLOOKUP(DY59,$AW$62:$AZ$64,4,FALSE),IFERROR(VLOOKUP(DY59,$AX$62:$BA$64,4,FALSE),DATE(1900,1,1)))</f>
        <v>1</v>
      </c>
      <c r="DZ61" s="47">
        <f>IFERROR(VLOOKUP(DZ59,$AW$62:$AZ$64,4,FALSE),IFERROR(VLOOKUP(DZ59,$AX$62:$BA$64,4,FALSE),DATE(1900,1,1)))</f>
        <v>1</v>
      </c>
      <c r="EA61" s="47">
        <f>IFERROR(VLOOKUP(EA59,$AW$62:$AZ$64,4,FALSE),IFERROR(VLOOKUP(EA59,$AX$62:$BA$64,4,FALSE),DATE(1900,1,1)))</f>
        <v>1</v>
      </c>
      <c r="EB61" s="47">
        <f>IFERROR(VLOOKUP(EB59,$AW$62:$AZ$64,4,FALSE),IFERROR(VLOOKUP(EB59,$AX$62:$BA$64,4,FALSE),DATE(1900,1,1)))</f>
        <v>1</v>
      </c>
      <c r="EC61" s="47">
        <f>IFERROR(VLOOKUP(EC59,$AW$62:$AZ$64,4,FALSE),IFERROR(VLOOKUP(EC59,$AX$62:$BA$64,4,FALSE),DATE(1900,1,1)))</f>
        <v>1</v>
      </c>
      <c r="ED61" s="47">
        <f>IFERROR(VLOOKUP(ED59,$AW$62:$AZ$64,4,FALSE),IFERROR(VLOOKUP(ED59,$AX$62:$BA$64,4,FALSE),DATE(1900,1,1)))</f>
        <v>1</v>
      </c>
      <c r="EE61" s="47">
        <f>IFERROR(VLOOKUP(EE59,$AW$62:$AZ$64,4,FALSE),IFERROR(VLOOKUP(EE59,$AX$62:$BA$64,4,FALSE),DATE(1900,1,1)))</f>
        <v>1</v>
      </c>
      <c r="EF61" s="47">
        <f>IFERROR(VLOOKUP(EF59,$AW$62:$AZ$64,4,FALSE),IFERROR(VLOOKUP(EF59,$AX$62:$BA$64,4,FALSE),DATE(1900,1,1)))</f>
        <v>1</v>
      </c>
      <c r="EG61" s="47">
        <f>IFERROR(VLOOKUP(EG59,$AW$62:$AZ$64,4,FALSE),IFERROR(VLOOKUP(EG59,$AX$62:$BA$64,4,FALSE),DATE(1900,1,1)))</f>
        <v>1</v>
      </c>
      <c r="EH61" s="47">
        <f>IFERROR(VLOOKUP(EH59,$AW$62:$AZ$64,4,FALSE),IFERROR(VLOOKUP(EH59,$AX$62:$BA$64,4,FALSE),DATE(1900,1,1)))</f>
        <v>1</v>
      </c>
      <c r="EI61" s="47">
        <f>IFERROR(VLOOKUP(EI59,$AW$62:$AZ$64,4,FALSE),IFERROR(VLOOKUP(EI59,$AX$62:$BA$64,4,FALSE),DATE(1900,1,1)))</f>
        <v>1</v>
      </c>
      <c r="EJ61" s="47">
        <f>IFERROR(VLOOKUP(EJ59,$AW$62:$AZ$64,4,FALSE),IFERROR(VLOOKUP(EJ59,$AX$62:$BA$64,4,FALSE),DATE(1900,1,1)))</f>
        <v>1</v>
      </c>
      <c r="EK61" s="47">
        <f>IFERROR(VLOOKUP(EK59,$AW$62:$AZ$64,4,FALSE),IFERROR(VLOOKUP(EK59,$AX$62:$BA$64,4,FALSE),DATE(1900,1,1)))</f>
        <v>1</v>
      </c>
      <c r="EL61" s="47">
        <f>IFERROR(VLOOKUP(EL59,$AW$62:$AZ$64,4,FALSE),IFERROR(VLOOKUP(EL59,$AX$62:$BA$64,4,FALSE),DATE(1900,1,1)))</f>
        <v>1</v>
      </c>
      <c r="EM61" s="47">
        <f>IFERROR(VLOOKUP(EM59,$AW$62:$AZ$64,4,FALSE),IFERROR(VLOOKUP(EM59,$AX$62:$BA$64,4,FALSE),DATE(1900,1,1)))</f>
        <v>1</v>
      </c>
      <c r="EN61" s="47">
        <f>IFERROR(VLOOKUP(EN59,$AW$62:$AZ$64,4,FALSE),IFERROR(VLOOKUP(EN59,$AX$62:$BA$64,4,FALSE),DATE(1900,1,1)))</f>
        <v>1</v>
      </c>
      <c r="EO61" s="47">
        <f>IFERROR(VLOOKUP(EO59,$AW$62:$AZ$64,4,FALSE),IFERROR(VLOOKUP(EO59,$AX$62:$BA$64,4,FALSE),DATE(1900,1,1)))</f>
        <v>1</v>
      </c>
      <c r="EP61" s="47">
        <f>IFERROR(VLOOKUP(EP59,$AW$62:$AZ$64,4,FALSE),IFERROR(VLOOKUP(EP59,$AX$62:$BA$64,4,FALSE),DATE(1900,1,1)))</f>
        <v>1</v>
      </c>
      <c r="EQ61" s="47">
        <f>IFERROR(VLOOKUP(EQ59,$AW$62:$AZ$64,4,FALSE),IFERROR(VLOOKUP(EQ59,$AX$62:$BA$64,4,FALSE),DATE(1900,1,1)))</f>
        <v>1</v>
      </c>
      <c r="ER61" s="47">
        <f>IFERROR(VLOOKUP(ER59,$AW$62:$AZ$64,4,FALSE),IFERROR(VLOOKUP(ER59,$AX$62:$BA$64,4,FALSE),DATE(1900,1,1)))</f>
        <v>1</v>
      </c>
      <c r="ES61" s="47">
        <f>IFERROR(VLOOKUP(ES59,$AW$62:$AZ$64,4,FALSE),IFERROR(VLOOKUP(ES59,$AX$62:$BA$64,4,FALSE),DATE(1900,1,1)))</f>
        <v>1</v>
      </c>
      <c r="ET61" s="47">
        <f>IFERROR(VLOOKUP(ET59,$AW$62:$AZ$64,4,FALSE),IFERROR(VLOOKUP(ET59,$AX$62:$BA$64,4,FALSE),DATE(1900,1,1)))</f>
        <v>1</v>
      </c>
      <c r="EU61" s="47">
        <f>IFERROR(VLOOKUP(EU59,$AW$62:$AZ$64,4,FALSE),IFERROR(VLOOKUP(EU59,$AX$62:$BA$64,4,FALSE),DATE(1900,1,1)))</f>
        <v>1</v>
      </c>
      <c r="EV61" s="47">
        <f>IFERROR(VLOOKUP(EV59,$AW$62:$AZ$64,4,FALSE),IFERROR(VLOOKUP(EV59,$AX$62:$BA$64,4,FALSE),DATE(1900,1,1)))</f>
        <v>1</v>
      </c>
      <c r="EW61" s="47">
        <f>IFERROR(VLOOKUP(EW59,$AW$62:$AZ$64,4,FALSE),IFERROR(VLOOKUP(EW59,$AX$62:$BA$64,4,FALSE),DATE(1900,1,1)))</f>
        <v>1</v>
      </c>
      <c r="EX61" s="47">
        <f>IFERROR(VLOOKUP(EX59,$AW$62:$AZ$64,4,FALSE),IFERROR(VLOOKUP(EX59,$AX$62:$BA$64,4,FALSE),DATE(1900,1,1)))</f>
        <v>1</v>
      </c>
      <c r="EY61" s="47">
        <f>IFERROR(VLOOKUP(EY59,$AW$62:$AZ$64,4,FALSE),IFERROR(VLOOKUP(EY59,$AX$62:$BA$64,4,FALSE),DATE(1900,1,1)))</f>
        <v>1</v>
      </c>
      <c r="EZ61" s="47">
        <f>IFERROR(VLOOKUP(EZ59,$AW$62:$AZ$64,4,FALSE),IFERROR(VLOOKUP(EZ59,$AX$62:$BA$64,4,FALSE),DATE(1900,1,1)))</f>
        <v>1</v>
      </c>
      <c r="FA61" s="47">
        <f>IFERROR(VLOOKUP(FA59,$AW$62:$AZ$64,4,FALSE),IFERROR(VLOOKUP(FA59,$AX$62:$BA$64,4,FALSE),DATE(1900,1,1)))</f>
        <v>1</v>
      </c>
      <c r="FB61" s="47">
        <f>IFERROR(VLOOKUP(FB59,$AW$62:$AZ$64,4,FALSE),IFERROR(VLOOKUP(FB59,$AX$62:$BA$64,4,FALSE),DATE(1900,1,1)))</f>
        <v>1</v>
      </c>
      <c r="FC61" s="47">
        <f>IFERROR(VLOOKUP(FC59,$AW$62:$AZ$64,4,FALSE),IFERROR(VLOOKUP(FC59,$AX$62:$BA$64,4,FALSE),DATE(1900,1,1)))</f>
        <v>1</v>
      </c>
      <c r="FD61" s="47">
        <f>IFERROR(VLOOKUP(FD59,$AW$62:$AZ$64,4,FALSE),IFERROR(VLOOKUP(FD59,$AX$62:$BA$64,4,FALSE),DATE(1900,1,1)))</f>
        <v>1</v>
      </c>
      <c r="FE61" s="47">
        <f>IFERROR(VLOOKUP(FE59,$AW$62:$AZ$64,4,FALSE),IFERROR(VLOOKUP(FE59,$AX$62:$BA$64,4,FALSE),DATE(1900,1,1)))</f>
        <v>1</v>
      </c>
      <c r="FF61" s="47">
        <f>IFERROR(VLOOKUP(FF59,$AW$62:$AZ$64,4,FALSE),IFERROR(VLOOKUP(FF59,$AX$62:$BA$64,4,FALSE),DATE(1900,1,1)))</f>
        <v>1</v>
      </c>
      <c r="FG61" s="47">
        <f>IFERROR(VLOOKUP(FG59,$AW$62:$AZ$64,4,FALSE),IFERROR(VLOOKUP(FG59,$AX$62:$BA$64,4,FALSE),DATE(1900,1,1)))</f>
        <v>1</v>
      </c>
      <c r="FH61" s="47">
        <f>IFERROR(VLOOKUP(FH59,$AW$62:$AZ$64,4,FALSE),IFERROR(VLOOKUP(FH59,$AX$62:$BA$64,4,FALSE),DATE(1900,1,1)))</f>
        <v>1</v>
      </c>
      <c r="FI61" s="47">
        <f>IFERROR(VLOOKUP(FI59,$AW$62:$AZ$64,4,FALSE),IFERROR(VLOOKUP(FI59,$AX$62:$BA$64,4,FALSE),DATE(1900,1,1)))</f>
        <v>1</v>
      </c>
      <c r="FJ61" s="47">
        <f>IFERROR(VLOOKUP(FJ59,$AW$62:$AZ$64,4,FALSE),IFERROR(VLOOKUP(FJ59,$AX$62:$BA$64,4,FALSE),DATE(1900,1,1)))</f>
        <v>1</v>
      </c>
      <c r="FK61" s="47">
        <f>IFERROR(VLOOKUP(FK59,$AW$62:$AZ$64,4,FALSE),IFERROR(VLOOKUP(FK59,$AX$62:$BA$64,4,FALSE),DATE(1900,1,1)))</f>
        <v>1</v>
      </c>
      <c r="FL61" s="47">
        <f>IFERROR(VLOOKUP(FL59,$AW$62:$AZ$64,4,FALSE),IFERROR(VLOOKUP(FL59,$AX$62:$BA$64,4,FALSE),DATE(1900,1,1)))</f>
        <v>1</v>
      </c>
      <c r="FM61" s="47">
        <f>IFERROR(VLOOKUP(FM59,$AW$62:$AZ$64,4,FALSE),IFERROR(VLOOKUP(FM59,$AX$62:$BA$64,4,FALSE),DATE(1900,1,1)))</f>
        <v>1</v>
      </c>
      <c r="FN61" s="47">
        <f>IFERROR(VLOOKUP(FN59,$AW$62:$AZ$64,4,FALSE),IFERROR(VLOOKUP(FN59,$AX$62:$BA$64,4,FALSE),DATE(1900,1,1)))</f>
        <v>1</v>
      </c>
      <c r="FO61" s="47">
        <f>IFERROR(VLOOKUP(FO59,$AW$62:$AZ$64,4,FALSE),IFERROR(VLOOKUP(FO59,$AX$62:$BA$64,4,FALSE),DATE(1900,1,1)))</f>
        <v>1</v>
      </c>
      <c r="FP61" s="47">
        <f>IFERROR(VLOOKUP(FP59,$AW$62:$AZ$64,4,FALSE),IFERROR(VLOOKUP(FP59,$AX$62:$BA$64,4,FALSE),DATE(1900,1,1)))</f>
        <v>1</v>
      </c>
      <c r="FQ61" s="47">
        <f>IFERROR(VLOOKUP(FQ59,$AW$62:$AZ$64,4,FALSE),IFERROR(VLOOKUP(FQ59,$AX$62:$BA$64,4,FALSE),DATE(1900,1,1)))</f>
        <v>1</v>
      </c>
      <c r="FR61" s="47">
        <f>IFERROR(VLOOKUP(FR59,$AW$62:$AZ$64,4,FALSE),IFERROR(VLOOKUP(FR59,$AX$62:$BA$64,4,FALSE),DATE(1900,1,1)))</f>
        <v>1</v>
      </c>
      <c r="FS61" s="47">
        <f>IFERROR(VLOOKUP(FS59,$AW$62:$AZ$64,4,FALSE),IFERROR(VLOOKUP(FS59,$AX$62:$BA$64,4,FALSE),DATE(1900,1,1)))</f>
        <v>1</v>
      </c>
      <c r="FT61" s="47">
        <f>IFERROR(VLOOKUP(FT59,$AW$62:$AZ$64,4,FALSE),IFERROR(VLOOKUP(FT59,$AX$62:$BA$64,4,FALSE),DATE(1900,1,1)))</f>
        <v>1</v>
      </c>
      <c r="FU61" s="47">
        <f>IFERROR(VLOOKUP(FU59,$AW$62:$AZ$64,4,FALSE),IFERROR(VLOOKUP(FU59,$AX$62:$BA$64,4,FALSE),DATE(1900,1,1)))</f>
        <v>1</v>
      </c>
      <c r="FV61" s="47">
        <f>IFERROR(VLOOKUP(FV59,$AW$62:$AZ$64,4,FALSE),IFERROR(VLOOKUP(FV59,$AX$62:$BA$64,4,FALSE),DATE(1900,1,1)))</f>
        <v>1</v>
      </c>
      <c r="FW61" s="47">
        <f>IFERROR(VLOOKUP(FW59,$AW$62:$AZ$64,4,FALSE),IFERROR(VLOOKUP(FW59,$AX$62:$BA$64,4,FALSE),DATE(1900,1,1)))</f>
        <v>1</v>
      </c>
      <c r="FX61" s="47">
        <f>IFERROR(VLOOKUP(FX59,$AW$62:$AZ$64,4,FALSE),IFERROR(VLOOKUP(FX59,$AX$62:$BA$64,4,FALSE),DATE(1900,1,1)))</f>
        <v>1</v>
      </c>
      <c r="FY61" s="47">
        <f>IFERROR(VLOOKUP(FY59,$AW$62:$AZ$64,4,FALSE),IFERROR(VLOOKUP(FY59,$AX$62:$BA$64,4,FALSE),DATE(1900,1,1)))</f>
        <v>1</v>
      </c>
      <c r="FZ61" s="47">
        <f>IFERROR(VLOOKUP(FZ59,$AW$62:$AZ$64,4,FALSE),IFERROR(VLOOKUP(FZ59,$AX$62:$BA$64,4,FALSE),DATE(1900,1,1)))</f>
        <v>1</v>
      </c>
      <c r="GA61" s="47">
        <f>IFERROR(VLOOKUP(GA59,$AW$62:$AZ$64,4,FALSE),IFERROR(VLOOKUP(GA59,$AX$62:$BA$64,4,FALSE),DATE(1900,1,1)))</f>
        <v>1</v>
      </c>
      <c r="GB61" s="47">
        <f>IFERROR(VLOOKUP(GB59,$AW$62:$AZ$64,4,FALSE),IFERROR(VLOOKUP(GB59,$AX$62:$BA$64,4,FALSE),DATE(1900,1,1)))</f>
        <v>1</v>
      </c>
      <c r="GC61" s="47">
        <f>IFERROR(VLOOKUP(GC59,$AW$62:$AZ$64,4,FALSE),IFERROR(VLOOKUP(GC59,$AX$62:$BA$64,4,FALSE),DATE(1900,1,1)))</f>
        <v>1</v>
      </c>
      <c r="GD61" s="47">
        <f>IFERROR(VLOOKUP(GD59,$AW$62:$AZ$64,4,FALSE),IFERROR(VLOOKUP(GD59,$AX$62:$BA$64,4,FALSE),DATE(1900,1,1)))</f>
        <v>1</v>
      </c>
      <c r="GE61" s="47">
        <f>IFERROR(VLOOKUP(GE59,$AW$62:$AZ$64,4,FALSE),IFERROR(VLOOKUP(GE59,$AX$62:$BA$64,4,FALSE),DATE(1900,1,1)))</f>
        <v>1</v>
      </c>
      <c r="GF61" s="47">
        <f>IFERROR(VLOOKUP(GF59,$AW$62:$AZ$64,4,FALSE),IFERROR(VLOOKUP(GF59,$AX$62:$BA$64,4,FALSE),DATE(1900,1,1)))</f>
        <v>1</v>
      </c>
      <c r="GG61" s="47">
        <f>IFERROR(VLOOKUP(GG59,$AW$62:$AZ$64,4,FALSE),IFERROR(VLOOKUP(GG59,$AX$62:$BA$64,4,FALSE),DATE(1900,1,1)))</f>
        <v>1</v>
      </c>
      <c r="GH61" s="47">
        <f>IFERROR(VLOOKUP(GH59,$AW$62:$AZ$64,4,FALSE),IFERROR(VLOOKUP(GH59,$AX$62:$BA$64,4,FALSE),DATE(1900,1,1)))</f>
        <v>1</v>
      </c>
      <c r="GI61" s="47">
        <f>IFERROR(VLOOKUP(GI59,$AW$62:$AZ$64,4,FALSE),IFERROR(VLOOKUP(GI59,$AX$62:$BA$64,4,FALSE),DATE(1900,1,1)))</f>
        <v>1</v>
      </c>
      <c r="GJ61" s="47">
        <f>IFERROR(VLOOKUP(GJ59,$AW$62:$AZ$64,4,FALSE),IFERROR(VLOOKUP(GJ59,$AX$62:$BA$64,4,FALSE),DATE(1900,1,1)))</f>
        <v>1</v>
      </c>
      <c r="GK61" s="47">
        <f>IFERROR(VLOOKUP(GK59,$AW$62:$AZ$64,4,FALSE),IFERROR(VLOOKUP(GK59,$AX$62:$BA$64,4,FALSE),DATE(1900,1,1)))</f>
        <v>1</v>
      </c>
      <c r="GL61" s="47">
        <f>IFERROR(VLOOKUP(GL59,$AW$62:$AZ$64,4,FALSE),IFERROR(VLOOKUP(GL59,$AX$62:$BA$64,4,FALSE),DATE(1900,1,1)))</f>
        <v>1</v>
      </c>
      <c r="GM61" s="47">
        <f>IFERROR(VLOOKUP(GM59,$AW$62:$AZ$64,4,FALSE),IFERROR(VLOOKUP(GM59,$AX$62:$BA$64,4,FALSE),DATE(1900,1,1)))</f>
        <v>1</v>
      </c>
      <c r="GN61" s="47">
        <f>IFERROR(VLOOKUP(GN59,$AW$62:$AZ$64,4,FALSE),IFERROR(VLOOKUP(GN59,$AX$62:$BA$64,4,FALSE),DATE(1900,1,1)))</f>
        <v>1</v>
      </c>
      <c r="GO61" s="47">
        <f>IFERROR(VLOOKUP(GO59,$AW$62:$AZ$64,4,FALSE),IFERROR(VLOOKUP(GO59,$AX$62:$BA$64,4,FALSE),DATE(1900,1,1)))</f>
        <v>1</v>
      </c>
      <c r="GP61" s="47">
        <f>IFERROR(VLOOKUP(GP59,$AW$62:$AZ$64,4,FALSE),IFERROR(VLOOKUP(GP59,$AX$62:$BA$64,4,FALSE),DATE(1900,1,1)))</f>
        <v>1</v>
      </c>
      <c r="GQ61" s="47">
        <f>IFERROR(VLOOKUP(GQ59,$AW$62:$AZ$64,4,FALSE),IFERROR(VLOOKUP(GQ59,$AX$62:$BA$64,4,FALSE),DATE(1900,1,1)))</f>
        <v>1</v>
      </c>
      <c r="GR61" s="47">
        <f>IFERROR(VLOOKUP(GR59,$AW$62:$AZ$64,4,FALSE),IFERROR(VLOOKUP(GR59,$AX$62:$BA$64,4,FALSE),DATE(1900,1,1)))</f>
        <v>1</v>
      </c>
      <c r="GS61" s="47">
        <f>IFERROR(VLOOKUP(GS59,$AW$62:$AZ$64,4,FALSE),IFERROR(VLOOKUP(GS59,$AX$62:$BA$64,4,FALSE),DATE(1900,1,1)))</f>
        <v>1</v>
      </c>
      <c r="GT61" s="47">
        <f>IFERROR(VLOOKUP(GT59,$AW$62:$AZ$64,4,FALSE),IFERROR(VLOOKUP(GT59,$AX$62:$BA$64,4,FALSE),DATE(1900,1,1)))</f>
        <v>1</v>
      </c>
      <c r="GU61" s="47">
        <f>IFERROR(VLOOKUP(GU59,$AW$62:$AZ$64,4,FALSE),IFERROR(VLOOKUP(GU59,$AX$62:$BA$64,4,FALSE),DATE(1900,1,1)))</f>
        <v>1</v>
      </c>
      <c r="GV61" s="47">
        <f>IFERROR(VLOOKUP(GV59,$AW$62:$AZ$64,4,FALSE),IFERROR(VLOOKUP(GV59,$AX$62:$BA$64,4,FALSE),DATE(1900,1,1)))</f>
        <v>1</v>
      </c>
      <c r="GW61" s="47">
        <f>IFERROR(VLOOKUP(GW59,$AW$62:$AZ$64,4,FALSE),IFERROR(VLOOKUP(GW59,$AX$62:$BA$64,4,FALSE),DATE(1900,1,1)))</f>
        <v>1</v>
      </c>
      <c r="GX61" s="47">
        <f>IFERROR(VLOOKUP(GX59,$AW$62:$AZ$64,4,FALSE),IFERROR(VLOOKUP(GX59,$AX$62:$BA$64,4,FALSE),DATE(1900,1,1)))</f>
        <v>1</v>
      </c>
      <c r="GY61" s="47">
        <f>IFERROR(VLOOKUP(GY59,$AW$62:$AZ$64,4,FALSE),IFERROR(VLOOKUP(GY59,$AX$62:$BA$64,4,FALSE),DATE(1900,1,1)))</f>
        <v>1</v>
      </c>
      <c r="GZ61" s="47">
        <f>IFERROR(VLOOKUP(GZ59,$AW$62:$AZ$64,4,FALSE),IFERROR(VLOOKUP(GZ59,$AX$62:$BA$64,4,FALSE),DATE(1900,1,1)))</f>
        <v>1</v>
      </c>
      <c r="HA61" s="47">
        <f>IFERROR(VLOOKUP(HA59,$AW$62:$AZ$64,4,FALSE),IFERROR(VLOOKUP(HA59,$AX$62:$BA$64,4,FALSE),DATE(1900,1,1)))</f>
        <v>1</v>
      </c>
      <c r="HB61" s="47">
        <f>IFERROR(VLOOKUP(HB59,$AW$62:$AZ$64,4,FALSE),IFERROR(VLOOKUP(HB59,$AX$62:$BA$64,4,FALSE),DATE(1900,1,1)))</f>
        <v>1</v>
      </c>
      <c r="HC61" s="47">
        <f>IFERROR(VLOOKUP(HC59,$AW$62:$AZ$64,4,FALSE),IFERROR(VLOOKUP(HC59,$AX$62:$BA$64,4,FALSE),DATE(1900,1,1)))</f>
        <v>1</v>
      </c>
      <c r="HD61" s="47">
        <f>IFERROR(VLOOKUP(HD59,$AW$62:$AZ$64,4,FALSE),IFERROR(VLOOKUP(HD59,$AX$62:$BA$64,4,FALSE),DATE(1900,1,1)))</f>
        <v>1</v>
      </c>
      <c r="HE61" s="47">
        <f>IFERROR(VLOOKUP(HE59,$AW$62:$AZ$64,4,FALSE),IFERROR(VLOOKUP(HE59,$AX$62:$BA$64,4,FALSE),DATE(1900,1,1)))</f>
        <v>1</v>
      </c>
      <c r="HF61" s="47">
        <f>IFERROR(VLOOKUP(HF59,$AW$62:$AZ$64,4,FALSE),IFERROR(VLOOKUP(HF59,$AX$62:$BA$64,4,FALSE),DATE(1900,1,1)))</f>
        <v>1</v>
      </c>
      <c r="HG61" s="47">
        <f>IFERROR(VLOOKUP(HG59,$AW$62:$AZ$64,4,FALSE),IFERROR(VLOOKUP(HG59,$AX$62:$BA$64,4,FALSE),DATE(1900,1,1)))</f>
        <v>1</v>
      </c>
      <c r="HH61" s="47">
        <f>IFERROR(VLOOKUP(HH59,$AW$62:$AZ$64,4,FALSE),IFERROR(VLOOKUP(HH59,$AX$62:$BA$64,4,FALSE),DATE(1900,1,1)))</f>
        <v>1</v>
      </c>
      <c r="HI61" s="47">
        <f>IFERROR(VLOOKUP(HI59,$AW$62:$AZ$64,4,FALSE),IFERROR(VLOOKUP(HI59,$AX$62:$BA$64,4,FALSE),DATE(1900,1,1)))</f>
        <v>1</v>
      </c>
      <c r="HJ61" s="47">
        <f>IFERROR(VLOOKUP(HJ59,$AW$62:$AZ$64,4,FALSE),IFERROR(VLOOKUP(HJ59,$AX$62:$BA$64,4,FALSE),DATE(1900,1,1)))</f>
        <v>1</v>
      </c>
      <c r="HK61" s="47">
        <f>IFERROR(VLOOKUP(HK59,$AW$62:$AZ$64,4,FALSE),IFERROR(VLOOKUP(HK59,$AX$62:$BA$64,4,FALSE),DATE(1900,1,1)))</f>
        <v>1</v>
      </c>
      <c r="HL61" s="47">
        <f>IFERROR(VLOOKUP(HL59,$AW$62:$AZ$64,4,FALSE),IFERROR(VLOOKUP(HL59,$AX$62:$BA$64,4,FALSE),DATE(1900,1,1)))</f>
        <v>1</v>
      </c>
      <c r="HM61" s="47">
        <f>IFERROR(VLOOKUP(HM59,$AW$62:$AZ$64,4,FALSE),IFERROR(VLOOKUP(HM59,$AX$62:$BA$64,4,FALSE),DATE(1900,1,1)))</f>
        <v>1</v>
      </c>
      <c r="HN61" s="47">
        <f>IFERROR(VLOOKUP(HN59,$AW$62:$AZ$64,4,FALSE),IFERROR(VLOOKUP(HN59,$AX$62:$BA$64,4,FALSE),DATE(1900,1,1)))</f>
        <v>1</v>
      </c>
      <c r="HO61" s="47">
        <f>IFERROR(VLOOKUP(HO59,$AW$62:$AZ$64,4,FALSE),IFERROR(VLOOKUP(HO59,$AX$62:$BA$64,4,FALSE),DATE(1900,1,1)))</f>
        <v>1</v>
      </c>
      <c r="HP61" s="47">
        <f>IFERROR(VLOOKUP(HP59,$AW$62:$AZ$64,4,FALSE),IFERROR(VLOOKUP(HP59,$AX$62:$BA$64,4,FALSE),DATE(1900,1,1)))</f>
        <v>1</v>
      </c>
      <c r="HQ61" s="47">
        <f>IFERROR(VLOOKUP(HQ59,$AW$62:$AZ$64,4,FALSE),IFERROR(VLOOKUP(HQ59,$AX$62:$BA$64,4,FALSE),DATE(1900,1,1)))</f>
        <v>1</v>
      </c>
      <c r="HR61" s="47">
        <f>IFERROR(VLOOKUP(HR59,$AW$62:$AZ$64,4,FALSE),IFERROR(VLOOKUP(HR59,$AX$62:$BA$64,4,FALSE),DATE(1900,1,1)))</f>
        <v>1</v>
      </c>
      <c r="HS61" s="47">
        <f>IFERROR(VLOOKUP(HS59,$AW$62:$AZ$64,4,FALSE),IFERROR(VLOOKUP(HS59,$AX$62:$BA$64,4,FALSE),DATE(1900,1,1)))</f>
        <v>1</v>
      </c>
      <c r="HT61" s="47">
        <f>IFERROR(VLOOKUP(HT59,$AW$62:$AZ$64,4,FALSE),IFERROR(VLOOKUP(HT59,$AX$62:$BA$64,4,FALSE),DATE(1900,1,1)))</f>
        <v>1</v>
      </c>
      <c r="HU61" s="47">
        <f>IFERROR(VLOOKUP(HU59,$AW$62:$AZ$64,4,FALSE),IFERROR(VLOOKUP(HU59,$AX$62:$BA$64,4,FALSE),DATE(1900,1,1)))</f>
        <v>1</v>
      </c>
      <c r="HV61" s="47">
        <f>IFERROR(VLOOKUP(HV59,$AW$62:$AZ$64,4,FALSE),IFERROR(VLOOKUP(HV59,$AX$62:$BA$64,4,FALSE),DATE(1900,1,1)))</f>
        <v>1</v>
      </c>
      <c r="HW61" s="47">
        <f>IFERROR(VLOOKUP(HW59,$AW$62:$AZ$64,4,FALSE),IFERROR(VLOOKUP(HW59,$AX$62:$BA$64,4,FALSE),DATE(1900,1,1)))</f>
        <v>1</v>
      </c>
      <c r="HX61" s="47">
        <f>IFERROR(VLOOKUP(HX59,$AW$62:$AZ$64,4,FALSE),IFERROR(VLOOKUP(HX59,$AX$62:$BA$64,4,FALSE),DATE(1900,1,1)))</f>
        <v>1</v>
      </c>
      <c r="HY61" s="47">
        <f>IFERROR(VLOOKUP(HY59,$AW$62:$AZ$64,4,FALSE),IFERROR(VLOOKUP(HY59,$AX$62:$BA$64,4,FALSE),DATE(1900,1,1)))</f>
        <v>1</v>
      </c>
      <c r="HZ61" s="47">
        <f>IFERROR(VLOOKUP(HZ59,$AW$62:$AZ$64,4,FALSE),IFERROR(VLOOKUP(HZ59,$AX$62:$BA$64,4,FALSE),DATE(1900,1,1)))</f>
        <v>1</v>
      </c>
      <c r="IA61" s="47">
        <f>IFERROR(VLOOKUP(IA59,$AW$62:$AZ$64,4,FALSE),IFERROR(VLOOKUP(IA59,$AX$62:$BA$64,4,FALSE),DATE(1900,1,1)))</f>
        <v>1</v>
      </c>
      <c r="IB61" s="47">
        <f>IFERROR(VLOOKUP(IB59,$AW$62:$AZ$64,4,FALSE),IFERROR(VLOOKUP(IB59,$AX$62:$BA$64,4,FALSE),DATE(1900,1,1)))</f>
        <v>1</v>
      </c>
      <c r="IC61" s="47">
        <f>IFERROR(VLOOKUP(IC59,$AW$62:$AZ$64,4,FALSE),IFERROR(VLOOKUP(IC59,$AX$62:$BA$64,4,FALSE),DATE(1900,1,1)))</f>
        <v>1</v>
      </c>
      <c r="ID61" s="47">
        <f>IFERROR(VLOOKUP(ID59,$AW$62:$AZ$64,4,FALSE),IFERROR(VLOOKUP(ID59,$AX$62:$BA$64,4,FALSE),DATE(1900,1,1)))</f>
        <v>1</v>
      </c>
      <c r="IE61" s="47">
        <f>IFERROR(VLOOKUP(IE59,$AW$62:$AZ$64,4,FALSE),IFERROR(VLOOKUP(IE59,$AX$62:$BA$64,4,FALSE),DATE(1900,1,1)))</f>
        <v>1</v>
      </c>
      <c r="IF61" s="47">
        <f>IFERROR(VLOOKUP(IF59,$AW$62:$AZ$64,4,FALSE),IFERROR(VLOOKUP(IF59,$AX$62:$BA$64,4,FALSE),DATE(1900,1,1)))</f>
        <v>1</v>
      </c>
      <c r="IG61" s="47">
        <f>IFERROR(VLOOKUP(IG59,$AW$62:$AZ$64,4,FALSE),IFERROR(VLOOKUP(IG59,$AX$62:$BA$64,4,FALSE),DATE(1900,1,1)))</f>
        <v>1</v>
      </c>
      <c r="IH61" s="47">
        <f>IFERROR(VLOOKUP(IH59,$AW$62:$AZ$64,4,FALSE),IFERROR(VLOOKUP(IH59,$AX$62:$BA$64,4,FALSE),DATE(1900,1,1)))</f>
        <v>1</v>
      </c>
      <c r="II61" s="47">
        <f>IFERROR(VLOOKUP(II59,$AW$62:$AZ$64,4,FALSE),IFERROR(VLOOKUP(II59,$AX$62:$BA$64,4,FALSE),DATE(1900,1,1)))</f>
        <v>1</v>
      </c>
      <c r="IJ61" s="47">
        <f>IFERROR(VLOOKUP(IJ59,$AW$62:$AZ$64,4,FALSE),IFERROR(VLOOKUP(IJ59,$AX$62:$BA$64,4,FALSE),DATE(1900,1,1)))</f>
        <v>1</v>
      </c>
      <c r="IK61" s="47">
        <f>IFERROR(VLOOKUP(IK59,$AW$62:$AZ$64,4,FALSE),IFERROR(VLOOKUP(IK59,$AX$62:$BA$64,4,FALSE),DATE(1900,1,1)))</f>
        <v>1</v>
      </c>
      <c r="IL61" s="47">
        <f>IFERROR(VLOOKUP(IL59,$AW$62:$AZ$64,4,FALSE),IFERROR(VLOOKUP(IL59,$AX$62:$BA$64,4,FALSE),DATE(1900,1,1)))</f>
        <v>1</v>
      </c>
      <c r="IM61" s="47">
        <f>IFERROR(VLOOKUP(IM59,$AW$62:$AZ$64,4,FALSE),IFERROR(VLOOKUP(IM59,$AX$62:$BA$64,4,FALSE),DATE(1900,1,1)))</f>
        <v>1</v>
      </c>
      <c r="IN61" s="47">
        <f>IFERROR(VLOOKUP(IN59,$AW$62:$AZ$64,4,FALSE),IFERROR(VLOOKUP(IN59,$AX$62:$BA$64,4,FALSE),DATE(1900,1,1)))</f>
        <v>1</v>
      </c>
      <c r="IO61" s="47">
        <f>IFERROR(VLOOKUP(IO59,$AW$62:$AZ$64,4,FALSE),IFERROR(VLOOKUP(IO59,$AX$62:$BA$64,4,FALSE),DATE(1900,1,1)))</f>
        <v>1</v>
      </c>
      <c r="IP61" s="47">
        <f>IFERROR(VLOOKUP(IP59,$AW$62:$AZ$64,4,FALSE),IFERROR(VLOOKUP(IP59,$AX$62:$BA$64,4,FALSE),DATE(1900,1,1)))</f>
        <v>1</v>
      </c>
      <c r="IQ61" s="47">
        <f>IFERROR(VLOOKUP(IQ59,$AW$62:$AZ$64,4,FALSE),IFERROR(VLOOKUP(IQ59,$AX$62:$BA$64,4,FALSE),DATE(1900,1,1)))</f>
        <v>1</v>
      </c>
      <c r="IR61" s="47">
        <f>IFERROR(VLOOKUP(IR59,$AW$62:$AZ$64,4,FALSE),IFERROR(VLOOKUP(IR59,$AX$62:$BA$64,4,FALSE),DATE(1900,1,1)))</f>
        <v>1</v>
      </c>
      <c r="IS61" s="47">
        <f>IFERROR(VLOOKUP(IS59,$AW$62:$AZ$64,4,FALSE),IFERROR(VLOOKUP(IS59,$AX$62:$BA$64,4,FALSE),DATE(1900,1,1)))</f>
        <v>1</v>
      </c>
      <c r="IT61" s="47">
        <f>IFERROR(VLOOKUP(IT59,$AW$62:$AZ$64,4,FALSE),IFERROR(VLOOKUP(IT59,$AX$62:$BA$64,4,FALSE),DATE(1900,1,1)))</f>
        <v>1</v>
      </c>
      <c r="IU61" s="47">
        <f>IFERROR(VLOOKUP(IU59,$AW$62:$AZ$64,4,FALSE),IFERROR(VLOOKUP(IU59,$AX$62:$BA$64,4,FALSE),DATE(1900,1,1)))</f>
        <v>1</v>
      </c>
      <c r="IV61" s="47">
        <f>IFERROR(VLOOKUP(IV59,$AW$62:$AZ$64,4,FALSE),IFERROR(VLOOKUP(IV59,$AX$62:$BA$64,4,FALSE),DATE(1900,1,1)))</f>
        <v>1</v>
      </c>
      <c r="IW61" s="47">
        <f>IFERROR(VLOOKUP(IW59,$AW$62:$AZ$64,4,FALSE),IFERROR(VLOOKUP(IW59,$AX$62:$BA$64,4,FALSE),DATE(1900,1,1)))</f>
        <v>1</v>
      </c>
      <c r="IX61" s="47">
        <f>IFERROR(VLOOKUP(IX59,$AW$62:$AZ$64,4,FALSE),IFERROR(VLOOKUP(IX59,$AX$62:$BA$64,4,FALSE),DATE(1900,1,1)))</f>
        <v>1</v>
      </c>
      <c r="IY61" s="47">
        <f>IFERROR(VLOOKUP(IY59,$AW$62:$AZ$64,4,FALSE),IFERROR(VLOOKUP(IY59,$AX$62:$BA$64,4,FALSE),DATE(1900,1,1)))</f>
        <v>1</v>
      </c>
      <c r="IZ61" s="47">
        <f>IFERROR(VLOOKUP(IZ59,$AW$62:$AZ$64,4,FALSE),IFERROR(VLOOKUP(IZ59,$AX$62:$BA$64,4,FALSE),DATE(1900,1,1)))</f>
        <v>1</v>
      </c>
      <c r="JA61" s="47">
        <f>IFERROR(VLOOKUP(JA59,$AW$62:$AZ$64,4,FALSE),IFERROR(VLOOKUP(JA59,$AX$62:$BA$64,4,FALSE),DATE(1900,1,1)))</f>
        <v>1</v>
      </c>
      <c r="JB61" s="47">
        <f>IFERROR(VLOOKUP(JB59,$AW$62:$AZ$64,4,FALSE),IFERROR(VLOOKUP(JB59,$AX$62:$BA$64,4,FALSE),DATE(1900,1,1)))</f>
        <v>1</v>
      </c>
      <c r="JC61" s="47">
        <f>IFERROR(VLOOKUP(JC59,$AW$62:$AZ$64,4,FALSE),IFERROR(VLOOKUP(JC59,$AX$62:$BA$64,4,FALSE),DATE(1900,1,1)))</f>
        <v>1</v>
      </c>
      <c r="JD61" s="47">
        <f>IFERROR(VLOOKUP(JD59,$AW$62:$AZ$64,4,FALSE),IFERROR(VLOOKUP(JD59,$AX$62:$BA$64,4,FALSE),DATE(1900,1,1)))</f>
        <v>1</v>
      </c>
      <c r="JE61" s="47">
        <f>IFERROR(VLOOKUP(JE59,$AW$62:$AZ$64,4,FALSE),IFERROR(VLOOKUP(JE59,$AX$62:$BA$64,4,FALSE),DATE(1900,1,1)))</f>
        <v>1</v>
      </c>
      <c r="JF61" s="47">
        <f>IFERROR(VLOOKUP(JF59,$AW$62:$AZ$64,4,FALSE),IFERROR(VLOOKUP(JF59,$AX$62:$BA$64,4,FALSE),DATE(1900,1,1)))</f>
        <v>1</v>
      </c>
      <c r="JG61" s="47">
        <f>IFERROR(VLOOKUP(JG59,$AW$62:$AZ$64,4,FALSE),IFERROR(VLOOKUP(JG59,$AX$62:$BA$64,4,FALSE),DATE(1900,1,1)))</f>
        <v>1</v>
      </c>
      <c r="JH61" s="47">
        <f>IFERROR(VLOOKUP(JH59,$AW$62:$AZ$64,4,FALSE),IFERROR(VLOOKUP(JH59,$AX$62:$BA$64,4,FALSE),DATE(1900,1,1)))</f>
        <v>1</v>
      </c>
      <c r="JI61" s="47">
        <f>IFERROR(VLOOKUP(JI59,$AW$62:$AZ$64,4,FALSE),IFERROR(VLOOKUP(JI59,$AX$62:$BA$64,4,FALSE),DATE(1900,1,1)))</f>
        <v>1</v>
      </c>
      <c r="JJ61" s="47">
        <f>IFERROR(VLOOKUP(JJ59,$AW$62:$AZ$64,4,FALSE),IFERROR(VLOOKUP(JJ59,$AX$62:$BA$64,4,FALSE),DATE(1900,1,1)))</f>
        <v>1</v>
      </c>
      <c r="JK61" s="47">
        <f>IFERROR(VLOOKUP(JK59,$AW$62:$AZ$64,4,FALSE),IFERROR(VLOOKUP(JK59,$AX$62:$BA$64,4,FALSE),DATE(1900,1,1)))</f>
        <v>1</v>
      </c>
      <c r="JL61" s="47">
        <f>IFERROR(VLOOKUP(JL59,$AW$62:$AZ$64,4,FALSE),IFERROR(VLOOKUP(JL59,$AX$62:$BA$64,4,FALSE),DATE(1900,1,1)))</f>
        <v>1</v>
      </c>
      <c r="JM61" s="47">
        <f>IFERROR(VLOOKUP(JM59,$AW$62:$AZ$64,4,FALSE),IFERROR(VLOOKUP(JM59,$AX$62:$BA$64,4,FALSE),DATE(1900,1,1)))</f>
        <v>1</v>
      </c>
      <c r="JN61" s="47">
        <f>IFERROR(VLOOKUP(JN59,$AW$62:$AZ$64,4,FALSE),IFERROR(VLOOKUP(JN59,$AX$62:$BA$64,4,FALSE),DATE(1900,1,1)))</f>
        <v>1</v>
      </c>
      <c r="JO61" s="47">
        <f>IFERROR(VLOOKUP(JO59,$AW$62:$AZ$64,4,FALSE),IFERROR(VLOOKUP(JO59,$AX$62:$BA$64,4,FALSE),DATE(1900,1,1)))</f>
        <v>1</v>
      </c>
      <c r="JP61" s="47">
        <f>IFERROR(VLOOKUP(JP59,$AW$62:$AZ$64,4,FALSE),IFERROR(VLOOKUP(JP59,$AX$62:$BA$64,4,FALSE),DATE(1900,1,1)))</f>
        <v>1</v>
      </c>
      <c r="JQ61" s="47">
        <f>IFERROR(VLOOKUP(JQ59,$AW$62:$AZ$64,4,FALSE),IFERROR(VLOOKUP(JQ59,$AX$62:$BA$64,4,FALSE),DATE(1900,1,1)))</f>
        <v>1</v>
      </c>
      <c r="JR61" s="47">
        <f>IFERROR(VLOOKUP(JR59,$AW$62:$AZ$64,4,FALSE),IFERROR(VLOOKUP(JR59,$AX$62:$BA$64,4,FALSE),DATE(1900,1,1)))</f>
        <v>1</v>
      </c>
      <c r="JS61" s="47">
        <f>IFERROR(VLOOKUP(JS59,$AW$62:$AZ$64,4,FALSE),IFERROR(VLOOKUP(JS59,$AX$62:$BA$64,4,FALSE),DATE(1900,1,1)))</f>
        <v>1</v>
      </c>
      <c r="JT61" s="47">
        <f>IFERROR(VLOOKUP(JT59,$AW$62:$AZ$64,4,FALSE),IFERROR(VLOOKUP(JT59,$AX$62:$BA$64,4,FALSE),DATE(1900,1,1)))</f>
        <v>1</v>
      </c>
      <c r="JU61" s="47">
        <f>IFERROR(VLOOKUP(JU59,$AW$62:$AZ$64,4,FALSE),IFERROR(VLOOKUP(JU59,$AX$62:$BA$64,4,FALSE),DATE(1900,1,1)))</f>
        <v>1</v>
      </c>
      <c r="JV61" s="47">
        <f>IFERROR(VLOOKUP(JV59,$AW$62:$AZ$64,4,FALSE),IFERROR(VLOOKUP(JV59,$AX$62:$BA$64,4,FALSE),DATE(1900,1,1)))</f>
        <v>1</v>
      </c>
      <c r="JW61" s="47">
        <f>IFERROR(VLOOKUP(JW59,$AW$62:$AZ$64,4,FALSE),IFERROR(VLOOKUP(JW59,$AX$62:$BA$64,4,FALSE),DATE(1900,1,1)))</f>
        <v>1</v>
      </c>
      <c r="JX61" s="47">
        <f>IFERROR(VLOOKUP(JX59,$AW$62:$AZ$64,4,FALSE),IFERROR(VLOOKUP(JX59,$AX$62:$BA$64,4,FALSE),DATE(1900,1,1)))</f>
        <v>1</v>
      </c>
      <c r="JY61" s="47">
        <f>IFERROR(VLOOKUP(JY59,$AW$62:$AZ$64,4,FALSE),IFERROR(VLOOKUP(JY59,$AX$62:$BA$64,4,FALSE),DATE(1900,1,1)))</f>
        <v>1</v>
      </c>
      <c r="JZ61" s="47">
        <f>IFERROR(VLOOKUP(JZ59,$AW$62:$AZ$64,4,FALSE),IFERROR(VLOOKUP(JZ59,$AX$62:$BA$64,4,FALSE),DATE(1900,1,1)))</f>
        <v>1</v>
      </c>
      <c r="KA61" s="47">
        <f>IFERROR(VLOOKUP(KA59,$AW$62:$AZ$64,4,FALSE),IFERROR(VLOOKUP(KA59,$AX$62:$BA$64,4,FALSE),DATE(1900,1,1)))</f>
        <v>1</v>
      </c>
      <c r="KB61" s="47">
        <f>IFERROR(VLOOKUP(KB59,$AW$62:$AZ$64,4,FALSE),IFERROR(VLOOKUP(KB59,$AX$62:$BA$64,4,FALSE),DATE(1900,1,1)))</f>
        <v>1</v>
      </c>
      <c r="KC61" s="47">
        <f>IFERROR(VLOOKUP(KC59,$AW$62:$AZ$64,4,FALSE),IFERROR(VLOOKUP(KC59,$AX$62:$BA$64,4,FALSE),DATE(1900,1,1)))</f>
        <v>1</v>
      </c>
      <c r="KD61" s="47">
        <f>IFERROR(VLOOKUP(KD59,$AW$62:$AZ$64,4,FALSE),IFERROR(VLOOKUP(KD59,$AX$62:$BA$64,4,FALSE),DATE(1900,1,1)))</f>
        <v>1</v>
      </c>
      <c r="KE61" s="47">
        <f>IFERROR(VLOOKUP(KE59,$AW$62:$AZ$64,4,FALSE),IFERROR(VLOOKUP(KE59,$AX$62:$BA$64,4,FALSE),DATE(1900,1,1)))</f>
        <v>1</v>
      </c>
      <c r="KF61" s="47">
        <f>IFERROR(VLOOKUP(KF59,$AW$62:$AZ$64,4,FALSE),IFERROR(VLOOKUP(KF59,$AX$62:$BA$64,4,FALSE),DATE(1900,1,1)))</f>
        <v>1</v>
      </c>
      <c r="KG61" s="47">
        <f>IFERROR(VLOOKUP(KG59,$AW$62:$AZ$64,4,FALSE),IFERROR(VLOOKUP(KG59,$AX$62:$BA$64,4,FALSE),DATE(1900,1,1)))</f>
        <v>1</v>
      </c>
      <c r="KH61" s="47">
        <f>IFERROR(VLOOKUP(KH59,$AW$62:$AZ$64,4,FALSE),IFERROR(VLOOKUP(KH59,$AX$62:$BA$64,4,FALSE),DATE(1900,1,1)))</f>
        <v>1</v>
      </c>
      <c r="KI61" s="47">
        <f>IFERROR(VLOOKUP(KI59,$AW$62:$AZ$64,4,FALSE),IFERROR(VLOOKUP(KI59,$AX$62:$BA$64,4,FALSE),DATE(1900,1,1)))</f>
        <v>1</v>
      </c>
      <c r="KJ61" s="47">
        <f>IFERROR(VLOOKUP(KJ59,$AW$62:$AZ$64,4,FALSE),IFERROR(VLOOKUP(KJ59,$AX$62:$BA$64,4,FALSE),DATE(1900,1,1)))</f>
        <v>1</v>
      </c>
      <c r="KK61" s="47">
        <f>IFERROR(VLOOKUP(KK59,$AW$62:$AZ$64,4,FALSE),IFERROR(VLOOKUP(KK59,$AX$62:$BA$64,4,FALSE),DATE(1900,1,1)))</f>
        <v>1</v>
      </c>
      <c r="KL61" s="47">
        <f>IFERROR(VLOOKUP(KL59,$AW$62:$AZ$64,4,FALSE),IFERROR(VLOOKUP(KL59,$AX$62:$BA$64,4,FALSE),DATE(1900,1,1)))</f>
        <v>1</v>
      </c>
      <c r="KM61" s="47">
        <f>IFERROR(VLOOKUP(KM59,$AW$62:$AZ$64,4,FALSE),IFERROR(VLOOKUP(KM59,$AX$62:$BA$64,4,FALSE),DATE(1900,1,1)))</f>
        <v>1</v>
      </c>
      <c r="KN61" s="47">
        <f>IFERROR(VLOOKUP(KN59,$AW$62:$AZ$64,4,FALSE),IFERROR(VLOOKUP(KN59,$AX$62:$BA$64,4,FALSE),DATE(1900,1,1)))</f>
        <v>1</v>
      </c>
      <c r="KO61" s="47">
        <f>IFERROR(VLOOKUP(KO59,$AW$62:$AZ$64,4,FALSE),IFERROR(VLOOKUP(KO59,$AX$62:$BA$64,4,FALSE),DATE(1900,1,1)))</f>
        <v>1</v>
      </c>
      <c r="KP61" s="47">
        <f>IFERROR(VLOOKUP(KP59,$AW$62:$AZ$64,4,FALSE),IFERROR(VLOOKUP(KP59,$AX$62:$BA$64,4,FALSE),DATE(1900,1,1)))</f>
        <v>1</v>
      </c>
      <c r="KQ61" s="47">
        <f>IFERROR(VLOOKUP(KQ59,$AW$62:$AZ$64,4,FALSE),IFERROR(VLOOKUP(KQ59,$AX$62:$BA$64,4,FALSE),DATE(1900,1,1)))</f>
        <v>1</v>
      </c>
      <c r="KR61" s="47">
        <f>IFERROR(VLOOKUP(KR59,$AW$62:$AZ$64,4,FALSE),IFERROR(VLOOKUP(KR59,$AX$62:$BA$64,4,FALSE),DATE(1900,1,1)))</f>
        <v>1</v>
      </c>
      <c r="KS61" s="47">
        <f>IFERROR(VLOOKUP(KS59,$AW$62:$AZ$64,4,FALSE),IFERROR(VLOOKUP(KS59,$AX$62:$BA$64,4,FALSE),DATE(1900,1,1)))</f>
        <v>1</v>
      </c>
      <c r="KT61" s="47">
        <f>IFERROR(VLOOKUP(KT59,$AW$62:$AZ$64,4,FALSE),IFERROR(VLOOKUP(KT59,$AX$62:$BA$64,4,FALSE),DATE(1900,1,1)))</f>
        <v>1</v>
      </c>
      <c r="KU61" s="47">
        <f>IFERROR(VLOOKUP(KU59,$AW$62:$AZ$64,4,FALSE),IFERROR(VLOOKUP(KU59,$AX$62:$BA$64,4,FALSE),DATE(1900,1,1)))</f>
        <v>1</v>
      </c>
      <c r="KV61" s="47">
        <f>IFERROR(VLOOKUP(KV59,$AW$62:$AZ$64,4,FALSE),IFERROR(VLOOKUP(KV59,$AX$62:$BA$64,4,FALSE),DATE(1900,1,1)))</f>
        <v>1</v>
      </c>
      <c r="KW61" s="47">
        <f>IFERROR(VLOOKUP(KW59,$AW$62:$AZ$64,4,FALSE),IFERROR(VLOOKUP(KW59,$AX$62:$BA$64,4,FALSE),DATE(1900,1,1)))</f>
        <v>1</v>
      </c>
      <c r="KX61" s="47">
        <f>IFERROR(VLOOKUP(KX59,$AW$62:$AZ$64,4,FALSE),IFERROR(VLOOKUP(KX59,$AX$62:$BA$64,4,FALSE),DATE(1900,1,1)))</f>
        <v>1</v>
      </c>
      <c r="KY61" s="47">
        <f>IFERROR(VLOOKUP(KY59,$AW$62:$AZ$64,4,FALSE),IFERROR(VLOOKUP(KY59,$AX$62:$BA$64,4,FALSE),DATE(1900,1,1)))</f>
        <v>1</v>
      </c>
      <c r="KZ61" s="47">
        <f>IFERROR(VLOOKUP(KZ59,$AW$62:$AZ$64,4,FALSE),IFERROR(VLOOKUP(KZ59,$AX$62:$BA$64,4,FALSE),DATE(1900,1,1)))</f>
        <v>1</v>
      </c>
      <c r="LA61" s="47">
        <f>IFERROR(VLOOKUP(LA59,$AW$62:$AZ$64,4,FALSE),IFERROR(VLOOKUP(LA59,$AX$62:$BA$64,4,FALSE),DATE(1900,1,1)))</f>
        <v>1</v>
      </c>
      <c r="LB61" s="47">
        <f>IFERROR(VLOOKUP(LB59,$AW$62:$AZ$64,4,FALSE),IFERROR(VLOOKUP(LB59,$AX$62:$BA$64,4,FALSE),DATE(1900,1,1)))</f>
        <v>1</v>
      </c>
      <c r="LC61" s="47">
        <f>IFERROR(VLOOKUP(LC59,$AW$62:$AZ$64,4,FALSE),IFERROR(VLOOKUP(LC59,$AX$62:$BA$64,4,FALSE),DATE(1900,1,1)))</f>
        <v>1</v>
      </c>
      <c r="LD61" s="47">
        <f>IFERROR(VLOOKUP(LD59,$AW$62:$AZ$64,4,FALSE),IFERROR(VLOOKUP(LD59,$AX$62:$BA$64,4,FALSE),DATE(1900,1,1)))</f>
        <v>1</v>
      </c>
      <c r="LE61" s="47">
        <f>IFERROR(VLOOKUP(LE59,$AW$62:$AZ$64,4,FALSE),IFERROR(VLOOKUP(LE59,$AX$62:$BA$64,4,FALSE),DATE(1900,1,1)))</f>
        <v>1</v>
      </c>
      <c r="LF61" s="47">
        <f>IFERROR(VLOOKUP(LF59,$AW$62:$AZ$64,4,FALSE),IFERROR(VLOOKUP(LF59,$AX$62:$BA$64,4,FALSE),DATE(1900,1,1)))</f>
        <v>1</v>
      </c>
      <c r="LG61" s="47">
        <f>IFERROR(VLOOKUP(LG59,$AW$62:$AZ$64,4,FALSE),IFERROR(VLOOKUP(LG59,$AX$62:$BA$64,4,FALSE),DATE(1900,1,1)))</f>
        <v>1</v>
      </c>
      <c r="LH61" s="47">
        <f>IFERROR(VLOOKUP(LH59,$AW$62:$AZ$64,4,FALSE),IFERROR(VLOOKUP(LH59,$AX$62:$BA$64,4,FALSE),DATE(1900,1,1)))</f>
        <v>1</v>
      </c>
      <c r="LI61" s="47">
        <f>IFERROR(VLOOKUP(LI59,$AW$62:$AZ$64,4,FALSE),IFERROR(VLOOKUP(LI59,$AX$62:$BA$64,4,FALSE),DATE(1900,1,1)))</f>
        <v>1</v>
      </c>
      <c r="LJ61" s="47">
        <f>IFERROR(VLOOKUP(LJ59,$AW$62:$AZ$64,4,FALSE),IFERROR(VLOOKUP(LJ59,$AX$62:$BA$64,4,FALSE),DATE(1900,1,1)))</f>
        <v>1</v>
      </c>
      <c r="LK61" s="47">
        <f>IFERROR(VLOOKUP(LK59,$AW$62:$AZ$64,4,FALSE),IFERROR(VLOOKUP(LK59,$AX$62:$BA$64,4,FALSE),DATE(1900,1,1)))</f>
        <v>1</v>
      </c>
      <c r="LL61" s="47">
        <f>IFERROR(VLOOKUP(LL59,$AW$62:$AZ$64,4,FALSE),IFERROR(VLOOKUP(LL59,$AX$62:$BA$64,4,FALSE),DATE(1900,1,1)))</f>
        <v>1</v>
      </c>
      <c r="LM61" s="47">
        <f>IFERROR(VLOOKUP(LM59,$AW$62:$AZ$64,4,FALSE),IFERROR(VLOOKUP(LM59,$AX$62:$BA$64,4,FALSE),DATE(1900,1,1)))</f>
        <v>1</v>
      </c>
      <c r="LN61" s="47">
        <f>IFERROR(VLOOKUP(LN59,$AW$62:$AZ$64,4,FALSE),IFERROR(VLOOKUP(LN59,$AX$62:$BA$64,4,FALSE),DATE(1900,1,1)))</f>
        <v>1</v>
      </c>
      <c r="LO61" s="47">
        <f>IFERROR(VLOOKUP(LO59,$AW$62:$AZ$64,4,FALSE),IFERROR(VLOOKUP(LO59,$AX$62:$BA$64,4,FALSE),DATE(1900,1,1)))</f>
        <v>1</v>
      </c>
      <c r="LP61" s="47">
        <f>IFERROR(VLOOKUP(LP59,$AW$62:$AZ$64,4,FALSE),IFERROR(VLOOKUP(LP59,$AX$62:$BA$64,4,FALSE),DATE(1900,1,1)))</f>
        <v>1</v>
      </c>
      <c r="LQ61" s="47">
        <f>IFERROR(VLOOKUP(LQ59,$AW$62:$AZ$64,4,FALSE),IFERROR(VLOOKUP(LQ59,$AX$62:$BA$64,4,FALSE),DATE(1900,1,1)))</f>
        <v>1</v>
      </c>
      <c r="LR61" s="47">
        <f>IFERROR(VLOOKUP(LR59,$AW$62:$AZ$64,4,FALSE),IFERROR(VLOOKUP(LR59,$AX$62:$BA$64,4,FALSE),DATE(1900,1,1)))</f>
        <v>1</v>
      </c>
      <c r="LS61" s="47">
        <f>IFERROR(VLOOKUP(LS59,$AW$62:$AZ$64,4,FALSE),IFERROR(VLOOKUP(LS59,$AX$62:$BA$64,4,FALSE),DATE(1900,1,1)))</f>
        <v>1</v>
      </c>
      <c r="LT61" s="47">
        <f>IFERROR(VLOOKUP(LT59,$AW$62:$AZ$64,4,FALSE),IFERROR(VLOOKUP(LT59,$AX$62:$BA$64,4,FALSE),DATE(1900,1,1)))</f>
        <v>1</v>
      </c>
      <c r="LU61" s="120">
        <f>IFERROR(VLOOKUP(LU59,$AW$62:$AZ$64,4,FALSE),IFERROR(VLOOKUP(LU59,$AX$62:$BA$64,4,FALSE),DATE(1900,1,1)))</f>
        <v>1</v>
      </c>
    </row>
    <row r="62" spans="1:333" ht="57" customHeight="1">
      <c r="A62" s="121">
        <v>1</v>
      </c>
      <c r="B62" s="231"/>
      <c r="C62" s="20"/>
      <c r="D62" s="20"/>
      <c r="E62" s="215"/>
      <c r="F62" s="215"/>
      <c r="G62" s="216"/>
      <c r="H62" s="217"/>
      <c r="I62" s="228"/>
      <c r="J62" s="72"/>
      <c r="K62" s="72"/>
      <c r="L62" s="72"/>
      <c r="M62" s="72"/>
      <c r="N62" s="72"/>
      <c r="O62" s="72"/>
      <c r="P62" s="72"/>
      <c r="Q62" s="72"/>
      <c r="R62" s="72"/>
      <c r="S62" s="72"/>
      <c r="T62" s="72"/>
      <c r="U62" s="72"/>
      <c r="V62" s="72"/>
      <c r="W62" s="72"/>
      <c r="X62" s="72"/>
      <c r="Y62" s="72"/>
      <c r="Z62" s="139" t="str">
        <f>IF(AND(I62="",Q62="",T62="",V62="",Y62=""),"",
IF(COUNTIF(I62:Y62,"NO CUMPLE")&gt;0,"NO CUMPLE","CUMPLE"))</f>
        <v/>
      </c>
      <c r="AA62" s="496"/>
      <c r="AB62" s="477"/>
      <c r="AD62" s="122" t="str">
        <f t="shared" ref="AD62:AF64" si="13">BN62</f>
        <v/>
      </c>
      <c r="AE62" s="122" t="str">
        <f t="shared" si="13"/>
        <v/>
      </c>
      <c r="AF62" s="123">
        <f t="shared" si="13"/>
        <v>0</v>
      </c>
      <c r="AG62" s="122" t="str">
        <f t="shared" ref="AG62:AI64" si="14">BY62</f>
        <v/>
      </c>
      <c r="AH62" s="122" t="str">
        <f t="shared" si="14"/>
        <v/>
      </c>
      <c r="AI62" s="123">
        <f t="shared" si="14"/>
        <v>0</v>
      </c>
      <c r="AW62" s="46" t="str">
        <f>IFERROR(_xlfn.RANK.EQ(AZ62,$AZ$62:$BA$64),"")</f>
        <v/>
      </c>
      <c r="AX62" s="46" t="str">
        <f>IFERROR(_xlfn.RANK.EQ(BA62,$AZ$62:$BA$64),"")</f>
        <v/>
      </c>
      <c r="AY62" s="96">
        <v>1</v>
      </c>
      <c r="AZ62" s="47" t="str">
        <f t="shared" ref="AZ62:AZ64" si="15">IF(E62="","",E62)</f>
        <v/>
      </c>
      <c r="BA62" s="47" t="str">
        <f t="shared" ref="BA62:BA64" si="16">IF(F62="","",IF(F62=E62,F62+0.0001,F62))</f>
        <v/>
      </c>
      <c r="BB62" s="90" t="str">
        <f t="shared" ref="BB62:BB64" si="17">IF(G62="","",IF(UPPER(G62)="X",1,0))</f>
        <v/>
      </c>
      <c r="BC62" s="124">
        <v>1</v>
      </c>
      <c r="BD62" s="125">
        <f t="shared" ref="BD62:BD67" si="18">HLOOKUP(BC62+1,$CE$60:$LU$61,2,FALSE)</f>
        <v>1</v>
      </c>
      <c r="BE62" s="126">
        <f t="shared" ref="BE62:BE67" si="19">HLOOKUP(BC62,$CE$60:$LU$61,2,FALSE)</f>
        <v>0</v>
      </c>
      <c r="BF62" s="90">
        <f t="shared" ref="BF62:BF67" si="20">HLOOKUP(BE62,$CE$53:$LT$55,3,FALSE)</f>
        <v>0</v>
      </c>
      <c r="BG62" s="90">
        <f>BF62</f>
        <v>0</v>
      </c>
      <c r="BH62" s="90" t="str">
        <f>IF(BG62=0,"",$BC62)</f>
        <v/>
      </c>
      <c r="BI62" s="90" t="e">
        <f>LARGE($BH$62:$BH$191,$BC62)</f>
        <v>#NUM!</v>
      </c>
      <c r="BJ62" s="90" t="str">
        <f t="shared" ref="BJ62:BJ63" si="21">IFERROR(IF(BM61=BL62,BJ61,BJ61+1),"")</f>
        <v/>
      </c>
      <c r="BK62" s="127">
        <f>IFERROR(VLOOKUP(BI62,$BC$62:$BG$191,5,FALSE),0)</f>
        <v>0</v>
      </c>
      <c r="BL62" s="128" t="e">
        <f>VLOOKUP(BI62,$BC$62:$BE$191,2,FALSE)</f>
        <v>#NUM!</v>
      </c>
      <c r="BM62" s="128" t="e">
        <f>VLOOKUP(BI62,$BC$62:$BE$191,3,FALSE)</f>
        <v>#NUM!</v>
      </c>
      <c r="BN62" s="128" t="str">
        <f>IFERROR(VLOOKUP($BC62,BJ$62:BL$191,3,FALSE),"")</f>
        <v/>
      </c>
      <c r="BO62" s="128" t="str">
        <f>IFERROR(BN62+BP62-1,"")</f>
        <v/>
      </c>
      <c r="BP62" s="90">
        <f>SUMIF($BJ$62:$BJ$191,$BC62,$BK$62:$BK$191)</f>
        <v>0</v>
      </c>
      <c r="BQ62" s="90">
        <f t="shared" ref="BQ62:BQ67" si="22">HLOOKUP(BE62,$CE$53:$LT$55,2,FALSE)</f>
        <v>0</v>
      </c>
      <c r="BR62" s="90">
        <f>BQ62</f>
        <v>0</v>
      </c>
      <c r="BS62" s="90" t="str">
        <f t="shared" ref="BS62:BS95" si="23">IF(BR62=0,"",$BC62)</f>
        <v/>
      </c>
      <c r="BT62" s="90" t="e">
        <f>LARGE($BS$62:$BS$191,$BC62)</f>
        <v>#NUM!</v>
      </c>
      <c r="BU62" s="90" t="e">
        <f t="shared" ref="BU62:BU63" si="24">IF(BX61=BW62,BU61,BU61+1)</f>
        <v>#NUM!</v>
      </c>
      <c r="BV62" s="127">
        <f>IFERROR(VLOOKUP(BT62,$BC$62:$BR$191,16,FALSE),0)</f>
        <v>0</v>
      </c>
      <c r="BW62" s="128" t="e">
        <f>VLOOKUP(BT62,$BC$62:$BE$191,2,FALSE)</f>
        <v>#NUM!</v>
      </c>
      <c r="BX62" s="128" t="e">
        <f>VLOOKUP(BT62,$BC$62:$BE$191,3,FALSE)</f>
        <v>#NUM!</v>
      </c>
      <c r="BY62" s="128" t="str">
        <f>IFERROR(VLOOKUP($BC62,BU$62:BW$191,3,FALSE),"")</f>
        <v/>
      </c>
      <c r="BZ62" s="128" t="str">
        <f>IFERROR(BY62+CA62-1,"")</f>
        <v/>
      </c>
      <c r="CA62" s="90">
        <f>SUMIF($BU$62:$BU$191,$BC62,$BV$62:$BV$191)</f>
        <v>0</v>
      </c>
      <c r="CB62" s="90"/>
      <c r="CC62" s="90"/>
      <c r="CD62" s="129"/>
      <c r="CE62" s="130">
        <f t="shared" ref="CE62:CE64" si="25">IF(OR($AZ62="",$BA62=""),0,MAX(MIN(CE$61,$BA62)-MAX(CF$61,$AZ62)+1,0))</f>
        <v>0</v>
      </c>
      <c r="CF62" s="46">
        <f t="shared" ref="CF62:CU63" si="26">IF(OR($AZ62="",$BA62=""),0,MAX(MIN(CF$61-1,$BA62)-MAX(CG$61,$AZ62)+1,0))</f>
        <v>0</v>
      </c>
      <c r="CG62" s="46">
        <f t="shared" si="26"/>
        <v>0</v>
      </c>
      <c r="CH62" s="46">
        <f t="shared" si="26"/>
        <v>0</v>
      </c>
      <c r="CI62" s="46">
        <f t="shared" si="26"/>
        <v>0</v>
      </c>
      <c r="CJ62" s="46">
        <f t="shared" si="26"/>
        <v>0</v>
      </c>
      <c r="CK62" s="46">
        <f t="shared" si="26"/>
        <v>0</v>
      </c>
      <c r="CL62" s="46">
        <f t="shared" si="26"/>
        <v>0</v>
      </c>
      <c r="CM62" s="46">
        <f t="shared" si="26"/>
        <v>0</v>
      </c>
      <c r="CN62" s="46">
        <f t="shared" si="26"/>
        <v>0</v>
      </c>
      <c r="CO62" s="46">
        <f t="shared" si="26"/>
        <v>0</v>
      </c>
      <c r="CP62" s="46">
        <f t="shared" si="26"/>
        <v>0</v>
      </c>
      <c r="CQ62" s="46">
        <f t="shared" si="26"/>
        <v>0</v>
      </c>
      <c r="CR62" s="46">
        <f t="shared" si="26"/>
        <v>0</v>
      </c>
      <c r="CS62" s="46">
        <f t="shared" si="26"/>
        <v>0</v>
      </c>
      <c r="CT62" s="46">
        <f t="shared" si="26"/>
        <v>0</v>
      </c>
      <c r="CU62" s="46">
        <f t="shared" si="26"/>
        <v>0</v>
      </c>
      <c r="CV62" s="46">
        <f t="shared" ref="CV62:DK63" si="27">IF(OR($AZ62="",$BA62=""),0,MAX(MIN(CV$61-1,$BA62)-MAX(CW$61,$AZ62)+1,0))</f>
        <v>0</v>
      </c>
      <c r="CW62" s="46">
        <f t="shared" si="27"/>
        <v>0</v>
      </c>
      <c r="CX62" s="46">
        <f t="shared" si="27"/>
        <v>0</v>
      </c>
      <c r="CY62" s="46">
        <f t="shared" si="27"/>
        <v>0</v>
      </c>
      <c r="CZ62" s="46">
        <f t="shared" si="27"/>
        <v>0</v>
      </c>
      <c r="DA62" s="46">
        <f t="shared" si="27"/>
        <v>0</v>
      </c>
      <c r="DB62" s="46">
        <f t="shared" si="27"/>
        <v>0</v>
      </c>
      <c r="DC62" s="46">
        <f t="shared" si="27"/>
        <v>0</v>
      </c>
      <c r="DD62" s="46">
        <f t="shared" si="27"/>
        <v>0</v>
      </c>
      <c r="DE62" s="46">
        <f t="shared" si="27"/>
        <v>0</v>
      </c>
      <c r="DF62" s="46">
        <f t="shared" si="27"/>
        <v>0</v>
      </c>
      <c r="DG62" s="46">
        <f t="shared" si="27"/>
        <v>0</v>
      </c>
      <c r="DH62" s="46">
        <f t="shared" si="27"/>
        <v>0</v>
      </c>
      <c r="DI62" s="46">
        <f t="shared" si="27"/>
        <v>0</v>
      </c>
      <c r="DJ62" s="46">
        <f t="shared" si="27"/>
        <v>0</v>
      </c>
      <c r="DK62" s="46">
        <f t="shared" si="27"/>
        <v>0</v>
      </c>
      <c r="DL62" s="46">
        <f t="shared" ref="DL62:EA63" si="28">IF(OR($AZ62="",$BA62=""),0,MAX(MIN(DL$61-1,$BA62)-MAX(DM$61,$AZ62)+1,0))</f>
        <v>0</v>
      </c>
      <c r="DM62" s="46">
        <f t="shared" si="28"/>
        <v>0</v>
      </c>
      <c r="DN62" s="46">
        <f t="shared" si="28"/>
        <v>0</v>
      </c>
      <c r="DO62" s="46">
        <f t="shared" si="28"/>
        <v>0</v>
      </c>
      <c r="DP62" s="46">
        <f t="shared" si="28"/>
        <v>0</v>
      </c>
      <c r="DQ62" s="46">
        <f t="shared" si="28"/>
        <v>0</v>
      </c>
      <c r="DR62" s="46">
        <f t="shared" si="28"/>
        <v>0</v>
      </c>
      <c r="DS62" s="46">
        <f t="shared" si="28"/>
        <v>0</v>
      </c>
      <c r="DT62" s="46">
        <f t="shared" si="28"/>
        <v>0</v>
      </c>
      <c r="DU62" s="46">
        <f t="shared" si="28"/>
        <v>0</v>
      </c>
      <c r="DV62" s="46">
        <f t="shared" si="28"/>
        <v>0</v>
      </c>
      <c r="DW62" s="46">
        <f t="shared" si="28"/>
        <v>0</v>
      </c>
      <c r="DX62" s="46">
        <f t="shared" si="28"/>
        <v>0</v>
      </c>
      <c r="DY62" s="46">
        <f t="shared" si="28"/>
        <v>0</v>
      </c>
      <c r="DZ62" s="46">
        <f t="shared" si="28"/>
        <v>0</v>
      </c>
      <c r="EA62" s="46">
        <f t="shared" si="28"/>
        <v>0</v>
      </c>
      <c r="EB62" s="46">
        <f t="shared" ref="EB62:EQ63" si="29">IF(OR($AZ62="",$BA62=""),0,MAX(MIN(EB$61-1,$BA62)-MAX(EC$61,$AZ62)+1,0))</f>
        <v>0</v>
      </c>
      <c r="EC62" s="46">
        <f t="shared" si="29"/>
        <v>0</v>
      </c>
      <c r="ED62" s="46">
        <f t="shared" si="29"/>
        <v>0</v>
      </c>
      <c r="EE62" s="46">
        <f t="shared" si="29"/>
        <v>0</v>
      </c>
      <c r="EF62" s="46">
        <f t="shared" si="29"/>
        <v>0</v>
      </c>
      <c r="EG62" s="46">
        <f t="shared" si="29"/>
        <v>0</v>
      </c>
      <c r="EH62" s="46">
        <f t="shared" si="29"/>
        <v>0</v>
      </c>
      <c r="EI62" s="46">
        <f t="shared" si="29"/>
        <v>0</v>
      </c>
      <c r="EJ62" s="46">
        <f t="shared" si="29"/>
        <v>0</v>
      </c>
      <c r="EK62" s="46">
        <f t="shared" si="29"/>
        <v>0</v>
      </c>
      <c r="EL62" s="46">
        <f t="shared" si="29"/>
        <v>0</v>
      </c>
      <c r="EM62" s="46">
        <f t="shared" si="29"/>
        <v>0</v>
      </c>
      <c r="EN62" s="46">
        <f t="shared" si="29"/>
        <v>0</v>
      </c>
      <c r="EO62" s="46">
        <f t="shared" si="29"/>
        <v>0</v>
      </c>
      <c r="EP62" s="46">
        <f t="shared" si="29"/>
        <v>0</v>
      </c>
      <c r="EQ62" s="46">
        <f t="shared" si="29"/>
        <v>0</v>
      </c>
      <c r="ER62" s="46">
        <f t="shared" ref="ER62:FG63" si="30">IF(OR($AZ62="",$BA62=""),0,MAX(MIN(ER$61-1,$BA62)-MAX(ES$61,$AZ62)+1,0))</f>
        <v>0</v>
      </c>
      <c r="ES62" s="46">
        <f t="shared" si="30"/>
        <v>0</v>
      </c>
      <c r="ET62" s="46">
        <f t="shared" si="30"/>
        <v>0</v>
      </c>
      <c r="EU62" s="46">
        <f t="shared" si="30"/>
        <v>0</v>
      </c>
      <c r="EV62" s="46">
        <f t="shared" si="30"/>
        <v>0</v>
      </c>
      <c r="EW62" s="46">
        <f t="shared" si="30"/>
        <v>0</v>
      </c>
      <c r="EX62" s="46">
        <f t="shared" si="30"/>
        <v>0</v>
      </c>
      <c r="EY62" s="46">
        <f t="shared" si="30"/>
        <v>0</v>
      </c>
      <c r="EZ62" s="46">
        <f t="shared" si="30"/>
        <v>0</v>
      </c>
      <c r="FA62" s="46">
        <f t="shared" si="30"/>
        <v>0</v>
      </c>
      <c r="FB62" s="46">
        <f t="shared" si="30"/>
        <v>0</v>
      </c>
      <c r="FC62" s="46">
        <f t="shared" si="30"/>
        <v>0</v>
      </c>
      <c r="FD62" s="46">
        <f t="shared" si="30"/>
        <v>0</v>
      </c>
      <c r="FE62" s="46">
        <f t="shared" si="30"/>
        <v>0</v>
      </c>
      <c r="FF62" s="46">
        <f t="shared" si="30"/>
        <v>0</v>
      </c>
      <c r="FG62" s="46">
        <f t="shared" si="30"/>
        <v>0</v>
      </c>
      <c r="FH62" s="46">
        <f t="shared" ref="FH62:FW63" si="31">IF(OR($AZ62="",$BA62=""),0,MAX(MIN(FH$61-1,$BA62)-MAX(FI$61,$AZ62)+1,0))</f>
        <v>0</v>
      </c>
      <c r="FI62" s="46">
        <f t="shared" si="31"/>
        <v>0</v>
      </c>
      <c r="FJ62" s="46">
        <f t="shared" si="31"/>
        <v>0</v>
      </c>
      <c r="FK62" s="46">
        <f t="shared" si="31"/>
        <v>0</v>
      </c>
      <c r="FL62" s="46">
        <f t="shared" si="31"/>
        <v>0</v>
      </c>
      <c r="FM62" s="46">
        <f t="shared" si="31"/>
        <v>0</v>
      </c>
      <c r="FN62" s="46">
        <f t="shared" si="31"/>
        <v>0</v>
      </c>
      <c r="FO62" s="46">
        <f t="shared" si="31"/>
        <v>0</v>
      </c>
      <c r="FP62" s="46">
        <f t="shared" si="31"/>
        <v>0</v>
      </c>
      <c r="FQ62" s="46">
        <f t="shared" si="31"/>
        <v>0</v>
      </c>
      <c r="FR62" s="46">
        <f t="shared" si="31"/>
        <v>0</v>
      </c>
      <c r="FS62" s="46">
        <f t="shared" si="31"/>
        <v>0</v>
      </c>
      <c r="FT62" s="46">
        <f t="shared" si="31"/>
        <v>0</v>
      </c>
      <c r="FU62" s="46">
        <f t="shared" si="31"/>
        <v>0</v>
      </c>
      <c r="FV62" s="46">
        <f t="shared" si="31"/>
        <v>0</v>
      </c>
      <c r="FW62" s="46">
        <f t="shared" si="31"/>
        <v>0</v>
      </c>
      <c r="FX62" s="46">
        <f t="shared" ref="FX62:GM63" si="32">IF(OR($AZ62="",$BA62=""),0,MAX(MIN(FX$61-1,$BA62)-MAX(FY$61,$AZ62)+1,0))</f>
        <v>0</v>
      </c>
      <c r="FY62" s="46">
        <f t="shared" si="32"/>
        <v>0</v>
      </c>
      <c r="FZ62" s="46">
        <f t="shared" si="32"/>
        <v>0</v>
      </c>
      <c r="GA62" s="46">
        <f t="shared" si="32"/>
        <v>0</v>
      </c>
      <c r="GB62" s="46">
        <f t="shared" si="32"/>
        <v>0</v>
      </c>
      <c r="GC62" s="46">
        <f t="shared" si="32"/>
        <v>0</v>
      </c>
      <c r="GD62" s="46">
        <f t="shared" si="32"/>
        <v>0</v>
      </c>
      <c r="GE62" s="46">
        <f t="shared" si="32"/>
        <v>0</v>
      </c>
      <c r="GF62" s="46">
        <f t="shared" si="32"/>
        <v>0</v>
      </c>
      <c r="GG62" s="46">
        <f t="shared" si="32"/>
        <v>0</v>
      </c>
      <c r="GH62" s="46">
        <f t="shared" si="32"/>
        <v>0</v>
      </c>
      <c r="GI62" s="46">
        <f t="shared" si="32"/>
        <v>0</v>
      </c>
      <c r="GJ62" s="46">
        <f t="shared" si="32"/>
        <v>0</v>
      </c>
      <c r="GK62" s="46">
        <f t="shared" si="32"/>
        <v>0</v>
      </c>
      <c r="GL62" s="46">
        <f t="shared" si="32"/>
        <v>0</v>
      </c>
      <c r="GM62" s="46">
        <f t="shared" si="32"/>
        <v>0</v>
      </c>
      <c r="GN62" s="46">
        <f t="shared" ref="GN62:HC63" si="33">IF(OR($AZ62="",$BA62=""),0,MAX(MIN(GN$61-1,$BA62)-MAX(GO$61,$AZ62)+1,0))</f>
        <v>0</v>
      </c>
      <c r="GO62" s="46">
        <f t="shared" si="33"/>
        <v>0</v>
      </c>
      <c r="GP62" s="46">
        <f t="shared" si="33"/>
        <v>0</v>
      </c>
      <c r="GQ62" s="46">
        <f t="shared" si="33"/>
        <v>0</v>
      </c>
      <c r="GR62" s="46">
        <f t="shared" si="33"/>
        <v>0</v>
      </c>
      <c r="GS62" s="46">
        <f t="shared" si="33"/>
        <v>0</v>
      </c>
      <c r="GT62" s="46">
        <f t="shared" si="33"/>
        <v>0</v>
      </c>
      <c r="GU62" s="46">
        <f t="shared" si="33"/>
        <v>0</v>
      </c>
      <c r="GV62" s="46">
        <f t="shared" si="33"/>
        <v>0</v>
      </c>
      <c r="GW62" s="46">
        <f t="shared" si="33"/>
        <v>0</v>
      </c>
      <c r="GX62" s="46">
        <f t="shared" si="33"/>
        <v>0</v>
      </c>
      <c r="GY62" s="46">
        <f t="shared" si="33"/>
        <v>0</v>
      </c>
      <c r="GZ62" s="46">
        <f t="shared" si="33"/>
        <v>0</v>
      </c>
      <c r="HA62" s="46">
        <f t="shared" si="33"/>
        <v>0</v>
      </c>
      <c r="HB62" s="46">
        <f t="shared" si="33"/>
        <v>0</v>
      </c>
      <c r="HC62" s="46">
        <f t="shared" si="33"/>
        <v>0</v>
      </c>
      <c r="HD62" s="46">
        <f t="shared" ref="HD62:HS63" si="34">IF(OR($AZ62="",$BA62=""),0,MAX(MIN(HD$61-1,$BA62)-MAX(HE$61,$AZ62)+1,0))</f>
        <v>0</v>
      </c>
      <c r="HE62" s="46">
        <f t="shared" si="34"/>
        <v>0</v>
      </c>
      <c r="HF62" s="46">
        <f t="shared" si="34"/>
        <v>0</v>
      </c>
      <c r="HG62" s="46">
        <f t="shared" si="34"/>
        <v>0</v>
      </c>
      <c r="HH62" s="46">
        <f t="shared" si="34"/>
        <v>0</v>
      </c>
      <c r="HI62" s="46">
        <f t="shared" si="34"/>
        <v>0</v>
      </c>
      <c r="HJ62" s="46">
        <f t="shared" si="34"/>
        <v>0</v>
      </c>
      <c r="HK62" s="46">
        <f t="shared" si="34"/>
        <v>0</v>
      </c>
      <c r="HL62" s="46">
        <f t="shared" si="34"/>
        <v>0</v>
      </c>
      <c r="HM62" s="46">
        <f t="shared" si="34"/>
        <v>0</v>
      </c>
      <c r="HN62" s="46">
        <f t="shared" si="34"/>
        <v>0</v>
      </c>
      <c r="HO62" s="46">
        <f t="shared" si="34"/>
        <v>0</v>
      </c>
      <c r="HP62" s="46">
        <f t="shared" si="34"/>
        <v>0</v>
      </c>
      <c r="HQ62" s="46">
        <f t="shared" si="34"/>
        <v>0</v>
      </c>
      <c r="HR62" s="46">
        <f t="shared" si="34"/>
        <v>0</v>
      </c>
      <c r="HS62" s="46">
        <f t="shared" si="34"/>
        <v>0</v>
      </c>
      <c r="HT62" s="46">
        <f t="shared" ref="HT62:II63" si="35">IF(OR($AZ62="",$BA62=""),0,MAX(MIN(HT$61-1,$BA62)-MAX(HU$61,$AZ62)+1,0))</f>
        <v>0</v>
      </c>
      <c r="HU62" s="46">
        <f t="shared" si="35"/>
        <v>0</v>
      </c>
      <c r="HV62" s="46">
        <f t="shared" si="35"/>
        <v>0</v>
      </c>
      <c r="HW62" s="46">
        <f t="shared" si="35"/>
        <v>0</v>
      </c>
      <c r="HX62" s="46">
        <f t="shared" si="35"/>
        <v>0</v>
      </c>
      <c r="HY62" s="46">
        <f t="shared" si="35"/>
        <v>0</v>
      </c>
      <c r="HZ62" s="46">
        <f t="shared" si="35"/>
        <v>0</v>
      </c>
      <c r="IA62" s="46">
        <f t="shared" si="35"/>
        <v>0</v>
      </c>
      <c r="IB62" s="46">
        <f t="shared" si="35"/>
        <v>0</v>
      </c>
      <c r="IC62" s="46">
        <f t="shared" si="35"/>
        <v>0</v>
      </c>
      <c r="ID62" s="46">
        <f t="shared" si="35"/>
        <v>0</v>
      </c>
      <c r="IE62" s="46">
        <f t="shared" si="35"/>
        <v>0</v>
      </c>
      <c r="IF62" s="46">
        <f t="shared" si="35"/>
        <v>0</v>
      </c>
      <c r="IG62" s="46">
        <f t="shared" si="35"/>
        <v>0</v>
      </c>
      <c r="IH62" s="46">
        <f t="shared" si="35"/>
        <v>0</v>
      </c>
      <c r="II62" s="46">
        <f t="shared" si="35"/>
        <v>0</v>
      </c>
      <c r="IJ62" s="46">
        <f t="shared" ref="IJ62:IY63" si="36">IF(OR($AZ62="",$BA62=""),0,MAX(MIN(IJ$61-1,$BA62)-MAX(IK$61,$AZ62)+1,0))</f>
        <v>0</v>
      </c>
      <c r="IK62" s="46">
        <f t="shared" si="36"/>
        <v>0</v>
      </c>
      <c r="IL62" s="46">
        <f t="shared" si="36"/>
        <v>0</v>
      </c>
      <c r="IM62" s="46">
        <f t="shared" si="36"/>
        <v>0</v>
      </c>
      <c r="IN62" s="46">
        <f t="shared" si="36"/>
        <v>0</v>
      </c>
      <c r="IO62" s="46">
        <f t="shared" si="36"/>
        <v>0</v>
      </c>
      <c r="IP62" s="46">
        <f t="shared" si="36"/>
        <v>0</v>
      </c>
      <c r="IQ62" s="46">
        <f t="shared" si="36"/>
        <v>0</v>
      </c>
      <c r="IR62" s="46">
        <f t="shared" si="36"/>
        <v>0</v>
      </c>
      <c r="IS62" s="46">
        <f t="shared" si="36"/>
        <v>0</v>
      </c>
      <c r="IT62" s="46">
        <f t="shared" si="36"/>
        <v>0</v>
      </c>
      <c r="IU62" s="46">
        <f t="shared" si="36"/>
        <v>0</v>
      </c>
      <c r="IV62" s="46">
        <f t="shared" si="36"/>
        <v>0</v>
      </c>
      <c r="IW62" s="46">
        <f t="shared" si="36"/>
        <v>0</v>
      </c>
      <c r="IX62" s="46">
        <f t="shared" si="36"/>
        <v>0</v>
      </c>
      <c r="IY62" s="46">
        <f t="shared" si="36"/>
        <v>0</v>
      </c>
      <c r="IZ62" s="46">
        <f t="shared" ref="IZ62:JO63" si="37">IF(OR($AZ62="",$BA62=""),0,MAX(MIN(IZ$61-1,$BA62)-MAX(JA$61,$AZ62)+1,0))</f>
        <v>0</v>
      </c>
      <c r="JA62" s="46">
        <f t="shared" si="37"/>
        <v>0</v>
      </c>
      <c r="JB62" s="46">
        <f t="shared" si="37"/>
        <v>0</v>
      </c>
      <c r="JC62" s="46">
        <f t="shared" si="37"/>
        <v>0</v>
      </c>
      <c r="JD62" s="46">
        <f t="shared" si="37"/>
        <v>0</v>
      </c>
      <c r="JE62" s="46">
        <f t="shared" si="37"/>
        <v>0</v>
      </c>
      <c r="JF62" s="46">
        <f t="shared" si="37"/>
        <v>0</v>
      </c>
      <c r="JG62" s="46">
        <f t="shared" si="37"/>
        <v>0</v>
      </c>
      <c r="JH62" s="46">
        <f t="shared" si="37"/>
        <v>0</v>
      </c>
      <c r="JI62" s="46">
        <f t="shared" si="37"/>
        <v>0</v>
      </c>
      <c r="JJ62" s="46">
        <f t="shared" si="37"/>
        <v>0</v>
      </c>
      <c r="JK62" s="46">
        <f t="shared" si="37"/>
        <v>0</v>
      </c>
      <c r="JL62" s="46">
        <f t="shared" si="37"/>
        <v>0</v>
      </c>
      <c r="JM62" s="46">
        <f t="shared" si="37"/>
        <v>0</v>
      </c>
      <c r="JN62" s="46">
        <f t="shared" si="37"/>
        <v>0</v>
      </c>
      <c r="JO62" s="46">
        <f t="shared" si="37"/>
        <v>0</v>
      </c>
      <c r="JP62" s="46">
        <f t="shared" ref="JP62:KE63" si="38">IF(OR($AZ62="",$BA62=""),0,MAX(MIN(JP$61-1,$BA62)-MAX(JQ$61,$AZ62)+1,0))</f>
        <v>0</v>
      </c>
      <c r="JQ62" s="46">
        <f t="shared" si="38"/>
        <v>0</v>
      </c>
      <c r="JR62" s="46">
        <f t="shared" si="38"/>
        <v>0</v>
      </c>
      <c r="JS62" s="46">
        <f t="shared" si="38"/>
        <v>0</v>
      </c>
      <c r="JT62" s="46">
        <f t="shared" si="38"/>
        <v>0</v>
      </c>
      <c r="JU62" s="46">
        <f t="shared" si="38"/>
        <v>0</v>
      </c>
      <c r="JV62" s="46">
        <f t="shared" si="38"/>
        <v>0</v>
      </c>
      <c r="JW62" s="46">
        <f t="shared" si="38"/>
        <v>0</v>
      </c>
      <c r="JX62" s="46">
        <f t="shared" si="38"/>
        <v>0</v>
      </c>
      <c r="JY62" s="46">
        <f t="shared" si="38"/>
        <v>0</v>
      </c>
      <c r="JZ62" s="46">
        <f t="shared" si="38"/>
        <v>0</v>
      </c>
      <c r="KA62" s="46">
        <f t="shared" si="38"/>
        <v>0</v>
      </c>
      <c r="KB62" s="46">
        <f t="shared" si="38"/>
        <v>0</v>
      </c>
      <c r="KC62" s="46">
        <f t="shared" si="38"/>
        <v>0</v>
      </c>
      <c r="KD62" s="46">
        <f t="shared" si="38"/>
        <v>0</v>
      </c>
      <c r="KE62" s="46">
        <f t="shared" si="38"/>
        <v>0</v>
      </c>
      <c r="KF62" s="46">
        <f t="shared" ref="KF62:KU63" si="39">IF(OR($AZ62="",$BA62=""),0,MAX(MIN(KF$61-1,$BA62)-MAX(KG$61,$AZ62)+1,0))</f>
        <v>0</v>
      </c>
      <c r="KG62" s="46">
        <f t="shared" si="39"/>
        <v>0</v>
      </c>
      <c r="KH62" s="46">
        <f t="shared" si="39"/>
        <v>0</v>
      </c>
      <c r="KI62" s="46">
        <f t="shared" si="39"/>
        <v>0</v>
      </c>
      <c r="KJ62" s="46">
        <f t="shared" si="39"/>
        <v>0</v>
      </c>
      <c r="KK62" s="46">
        <f t="shared" si="39"/>
        <v>0</v>
      </c>
      <c r="KL62" s="46">
        <f t="shared" si="39"/>
        <v>0</v>
      </c>
      <c r="KM62" s="46">
        <f t="shared" si="39"/>
        <v>0</v>
      </c>
      <c r="KN62" s="46">
        <f t="shared" si="39"/>
        <v>0</v>
      </c>
      <c r="KO62" s="46">
        <f t="shared" si="39"/>
        <v>0</v>
      </c>
      <c r="KP62" s="46">
        <f t="shared" si="39"/>
        <v>0</v>
      </c>
      <c r="KQ62" s="46">
        <f t="shared" si="39"/>
        <v>0</v>
      </c>
      <c r="KR62" s="46">
        <f t="shared" si="39"/>
        <v>0</v>
      </c>
      <c r="KS62" s="46">
        <f t="shared" si="39"/>
        <v>0</v>
      </c>
      <c r="KT62" s="46">
        <f t="shared" si="39"/>
        <v>0</v>
      </c>
      <c r="KU62" s="46">
        <f t="shared" si="39"/>
        <v>0</v>
      </c>
      <c r="KV62" s="46">
        <f t="shared" ref="KV62:LK63" si="40">IF(OR($AZ62="",$BA62=""),0,MAX(MIN(KV$61-1,$BA62)-MAX(KW$61,$AZ62)+1,0))</f>
        <v>0</v>
      </c>
      <c r="KW62" s="46">
        <f t="shared" si="40"/>
        <v>0</v>
      </c>
      <c r="KX62" s="46">
        <f t="shared" si="40"/>
        <v>0</v>
      </c>
      <c r="KY62" s="46">
        <f t="shared" si="40"/>
        <v>0</v>
      </c>
      <c r="KZ62" s="46">
        <f t="shared" si="40"/>
        <v>0</v>
      </c>
      <c r="LA62" s="46">
        <f t="shared" si="40"/>
        <v>0</v>
      </c>
      <c r="LB62" s="46">
        <f t="shared" si="40"/>
        <v>0</v>
      </c>
      <c r="LC62" s="46">
        <f t="shared" si="40"/>
        <v>0</v>
      </c>
      <c r="LD62" s="46">
        <f t="shared" si="40"/>
        <v>0</v>
      </c>
      <c r="LE62" s="46">
        <f t="shared" si="40"/>
        <v>0</v>
      </c>
      <c r="LF62" s="46">
        <f t="shared" si="40"/>
        <v>0</v>
      </c>
      <c r="LG62" s="46">
        <f t="shared" si="40"/>
        <v>0</v>
      </c>
      <c r="LH62" s="46">
        <f t="shared" si="40"/>
        <v>0</v>
      </c>
      <c r="LI62" s="46">
        <f t="shared" si="40"/>
        <v>0</v>
      </c>
      <c r="LJ62" s="46">
        <f t="shared" si="40"/>
        <v>0</v>
      </c>
      <c r="LK62" s="46">
        <f t="shared" si="40"/>
        <v>0</v>
      </c>
      <c r="LL62" s="46">
        <f t="shared" ref="LL62:LT63" si="41">IF(OR($AZ62="",$BA62=""),0,MAX(MIN(LL$61-1,$BA62)-MAX(LM$61,$AZ62)+1,0))</f>
        <v>0</v>
      </c>
      <c r="LM62" s="46">
        <f t="shared" si="41"/>
        <v>0</v>
      </c>
      <c r="LN62" s="46">
        <f t="shared" si="41"/>
        <v>0</v>
      </c>
      <c r="LO62" s="46">
        <f t="shared" si="41"/>
        <v>0</v>
      </c>
      <c r="LP62" s="46">
        <f t="shared" si="41"/>
        <v>0</v>
      </c>
      <c r="LQ62" s="46">
        <f t="shared" si="41"/>
        <v>0</v>
      </c>
      <c r="LR62" s="46">
        <f t="shared" si="41"/>
        <v>0</v>
      </c>
      <c r="LS62" s="46">
        <f t="shared" si="41"/>
        <v>0</v>
      </c>
      <c r="LT62" s="46">
        <f t="shared" si="41"/>
        <v>0</v>
      </c>
    </row>
    <row r="63" spans="1:333" ht="57" customHeight="1">
      <c r="A63" s="121">
        <v>2</v>
      </c>
      <c r="B63" s="231"/>
      <c r="C63" s="20"/>
      <c r="D63" s="20"/>
      <c r="E63" s="215"/>
      <c r="F63" s="215"/>
      <c r="G63" s="216"/>
      <c r="H63" s="217"/>
      <c r="I63" s="228"/>
      <c r="J63" s="72"/>
      <c r="K63" s="72"/>
      <c r="L63" s="72"/>
      <c r="M63" s="72"/>
      <c r="N63" s="72"/>
      <c r="O63" s="72"/>
      <c r="P63" s="72"/>
      <c r="Q63" s="72"/>
      <c r="R63" s="72"/>
      <c r="S63" s="72"/>
      <c r="T63" s="72"/>
      <c r="U63" s="72"/>
      <c r="V63" s="72"/>
      <c r="W63" s="72"/>
      <c r="X63" s="72"/>
      <c r="Y63" s="72"/>
      <c r="Z63" s="211" t="str">
        <f t="shared" ref="Z63:Z64" si="42">IF(AND(I63="",Q63="",T63="",V63="",Y63=""),"",
IF(COUNTIF(I63:Y63,"NO CUMPLE")&gt;0,"NO CUMPLE","CUMPLE"))</f>
        <v/>
      </c>
      <c r="AA63" s="496"/>
      <c r="AB63" s="477"/>
      <c r="AD63" s="122" t="str">
        <f t="shared" si="13"/>
        <v/>
      </c>
      <c r="AE63" s="122" t="str">
        <f t="shared" si="13"/>
        <v/>
      </c>
      <c r="AF63" s="123">
        <f t="shared" si="13"/>
        <v>0</v>
      </c>
      <c r="AG63" s="122" t="str">
        <f t="shared" si="14"/>
        <v/>
      </c>
      <c r="AH63" s="122" t="str">
        <f t="shared" si="14"/>
        <v/>
      </c>
      <c r="AI63" s="123">
        <f t="shared" si="14"/>
        <v>0</v>
      </c>
      <c r="AW63" s="46" t="str">
        <f>IFERROR(_xlfn.RANK.EQ(AZ63,$AZ$62:$BA$64),"")</f>
        <v/>
      </c>
      <c r="AX63" s="46" t="str">
        <f>IFERROR(_xlfn.RANK.EQ(BA63,$AZ$62:$BA$64),"")</f>
        <v/>
      </c>
      <c r="AY63" s="96">
        <v>2</v>
      </c>
      <c r="AZ63" s="47" t="str">
        <f t="shared" si="15"/>
        <v/>
      </c>
      <c r="BA63" s="47" t="str">
        <f t="shared" si="16"/>
        <v/>
      </c>
      <c r="BB63" s="90" t="str">
        <f t="shared" si="17"/>
        <v/>
      </c>
      <c r="BC63" s="124">
        <v>2</v>
      </c>
      <c r="BD63" s="125">
        <f t="shared" si="18"/>
        <v>1</v>
      </c>
      <c r="BE63" s="126">
        <f t="shared" si="19"/>
        <v>1</v>
      </c>
      <c r="BF63" s="90">
        <f t="shared" si="20"/>
        <v>0</v>
      </c>
      <c r="BG63" s="90">
        <f>IF(OR(BD63=1,BE63=1),0,IF(AND(BF62=1,(BE62-BD62)&lt;&gt;1),BF63+1,IF(AND(BF63=1,(BE63-BD63&lt;&gt;1)),0,BF63)))</f>
        <v>0</v>
      </c>
      <c r="BH63" s="90" t="str">
        <f t="shared" ref="BH63:BH96" si="43">IF(BG63=0,"",$BC63)</f>
        <v/>
      </c>
      <c r="BI63" s="90" t="e">
        <f>LARGE($BH$62:$BH$191,$BC63)</f>
        <v>#NUM!</v>
      </c>
      <c r="BJ63" s="90" t="str">
        <f t="shared" si="21"/>
        <v/>
      </c>
      <c r="BK63" s="127">
        <f>IFERROR(VLOOKUP(BI63,$BC$62:$BG$191,5,FALSE),0)</f>
        <v>0</v>
      </c>
      <c r="BL63" s="128" t="e">
        <f>VLOOKUP(BI63,$BC$62:$BE$191,2,FALSE)</f>
        <v>#NUM!</v>
      </c>
      <c r="BM63" s="128" t="e">
        <f>VLOOKUP(BI63,$BC$62:$BE$191,3,FALSE)</f>
        <v>#NUM!</v>
      </c>
      <c r="BN63" s="128" t="str">
        <f>IFERROR(VLOOKUP($BC63,BJ$62:BL$191,3,FALSE),"")</f>
        <v/>
      </c>
      <c r="BO63" s="128" t="str">
        <f t="shared" ref="BO63:BO96" si="44">IFERROR(BN63+BP63-1,"")</f>
        <v/>
      </c>
      <c r="BP63" s="90">
        <f>SUMIF($BJ$62:$BJ$191,$BC63,$BK$62:$BK$191)</f>
        <v>0</v>
      </c>
      <c r="BQ63" s="90">
        <f t="shared" si="22"/>
        <v>0</v>
      </c>
      <c r="BR63" s="90">
        <f>IF(OR(BD63=1,BE63=1),0,IF(AND(BQ62=1,(BE62-BD62)&lt;&gt;1),BQ63+1,IF(AND(BQ63=1,(BE63-BD63&lt;&gt;1)),0,BQ63)))</f>
        <v>0</v>
      </c>
      <c r="BS63" s="90" t="str">
        <f t="shared" si="23"/>
        <v/>
      </c>
      <c r="BT63" s="90" t="e">
        <f>LARGE($BS$62:$BS$191,$BC63)</f>
        <v>#NUM!</v>
      </c>
      <c r="BU63" s="90" t="e">
        <f t="shared" si="24"/>
        <v>#NUM!</v>
      </c>
      <c r="BV63" s="127">
        <f>IFERROR(VLOOKUP(BT63,$BC$62:$BR$191,16,FALSE),0)</f>
        <v>0</v>
      </c>
      <c r="BW63" s="128" t="e">
        <f>VLOOKUP(BT63,$BC$62:$BE$191,2,FALSE)</f>
        <v>#NUM!</v>
      </c>
      <c r="BX63" s="128" t="e">
        <f>VLOOKUP(BT63,$BC$62:$BE$191,3,FALSE)</f>
        <v>#NUM!</v>
      </c>
      <c r="BY63" s="128" t="str">
        <f>IFERROR(VLOOKUP($BC63,BU$62:BW$191,3,FALSE),"")</f>
        <v/>
      </c>
      <c r="BZ63" s="128" t="str">
        <f t="shared" ref="BZ63:BZ96" si="45">IFERROR(BY63+CA63-1,"")</f>
        <v/>
      </c>
      <c r="CA63" s="90">
        <f>SUMIF($BU$62:$BU$191,$BC63,$BV$62:$BV$191)</f>
        <v>0</v>
      </c>
      <c r="CB63" s="90"/>
      <c r="CC63" s="90"/>
      <c r="CD63" s="129"/>
      <c r="CE63" s="130">
        <f t="shared" si="25"/>
        <v>0</v>
      </c>
      <c r="CF63" s="46">
        <f t="shared" si="26"/>
        <v>0</v>
      </c>
      <c r="CG63" s="46">
        <f t="shared" si="26"/>
        <v>0</v>
      </c>
      <c r="CH63" s="46">
        <f t="shared" si="26"/>
        <v>0</v>
      </c>
      <c r="CI63" s="46">
        <f t="shared" si="26"/>
        <v>0</v>
      </c>
      <c r="CJ63" s="46">
        <f t="shared" si="26"/>
        <v>0</v>
      </c>
      <c r="CK63" s="46">
        <f t="shared" si="26"/>
        <v>0</v>
      </c>
      <c r="CL63" s="46">
        <f t="shared" si="26"/>
        <v>0</v>
      </c>
      <c r="CM63" s="46">
        <f t="shared" si="26"/>
        <v>0</v>
      </c>
      <c r="CN63" s="46">
        <f t="shared" si="26"/>
        <v>0</v>
      </c>
      <c r="CO63" s="46">
        <f t="shared" si="26"/>
        <v>0</v>
      </c>
      <c r="CP63" s="46">
        <f t="shared" si="26"/>
        <v>0</v>
      </c>
      <c r="CQ63" s="46">
        <f t="shared" si="26"/>
        <v>0</v>
      </c>
      <c r="CR63" s="46">
        <f t="shared" si="26"/>
        <v>0</v>
      </c>
      <c r="CS63" s="46">
        <f t="shared" si="26"/>
        <v>0</v>
      </c>
      <c r="CT63" s="46">
        <f t="shared" si="26"/>
        <v>0</v>
      </c>
      <c r="CU63" s="46">
        <f t="shared" si="26"/>
        <v>0</v>
      </c>
      <c r="CV63" s="46">
        <f t="shared" si="27"/>
        <v>0</v>
      </c>
      <c r="CW63" s="46">
        <f t="shared" si="27"/>
        <v>0</v>
      </c>
      <c r="CX63" s="46">
        <f t="shared" si="27"/>
        <v>0</v>
      </c>
      <c r="CY63" s="46">
        <f t="shared" si="27"/>
        <v>0</v>
      </c>
      <c r="CZ63" s="46">
        <f t="shared" si="27"/>
        <v>0</v>
      </c>
      <c r="DA63" s="46">
        <f t="shared" si="27"/>
        <v>0</v>
      </c>
      <c r="DB63" s="46">
        <f t="shared" si="27"/>
        <v>0</v>
      </c>
      <c r="DC63" s="46">
        <f t="shared" si="27"/>
        <v>0</v>
      </c>
      <c r="DD63" s="46">
        <f t="shared" si="27"/>
        <v>0</v>
      </c>
      <c r="DE63" s="46">
        <f t="shared" si="27"/>
        <v>0</v>
      </c>
      <c r="DF63" s="46">
        <f t="shared" si="27"/>
        <v>0</v>
      </c>
      <c r="DG63" s="46">
        <f t="shared" si="27"/>
        <v>0</v>
      </c>
      <c r="DH63" s="46">
        <f t="shared" si="27"/>
        <v>0</v>
      </c>
      <c r="DI63" s="46">
        <f t="shared" si="27"/>
        <v>0</v>
      </c>
      <c r="DJ63" s="46">
        <f t="shared" si="27"/>
        <v>0</v>
      </c>
      <c r="DK63" s="46">
        <f t="shared" si="27"/>
        <v>0</v>
      </c>
      <c r="DL63" s="46">
        <f t="shared" si="28"/>
        <v>0</v>
      </c>
      <c r="DM63" s="46">
        <f t="shared" si="28"/>
        <v>0</v>
      </c>
      <c r="DN63" s="46">
        <f t="shared" si="28"/>
        <v>0</v>
      </c>
      <c r="DO63" s="46">
        <f t="shared" si="28"/>
        <v>0</v>
      </c>
      <c r="DP63" s="46">
        <f t="shared" si="28"/>
        <v>0</v>
      </c>
      <c r="DQ63" s="46">
        <f t="shared" si="28"/>
        <v>0</v>
      </c>
      <c r="DR63" s="46">
        <f t="shared" si="28"/>
        <v>0</v>
      </c>
      <c r="DS63" s="46">
        <f t="shared" si="28"/>
        <v>0</v>
      </c>
      <c r="DT63" s="46">
        <f t="shared" si="28"/>
        <v>0</v>
      </c>
      <c r="DU63" s="46">
        <f t="shared" si="28"/>
        <v>0</v>
      </c>
      <c r="DV63" s="46">
        <f t="shared" si="28"/>
        <v>0</v>
      </c>
      <c r="DW63" s="46">
        <f t="shared" si="28"/>
        <v>0</v>
      </c>
      <c r="DX63" s="46">
        <f t="shared" si="28"/>
        <v>0</v>
      </c>
      <c r="DY63" s="46">
        <f t="shared" si="28"/>
        <v>0</v>
      </c>
      <c r="DZ63" s="46">
        <f t="shared" si="28"/>
        <v>0</v>
      </c>
      <c r="EA63" s="46">
        <f t="shared" si="28"/>
        <v>0</v>
      </c>
      <c r="EB63" s="46">
        <f t="shared" si="29"/>
        <v>0</v>
      </c>
      <c r="EC63" s="46">
        <f t="shared" si="29"/>
        <v>0</v>
      </c>
      <c r="ED63" s="46">
        <f t="shared" si="29"/>
        <v>0</v>
      </c>
      <c r="EE63" s="46">
        <f t="shared" si="29"/>
        <v>0</v>
      </c>
      <c r="EF63" s="46">
        <f t="shared" si="29"/>
        <v>0</v>
      </c>
      <c r="EG63" s="46">
        <f t="shared" si="29"/>
        <v>0</v>
      </c>
      <c r="EH63" s="46">
        <f t="shared" si="29"/>
        <v>0</v>
      </c>
      <c r="EI63" s="46">
        <f t="shared" si="29"/>
        <v>0</v>
      </c>
      <c r="EJ63" s="46">
        <f t="shared" si="29"/>
        <v>0</v>
      </c>
      <c r="EK63" s="46">
        <f t="shared" si="29"/>
        <v>0</v>
      </c>
      <c r="EL63" s="46">
        <f t="shared" si="29"/>
        <v>0</v>
      </c>
      <c r="EM63" s="46">
        <f t="shared" si="29"/>
        <v>0</v>
      </c>
      <c r="EN63" s="46">
        <f t="shared" si="29"/>
        <v>0</v>
      </c>
      <c r="EO63" s="46">
        <f t="shared" si="29"/>
        <v>0</v>
      </c>
      <c r="EP63" s="46">
        <f t="shared" si="29"/>
        <v>0</v>
      </c>
      <c r="EQ63" s="46">
        <f t="shared" si="29"/>
        <v>0</v>
      </c>
      <c r="ER63" s="46">
        <f t="shared" si="30"/>
        <v>0</v>
      </c>
      <c r="ES63" s="46">
        <f t="shared" si="30"/>
        <v>0</v>
      </c>
      <c r="ET63" s="46">
        <f t="shared" si="30"/>
        <v>0</v>
      </c>
      <c r="EU63" s="46">
        <f t="shared" si="30"/>
        <v>0</v>
      </c>
      <c r="EV63" s="46">
        <f t="shared" si="30"/>
        <v>0</v>
      </c>
      <c r="EW63" s="46">
        <f t="shared" si="30"/>
        <v>0</v>
      </c>
      <c r="EX63" s="46">
        <f t="shared" si="30"/>
        <v>0</v>
      </c>
      <c r="EY63" s="46">
        <f t="shared" si="30"/>
        <v>0</v>
      </c>
      <c r="EZ63" s="46">
        <f t="shared" si="30"/>
        <v>0</v>
      </c>
      <c r="FA63" s="46">
        <f t="shared" si="30"/>
        <v>0</v>
      </c>
      <c r="FB63" s="46">
        <f t="shared" si="30"/>
        <v>0</v>
      </c>
      <c r="FC63" s="46">
        <f t="shared" si="30"/>
        <v>0</v>
      </c>
      <c r="FD63" s="46">
        <f t="shared" si="30"/>
        <v>0</v>
      </c>
      <c r="FE63" s="46">
        <f t="shared" si="30"/>
        <v>0</v>
      </c>
      <c r="FF63" s="46">
        <f t="shared" si="30"/>
        <v>0</v>
      </c>
      <c r="FG63" s="46">
        <f t="shared" si="30"/>
        <v>0</v>
      </c>
      <c r="FH63" s="46">
        <f t="shared" si="31"/>
        <v>0</v>
      </c>
      <c r="FI63" s="46">
        <f t="shared" si="31"/>
        <v>0</v>
      </c>
      <c r="FJ63" s="46">
        <f t="shared" si="31"/>
        <v>0</v>
      </c>
      <c r="FK63" s="46">
        <f t="shared" si="31"/>
        <v>0</v>
      </c>
      <c r="FL63" s="46">
        <f t="shared" si="31"/>
        <v>0</v>
      </c>
      <c r="FM63" s="46">
        <f t="shared" si="31"/>
        <v>0</v>
      </c>
      <c r="FN63" s="46">
        <f t="shared" si="31"/>
        <v>0</v>
      </c>
      <c r="FO63" s="46">
        <f t="shared" si="31"/>
        <v>0</v>
      </c>
      <c r="FP63" s="46">
        <f t="shared" si="31"/>
        <v>0</v>
      </c>
      <c r="FQ63" s="46">
        <f t="shared" si="31"/>
        <v>0</v>
      </c>
      <c r="FR63" s="46">
        <f t="shared" si="31"/>
        <v>0</v>
      </c>
      <c r="FS63" s="46">
        <f t="shared" si="31"/>
        <v>0</v>
      </c>
      <c r="FT63" s="46">
        <f t="shared" si="31"/>
        <v>0</v>
      </c>
      <c r="FU63" s="46">
        <f t="shared" si="31"/>
        <v>0</v>
      </c>
      <c r="FV63" s="46">
        <f t="shared" si="31"/>
        <v>0</v>
      </c>
      <c r="FW63" s="46">
        <f t="shared" si="31"/>
        <v>0</v>
      </c>
      <c r="FX63" s="46">
        <f t="shared" si="32"/>
        <v>0</v>
      </c>
      <c r="FY63" s="46">
        <f t="shared" si="32"/>
        <v>0</v>
      </c>
      <c r="FZ63" s="46">
        <f t="shared" si="32"/>
        <v>0</v>
      </c>
      <c r="GA63" s="46">
        <f t="shared" si="32"/>
        <v>0</v>
      </c>
      <c r="GB63" s="46">
        <f t="shared" si="32"/>
        <v>0</v>
      </c>
      <c r="GC63" s="46">
        <f t="shared" si="32"/>
        <v>0</v>
      </c>
      <c r="GD63" s="46">
        <f t="shared" si="32"/>
        <v>0</v>
      </c>
      <c r="GE63" s="46">
        <f t="shared" si="32"/>
        <v>0</v>
      </c>
      <c r="GF63" s="46">
        <f t="shared" si="32"/>
        <v>0</v>
      </c>
      <c r="GG63" s="46">
        <f t="shared" si="32"/>
        <v>0</v>
      </c>
      <c r="GH63" s="46">
        <f t="shared" si="32"/>
        <v>0</v>
      </c>
      <c r="GI63" s="46">
        <f t="shared" si="32"/>
        <v>0</v>
      </c>
      <c r="GJ63" s="46">
        <f t="shared" si="32"/>
        <v>0</v>
      </c>
      <c r="GK63" s="46">
        <f t="shared" si="32"/>
        <v>0</v>
      </c>
      <c r="GL63" s="46">
        <f t="shared" si="32"/>
        <v>0</v>
      </c>
      <c r="GM63" s="46">
        <f t="shared" si="32"/>
        <v>0</v>
      </c>
      <c r="GN63" s="46">
        <f t="shared" si="33"/>
        <v>0</v>
      </c>
      <c r="GO63" s="46">
        <f t="shared" si="33"/>
        <v>0</v>
      </c>
      <c r="GP63" s="46">
        <f t="shared" si="33"/>
        <v>0</v>
      </c>
      <c r="GQ63" s="46">
        <f t="shared" si="33"/>
        <v>0</v>
      </c>
      <c r="GR63" s="46">
        <f t="shared" si="33"/>
        <v>0</v>
      </c>
      <c r="GS63" s="46">
        <f t="shared" si="33"/>
        <v>0</v>
      </c>
      <c r="GT63" s="46">
        <f t="shared" si="33"/>
        <v>0</v>
      </c>
      <c r="GU63" s="46">
        <f t="shared" si="33"/>
        <v>0</v>
      </c>
      <c r="GV63" s="46">
        <f t="shared" si="33"/>
        <v>0</v>
      </c>
      <c r="GW63" s="46">
        <f t="shared" si="33"/>
        <v>0</v>
      </c>
      <c r="GX63" s="46">
        <f t="shared" si="33"/>
        <v>0</v>
      </c>
      <c r="GY63" s="46">
        <f t="shared" si="33"/>
        <v>0</v>
      </c>
      <c r="GZ63" s="46">
        <f t="shared" si="33"/>
        <v>0</v>
      </c>
      <c r="HA63" s="46">
        <f t="shared" si="33"/>
        <v>0</v>
      </c>
      <c r="HB63" s="46">
        <f t="shared" si="33"/>
        <v>0</v>
      </c>
      <c r="HC63" s="46">
        <f t="shared" si="33"/>
        <v>0</v>
      </c>
      <c r="HD63" s="46">
        <f t="shared" si="34"/>
        <v>0</v>
      </c>
      <c r="HE63" s="46">
        <f t="shared" si="34"/>
        <v>0</v>
      </c>
      <c r="HF63" s="46">
        <f t="shared" si="34"/>
        <v>0</v>
      </c>
      <c r="HG63" s="46">
        <f t="shared" si="34"/>
        <v>0</v>
      </c>
      <c r="HH63" s="46">
        <f t="shared" si="34"/>
        <v>0</v>
      </c>
      <c r="HI63" s="46">
        <f t="shared" si="34"/>
        <v>0</v>
      </c>
      <c r="HJ63" s="46">
        <f t="shared" si="34"/>
        <v>0</v>
      </c>
      <c r="HK63" s="46">
        <f t="shared" si="34"/>
        <v>0</v>
      </c>
      <c r="HL63" s="46">
        <f t="shared" si="34"/>
        <v>0</v>
      </c>
      <c r="HM63" s="46">
        <f t="shared" si="34"/>
        <v>0</v>
      </c>
      <c r="HN63" s="46">
        <f t="shared" si="34"/>
        <v>0</v>
      </c>
      <c r="HO63" s="46">
        <f t="shared" si="34"/>
        <v>0</v>
      </c>
      <c r="HP63" s="46">
        <f t="shared" si="34"/>
        <v>0</v>
      </c>
      <c r="HQ63" s="46">
        <f t="shared" si="34"/>
        <v>0</v>
      </c>
      <c r="HR63" s="46">
        <f t="shared" si="34"/>
        <v>0</v>
      </c>
      <c r="HS63" s="46">
        <f t="shared" si="34"/>
        <v>0</v>
      </c>
      <c r="HT63" s="46">
        <f t="shared" si="35"/>
        <v>0</v>
      </c>
      <c r="HU63" s="46">
        <f t="shared" si="35"/>
        <v>0</v>
      </c>
      <c r="HV63" s="46">
        <f t="shared" si="35"/>
        <v>0</v>
      </c>
      <c r="HW63" s="46">
        <f t="shared" si="35"/>
        <v>0</v>
      </c>
      <c r="HX63" s="46">
        <f t="shared" si="35"/>
        <v>0</v>
      </c>
      <c r="HY63" s="46">
        <f t="shared" si="35"/>
        <v>0</v>
      </c>
      <c r="HZ63" s="46">
        <f t="shared" si="35"/>
        <v>0</v>
      </c>
      <c r="IA63" s="46">
        <f t="shared" si="35"/>
        <v>0</v>
      </c>
      <c r="IB63" s="46">
        <f t="shared" si="35"/>
        <v>0</v>
      </c>
      <c r="IC63" s="46">
        <f t="shared" si="35"/>
        <v>0</v>
      </c>
      <c r="ID63" s="46">
        <f t="shared" si="35"/>
        <v>0</v>
      </c>
      <c r="IE63" s="46">
        <f t="shared" si="35"/>
        <v>0</v>
      </c>
      <c r="IF63" s="46">
        <f t="shared" si="35"/>
        <v>0</v>
      </c>
      <c r="IG63" s="46">
        <f t="shared" si="35"/>
        <v>0</v>
      </c>
      <c r="IH63" s="46">
        <f t="shared" si="35"/>
        <v>0</v>
      </c>
      <c r="II63" s="46">
        <f t="shared" si="35"/>
        <v>0</v>
      </c>
      <c r="IJ63" s="46">
        <f t="shared" si="36"/>
        <v>0</v>
      </c>
      <c r="IK63" s="46">
        <f t="shared" si="36"/>
        <v>0</v>
      </c>
      <c r="IL63" s="46">
        <f t="shared" si="36"/>
        <v>0</v>
      </c>
      <c r="IM63" s="46">
        <f t="shared" si="36"/>
        <v>0</v>
      </c>
      <c r="IN63" s="46">
        <f t="shared" si="36"/>
        <v>0</v>
      </c>
      <c r="IO63" s="46">
        <f t="shared" si="36"/>
        <v>0</v>
      </c>
      <c r="IP63" s="46">
        <f t="shared" si="36"/>
        <v>0</v>
      </c>
      <c r="IQ63" s="46">
        <f t="shared" si="36"/>
        <v>0</v>
      </c>
      <c r="IR63" s="46">
        <f t="shared" si="36"/>
        <v>0</v>
      </c>
      <c r="IS63" s="46">
        <f t="shared" si="36"/>
        <v>0</v>
      </c>
      <c r="IT63" s="46">
        <f t="shared" si="36"/>
        <v>0</v>
      </c>
      <c r="IU63" s="46">
        <f t="shared" si="36"/>
        <v>0</v>
      </c>
      <c r="IV63" s="46">
        <f t="shared" si="36"/>
        <v>0</v>
      </c>
      <c r="IW63" s="46">
        <f t="shared" si="36"/>
        <v>0</v>
      </c>
      <c r="IX63" s="46">
        <f t="shared" si="36"/>
        <v>0</v>
      </c>
      <c r="IY63" s="46">
        <f t="shared" si="36"/>
        <v>0</v>
      </c>
      <c r="IZ63" s="46">
        <f t="shared" si="37"/>
        <v>0</v>
      </c>
      <c r="JA63" s="46">
        <f t="shared" si="37"/>
        <v>0</v>
      </c>
      <c r="JB63" s="46">
        <f t="shared" si="37"/>
        <v>0</v>
      </c>
      <c r="JC63" s="46">
        <f t="shared" si="37"/>
        <v>0</v>
      </c>
      <c r="JD63" s="46">
        <f t="shared" si="37"/>
        <v>0</v>
      </c>
      <c r="JE63" s="46">
        <f t="shared" si="37"/>
        <v>0</v>
      </c>
      <c r="JF63" s="46">
        <f t="shared" si="37"/>
        <v>0</v>
      </c>
      <c r="JG63" s="46">
        <f t="shared" si="37"/>
        <v>0</v>
      </c>
      <c r="JH63" s="46">
        <f t="shared" si="37"/>
        <v>0</v>
      </c>
      <c r="JI63" s="46">
        <f t="shared" si="37"/>
        <v>0</v>
      </c>
      <c r="JJ63" s="46">
        <f t="shared" si="37"/>
        <v>0</v>
      </c>
      <c r="JK63" s="46">
        <f t="shared" si="37"/>
        <v>0</v>
      </c>
      <c r="JL63" s="46">
        <f t="shared" si="37"/>
        <v>0</v>
      </c>
      <c r="JM63" s="46">
        <f t="shared" si="37"/>
        <v>0</v>
      </c>
      <c r="JN63" s="46">
        <f t="shared" si="37"/>
        <v>0</v>
      </c>
      <c r="JO63" s="46">
        <f t="shared" si="37"/>
        <v>0</v>
      </c>
      <c r="JP63" s="46">
        <f t="shared" si="38"/>
        <v>0</v>
      </c>
      <c r="JQ63" s="46">
        <f t="shared" si="38"/>
        <v>0</v>
      </c>
      <c r="JR63" s="46">
        <f t="shared" si="38"/>
        <v>0</v>
      </c>
      <c r="JS63" s="46">
        <f t="shared" si="38"/>
        <v>0</v>
      </c>
      <c r="JT63" s="46">
        <f t="shared" si="38"/>
        <v>0</v>
      </c>
      <c r="JU63" s="46">
        <f t="shared" si="38"/>
        <v>0</v>
      </c>
      <c r="JV63" s="46">
        <f t="shared" si="38"/>
        <v>0</v>
      </c>
      <c r="JW63" s="46">
        <f t="shared" si="38"/>
        <v>0</v>
      </c>
      <c r="JX63" s="46">
        <f t="shared" si="38"/>
        <v>0</v>
      </c>
      <c r="JY63" s="46">
        <f t="shared" si="38"/>
        <v>0</v>
      </c>
      <c r="JZ63" s="46">
        <f t="shared" si="38"/>
        <v>0</v>
      </c>
      <c r="KA63" s="46">
        <f t="shared" si="38"/>
        <v>0</v>
      </c>
      <c r="KB63" s="46">
        <f t="shared" si="38"/>
        <v>0</v>
      </c>
      <c r="KC63" s="46">
        <f t="shared" si="38"/>
        <v>0</v>
      </c>
      <c r="KD63" s="46">
        <f t="shared" si="38"/>
        <v>0</v>
      </c>
      <c r="KE63" s="46">
        <f t="shared" si="38"/>
        <v>0</v>
      </c>
      <c r="KF63" s="46">
        <f t="shared" si="39"/>
        <v>0</v>
      </c>
      <c r="KG63" s="46">
        <f t="shared" si="39"/>
        <v>0</v>
      </c>
      <c r="KH63" s="46">
        <f t="shared" si="39"/>
        <v>0</v>
      </c>
      <c r="KI63" s="46">
        <f t="shared" si="39"/>
        <v>0</v>
      </c>
      <c r="KJ63" s="46">
        <f t="shared" si="39"/>
        <v>0</v>
      </c>
      <c r="KK63" s="46">
        <f t="shared" si="39"/>
        <v>0</v>
      </c>
      <c r="KL63" s="46">
        <f t="shared" si="39"/>
        <v>0</v>
      </c>
      <c r="KM63" s="46">
        <f t="shared" si="39"/>
        <v>0</v>
      </c>
      <c r="KN63" s="46">
        <f t="shared" si="39"/>
        <v>0</v>
      </c>
      <c r="KO63" s="46">
        <f t="shared" si="39"/>
        <v>0</v>
      </c>
      <c r="KP63" s="46">
        <f t="shared" si="39"/>
        <v>0</v>
      </c>
      <c r="KQ63" s="46">
        <f t="shared" si="39"/>
        <v>0</v>
      </c>
      <c r="KR63" s="46">
        <f t="shared" si="39"/>
        <v>0</v>
      </c>
      <c r="KS63" s="46">
        <f t="shared" si="39"/>
        <v>0</v>
      </c>
      <c r="KT63" s="46">
        <f t="shared" si="39"/>
        <v>0</v>
      </c>
      <c r="KU63" s="46">
        <f t="shared" si="39"/>
        <v>0</v>
      </c>
      <c r="KV63" s="46">
        <f t="shared" si="40"/>
        <v>0</v>
      </c>
      <c r="KW63" s="46">
        <f t="shared" si="40"/>
        <v>0</v>
      </c>
      <c r="KX63" s="46">
        <f t="shared" si="40"/>
        <v>0</v>
      </c>
      <c r="KY63" s="46">
        <f t="shared" si="40"/>
        <v>0</v>
      </c>
      <c r="KZ63" s="46">
        <f t="shared" si="40"/>
        <v>0</v>
      </c>
      <c r="LA63" s="46">
        <f t="shared" si="40"/>
        <v>0</v>
      </c>
      <c r="LB63" s="46">
        <f t="shared" si="40"/>
        <v>0</v>
      </c>
      <c r="LC63" s="46">
        <f t="shared" si="40"/>
        <v>0</v>
      </c>
      <c r="LD63" s="46">
        <f t="shared" si="40"/>
        <v>0</v>
      </c>
      <c r="LE63" s="46">
        <f t="shared" si="40"/>
        <v>0</v>
      </c>
      <c r="LF63" s="46">
        <f t="shared" si="40"/>
        <v>0</v>
      </c>
      <c r="LG63" s="46">
        <f t="shared" si="40"/>
        <v>0</v>
      </c>
      <c r="LH63" s="46">
        <f t="shared" si="40"/>
        <v>0</v>
      </c>
      <c r="LI63" s="46">
        <f t="shared" si="40"/>
        <v>0</v>
      </c>
      <c r="LJ63" s="46">
        <f t="shared" si="40"/>
        <v>0</v>
      </c>
      <c r="LK63" s="46">
        <f t="shared" si="40"/>
        <v>0</v>
      </c>
      <c r="LL63" s="46">
        <f t="shared" si="41"/>
        <v>0</v>
      </c>
      <c r="LM63" s="46">
        <f t="shared" si="41"/>
        <v>0</v>
      </c>
      <c r="LN63" s="46">
        <f t="shared" si="41"/>
        <v>0</v>
      </c>
      <c r="LO63" s="46">
        <f t="shared" si="41"/>
        <v>0</v>
      </c>
      <c r="LP63" s="46">
        <f t="shared" si="41"/>
        <v>0</v>
      </c>
      <c r="LQ63" s="46">
        <f t="shared" si="41"/>
        <v>0</v>
      </c>
      <c r="LR63" s="46">
        <f t="shared" si="41"/>
        <v>0</v>
      </c>
      <c r="LS63" s="46">
        <f t="shared" si="41"/>
        <v>0</v>
      </c>
      <c r="LT63" s="46">
        <f t="shared" si="41"/>
        <v>0</v>
      </c>
    </row>
    <row r="64" spans="1:333" ht="24.6" customHeight="1">
      <c r="A64" s="131">
        <v>35</v>
      </c>
      <c r="B64" s="23"/>
      <c r="C64" s="24"/>
      <c r="D64" s="24"/>
      <c r="E64" s="219" t="str">
        <f t="shared" ref="E64" si="46">IF(F64="","",IF(C64="","",IF(C64&lt;$H$17,$H$17,IF(C64&gt;$D$33,"",C64))))</f>
        <v/>
      </c>
      <c r="F64" s="219">
        <f t="shared" ref="F64" si="47">IF(D64&lt;$H$17,"",IF(C64&gt;$D$33,"",IF(D64&gt;$D$33,$D$33,D64)))</f>
        <v>0</v>
      </c>
      <c r="G64" s="220"/>
      <c r="H64" s="221" t="str">
        <f t="shared" ref="H64" si="48">IF(OR(C64=0,D64=0),"Falta(n) Fecha(s)",IF(C64&gt;D64,"Invertidas",IF(C64=D64,"INI = FIN",IF(OR(C64&lt;$H$17,D64&lt;$H$17),IF(D64&lt;$H$17,"Fecha Fin &lt; Fecha TP o G","Ajuste por fecha TP o G"),IF(OR(C64&gt;$D$33,D64&gt;$D$33),"Ajuste por fecha HV","Ok")))))</f>
        <v>Falta(n) Fecha(s)</v>
      </c>
      <c r="I64" s="132"/>
      <c r="J64" s="132"/>
      <c r="K64" s="132"/>
      <c r="L64" s="132"/>
      <c r="M64" s="132"/>
      <c r="N64" s="132"/>
      <c r="O64" s="132"/>
      <c r="P64" s="132"/>
      <c r="Q64" s="212" t="str" cm="1">
        <f t="array" ref="Q64">IF(SUM(COUNTIF(J64:P64,{"SI","NO APLICA"}))=0,
   "",
   IF(SUM(COUNTIF(J64:P64,{"SI","NO APLICA"}))=COLUMNS(J64:P64),
      "CUMPLE",
      "NO CUMPLE"))</f>
        <v/>
      </c>
      <c r="R64" s="132"/>
      <c r="S64" s="23"/>
      <c r="T64" s="132"/>
      <c r="U64" s="23"/>
      <c r="V64" s="132"/>
      <c r="W64" s="132"/>
      <c r="X64" s="132"/>
      <c r="Y64" s="212" t="str">
        <f t="shared" ref="Y64" si="49">IF(AND(W64="",X64=""),
   "",
   IF(AND(OR(W64="SI",W64="NO APLICA"),
        OR(X64="SI",X64="NO APLICA")),
      "CUMPLE",
      "NO CUMPLE"))</f>
        <v/>
      </c>
      <c r="Z64" s="213" t="str">
        <f t="shared" si="42"/>
        <v/>
      </c>
      <c r="AA64" s="485"/>
      <c r="AB64" s="486"/>
      <c r="AD64" s="122" t="str">
        <f t="shared" si="13"/>
        <v/>
      </c>
      <c r="AE64" s="122" t="str">
        <f t="shared" si="13"/>
        <v/>
      </c>
      <c r="AF64" s="123">
        <f t="shared" si="13"/>
        <v>0</v>
      </c>
      <c r="AG64" s="122" t="str">
        <f t="shared" si="14"/>
        <v/>
      </c>
      <c r="AH64" s="122" t="str">
        <f t="shared" si="14"/>
        <v/>
      </c>
      <c r="AI64" s="123">
        <f t="shared" si="14"/>
        <v>0</v>
      </c>
      <c r="AW64" s="46" t="str">
        <f>IFERROR(_xlfn.RANK.EQ(AZ64,$AZ$62:$BA$64),"")</f>
        <v/>
      </c>
      <c r="AX64" s="46">
        <f>IFERROR(_xlfn.RANK.EQ(BA64,$AZ$62:$BA$64),"")</f>
        <v>1</v>
      </c>
      <c r="AY64" s="96">
        <v>35</v>
      </c>
      <c r="AZ64" s="47" t="str">
        <f t="shared" si="15"/>
        <v/>
      </c>
      <c r="BA64" s="47">
        <f t="shared" si="16"/>
        <v>0</v>
      </c>
      <c r="BB64" s="90" t="str">
        <f t="shared" si="17"/>
        <v/>
      </c>
      <c r="BC64" s="124">
        <v>35</v>
      </c>
      <c r="BD64" s="125">
        <f t="shared" si="18"/>
        <v>1</v>
      </c>
      <c r="BE64" s="126">
        <f t="shared" si="19"/>
        <v>1</v>
      </c>
      <c r="BF64" s="90">
        <f t="shared" si="20"/>
        <v>0</v>
      </c>
      <c r="BG64" s="90">
        <f>IF(OR(BD64=1,BE64=1),0,IF(AND(#REF!=1,(#REF!-#REF!)&lt;&gt;1),BF64+1,IF(AND(BF64=1,(BE64-BD64&lt;&gt;1)),0,BF64)))</f>
        <v>0</v>
      </c>
      <c r="BH64" s="90" t="str">
        <f t="shared" si="43"/>
        <v/>
      </c>
      <c r="BI64" s="90" t="e">
        <f>LARGE($BH$62:$BH$191,$BC64)</f>
        <v>#NUM!</v>
      </c>
      <c r="BJ64" s="90" t="str">
        <f>IFERROR(IF(#REF!=BL64,#REF!,#REF!+1),"")</f>
        <v/>
      </c>
      <c r="BK64" s="127">
        <f>IFERROR(VLOOKUP(BI64,$BC$62:$BG$191,5,FALSE),0)</f>
        <v>0</v>
      </c>
      <c r="BL64" s="128" t="e">
        <f>VLOOKUP(BI64,$BC$62:$BE$191,2,FALSE)</f>
        <v>#NUM!</v>
      </c>
      <c r="BM64" s="128" t="e">
        <f>VLOOKUP(BI64,$BC$62:$BE$191,3,FALSE)</f>
        <v>#NUM!</v>
      </c>
      <c r="BN64" s="128" t="str">
        <f>IFERROR(VLOOKUP($BC64,BJ$62:BL$191,3,FALSE),"")</f>
        <v/>
      </c>
      <c r="BO64" s="128" t="str">
        <f t="shared" si="44"/>
        <v/>
      </c>
      <c r="BP64" s="90">
        <f>SUMIF($BJ$62:$BJ$191,$BC64,$BK$62:$BK$191)</f>
        <v>0</v>
      </c>
      <c r="BQ64" s="90">
        <f t="shared" si="22"/>
        <v>0</v>
      </c>
      <c r="BR64" s="90">
        <f>IF(OR(BD64=1,BE64=1),0,IF(AND(#REF!=1,(#REF!-#REF!)&lt;&gt;1),BQ64+1,IF(AND(BQ64=1,(BE64-BD64&lt;&gt;1)),0,BQ64)))</f>
        <v>0</v>
      </c>
      <c r="BS64" s="90" t="str">
        <f t="shared" si="23"/>
        <v/>
      </c>
      <c r="BT64" s="90" t="e">
        <f>LARGE($BS$62:$BS$191,$BC64)</f>
        <v>#NUM!</v>
      </c>
      <c r="BU64" s="90" t="e">
        <f>IF(#REF!=BW64,#REF!,#REF!+1)</f>
        <v>#REF!</v>
      </c>
      <c r="BV64" s="127">
        <f>IFERROR(VLOOKUP(BT64,$BC$62:$BR$191,16,FALSE),0)</f>
        <v>0</v>
      </c>
      <c r="BW64" s="128" t="e">
        <f>VLOOKUP(BT64,$BC$62:$BE$191,2,FALSE)</f>
        <v>#NUM!</v>
      </c>
      <c r="BX64" s="128" t="e">
        <f>VLOOKUP(BT64,$BC$62:$BE$191,3,FALSE)</f>
        <v>#NUM!</v>
      </c>
      <c r="BY64" s="128" t="str">
        <f>IFERROR(VLOOKUP($BC64,BU$62:BW$191,3,FALSE),"")</f>
        <v/>
      </c>
      <c r="BZ64" s="128" t="str">
        <f t="shared" si="45"/>
        <v/>
      </c>
      <c r="CA64" s="90">
        <f>SUMIF($BU$62:$BU$191,$BC64,$BV$62:$BV$191)</f>
        <v>0</v>
      </c>
      <c r="CB64" s="90"/>
      <c r="CC64" s="90"/>
      <c r="CD64" s="129"/>
      <c r="CE64" s="130">
        <f t="shared" si="25"/>
        <v>0</v>
      </c>
      <c r="CF64" s="46">
        <f t="shared" ref="CF64:CU64" si="50">IF(OR($AZ64="",$BA64=""),0,MAX(MIN(CF$61-1,$BA64)-MAX(CG$61,$AZ64)+1,0))</f>
        <v>0</v>
      </c>
      <c r="CG64" s="46">
        <f t="shared" si="50"/>
        <v>0</v>
      </c>
      <c r="CH64" s="46">
        <f t="shared" si="50"/>
        <v>0</v>
      </c>
      <c r="CI64" s="46">
        <f t="shared" si="50"/>
        <v>0</v>
      </c>
      <c r="CJ64" s="46">
        <f t="shared" si="50"/>
        <v>0</v>
      </c>
      <c r="CK64" s="46">
        <f t="shared" si="50"/>
        <v>0</v>
      </c>
      <c r="CL64" s="46">
        <f t="shared" si="50"/>
        <v>0</v>
      </c>
      <c r="CM64" s="46">
        <f t="shared" si="50"/>
        <v>0</v>
      </c>
      <c r="CN64" s="46">
        <f t="shared" si="50"/>
        <v>0</v>
      </c>
      <c r="CO64" s="46">
        <f t="shared" si="50"/>
        <v>0</v>
      </c>
      <c r="CP64" s="46">
        <f t="shared" si="50"/>
        <v>0</v>
      </c>
      <c r="CQ64" s="46">
        <f t="shared" si="50"/>
        <v>0</v>
      </c>
      <c r="CR64" s="46">
        <f t="shared" si="50"/>
        <v>0</v>
      </c>
      <c r="CS64" s="46">
        <f t="shared" si="50"/>
        <v>0</v>
      </c>
      <c r="CT64" s="46">
        <f t="shared" si="50"/>
        <v>0</v>
      </c>
      <c r="CU64" s="46">
        <f t="shared" si="50"/>
        <v>0</v>
      </c>
      <c r="CV64" s="46">
        <f t="shared" ref="CV64:DJ64" si="51">IF(OR($AZ64="",$BA64=""),0,MAX(MIN(CV$61-1,$BA64)-MAX(CW$61,$AZ64)+1,0))</f>
        <v>0</v>
      </c>
      <c r="CW64" s="46">
        <f t="shared" si="51"/>
        <v>0</v>
      </c>
      <c r="CX64" s="46">
        <f t="shared" si="51"/>
        <v>0</v>
      </c>
      <c r="CY64" s="46">
        <f t="shared" si="51"/>
        <v>0</v>
      </c>
      <c r="CZ64" s="46">
        <f t="shared" si="51"/>
        <v>0</v>
      </c>
      <c r="DA64" s="46">
        <f t="shared" si="51"/>
        <v>0</v>
      </c>
      <c r="DB64" s="46">
        <f t="shared" si="51"/>
        <v>0</v>
      </c>
      <c r="DC64" s="46">
        <f t="shared" si="51"/>
        <v>0</v>
      </c>
      <c r="DD64" s="46">
        <f t="shared" si="51"/>
        <v>0</v>
      </c>
      <c r="DE64" s="46">
        <f t="shared" si="51"/>
        <v>0</v>
      </c>
      <c r="DF64" s="46">
        <f t="shared" si="51"/>
        <v>0</v>
      </c>
      <c r="DG64" s="46">
        <f t="shared" si="51"/>
        <v>0</v>
      </c>
      <c r="DH64" s="46">
        <f t="shared" si="51"/>
        <v>0</v>
      </c>
      <c r="DI64" s="46">
        <f t="shared" si="51"/>
        <v>0</v>
      </c>
      <c r="DJ64" s="46">
        <f t="shared" si="51"/>
        <v>0</v>
      </c>
      <c r="DK64" s="46">
        <f t="shared" ref="DK64:DZ64" si="52">IF(OR($AZ64="",$BA64=""),0,MAX(MIN(DK$61-1,$BA64)-MAX(DL$61,$AZ64)+1,0))</f>
        <v>0</v>
      </c>
      <c r="DL64" s="46">
        <f t="shared" si="52"/>
        <v>0</v>
      </c>
      <c r="DM64" s="46">
        <f t="shared" si="52"/>
        <v>0</v>
      </c>
      <c r="DN64" s="46">
        <f t="shared" si="52"/>
        <v>0</v>
      </c>
      <c r="DO64" s="46">
        <f t="shared" si="52"/>
        <v>0</v>
      </c>
      <c r="DP64" s="46">
        <f t="shared" si="52"/>
        <v>0</v>
      </c>
      <c r="DQ64" s="46">
        <f t="shared" si="52"/>
        <v>0</v>
      </c>
      <c r="DR64" s="46">
        <f t="shared" si="52"/>
        <v>0</v>
      </c>
      <c r="DS64" s="46">
        <f t="shared" si="52"/>
        <v>0</v>
      </c>
      <c r="DT64" s="46">
        <f t="shared" si="52"/>
        <v>0</v>
      </c>
      <c r="DU64" s="46">
        <f t="shared" si="52"/>
        <v>0</v>
      </c>
      <c r="DV64" s="46">
        <f t="shared" si="52"/>
        <v>0</v>
      </c>
      <c r="DW64" s="46">
        <f t="shared" si="52"/>
        <v>0</v>
      </c>
      <c r="DX64" s="46">
        <f t="shared" si="52"/>
        <v>0</v>
      </c>
      <c r="DY64" s="46">
        <f t="shared" si="52"/>
        <v>0</v>
      </c>
      <c r="DZ64" s="46">
        <f t="shared" si="52"/>
        <v>0</v>
      </c>
      <c r="EA64" s="46">
        <f t="shared" ref="EA64:EO64" si="53">IF(OR($AZ64="",$BA64=""),0,MAX(MIN(EA$61-1,$BA64)-MAX(EB$61,$AZ64)+1,0))</f>
        <v>0</v>
      </c>
      <c r="EB64" s="46">
        <f t="shared" si="53"/>
        <v>0</v>
      </c>
      <c r="EC64" s="46">
        <f t="shared" si="53"/>
        <v>0</v>
      </c>
      <c r="ED64" s="46">
        <f t="shared" si="53"/>
        <v>0</v>
      </c>
      <c r="EE64" s="46">
        <f t="shared" si="53"/>
        <v>0</v>
      </c>
      <c r="EF64" s="46">
        <f t="shared" si="53"/>
        <v>0</v>
      </c>
      <c r="EG64" s="46">
        <f t="shared" si="53"/>
        <v>0</v>
      </c>
      <c r="EH64" s="46">
        <f t="shared" si="53"/>
        <v>0</v>
      </c>
      <c r="EI64" s="46">
        <f t="shared" si="53"/>
        <v>0</v>
      </c>
      <c r="EJ64" s="46">
        <f t="shared" si="53"/>
        <v>0</v>
      </c>
      <c r="EK64" s="46">
        <f t="shared" si="53"/>
        <v>0</v>
      </c>
      <c r="EL64" s="46">
        <f t="shared" si="53"/>
        <v>0</v>
      </c>
      <c r="EM64" s="46">
        <f t="shared" si="53"/>
        <v>0</v>
      </c>
      <c r="EN64" s="46">
        <f t="shared" si="53"/>
        <v>0</v>
      </c>
      <c r="EO64" s="46">
        <f t="shared" si="53"/>
        <v>0</v>
      </c>
      <c r="EP64" s="46">
        <f>IF(OR($AZ64="",$BA64=""),0,MAX(MIN(EP$61-1,$BA64)-MAX(EQ$61,$AZ64)+1,0))</f>
        <v>0</v>
      </c>
      <c r="EQ64" s="46">
        <f t="shared" ref="EQ64:FF64" si="54">IF(OR($AZ64="",$BA64=""),0,MAX(MIN(EQ$61-1,$BA64)-MAX(ER$61,$AZ64)+1,0))</f>
        <v>0</v>
      </c>
      <c r="ER64" s="46">
        <f t="shared" si="54"/>
        <v>0</v>
      </c>
      <c r="ES64" s="46">
        <f t="shared" si="54"/>
        <v>0</v>
      </c>
      <c r="ET64" s="46">
        <f t="shared" si="54"/>
        <v>0</v>
      </c>
      <c r="EU64" s="46">
        <f t="shared" si="54"/>
        <v>0</v>
      </c>
      <c r="EV64" s="46">
        <f t="shared" si="54"/>
        <v>0</v>
      </c>
      <c r="EW64" s="46">
        <f t="shared" si="54"/>
        <v>0</v>
      </c>
      <c r="EX64" s="46">
        <f t="shared" si="54"/>
        <v>0</v>
      </c>
      <c r="EY64" s="46">
        <f t="shared" si="54"/>
        <v>0</v>
      </c>
      <c r="EZ64" s="46">
        <f t="shared" si="54"/>
        <v>0</v>
      </c>
      <c r="FA64" s="46">
        <f t="shared" si="54"/>
        <v>0</v>
      </c>
      <c r="FB64" s="46">
        <f t="shared" si="54"/>
        <v>0</v>
      </c>
      <c r="FC64" s="46">
        <f t="shared" si="54"/>
        <v>0</v>
      </c>
      <c r="FD64" s="46">
        <f t="shared" si="54"/>
        <v>0</v>
      </c>
      <c r="FE64" s="46">
        <f t="shared" si="54"/>
        <v>0</v>
      </c>
      <c r="FF64" s="46">
        <f t="shared" si="54"/>
        <v>0</v>
      </c>
      <c r="FG64" s="46">
        <f t="shared" ref="FG64:FU64" si="55">IF(OR($AZ64="",$BA64=""),0,MAX(MIN(FG$61-1,$BA64)-MAX(FH$61,$AZ64)+1,0))</f>
        <v>0</v>
      </c>
      <c r="FH64" s="46">
        <f t="shared" si="55"/>
        <v>0</v>
      </c>
      <c r="FI64" s="46">
        <f t="shared" si="55"/>
        <v>0</v>
      </c>
      <c r="FJ64" s="46">
        <f t="shared" si="55"/>
        <v>0</v>
      </c>
      <c r="FK64" s="46">
        <f t="shared" si="55"/>
        <v>0</v>
      </c>
      <c r="FL64" s="46">
        <f t="shared" si="55"/>
        <v>0</v>
      </c>
      <c r="FM64" s="46">
        <f t="shared" si="55"/>
        <v>0</v>
      </c>
      <c r="FN64" s="46">
        <f t="shared" si="55"/>
        <v>0</v>
      </c>
      <c r="FO64" s="46">
        <f t="shared" si="55"/>
        <v>0</v>
      </c>
      <c r="FP64" s="46">
        <f t="shared" si="55"/>
        <v>0</v>
      </c>
      <c r="FQ64" s="46">
        <f t="shared" si="55"/>
        <v>0</v>
      </c>
      <c r="FR64" s="46">
        <f t="shared" si="55"/>
        <v>0</v>
      </c>
      <c r="FS64" s="46">
        <f t="shared" si="55"/>
        <v>0</v>
      </c>
      <c r="FT64" s="46">
        <f t="shared" si="55"/>
        <v>0</v>
      </c>
      <c r="FU64" s="46">
        <f t="shared" si="55"/>
        <v>0</v>
      </c>
      <c r="FV64" s="46">
        <f t="shared" ref="FV64:GK64" si="56">IF(OR($AZ64="",$BA64=""),0,MAX(MIN(FV$61-1,$BA64)-MAX(FW$61,$AZ64)+1,0))</f>
        <v>0</v>
      </c>
      <c r="FW64" s="46">
        <f t="shared" si="56"/>
        <v>0</v>
      </c>
      <c r="FX64" s="46">
        <f t="shared" si="56"/>
        <v>0</v>
      </c>
      <c r="FY64" s="46">
        <f t="shared" si="56"/>
        <v>0</v>
      </c>
      <c r="FZ64" s="46">
        <f t="shared" si="56"/>
        <v>0</v>
      </c>
      <c r="GA64" s="46">
        <f t="shared" si="56"/>
        <v>0</v>
      </c>
      <c r="GB64" s="46">
        <f t="shared" si="56"/>
        <v>0</v>
      </c>
      <c r="GC64" s="46">
        <f t="shared" si="56"/>
        <v>0</v>
      </c>
      <c r="GD64" s="46">
        <f t="shared" si="56"/>
        <v>0</v>
      </c>
      <c r="GE64" s="46">
        <f t="shared" si="56"/>
        <v>0</v>
      </c>
      <c r="GF64" s="46">
        <f t="shared" si="56"/>
        <v>0</v>
      </c>
      <c r="GG64" s="46">
        <f t="shared" si="56"/>
        <v>0</v>
      </c>
      <c r="GH64" s="46">
        <f t="shared" si="56"/>
        <v>0</v>
      </c>
      <c r="GI64" s="46">
        <f t="shared" si="56"/>
        <v>0</v>
      </c>
      <c r="GJ64" s="46">
        <f t="shared" si="56"/>
        <v>0</v>
      </c>
      <c r="GK64" s="46">
        <f t="shared" si="56"/>
        <v>0</v>
      </c>
      <c r="GL64" s="46">
        <f t="shared" ref="GL64:HA64" si="57">IF(OR($AZ64="",$BA64=""),0,MAX(MIN(GL$61-1,$BA64)-MAX(GM$61,$AZ64)+1,0))</f>
        <v>0</v>
      </c>
      <c r="GM64" s="46">
        <f t="shared" si="57"/>
        <v>0</v>
      </c>
      <c r="GN64" s="46">
        <f t="shared" si="57"/>
        <v>0</v>
      </c>
      <c r="GO64" s="46">
        <f t="shared" si="57"/>
        <v>0</v>
      </c>
      <c r="GP64" s="46">
        <f t="shared" si="57"/>
        <v>0</v>
      </c>
      <c r="GQ64" s="46">
        <f t="shared" si="57"/>
        <v>0</v>
      </c>
      <c r="GR64" s="46">
        <f t="shared" si="57"/>
        <v>0</v>
      </c>
      <c r="GS64" s="46">
        <f t="shared" si="57"/>
        <v>0</v>
      </c>
      <c r="GT64" s="46">
        <f t="shared" si="57"/>
        <v>0</v>
      </c>
      <c r="GU64" s="46">
        <f t="shared" si="57"/>
        <v>0</v>
      </c>
      <c r="GV64" s="46">
        <f t="shared" si="57"/>
        <v>0</v>
      </c>
      <c r="GW64" s="46">
        <f t="shared" si="57"/>
        <v>0</v>
      </c>
      <c r="GX64" s="46">
        <f t="shared" si="57"/>
        <v>0</v>
      </c>
      <c r="GY64" s="46">
        <f t="shared" si="57"/>
        <v>0</v>
      </c>
      <c r="GZ64" s="46">
        <f t="shared" si="57"/>
        <v>0</v>
      </c>
      <c r="HA64" s="46">
        <f t="shared" si="57"/>
        <v>0</v>
      </c>
      <c r="HB64" s="46">
        <f t="shared" ref="HB64" si="58">IF(OR($AZ64="",$BA64=""),0,MAX(MIN(HB$61-1,$BA64)-MAX(HC$61,$AZ64)+1,0))</f>
        <v>0</v>
      </c>
      <c r="HC64" s="46">
        <f t="shared" ref="HC64:HR64" si="59">IF(OR($AZ64="",$BA64=""),0,MAX(MIN(HC$61-1,$BA64)-MAX(HD$61,$AZ64)+1,0))</f>
        <v>0</v>
      </c>
      <c r="HD64" s="46">
        <f t="shared" si="59"/>
        <v>0</v>
      </c>
      <c r="HE64" s="46">
        <f t="shared" si="59"/>
        <v>0</v>
      </c>
      <c r="HF64" s="46">
        <f t="shared" si="59"/>
        <v>0</v>
      </c>
      <c r="HG64" s="46">
        <f t="shared" si="59"/>
        <v>0</v>
      </c>
      <c r="HH64" s="46">
        <f t="shared" si="59"/>
        <v>0</v>
      </c>
      <c r="HI64" s="46">
        <f t="shared" si="59"/>
        <v>0</v>
      </c>
      <c r="HJ64" s="46">
        <f t="shared" si="59"/>
        <v>0</v>
      </c>
      <c r="HK64" s="46">
        <f t="shared" si="59"/>
        <v>0</v>
      </c>
      <c r="HL64" s="46">
        <f t="shared" si="59"/>
        <v>0</v>
      </c>
      <c r="HM64" s="46">
        <f t="shared" si="59"/>
        <v>0</v>
      </c>
      <c r="HN64" s="46">
        <f t="shared" si="59"/>
        <v>0</v>
      </c>
      <c r="HO64" s="46">
        <f t="shared" si="59"/>
        <v>0</v>
      </c>
      <c r="HP64" s="46">
        <f t="shared" si="59"/>
        <v>0</v>
      </c>
      <c r="HQ64" s="46">
        <f t="shared" si="59"/>
        <v>0</v>
      </c>
      <c r="HR64" s="46">
        <f t="shared" si="59"/>
        <v>0</v>
      </c>
      <c r="HS64" s="46">
        <f t="shared" ref="HS64:IG64" si="60">IF(OR($AZ64="",$BA64=""),0,MAX(MIN(HS$61-1,$BA64)-MAX(HT$61,$AZ64)+1,0))</f>
        <v>0</v>
      </c>
      <c r="HT64" s="46">
        <f t="shared" si="60"/>
        <v>0</v>
      </c>
      <c r="HU64" s="46">
        <f t="shared" si="60"/>
        <v>0</v>
      </c>
      <c r="HV64" s="46">
        <f t="shared" si="60"/>
        <v>0</v>
      </c>
      <c r="HW64" s="46">
        <f t="shared" si="60"/>
        <v>0</v>
      </c>
      <c r="HX64" s="46">
        <f t="shared" si="60"/>
        <v>0</v>
      </c>
      <c r="HY64" s="46">
        <f t="shared" si="60"/>
        <v>0</v>
      </c>
      <c r="HZ64" s="46">
        <f t="shared" si="60"/>
        <v>0</v>
      </c>
      <c r="IA64" s="46">
        <f t="shared" si="60"/>
        <v>0</v>
      </c>
      <c r="IB64" s="46">
        <f t="shared" si="60"/>
        <v>0</v>
      </c>
      <c r="IC64" s="46">
        <f t="shared" si="60"/>
        <v>0</v>
      </c>
      <c r="ID64" s="46">
        <f t="shared" si="60"/>
        <v>0</v>
      </c>
      <c r="IE64" s="46">
        <f t="shared" si="60"/>
        <v>0</v>
      </c>
      <c r="IF64" s="46">
        <f t="shared" si="60"/>
        <v>0</v>
      </c>
      <c r="IG64" s="46">
        <f t="shared" si="60"/>
        <v>0</v>
      </c>
      <c r="IH64" s="46">
        <f t="shared" ref="IH64:IW64" si="61">IF(OR($AZ64="",$BA64=""),0,MAX(MIN(IH$61-1,$BA64)-MAX(II$61,$AZ64)+1,0))</f>
        <v>0</v>
      </c>
      <c r="II64" s="46">
        <f t="shared" si="61"/>
        <v>0</v>
      </c>
      <c r="IJ64" s="46">
        <f t="shared" si="61"/>
        <v>0</v>
      </c>
      <c r="IK64" s="46">
        <f t="shared" si="61"/>
        <v>0</v>
      </c>
      <c r="IL64" s="46">
        <f t="shared" si="61"/>
        <v>0</v>
      </c>
      <c r="IM64" s="46">
        <f t="shared" si="61"/>
        <v>0</v>
      </c>
      <c r="IN64" s="46">
        <f t="shared" si="61"/>
        <v>0</v>
      </c>
      <c r="IO64" s="46">
        <f t="shared" si="61"/>
        <v>0</v>
      </c>
      <c r="IP64" s="46">
        <f t="shared" si="61"/>
        <v>0</v>
      </c>
      <c r="IQ64" s="46">
        <f t="shared" si="61"/>
        <v>0</v>
      </c>
      <c r="IR64" s="46">
        <f t="shared" si="61"/>
        <v>0</v>
      </c>
      <c r="IS64" s="46">
        <f t="shared" si="61"/>
        <v>0</v>
      </c>
      <c r="IT64" s="46">
        <f t="shared" si="61"/>
        <v>0</v>
      </c>
      <c r="IU64" s="46">
        <f t="shared" si="61"/>
        <v>0</v>
      </c>
      <c r="IV64" s="46">
        <f t="shared" si="61"/>
        <v>0</v>
      </c>
      <c r="IW64" s="46">
        <f t="shared" si="61"/>
        <v>0</v>
      </c>
      <c r="IX64" s="46">
        <f t="shared" ref="IX64:JL64" si="62">IF(OR($AZ64="",$BA64=""),0,MAX(MIN(IX$61-1,$BA64)-MAX(IY$61,$AZ64)+1,0))</f>
        <v>0</v>
      </c>
      <c r="IY64" s="46">
        <f t="shared" si="62"/>
        <v>0</v>
      </c>
      <c r="IZ64" s="46">
        <f t="shared" si="62"/>
        <v>0</v>
      </c>
      <c r="JA64" s="46">
        <f t="shared" si="62"/>
        <v>0</v>
      </c>
      <c r="JB64" s="46">
        <f t="shared" si="62"/>
        <v>0</v>
      </c>
      <c r="JC64" s="46">
        <f t="shared" si="62"/>
        <v>0</v>
      </c>
      <c r="JD64" s="46">
        <f t="shared" si="62"/>
        <v>0</v>
      </c>
      <c r="JE64" s="46">
        <f t="shared" si="62"/>
        <v>0</v>
      </c>
      <c r="JF64" s="46">
        <f t="shared" si="62"/>
        <v>0</v>
      </c>
      <c r="JG64" s="46">
        <f t="shared" si="62"/>
        <v>0</v>
      </c>
      <c r="JH64" s="46">
        <f t="shared" si="62"/>
        <v>0</v>
      </c>
      <c r="JI64" s="46">
        <f t="shared" si="62"/>
        <v>0</v>
      </c>
      <c r="JJ64" s="46">
        <f t="shared" si="62"/>
        <v>0</v>
      </c>
      <c r="JK64" s="46">
        <f t="shared" si="62"/>
        <v>0</v>
      </c>
      <c r="JL64" s="46">
        <f t="shared" si="62"/>
        <v>0</v>
      </c>
      <c r="JM64" s="46">
        <f>IF(OR($AZ64="",$BA64=""),0,MAX(MIN(JM$61-1,$BA64)-MAX(JN$61,$AZ64)+1,0))</f>
        <v>0</v>
      </c>
      <c r="JN64" s="46">
        <f>IF(OR($AZ64="",$BA64=""),0,MAX(MIN(JN$61-1,$BA64)-MAX(JO$61,$AZ64)+1,0))</f>
        <v>0</v>
      </c>
      <c r="JO64" s="46">
        <f t="shared" ref="JO64:KD64" si="63">IF(OR($AZ64="",$BA64=""),0,MAX(MIN(JO$61-1,$BA64)-MAX(JP$61,$AZ64)+1,0))</f>
        <v>0</v>
      </c>
      <c r="JP64" s="46">
        <f t="shared" si="63"/>
        <v>0</v>
      </c>
      <c r="JQ64" s="46">
        <f t="shared" si="63"/>
        <v>0</v>
      </c>
      <c r="JR64" s="46">
        <f t="shared" si="63"/>
        <v>0</v>
      </c>
      <c r="JS64" s="46">
        <f t="shared" si="63"/>
        <v>0</v>
      </c>
      <c r="JT64" s="46">
        <f t="shared" si="63"/>
        <v>0</v>
      </c>
      <c r="JU64" s="46">
        <f t="shared" si="63"/>
        <v>0</v>
      </c>
      <c r="JV64" s="46">
        <f t="shared" si="63"/>
        <v>0</v>
      </c>
      <c r="JW64" s="46">
        <f t="shared" si="63"/>
        <v>0</v>
      </c>
      <c r="JX64" s="46">
        <f t="shared" si="63"/>
        <v>0</v>
      </c>
      <c r="JY64" s="46">
        <f t="shared" si="63"/>
        <v>0</v>
      </c>
      <c r="JZ64" s="46">
        <f t="shared" si="63"/>
        <v>0</v>
      </c>
      <c r="KA64" s="46">
        <f t="shared" si="63"/>
        <v>0</v>
      </c>
      <c r="KB64" s="46">
        <f t="shared" si="63"/>
        <v>0</v>
      </c>
      <c r="KC64" s="46">
        <f t="shared" si="63"/>
        <v>0</v>
      </c>
      <c r="KD64" s="46">
        <f t="shared" si="63"/>
        <v>0</v>
      </c>
      <c r="KE64" s="46">
        <f t="shared" ref="KE64:KS64" si="64">IF(OR($AZ64="",$BA64=""),0,MAX(MIN(KE$61-1,$BA64)-MAX(KF$61,$AZ64)+1,0))</f>
        <v>0</v>
      </c>
      <c r="KF64" s="46">
        <f t="shared" si="64"/>
        <v>0</v>
      </c>
      <c r="KG64" s="46">
        <f t="shared" si="64"/>
        <v>0</v>
      </c>
      <c r="KH64" s="46">
        <f t="shared" si="64"/>
        <v>0</v>
      </c>
      <c r="KI64" s="46">
        <f t="shared" si="64"/>
        <v>0</v>
      </c>
      <c r="KJ64" s="46">
        <f t="shared" si="64"/>
        <v>0</v>
      </c>
      <c r="KK64" s="46">
        <f t="shared" si="64"/>
        <v>0</v>
      </c>
      <c r="KL64" s="46">
        <f t="shared" si="64"/>
        <v>0</v>
      </c>
      <c r="KM64" s="46">
        <f t="shared" si="64"/>
        <v>0</v>
      </c>
      <c r="KN64" s="46">
        <f t="shared" si="64"/>
        <v>0</v>
      </c>
      <c r="KO64" s="46">
        <f t="shared" si="64"/>
        <v>0</v>
      </c>
      <c r="KP64" s="46">
        <f t="shared" si="64"/>
        <v>0</v>
      </c>
      <c r="KQ64" s="46">
        <f t="shared" si="64"/>
        <v>0</v>
      </c>
      <c r="KR64" s="46">
        <f t="shared" si="64"/>
        <v>0</v>
      </c>
      <c r="KS64" s="46">
        <f t="shared" si="64"/>
        <v>0</v>
      </c>
      <c r="KT64" s="46">
        <f t="shared" ref="KT64:LI64" si="65">IF(OR($AZ64="",$BA64=""),0,MAX(MIN(KT$61-1,$BA64)-MAX(KU$61,$AZ64)+1,0))</f>
        <v>0</v>
      </c>
      <c r="KU64" s="46">
        <f t="shared" si="65"/>
        <v>0</v>
      </c>
      <c r="KV64" s="46">
        <f t="shared" si="65"/>
        <v>0</v>
      </c>
      <c r="KW64" s="46">
        <f t="shared" si="65"/>
        <v>0</v>
      </c>
      <c r="KX64" s="46">
        <f t="shared" si="65"/>
        <v>0</v>
      </c>
      <c r="KY64" s="46">
        <f t="shared" si="65"/>
        <v>0</v>
      </c>
      <c r="KZ64" s="46">
        <f t="shared" si="65"/>
        <v>0</v>
      </c>
      <c r="LA64" s="46">
        <f t="shared" si="65"/>
        <v>0</v>
      </c>
      <c r="LB64" s="46">
        <f t="shared" si="65"/>
        <v>0</v>
      </c>
      <c r="LC64" s="46">
        <f t="shared" si="65"/>
        <v>0</v>
      </c>
      <c r="LD64" s="46">
        <f t="shared" si="65"/>
        <v>0</v>
      </c>
      <c r="LE64" s="46">
        <f t="shared" si="65"/>
        <v>0</v>
      </c>
      <c r="LF64" s="46">
        <f t="shared" si="65"/>
        <v>0</v>
      </c>
      <c r="LG64" s="46">
        <f t="shared" si="65"/>
        <v>0</v>
      </c>
      <c r="LH64" s="46">
        <f t="shared" si="65"/>
        <v>0</v>
      </c>
      <c r="LI64" s="46">
        <f t="shared" si="65"/>
        <v>0</v>
      </c>
      <c r="LJ64" s="46">
        <f t="shared" ref="LJ64:LT64" si="66">IF(OR($AZ64="",$BA64=""),0,MAX(MIN(LJ$61-1,$BA64)-MAX(LK$61,$AZ64)+1,0))</f>
        <v>0</v>
      </c>
      <c r="LK64" s="46">
        <f t="shared" si="66"/>
        <v>0</v>
      </c>
      <c r="LL64" s="46">
        <f t="shared" si="66"/>
        <v>0</v>
      </c>
      <c r="LM64" s="46">
        <f t="shared" si="66"/>
        <v>0</v>
      </c>
      <c r="LN64" s="46">
        <f t="shared" si="66"/>
        <v>0</v>
      </c>
      <c r="LO64" s="46">
        <f t="shared" si="66"/>
        <v>0</v>
      </c>
      <c r="LP64" s="46">
        <f t="shared" si="66"/>
        <v>0</v>
      </c>
      <c r="LQ64" s="46">
        <f t="shared" si="66"/>
        <v>0</v>
      </c>
      <c r="LR64" s="46">
        <f t="shared" si="66"/>
        <v>0</v>
      </c>
      <c r="LS64" s="46">
        <f t="shared" si="66"/>
        <v>0</v>
      </c>
      <c r="LT64" s="46">
        <f t="shared" si="66"/>
        <v>0</v>
      </c>
    </row>
    <row r="65" spans="1:333" ht="14.1" thickTop="1">
      <c r="BC65" s="124">
        <v>126</v>
      </c>
      <c r="BD65" s="125">
        <f t="shared" si="18"/>
        <v>1</v>
      </c>
      <c r="BE65" s="126">
        <f t="shared" si="19"/>
        <v>1</v>
      </c>
      <c r="BF65" s="90">
        <f t="shared" si="20"/>
        <v>0</v>
      </c>
      <c r="BG65" s="90">
        <f>IF(OR(BD65=1,BE65=1),0,IF(AND(#REF!=1,(#REF!-#REF!)&lt;&gt;1),BF65+1,IF(AND(BF65=1,(BE65-BD65&lt;&gt;1)),0,BF65)))</f>
        <v>0</v>
      </c>
      <c r="BH65" s="90" t="str">
        <f t="shared" si="43"/>
        <v/>
      </c>
      <c r="BI65" s="90" t="e">
        <f>LARGE($BH$62:$BH$191,$BC65)</f>
        <v>#NUM!</v>
      </c>
      <c r="BJ65" s="90" t="str">
        <f>IFERROR(IF(#REF!=BL65,#REF!,#REF!+1),"")</f>
        <v/>
      </c>
      <c r="BK65" s="127">
        <f>IFERROR(VLOOKUP(BI65,$BC$62:$BG$191,5,FALSE),0)</f>
        <v>0</v>
      </c>
      <c r="BL65" s="128" t="e">
        <f>VLOOKUP(BI65,$BC$62:$BE$191,2,FALSE)</f>
        <v>#NUM!</v>
      </c>
      <c r="BM65" s="128" t="e">
        <f>VLOOKUP(BI65,$BC$62:$BE$191,3,FALSE)</f>
        <v>#NUM!</v>
      </c>
      <c r="BN65" s="128" t="str">
        <f>IFERROR(VLOOKUP($BC65,BJ$62:BL$191,3,FALSE),"")</f>
        <v/>
      </c>
      <c r="BO65" s="128" t="str">
        <f t="shared" si="44"/>
        <v/>
      </c>
      <c r="BP65" s="90">
        <f>SUMIF($BJ$62:$BJ$191,$BC65,$BK$62:$BK$191)</f>
        <v>0</v>
      </c>
      <c r="BQ65" s="90">
        <f t="shared" si="22"/>
        <v>0</v>
      </c>
      <c r="BR65" s="90">
        <f>IF(OR(BD65=1,BE65=1),0,IF(AND(#REF!=1,(#REF!-#REF!)&lt;&gt;1),BQ65+1,IF(AND(BQ65=1,(BE65-BD65&lt;&gt;1)),0,BQ65)))</f>
        <v>0</v>
      </c>
      <c r="BS65" s="90" t="str">
        <f t="shared" si="23"/>
        <v/>
      </c>
      <c r="BT65" s="90" t="e">
        <f>LARGE($BS$62:$BS$191,$BC65)</f>
        <v>#NUM!</v>
      </c>
      <c r="BU65" s="90" t="e">
        <f>IF(#REF!=BW65,#REF!,#REF!+1)</f>
        <v>#REF!</v>
      </c>
      <c r="BV65" s="127">
        <f>IFERROR(VLOOKUP(BT65,$BC$62:$BR$191,16,FALSE),0)</f>
        <v>0</v>
      </c>
      <c r="BW65" s="128" t="e">
        <f>VLOOKUP(BT65,$BC$62:$BE$191,2,FALSE)</f>
        <v>#NUM!</v>
      </c>
      <c r="BX65" s="128" t="e">
        <f>VLOOKUP(BT65,$BC$62:$BE$191,3,FALSE)</f>
        <v>#NUM!</v>
      </c>
      <c r="BY65" s="128" t="str">
        <f>IFERROR(VLOOKUP($BC65,BU$62:BW$191,3,FALSE),"")</f>
        <v/>
      </c>
      <c r="BZ65" s="128" t="str">
        <f t="shared" si="45"/>
        <v/>
      </c>
      <c r="CA65" s="90">
        <f>SUMIF($BU$62:$BU$191,$BC65,$BV$62:$BV$191)</f>
        <v>0</v>
      </c>
      <c r="CB65" s="90"/>
      <c r="CC65" s="90"/>
      <c r="CD65" s="129"/>
      <c r="CE65" s="133">
        <f>COUNTIF(CE62:CE64,"&gt;1")</f>
        <v>0</v>
      </c>
      <c r="CF65" s="134">
        <f>COUNTIF(CF62:CF64,"&gt;1")</f>
        <v>0</v>
      </c>
      <c r="CG65" s="134">
        <f>COUNTIF(CG62:CG64,"&gt;1")</f>
        <v>0</v>
      </c>
      <c r="CH65" s="134">
        <f>COUNTIF(CH62:CH64,"&gt;1")</f>
        <v>0</v>
      </c>
      <c r="CI65" s="134">
        <f>COUNTIF(CI62:CI64,"&gt;1")</f>
        <v>0</v>
      </c>
      <c r="CJ65" s="134">
        <f>COUNTIF(CJ62:CJ64,"&gt;1")</f>
        <v>0</v>
      </c>
      <c r="CK65" s="134">
        <f>COUNTIF(CK62:CK64,"&gt;1")</f>
        <v>0</v>
      </c>
      <c r="CL65" s="134">
        <f>COUNTIF(CL62:CL64,"&gt;1")</f>
        <v>0</v>
      </c>
      <c r="CM65" s="134">
        <f>COUNTIF(CM62:CM64,"&gt;1")</f>
        <v>0</v>
      </c>
      <c r="CN65" s="134">
        <f>COUNTIF(CN62:CN64,"&gt;1")</f>
        <v>0</v>
      </c>
      <c r="CO65" s="134">
        <f>COUNTIF(CO62:CO64,"&gt;1")</f>
        <v>0</v>
      </c>
      <c r="CP65" s="134">
        <f>COUNTIF(CP62:CP64,"&gt;1")</f>
        <v>0</v>
      </c>
      <c r="CQ65" s="134">
        <f>COUNTIF(CQ62:CQ64,"&gt;1")</f>
        <v>0</v>
      </c>
      <c r="CR65" s="134">
        <f>COUNTIF(CR62:CR64,"&gt;1")</f>
        <v>0</v>
      </c>
      <c r="CS65" s="134">
        <f>COUNTIF(CS62:CS64,"&gt;1")</f>
        <v>0</v>
      </c>
      <c r="CT65" s="134">
        <f>COUNTIF(CT62:CT64,"&gt;1")</f>
        <v>0</v>
      </c>
      <c r="CU65" s="134">
        <f>COUNTIF(CU62:CU64,"&gt;1")</f>
        <v>0</v>
      </c>
      <c r="CV65" s="134">
        <f>COUNTIF(CV62:CV64,"&gt;1")</f>
        <v>0</v>
      </c>
      <c r="CW65" s="134">
        <f>COUNTIF(CW62:CW64,"&gt;1")</f>
        <v>0</v>
      </c>
      <c r="CX65" s="134">
        <f>COUNTIF(CX62:CX64,"&gt;1")</f>
        <v>0</v>
      </c>
      <c r="CY65" s="134">
        <f>COUNTIF(CY62:CY64,"&gt;1")</f>
        <v>0</v>
      </c>
      <c r="CZ65" s="134">
        <f>COUNTIF(CZ62:CZ64,"&gt;1")</f>
        <v>0</v>
      </c>
      <c r="DA65" s="134">
        <f>COUNTIF(DA62:DA64,"&gt;1")</f>
        <v>0</v>
      </c>
      <c r="DB65" s="134">
        <f>COUNTIF(DB62:DB64,"&gt;1")</f>
        <v>0</v>
      </c>
      <c r="DC65" s="134">
        <f>COUNTIF(DC62:DC64,"&gt;1")</f>
        <v>0</v>
      </c>
      <c r="DD65" s="134">
        <f>COUNTIF(DD62:DD64,"&gt;1")</f>
        <v>0</v>
      </c>
      <c r="DE65" s="134">
        <f>COUNTIF(DE62:DE64,"&gt;1")</f>
        <v>0</v>
      </c>
      <c r="DF65" s="134">
        <f>COUNTIF(DF62:DF64,"&gt;1")</f>
        <v>0</v>
      </c>
      <c r="DG65" s="134">
        <f>COUNTIF(DG62:DG64,"&gt;1")</f>
        <v>0</v>
      </c>
      <c r="DH65" s="134">
        <f>COUNTIF(DH62:DH64,"&gt;1")</f>
        <v>0</v>
      </c>
      <c r="DI65" s="134">
        <f>COUNTIF(DI62:DI64,"&gt;1")</f>
        <v>0</v>
      </c>
      <c r="DJ65" s="134">
        <f>COUNTIF(DJ62:DJ64,"&gt;1")</f>
        <v>0</v>
      </c>
      <c r="DK65" s="134">
        <f>COUNTIF(DK62:DK64,"&gt;1")</f>
        <v>0</v>
      </c>
      <c r="DL65" s="134">
        <f>COUNTIF(DL62:DL64,"&gt;1")</f>
        <v>0</v>
      </c>
      <c r="DM65" s="134">
        <f>COUNTIF(DM62:DM64,"&gt;1")</f>
        <v>0</v>
      </c>
      <c r="DN65" s="134">
        <f>COUNTIF(DN62:DN64,"&gt;1")</f>
        <v>0</v>
      </c>
      <c r="DO65" s="134">
        <f>COUNTIF(DO62:DO64,"&gt;1")</f>
        <v>0</v>
      </c>
      <c r="DP65" s="134">
        <f>COUNTIF(DP62:DP64,"&gt;1")</f>
        <v>0</v>
      </c>
      <c r="DQ65" s="134">
        <f>COUNTIF(DQ62:DQ64,"&gt;1")</f>
        <v>0</v>
      </c>
      <c r="DR65" s="134">
        <f>COUNTIF(DR62:DR64,"&gt;1")</f>
        <v>0</v>
      </c>
      <c r="DS65" s="134">
        <f>COUNTIF(DS62:DS64,"&gt;1")</f>
        <v>0</v>
      </c>
      <c r="DT65" s="134">
        <f>COUNTIF(DT62:DT64,"&gt;1")</f>
        <v>0</v>
      </c>
      <c r="DU65" s="134">
        <f>COUNTIF(DU62:DU64,"&gt;1")</f>
        <v>0</v>
      </c>
      <c r="DV65" s="134">
        <f>COUNTIF(DV62:DV64,"&gt;1")</f>
        <v>0</v>
      </c>
      <c r="DW65" s="134">
        <f>COUNTIF(DW62:DW64,"&gt;1")</f>
        <v>0</v>
      </c>
      <c r="DX65" s="134">
        <f>COUNTIF(DX62:DX64,"&gt;1")</f>
        <v>0</v>
      </c>
      <c r="DY65" s="134">
        <f>COUNTIF(DY62:DY64,"&gt;1")</f>
        <v>0</v>
      </c>
      <c r="DZ65" s="134">
        <f>COUNTIF(DZ62:DZ64,"&gt;1")</f>
        <v>0</v>
      </c>
      <c r="EA65" s="134">
        <f>COUNTIF(EA62:EA64,"&gt;1")</f>
        <v>0</v>
      </c>
      <c r="EB65" s="134">
        <f>COUNTIF(EB62:EB64,"&gt;1")</f>
        <v>0</v>
      </c>
      <c r="EC65" s="134">
        <f>COUNTIF(EC62:EC64,"&gt;1")</f>
        <v>0</v>
      </c>
      <c r="ED65" s="134">
        <f>COUNTIF(ED62:ED64,"&gt;1")</f>
        <v>0</v>
      </c>
      <c r="EE65" s="134">
        <f>COUNTIF(EE62:EE64,"&gt;1")</f>
        <v>0</v>
      </c>
      <c r="EF65" s="134">
        <f>COUNTIF(EF62:EF64,"&gt;1")</f>
        <v>0</v>
      </c>
      <c r="EG65" s="134">
        <f>COUNTIF(EG62:EG64,"&gt;1")</f>
        <v>0</v>
      </c>
      <c r="EH65" s="134">
        <f>COUNTIF(EH62:EH64,"&gt;1")</f>
        <v>0</v>
      </c>
      <c r="EI65" s="134">
        <f>COUNTIF(EI62:EI64,"&gt;1")</f>
        <v>0</v>
      </c>
      <c r="EJ65" s="134">
        <f>COUNTIF(EJ62:EJ64,"&gt;1")</f>
        <v>0</v>
      </c>
      <c r="EK65" s="134">
        <f>COUNTIF(EK62:EK64,"&gt;1")</f>
        <v>0</v>
      </c>
      <c r="EL65" s="134">
        <f>COUNTIF(EL62:EL64,"&gt;1")</f>
        <v>0</v>
      </c>
      <c r="EM65" s="134">
        <f>COUNTIF(EM62:EM64,"&gt;1")</f>
        <v>0</v>
      </c>
      <c r="EN65" s="134">
        <f>COUNTIF(EN62:EN64,"&gt;1")</f>
        <v>0</v>
      </c>
      <c r="EO65" s="134">
        <f>COUNTIF(EO62:EO64,"&gt;1")</f>
        <v>0</v>
      </c>
      <c r="EP65" s="134">
        <f>COUNTIF(EP62:EP64,"&gt;1")</f>
        <v>0</v>
      </c>
      <c r="EQ65" s="134">
        <f>COUNTIF(EQ62:EQ64,"&gt;1")</f>
        <v>0</v>
      </c>
      <c r="ER65" s="134">
        <f>COUNTIF(ER62:ER64,"&gt;1")</f>
        <v>0</v>
      </c>
      <c r="ES65" s="134">
        <f>COUNTIF(ES62:ES64,"&gt;1")</f>
        <v>0</v>
      </c>
      <c r="ET65" s="134">
        <f>COUNTIF(ET62:ET64,"&gt;1")</f>
        <v>0</v>
      </c>
      <c r="EU65" s="134">
        <f>COUNTIF(EU62:EU64,"&gt;1")</f>
        <v>0</v>
      </c>
      <c r="EV65" s="134">
        <f>COUNTIF(EV62:EV64,"&gt;1")</f>
        <v>0</v>
      </c>
      <c r="EW65" s="134">
        <f>COUNTIF(EW62:EW64,"&gt;1")</f>
        <v>0</v>
      </c>
      <c r="EX65" s="134">
        <f>COUNTIF(EX62:EX64,"&gt;1")</f>
        <v>0</v>
      </c>
      <c r="EY65" s="134">
        <f>COUNTIF(EY62:EY64,"&gt;1")</f>
        <v>0</v>
      </c>
      <c r="EZ65" s="134">
        <f>COUNTIF(EZ62:EZ64,"&gt;1")</f>
        <v>0</v>
      </c>
      <c r="FA65" s="134">
        <f>COUNTIF(FA62:FA64,"&gt;1")</f>
        <v>0</v>
      </c>
      <c r="FB65" s="134">
        <f>COUNTIF(FB62:FB64,"&gt;1")</f>
        <v>0</v>
      </c>
      <c r="FC65" s="134">
        <f>COUNTIF(FC62:FC64,"&gt;1")</f>
        <v>0</v>
      </c>
      <c r="FD65" s="134">
        <f>COUNTIF(FD62:FD64,"&gt;1")</f>
        <v>0</v>
      </c>
      <c r="FE65" s="134">
        <f>COUNTIF(FE62:FE64,"&gt;1")</f>
        <v>0</v>
      </c>
      <c r="FF65" s="134">
        <f>COUNTIF(FF62:FF64,"&gt;1")</f>
        <v>0</v>
      </c>
      <c r="FG65" s="134">
        <f>COUNTIF(FG62:FG64,"&gt;1")</f>
        <v>0</v>
      </c>
      <c r="FH65" s="134">
        <f>COUNTIF(FH62:FH64,"&gt;1")</f>
        <v>0</v>
      </c>
      <c r="FI65" s="134">
        <f>COUNTIF(FI62:FI64,"&gt;1")</f>
        <v>0</v>
      </c>
      <c r="FJ65" s="134">
        <f>COUNTIF(FJ62:FJ64,"&gt;1")</f>
        <v>0</v>
      </c>
      <c r="FK65" s="134">
        <f>COUNTIF(FK62:FK64,"&gt;1")</f>
        <v>0</v>
      </c>
      <c r="FL65" s="134">
        <f>COUNTIF(FL62:FL64,"&gt;1")</f>
        <v>0</v>
      </c>
      <c r="FM65" s="134">
        <f>COUNTIF(FM62:FM64,"&gt;1")</f>
        <v>0</v>
      </c>
      <c r="FN65" s="134">
        <f>COUNTIF(FN62:FN64,"&gt;1")</f>
        <v>0</v>
      </c>
      <c r="FO65" s="134">
        <f>COUNTIF(FO62:FO64,"&gt;1")</f>
        <v>0</v>
      </c>
      <c r="FP65" s="134">
        <f>COUNTIF(FP62:FP64,"&gt;1")</f>
        <v>0</v>
      </c>
      <c r="FQ65" s="134">
        <f>COUNTIF(FQ62:FQ64,"&gt;1")</f>
        <v>0</v>
      </c>
      <c r="FR65" s="134">
        <f>COUNTIF(FR62:FR64,"&gt;1")</f>
        <v>0</v>
      </c>
      <c r="FS65" s="134">
        <f>COUNTIF(FS62:FS64,"&gt;1")</f>
        <v>0</v>
      </c>
      <c r="FT65" s="134">
        <f>COUNTIF(FT62:FT64,"&gt;1")</f>
        <v>0</v>
      </c>
      <c r="FU65" s="134">
        <f>COUNTIF(FU62:FU64,"&gt;1")</f>
        <v>0</v>
      </c>
      <c r="FV65" s="134">
        <f>COUNTIF(FV62:FV64,"&gt;1")</f>
        <v>0</v>
      </c>
      <c r="FW65" s="134">
        <f>COUNTIF(FW62:FW64,"&gt;1")</f>
        <v>0</v>
      </c>
      <c r="FX65" s="134">
        <f>COUNTIF(FX62:FX64,"&gt;1")</f>
        <v>0</v>
      </c>
      <c r="FY65" s="134">
        <f>COUNTIF(FY62:FY64,"&gt;1")</f>
        <v>0</v>
      </c>
      <c r="FZ65" s="134">
        <f>COUNTIF(FZ62:FZ64,"&gt;1")</f>
        <v>0</v>
      </c>
      <c r="GA65" s="134">
        <f>COUNTIF(GA62:GA64,"&gt;1")</f>
        <v>0</v>
      </c>
      <c r="GB65" s="134">
        <f>COUNTIF(GB62:GB64,"&gt;1")</f>
        <v>0</v>
      </c>
      <c r="GC65" s="134">
        <f>COUNTIF(GC62:GC64,"&gt;1")</f>
        <v>0</v>
      </c>
      <c r="GD65" s="134">
        <f>COUNTIF(GD62:GD64,"&gt;1")</f>
        <v>0</v>
      </c>
      <c r="GE65" s="134">
        <f>COUNTIF(GE62:GE64,"&gt;1")</f>
        <v>0</v>
      </c>
      <c r="GF65" s="134">
        <f>COUNTIF(GF62:GF64,"&gt;1")</f>
        <v>0</v>
      </c>
      <c r="GG65" s="134">
        <f>COUNTIF(GG62:GG64,"&gt;1")</f>
        <v>0</v>
      </c>
      <c r="GH65" s="134">
        <f>COUNTIF(GH62:GH64,"&gt;1")</f>
        <v>0</v>
      </c>
      <c r="GI65" s="134">
        <f>COUNTIF(GI62:GI64,"&gt;1")</f>
        <v>0</v>
      </c>
      <c r="GJ65" s="134">
        <f>COUNTIF(GJ62:GJ64,"&gt;1")</f>
        <v>0</v>
      </c>
      <c r="GK65" s="134">
        <f>COUNTIF(GK62:GK64,"&gt;1")</f>
        <v>0</v>
      </c>
      <c r="GL65" s="134">
        <f>COUNTIF(GL62:GL64,"&gt;1")</f>
        <v>0</v>
      </c>
      <c r="GM65" s="134">
        <f>COUNTIF(GM62:GM64,"&gt;1")</f>
        <v>0</v>
      </c>
      <c r="GN65" s="134">
        <f>COUNTIF(GN62:GN64,"&gt;1")</f>
        <v>0</v>
      </c>
      <c r="GO65" s="134">
        <f>COUNTIF(GO62:GO64,"&gt;1")</f>
        <v>0</v>
      </c>
      <c r="GP65" s="134">
        <f>COUNTIF(GP62:GP64,"&gt;1")</f>
        <v>0</v>
      </c>
      <c r="GQ65" s="134">
        <f>COUNTIF(GQ62:GQ64,"&gt;1")</f>
        <v>0</v>
      </c>
      <c r="GR65" s="134">
        <f>COUNTIF(GR62:GR64,"&gt;1")</f>
        <v>0</v>
      </c>
      <c r="GS65" s="134">
        <f>COUNTIF(GS62:GS64,"&gt;1")</f>
        <v>0</v>
      </c>
      <c r="GT65" s="134">
        <f>COUNTIF(GT62:GT64,"&gt;1")</f>
        <v>0</v>
      </c>
      <c r="GU65" s="134">
        <f>COUNTIF(GU62:GU64,"&gt;1")</f>
        <v>0</v>
      </c>
      <c r="GV65" s="134">
        <f>COUNTIF(GV62:GV64,"&gt;1")</f>
        <v>0</v>
      </c>
      <c r="GW65" s="134">
        <f>COUNTIF(GW62:GW64,"&gt;1")</f>
        <v>0</v>
      </c>
      <c r="GX65" s="134">
        <f>COUNTIF(GX62:GX64,"&gt;1")</f>
        <v>0</v>
      </c>
      <c r="GY65" s="134">
        <f>COUNTIF(GY62:GY64,"&gt;1")</f>
        <v>0</v>
      </c>
      <c r="GZ65" s="134">
        <f>COUNTIF(GZ62:GZ64,"&gt;1")</f>
        <v>0</v>
      </c>
      <c r="HA65" s="134">
        <f>COUNTIF(HA62:HA64,"&gt;1")</f>
        <v>0</v>
      </c>
      <c r="HB65" s="134">
        <f>COUNTIF(HB62:HB64,"&gt;1")</f>
        <v>0</v>
      </c>
      <c r="HC65" s="134">
        <f>COUNTIF(HC62:HC64,"&gt;1")</f>
        <v>0</v>
      </c>
      <c r="HD65" s="134">
        <f>COUNTIF(HD62:HD64,"&gt;1")</f>
        <v>0</v>
      </c>
      <c r="HE65" s="134">
        <f>COUNTIF(HE62:HE64,"&gt;1")</f>
        <v>0</v>
      </c>
      <c r="HF65" s="134">
        <f>COUNTIF(HF62:HF64,"&gt;1")</f>
        <v>0</v>
      </c>
      <c r="HG65" s="134">
        <f>COUNTIF(HG62:HG64,"&gt;1")</f>
        <v>0</v>
      </c>
      <c r="HH65" s="134">
        <f>COUNTIF(HH62:HH64,"&gt;1")</f>
        <v>0</v>
      </c>
      <c r="HI65" s="134">
        <f>COUNTIF(HI62:HI64,"&gt;1")</f>
        <v>0</v>
      </c>
      <c r="HJ65" s="134">
        <f>COUNTIF(HJ62:HJ64,"&gt;1")</f>
        <v>0</v>
      </c>
      <c r="HK65" s="134">
        <f>COUNTIF(HK62:HK64,"&gt;1")</f>
        <v>0</v>
      </c>
      <c r="HL65" s="134">
        <f>COUNTIF(HL62:HL64,"&gt;1")</f>
        <v>0</v>
      </c>
      <c r="HM65" s="134">
        <f>COUNTIF(HM62:HM64,"&gt;1")</f>
        <v>0</v>
      </c>
      <c r="HN65" s="134">
        <f>COUNTIF(HN62:HN64,"&gt;1")</f>
        <v>0</v>
      </c>
      <c r="HO65" s="134">
        <f>COUNTIF(HO62:HO64,"&gt;1")</f>
        <v>0</v>
      </c>
      <c r="HP65" s="134">
        <f>COUNTIF(HP62:HP64,"&gt;1")</f>
        <v>0</v>
      </c>
      <c r="HQ65" s="134">
        <f>COUNTIF(HQ62:HQ64,"&gt;1")</f>
        <v>0</v>
      </c>
      <c r="HR65" s="134">
        <f>COUNTIF(HR62:HR64,"&gt;1")</f>
        <v>0</v>
      </c>
      <c r="HS65" s="134">
        <f>COUNTIF(HS62:HS64,"&gt;1")</f>
        <v>0</v>
      </c>
      <c r="HT65" s="134">
        <f>COUNTIF(HT62:HT64,"&gt;1")</f>
        <v>0</v>
      </c>
      <c r="HU65" s="134">
        <f>COUNTIF(HU62:HU64,"&gt;1")</f>
        <v>0</v>
      </c>
      <c r="HV65" s="134">
        <f>COUNTIF(HV62:HV64,"&gt;1")</f>
        <v>0</v>
      </c>
      <c r="HW65" s="134">
        <f>COUNTIF(HW62:HW64,"&gt;1")</f>
        <v>0</v>
      </c>
      <c r="HX65" s="134">
        <f>COUNTIF(HX62:HX64,"&gt;1")</f>
        <v>0</v>
      </c>
      <c r="HY65" s="134">
        <f>COUNTIF(HY62:HY64,"&gt;1")</f>
        <v>0</v>
      </c>
      <c r="HZ65" s="134">
        <f>COUNTIF(HZ62:HZ64,"&gt;1")</f>
        <v>0</v>
      </c>
      <c r="IA65" s="134">
        <f>COUNTIF(IA62:IA64,"&gt;1")</f>
        <v>0</v>
      </c>
      <c r="IB65" s="134">
        <f>COUNTIF(IB62:IB64,"&gt;1")</f>
        <v>0</v>
      </c>
      <c r="IC65" s="134">
        <f>COUNTIF(IC62:IC64,"&gt;1")</f>
        <v>0</v>
      </c>
      <c r="ID65" s="134">
        <f>COUNTIF(ID62:ID64,"&gt;1")</f>
        <v>0</v>
      </c>
      <c r="IE65" s="134">
        <f>COUNTIF(IE62:IE64,"&gt;1")</f>
        <v>0</v>
      </c>
      <c r="IF65" s="134">
        <f>COUNTIF(IF62:IF64,"&gt;1")</f>
        <v>0</v>
      </c>
      <c r="IG65" s="134">
        <f>COUNTIF(IG62:IG64,"&gt;1")</f>
        <v>0</v>
      </c>
      <c r="IH65" s="134">
        <f>COUNTIF(IH62:IH64,"&gt;1")</f>
        <v>0</v>
      </c>
      <c r="II65" s="134">
        <f>COUNTIF(II62:II64,"&gt;1")</f>
        <v>0</v>
      </c>
      <c r="IJ65" s="134">
        <f>COUNTIF(IJ62:IJ64,"&gt;1")</f>
        <v>0</v>
      </c>
      <c r="IK65" s="134">
        <f>COUNTIF(IK62:IK64,"&gt;1")</f>
        <v>0</v>
      </c>
      <c r="IL65" s="134">
        <f>COUNTIF(IL62:IL64,"&gt;1")</f>
        <v>0</v>
      </c>
      <c r="IM65" s="134">
        <f>COUNTIF(IM62:IM64,"&gt;1")</f>
        <v>0</v>
      </c>
      <c r="IN65" s="134">
        <f>COUNTIF(IN62:IN64,"&gt;1")</f>
        <v>0</v>
      </c>
      <c r="IO65" s="134">
        <f>COUNTIF(IO62:IO64,"&gt;1")</f>
        <v>0</v>
      </c>
      <c r="IP65" s="134">
        <f>COUNTIF(IP62:IP64,"&gt;1")</f>
        <v>0</v>
      </c>
      <c r="IQ65" s="134">
        <f>COUNTIF(IQ62:IQ64,"&gt;1")</f>
        <v>0</v>
      </c>
      <c r="IR65" s="134">
        <f>COUNTIF(IR62:IR64,"&gt;1")</f>
        <v>0</v>
      </c>
      <c r="IS65" s="134">
        <f>COUNTIF(IS62:IS64,"&gt;1")</f>
        <v>0</v>
      </c>
      <c r="IT65" s="134">
        <f>COUNTIF(IT62:IT64,"&gt;1")</f>
        <v>0</v>
      </c>
      <c r="IU65" s="134">
        <f>COUNTIF(IU62:IU64,"&gt;1")</f>
        <v>0</v>
      </c>
      <c r="IV65" s="134">
        <f>COUNTIF(IV62:IV64,"&gt;1")</f>
        <v>0</v>
      </c>
      <c r="IW65" s="134">
        <f>COUNTIF(IW62:IW64,"&gt;1")</f>
        <v>0</v>
      </c>
      <c r="IX65" s="134">
        <f>COUNTIF(IX62:IX64,"&gt;1")</f>
        <v>0</v>
      </c>
      <c r="IY65" s="134">
        <f>COUNTIF(IY62:IY64,"&gt;1")</f>
        <v>0</v>
      </c>
      <c r="IZ65" s="134">
        <f>COUNTIF(IZ62:IZ64,"&gt;1")</f>
        <v>0</v>
      </c>
      <c r="JA65" s="134">
        <f>COUNTIF(JA62:JA64,"&gt;1")</f>
        <v>0</v>
      </c>
      <c r="JB65" s="134">
        <f>COUNTIF(JB62:JB64,"&gt;1")</f>
        <v>0</v>
      </c>
      <c r="JC65" s="134">
        <f>COUNTIF(JC62:JC64,"&gt;1")</f>
        <v>0</v>
      </c>
      <c r="JD65" s="134">
        <f>COUNTIF(JD62:JD64,"&gt;1")</f>
        <v>0</v>
      </c>
      <c r="JE65" s="134">
        <f>COUNTIF(JE62:JE64,"&gt;1")</f>
        <v>0</v>
      </c>
      <c r="JF65" s="134">
        <f>COUNTIF(JF62:JF64,"&gt;1")</f>
        <v>0</v>
      </c>
      <c r="JG65" s="134">
        <f>COUNTIF(JG62:JG64,"&gt;1")</f>
        <v>0</v>
      </c>
      <c r="JH65" s="134">
        <f>COUNTIF(JH62:JH64,"&gt;1")</f>
        <v>0</v>
      </c>
      <c r="JI65" s="134">
        <f>COUNTIF(JI62:JI64,"&gt;1")</f>
        <v>0</v>
      </c>
      <c r="JJ65" s="134">
        <f>COUNTIF(JJ62:JJ64,"&gt;1")</f>
        <v>0</v>
      </c>
      <c r="JK65" s="134">
        <f>COUNTIF(JK62:JK64,"&gt;1")</f>
        <v>0</v>
      </c>
      <c r="JL65" s="134">
        <f>COUNTIF(JL62:JL64,"&gt;1")</f>
        <v>0</v>
      </c>
      <c r="JM65" s="134">
        <f>COUNTIF(JM62:JM64,"&gt;1")</f>
        <v>0</v>
      </c>
      <c r="JN65" s="134">
        <f>COUNTIF(JN62:JN64,"&gt;1")</f>
        <v>0</v>
      </c>
      <c r="JO65" s="134">
        <f>COUNTIF(JO62:JO64,"&gt;1")</f>
        <v>0</v>
      </c>
      <c r="JP65" s="134">
        <f>COUNTIF(JP62:JP64,"&gt;1")</f>
        <v>0</v>
      </c>
      <c r="JQ65" s="134">
        <f>COUNTIF(JQ62:JQ64,"&gt;1")</f>
        <v>0</v>
      </c>
      <c r="JR65" s="134">
        <f>COUNTIF(JR62:JR64,"&gt;1")</f>
        <v>0</v>
      </c>
      <c r="JS65" s="134">
        <f>COUNTIF(JS62:JS64,"&gt;1")</f>
        <v>0</v>
      </c>
      <c r="JT65" s="134">
        <f>COUNTIF(JT62:JT64,"&gt;1")</f>
        <v>0</v>
      </c>
      <c r="JU65" s="134">
        <f>COUNTIF(JU62:JU64,"&gt;1")</f>
        <v>0</v>
      </c>
      <c r="JV65" s="134">
        <f>COUNTIF(JV62:JV64,"&gt;1")</f>
        <v>0</v>
      </c>
      <c r="JW65" s="134">
        <f>COUNTIF(JW62:JW64,"&gt;1")</f>
        <v>0</v>
      </c>
      <c r="JX65" s="134">
        <f>COUNTIF(JX62:JX64,"&gt;1")</f>
        <v>0</v>
      </c>
      <c r="JY65" s="134">
        <f>COUNTIF(JY62:JY64,"&gt;1")</f>
        <v>0</v>
      </c>
      <c r="JZ65" s="134">
        <f>COUNTIF(JZ62:JZ64,"&gt;1")</f>
        <v>0</v>
      </c>
      <c r="KA65" s="134">
        <f>COUNTIF(KA62:KA64,"&gt;1")</f>
        <v>0</v>
      </c>
      <c r="KB65" s="134">
        <f>COUNTIF(KB62:KB64,"&gt;1")</f>
        <v>0</v>
      </c>
      <c r="KC65" s="134">
        <f>COUNTIF(KC62:KC64,"&gt;1")</f>
        <v>0</v>
      </c>
      <c r="KD65" s="134">
        <f>COUNTIF(KD62:KD64,"&gt;1")</f>
        <v>0</v>
      </c>
      <c r="KE65" s="134">
        <f>COUNTIF(KE62:KE64,"&gt;1")</f>
        <v>0</v>
      </c>
      <c r="KF65" s="134">
        <f>COUNTIF(KF62:KF64,"&gt;1")</f>
        <v>0</v>
      </c>
      <c r="KG65" s="134">
        <f>COUNTIF(KG62:KG64,"&gt;1")</f>
        <v>0</v>
      </c>
      <c r="KH65" s="134">
        <f>COUNTIF(KH62:KH64,"&gt;1")</f>
        <v>0</v>
      </c>
      <c r="KI65" s="134">
        <f>COUNTIF(KI62:KI64,"&gt;1")</f>
        <v>0</v>
      </c>
      <c r="KJ65" s="134">
        <f>COUNTIF(KJ62:KJ64,"&gt;1")</f>
        <v>0</v>
      </c>
      <c r="KK65" s="134">
        <f>COUNTIF(KK62:KK64,"&gt;1")</f>
        <v>0</v>
      </c>
      <c r="KL65" s="134">
        <f>COUNTIF(KL62:KL64,"&gt;1")</f>
        <v>0</v>
      </c>
      <c r="KM65" s="134">
        <f>COUNTIF(KM62:KM64,"&gt;1")</f>
        <v>0</v>
      </c>
      <c r="KN65" s="134">
        <f>COUNTIF(KN62:KN64,"&gt;1")</f>
        <v>0</v>
      </c>
      <c r="KO65" s="134">
        <f>COUNTIF(KO62:KO64,"&gt;1")</f>
        <v>0</v>
      </c>
      <c r="KP65" s="134">
        <f>COUNTIF(KP62:KP64,"&gt;1")</f>
        <v>0</v>
      </c>
      <c r="KQ65" s="134">
        <f>COUNTIF(KQ62:KQ64,"&gt;1")</f>
        <v>0</v>
      </c>
      <c r="KR65" s="134">
        <f>COUNTIF(KR62:KR64,"&gt;1")</f>
        <v>0</v>
      </c>
      <c r="KS65" s="134">
        <f>COUNTIF(KS62:KS64,"&gt;1")</f>
        <v>0</v>
      </c>
      <c r="KT65" s="134">
        <f>COUNTIF(KT62:KT64,"&gt;1")</f>
        <v>0</v>
      </c>
      <c r="KU65" s="134">
        <f>COUNTIF(KU62:KU64,"&gt;1")</f>
        <v>0</v>
      </c>
      <c r="KV65" s="134">
        <f>COUNTIF(KV62:KV64,"&gt;1")</f>
        <v>0</v>
      </c>
      <c r="KW65" s="134">
        <f>COUNTIF(KW62:KW64,"&gt;1")</f>
        <v>0</v>
      </c>
      <c r="KX65" s="134">
        <f>COUNTIF(KX62:KX64,"&gt;1")</f>
        <v>0</v>
      </c>
      <c r="KY65" s="134">
        <f>COUNTIF(KY62:KY64,"&gt;1")</f>
        <v>0</v>
      </c>
      <c r="KZ65" s="134">
        <f>COUNTIF(KZ62:KZ64,"&gt;1")</f>
        <v>0</v>
      </c>
      <c r="LA65" s="134">
        <f>COUNTIF(LA62:LA64,"&gt;1")</f>
        <v>0</v>
      </c>
      <c r="LB65" s="134">
        <f>COUNTIF(LB62:LB64,"&gt;1")</f>
        <v>0</v>
      </c>
      <c r="LC65" s="134">
        <f>COUNTIF(LC62:LC64,"&gt;1")</f>
        <v>0</v>
      </c>
      <c r="LD65" s="134">
        <f>COUNTIF(LD62:LD64,"&gt;1")</f>
        <v>0</v>
      </c>
      <c r="LE65" s="134">
        <f>COUNTIF(LE62:LE64,"&gt;1")</f>
        <v>0</v>
      </c>
      <c r="LF65" s="134">
        <f>COUNTIF(LF62:LF64,"&gt;1")</f>
        <v>0</v>
      </c>
      <c r="LG65" s="134">
        <f>COUNTIF(LG62:LG64,"&gt;1")</f>
        <v>0</v>
      </c>
      <c r="LH65" s="134">
        <f>COUNTIF(LH62:LH64,"&gt;1")</f>
        <v>0</v>
      </c>
      <c r="LI65" s="134">
        <f>COUNTIF(LI62:LI64,"&gt;1")</f>
        <v>0</v>
      </c>
      <c r="LJ65" s="134">
        <f>COUNTIF(LJ62:LJ64,"&gt;1")</f>
        <v>0</v>
      </c>
      <c r="LK65" s="134">
        <f>COUNTIF(LK62:LK64,"&gt;1")</f>
        <v>0</v>
      </c>
      <c r="LL65" s="134">
        <f>COUNTIF(LL62:LL64,"&gt;1")</f>
        <v>0</v>
      </c>
      <c r="LM65" s="134">
        <f>COUNTIF(LM62:LM64,"&gt;1")</f>
        <v>0</v>
      </c>
      <c r="LN65" s="134">
        <f>COUNTIF(LN62:LN64,"&gt;1")</f>
        <v>0</v>
      </c>
      <c r="LO65" s="134">
        <f>COUNTIF(LO62:LO64,"&gt;1")</f>
        <v>0</v>
      </c>
      <c r="LP65" s="134">
        <f>COUNTIF(LP62:LP64,"&gt;1")</f>
        <v>0</v>
      </c>
      <c r="LQ65" s="134">
        <f>COUNTIF(LQ62:LQ64,"&gt;1")</f>
        <v>0</v>
      </c>
      <c r="LR65" s="134">
        <f>COUNTIF(LR62:LR64,"&gt;1")</f>
        <v>0</v>
      </c>
      <c r="LS65" s="134">
        <f>COUNTIF(LS62:LS64,"&gt;1")</f>
        <v>0</v>
      </c>
      <c r="LT65" s="134">
        <f>COUNTIF(LT62:LT64,"&gt;1")</f>
        <v>0</v>
      </c>
      <c r="LU65" s="134"/>
    </row>
    <row r="66" spans="1:333" ht="14.1" thickBot="1">
      <c r="BC66" s="124">
        <v>127</v>
      </c>
      <c r="BD66" s="125">
        <f t="shared" si="18"/>
        <v>1</v>
      </c>
      <c r="BE66" s="126">
        <f t="shared" si="19"/>
        <v>1</v>
      </c>
      <c r="BF66" s="90">
        <f t="shared" si="20"/>
        <v>0</v>
      </c>
      <c r="BG66" s="90">
        <f t="shared" ref="BG66:BG131" si="67">IF(OR(BD66=1,BE66=1),0,IF(AND(BF65=1,(BE65-BD65)&lt;&gt;1),BF66+1,IF(AND(BF66=1,(BE66-BD66&lt;&gt;1)),0,BF66)))</f>
        <v>0</v>
      </c>
      <c r="BH66" s="90" t="str">
        <f t="shared" si="43"/>
        <v/>
      </c>
      <c r="BI66" s="90" t="e">
        <f>LARGE($BH$62:$BH$191,$BC66)</f>
        <v>#NUM!</v>
      </c>
      <c r="BJ66" s="90" t="str">
        <f t="shared" ref="BJ66:BJ129" si="68">IFERROR(IF(BM65=BL66,BJ65,BJ65+1),"")</f>
        <v/>
      </c>
      <c r="BK66" s="127">
        <f>IFERROR(VLOOKUP(BI66,$BC$62:$BG$191,5,FALSE),0)</f>
        <v>0</v>
      </c>
      <c r="BL66" s="128" t="e">
        <f>VLOOKUP(BI66,$BC$62:$BE$191,2,FALSE)</f>
        <v>#NUM!</v>
      </c>
      <c r="BM66" s="128" t="e">
        <f>VLOOKUP(BI66,$BC$62:$BE$191,3,FALSE)</f>
        <v>#NUM!</v>
      </c>
      <c r="BN66" s="128" t="str">
        <f>IFERROR(VLOOKUP($BC66,BJ$62:BL$191,3,FALSE),"")</f>
        <v/>
      </c>
      <c r="BO66" s="128" t="str">
        <f t="shared" si="44"/>
        <v/>
      </c>
      <c r="BP66" s="90">
        <f>SUMIF($BJ$62:$BJ$191,$BC66,$BK$62:$BK$191)</f>
        <v>0</v>
      </c>
      <c r="BQ66" s="90">
        <f t="shared" si="22"/>
        <v>0</v>
      </c>
      <c r="BR66" s="90">
        <f t="shared" ref="BR66:BR131" si="69">IF(OR(BD66=1,BE66=1),0,IF(AND(BQ65=1,(BE65-BD65)&lt;&gt;1),BQ66+1,IF(AND(BQ66=1,(BE66-BD66&lt;&gt;1)),0,BQ66)))</f>
        <v>0</v>
      </c>
      <c r="BS66" s="90" t="str">
        <f t="shared" si="23"/>
        <v/>
      </c>
      <c r="BT66" s="90" t="e">
        <f>LARGE($BS$62:$BS$191,$BC66)</f>
        <v>#NUM!</v>
      </c>
      <c r="BU66" s="90" t="e">
        <f t="shared" ref="BU66:BU129" si="70">IF(BX65=BW66,BU65,BU65+1)</f>
        <v>#NUM!</v>
      </c>
      <c r="BV66" s="127">
        <f>IFERROR(VLOOKUP(BT66,$BC$62:$BR$191,16,FALSE),0)</f>
        <v>0</v>
      </c>
      <c r="BW66" s="128" t="e">
        <f>VLOOKUP(BT66,$BC$62:$BE$191,2,FALSE)</f>
        <v>#NUM!</v>
      </c>
      <c r="BX66" s="128" t="e">
        <f>VLOOKUP(BT66,$BC$62:$BE$191,3,FALSE)</f>
        <v>#NUM!</v>
      </c>
      <c r="BY66" s="128" t="str">
        <f>IFERROR(VLOOKUP($BC66,BU$62:BW$191,3,FALSE),"")</f>
        <v/>
      </c>
      <c r="BZ66" s="128" t="str">
        <f t="shared" si="45"/>
        <v/>
      </c>
      <c r="CA66" s="90">
        <f>SUMIF($BU$62:$BU$191,$BC66,$BV$62:$BV$191)</f>
        <v>0</v>
      </c>
      <c r="CB66" s="90"/>
      <c r="CC66" s="90"/>
      <c r="CD66" s="129"/>
    </row>
    <row r="67" spans="1:333" ht="39.6" customHeight="1" thickTop="1" thickBot="1">
      <c r="A67" s="487" t="s">
        <v>296</v>
      </c>
      <c r="B67" s="488"/>
      <c r="BC67" s="124">
        <v>128</v>
      </c>
      <c r="BD67" s="125">
        <f t="shared" si="18"/>
        <v>1</v>
      </c>
      <c r="BE67" s="126">
        <f t="shared" si="19"/>
        <v>1</v>
      </c>
      <c r="BF67" s="90">
        <f t="shared" si="20"/>
        <v>0</v>
      </c>
      <c r="BG67" s="90">
        <f t="shared" si="67"/>
        <v>0</v>
      </c>
      <c r="BH67" s="90" t="str">
        <f t="shared" si="43"/>
        <v/>
      </c>
      <c r="BI67" s="90" t="e">
        <f>LARGE($BH$62:$BH$191,$BC67)</f>
        <v>#NUM!</v>
      </c>
      <c r="BJ67" s="90" t="str">
        <f t="shared" si="68"/>
        <v/>
      </c>
      <c r="BK67" s="127">
        <f>IFERROR(VLOOKUP(BI67,$BC$62:$BG$191,5,FALSE),0)</f>
        <v>0</v>
      </c>
      <c r="BL67" s="128" t="e">
        <f>VLOOKUP(BI67,$BC$62:$BE$191,2,FALSE)</f>
        <v>#NUM!</v>
      </c>
      <c r="BM67" s="128" t="e">
        <f>VLOOKUP(BI67,$BC$62:$BE$191,3,FALSE)</f>
        <v>#NUM!</v>
      </c>
      <c r="BN67" s="128" t="str">
        <f>IFERROR(VLOOKUP($BC67,BJ$62:BL$191,3,FALSE),"")</f>
        <v/>
      </c>
      <c r="BO67" s="128" t="str">
        <f t="shared" si="44"/>
        <v/>
      </c>
      <c r="BP67" s="90">
        <f>SUMIF($BJ$62:$BJ$191,$BC67,$BK$62:$BK$191)</f>
        <v>0</v>
      </c>
      <c r="BQ67" s="90">
        <f t="shared" si="22"/>
        <v>0</v>
      </c>
      <c r="BR67" s="90">
        <f t="shared" si="69"/>
        <v>0</v>
      </c>
      <c r="BS67" s="90" t="str">
        <f t="shared" si="23"/>
        <v/>
      </c>
      <c r="BT67" s="90" t="e">
        <f>LARGE($BS$62:$BS$191,$BC67)</f>
        <v>#NUM!</v>
      </c>
      <c r="BU67" s="90" t="e">
        <f t="shared" si="70"/>
        <v>#NUM!</v>
      </c>
      <c r="BV67" s="127">
        <f>IFERROR(VLOOKUP(BT67,$BC$62:$BR$191,16,FALSE),0)</f>
        <v>0</v>
      </c>
      <c r="BW67" s="128" t="e">
        <f>VLOOKUP(BT67,$BC$62:$BE$191,2,FALSE)</f>
        <v>#NUM!</v>
      </c>
      <c r="BX67" s="128" t="e">
        <f>VLOOKUP(BT67,$BC$62:$BE$191,3,FALSE)</f>
        <v>#NUM!</v>
      </c>
      <c r="BY67" s="128" t="str">
        <f>IFERROR(VLOOKUP($BC67,BU$62:BW$191,3,FALSE),"")</f>
        <v/>
      </c>
      <c r="BZ67" s="128" t="str">
        <f t="shared" si="45"/>
        <v/>
      </c>
      <c r="CA67" s="90">
        <f>SUMIF($BU$62:$BU$191,$BC67,$BV$62:$BV$191)</f>
        <v>0</v>
      </c>
      <c r="CB67" s="90"/>
      <c r="CC67" s="90"/>
      <c r="CD67" s="129"/>
    </row>
    <row r="68" spans="1:333" ht="67.349999999999994" customHeight="1" thickTop="1" thickBot="1">
      <c r="A68" s="140" t="s">
        <v>297</v>
      </c>
      <c r="B68" s="141" t="str">
        <f>IF(D38="CUMPLE","CUMPLE","NO CUMPLE")</f>
        <v>CUMPLE</v>
      </c>
      <c r="BC68" s="124"/>
      <c r="BD68" s="125"/>
      <c r="BE68" s="126"/>
      <c r="BF68" s="90"/>
      <c r="BG68" s="90"/>
      <c r="BH68" s="90"/>
      <c r="BI68" s="90"/>
      <c r="BJ68" s="90"/>
      <c r="BK68" s="127"/>
      <c r="BL68" s="128"/>
      <c r="BM68" s="128"/>
      <c r="BN68" s="128"/>
      <c r="BO68" s="128"/>
      <c r="BP68" s="90"/>
      <c r="BQ68" s="90"/>
      <c r="BR68" s="90"/>
      <c r="BS68" s="90"/>
      <c r="BT68" s="90"/>
      <c r="BU68" s="90"/>
      <c r="BV68" s="127"/>
      <c r="BW68" s="128"/>
      <c r="BX68" s="128"/>
      <c r="BY68" s="128"/>
      <c r="BZ68" s="128"/>
      <c r="CA68" s="90"/>
      <c r="CB68" s="90"/>
      <c r="CC68" s="90"/>
      <c r="CD68" s="129"/>
    </row>
    <row r="69" spans="1:333" ht="39.6" customHeight="1" thickTop="1">
      <c r="A69" s="481" t="s">
        <v>298</v>
      </c>
      <c r="B69" s="482"/>
      <c r="BC69" s="124">
        <v>129</v>
      </c>
      <c r="BD69" s="125">
        <f>HLOOKUP(BC69+1,$CE$60:$LU$61,2,FALSE)</f>
        <v>1</v>
      </c>
      <c r="BE69" s="126">
        <f>HLOOKUP(BC69,$CE$60:$LU$61,2,FALSE)</f>
        <v>1</v>
      </c>
      <c r="BF69" s="90">
        <f t="shared" ref="BF69:BF133" si="71">HLOOKUP(BE69,$CE$53:$LT$55,3,FALSE)</f>
        <v>0</v>
      </c>
      <c r="BG69" s="90">
        <f>IF(OR(BD69=1,BE69=1),0,IF(AND(BF67=1,(BE67-BD67)&lt;&gt;1),BF69+1,IF(AND(BF69=1,(BE69-BD69&lt;&gt;1)),0,BF69)))</f>
        <v>0</v>
      </c>
      <c r="BH69" s="90" t="str">
        <f t="shared" si="43"/>
        <v/>
      </c>
      <c r="BI69" s="90" t="e">
        <f>LARGE($BH$62:$BH$191,$BC69)</f>
        <v>#NUM!</v>
      </c>
      <c r="BJ69" s="90" t="str">
        <f>IFERROR(IF(BM67=BL69,BJ67,BJ67+1),"")</f>
        <v/>
      </c>
      <c r="BK69" s="127">
        <f>IFERROR(VLOOKUP(BI69,$BC$62:$BG$191,5,FALSE),0)</f>
        <v>0</v>
      </c>
      <c r="BL69" s="128" t="e">
        <f>VLOOKUP(BI69,$BC$62:$BE$191,2,FALSE)</f>
        <v>#NUM!</v>
      </c>
      <c r="BM69" s="128" t="e">
        <f>VLOOKUP(BI69,$BC$62:$BE$191,3,FALSE)</f>
        <v>#NUM!</v>
      </c>
      <c r="BN69" s="128" t="str">
        <f>IFERROR(VLOOKUP($BC69,BJ$62:BL$191,3,FALSE),"")</f>
        <v/>
      </c>
      <c r="BO69" s="128" t="str">
        <f t="shared" si="44"/>
        <v/>
      </c>
      <c r="BP69" s="90">
        <f>SUMIF($BJ$62:$BJ$191,$BC69,$BK$62:$BK$191)</f>
        <v>0</v>
      </c>
      <c r="BQ69" s="90">
        <f t="shared" ref="BQ69:BQ133" si="72">HLOOKUP(BE69,$CE$53:$LT$55,2,FALSE)</f>
        <v>0</v>
      </c>
      <c r="BR69" s="90">
        <f>IF(OR(BD69=1,BE69=1),0,IF(AND(BQ67=1,(BE67-BD67)&lt;&gt;1),BQ69+1,IF(AND(BQ69=1,(BE69-BD69&lt;&gt;1)),0,BQ69)))</f>
        <v>0</v>
      </c>
      <c r="BS69" s="90" t="str">
        <f t="shared" si="23"/>
        <v/>
      </c>
      <c r="BT69" s="90" t="e">
        <f>LARGE($BS$62:$BS$191,$BC69)</f>
        <v>#NUM!</v>
      </c>
      <c r="BU69" s="90" t="e">
        <f>IF(BX67=BW69,BU67,BU67+1)</f>
        <v>#NUM!</v>
      </c>
      <c r="BV69" s="127">
        <f>IFERROR(VLOOKUP(BT69,$BC$62:$BR$191,16,FALSE),0)</f>
        <v>0</v>
      </c>
      <c r="BW69" s="128" t="e">
        <f>VLOOKUP(BT69,$BC$62:$BE$191,2,FALSE)</f>
        <v>#NUM!</v>
      </c>
      <c r="BX69" s="128" t="e">
        <f>VLOOKUP(BT69,$BC$62:$BE$191,3,FALSE)</f>
        <v>#NUM!</v>
      </c>
      <c r="BY69" s="128" t="str">
        <f>IFERROR(VLOOKUP($BC69,BU$62:BW$191,3,FALSE),"")</f>
        <v/>
      </c>
      <c r="BZ69" s="128" t="str">
        <f t="shared" si="45"/>
        <v/>
      </c>
      <c r="CA69" s="90">
        <f>SUMIF($BU$62:$BU$191,$BC69,$BV$62:$BV$191)</f>
        <v>0</v>
      </c>
      <c r="CB69" s="90"/>
      <c r="CC69" s="90"/>
      <c r="CD69" s="129"/>
    </row>
    <row r="70" spans="1:333" ht="39.6" customHeight="1">
      <c r="A70" s="142" t="s">
        <v>299</v>
      </c>
      <c r="B70" s="141" t="str">
        <f>IF(B45="SI",IF(AND(D43="CUMPLE",D44="CUMPLE",D45="CUMPLE"),"CUMPLE","NO CUMPLE"),IF(AND(D43="CUMPLE",D44="CUMPLE"),"CUMPLE","NO CUMPLE"))</f>
        <v>CUMPLE</v>
      </c>
      <c r="BC70" s="124"/>
      <c r="BD70" s="125"/>
      <c r="BE70" s="126"/>
      <c r="BF70" s="90"/>
      <c r="BG70" s="90"/>
      <c r="BH70" s="90"/>
      <c r="BI70" s="90"/>
      <c r="BJ70" s="90"/>
      <c r="BK70" s="127"/>
      <c r="BL70" s="128"/>
      <c r="BM70" s="128"/>
      <c r="BN70" s="128"/>
      <c r="BO70" s="128"/>
      <c r="BP70" s="90"/>
      <c r="BQ70" s="90"/>
      <c r="BR70" s="90"/>
      <c r="BS70" s="90"/>
      <c r="BT70" s="90"/>
      <c r="BU70" s="90"/>
      <c r="BV70" s="127"/>
      <c r="BW70" s="128"/>
      <c r="BX70" s="128"/>
      <c r="BY70" s="128"/>
      <c r="BZ70" s="128"/>
      <c r="CA70" s="90"/>
      <c r="CB70" s="90"/>
      <c r="CC70" s="90"/>
      <c r="CD70" s="129"/>
    </row>
    <row r="71" spans="1:333" ht="39.6" customHeight="1">
      <c r="A71" s="143" t="s">
        <v>300</v>
      </c>
      <c r="B71" s="144">
        <f>IF(D34="NO HABILITADO",0,IF(B68="CUMPLE",IF(B70="CUMPLE",10,0),0))</f>
        <v>10</v>
      </c>
      <c r="BC71" s="124">
        <v>130</v>
      </c>
      <c r="BD71" s="125">
        <f t="shared" ref="BD71:BD134" si="73">HLOOKUP(BC71+1,$CE$60:$LU$61,2,FALSE)</f>
        <v>1</v>
      </c>
      <c r="BE71" s="126">
        <f t="shared" ref="BE71:BE134" si="74">HLOOKUP(BC71,$CE$60:$LU$61,2,FALSE)</f>
        <v>1</v>
      </c>
      <c r="BF71" s="90">
        <f t="shared" si="71"/>
        <v>0</v>
      </c>
      <c r="BG71" s="90">
        <f>IF(OR(BD71=1,BE71=1),0,IF(AND(BF69=1,(BE69-BD69)&lt;&gt;1),BF71+1,IF(AND(BF71=1,(BE71-BD71&lt;&gt;1)),0,BF71)))</f>
        <v>0</v>
      </c>
      <c r="BH71" s="90" t="str">
        <f t="shared" si="43"/>
        <v/>
      </c>
      <c r="BI71" s="90" t="e">
        <f>LARGE($BH$62:$BH$191,$BC71)</f>
        <v>#NUM!</v>
      </c>
      <c r="BJ71" s="90" t="str">
        <f>IFERROR(IF(BM69=BL71,BJ69,BJ69+1),"")</f>
        <v/>
      </c>
      <c r="BK71" s="127">
        <f>IFERROR(VLOOKUP(BI71,$BC$62:$BG$191,5,FALSE),0)</f>
        <v>0</v>
      </c>
      <c r="BL71" s="128" t="e">
        <f>VLOOKUP(BI71,$BC$62:$BE$191,2,FALSE)</f>
        <v>#NUM!</v>
      </c>
      <c r="BM71" s="128" t="e">
        <f>VLOOKUP(BI71,$BC$62:$BE$191,3,FALSE)</f>
        <v>#NUM!</v>
      </c>
      <c r="BN71" s="128" t="str">
        <f>IFERROR(VLOOKUP($BC71,BJ$62:BL$191,3,FALSE),"")</f>
        <v/>
      </c>
      <c r="BO71" s="128" t="str">
        <f t="shared" si="44"/>
        <v/>
      </c>
      <c r="BP71" s="90">
        <f>SUMIF($BJ$62:$BJ$191,$BC71,$BK$62:$BK$191)</f>
        <v>0</v>
      </c>
      <c r="BQ71" s="90">
        <f t="shared" si="72"/>
        <v>0</v>
      </c>
      <c r="BR71" s="90">
        <f>IF(OR(BD71=1,BE71=1),0,IF(AND(BQ69=1,(BE69-BD69)&lt;&gt;1),BQ71+1,IF(AND(BQ71=1,(BE71-BD71&lt;&gt;1)),0,BQ71)))</f>
        <v>0</v>
      </c>
      <c r="BS71" s="90" t="str">
        <f t="shared" si="23"/>
        <v/>
      </c>
      <c r="BT71" s="90" t="e">
        <f>LARGE($BS$62:$BS$191,$BC71)</f>
        <v>#NUM!</v>
      </c>
      <c r="BU71" s="90" t="e">
        <f>IF(BX69=BW71,BU69,BU69+1)</f>
        <v>#NUM!</v>
      </c>
      <c r="BV71" s="127">
        <f>IFERROR(VLOOKUP(BT71,$BC$62:$BR$191,16,FALSE),0)</f>
        <v>0</v>
      </c>
      <c r="BW71" s="128" t="e">
        <f>VLOOKUP(BT71,$BC$62:$BE$191,2,FALSE)</f>
        <v>#NUM!</v>
      </c>
      <c r="BX71" s="128" t="e">
        <f>VLOOKUP(BT71,$BC$62:$BE$191,3,FALSE)</f>
        <v>#NUM!</v>
      </c>
      <c r="BY71" s="128" t="str">
        <f>IFERROR(VLOOKUP($BC71,BU$62:BW$191,3,FALSE),"")</f>
        <v/>
      </c>
      <c r="BZ71" s="128" t="str">
        <f t="shared" si="45"/>
        <v/>
      </c>
      <c r="CA71" s="90">
        <f>SUMIF($BU$62:$BU$191,$BC71,$BV$62:$BV$191)</f>
        <v>0</v>
      </c>
      <c r="CB71" s="90"/>
      <c r="CC71" s="90"/>
      <c r="CD71" s="129"/>
    </row>
    <row r="72" spans="1:333" ht="39.6" customHeight="1" thickBot="1">
      <c r="A72" s="483" t="s">
        <v>301</v>
      </c>
      <c r="B72" s="484"/>
      <c r="BC72" s="124">
        <v>131</v>
      </c>
      <c r="BD72" s="125">
        <f t="shared" si="73"/>
        <v>1</v>
      </c>
      <c r="BE72" s="126">
        <f t="shared" si="74"/>
        <v>1</v>
      </c>
      <c r="BF72" s="90">
        <f t="shared" si="71"/>
        <v>0</v>
      </c>
      <c r="BG72" s="90">
        <f t="shared" si="67"/>
        <v>0</v>
      </c>
      <c r="BH72" s="90" t="str">
        <f t="shared" si="43"/>
        <v/>
      </c>
      <c r="BI72" s="90" t="e">
        <f>LARGE($BH$62:$BH$191,$BC72)</f>
        <v>#NUM!</v>
      </c>
      <c r="BJ72" s="90" t="str">
        <f t="shared" si="68"/>
        <v/>
      </c>
      <c r="BK72" s="127">
        <f>IFERROR(VLOOKUP(BI72,$BC$62:$BG$191,5,FALSE),0)</f>
        <v>0</v>
      </c>
      <c r="BL72" s="128" t="e">
        <f>VLOOKUP(BI72,$BC$62:$BE$191,2,FALSE)</f>
        <v>#NUM!</v>
      </c>
      <c r="BM72" s="128" t="e">
        <f>VLOOKUP(BI72,$BC$62:$BE$191,3,FALSE)</f>
        <v>#NUM!</v>
      </c>
      <c r="BN72" s="128" t="str">
        <f>IFERROR(VLOOKUP($BC72,BJ$62:BL$191,3,FALSE),"")</f>
        <v/>
      </c>
      <c r="BO72" s="128" t="str">
        <f t="shared" si="44"/>
        <v/>
      </c>
      <c r="BP72" s="90">
        <f>SUMIF($BJ$62:$BJ$191,$BC72,$BK$62:$BK$191)</f>
        <v>0</v>
      </c>
      <c r="BQ72" s="90">
        <f t="shared" si="72"/>
        <v>0</v>
      </c>
      <c r="BR72" s="90">
        <f t="shared" si="69"/>
        <v>0</v>
      </c>
      <c r="BS72" s="90" t="str">
        <f t="shared" si="23"/>
        <v/>
      </c>
      <c r="BT72" s="90" t="e">
        <f>LARGE($BS$62:$BS$191,$BC72)</f>
        <v>#NUM!</v>
      </c>
      <c r="BU72" s="90" t="e">
        <f t="shared" si="70"/>
        <v>#NUM!</v>
      </c>
      <c r="BV72" s="127">
        <f>IFERROR(VLOOKUP(BT72,$BC$62:$BR$191,16,FALSE),0)</f>
        <v>0</v>
      </c>
      <c r="BW72" s="128" t="e">
        <f>VLOOKUP(BT72,$BC$62:$BE$191,2,FALSE)</f>
        <v>#NUM!</v>
      </c>
      <c r="BX72" s="128" t="e">
        <f>VLOOKUP(BT72,$BC$62:$BE$191,3,FALSE)</f>
        <v>#NUM!</v>
      </c>
      <c r="BY72" s="128" t="str">
        <f>IFERROR(VLOOKUP($BC72,BU$62:BW$191,3,FALSE),"")</f>
        <v/>
      </c>
      <c r="BZ72" s="128" t="str">
        <f t="shared" si="45"/>
        <v/>
      </c>
      <c r="CA72" s="90">
        <f>SUMIF($BU$62:$BU$191,$BC72,$BV$62:$BV$191)</f>
        <v>0</v>
      </c>
      <c r="CB72" s="90"/>
      <c r="CC72" s="90"/>
      <c r="CD72" s="129"/>
    </row>
    <row r="73" spans="1:333" ht="39.6" customHeight="1" thickTop="1">
      <c r="A73" s="145" t="s">
        <v>302</v>
      </c>
      <c r="B73" s="135" t="s">
        <v>86</v>
      </c>
      <c r="BC73" s="124">
        <v>132</v>
      </c>
      <c r="BD73" s="125">
        <f t="shared" si="73"/>
        <v>1</v>
      </c>
      <c r="BE73" s="126">
        <f t="shared" si="74"/>
        <v>1</v>
      </c>
      <c r="BF73" s="90">
        <f t="shared" si="71"/>
        <v>0</v>
      </c>
      <c r="BG73" s="90">
        <f t="shared" si="67"/>
        <v>0</v>
      </c>
      <c r="BH73" s="90" t="str">
        <f t="shared" si="43"/>
        <v/>
      </c>
      <c r="BI73" s="90" t="e">
        <f>LARGE($BH$62:$BH$191,$BC73)</f>
        <v>#NUM!</v>
      </c>
      <c r="BJ73" s="90" t="str">
        <f t="shared" si="68"/>
        <v/>
      </c>
      <c r="BK73" s="127">
        <f>IFERROR(VLOOKUP(BI73,$BC$62:$BG$191,5,FALSE),0)</f>
        <v>0</v>
      </c>
      <c r="BL73" s="128" t="e">
        <f>VLOOKUP(BI73,$BC$62:$BE$191,2,FALSE)</f>
        <v>#NUM!</v>
      </c>
      <c r="BM73" s="128" t="e">
        <f>VLOOKUP(BI73,$BC$62:$BE$191,3,FALSE)</f>
        <v>#NUM!</v>
      </c>
      <c r="BN73" s="128" t="str">
        <f>IFERROR(VLOOKUP($BC73,BJ$62:BL$191,3,FALSE),"")</f>
        <v/>
      </c>
      <c r="BO73" s="128" t="str">
        <f t="shared" si="44"/>
        <v/>
      </c>
      <c r="BP73" s="90">
        <f>SUMIF($BJ$62:$BJ$191,$BC73,$BK$62:$BK$191)</f>
        <v>0</v>
      </c>
      <c r="BQ73" s="90">
        <f t="shared" si="72"/>
        <v>0</v>
      </c>
      <c r="BR73" s="90">
        <f t="shared" si="69"/>
        <v>0</v>
      </c>
      <c r="BS73" s="90" t="str">
        <f t="shared" si="23"/>
        <v/>
      </c>
      <c r="BT73" s="90" t="e">
        <f>LARGE($BS$62:$BS$191,$BC73)</f>
        <v>#NUM!</v>
      </c>
      <c r="BU73" s="90" t="e">
        <f t="shared" si="70"/>
        <v>#NUM!</v>
      </c>
      <c r="BV73" s="127">
        <f>IFERROR(VLOOKUP(BT73,$BC$62:$BR$191,16,FALSE),0)</f>
        <v>0</v>
      </c>
      <c r="BW73" s="128" t="e">
        <f>VLOOKUP(BT73,$BC$62:$BE$191,2,FALSE)</f>
        <v>#NUM!</v>
      </c>
      <c r="BX73" s="128" t="e">
        <f>VLOOKUP(BT73,$BC$62:$BE$191,3,FALSE)</f>
        <v>#NUM!</v>
      </c>
      <c r="BY73" s="128" t="str">
        <f>IFERROR(VLOOKUP($BC73,BU$62:BW$191,3,FALSE),"")</f>
        <v/>
      </c>
      <c r="BZ73" s="128" t="str">
        <f t="shared" si="45"/>
        <v/>
      </c>
      <c r="CA73" s="90">
        <f>SUMIF($BU$62:$BU$191,$BC73,$BV$62:$BV$191)</f>
        <v>0</v>
      </c>
      <c r="CB73" s="90"/>
      <c r="CC73" s="90"/>
      <c r="CD73" s="129"/>
    </row>
    <row r="74" spans="1:333" ht="39.6" customHeight="1" thickBot="1">
      <c r="A74" s="146" t="s">
        <v>300</v>
      </c>
      <c r="B74" s="147">
        <f>IF(D34="NO HABILITADO",0,IF(B73="CUMPLE",12.5,0))</f>
        <v>0</v>
      </c>
      <c r="BC74" s="124">
        <v>133</v>
      </c>
      <c r="BD74" s="125">
        <f t="shared" si="73"/>
        <v>1</v>
      </c>
      <c r="BE74" s="126">
        <f t="shared" si="74"/>
        <v>1</v>
      </c>
      <c r="BF74" s="90">
        <f t="shared" si="71"/>
        <v>0</v>
      </c>
      <c r="BG74" s="90">
        <f t="shared" si="67"/>
        <v>0</v>
      </c>
      <c r="BH74" s="90" t="str">
        <f t="shared" si="43"/>
        <v/>
      </c>
      <c r="BI74" s="90" t="e">
        <f>LARGE($BH$62:$BH$191,$BC74)</f>
        <v>#NUM!</v>
      </c>
      <c r="BJ74" s="90" t="str">
        <f t="shared" si="68"/>
        <v/>
      </c>
      <c r="BK74" s="127">
        <f>IFERROR(VLOOKUP(BI74,$BC$62:$BG$191,5,FALSE),0)</f>
        <v>0</v>
      </c>
      <c r="BL74" s="128" t="e">
        <f>VLOOKUP(BI74,$BC$62:$BE$191,2,FALSE)</f>
        <v>#NUM!</v>
      </c>
      <c r="BM74" s="128" t="e">
        <f>VLOOKUP(BI74,$BC$62:$BE$191,3,FALSE)</f>
        <v>#NUM!</v>
      </c>
      <c r="BN74" s="128" t="str">
        <f>IFERROR(VLOOKUP($BC74,BJ$62:BL$191,3,FALSE),"")</f>
        <v/>
      </c>
      <c r="BO74" s="128" t="str">
        <f t="shared" si="44"/>
        <v/>
      </c>
      <c r="BP74" s="90">
        <f>SUMIF($BJ$62:$BJ$191,$BC74,$BK$62:$BK$191)</f>
        <v>0</v>
      </c>
      <c r="BQ74" s="90">
        <f t="shared" si="72"/>
        <v>0</v>
      </c>
      <c r="BR74" s="90">
        <f t="shared" si="69"/>
        <v>0</v>
      </c>
      <c r="BS74" s="90" t="str">
        <f t="shared" si="23"/>
        <v/>
      </c>
      <c r="BT74" s="90" t="e">
        <f>LARGE($BS$62:$BS$191,$BC74)</f>
        <v>#NUM!</v>
      </c>
      <c r="BU74" s="90" t="e">
        <f t="shared" si="70"/>
        <v>#NUM!</v>
      </c>
      <c r="BV74" s="127">
        <f>IFERROR(VLOOKUP(BT74,$BC$62:$BR$191,16,FALSE),0)</f>
        <v>0</v>
      </c>
      <c r="BW74" s="128" t="e">
        <f>VLOOKUP(BT74,$BC$62:$BE$191,2,FALSE)</f>
        <v>#NUM!</v>
      </c>
      <c r="BX74" s="128" t="e">
        <f>VLOOKUP(BT74,$BC$62:$BE$191,3,FALSE)</f>
        <v>#NUM!</v>
      </c>
      <c r="BY74" s="128" t="str">
        <f>IFERROR(VLOOKUP($BC74,BU$62:BW$191,3,FALSE),"")</f>
        <v/>
      </c>
      <c r="BZ74" s="128" t="str">
        <f t="shared" si="45"/>
        <v/>
      </c>
      <c r="CA74" s="90">
        <f>SUMIF($BU$62:$BU$191,$BC74,$BV$62:$BV$191)</f>
        <v>0</v>
      </c>
      <c r="CB74" s="90"/>
      <c r="CC74" s="90"/>
      <c r="CD74" s="129"/>
    </row>
    <row r="75" spans="1:333" ht="36" customHeight="1" thickTop="1">
      <c r="BC75" s="124">
        <v>134</v>
      </c>
      <c r="BD75" s="125">
        <f t="shared" si="73"/>
        <v>1</v>
      </c>
      <c r="BE75" s="126">
        <f t="shared" si="74"/>
        <v>1</v>
      </c>
      <c r="BF75" s="90">
        <f t="shared" si="71"/>
        <v>0</v>
      </c>
      <c r="BG75" s="90">
        <f t="shared" si="67"/>
        <v>0</v>
      </c>
      <c r="BH75" s="90" t="str">
        <f t="shared" si="43"/>
        <v/>
      </c>
      <c r="BI75" s="90" t="e">
        <f>LARGE($BH$62:$BH$191,$BC75)</f>
        <v>#NUM!</v>
      </c>
      <c r="BJ75" s="90" t="str">
        <f t="shared" si="68"/>
        <v/>
      </c>
      <c r="BK75" s="127">
        <f>IFERROR(VLOOKUP(BI75,$BC$62:$BG$191,5,FALSE),0)</f>
        <v>0</v>
      </c>
      <c r="BL75" s="128" t="e">
        <f>VLOOKUP(BI75,$BC$62:$BE$191,2,FALSE)</f>
        <v>#NUM!</v>
      </c>
      <c r="BM75" s="128" t="e">
        <f>VLOOKUP(BI75,$BC$62:$BE$191,3,FALSE)</f>
        <v>#NUM!</v>
      </c>
      <c r="BN75" s="128" t="str">
        <f>IFERROR(VLOOKUP($BC75,BJ$62:BL$191,3,FALSE),"")</f>
        <v/>
      </c>
      <c r="BO75" s="128" t="str">
        <f t="shared" si="44"/>
        <v/>
      </c>
      <c r="BP75" s="90">
        <f>SUMIF($BJ$62:$BJ$191,$BC75,$BK$62:$BK$191)</f>
        <v>0</v>
      </c>
      <c r="BQ75" s="90">
        <f t="shared" si="72"/>
        <v>0</v>
      </c>
      <c r="BR75" s="90">
        <f t="shared" si="69"/>
        <v>0</v>
      </c>
      <c r="BS75" s="90" t="str">
        <f t="shared" si="23"/>
        <v/>
      </c>
      <c r="BT75" s="90" t="e">
        <f>LARGE($BS$62:$BS$191,$BC75)</f>
        <v>#NUM!</v>
      </c>
      <c r="BU75" s="90" t="e">
        <f t="shared" si="70"/>
        <v>#NUM!</v>
      </c>
      <c r="BV75" s="127">
        <f>IFERROR(VLOOKUP(BT75,$BC$62:$BR$191,16,FALSE),0)</f>
        <v>0</v>
      </c>
      <c r="BW75" s="128" t="e">
        <f>VLOOKUP(BT75,$BC$62:$BE$191,2,FALSE)</f>
        <v>#NUM!</v>
      </c>
      <c r="BX75" s="128" t="e">
        <f>VLOOKUP(BT75,$BC$62:$BE$191,3,FALSE)</f>
        <v>#NUM!</v>
      </c>
      <c r="BY75" s="128" t="str">
        <f>IFERROR(VLOOKUP($BC75,BU$62:BW$191,3,FALSE),"")</f>
        <v/>
      </c>
      <c r="BZ75" s="128" t="str">
        <f t="shared" si="45"/>
        <v/>
      </c>
      <c r="CA75" s="90">
        <f>SUMIF($BU$62:$BU$191,$BC75,$BV$62:$BV$191)</f>
        <v>0</v>
      </c>
      <c r="CB75" s="90"/>
      <c r="CC75" s="90"/>
      <c r="CD75" s="129"/>
    </row>
    <row r="76" spans="1:333">
      <c r="A76" s="136"/>
      <c r="B76" s="62"/>
      <c r="BC76" s="124">
        <v>135</v>
      </c>
      <c r="BD76" s="125">
        <f t="shared" si="73"/>
        <v>1</v>
      </c>
      <c r="BE76" s="126">
        <f t="shared" si="74"/>
        <v>1</v>
      </c>
      <c r="BF76" s="90">
        <f t="shared" si="71"/>
        <v>0</v>
      </c>
      <c r="BG76" s="90">
        <f t="shared" si="67"/>
        <v>0</v>
      </c>
      <c r="BH76" s="90" t="str">
        <f t="shared" si="43"/>
        <v/>
      </c>
      <c r="BI76" s="90" t="e">
        <f>LARGE($BH$62:$BH$191,$BC76)</f>
        <v>#NUM!</v>
      </c>
      <c r="BJ76" s="90" t="str">
        <f t="shared" si="68"/>
        <v/>
      </c>
      <c r="BK76" s="127">
        <f>IFERROR(VLOOKUP(BI76,$BC$62:$BG$191,5,FALSE),0)</f>
        <v>0</v>
      </c>
      <c r="BL76" s="128" t="e">
        <f>VLOOKUP(BI76,$BC$62:$BE$191,2,FALSE)</f>
        <v>#NUM!</v>
      </c>
      <c r="BM76" s="128" t="e">
        <f>VLOOKUP(BI76,$BC$62:$BE$191,3,FALSE)</f>
        <v>#NUM!</v>
      </c>
      <c r="BN76" s="128" t="str">
        <f>IFERROR(VLOOKUP($BC76,BJ$62:BL$191,3,FALSE),"")</f>
        <v/>
      </c>
      <c r="BO76" s="128" t="str">
        <f t="shared" si="44"/>
        <v/>
      </c>
      <c r="BP76" s="90">
        <f>SUMIF($BJ$62:$BJ$191,$BC76,$BK$62:$BK$191)</f>
        <v>0</v>
      </c>
      <c r="BQ76" s="90">
        <f t="shared" si="72"/>
        <v>0</v>
      </c>
      <c r="BR76" s="90">
        <f t="shared" si="69"/>
        <v>0</v>
      </c>
      <c r="BS76" s="90" t="str">
        <f t="shared" si="23"/>
        <v/>
      </c>
      <c r="BT76" s="90" t="e">
        <f>LARGE($BS$62:$BS$191,$BC76)</f>
        <v>#NUM!</v>
      </c>
      <c r="BU76" s="90" t="e">
        <f t="shared" si="70"/>
        <v>#NUM!</v>
      </c>
      <c r="BV76" s="127">
        <f>IFERROR(VLOOKUP(BT76,$BC$62:$BR$191,16,FALSE),0)</f>
        <v>0</v>
      </c>
      <c r="BW76" s="128" t="e">
        <f>VLOOKUP(BT76,$BC$62:$BE$191,2,FALSE)</f>
        <v>#NUM!</v>
      </c>
      <c r="BX76" s="128" t="e">
        <f>VLOOKUP(BT76,$BC$62:$BE$191,3,FALSE)</f>
        <v>#NUM!</v>
      </c>
      <c r="BY76" s="128" t="str">
        <f>IFERROR(VLOOKUP($BC76,BU$62:BW$191,3,FALSE),"")</f>
        <v/>
      </c>
      <c r="BZ76" s="128" t="str">
        <f t="shared" si="45"/>
        <v/>
      </c>
      <c r="CA76" s="90">
        <f>SUMIF($BU$62:$BU$191,$BC76,$BV$62:$BV$191)</f>
        <v>0</v>
      </c>
      <c r="CB76" s="90"/>
      <c r="CC76" s="90"/>
      <c r="CD76" s="129"/>
    </row>
    <row r="77" spans="1:333">
      <c r="A77" s="137"/>
      <c r="B77" s="138"/>
      <c r="C77" s="7"/>
      <c r="BC77" s="124">
        <v>136</v>
      </c>
      <c r="BD77" s="125">
        <f t="shared" si="73"/>
        <v>1</v>
      </c>
      <c r="BE77" s="126">
        <f t="shared" si="74"/>
        <v>1</v>
      </c>
      <c r="BF77" s="90">
        <f t="shared" si="71"/>
        <v>0</v>
      </c>
      <c r="BG77" s="90">
        <f t="shared" si="67"/>
        <v>0</v>
      </c>
      <c r="BH77" s="90" t="str">
        <f t="shared" si="43"/>
        <v/>
      </c>
      <c r="BI77" s="90" t="e">
        <f>LARGE($BH$62:$BH$191,$BC77)</f>
        <v>#NUM!</v>
      </c>
      <c r="BJ77" s="90" t="str">
        <f t="shared" si="68"/>
        <v/>
      </c>
      <c r="BK77" s="127">
        <f>IFERROR(VLOOKUP(BI77,$BC$62:$BG$191,5,FALSE),0)</f>
        <v>0</v>
      </c>
      <c r="BL77" s="128" t="e">
        <f>VLOOKUP(BI77,$BC$62:$BE$191,2,FALSE)</f>
        <v>#NUM!</v>
      </c>
      <c r="BM77" s="128" t="e">
        <f>VLOOKUP(BI77,$BC$62:$BE$191,3,FALSE)</f>
        <v>#NUM!</v>
      </c>
      <c r="BN77" s="128" t="str">
        <f>IFERROR(VLOOKUP($BC77,BJ$62:BL$191,3,FALSE),"")</f>
        <v/>
      </c>
      <c r="BO77" s="128" t="str">
        <f t="shared" si="44"/>
        <v/>
      </c>
      <c r="BP77" s="90">
        <f>SUMIF($BJ$62:$BJ$191,$BC77,$BK$62:$BK$191)</f>
        <v>0</v>
      </c>
      <c r="BQ77" s="90">
        <f t="shared" si="72"/>
        <v>0</v>
      </c>
      <c r="BR77" s="90">
        <f t="shared" si="69"/>
        <v>0</v>
      </c>
      <c r="BS77" s="90" t="str">
        <f t="shared" si="23"/>
        <v/>
      </c>
      <c r="BT77" s="90" t="e">
        <f>LARGE($BS$62:$BS$191,$BC77)</f>
        <v>#NUM!</v>
      </c>
      <c r="BU77" s="90" t="e">
        <f t="shared" si="70"/>
        <v>#NUM!</v>
      </c>
      <c r="BV77" s="127">
        <f>IFERROR(VLOOKUP(BT77,$BC$62:$BR$191,16,FALSE),0)</f>
        <v>0</v>
      </c>
      <c r="BW77" s="128" t="e">
        <f>VLOOKUP(BT77,$BC$62:$BE$191,2,FALSE)</f>
        <v>#NUM!</v>
      </c>
      <c r="BX77" s="128" t="e">
        <f>VLOOKUP(BT77,$BC$62:$BE$191,3,FALSE)</f>
        <v>#NUM!</v>
      </c>
      <c r="BY77" s="128" t="str">
        <f>IFERROR(VLOOKUP($BC77,BU$62:BW$191,3,FALSE),"")</f>
        <v/>
      </c>
      <c r="BZ77" s="128" t="str">
        <f t="shared" si="45"/>
        <v/>
      </c>
      <c r="CA77" s="90">
        <f>SUMIF($BU$62:$BU$191,$BC77,$BV$62:$BV$191)</f>
        <v>0</v>
      </c>
      <c r="CB77" s="90"/>
      <c r="CC77" s="90"/>
      <c r="CD77" s="129"/>
    </row>
    <row r="78" spans="1:333">
      <c r="C78" s="60"/>
      <c r="BC78" s="124">
        <v>137</v>
      </c>
      <c r="BD78" s="125">
        <f t="shared" si="73"/>
        <v>1</v>
      </c>
      <c r="BE78" s="126">
        <f t="shared" si="74"/>
        <v>1</v>
      </c>
      <c r="BF78" s="90">
        <f t="shared" si="71"/>
        <v>0</v>
      </c>
      <c r="BG78" s="90">
        <f t="shared" si="67"/>
        <v>0</v>
      </c>
      <c r="BH78" s="90" t="str">
        <f t="shared" si="43"/>
        <v/>
      </c>
      <c r="BI78" s="90" t="e">
        <f>LARGE($BH$62:$BH$191,$BC78)</f>
        <v>#NUM!</v>
      </c>
      <c r="BJ78" s="90" t="str">
        <f t="shared" si="68"/>
        <v/>
      </c>
      <c r="BK78" s="127">
        <f>IFERROR(VLOOKUP(BI78,$BC$62:$BG$191,5,FALSE),0)</f>
        <v>0</v>
      </c>
      <c r="BL78" s="128" t="e">
        <f>VLOOKUP(BI78,$BC$62:$BE$191,2,FALSE)</f>
        <v>#NUM!</v>
      </c>
      <c r="BM78" s="128" t="e">
        <f>VLOOKUP(BI78,$BC$62:$BE$191,3,FALSE)</f>
        <v>#NUM!</v>
      </c>
      <c r="BN78" s="128" t="str">
        <f>IFERROR(VLOOKUP($BC78,BJ$62:BL$191,3,FALSE),"")</f>
        <v/>
      </c>
      <c r="BO78" s="128" t="str">
        <f t="shared" si="44"/>
        <v/>
      </c>
      <c r="BP78" s="90">
        <f>SUMIF($BJ$62:$BJ$191,$BC78,$BK$62:$BK$191)</f>
        <v>0</v>
      </c>
      <c r="BQ78" s="90">
        <f t="shared" si="72"/>
        <v>0</v>
      </c>
      <c r="BR78" s="90">
        <f t="shared" si="69"/>
        <v>0</v>
      </c>
      <c r="BS78" s="90" t="str">
        <f t="shared" si="23"/>
        <v/>
      </c>
      <c r="BT78" s="90" t="e">
        <f>LARGE($BS$62:$BS$191,$BC78)</f>
        <v>#NUM!</v>
      </c>
      <c r="BU78" s="90" t="e">
        <f t="shared" si="70"/>
        <v>#NUM!</v>
      </c>
      <c r="BV78" s="127">
        <f>IFERROR(VLOOKUP(BT78,$BC$62:$BR$191,16,FALSE),0)</f>
        <v>0</v>
      </c>
      <c r="BW78" s="128" t="e">
        <f>VLOOKUP(BT78,$BC$62:$BE$191,2,FALSE)</f>
        <v>#NUM!</v>
      </c>
      <c r="BX78" s="128" t="e">
        <f>VLOOKUP(BT78,$BC$62:$BE$191,3,FALSE)</f>
        <v>#NUM!</v>
      </c>
      <c r="BY78" s="128" t="str">
        <f>IFERROR(VLOOKUP($BC78,BU$62:BW$191,3,FALSE),"")</f>
        <v/>
      </c>
      <c r="BZ78" s="128" t="str">
        <f t="shared" si="45"/>
        <v/>
      </c>
      <c r="CA78" s="90">
        <f>SUMIF($BU$62:$BU$191,$BC78,$BV$62:$BV$191)</f>
        <v>0</v>
      </c>
      <c r="CB78" s="90"/>
      <c r="CC78" s="90"/>
      <c r="CD78" s="129"/>
    </row>
    <row r="79" spans="1:333">
      <c r="C79" s="62"/>
      <c r="BC79" s="124">
        <v>138</v>
      </c>
      <c r="BD79" s="125">
        <f t="shared" si="73"/>
        <v>1</v>
      </c>
      <c r="BE79" s="126">
        <f t="shared" si="74"/>
        <v>1</v>
      </c>
      <c r="BF79" s="90">
        <f t="shared" si="71"/>
        <v>0</v>
      </c>
      <c r="BG79" s="90">
        <f t="shared" si="67"/>
        <v>0</v>
      </c>
      <c r="BH79" s="90" t="str">
        <f t="shared" si="43"/>
        <v/>
      </c>
      <c r="BI79" s="90" t="e">
        <f>LARGE($BH$62:$BH$191,$BC79)</f>
        <v>#NUM!</v>
      </c>
      <c r="BJ79" s="90" t="str">
        <f t="shared" si="68"/>
        <v/>
      </c>
      <c r="BK79" s="127">
        <f>IFERROR(VLOOKUP(BI79,$BC$62:$BG$191,5,FALSE),0)</f>
        <v>0</v>
      </c>
      <c r="BL79" s="128" t="e">
        <f>VLOOKUP(BI79,$BC$62:$BE$191,2,FALSE)</f>
        <v>#NUM!</v>
      </c>
      <c r="BM79" s="128" t="e">
        <f>VLOOKUP(BI79,$BC$62:$BE$191,3,FALSE)</f>
        <v>#NUM!</v>
      </c>
      <c r="BN79" s="128" t="str">
        <f>IFERROR(VLOOKUP($BC79,BJ$62:BL$191,3,FALSE),"")</f>
        <v/>
      </c>
      <c r="BO79" s="128" t="str">
        <f t="shared" si="44"/>
        <v/>
      </c>
      <c r="BP79" s="90">
        <f>SUMIF($BJ$62:$BJ$191,$BC79,$BK$62:$BK$191)</f>
        <v>0</v>
      </c>
      <c r="BQ79" s="90">
        <f t="shared" si="72"/>
        <v>0</v>
      </c>
      <c r="BR79" s="90">
        <f t="shared" si="69"/>
        <v>0</v>
      </c>
      <c r="BS79" s="90" t="str">
        <f t="shared" si="23"/>
        <v/>
      </c>
      <c r="BT79" s="90" t="e">
        <f>LARGE($BS$62:$BS$191,$BC79)</f>
        <v>#NUM!</v>
      </c>
      <c r="BU79" s="90" t="e">
        <f t="shared" si="70"/>
        <v>#NUM!</v>
      </c>
      <c r="BV79" s="127">
        <f>IFERROR(VLOOKUP(BT79,$BC$62:$BR$191,16,FALSE),0)</f>
        <v>0</v>
      </c>
      <c r="BW79" s="128" t="e">
        <f>VLOOKUP(BT79,$BC$62:$BE$191,2,FALSE)</f>
        <v>#NUM!</v>
      </c>
      <c r="BX79" s="128" t="e">
        <f>VLOOKUP(BT79,$BC$62:$BE$191,3,FALSE)</f>
        <v>#NUM!</v>
      </c>
      <c r="BY79" s="128" t="str">
        <f>IFERROR(VLOOKUP($BC79,BU$62:BW$191,3,FALSE),"")</f>
        <v/>
      </c>
      <c r="BZ79" s="128" t="str">
        <f t="shared" si="45"/>
        <v/>
      </c>
      <c r="CA79" s="90">
        <f>SUMIF($BU$62:$BU$191,$BC79,$BV$62:$BV$191)</f>
        <v>0</v>
      </c>
      <c r="CB79" s="90"/>
      <c r="CC79" s="90"/>
      <c r="CD79" s="129"/>
    </row>
    <row r="80" spans="1:333">
      <c r="C80" s="64"/>
      <c r="BC80" s="124">
        <v>139</v>
      </c>
      <c r="BD80" s="125">
        <f t="shared" si="73"/>
        <v>1</v>
      </c>
      <c r="BE80" s="126">
        <f t="shared" si="74"/>
        <v>1</v>
      </c>
      <c r="BF80" s="90">
        <f t="shared" si="71"/>
        <v>0</v>
      </c>
      <c r="BG80" s="90">
        <f t="shared" si="67"/>
        <v>0</v>
      </c>
      <c r="BH80" s="90" t="str">
        <f t="shared" si="43"/>
        <v/>
      </c>
      <c r="BI80" s="90" t="e">
        <f>LARGE($BH$62:$BH$191,$BC80)</f>
        <v>#NUM!</v>
      </c>
      <c r="BJ80" s="90" t="str">
        <f t="shared" si="68"/>
        <v/>
      </c>
      <c r="BK80" s="127">
        <f>IFERROR(VLOOKUP(BI80,$BC$62:$BG$191,5,FALSE),0)</f>
        <v>0</v>
      </c>
      <c r="BL80" s="128" t="e">
        <f>VLOOKUP(BI80,$BC$62:$BE$191,2,FALSE)</f>
        <v>#NUM!</v>
      </c>
      <c r="BM80" s="128" t="e">
        <f>VLOOKUP(BI80,$BC$62:$BE$191,3,FALSE)</f>
        <v>#NUM!</v>
      </c>
      <c r="BN80" s="128" t="str">
        <f>IFERROR(VLOOKUP($BC80,BJ$62:BL$191,3,FALSE),"")</f>
        <v/>
      </c>
      <c r="BO80" s="128" t="str">
        <f t="shared" si="44"/>
        <v/>
      </c>
      <c r="BP80" s="90">
        <f>SUMIF($BJ$62:$BJ$191,$BC80,$BK$62:$BK$191)</f>
        <v>0</v>
      </c>
      <c r="BQ80" s="90">
        <f t="shared" si="72"/>
        <v>0</v>
      </c>
      <c r="BR80" s="90">
        <f t="shared" si="69"/>
        <v>0</v>
      </c>
      <c r="BS80" s="90" t="str">
        <f t="shared" si="23"/>
        <v/>
      </c>
      <c r="BT80" s="90" t="e">
        <f>LARGE($BS$62:$BS$191,$BC80)</f>
        <v>#NUM!</v>
      </c>
      <c r="BU80" s="90" t="e">
        <f t="shared" si="70"/>
        <v>#NUM!</v>
      </c>
      <c r="BV80" s="127">
        <f>IFERROR(VLOOKUP(BT80,$BC$62:$BR$191,16,FALSE),0)</f>
        <v>0</v>
      </c>
      <c r="BW80" s="128" t="e">
        <f>VLOOKUP(BT80,$BC$62:$BE$191,2,FALSE)</f>
        <v>#NUM!</v>
      </c>
      <c r="BX80" s="128" t="e">
        <f>VLOOKUP(BT80,$BC$62:$BE$191,3,FALSE)</f>
        <v>#NUM!</v>
      </c>
      <c r="BY80" s="128" t="str">
        <f>IFERROR(VLOOKUP($BC80,BU$62:BW$191,3,FALSE),"")</f>
        <v/>
      </c>
      <c r="BZ80" s="128" t="str">
        <f t="shared" si="45"/>
        <v/>
      </c>
      <c r="CA80" s="90">
        <f>SUMIF($BU$62:$BU$191,$BC80,$BV$62:$BV$191)</f>
        <v>0</v>
      </c>
      <c r="CB80" s="90"/>
      <c r="CC80" s="90"/>
      <c r="CD80" s="129"/>
    </row>
    <row r="81" spans="55:82">
      <c r="BC81" s="124">
        <v>140</v>
      </c>
      <c r="BD81" s="125">
        <f t="shared" si="73"/>
        <v>1</v>
      </c>
      <c r="BE81" s="126">
        <f t="shared" si="74"/>
        <v>1</v>
      </c>
      <c r="BF81" s="90">
        <f t="shared" si="71"/>
        <v>0</v>
      </c>
      <c r="BG81" s="90">
        <f t="shared" si="67"/>
        <v>0</v>
      </c>
      <c r="BH81" s="90" t="str">
        <f t="shared" si="43"/>
        <v/>
      </c>
      <c r="BI81" s="90" t="e">
        <f>LARGE($BH$62:$BH$191,$BC81)</f>
        <v>#NUM!</v>
      </c>
      <c r="BJ81" s="90" t="str">
        <f t="shared" si="68"/>
        <v/>
      </c>
      <c r="BK81" s="127">
        <f>IFERROR(VLOOKUP(BI81,$BC$62:$BG$191,5,FALSE),0)</f>
        <v>0</v>
      </c>
      <c r="BL81" s="128" t="e">
        <f>VLOOKUP(BI81,$BC$62:$BE$191,2,FALSE)</f>
        <v>#NUM!</v>
      </c>
      <c r="BM81" s="128" t="e">
        <f>VLOOKUP(BI81,$BC$62:$BE$191,3,FALSE)</f>
        <v>#NUM!</v>
      </c>
      <c r="BN81" s="128" t="str">
        <f>IFERROR(VLOOKUP($BC81,BJ$62:BL$191,3,FALSE),"")</f>
        <v/>
      </c>
      <c r="BO81" s="128" t="str">
        <f t="shared" si="44"/>
        <v/>
      </c>
      <c r="BP81" s="90">
        <f>SUMIF($BJ$62:$BJ$191,$BC81,$BK$62:$BK$191)</f>
        <v>0</v>
      </c>
      <c r="BQ81" s="90">
        <f t="shared" si="72"/>
        <v>0</v>
      </c>
      <c r="BR81" s="90">
        <f t="shared" si="69"/>
        <v>0</v>
      </c>
      <c r="BS81" s="90" t="str">
        <f t="shared" si="23"/>
        <v/>
      </c>
      <c r="BT81" s="90" t="e">
        <f>LARGE($BS$62:$BS$191,$BC81)</f>
        <v>#NUM!</v>
      </c>
      <c r="BU81" s="90" t="e">
        <f t="shared" si="70"/>
        <v>#NUM!</v>
      </c>
      <c r="BV81" s="127">
        <f>IFERROR(VLOOKUP(BT81,$BC$62:$BR$191,16,FALSE),0)</f>
        <v>0</v>
      </c>
      <c r="BW81" s="128" t="e">
        <f>VLOOKUP(BT81,$BC$62:$BE$191,2,FALSE)</f>
        <v>#NUM!</v>
      </c>
      <c r="BX81" s="128" t="e">
        <f>VLOOKUP(BT81,$BC$62:$BE$191,3,FALSE)</f>
        <v>#NUM!</v>
      </c>
      <c r="BY81" s="128" t="str">
        <f>IFERROR(VLOOKUP($BC81,BU$62:BW$191,3,FALSE),"")</f>
        <v/>
      </c>
      <c r="BZ81" s="128" t="str">
        <f t="shared" si="45"/>
        <v/>
      </c>
      <c r="CA81" s="90">
        <f>SUMIF($BU$62:$BU$191,$BC81,$BV$62:$BV$191)</f>
        <v>0</v>
      </c>
      <c r="CB81" s="90"/>
      <c r="CC81" s="90"/>
      <c r="CD81" s="129"/>
    </row>
    <row r="82" spans="55:82">
      <c r="BC82" s="124">
        <v>141</v>
      </c>
      <c r="BD82" s="125">
        <f t="shared" si="73"/>
        <v>1</v>
      </c>
      <c r="BE82" s="126">
        <f t="shared" si="74"/>
        <v>1</v>
      </c>
      <c r="BF82" s="90">
        <f t="shared" si="71"/>
        <v>0</v>
      </c>
      <c r="BG82" s="90">
        <f t="shared" si="67"/>
        <v>0</v>
      </c>
      <c r="BH82" s="90" t="str">
        <f t="shared" si="43"/>
        <v/>
      </c>
      <c r="BI82" s="90" t="e">
        <f>LARGE($BH$62:$BH$191,$BC82)</f>
        <v>#NUM!</v>
      </c>
      <c r="BJ82" s="90" t="str">
        <f t="shared" si="68"/>
        <v/>
      </c>
      <c r="BK82" s="127">
        <f>IFERROR(VLOOKUP(BI82,$BC$62:$BG$191,5,FALSE),0)</f>
        <v>0</v>
      </c>
      <c r="BL82" s="128" t="e">
        <f>VLOOKUP(BI82,$BC$62:$BE$191,2,FALSE)</f>
        <v>#NUM!</v>
      </c>
      <c r="BM82" s="128" t="e">
        <f>VLOOKUP(BI82,$BC$62:$BE$191,3,FALSE)</f>
        <v>#NUM!</v>
      </c>
      <c r="BN82" s="128" t="str">
        <f>IFERROR(VLOOKUP($BC82,BJ$62:BL$191,3,FALSE),"")</f>
        <v/>
      </c>
      <c r="BO82" s="128" t="str">
        <f t="shared" si="44"/>
        <v/>
      </c>
      <c r="BP82" s="90">
        <f>SUMIF($BJ$62:$BJ$191,$BC82,$BK$62:$BK$191)</f>
        <v>0</v>
      </c>
      <c r="BQ82" s="90">
        <f t="shared" si="72"/>
        <v>0</v>
      </c>
      <c r="BR82" s="90">
        <f t="shared" si="69"/>
        <v>0</v>
      </c>
      <c r="BS82" s="90" t="str">
        <f t="shared" si="23"/>
        <v/>
      </c>
      <c r="BT82" s="90" t="e">
        <f>LARGE($BS$62:$BS$191,$BC82)</f>
        <v>#NUM!</v>
      </c>
      <c r="BU82" s="90" t="e">
        <f t="shared" si="70"/>
        <v>#NUM!</v>
      </c>
      <c r="BV82" s="127">
        <f>IFERROR(VLOOKUP(BT82,$BC$62:$BR$191,16,FALSE),0)</f>
        <v>0</v>
      </c>
      <c r="BW82" s="128" t="e">
        <f>VLOOKUP(BT82,$BC$62:$BE$191,2,FALSE)</f>
        <v>#NUM!</v>
      </c>
      <c r="BX82" s="128" t="e">
        <f>VLOOKUP(BT82,$BC$62:$BE$191,3,FALSE)</f>
        <v>#NUM!</v>
      </c>
      <c r="BY82" s="128" t="str">
        <f>IFERROR(VLOOKUP($BC82,BU$62:BW$191,3,FALSE),"")</f>
        <v/>
      </c>
      <c r="BZ82" s="128" t="str">
        <f t="shared" si="45"/>
        <v/>
      </c>
      <c r="CA82" s="90">
        <f>SUMIF($BU$62:$BU$191,$BC82,$BV$62:$BV$191)</f>
        <v>0</v>
      </c>
      <c r="CB82" s="90"/>
      <c r="CC82" s="90"/>
      <c r="CD82" s="129"/>
    </row>
    <row r="83" spans="55:82">
      <c r="BC83" s="124">
        <v>142</v>
      </c>
      <c r="BD83" s="125">
        <f t="shared" si="73"/>
        <v>1</v>
      </c>
      <c r="BE83" s="126">
        <f t="shared" si="74"/>
        <v>1</v>
      </c>
      <c r="BF83" s="90">
        <f t="shared" si="71"/>
        <v>0</v>
      </c>
      <c r="BG83" s="90">
        <f t="shared" si="67"/>
        <v>0</v>
      </c>
      <c r="BH83" s="90" t="str">
        <f t="shared" si="43"/>
        <v/>
      </c>
      <c r="BI83" s="90" t="e">
        <f>LARGE($BH$62:$BH$191,$BC83)</f>
        <v>#NUM!</v>
      </c>
      <c r="BJ83" s="90" t="str">
        <f t="shared" si="68"/>
        <v/>
      </c>
      <c r="BK83" s="127">
        <f>IFERROR(VLOOKUP(BI83,$BC$62:$BG$191,5,FALSE),0)</f>
        <v>0</v>
      </c>
      <c r="BL83" s="128" t="e">
        <f>VLOOKUP(BI83,$BC$62:$BE$191,2,FALSE)</f>
        <v>#NUM!</v>
      </c>
      <c r="BM83" s="128" t="e">
        <f>VLOOKUP(BI83,$BC$62:$BE$191,3,FALSE)</f>
        <v>#NUM!</v>
      </c>
      <c r="BN83" s="128" t="str">
        <f>IFERROR(VLOOKUP($BC83,BJ$62:BL$191,3,FALSE),"")</f>
        <v/>
      </c>
      <c r="BO83" s="128" t="str">
        <f t="shared" si="44"/>
        <v/>
      </c>
      <c r="BP83" s="90">
        <f>SUMIF($BJ$62:$BJ$191,$BC83,$BK$62:$BK$191)</f>
        <v>0</v>
      </c>
      <c r="BQ83" s="90">
        <f t="shared" si="72"/>
        <v>0</v>
      </c>
      <c r="BR83" s="90">
        <f t="shared" si="69"/>
        <v>0</v>
      </c>
      <c r="BS83" s="90" t="str">
        <f t="shared" si="23"/>
        <v/>
      </c>
      <c r="BT83" s="90" t="e">
        <f>LARGE($BS$62:$BS$191,$BC83)</f>
        <v>#NUM!</v>
      </c>
      <c r="BU83" s="90" t="e">
        <f t="shared" si="70"/>
        <v>#NUM!</v>
      </c>
      <c r="BV83" s="127">
        <f>IFERROR(VLOOKUP(BT83,$BC$62:$BR$191,16,FALSE),0)</f>
        <v>0</v>
      </c>
      <c r="BW83" s="128" t="e">
        <f>VLOOKUP(BT83,$BC$62:$BE$191,2,FALSE)</f>
        <v>#NUM!</v>
      </c>
      <c r="BX83" s="128" t="e">
        <f>VLOOKUP(BT83,$BC$62:$BE$191,3,FALSE)</f>
        <v>#NUM!</v>
      </c>
      <c r="BY83" s="128" t="str">
        <f>IFERROR(VLOOKUP($BC83,BU$62:BW$191,3,FALSE),"")</f>
        <v/>
      </c>
      <c r="BZ83" s="128" t="str">
        <f t="shared" si="45"/>
        <v/>
      </c>
      <c r="CA83" s="90">
        <f>SUMIF($BU$62:$BU$191,$BC83,$BV$62:$BV$191)</f>
        <v>0</v>
      </c>
      <c r="CB83" s="90"/>
      <c r="CC83" s="90"/>
      <c r="CD83" s="129"/>
    </row>
    <row r="84" spans="55:82">
      <c r="BC84" s="124">
        <v>143</v>
      </c>
      <c r="BD84" s="125">
        <f t="shared" si="73"/>
        <v>1</v>
      </c>
      <c r="BE84" s="126">
        <f t="shared" si="74"/>
        <v>1</v>
      </c>
      <c r="BF84" s="90">
        <f t="shared" si="71"/>
        <v>0</v>
      </c>
      <c r="BG84" s="90">
        <f t="shared" si="67"/>
        <v>0</v>
      </c>
      <c r="BH84" s="90" t="str">
        <f t="shared" si="43"/>
        <v/>
      </c>
      <c r="BI84" s="90" t="e">
        <f>LARGE($BH$62:$BH$191,$BC84)</f>
        <v>#NUM!</v>
      </c>
      <c r="BJ84" s="90" t="str">
        <f t="shared" si="68"/>
        <v/>
      </c>
      <c r="BK84" s="127">
        <f>IFERROR(VLOOKUP(BI84,$BC$62:$BG$191,5,FALSE),0)</f>
        <v>0</v>
      </c>
      <c r="BL84" s="128" t="e">
        <f>VLOOKUP(BI84,$BC$62:$BE$191,2,FALSE)</f>
        <v>#NUM!</v>
      </c>
      <c r="BM84" s="128" t="e">
        <f>VLOOKUP(BI84,$BC$62:$BE$191,3,FALSE)</f>
        <v>#NUM!</v>
      </c>
      <c r="BN84" s="128" t="str">
        <f>IFERROR(VLOOKUP($BC84,BJ$62:BL$191,3,FALSE),"")</f>
        <v/>
      </c>
      <c r="BO84" s="128" t="str">
        <f t="shared" si="44"/>
        <v/>
      </c>
      <c r="BP84" s="90">
        <f>SUMIF($BJ$62:$BJ$191,$BC84,$BK$62:$BK$191)</f>
        <v>0</v>
      </c>
      <c r="BQ84" s="90">
        <f t="shared" si="72"/>
        <v>0</v>
      </c>
      <c r="BR84" s="90">
        <f t="shared" si="69"/>
        <v>0</v>
      </c>
      <c r="BS84" s="90" t="str">
        <f t="shared" si="23"/>
        <v/>
      </c>
      <c r="BT84" s="90" t="e">
        <f>LARGE($BS$62:$BS$191,$BC84)</f>
        <v>#NUM!</v>
      </c>
      <c r="BU84" s="90" t="e">
        <f t="shared" si="70"/>
        <v>#NUM!</v>
      </c>
      <c r="BV84" s="127">
        <f>IFERROR(VLOOKUP(BT84,$BC$62:$BR$191,16,FALSE),0)</f>
        <v>0</v>
      </c>
      <c r="BW84" s="128" t="e">
        <f>VLOOKUP(BT84,$BC$62:$BE$191,2,FALSE)</f>
        <v>#NUM!</v>
      </c>
      <c r="BX84" s="128" t="e">
        <f>VLOOKUP(BT84,$BC$62:$BE$191,3,FALSE)</f>
        <v>#NUM!</v>
      </c>
      <c r="BY84" s="128" t="str">
        <f>IFERROR(VLOOKUP($BC84,BU$62:BW$191,3,FALSE),"")</f>
        <v/>
      </c>
      <c r="BZ84" s="128" t="str">
        <f t="shared" si="45"/>
        <v/>
      </c>
      <c r="CA84" s="90">
        <f>SUMIF($BU$62:$BU$191,$BC84,$BV$62:$BV$191)</f>
        <v>0</v>
      </c>
      <c r="CB84" s="90"/>
      <c r="CC84" s="90"/>
      <c r="CD84" s="129"/>
    </row>
    <row r="85" spans="55:82">
      <c r="BC85" s="124">
        <v>144</v>
      </c>
      <c r="BD85" s="125">
        <f t="shared" si="73"/>
        <v>1</v>
      </c>
      <c r="BE85" s="126">
        <f t="shared" si="74"/>
        <v>1</v>
      </c>
      <c r="BF85" s="90">
        <f t="shared" si="71"/>
        <v>0</v>
      </c>
      <c r="BG85" s="90">
        <f t="shared" si="67"/>
        <v>0</v>
      </c>
      <c r="BH85" s="90" t="str">
        <f t="shared" si="43"/>
        <v/>
      </c>
      <c r="BI85" s="90" t="e">
        <f>LARGE($BH$62:$BH$191,$BC85)</f>
        <v>#NUM!</v>
      </c>
      <c r="BJ85" s="90" t="str">
        <f t="shared" si="68"/>
        <v/>
      </c>
      <c r="BK85" s="127">
        <f>IFERROR(VLOOKUP(BI85,$BC$62:$BG$191,5,FALSE),0)</f>
        <v>0</v>
      </c>
      <c r="BL85" s="128" t="e">
        <f>VLOOKUP(BI85,$BC$62:$BE$191,2,FALSE)</f>
        <v>#NUM!</v>
      </c>
      <c r="BM85" s="128" t="e">
        <f>VLOOKUP(BI85,$BC$62:$BE$191,3,FALSE)</f>
        <v>#NUM!</v>
      </c>
      <c r="BN85" s="128" t="str">
        <f>IFERROR(VLOOKUP($BC85,BJ$62:BL$191,3,FALSE),"")</f>
        <v/>
      </c>
      <c r="BO85" s="128" t="str">
        <f t="shared" si="44"/>
        <v/>
      </c>
      <c r="BP85" s="90">
        <f>SUMIF($BJ$62:$BJ$191,$BC85,$BK$62:$BK$191)</f>
        <v>0</v>
      </c>
      <c r="BQ85" s="90">
        <f t="shared" si="72"/>
        <v>0</v>
      </c>
      <c r="BR85" s="90">
        <f t="shared" si="69"/>
        <v>0</v>
      </c>
      <c r="BS85" s="90" t="str">
        <f t="shared" si="23"/>
        <v/>
      </c>
      <c r="BT85" s="90" t="e">
        <f>LARGE($BS$62:$BS$191,$BC85)</f>
        <v>#NUM!</v>
      </c>
      <c r="BU85" s="90" t="e">
        <f t="shared" si="70"/>
        <v>#NUM!</v>
      </c>
      <c r="BV85" s="127">
        <f>IFERROR(VLOOKUP(BT85,$BC$62:$BR$191,16,FALSE),0)</f>
        <v>0</v>
      </c>
      <c r="BW85" s="128" t="e">
        <f>VLOOKUP(BT85,$BC$62:$BE$191,2,FALSE)</f>
        <v>#NUM!</v>
      </c>
      <c r="BX85" s="128" t="e">
        <f>VLOOKUP(BT85,$BC$62:$BE$191,3,FALSE)</f>
        <v>#NUM!</v>
      </c>
      <c r="BY85" s="128" t="str">
        <f>IFERROR(VLOOKUP($BC85,BU$62:BW$191,3,FALSE),"")</f>
        <v/>
      </c>
      <c r="BZ85" s="128" t="str">
        <f t="shared" si="45"/>
        <v/>
      </c>
      <c r="CA85" s="90">
        <f>SUMIF($BU$62:$BU$191,$BC85,$BV$62:$BV$191)</f>
        <v>0</v>
      </c>
      <c r="CB85" s="90"/>
      <c r="CC85" s="90"/>
      <c r="CD85" s="129"/>
    </row>
    <row r="86" spans="55:82">
      <c r="BC86" s="124">
        <v>145</v>
      </c>
      <c r="BD86" s="125">
        <f t="shared" si="73"/>
        <v>1</v>
      </c>
      <c r="BE86" s="126">
        <f t="shared" si="74"/>
        <v>1</v>
      </c>
      <c r="BF86" s="90">
        <f t="shared" si="71"/>
        <v>0</v>
      </c>
      <c r="BG86" s="90">
        <f t="shared" si="67"/>
        <v>0</v>
      </c>
      <c r="BH86" s="90" t="str">
        <f t="shared" si="43"/>
        <v/>
      </c>
      <c r="BI86" s="90" t="e">
        <f>LARGE($BH$62:$BH$191,$BC86)</f>
        <v>#NUM!</v>
      </c>
      <c r="BJ86" s="90" t="str">
        <f t="shared" si="68"/>
        <v/>
      </c>
      <c r="BK86" s="127">
        <f>IFERROR(VLOOKUP(BI86,$BC$62:$BG$191,5,FALSE),0)</f>
        <v>0</v>
      </c>
      <c r="BL86" s="128" t="e">
        <f>VLOOKUP(BI86,$BC$62:$BE$191,2,FALSE)</f>
        <v>#NUM!</v>
      </c>
      <c r="BM86" s="128" t="e">
        <f>VLOOKUP(BI86,$BC$62:$BE$191,3,FALSE)</f>
        <v>#NUM!</v>
      </c>
      <c r="BN86" s="128" t="str">
        <f>IFERROR(VLOOKUP($BC86,BJ$62:BL$191,3,FALSE),"")</f>
        <v/>
      </c>
      <c r="BO86" s="128" t="str">
        <f t="shared" si="44"/>
        <v/>
      </c>
      <c r="BP86" s="90">
        <f>SUMIF($BJ$62:$BJ$191,$BC86,$BK$62:$BK$191)</f>
        <v>0</v>
      </c>
      <c r="BQ86" s="90">
        <f t="shared" si="72"/>
        <v>0</v>
      </c>
      <c r="BR86" s="90">
        <f t="shared" si="69"/>
        <v>0</v>
      </c>
      <c r="BS86" s="90" t="str">
        <f t="shared" si="23"/>
        <v/>
      </c>
      <c r="BT86" s="90" t="e">
        <f>LARGE($BS$62:$BS$191,$BC86)</f>
        <v>#NUM!</v>
      </c>
      <c r="BU86" s="90" t="e">
        <f t="shared" si="70"/>
        <v>#NUM!</v>
      </c>
      <c r="BV86" s="127">
        <f>IFERROR(VLOOKUP(BT86,$BC$62:$BR$191,16,FALSE),0)</f>
        <v>0</v>
      </c>
      <c r="BW86" s="128" t="e">
        <f>VLOOKUP(BT86,$BC$62:$BE$191,2,FALSE)</f>
        <v>#NUM!</v>
      </c>
      <c r="BX86" s="128" t="e">
        <f>VLOOKUP(BT86,$BC$62:$BE$191,3,FALSE)</f>
        <v>#NUM!</v>
      </c>
      <c r="BY86" s="128" t="str">
        <f>IFERROR(VLOOKUP($BC86,BU$62:BW$191,3,FALSE),"")</f>
        <v/>
      </c>
      <c r="BZ86" s="128" t="str">
        <f t="shared" si="45"/>
        <v/>
      </c>
      <c r="CA86" s="90">
        <f>SUMIF($BU$62:$BU$191,$BC86,$BV$62:$BV$191)</f>
        <v>0</v>
      </c>
      <c r="CB86" s="90"/>
      <c r="CC86" s="90"/>
      <c r="CD86" s="129"/>
    </row>
    <row r="87" spans="55:82">
      <c r="BC87" s="124">
        <v>146</v>
      </c>
      <c r="BD87" s="125">
        <f t="shared" si="73"/>
        <v>1</v>
      </c>
      <c r="BE87" s="126">
        <f t="shared" si="74"/>
        <v>1</v>
      </c>
      <c r="BF87" s="90">
        <f t="shared" si="71"/>
        <v>0</v>
      </c>
      <c r="BG87" s="90">
        <f t="shared" si="67"/>
        <v>0</v>
      </c>
      <c r="BH87" s="90" t="str">
        <f t="shared" si="43"/>
        <v/>
      </c>
      <c r="BI87" s="90" t="e">
        <f>LARGE($BH$62:$BH$191,$BC87)</f>
        <v>#NUM!</v>
      </c>
      <c r="BJ87" s="90" t="str">
        <f t="shared" si="68"/>
        <v/>
      </c>
      <c r="BK87" s="127">
        <f>IFERROR(VLOOKUP(BI87,$BC$62:$BG$191,5,FALSE),0)</f>
        <v>0</v>
      </c>
      <c r="BL87" s="128" t="e">
        <f>VLOOKUP(BI87,$BC$62:$BE$191,2,FALSE)</f>
        <v>#NUM!</v>
      </c>
      <c r="BM87" s="128" t="e">
        <f>VLOOKUP(BI87,$BC$62:$BE$191,3,FALSE)</f>
        <v>#NUM!</v>
      </c>
      <c r="BN87" s="128" t="str">
        <f>IFERROR(VLOOKUP($BC87,BJ$62:BL$191,3,FALSE),"")</f>
        <v/>
      </c>
      <c r="BO87" s="128" t="str">
        <f t="shared" si="44"/>
        <v/>
      </c>
      <c r="BP87" s="90">
        <f>SUMIF($BJ$62:$BJ$191,$BC87,$BK$62:$BK$191)</f>
        <v>0</v>
      </c>
      <c r="BQ87" s="90">
        <f t="shared" si="72"/>
        <v>0</v>
      </c>
      <c r="BR87" s="90">
        <f t="shared" si="69"/>
        <v>0</v>
      </c>
      <c r="BS87" s="90" t="str">
        <f t="shared" si="23"/>
        <v/>
      </c>
      <c r="BT87" s="90" t="e">
        <f>LARGE($BS$62:$BS$191,$BC87)</f>
        <v>#NUM!</v>
      </c>
      <c r="BU87" s="90" t="e">
        <f t="shared" si="70"/>
        <v>#NUM!</v>
      </c>
      <c r="BV87" s="127">
        <f>IFERROR(VLOOKUP(BT87,$BC$62:$BR$191,16,FALSE),0)</f>
        <v>0</v>
      </c>
      <c r="BW87" s="128" t="e">
        <f>VLOOKUP(BT87,$BC$62:$BE$191,2,FALSE)</f>
        <v>#NUM!</v>
      </c>
      <c r="BX87" s="128" t="e">
        <f>VLOOKUP(BT87,$BC$62:$BE$191,3,FALSE)</f>
        <v>#NUM!</v>
      </c>
      <c r="BY87" s="128" t="str">
        <f>IFERROR(VLOOKUP($BC87,BU$62:BW$191,3,FALSE),"")</f>
        <v/>
      </c>
      <c r="BZ87" s="128" t="str">
        <f t="shared" si="45"/>
        <v/>
      </c>
      <c r="CA87" s="90">
        <f>SUMIF($BU$62:$BU$191,$BC87,$BV$62:$BV$191)</f>
        <v>0</v>
      </c>
      <c r="CB87" s="90"/>
      <c r="CC87" s="90"/>
      <c r="CD87" s="129"/>
    </row>
    <row r="88" spans="55:82">
      <c r="BC88" s="124">
        <v>147</v>
      </c>
      <c r="BD88" s="125">
        <f t="shared" si="73"/>
        <v>1</v>
      </c>
      <c r="BE88" s="126">
        <f t="shared" si="74"/>
        <v>1</v>
      </c>
      <c r="BF88" s="90">
        <f t="shared" si="71"/>
        <v>0</v>
      </c>
      <c r="BG88" s="90">
        <f t="shared" si="67"/>
        <v>0</v>
      </c>
      <c r="BH88" s="90" t="str">
        <f t="shared" si="43"/>
        <v/>
      </c>
      <c r="BI88" s="90" t="e">
        <f>LARGE($BH$62:$BH$191,$BC88)</f>
        <v>#NUM!</v>
      </c>
      <c r="BJ88" s="90" t="str">
        <f t="shared" si="68"/>
        <v/>
      </c>
      <c r="BK88" s="127">
        <f>IFERROR(VLOOKUP(BI88,$BC$62:$BG$191,5,FALSE),0)</f>
        <v>0</v>
      </c>
      <c r="BL88" s="128" t="e">
        <f>VLOOKUP(BI88,$BC$62:$BE$191,2,FALSE)</f>
        <v>#NUM!</v>
      </c>
      <c r="BM88" s="128" t="e">
        <f>VLOOKUP(BI88,$BC$62:$BE$191,3,FALSE)</f>
        <v>#NUM!</v>
      </c>
      <c r="BN88" s="128" t="str">
        <f>IFERROR(VLOOKUP($BC88,BJ$62:BL$191,3,FALSE),"")</f>
        <v/>
      </c>
      <c r="BO88" s="128" t="str">
        <f t="shared" si="44"/>
        <v/>
      </c>
      <c r="BP88" s="90">
        <f>SUMIF($BJ$62:$BJ$191,$BC88,$BK$62:$BK$191)</f>
        <v>0</v>
      </c>
      <c r="BQ88" s="90">
        <f t="shared" si="72"/>
        <v>0</v>
      </c>
      <c r="BR88" s="90">
        <f t="shared" si="69"/>
        <v>0</v>
      </c>
      <c r="BS88" s="90" t="str">
        <f t="shared" si="23"/>
        <v/>
      </c>
      <c r="BT88" s="90" t="e">
        <f>LARGE($BS$62:$BS$191,$BC88)</f>
        <v>#NUM!</v>
      </c>
      <c r="BU88" s="90" t="e">
        <f t="shared" si="70"/>
        <v>#NUM!</v>
      </c>
      <c r="BV88" s="127">
        <f>IFERROR(VLOOKUP(BT88,$BC$62:$BR$191,16,FALSE),0)</f>
        <v>0</v>
      </c>
      <c r="BW88" s="128" t="e">
        <f>VLOOKUP(BT88,$BC$62:$BE$191,2,FALSE)</f>
        <v>#NUM!</v>
      </c>
      <c r="BX88" s="128" t="e">
        <f>VLOOKUP(BT88,$BC$62:$BE$191,3,FALSE)</f>
        <v>#NUM!</v>
      </c>
      <c r="BY88" s="128" t="str">
        <f>IFERROR(VLOOKUP($BC88,BU$62:BW$191,3,FALSE),"")</f>
        <v/>
      </c>
      <c r="BZ88" s="128" t="str">
        <f t="shared" si="45"/>
        <v/>
      </c>
      <c r="CA88" s="90">
        <f>SUMIF($BU$62:$BU$191,$BC88,$BV$62:$BV$191)</f>
        <v>0</v>
      </c>
      <c r="CB88" s="90"/>
      <c r="CC88" s="90"/>
      <c r="CD88" s="129"/>
    </row>
    <row r="89" spans="55:82">
      <c r="BC89" s="124">
        <v>148</v>
      </c>
      <c r="BD89" s="125">
        <f t="shared" si="73"/>
        <v>1</v>
      </c>
      <c r="BE89" s="126">
        <f t="shared" si="74"/>
        <v>1</v>
      </c>
      <c r="BF89" s="90">
        <f t="shared" si="71"/>
        <v>0</v>
      </c>
      <c r="BG89" s="90">
        <f t="shared" si="67"/>
        <v>0</v>
      </c>
      <c r="BH89" s="90" t="str">
        <f t="shared" si="43"/>
        <v/>
      </c>
      <c r="BI89" s="90" t="e">
        <f>LARGE($BH$62:$BH$191,$BC89)</f>
        <v>#NUM!</v>
      </c>
      <c r="BJ89" s="90" t="str">
        <f t="shared" si="68"/>
        <v/>
      </c>
      <c r="BK89" s="127">
        <f>IFERROR(VLOOKUP(BI89,$BC$62:$BG$191,5,FALSE),0)</f>
        <v>0</v>
      </c>
      <c r="BL89" s="128" t="e">
        <f>VLOOKUP(BI89,$BC$62:$BE$191,2,FALSE)</f>
        <v>#NUM!</v>
      </c>
      <c r="BM89" s="128" t="e">
        <f>VLOOKUP(BI89,$BC$62:$BE$191,3,FALSE)</f>
        <v>#NUM!</v>
      </c>
      <c r="BN89" s="128" t="str">
        <f>IFERROR(VLOOKUP($BC89,BJ$62:BL$191,3,FALSE),"")</f>
        <v/>
      </c>
      <c r="BO89" s="128" t="str">
        <f t="shared" si="44"/>
        <v/>
      </c>
      <c r="BP89" s="90">
        <f>SUMIF($BJ$62:$BJ$191,$BC89,$BK$62:$BK$191)</f>
        <v>0</v>
      </c>
      <c r="BQ89" s="90">
        <f t="shared" si="72"/>
        <v>0</v>
      </c>
      <c r="BR89" s="90">
        <f t="shared" si="69"/>
        <v>0</v>
      </c>
      <c r="BS89" s="90" t="str">
        <f t="shared" si="23"/>
        <v/>
      </c>
      <c r="BT89" s="90" t="e">
        <f>LARGE($BS$62:$BS$191,$BC89)</f>
        <v>#NUM!</v>
      </c>
      <c r="BU89" s="90" t="e">
        <f t="shared" si="70"/>
        <v>#NUM!</v>
      </c>
      <c r="BV89" s="127">
        <f>IFERROR(VLOOKUP(BT89,$BC$62:$BR$191,16,FALSE),0)</f>
        <v>0</v>
      </c>
      <c r="BW89" s="128" t="e">
        <f>VLOOKUP(BT89,$BC$62:$BE$191,2,FALSE)</f>
        <v>#NUM!</v>
      </c>
      <c r="BX89" s="128" t="e">
        <f>VLOOKUP(BT89,$BC$62:$BE$191,3,FALSE)</f>
        <v>#NUM!</v>
      </c>
      <c r="BY89" s="128" t="str">
        <f>IFERROR(VLOOKUP($BC89,BU$62:BW$191,3,FALSE),"")</f>
        <v/>
      </c>
      <c r="BZ89" s="128" t="str">
        <f t="shared" si="45"/>
        <v/>
      </c>
      <c r="CA89" s="90">
        <f>SUMIF($BU$62:$BU$191,$BC89,$BV$62:$BV$191)</f>
        <v>0</v>
      </c>
      <c r="CB89" s="90"/>
      <c r="CC89" s="90"/>
      <c r="CD89" s="129"/>
    </row>
    <row r="90" spans="55:82">
      <c r="BC90" s="124">
        <v>149</v>
      </c>
      <c r="BD90" s="125">
        <f t="shared" si="73"/>
        <v>1</v>
      </c>
      <c r="BE90" s="126">
        <f t="shared" si="74"/>
        <v>1</v>
      </c>
      <c r="BF90" s="90">
        <f t="shared" si="71"/>
        <v>0</v>
      </c>
      <c r="BG90" s="90">
        <f t="shared" si="67"/>
        <v>0</v>
      </c>
      <c r="BH90" s="90" t="str">
        <f t="shared" si="43"/>
        <v/>
      </c>
      <c r="BI90" s="90" t="e">
        <f>LARGE($BH$62:$BH$191,$BC90)</f>
        <v>#NUM!</v>
      </c>
      <c r="BJ90" s="90" t="str">
        <f t="shared" si="68"/>
        <v/>
      </c>
      <c r="BK90" s="127">
        <f>IFERROR(VLOOKUP(BI90,$BC$62:$BG$191,5,FALSE),0)</f>
        <v>0</v>
      </c>
      <c r="BL90" s="128" t="e">
        <f>VLOOKUP(BI90,$BC$62:$BE$191,2,FALSE)</f>
        <v>#NUM!</v>
      </c>
      <c r="BM90" s="128" t="e">
        <f>VLOOKUP(BI90,$BC$62:$BE$191,3,FALSE)</f>
        <v>#NUM!</v>
      </c>
      <c r="BN90" s="128" t="str">
        <f>IFERROR(VLOOKUP($BC90,BJ$62:BL$191,3,FALSE),"")</f>
        <v/>
      </c>
      <c r="BO90" s="128" t="str">
        <f t="shared" si="44"/>
        <v/>
      </c>
      <c r="BP90" s="90">
        <f>SUMIF($BJ$62:$BJ$191,$BC90,$BK$62:$BK$191)</f>
        <v>0</v>
      </c>
      <c r="BQ90" s="90">
        <f t="shared" si="72"/>
        <v>0</v>
      </c>
      <c r="BR90" s="90">
        <f t="shared" si="69"/>
        <v>0</v>
      </c>
      <c r="BS90" s="90" t="str">
        <f t="shared" si="23"/>
        <v/>
      </c>
      <c r="BT90" s="90" t="e">
        <f>LARGE($BS$62:$BS$191,$BC90)</f>
        <v>#NUM!</v>
      </c>
      <c r="BU90" s="90" t="e">
        <f t="shared" si="70"/>
        <v>#NUM!</v>
      </c>
      <c r="BV90" s="127">
        <f>IFERROR(VLOOKUP(BT90,$BC$62:$BR$191,16,FALSE),0)</f>
        <v>0</v>
      </c>
      <c r="BW90" s="128" t="e">
        <f>VLOOKUP(BT90,$BC$62:$BE$191,2,FALSE)</f>
        <v>#NUM!</v>
      </c>
      <c r="BX90" s="128" t="e">
        <f>VLOOKUP(BT90,$BC$62:$BE$191,3,FALSE)</f>
        <v>#NUM!</v>
      </c>
      <c r="BY90" s="128" t="str">
        <f>IFERROR(VLOOKUP($BC90,BU$62:BW$191,3,FALSE),"")</f>
        <v/>
      </c>
      <c r="BZ90" s="128" t="str">
        <f t="shared" si="45"/>
        <v/>
      </c>
      <c r="CA90" s="90">
        <f>SUMIF($BU$62:$BU$191,$BC90,$BV$62:$BV$191)</f>
        <v>0</v>
      </c>
      <c r="CB90" s="90"/>
      <c r="CC90" s="90"/>
      <c r="CD90" s="129"/>
    </row>
    <row r="91" spans="55:82">
      <c r="BC91" s="124">
        <v>150</v>
      </c>
      <c r="BD91" s="125">
        <f t="shared" si="73"/>
        <v>1</v>
      </c>
      <c r="BE91" s="126">
        <f t="shared" si="74"/>
        <v>1</v>
      </c>
      <c r="BF91" s="90">
        <f t="shared" si="71"/>
        <v>0</v>
      </c>
      <c r="BG91" s="90">
        <f t="shared" si="67"/>
        <v>0</v>
      </c>
      <c r="BH91" s="90" t="str">
        <f t="shared" si="43"/>
        <v/>
      </c>
      <c r="BI91" s="90" t="e">
        <f>LARGE($BH$62:$BH$191,$BC91)</f>
        <v>#NUM!</v>
      </c>
      <c r="BJ91" s="90" t="str">
        <f t="shared" si="68"/>
        <v/>
      </c>
      <c r="BK91" s="127">
        <f>IFERROR(VLOOKUP(BI91,$BC$62:$BG$191,5,FALSE),0)</f>
        <v>0</v>
      </c>
      <c r="BL91" s="128" t="e">
        <f>VLOOKUP(BI91,$BC$62:$BE$191,2,FALSE)</f>
        <v>#NUM!</v>
      </c>
      <c r="BM91" s="128" t="e">
        <f>VLOOKUP(BI91,$BC$62:$BE$191,3,FALSE)</f>
        <v>#NUM!</v>
      </c>
      <c r="BN91" s="128" t="str">
        <f>IFERROR(VLOOKUP($BC91,BJ$62:BL$191,3,FALSE),"")</f>
        <v/>
      </c>
      <c r="BO91" s="128" t="str">
        <f t="shared" si="44"/>
        <v/>
      </c>
      <c r="BP91" s="90">
        <f>SUMIF($BJ$62:$BJ$191,$BC91,$BK$62:$BK$191)</f>
        <v>0</v>
      </c>
      <c r="BQ91" s="90">
        <f t="shared" si="72"/>
        <v>0</v>
      </c>
      <c r="BR91" s="90">
        <f t="shared" si="69"/>
        <v>0</v>
      </c>
      <c r="BS91" s="90" t="str">
        <f t="shared" si="23"/>
        <v/>
      </c>
      <c r="BT91" s="90" t="e">
        <f>LARGE($BS$62:$BS$191,$BC91)</f>
        <v>#NUM!</v>
      </c>
      <c r="BU91" s="90" t="e">
        <f t="shared" si="70"/>
        <v>#NUM!</v>
      </c>
      <c r="BV91" s="127">
        <f>IFERROR(VLOOKUP(BT91,$BC$62:$BR$191,16,FALSE),0)</f>
        <v>0</v>
      </c>
      <c r="BW91" s="128" t="e">
        <f>VLOOKUP(BT91,$BC$62:$BE$191,2,FALSE)</f>
        <v>#NUM!</v>
      </c>
      <c r="BX91" s="128" t="e">
        <f>VLOOKUP(BT91,$BC$62:$BE$191,3,FALSE)</f>
        <v>#NUM!</v>
      </c>
      <c r="BY91" s="128" t="str">
        <f>IFERROR(VLOOKUP($BC91,BU$62:BW$191,3,FALSE),"")</f>
        <v/>
      </c>
      <c r="BZ91" s="128" t="str">
        <f t="shared" si="45"/>
        <v/>
      </c>
      <c r="CA91" s="90">
        <f>SUMIF($BU$62:$BU$191,$BC91,$BV$62:$BV$191)</f>
        <v>0</v>
      </c>
      <c r="CB91" s="90"/>
      <c r="CC91" s="90"/>
      <c r="CD91" s="129"/>
    </row>
    <row r="92" spans="55:82">
      <c r="BC92" s="124">
        <v>151</v>
      </c>
      <c r="BD92" s="125">
        <f t="shared" si="73"/>
        <v>1</v>
      </c>
      <c r="BE92" s="126">
        <f t="shared" si="74"/>
        <v>1</v>
      </c>
      <c r="BF92" s="90">
        <f t="shared" si="71"/>
        <v>0</v>
      </c>
      <c r="BG92" s="90">
        <f t="shared" si="67"/>
        <v>0</v>
      </c>
      <c r="BH92" s="90" t="str">
        <f t="shared" si="43"/>
        <v/>
      </c>
      <c r="BI92" s="90" t="e">
        <f>LARGE($BH$62:$BH$191,$BC92)</f>
        <v>#NUM!</v>
      </c>
      <c r="BJ92" s="90" t="str">
        <f t="shared" si="68"/>
        <v/>
      </c>
      <c r="BK92" s="127">
        <f>IFERROR(VLOOKUP(BI92,$BC$62:$BG$191,5,FALSE),0)</f>
        <v>0</v>
      </c>
      <c r="BL92" s="128" t="e">
        <f>VLOOKUP(BI92,$BC$62:$BE$191,2,FALSE)</f>
        <v>#NUM!</v>
      </c>
      <c r="BM92" s="128" t="e">
        <f>VLOOKUP(BI92,$BC$62:$BE$191,3,FALSE)</f>
        <v>#NUM!</v>
      </c>
      <c r="BN92" s="128" t="str">
        <f>IFERROR(VLOOKUP($BC92,BJ$62:BL$191,3,FALSE),"")</f>
        <v/>
      </c>
      <c r="BO92" s="128" t="str">
        <f t="shared" si="44"/>
        <v/>
      </c>
      <c r="BP92" s="90">
        <f>SUMIF($BJ$62:$BJ$191,$BC92,$BK$62:$BK$191)</f>
        <v>0</v>
      </c>
      <c r="BQ92" s="90">
        <f t="shared" si="72"/>
        <v>0</v>
      </c>
      <c r="BR92" s="90">
        <f t="shared" si="69"/>
        <v>0</v>
      </c>
      <c r="BS92" s="90" t="str">
        <f t="shared" si="23"/>
        <v/>
      </c>
      <c r="BT92" s="90" t="e">
        <f>LARGE($BS$62:$BS$191,$BC92)</f>
        <v>#NUM!</v>
      </c>
      <c r="BU92" s="90" t="e">
        <f t="shared" si="70"/>
        <v>#NUM!</v>
      </c>
      <c r="BV92" s="127">
        <f>IFERROR(VLOOKUP(BT92,$BC$62:$BR$191,16,FALSE),0)</f>
        <v>0</v>
      </c>
      <c r="BW92" s="128" t="e">
        <f>VLOOKUP(BT92,$BC$62:$BE$191,2,FALSE)</f>
        <v>#NUM!</v>
      </c>
      <c r="BX92" s="128" t="e">
        <f>VLOOKUP(BT92,$BC$62:$BE$191,3,FALSE)</f>
        <v>#NUM!</v>
      </c>
      <c r="BY92" s="128" t="str">
        <f>IFERROR(VLOOKUP($BC92,BU$62:BW$191,3,FALSE),"")</f>
        <v/>
      </c>
      <c r="BZ92" s="128" t="str">
        <f t="shared" si="45"/>
        <v/>
      </c>
      <c r="CA92" s="90">
        <f>SUMIF($BU$62:$BU$191,$BC92,$BV$62:$BV$191)</f>
        <v>0</v>
      </c>
      <c r="CB92" s="90"/>
      <c r="CC92" s="90"/>
      <c r="CD92" s="129"/>
    </row>
    <row r="93" spans="55:82">
      <c r="BC93" s="124">
        <v>152</v>
      </c>
      <c r="BD93" s="125">
        <f t="shared" si="73"/>
        <v>1</v>
      </c>
      <c r="BE93" s="126">
        <f t="shared" si="74"/>
        <v>1</v>
      </c>
      <c r="BF93" s="90">
        <f t="shared" si="71"/>
        <v>0</v>
      </c>
      <c r="BG93" s="90">
        <f t="shared" si="67"/>
        <v>0</v>
      </c>
      <c r="BH93" s="90" t="str">
        <f t="shared" si="43"/>
        <v/>
      </c>
      <c r="BI93" s="90" t="e">
        <f>LARGE($BH$62:$BH$191,$BC93)</f>
        <v>#NUM!</v>
      </c>
      <c r="BJ93" s="90" t="str">
        <f t="shared" si="68"/>
        <v/>
      </c>
      <c r="BK93" s="127">
        <f>IFERROR(VLOOKUP(BI93,$BC$62:$BG$191,5,FALSE),0)</f>
        <v>0</v>
      </c>
      <c r="BL93" s="128" t="e">
        <f>VLOOKUP(BI93,$BC$62:$BE$191,2,FALSE)</f>
        <v>#NUM!</v>
      </c>
      <c r="BM93" s="128" t="e">
        <f>VLOOKUP(BI93,$BC$62:$BE$191,3,FALSE)</f>
        <v>#NUM!</v>
      </c>
      <c r="BN93" s="128" t="str">
        <f>IFERROR(VLOOKUP($BC93,BJ$62:BL$191,3,FALSE),"")</f>
        <v/>
      </c>
      <c r="BO93" s="128" t="str">
        <f t="shared" si="44"/>
        <v/>
      </c>
      <c r="BP93" s="90">
        <f>SUMIF($BJ$62:$BJ$191,$BC93,$BK$62:$BK$191)</f>
        <v>0</v>
      </c>
      <c r="BQ93" s="90">
        <f t="shared" si="72"/>
        <v>0</v>
      </c>
      <c r="BR93" s="90">
        <f t="shared" si="69"/>
        <v>0</v>
      </c>
      <c r="BS93" s="90" t="str">
        <f t="shared" si="23"/>
        <v/>
      </c>
      <c r="BT93" s="90" t="e">
        <f>LARGE($BS$62:$BS$191,$BC93)</f>
        <v>#NUM!</v>
      </c>
      <c r="BU93" s="90" t="e">
        <f t="shared" si="70"/>
        <v>#NUM!</v>
      </c>
      <c r="BV93" s="127">
        <f>IFERROR(VLOOKUP(BT93,$BC$62:$BR$191,16,FALSE),0)</f>
        <v>0</v>
      </c>
      <c r="BW93" s="128" t="e">
        <f>VLOOKUP(BT93,$BC$62:$BE$191,2,FALSE)</f>
        <v>#NUM!</v>
      </c>
      <c r="BX93" s="128" t="e">
        <f>VLOOKUP(BT93,$BC$62:$BE$191,3,FALSE)</f>
        <v>#NUM!</v>
      </c>
      <c r="BY93" s="128" t="str">
        <f>IFERROR(VLOOKUP($BC93,BU$62:BW$191,3,FALSE),"")</f>
        <v/>
      </c>
      <c r="BZ93" s="128" t="str">
        <f t="shared" si="45"/>
        <v/>
      </c>
      <c r="CA93" s="90">
        <f>SUMIF($BU$62:$BU$191,$BC93,$BV$62:$BV$191)</f>
        <v>0</v>
      </c>
      <c r="CB93" s="90"/>
      <c r="CC93" s="90"/>
      <c r="CD93" s="129"/>
    </row>
    <row r="94" spans="55:82">
      <c r="BC94" s="124">
        <v>153</v>
      </c>
      <c r="BD94" s="125">
        <f t="shared" si="73"/>
        <v>1</v>
      </c>
      <c r="BE94" s="126">
        <f t="shared" si="74"/>
        <v>1</v>
      </c>
      <c r="BF94" s="90">
        <f t="shared" si="71"/>
        <v>0</v>
      </c>
      <c r="BG94" s="90">
        <f t="shared" si="67"/>
        <v>0</v>
      </c>
      <c r="BH94" s="90" t="str">
        <f t="shared" si="43"/>
        <v/>
      </c>
      <c r="BI94" s="90" t="e">
        <f>LARGE($BH$62:$BH$191,$BC94)</f>
        <v>#NUM!</v>
      </c>
      <c r="BJ94" s="90" t="str">
        <f t="shared" si="68"/>
        <v/>
      </c>
      <c r="BK94" s="127">
        <f>IFERROR(VLOOKUP(BI94,$BC$62:$BG$191,5,FALSE),0)</f>
        <v>0</v>
      </c>
      <c r="BL94" s="128" t="e">
        <f>VLOOKUP(BI94,$BC$62:$BE$191,2,FALSE)</f>
        <v>#NUM!</v>
      </c>
      <c r="BM94" s="128" t="e">
        <f>VLOOKUP(BI94,$BC$62:$BE$191,3,FALSE)</f>
        <v>#NUM!</v>
      </c>
      <c r="BN94" s="128" t="str">
        <f>IFERROR(VLOOKUP($BC94,BJ$62:BL$191,3,FALSE),"")</f>
        <v/>
      </c>
      <c r="BO94" s="128" t="str">
        <f t="shared" si="44"/>
        <v/>
      </c>
      <c r="BP94" s="90">
        <f>SUMIF($BJ$62:$BJ$191,$BC94,$BK$62:$BK$191)</f>
        <v>0</v>
      </c>
      <c r="BQ94" s="90">
        <f t="shared" si="72"/>
        <v>0</v>
      </c>
      <c r="BR94" s="90">
        <f t="shared" si="69"/>
        <v>0</v>
      </c>
      <c r="BS94" s="90" t="str">
        <f t="shared" si="23"/>
        <v/>
      </c>
      <c r="BT94" s="90" t="e">
        <f>LARGE($BS$62:$BS$191,$BC94)</f>
        <v>#NUM!</v>
      </c>
      <c r="BU94" s="90" t="e">
        <f t="shared" si="70"/>
        <v>#NUM!</v>
      </c>
      <c r="BV94" s="127">
        <f>IFERROR(VLOOKUP(BT94,$BC$62:$BR$191,16,FALSE),0)</f>
        <v>0</v>
      </c>
      <c r="BW94" s="128" t="e">
        <f>VLOOKUP(BT94,$BC$62:$BE$191,2,FALSE)</f>
        <v>#NUM!</v>
      </c>
      <c r="BX94" s="128" t="e">
        <f>VLOOKUP(BT94,$BC$62:$BE$191,3,FALSE)</f>
        <v>#NUM!</v>
      </c>
      <c r="BY94" s="128" t="str">
        <f>IFERROR(VLOOKUP($BC94,BU$62:BW$191,3,FALSE),"")</f>
        <v/>
      </c>
      <c r="BZ94" s="128" t="str">
        <f t="shared" si="45"/>
        <v/>
      </c>
      <c r="CA94" s="90">
        <f>SUMIF($BU$62:$BU$191,$BC94,$BV$62:$BV$191)</f>
        <v>0</v>
      </c>
      <c r="CB94" s="90"/>
      <c r="CC94" s="90"/>
      <c r="CD94" s="129"/>
    </row>
    <row r="95" spans="55:82">
      <c r="BC95" s="124">
        <v>154</v>
      </c>
      <c r="BD95" s="125">
        <f t="shared" si="73"/>
        <v>1</v>
      </c>
      <c r="BE95" s="126">
        <f t="shared" si="74"/>
        <v>1</v>
      </c>
      <c r="BF95" s="90">
        <f t="shared" si="71"/>
        <v>0</v>
      </c>
      <c r="BG95" s="90">
        <f t="shared" si="67"/>
        <v>0</v>
      </c>
      <c r="BH95" s="90" t="str">
        <f t="shared" si="43"/>
        <v/>
      </c>
      <c r="BI95" s="90" t="e">
        <f>LARGE($BH$62:$BH$191,$BC95)</f>
        <v>#NUM!</v>
      </c>
      <c r="BJ95" s="90" t="str">
        <f t="shared" si="68"/>
        <v/>
      </c>
      <c r="BK95" s="127">
        <f>IFERROR(VLOOKUP(BI95,$BC$62:$BG$191,5,FALSE),0)</f>
        <v>0</v>
      </c>
      <c r="BL95" s="128" t="e">
        <f>VLOOKUP(BI95,$BC$62:$BE$191,2,FALSE)</f>
        <v>#NUM!</v>
      </c>
      <c r="BM95" s="128" t="e">
        <f>VLOOKUP(BI95,$BC$62:$BE$191,3,FALSE)</f>
        <v>#NUM!</v>
      </c>
      <c r="BN95" s="128" t="str">
        <f>IFERROR(VLOOKUP($BC95,BJ$62:BL$191,3,FALSE),"")</f>
        <v/>
      </c>
      <c r="BO95" s="128" t="str">
        <f t="shared" si="44"/>
        <v/>
      </c>
      <c r="BP95" s="90">
        <f>SUMIF($BJ$62:$BJ$191,$BC95,$BK$62:$BK$191)</f>
        <v>0</v>
      </c>
      <c r="BQ95" s="90">
        <f t="shared" si="72"/>
        <v>0</v>
      </c>
      <c r="BR95" s="90">
        <f t="shared" si="69"/>
        <v>0</v>
      </c>
      <c r="BS95" s="90" t="str">
        <f t="shared" si="23"/>
        <v/>
      </c>
      <c r="BT95" s="90" t="e">
        <f>LARGE($BS$62:$BS$191,$BC95)</f>
        <v>#NUM!</v>
      </c>
      <c r="BU95" s="90" t="e">
        <f t="shared" si="70"/>
        <v>#NUM!</v>
      </c>
      <c r="BV95" s="127">
        <f>IFERROR(VLOOKUP(BT95,$BC$62:$BR$191,16,FALSE),0)</f>
        <v>0</v>
      </c>
      <c r="BW95" s="128" t="e">
        <f>VLOOKUP(BT95,$BC$62:$BE$191,2,FALSE)</f>
        <v>#NUM!</v>
      </c>
      <c r="BX95" s="128" t="e">
        <f>VLOOKUP(BT95,$BC$62:$BE$191,3,FALSE)</f>
        <v>#NUM!</v>
      </c>
      <c r="BY95" s="128" t="str">
        <f>IFERROR(VLOOKUP($BC95,BU$62:BW$191,3,FALSE),"")</f>
        <v/>
      </c>
      <c r="BZ95" s="128" t="str">
        <f t="shared" si="45"/>
        <v/>
      </c>
      <c r="CA95" s="90">
        <f>SUMIF($BU$62:$BU$191,$BC95,$BV$62:$BV$191)</f>
        <v>0</v>
      </c>
      <c r="CB95" s="90"/>
      <c r="CC95" s="90"/>
      <c r="CD95" s="129"/>
    </row>
    <row r="96" spans="55:82">
      <c r="BC96" s="124">
        <v>155</v>
      </c>
      <c r="BD96" s="125">
        <f t="shared" si="73"/>
        <v>1</v>
      </c>
      <c r="BE96" s="126">
        <f t="shared" si="74"/>
        <v>1</v>
      </c>
      <c r="BF96" s="90">
        <f t="shared" si="71"/>
        <v>0</v>
      </c>
      <c r="BG96" s="90">
        <f t="shared" si="67"/>
        <v>0</v>
      </c>
      <c r="BH96" s="90" t="str">
        <f t="shared" si="43"/>
        <v/>
      </c>
      <c r="BI96" s="90" t="e">
        <f>LARGE($BH$62:$BH$191,$BC96)</f>
        <v>#NUM!</v>
      </c>
      <c r="BJ96" s="90" t="str">
        <f t="shared" si="68"/>
        <v/>
      </c>
      <c r="BK96" s="127">
        <f>IFERROR(VLOOKUP(BI96,$BC$62:$BG$191,5,FALSE),0)</f>
        <v>0</v>
      </c>
      <c r="BL96" s="128" t="e">
        <f>VLOOKUP(BI96,$BC$62:$BE$191,2,FALSE)</f>
        <v>#NUM!</v>
      </c>
      <c r="BM96" s="128" t="e">
        <f>VLOOKUP(BI96,$BC$62:$BE$191,3,FALSE)</f>
        <v>#NUM!</v>
      </c>
      <c r="BN96" s="128" t="str">
        <f>IFERROR(VLOOKUP($BC96,BJ$62:BL$191,3,FALSE),"")</f>
        <v/>
      </c>
      <c r="BO96" s="128" t="str">
        <f t="shared" si="44"/>
        <v/>
      </c>
      <c r="BP96" s="90">
        <f>SUMIF($BJ$62:$BJ$191,$BC96,$BK$62:$BK$191)</f>
        <v>0</v>
      </c>
      <c r="BQ96" s="90">
        <f t="shared" si="72"/>
        <v>0</v>
      </c>
      <c r="BR96" s="90">
        <f t="shared" si="69"/>
        <v>0</v>
      </c>
      <c r="BS96" s="90" t="str">
        <f t="shared" ref="BS96:BS159" si="75">IF(BR96=0,"",$BC96)</f>
        <v/>
      </c>
      <c r="BT96" s="90" t="e">
        <f>LARGE($BS$62:$BS$191,$BC96)</f>
        <v>#NUM!</v>
      </c>
      <c r="BU96" s="90" t="e">
        <f t="shared" si="70"/>
        <v>#NUM!</v>
      </c>
      <c r="BV96" s="127">
        <f>IFERROR(VLOOKUP(BT96,$BC$62:$BR$191,16,FALSE),0)</f>
        <v>0</v>
      </c>
      <c r="BW96" s="128" t="e">
        <f>VLOOKUP(BT96,$BC$62:$BE$191,2,FALSE)</f>
        <v>#NUM!</v>
      </c>
      <c r="BX96" s="128" t="e">
        <f>VLOOKUP(BT96,$BC$62:$BE$191,3,FALSE)</f>
        <v>#NUM!</v>
      </c>
      <c r="BY96" s="128" t="str">
        <f>IFERROR(VLOOKUP($BC96,BU$62:BW$191,3,FALSE),"")</f>
        <v/>
      </c>
      <c r="BZ96" s="128" t="str">
        <f t="shared" si="45"/>
        <v/>
      </c>
      <c r="CA96" s="90">
        <f>SUMIF($BU$62:$BU$191,$BC96,$BV$62:$BV$191)</f>
        <v>0</v>
      </c>
      <c r="CB96" s="90"/>
      <c r="CC96" s="90"/>
      <c r="CD96" s="129"/>
    </row>
    <row r="97" spans="55:82">
      <c r="BC97" s="124">
        <v>156</v>
      </c>
      <c r="BD97" s="125">
        <f t="shared" si="73"/>
        <v>1</v>
      </c>
      <c r="BE97" s="126">
        <f t="shared" si="74"/>
        <v>1</v>
      </c>
      <c r="BF97" s="90">
        <f t="shared" si="71"/>
        <v>0</v>
      </c>
      <c r="BG97" s="90">
        <f t="shared" si="67"/>
        <v>0</v>
      </c>
      <c r="BH97" s="90" t="str">
        <f t="shared" ref="BH97:BH160" si="76">IF(BG97=0,"",$BC97)</f>
        <v/>
      </c>
      <c r="BI97" s="90" t="e">
        <f>LARGE($BH$62:$BH$191,$BC97)</f>
        <v>#NUM!</v>
      </c>
      <c r="BJ97" s="90" t="str">
        <f t="shared" si="68"/>
        <v/>
      </c>
      <c r="BK97" s="127">
        <f>IFERROR(VLOOKUP(BI97,$BC$62:$BG$191,5,FALSE),0)</f>
        <v>0</v>
      </c>
      <c r="BL97" s="128" t="e">
        <f>VLOOKUP(BI97,$BC$62:$BE$191,2,FALSE)</f>
        <v>#NUM!</v>
      </c>
      <c r="BM97" s="128" t="e">
        <f>VLOOKUP(BI97,$BC$62:$BE$191,3,FALSE)</f>
        <v>#NUM!</v>
      </c>
      <c r="BN97" s="128" t="str">
        <f>IFERROR(VLOOKUP($BC97,BJ$62:BL$191,3,FALSE),"")</f>
        <v/>
      </c>
      <c r="BO97" s="128" t="str">
        <f t="shared" ref="BO97:BO160" si="77">IFERROR(BN97+BP97-1,"")</f>
        <v/>
      </c>
      <c r="BP97" s="90">
        <f>SUMIF($BJ$62:$BJ$191,$BC97,$BK$62:$BK$191)</f>
        <v>0</v>
      </c>
      <c r="BQ97" s="90">
        <f t="shared" si="72"/>
        <v>0</v>
      </c>
      <c r="BR97" s="90">
        <f t="shared" si="69"/>
        <v>0</v>
      </c>
      <c r="BS97" s="90" t="str">
        <f t="shared" si="75"/>
        <v/>
      </c>
      <c r="BT97" s="90" t="e">
        <f>LARGE($BS$62:$BS$191,$BC97)</f>
        <v>#NUM!</v>
      </c>
      <c r="BU97" s="90" t="e">
        <f t="shared" si="70"/>
        <v>#NUM!</v>
      </c>
      <c r="BV97" s="127">
        <f>IFERROR(VLOOKUP(BT97,$BC$62:$BR$191,16,FALSE),0)</f>
        <v>0</v>
      </c>
      <c r="BW97" s="128" t="e">
        <f>VLOOKUP(BT97,$BC$62:$BE$191,2,FALSE)</f>
        <v>#NUM!</v>
      </c>
      <c r="BX97" s="128" t="e">
        <f>VLOOKUP(BT97,$BC$62:$BE$191,3,FALSE)</f>
        <v>#NUM!</v>
      </c>
      <c r="BY97" s="128" t="str">
        <f>IFERROR(VLOOKUP($BC97,BU$62:BW$191,3,FALSE),"")</f>
        <v/>
      </c>
      <c r="BZ97" s="128" t="str">
        <f t="shared" ref="BZ97:BZ160" si="78">IFERROR(BY97+CA97-1,"")</f>
        <v/>
      </c>
      <c r="CA97" s="90">
        <f>SUMIF($BU$62:$BU$191,$BC97,$BV$62:$BV$191)</f>
        <v>0</v>
      </c>
      <c r="CB97" s="90"/>
      <c r="CC97" s="90"/>
      <c r="CD97" s="129"/>
    </row>
    <row r="98" spans="55:82">
      <c r="BC98" s="124">
        <v>157</v>
      </c>
      <c r="BD98" s="125">
        <f t="shared" si="73"/>
        <v>1</v>
      </c>
      <c r="BE98" s="126">
        <f t="shared" si="74"/>
        <v>1</v>
      </c>
      <c r="BF98" s="90">
        <f t="shared" si="71"/>
        <v>0</v>
      </c>
      <c r="BG98" s="90">
        <f t="shared" si="67"/>
        <v>0</v>
      </c>
      <c r="BH98" s="90" t="str">
        <f t="shared" si="76"/>
        <v/>
      </c>
      <c r="BI98" s="90" t="e">
        <f>LARGE($BH$62:$BH$191,$BC98)</f>
        <v>#NUM!</v>
      </c>
      <c r="BJ98" s="90" t="str">
        <f t="shared" si="68"/>
        <v/>
      </c>
      <c r="BK98" s="127">
        <f>IFERROR(VLOOKUP(BI98,$BC$62:$BG$191,5,FALSE),0)</f>
        <v>0</v>
      </c>
      <c r="BL98" s="128" t="e">
        <f>VLOOKUP(BI98,$BC$62:$BE$191,2,FALSE)</f>
        <v>#NUM!</v>
      </c>
      <c r="BM98" s="128" t="e">
        <f>VLOOKUP(BI98,$BC$62:$BE$191,3,FALSE)</f>
        <v>#NUM!</v>
      </c>
      <c r="BN98" s="128" t="str">
        <f>IFERROR(VLOOKUP($BC98,BJ$62:BL$191,3,FALSE),"")</f>
        <v/>
      </c>
      <c r="BO98" s="128" t="str">
        <f t="shared" si="77"/>
        <v/>
      </c>
      <c r="BP98" s="90">
        <f>SUMIF($BJ$62:$BJ$191,$BC98,$BK$62:$BK$191)</f>
        <v>0</v>
      </c>
      <c r="BQ98" s="90">
        <f t="shared" si="72"/>
        <v>0</v>
      </c>
      <c r="BR98" s="90">
        <f t="shared" si="69"/>
        <v>0</v>
      </c>
      <c r="BS98" s="90" t="str">
        <f t="shared" si="75"/>
        <v/>
      </c>
      <c r="BT98" s="90" t="e">
        <f>LARGE($BS$62:$BS$191,$BC98)</f>
        <v>#NUM!</v>
      </c>
      <c r="BU98" s="90" t="e">
        <f t="shared" si="70"/>
        <v>#NUM!</v>
      </c>
      <c r="BV98" s="127">
        <f>IFERROR(VLOOKUP(BT98,$BC$62:$BR$191,16,FALSE),0)</f>
        <v>0</v>
      </c>
      <c r="BW98" s="128" t="e">
        <f>VLOOKUP(BT98,$BC$62:$BE$191,2,FALSE)</f>
        <v>#NUM!</v>
      </c>
      <c r="BX98" s="128" t="e">
        <f>VLOOKUP(BT98,$BC$62:$BE$191,3,FALSE)</f>
        <v>#NUM!</v>
      </c>
      <c r="BY98" s="128" t="str">
        <f>IFERROR(VLOOKUP($BC98,BU$62:BW$191,3,FALSE),"")</f>
        <v/>
      </c>
      <c r="BZ98" s="128" t="str">
        <f t="shared" si="78"/>
        <v/>
      </c>
      <c r="CA98" s="90">
        <f>SUMIF($BU$62:$BU$191,$BC98,$BV$62:$BV$191)</f>
        <v>0</v>
      </c>
      <c r="CB98" s="90"/>
      <c r="CC98" s="90"/>
      <c r="CD98" s="129"/>
    </row>
    <row r="99" spans="55:82">
      <c r="BC99" s="124">
        <v>158</v>
      </c>
      <c r="BD99" s="125">
        <f t="shared" si="73"/>
        <v>1</v>
      </c>
      <c r="BE99" s="126">
        <f t="shared" si="74"/>
        <v>1</v>
      </c>
      <c r="BF99" s="90">
        <f t="shared" si="71"/>
        <v>0</v>
      </c>
      <c r="BG99" s="90">
        <f t="shared" si="67"/>
        <v>0</v>
      </c>
      <c r="BH99" s="90" t="str">
        <f t="shared" si="76"/>
        <v/>
      </c>
      <c r="BI99" s="90" t="e">
        <f>LARGE($BH$62:$BH$191,$BC99)</f>
        <v>#NUM!</v>
      </c>
      <c r="BJ99" s="90" t="str">
        <f t="shared" si="68"/>
        <v/>
      </c>
      <c r="BK99" s="127">
        <f>IFERROR(VLOOKUP(BI99,$BC$62:$BG$191,5,FALSE),0)</f>
        <v>0</v>
      </c>
      <c r="BL99" s="128" t="e">
        <f>VLOOKUP(BI99,$BC$62:$BE$191,2,FALSE)</f>
        <v>#NUM!</v>
      </c>
      <c r="BM99" s="128" t="e">
        <f>VLOOKUP(BI99,$BC$62:$BE$191,3,FALSE)</f>
        <v>#NUM!</v>
      </c>
      <c r="BN99" s="128" t="str">
        <f>IFERROR(VLOOKUP($BC99,BJ$62:BL$191,3,FALSE),"")</f>
        <v/>
      </c>
      <c r="BO99" s="128" t="str">
        <f t="shared" si="77"/>
        <v/>
      </c>
      <c r="BP99" s="90">
        <f>SUMIF($BJ$62:$BJ$191,$BC99,$BK$62:$BK$191)</f>
        <v>0</v>
      </c>
      <c r="BQ99" s="90">
        <f t="shared" si="72"/>
        <v>0</v>
      </c>
      <c r="BR99" s="90">
        <f t="shared" si="69"/>
        <v>0</v>
      </c>
      <c r="BS99" s="90" t="str">
        <f t="shared" si="75"/>
        <v/>
      </c>
      <c r="BT99" s="90" t="e">
        <f>LARGE($BS$62:$BS$191,$BC99)</f>
        <v>#NUM!</v>
      </c>
      <c r="BU99" s="90" t="e">
        <f t="shared" si="70"/>
        <v>#NUM!</v>
      </c>
      <c r="BV99" s="127">
        <f>IFERROR(VLOOKUP(BT99,$BC$62:$BR$191,16,FALSE),0)</f>
        <v>0</v>
      </c>
      <c r="BW99" s="128" t="e">
        <f>VLOOKUP(BT99,$BC$62:$BE$191,2,FALSE)</f>
        <v>#NUM!</v>
      </c>
      <c r="BX99" s="128" t="e">
        <f>VLOOKUP(BT99,$BC$62:$BE$191,3,FALSE)</f>
        <v>#NUM!</v>
      </c>
      <c r="BY99" s="128" t="str">
        <f>IFERROR(VLOOKUP($BC99,BU$62:BW$191,3,FALSE),"")</f>
        <v/>
      </c>
      <c r="BZ99" s="128" t="str">
        <f t="shared" si="78"/>
        <v/>
      </c>
      <c r="CA99" s="90">
        <f>SUMIF($BU$62:$BU$191,$BC99,$BV$62:$BV$191)</f>
        <v>0</v>
      </c>
      <c r="CB99" s="90"/>
      <c r="CC99" s="90"/>
      <c r="CD99" s="129"/>
    </row>
    <row r="100" spans="55:82">
      <c r="BC100" s="124">
        <v>159</v>
      </c>
      <c r="BD100" s="125">
        <f t="shared" si="73"/>
        <v>1</v>
      </c>
      <c r="BE100" s="126">
        <f t="shared" si="74"/>
        <v>1</v>
      </c>
      <c r="BF100" s="90">
        <f t="shared" si="71"/>
        <v>0</v>
      </c>
      <c r="BG100" s="90">
        <f t="shared" si="67"/>
        <v>0</v>
      </c>
      <c r="BH100" s="90" t="str">
        <f t="shared" si="76"/>
        <v/>
      </c>
      <c r="BI100" s="90" t="e">
        <f>LARGE($BH$62:$BH$191,$BC100)</f>
        <v>#NUM!</v>
      </c>
      <c r="BJ100" s="90" t="str">
        <f t="shared" si="68"/>
        <v/>
      </c>
      <c r="BK100" s="127">
        <f>IFERROR(VLOOKUP(BI100,$BC$62:$BG$191,5,FALSE),0)</f>
        <v>0</v>
      </c>
      <c r="BL100" s="128" t="e">
        <f>VLOOKUP(BI100,$BC$62:$BE$191,2,FALSE)</f>
        <v>#NUM!</v>
      </c>
      <c r="BM100" s="128" t="e">
        <f>VLOOKUP(BI100,$BC$62:$BE$191,3,FALSE)</f>
        <v>#NUM!</v>
      </c>
      <c r="BN100" s="128" t="str">
        <f>IFERROR(VLOOKUP($BC100,BJ$62:BL$191,3,FALSE),"")</f>
        <v/>
      </c>
      <c r="BO100" s="128" t="str">
        <f t="shared" si="77"/>
        <v/>
      </c>
      <c r="BP100" s="90">
        <f>SUMIF($BJ$62:$BJ$191,$BC100,$BK$62:$BK$191)</f>
        <v>0</v>
      </c>
      <c r="BQ100" s="90">
        <f t="shared" si="72"/>
        <v>0</v>
      </c>
      <c r="BR100" s="90">
        <f t="shared" si="69"/>
        <v>0</v>
      </c>
      <c r="BS100" s="90" t="str">
        <f t="shared" si="75"/>
        <v/>
      </c>
      <c r="BT100" s="90" t="e">
        <f>LARGE($BS$62:$BS$191,$BC100)</f>
        <v>#NUM!</v>
      </c>
      <c r="BU100" s="90" t="e">
        <f t="shared" si="70"/>
        <v>#NUM!</v>
      </c>
      <c r="BV100" s="127">
        <f>IFERROR(VLOOKUP(BT100,$BC$62:$BR$191,16,FALSE),0)</f>
        <v>0</v>
      </c>
      <c r="BW100" s="128" t="e">
        <f>VLOOKUP(BT100,$BC$62:$BE$191,2,FALSE)</f>
        <v>#NUM!</v>
      </c>
      <c r="BX100" s="128" t="e">
        <f>VLOOKUP(BT100,$BC$62:$BE$191,3,FALSE)</f>
        <v>#NUM!</v>
      </c>
      <c r="BY100" s="128" t="str">
        <f>IFERROR(VLOOKUP($BC100,BU$62:BW$191,3,FALSE),"")</f>
        <v/>
      </c>
      <c r="BZ100" s="128" t="str">
        <f t="shared" si="78"/>
        <v/>
      </c>
      <c r="CA100" s="90">
        <f>SUMIF($BU$62:$BU$191,$BC100,$BV$62:$BV$191)</f>
        <v>0</v>
      </c>
      <c r="CB100" s="90"/>
      <c r="CC100" s="90"/>
      <c r="CD100" s="129"/>
    </row>
    <row r="101" spans="55:82">
      <c r="BC101" s="124">
        <v>160</v>
      </c>
      <c r="BD101" s="125">
        <f t="shared" si="73"/>
        <v>1</v>
      </c>
      <c r="BE101" s="126">
        <f t="shared" si="74"/>
        <v>1</v>
      </c>
      <c r="BF101" s="90">
        <f t="shared" si="71"/>
        <v>0</v>
      </c>
      <c r="BG101" s="90">
        <f t="shared" si="67"/>
        <v>0</v>
      </c>
      <c r="BH101" s="90" t="str">
        <f t="shared" si="76"/>
        <v/>
      </c>
      <c r="BI101" s="90" t="e">
        <f>LARGE($BH$62:$BH$191,$BC101)</f>
        <v>#NUM!</v>
      </c>
      <c r="BJ101" s="90" t="str">
        <f t="shared" si="68"/>
        <v/>
      </c>
      <c r="BK101" s="127">
        <f>IFERROR(VLOOKUP(BI101,$BC$62:$BG$191,5,FALSE),0)</f>
        <v>0</v>
      </c>
      <c r="BL101" s="128" t="e">
        <f>VLOOKUP(BI101,$BC$62:$BE$191,2,FALSE)</f>
        <v>#NUM!</v>
      </c>
      <c r="BM101" s="128" t="e">
        <f>VLOOKUP(BI101,$BC$62:$BE$191,3,FALSE)</f>
        <v>#NUM!</v>
      </c>
      <c r="BN101" s="128" t="str">
        <f>IFERROR(VLOOKUP($BC101,BJ$62:BL$191,3,FALSE),"")</f>
        <v/>
      </c>
      <c r="BO101" s="128" t="str">
        <f t="shared" si="77"/>
        <v/>
      </c>
      <c r="BP101" s="90">
        <f>SUMIF($BJ$62:$BJ$191,$BC101,$BK$62:$BK$191)</f>
        <v>0</v>
      </c>
      <c r="BQ101" s="90">
        <f t="shared" si="72"/>
        <v>0</v>
      </c>
      <c r="BR101" s="90">
        <f t="shared" si="69"/>
        <v>0</v>
      </c>
      <c r="BS101" s="90" t="str">
        <f t="shared" si="75"/>
        <v/>
      </c>
      <c r="BT101" s="90" t="e">
        <f>LARGE($BS$62:$BS$191,$BC101)</f>
        <v>#NUM!</v>
      </c>
      <c r="BU101" s="90" t="e">
        <f t="shared" si="70"/>
        <v>#NUM!</v>
      </c>
      <c r="BV101" s="127">
        <f>IFERROR(VLOOKUP(BT101,$BC$62:$BR$191,16,FALSE),0)</f>
        <v>0</v>
      </c>
      <c r="BW101" s="128" t="e">
        <f>VLOOKUP(BT101,$BC$62:$BE$191,2,FALSE)</f>
        <v>#NUM!</v>
      </c>
      <c r="BX101" s="128" t="e">
        <f>VLOOKUP(BT101,$BC$62:$BE$191,3,FALSE)</f>
        <v>#NUM!</v>
      </c>
      <c r="BY101" s="128" t="str">
        <f>IFERROR(VLOOKUP($BC101,BU$62:BW$191,3,FALSE),"")</f>
        <v/>
      </c>
      <c r="BZ101" s="128" t="str">
        <f t="shared" si="78"/>
        <v/>
      </c>
      <c r="CA101" s="90">
        <f>SUMIF($BU$62:$BU$191,$BC101,$BV$62:$BV$191)</f>
        <v>0</v>
      </c>
      <c r="CB101" s="90"/>
      <c r="CC101" s="90"/>
      <c r="CD101" s="129"/>
    </row>
    <row r="102" spans="55:82">
      <c r="BC102" s="124">
        <v>161</v>
      </c>
      <c r="BD102" s="125">
        <f t="shared" si="73"/>
        <v>1</v>
      </c>
      <c r="BE102" s="126">
        <f t="shared" si="74"/>
        <v>1</v>
      </c>
      <c r="BF102" s="90">
        <f t="shared" si="71"/>
        <v>0</v>
      </c>
      <c r="BG102" s="90">
        <f t="shared" si="67"/>
        <v>0</v>
      </c>
      <c r="BH102" s="90" t="str">
        <f t="shared" si="76"/>
        <v/>
      </c>
      <c r="BI102" s="90" t="e">
        <f>LARGE($BH$62:$BH$191,$BC102)</f>
        <v>#NUM!</v>
      </c>
      <c r="BJ102" s="90" t="str">
        <f t="shared" si="68"/>
        <v/>
      </c>
      <c r="BK102" s="127">
        <f>IFERROR(VLOOKUP(BI102,$BC$62:$BG$191,5,FALSE),0)</f>
        <v>0</v>
      </c>
      <c r="BL102" s="128" t="e">
        <f>VLOOKUP(BI102,$BC$62:$BE$191,2,FALSE)</f>
        <v>#NUM!</v>
      </c>
      <c r="BM102" s="128" t="e">
        <f>VLOOKUP(BI102,$BC$62:$BE$191,3,FALSE)</f>
        <v>#NUM!</v>
      </c>
      <c r="BN102" s="128" t="str">
        <f>IFERROR(VLOOKUP($BC102,BJ$62:BL$191,3,FALSE),"")</f>
        <v/>
      </c>
      <c r="BO102" s="128" t="str">
        <f t="shared" si="77"/>
        <v/>
      </c>
      <c r="BP102" s="90">
        <f>SUMIF($BJ$62:$BJ$191,$BC102,$BK$62:$BK$191)</f>
        <v>0</v>
      </c>
      <c r="BQ102" s="90">
        <f t="shared" si="72"/>
        <v>0</v>
      </c>
      <c r="BR102" s="90">
        <f t="shared" si="69"/>
        <v>0</v>
      </c>
      <c r="BS102" s="90" t="str">
        <f t="shared" si="75"/>
        <v/>
      </c>
      <c r="BT102" s="90" t="e">
        <f>LARGE($BS$62:$BS$191,$BC102)</f>
        <v>#NUM!</v>
      </c>
      <c r="BU102" s="90" t="e">
        <f t="shared" si="70"/>
        <v>#NUM!</v>
      </c>
      <c r="BV102" s="127">
        <f>IFERROR(VLOOKUP(BT102,$BC$62:$BR$191,16,FALSE),0)</f>
        <v>0</v>
      </c>
      <c r="BW102" s="128" t="e">
        <f>VLOOKUP(BT102,$BC$62:$BE$191,2,FALSE)</f>
        <v>#NUM!</v>
      </c>
      <c r="BX102" s="128" t="e">
        <f>VLOOKUP(BT102,$BC$62:$BE$191,3,FALSE)</f>
        <v>#NUM!</v>
      </c>
      <c r="BY102" s="128" t="str">
        <f>IFERROR(VLOOKUP($BC102,BU$62:BW$191,3,FALSE),"")</f>
        <v/>
      </c>
      <c r="BZ102" s="128" t="str">
        <f t="shared" si="78"/>
        <v/>
      </c>
      <c r="CA102" s="90">
        <f>SUMIF($BU$62:$BU$191,$BC102,$BV$62:$BV$191)</f>
        <v>0</v>
      </c>
      <c r="CB102" s="90"/>
      <c r="CC102" s="90"/>
      <c r="CD102" s="129"/>
    </row>
    <row r="103" spans="55:82">
      <c r="BC103" s="124">
        <v>162</v>
      </c>
      <c r="BD103" s="125">
        <f t="shared" si="73"/>
        <v>1</v>
      </c>
      <c r="BE103" s="126">
        <f t="shared" si="74"/>
        <v>1</v>
      </c>
      <c r="BF103" s="90">
        <f t="shared" si="71"/>
        <v>0</v>
      </c>
      <c r="BG103" s="90">
        <f t="shared" si="67"/>
        <v>0</v>
      </c>
      <c r="BH103" s="90" t="str">
        <f t="shared" si="76"/>
        <v/>
      </c>
      <c r="BI103" s="90" t="e">
        <f>LARGE($BH$62:$BH$191,$BC103)</f>
        <v>#NUM!</v>
      </c>
      <c r="BJ103" s="90" t="str">
        <f t="shared" si="68"/>
        <v/>
      </c>
      <c r="BK103" s="127">
        <f>IFERROR(VLOOKUP(BI103,$BC$62:$BG$191,5,FALSE),0)</f>
        <v>0</v>
      </c>
      <c r="BL103" s="128" t="e">
        <f>VLOOKUP(BI103,$BC$62:$BE$191,2,FALSE)</f>
        <v>#NUM!</v>
      </c>
      <c r="BM103" s="128" t="e">
        <f>VLOOKUP(BI103,$BC$62:$BE$191,3,FALSE)</f>
        <v>#NUM!</v>
      </c>
      <c r="BN103" s="128" t="str">
        <f>IFERROR(VLOOKUP($BC103,BJ$62:BL$191,3,FALSE),"")</f>
        <v/>
      </c>
      <c r="BO103" s="128" t="str">
        <f t="shared" si="77"/>
        <v/>
      </c>
      <c r="BP103" s="90">
        <f>SUMIF($BJ$62:$BJ$191,$BC103,$BK$62:$BK$191)</f>
        <v>0</v>
      </c>
      <c r="BQ103" s="90">
        <f t="shared" si="72"/>
        <v>0</v>
      </c>
      <c r="BR103" s="90">
        <f t="shared" si="69"/>
        <v>0</v>
      </c>
      <c r="BS103" s="90" t="str">
        <f t="shared" si="75"/>
        <v/>
      </c>
      <c r="BT103" s="90" t="e">
        <f>LARGE($BS$62:$BS$191,$BC103)</f>
        <v>#NUM!</v>
      </c>
      <c r="BU103" s="90" t="e">
        <f t="shared" si="70"/>
        <v>#NUM!</v>
      </c>
      <c r="BV103" s="127">
        <f>IFERROR(VLOOKUP(BT103,$BC$62:$BR$191,16,FALSE),0)</f>
        <v>0</v>
      </c>
      <c r="BW103" s="128" t="e">
        <f>VLOOKUP(BT103,$BC$62:$BE$191,2,FALSE)</f>
        <v>#NUM!</v>
      </c>
      <c r="BX103" s="128" t="e">
        <f>VLOOKUP(BT103,$BC$62:$BE$191,3,FALSE)</f>
        <v>#NUM!</v>
      </c>
      <c r="BY103" s="128" t="str">
        <f>IFERROR(VLOOKUP($BC103,BU$62:BW$191,3,FALSE),"")</f>
        <v/>
      </c>
      <c r="BZ103" s="128" t="str">
        <f t="shared" si="78"/>
        <v/>
      </c>
      <c r="CA103" s="90">
        <f>SUMIF($BU$62:$BU$191,$BC103,$BV$62:$BV$191)</f>
        <v>0</v>
      </c>
      <c r="CB103" s="90"/>
      <c r="CC103" s="90"/>
      <c r="CD103" s="129"/>
    </row>
    <row r="104" spans="55:82">
      <c r="BC104" s="124">
        <v>163</v>
      </c>
      <c r="BD104" s="125">
        <f t="shared" si="73"/>
        <v>1</v>
      </c>
      <c r="BE104" s="126">
        <f t="shared" si="74"/>
        <v>1</v>
      </c>
      <c r="BF104" s="90">
        <f t="shared" si="71"/>
        <v>0</v>
      </c>
      <c r="BG104" s="90">
        <f t="shared" si="67"/>
        <v>0</v>
      </c>
      <c r="BH104" s="90" t="str">
        <f t="shared" si="76"/>
        <v/>
      </c>
      <c r="BI104" s="90" t="e">
        <f>LARGE($BH$62:$BH$191,$BC104)</f>
        <v>#NUM!</v>
      </c>
      <c r="BJ104" s="90" t="str">
        <f t="shared" si="68"/>
        <v/>
      </c>
      <c r="BK104" s="127">
        <f>IFERROR(VLOOKUP(BI104,$BC$62:$BG$191,5,FALSE),0)</f>
        <v>0</v>
      </c>
      <c r="BL104" s="128" t="e">
        <f>VLOOKUP(BI104,$BC$62:$BE$191,2,FALSE)</f>
        <v>#NUM!</v>
      </c>
      <c r="BM104" s="128" t="e">
        <f>VLOOKUP(BI104,$BC$62:$BE$191,3,FALSE)</f>
        <v>#NUM!</v>
      </c>
      <c r="BN104" s="128" t="str">
        <f>IFERROR(VLOOKUP($BC104,BJ$62:BL$191,3,FALSE),"")</f>
        <v/>
      </c>
      <c r="BO104" s="128" t="str">
        <f t="shared" si="77"/>
        <v/>
      </c>
      <c r="BP104" s="90">
        <f>SUMIF($BJ$62:$BJ$191,$BC104,$BK$62:$BK$191)</f>
        <v>0</v>
      </c>
      <c r="BQ104" s="90">
        <f t="shared" si="72"/>
        <v>0</v>
      </c>
      <c r="BR104" s="90">
        <f t="shared" si="69"/>
        <v>0</v>
      </c>
      <c r="BS104" s="90" t="str">
        <f t="shared" si="75"/>
        <v/>
      </c>
      <c r="BT104" s="90" t="e">
        <f>LARGE($BS$62:$BS$191,$BC104)</f>
        <v>#NUM!</v>
      </c>
      <c r="BU104" s="90" t="e">
        <f t="shared" si="70"/>
        <v>#NUM!</v>
      </c>
      <c r="BV104" s="127">
        <f>IFERROR(VLOOKUP(BT104,$BC$62:$BR$191,16,FALSE),0)</f>
        <v>0</v>
      </c>
      <c r="BW104" s="128" t="e">
        <f>VLOOKUP(BT104,$BC$62:$BE$191,2,FALSE)</f>
        <v>#NUM!</v>
      </c>
      <c r="BX104" s="128" t="e">
        <f>VLOOKUP(BT104,$BC$62:$BE$191,3,FALSE)</f>
        <v>#NUM!</v>
      </c>
      <c r="BY104" s="128" t="str">
        <f>IFERROR(VLOOKUP($BC104,BU$62:BW$191,3,FALSE),"")</f>
        <v/>
      </c>
      <c r="BZ104" s="128" t="str">
        <f t="shared" si="78"/>
        <v/>
      </c>
      <c r="CA104" s="90">
        <f>SUMIF($BU$62:$BU$191,$BC104,$BV$62:$BV$191)</f>
        <v>0</v>
      </c>
      <c r="CB104" s="90"/>
      <c r="CC104" s="90"/>
      <c r="CD104" s="129"/>
    </row>
    <row r="105" spans="55:82">
      <c r="BC105" s="124">
        <v>164</v>
      </c>
      <c r="BD105" s="125">
        <f t="shared" si="73"/>
        <v>1</v>
      </c>
      <c r="BE105" s="126">
        <f t="shared" si="74"/>
        <v>1</v>
      </c>
      <c r="BF105" s="90">
        <f t="shared" si="71"/>
        <v>0</v>
      </c>
      <c r="BG105" s="90">
        <f t="shared" si="67"/>
        <v>0</v>
      </c>
      <c r="BH105" s="90" t="str">
        <f t="shared" si="76"/>
        <v/>
      </c>
      <c r="BI105" s="90" t="e">
        <f>LARGE($BH$62:$BH$191,$BC105)</f>
        <v>#NUM!</v>
      </c>
      <c r="BJ105" s="90" t="str">
        <f t="shared" si="68"/>
        <v/>
      </c>
      <c r="BK105" s="127">
        <f>IFERROR(VLOOKUP(BI105,$BC$62:$BG$191,5,FALSE),0)</f>
        <v>0</v>
      </c>
      <c r="BL105" s="128" t="e">
        <f>VLOOKUP(BI105,$BC$62:$BE$191,2,FALSE)</f>
        <v>#NUM!</v>
      </c>
      <c r="BM105" s="128" t="e">
        <f>VLOOKUP(BI105,$BC$62:$BE$191,3,FALSE)</f>
        <v>#NUM!</v>
      </c>
      <c r="BN105" s="128" t="str">
        <f>IFERROR(VLOOKUP($BC105,BJ$62:BL$191,3,FALSE),"")</f>
        <v/>
      </c>
      <c r="BO105" s="128" t="str">
        <f t="shared" si="77"/>
        <v/>
      </c>
      <c r="BP105" s="90">
        <f>SUMIF($BJ$62:$BJ$191,$BC105,$BK$62:$BK$191)</f>
        <v>0</v>
      </c>
      <c r="BQ105" s="90">
        <f t="shared" si="72"/>
        <v>0</v>
      </c>
      <c r="BR105" s="90">
        <f t="shared" si="69"/>
        <v>0</v>
      </c>
      <c r="BS105" s="90" t="str">
        <f t="shared" si="75"/>
        <v/>
      </c>
      <c r="BT105" s="90" t="e">
        <f>LARGE($BS$62:$BS$191,$BC105)</f>
        <v>#NUM!</v>
      </c>
      <c r="BU105" s="90" t="e">
        <f t="shared" si="70"/>
        <v>#NUM!</v>
      </c>
      <c r="BV105" s="127">
        <f>IFERROR(VLOOKUP(BT105,$BC$62:$BR$191,16,FALSE),0)</f>
        <v>0</v>
      </c>
      <c r="BW105" s="128" t="e">
        <f>VLOOKUP(BT105,$BC$62:$BE$191,2,FALSE)</f>
        <v>#NUM!</v>
      </c>
      <c r="BX105" s="128" t="e">
        <f>VLOOKUP(BT105,$BC$62:$BE$191,3,FALSE)</f>
        <v>#NUM!</v>
      </c>
      <c r="BY105" s="128" t="str">
        <f>IFERROR(VLOOKUP($BC105,BU$62:BW$191,3,FALSE),"")</f>
        <v/>
      </c>
      <c r="BZ105" s="128" t="str">
        <f t="shared" si="78"/>
        <v/>
      </c>
      <c r="CA105" s="90">
        <f>SUMIF($BU$62:$BU$191,$BC105,$BV$62:$BV$191)</f>
        <v>0</v>
      </c>
      <c r="CB105" s="90"/>
      <c r="CC105" s="90"/>
      <c r="CD105" s="129"/>
    </row>
    <row r="106" spans="55:82">
      <c r="BC106" s="124">
        <v>165</v>
      </c>
      <c r="BD106" s="125">
        <f t="shared" si="73"/>
        <v>1</v>
      </c>
      <c r="BE106" s="126">
        <f t="shared" si="74"/>
        <v>1</v>
      </c>
      <c r="BF106" s="90">
        <f t="shared" si="71"/>
        <v>0</v>
      </c>
      <c r="BG106" s="90">
        <f t="shared" si="67"/>
        <v>0</v>
      </c>
      <c r="BH106" s="90" t="str">
        <f t="shared" si="76"/>
        <v/>
      </c>
      <c r="BI106" s="90" t="e">
        <f>LARGE($BH$62:$BH$191,$BC106)</f>
        <v>#NUM!</v>
      </c>
      <c r="BJ106" s="90" t="str">
        <f t="shared" si="68"/>
        <v/>
      </c>
      <c r="BK106" s="127">
        <f>IFERROR(VLOOKUP(BI106,$BC$62:$BG$191,5,FALSE),0)</f>
        <v>0</v>
      </c>
      <c r="BL106" s="128" t="e">
        <f>VLOOKUP(BI106,$BC$62:$BE$191,2,FALSE)</f>
        <v>#NUM!</v>
      </c>
      <c r="BM106" s="128" t="e">
        <f>VLOOKUP(BI106,$BC$62:$BE$191,3,FALSE)</f>
        <v>#NUM!</v>
      </c>
      <c r="BN106" s="128" t="str">
        <f>IFERROR(VLOOKUP($BC106,BJ$62:BL$191,3,FALSE),"")</f>
        <v/>
      </c>
      <c r="BO106" s="128" t="str">
        <f t="shared" si="77"/>
        <v/>
      </c>
      <c r="BP106" s="90">
        <f>SUMIF($BJ$62:$BJ$191,$BC106,$BK$62:$BK$191)</f>
        <v>0</v>
      </c>
      <c r="BQ106" s="90">
        <f t="shared" si="72"/>
        <v>0</v>
      </c>
      <c r="BR106" s="90">
        <f t="shared" si="69"/>
        <v>0</v>
      </c>
      <c r="BS106" s="90" t="str">
        <f t="shared" si="75"/>
        <v/>
      </c>
      <c r="BT106" s="90" t="e">
        <f>LARGE($BS$62:$BS$191,$BC106)</f>
        <v>#NUM!</v>
      </c>
      <c r="BU106" s="90" t="e">
        <f t="shared" si="70"/>
        <v>#NUM!</v>
      </c>
      <c r="BV106" s="127">
        <f>IFERROR(VLOOKUP(BT106,$BC$62:$BR$191,16,FALSE),0)</f>
        <v>0</v>
      </c>
      <c r="BW106" s="128" t="e">
        <f>VLOOKUP(BT106,$BC$62:$BE$191,2,FALSE)</f>
        <v>#NUM!</v>
      </c>
      <c r="BX106" s="128" t="e">
        <f>VLOOKUP(BT106,$BC$62:$BE$191,3,FALSE)</f>
        <v>#NUM!</v>
      </c>
      <c r="BY106" s="128" t="str">
        <f>IFERROR(VLOOKUP($BC106,BU$62:BW$191,3,FALSE),"")</f>
        <v/>
      </c>
      <c r="BZ106" s="128" t="str">
        <f t="shared" si="78"/>
        <v/>
      </c>
      <c r="CA106" s="90">
        <f>SUMIF($BU$62:$BU$191,$BC106,$BV$62:$BV$191)</f>
        <v>0</v>
      </c>
      <c r="CB106" s="90"/>
      <c r="CC106" s="90"/>
      <c r="CD106" s="129"/>
    </row>
    <row r="107" spans="55:82">
      <c r="BC107" s="124">
        <v>166</v>
      </c>
      <c r="BD107" s="125">
        <f t="shared" si="73"/>
        <v>1</v>
      </c>
      <c r="BE107" s="126">
        <f t="shared" si="74"/>
        <v>1</v>
      </c>
      <c r="BF107" s="90">
        <f t="shared" si="71"/>
        <v>0</v>
      </c>
      <c r="BG107" s="90">
        <f t="shared" si="67"/>
        <v>0</v>
      </c>
      <c r="BH107" s="90" t="str">
        <f t="shared" si="76"/>
        <v/>
      </c>
      <c r="BI107" s="90" t="e">
        <f>LARGE($BH$62:$BH$191,$BC107)</f>
        <v>#NUM!</v>
      </c>
      <c r="BJ107" s="90" t="str">
        <f t="shared" si="68"/>
        <v/>
      </c>
      <c r="BK107" s="127">
        <f>IFERROR(VLOOKUP(BI107,$BC$62:$BG$191,5,FALSE),0)</f>
        <v>0</v>
      </c>
      <c r="BL107" s="128" t="e">
        <f>VLOOKUP(BI107,$BC$62:$BE$191,2,FALSE)</f>
        <v>#NUM!</v>
      </c>
      <c r="BM107" s="128" t="e">
        <f>VLOOKUP(BI107,$BC$62:$BE$191,3,FALSE)</f>
        <v>#NUM!</v>
      </c>
      <c r="BN107" s="128" t="str">
        <f>IFERROR(VLOOKUP($BC107,BJ$62:BL$191,3,FALSE),"")</f>
        <v/>
      </c>
      <c r="BO107" s="128" t="str">
        <f t="shared" si="77"/>
        <v/>
      </c>
      <c r="BP107" s="90">
        <f>SUMIF($BJ$62:$BJ$191,$BC107,$BK$62:$BK$191)</f>
        <v>0</v>
      </c>
      <c r="BQ107" s="90">
        <f t="shared" si="72"/>
        <v>0</v>
      </c>
      <c r="BR107" s="90">
        <f t="shared" si="69"/>
        <v>0</v>
      </c>
      <c r="BS107" s="90" t="str">
        <f t="shared" si="75"/>
        <v/>
      </c>
      <c r="BT107" s="90" t="e">
        <f>LARGE($BS$62:$BS$191,$BC107)</f>
        <v>#NUM!</v>
      </c>
      <c r="BU107" s="90" t="e">
        <f t="shared" si="70"/>
        <v>#NUM!</v>
      </c>
      <c r="BV107" s="127">
        <f>IFERROR(VLOOKUP(BT107,$BC$62:$BR$191,16,FALSE),0)</f>
        <v>0</v>
      </c>
      <c r="BW107" s="128" t="e">
        <f>VLOOKUP(BT107,$BC$62:$BE$191,2,FALSE)</f>
        <v>#NUM!</v>
      </c>
      <c r="BX107" s="128" t="e">
        <f>VLOOKUP(BT107,$BC$62:$BE$191,3,FALSE)</f>
        <v>#NUM!</v>
      </c>
      <c r="BY107" s="128" t="str">
        <f>IFERROR(VLOOKUP($BC107,BU$62:BW$191,3,FALSE),"")</f>
        <v/>
      </c>
      <c r="BZ107" s="128" t="str">
        <f t="shared" si="78"/>
        <v/>
      </c>
      <c r="CA107" s="90">
        <f>SUMIF($BU$62:$BU$191,$BC107,$BV$62:$BV$191)</f>
        <v>0</v>
      </c>
      <c r="CB107" s="90"/>
      <c r="CC107" s="90"/>
      <c r="CD107" s="129"/>
    </row>
    <row r="108" spans="55:82">
      <c r="BC108" s="124">
        <v>167</v>
      </c>
      <c r="BD108" s="125">
        <f t="shared" si="73"/>
        <v>1</v>
      </c>
      <c r="BE108" s="126">
        <f t="shared" si="74"/>
        <v>1</v>
      </c>
      <c r="BF108" s="90">
        <f t="shared" si="71"/>
        <v>0</v>
      </c>
      <c r="BG108" s="90">
        <f t="shared" si="67"/>
        <v>0</v>
      </c>
      <c r="BH108" s="90" t="str">
        <f t="shared" si="76"/>
        <v/>
      </c>
      <c r="BI108" s="90" t="e">
        <f>LARGE($BH$62:$BH$191,$BC108)</f>
        <v>#NUM!</v>
      </c>
      <c r="BJ108" s="90" t="str">
        <f t="shared" si="68"/>
        <v/>
      </c>
      <c r="BK108" s="127">
        <f>IFERROR(VLOOKUP(BI108,$BC$62:$BG$191,5,FALSE),0)</f>
        <v>0</v>
      </c>
      <c r="BL108" s="128" t="e">
        <f>VLOOKUP(BI108,$BC$62:$BE$191,2,FALSE)</f>
        <v>#NUM!</v>
      </c>
      <c r="BM108" s="128" t="e">
        <f>VLOOKUP(BI108,$BC$62:$BE$191,3,FALSE)</f>
        <v>#NUM!</v>
      </c>
      <c r="BN108" s="128" t="str">
        <f>IFERROR(VLOOKUP($BC108,BJ$62:BL$191,3,FALSE),"")</f>
        <v/>
      </c>
      <c r="BO108" s="128" t="str">
        <f t="shared" si="77"/>
        <v/>
      </c>
      <c r="BP108" s="90">
        <f>SUMIF($BJ$62:$BJ$191,$BC108,$BK$62:$BK$191)</f>
        <v>0</v>
      </c>
      <c r="BQ108" s="90">
        <f t="shared" si="72"/>
        <v>0</v>
      </c>
      <c r="BR108" s="90">
        <f t="shared" si="69"/>
        <v>0</v>
      </c>
      <c r="BS108" s="90" t="str">
        <f t="shared" si="75"/>
        <v/>
      </c>
      <c r="BT108" s="90" t="e">
        <f>LARGE($BS$62:$BS$191,$BC108)</f>
        <v>#NUM!</v>
      </c>
      <c r="BU108" s="90" t="e">
        <f t="shared" si="70"/>
        <v>#NUM!</v>
      </c>
      <c r="BV108" s="127">
        <f>IFERROR(VLOOKUP(BT108,$BC$62:$BR$191,16,FALSE),0)</f>
        <v>0</v>
      </c>
      <c r="BW108" s="128" t="e">
        <f>VLOOKUP(BT108,$BC$62:$BE$191,2,FALSE)</f>
        <v>#NUM!</v>
      </c>
      <c r="BX108" s="128" t="e">
        <f>VLOOKUP(BT108,$BC$62:$BE$191,3,FALSE)</f>
        <v>#NUM!</v>
      </c>
      <c r="BY108" s="128" t="str">
        <f>IFERROR(VLOOKUP($BC108,BU$62:BW$191,3,FALSE),"")</f>
        <v/>
      </c>
      <c r="BZ108" s="128" t="str">
        <f t="shared" si="78"/>
        <v/>
      </c>
      <c r="CA108" s="90">
        <f>SUMIF($BU$62:$BU$191,$BC108,$BV$62:$BV$191)</f>
        <v>0</v>
      </c>
      <c r="CB108" s="90"/>
      <c r="CC108" s="90"/>
      <c r="CD108" s="129"/>
    </row>
    <row r="109" spans="55:82">
      <c r="BC109" s="124">
        <v>168</v>
      </c>
      <c r="BD109" s="125">
        <f t="shared" si="73"/>
        <v>1</v>
      </c>
      <c r="BE109" s="126">
        <f t="shared" si="74"/>
        <v>1</v>
      </c>
      <c r="BF109" s="90">
        <f t="shared" si="71"/>
        <v>0</v>
      </c>
      <c r="BG109" s="90">
        <f t="shared" si="67"/>
        <v>0</v>
      </c>
      <c r="BH109" s="90" t="str">
        <f t="shared" si="76"/>
        <v/>
      </c>
      <c r="BI109" s="90" t="e">
        <f>LARGE($BH$62:$BH$191,$BC109)</f>
        <v>#NUM!</v>
      </c>
      <c r="BJ109" s="90" t="str">
        <f t="shared" si="68"/>
        <v/>
      </c>
      <c r="BK109" s="127">
        <f>IFERROR(VLOOKUP(BI109,$BC$62:$BG$191,5,FALSE),0)</f>
        <v>0</v>
      </c>
      <c r="BL109" s="128" t="e">
        <f>VLOOKUP(BI109,$BC$62:$BE$191,2,FALSE)</f>
        <v>#NUM!</v>
      </c>
      <c r="BM109" s="128" t="e">
        <f>VLOOKUP(BI109,$BC$62:$BE$191,3,FALSE)</f>
        <v>#NUM!</v>
      </c>
      <c r="BN109" s="128" t="str">
        <f>IFERROR(VLOOKUP($BC109,BJ$62:BL$191,3,FALSE),"")</f>
        <v/>
      </c>
      <c r="BO109" s="128" t="str">
        <f t="shared" si="77"/>
        <v/>
      </c>
      <c r="BP109" s="90">
        <f>SUMIF($BJ$62:$BJ$191,$BC109,$BK$62:$BK$191)</f>
        <v>0</v>
      </c>
      <c r="BQ109" s="90">
        <f t="shared" si="72"/>
        <v>0</v>
      </c>
      <c r="BR109" s="90">
        <f t="shared" si="69"/>
        <v>0</v>
      </c>
      <c r="BS109" s="90" t="str">
        <f t="shared" si="75"/>
        <v/>
      </c>
      <c r="BT109" s="90" t="e">
        <f>LARGE($BS$62:$BS$191,$BC109)</f>
        <v>#NUM!</v>
      </c>
      <c r="BU109" s="90" t="e">
        <f t="shared" si="70"/>
        <v>#NUM!</v>
      </c>
      <c r="BV109" s="127">
        <f>IFERROR(VLOOKUP(BT109,$BC$62:$BR$191,16,FALSE),0)</f>
        <v>0</v>
      </c>
      <c r="BW109" s="128" t="e">
        <f>VLOOKUP(BT109,$BC$62:$BE$191,2,FALSE)</f>
        <v>#NUM!</v>
      </c>
      <c r="BX109" s="128" t="e">
        <f>VLOOKUP(BT109,$BC$62:$BE$191,3,FALSE)</f>
        <v>#NUM!</v>
      </c>
      <c r="BY109" s="128" t="str">
        <f>IFERROR(VLOOKUP($BC109,BU$62:BW$191,3,FALSE),"")</f>
        <v/>
      </c>
      <c r="BZ109" s="128" t="str">
        <f t="shared" si="78"/>
        <v/>
      </c>
      <c r="CA109" s="90">
        <f>SUMIF($BU$62:$BU$191,$BC109,$BV$62:$BV$191)</f>
        <v>0</v>
      </c>
      <c r="CB109" s="90"/>
      <c r="CC109" s="90"/>
      <c r="CD109" s="129"/>
    </row>
    <row r="110" spans="55:82">
      <c r="BC110" s="124">
        <v>169</v>
      </c>
      <c r="BD110" s="125">
        <f t="shared" si="73"/>
        <v>1</v>
      </c>
      <c r="BE110" s="126">
        <f t="shared" si="74"/>
        <v>1</v>
      </c>
      <c r="BF110" s="90">
        <f t="shared" si="71"/>
        <v>0</v>
      </c>
      <c r="BG110" s="90">
        <f t="shared" si="67"/>
        <v>0</v>
      </c>
      <c r="BH110" s="90" t="str">
        <f t="shared" si="76"/>
        <v/>
      </c>
      <c r="BI110" s="90" t="e">
        <f>LARGE($BH$62:$BH$191,$BC110)</f>
        <v>#NUM!</v>
      </c>
      <c r="BJ110" s="90" t="str">
        <f t="shared" si="68"/>
        <v/>
      </c>
      <c r="BK110" s="127">
        <f>IFERROR(VLOOKUP(BI110,$BC$62:$BG$191,5,FALSE),0)</f>
        <v>0</v>
      </c>
      <c r="BL110" s="128" t="e">
        <f>VLOOKUP(BI110,$BC$62:$BE$191,2,FALSE)</f>
        <v>#NUM!</v>
      </c>
      <c r="BM110" s="128" t="e">
        <f>VLOOKUP(BI110,$BC$62:$BE$191,3,FALSE)</f>
        <v>#NUM!</v>
      </c>
      <c r="BN110" s="128" t="str">
        <f>IFERROR(VLOOKUP($BC110,BJ$62:BL$191,3,FALSE),"")</f>
        <v/>
      </c>
      <c r="BO110" s="128" t="str">
        <f t="shared" si="77"/>
        <v/>
      </c>
      <c r="BP110" s="90">
        <f>SUMIF($BJ$62:$BJ$191,$BC110,$BK$62:$BK$191)</f>
        <v>0</v>
      </c>
      <c r="BQ110" s="90">
        <f t="shared" si="72"/>
        <v>0</v>
      </c>
      <c r="BR110" s="90">
        <f t="shared" si="69"/>
        <v>0</v>
      </c>
      <c r="BS110" s="90" t="str">
        <f t="shared" si="75"/>
        <v/>
      </c>
      <c r="BT110" s="90" t="e">
        <f>LARGE($BS$62:$BS$191,$BC110)</f>
        <v>#NUM!</v>
      </c>
      <c r="BU110" s="90" t="e">
        <f t="shared" si="70"/>
        <v>#NUM!</v>
      </c>
      <c r="BV110" s="127">
        <f>IFERROR(VLOOKUP(BT110,$BC$62:$BR$191,16,FALSE),0)</f>
        <v>0</v>
      </c>
      <c r="BW110" s="128" t="e">
        <f>VLOOKUP(BT110,$BC$62:$BE$191,2,FALSE)</f>
        <v>#NUM!</v>
      </c>
      <c r="BX110" s="128" t="e">
        <f>VLOOKUP(BT110,$BC$62:$BE$191,3,FALSE)</f>
        <v>#NUM!</v>
      </c>
      <c r="BY110" s="128" t="str">
        <f>IFERROR(VLOOKUP($BC110,BU$62:BW$191,3,FALSE),"")</f>
        <v/>
      </c>
      <c r="BZ110" s="128" t="str">
        <f t="shared" si="78"/>
        <v/>
      </c>
      <c r="CA110" s="90">
        <f>SUMIF($BU$62:$BU$191,$BC110,$BV$62:$BV$191)</f>
        <v>0</v>
      </c>
      <c r="CB110" s="90"/>
      <c r="CC110" s="90"/>
      <c r="CD110" s="129"/>
    </row>
    <row r="111" spans="55:82">
      <c r="BC111" s="124">
        <v>170</v>
      </c>
      <c r="BD111" s="125">
        <f t="shared" si="73"/>
        <v>1</v>
      </c>
      <c r="BE111" s="126">
        <f t="shared" si="74"/>
        <v>1</v>
      </c>
      <c r="BF111" s="90">
        <f t="shared" si="71"/>
        <v>0</v>
      </c>
      <c r="BG111" s="90">
        <f t="shared" si="67"/>
        <v>0</v>
      </c>
      <c r="BH111" s="90" t="str">
        <f t="shared" si="76"/>
        <v/>
      </c>
      <c r="BI111" s="90" t="e">
        <f>LARGE($BH$62:$BH$191,$BC111)</f>
        <v>#NUM!</v>
      </c>
      <c r="BJ111" s="90" t="str">
        <f t="shared" si="68"/>
        <v/>
      </c>
      <c r="BK111" s="127">
        <f>IFERROR(VLOOKUP(BI111,$BC$62:$BG$191,5,FALSE),0)</f>
        <v>0</v>
      </c>
      <c r="BL111" s="128" t="e">
        <f>VLOOKUP(BI111,$BC$62:$BE$191,2,FALSE)</f>
        <v>#NUM!</v>
      </c>
      <c r="BM111" s="128" t="e">
        <f>VLOOKUP(BI111,$BC$62:$BE$191,3,FALSE)</f>
        <v>#NUM!</v>
      </c>
      <c r="BN111" s="128" t="str">
        <f>IFERROR(VLOOKUP($BC111,BJ$62:BL$191,3,FALSE),"")</f>
        <v/>
      </c>
      <c r="BO111" s="128" t="str">
        <f t="shared" si="77"/>
        <v/>
      </c>
      <c r="BP111" s="90">
        <f>SUMIF($BJ$62:$BJ$191,$BC111,$BK$62:$BK$191)</f>
        <v>0</v>
      </c>
      <c r="BQ111" s="90">
        <f t="shared" si="72"/>
        <v>0</v>
      </c>
      <c r="BR111" s="90">
        <f t="shared" si="69"/>
        <v>0</v>
      </c>
      <c r="BS111" s="90" t="str">
        <f t="shared" si="75"/>
        <v/>
      </c>
      <c r="BT111" s="90" t="e">
        <f>LARGE($BS$62:$BS$191,$BC111)</f>
        <v>#NUM!</v>
      </c>
      <c r="BU111" s="90" t="e">
        <f t="shared" si="70"/>
        <v>#NUM!</v>
      </c>
      <c r="BV111" s="127">
        <f>IFERROR(VLOOKUP(BT111,$BC$62:$BR$191,16,FALSE),0)</f>
        <v>0</v>
      </c>
      <c r="BW111" s="128" t="e">
        <f>VLOOKUP(BT111,$BC$62:$BE$191,2,FALSE)</f>
        <v>#NUM!</v>
      </c>
      <c r="BX111" s="128" t="e">
        <f>VLOOKUP(BT111,$BC$62:$BE$191,3,FALSE)</f>
        <v>#NUM!</v>
      </c>
      <c r="BY111" s="128" t="str">
        <f>IFERROR(VLOOKUP($BC111,BU$62:BW$191,3,FALSE),"")</f>
        <v/>
      </c>
      <c r="BZ111" s="128" t="str">
        <f t="shared" si="78"/>
        <v/>
      </c>
      <c r="CA111" s="90">
        <f>SUMIF($BU$62:$BU$191,$BC111,$BV$62:$BV$191)</f>
        <v>0</v>
      </c>
      <c r="CB111" s="90"/>
      <c r="CC111" s="90"/>
      <c r="CD111" s="129"/>
    </row>
    <row r="112" spans="55:82">
      <c r="BC112" s="124">
        <v>171</v>
      </c>
      <c r="BD112" s="125">
        <f t="shared" si="73"/>
        <v>1</v>
      </c>
      <c r="BE112" s="126">
        <f t="shared" si="74"/>
        <v>1</v>
      </c>
      <c r="BF112" s="90">
        <f t="shared" si="71"/>
        <v>0</v>
      </c>
      <c r="BG112" s="90">
        <f t="shared" si="67"/>
        <v>0</v>
      </c>
      <c r="BH112" s="90" t="str">
        <f t="shared" si="76"/>
        <v/>
      </c>
      <c r="BI112" s="90" t="e">
        <f>LARGE($BH$62:$BH$191,$BC112)</f>
        <v>#NUM!</v>
      </c>
      <c r="BJ112" s="90" t="str">
        <f t="shared" si="68"/>
        <v/>
      </c>
      <c r="BK112" s="127">
        <f>IFERROR(VLOOKUP(BI112,$BC$62:$BG$191,5,FALSE),0)</f>
        <v>0</v>
      </c>
      <c r="BL112" s="128" t="e">
        <f>VLOOKUP(BI112,$BC$62:$BE$191,2,FALSE)</f>
        <v>#NUM!</v>
      </c>
      <c r="BM112" s="128" t="e">
        <f>VLOOKUP(BI112,$BC$62:$BE$191,3,FALSE)</f>
        <v>#NUM!</v>
      </c>
      <c r="BN112" s="128" t="str">
        <f>IFERROR(VLOOKUP($BC112,BJ$62:BL$191,3,FALSE),"")</f>
        <v/>
      </c>
      <c r="BO112" s="128" t="str">
        <f t="shared" si="77"/>
        <v/>
      </c>
      <c r="BP112" s="90">
        <f>SUMIF($BJ$62:$BJ$191,$BC112,$BK$62:$BK$191)</f>
        <v>0</v>
      </c>
      <c r="BQ112" s="90">
        <f t="shared" si="72"/>
        <v>0</v>
      </c>
      <c r="BR112" s="90">
        <f t="shared" si="69"/>
        <v>0</v>
      </c>
      <c r="BS112" s="90" t="str">
        <f t="shared" si="75"/>
        <v/>
      </c>
      <c r="BT112" s="90" t="e">
        <f>LARGE($BS$62:$BS$191,$BC112)</f>
        <v>#NUM!</v>
      </c>
      <c r="BU112" s="90" t="e">
        <f t="shared" si="70"/>
        <v>#NUM!</v>
      </c>
      <c r="BV112" s="127">
        <f>IFERROR(VLOOKUP(BT112,$BC$62:$BR$191,16,FALSE),0)</f>
        <v>0</v>
      </c>
      <c r="BW112" s="128" t="e">
        <f>VLOOKUP(BT112,$BC$62:$BE$191,2,FALSE)</f>
        <v>#NUM!</v>
      </c>
      <c r="BX112" s="128" t="e">
        <f>VLOOKUP(BT112,$BC$62:$BE$191,3,FALSE)</f>
        <v>#NUM!</v>
      </c>
      <c r="BY112" s="128" t="str">
        <f>IFERROR(VLOOKUP($BC112,BU$62:BW$191,3,FALSE),"")</f>
        <v/>
      </c>
      <c r="BZ112" s="128" t="str">
        <f t="shared" si="78"/>
        <v/>
      </c>
      <c r="CA112" s="90">
        <f>SUMIF($BU$62:$BU$191,$BC112,$BV$62:$BV$191)</f>
        <v>0</v>
      </c>
      <c r="CB112" s="90"/>
      <c r="CC112" s="90"/>
      <c r="CD112" s="129"/>
    </row>
    <row r="113" spans="55:82">
      <c r="BC113" s="124">
        <v>172</v>
      </c>
      <c r="BD113" s="125">
        <f t="shared" si="73"/>
        <v>1</v>
      </c>
      <c r="BE113" s="126">
        <f t="shared" si="74"/>
        <v>1</v>
      </c>
      <c r="BF113" s="90">
        <f t="shared" si="71"/>
        <v>0</v>
      </c>
      <c r="BG113" s="90">
        <f t="shared" si="67"/>
        <v>0</v>
      </c>
      <c r="BH113" s="90" t="str">
        <f t="shared" si="76"/>
        <v/>
      </c>
      <c r="BI113" s="90" t="e">
        <f>LARGE($BH$62:$BH$191,$BC113)</f>
        <v>#NUM!</v>
      </c>
      <c r="BJ113" s="90" t="str">
        <f t="shared" si="68"/>
        <v/>
      </c>
      <c r="BK113" s="127">
        <f>IFERROR(VLOOKUP(BI113,$BC$62:$BG$191,5,FALSE),0)</f>
        <v>0</v>
      </c>
      <c r="BL113" s="128" t="e">
        <f>VLOOKUP(BI113,$BC$62:$BE$191,2,FALSE)</f>
        <v>#NUM!</v>
      </c>
      <c r="BM113" s="128" t="e">
        <f>VLOOKUP(BI113,$BC$62:$BE$191,3,FALSE)</f>
        <v>#NUM!</v>
      </c>
      <c r="BN113" s="128" t="str">
        <f>IFERROR(VLOOKUP($BC113,BJ$62:BL$191,3,FALSE),"")</f>
        <v/>
      </c>
      <c r="BO113" s="128" t="str">
        <f t="shared" si="77"/>
        <v/>
      </c>
      <c r="BP113" s="90">
        <f>SUMIF($BJ$62:$BJ$191,$BC113,$BK$62:$BK$191)</f>
        <v>0</v>
      </c>
      <c r="BQ113" s="90">
        <f t="shared" si="72"/>
        <v>0</v>
      </c>
      <c r="BR113" s="90">
        <f t="shared" si="69"/>
        <v>0</v>
      </c>
      <c r="BS113" s="90" t="str">
        <f t="shared" si="75"/>
        <v/>
      </c>
      <c r="BT113" s="90" t="e">
        <f>LARGE($BS$62:$BS$191,$BC113)</f>
        <v>#NUM!</v>
      </c>
      <c r="BU113" s="90" t="e">
        <f t="shared" si="70"/>
        <v>#NUM!</v>
      </c>
      <c r="BV113" s="127">
        <f>IFERROR(VLOOKUP(BT113,$BC$62:$BR$191,16,FALSE),0)</f>
        <v>0</v>
      </c>
      <c r="BW113" s="128" t="e">
        <f>VLOOKUP(BT113,$BC$62:$BE$191,2,FALSE)</f>
        <v>#NUM!</v>
      </c>
      <c r="BX113" s="128" t="e">
        <f>VLOOKUP(BT113,$BC$62:$BE$191,3,FALSE)</f>
        <v>#NUM!</v>
      </c>
      <c r="BY113" s="128" t="str">
        <f>IFERROR(VLOOKUP($BC113,BU$62:BW$191,3,FALSE),"")</f>
        <v/>
      </c>
      <c r="BZ113" s="128" t="str">
        <f t="shared" si="78"/>
        <v/>
      </c>
      <c r="CA113" s="90">
        <f>SUMIF($BU$62:$BU$191,$BC113,$BV$62:$BV$191)</f>
        <v>0</v>
      </c>
      <c r="CB113" s="90"/>
      <c r="CC113" s="90"/>
      <c r="CD113" s="129"/>
    </row>
    <row r="114" spans="55:82">
      <c r="BC114" s="124">
        <v>173</v>
      </c>
      <c r="BD114" s="125">
        <f t="shared" si="73"/>
        <v>1</v>
      </c>
      <c r="BE114" s="126">
        <f t="shared" si="74"/>
        <v>1</v>
      </c>
      <c r="BF114" s="90">
        <f t="shared" si="71"/>
        <v>0</v>
      </c>
      <c r="BG114" s="90">
        <f t="shared" si="67"/>
        <v>0</v>
      </c>
      <c r="BH114" s="90" t="str">
        <f t="shared" si="76"/>
        <v/>
      </c>
      <c r="BI114" s="90" t="e">
        <f>LARGE($BH$62:$BH$191,$BC114)</f>
        <v>#NUM!</v>
      </c>
      <c r="BJ114" s="90" t="str">
        <f t="shared" si="68"/>
        <v/>
      </c>
      <c r="BK114" s="127">
        <f>IFERROR(VLOOKUP(BI114,$BC$62:$BG$191,5,FALSE),0)</f>
        <v>0</v>
      </c>
      <c r="BL114" s="128" t="e">
        <f>VLOOKUP(BI114,$BC$62:$BE$191,2,FALSE)</f>
        <v>#NUM!</v>
      </c>
      <c r="BM114" s="128" t="e">
        <f>VLOOKUP(BI114,$BC$62:$BE$191,3,FALSE)</f>
        <v>#NUM!</v>
      </c>
      <c r="BN114" s="128" t="str">
        <f>IFERROR(VLOOKUP($BC114,BJ$62:BL$191,3,FALSE),"")</f>
        <v/>
      </c>
      <c r="BO114" s="128" t="str">
        <f t="shared" si="77"/>
        <v/>
      </c>
      <c r="BP114" s="90">
        <f>SUMIF($BJ$62:$BJ$191,$BC114,$BK$62:$BK$191)</f>
        <v>0</v>
      </c>
      <c r="BQ114" s="90">
        <f t="shared" si="72"/>
        <v>0</v>
      </c>
      <c r="BR114" s="90">
        <f t="shared" si="69"/>
        <v>0</v>
      </c>
      <c r="BS114" s="90" t="str">
        <f t="shared" si="75"/>
        <v/>
      </c>
      <c r="BT114" s="90" t="e">
        <f>LARGE($BS$62:$BS$191,$BC114)</f>
        <v>#NUM!</v>
      </c>
      <c r="BU114" s="90" t="e">
        <f t="shared" si="70"/>
        <v>#NUM!</v>
      </c>
      <c r="BV114" s="127">
        <f>IFERROR(VLOOKUP(BT114,$BC$62:$BR$191,16,FALSE),0)</f>
        <v>0</v>
      </c>
      <c r="BW114" s="128" t="e">
        <f>VLOOKUP(BT114,$BC$62:$BE$191,2,FALSE)</f>
        <v>#NUM!</v>
      </c>
      <c r="BX114" s="128" t="e">
        <f>VLOOKUP(BT114,$BC$62:$BE$191,3,FALSE)</f>
        <v>#NUM!</v>
      </c>
      <c r="BY114" s="128" t="str">
        <f>IFERROR(VLOOKUP($BC114,BU$62:BW$191,3,FALSE),"")</f>
        <v/>
      </c>
      <c r="BZ114" s="128" t="str">
        <f t="shared" si="78"/>
        <v/>
      </c>
      <c r="CA114" s="90">
        <f>SUMIF($BU$62:$BU$191,$BC114,$BV$62:$BV$191)</f>
        <v>0</v>
      </c>
      <c r="CB114" s="90"/>
      <c r="CC114" s="90"/>
      <c r="CD114" s="129"/>
    </row>
    <row r="115" spans="55:82">
      <c r="BC115" s="124">
        <v>174</v>
      </c>
      <c r="BD115" s="125">
        <f t="shared" si="73"/>
        <v>1</v>
      </c>
      <c r="BE115" s="126">
        <f t="shared" si="74"/>
        <v>1</v>
      </c>
      <c r="BF115" s="90">
        <f t="shared" si="71"/>
        <v>0</v>
      </c>
      <c r="BG115" s="90">
        <f t="shared" si="67"/>
        <v>0</v>
      </c>
      <c r="BH115" s="90" t="str">
        <f t="shared" si="76"/>
        <v/>
      </c>
      <c r="BI115" s="90" t="e">
        <f>LARGE($BH$62:$BH$191,$BC115)</f>
        <v>#NUM!</v>
      </c>
      <c r="BJ115" s="90" t="str">
        <f t="shared" si="68"/>
        <v/>
      </c>
      <c r="BK115" s="127">
        <f>IFERROR(VLOOKUP(BI115,$BC$62:$BG$191,5,FALSE),0)</f>
        <v>0</v>
      </c>
      <c r="BL115" s="128" t="e">
        <f>VLOOKUP(BI115,$BC$62:$BE$191,2,FALSE)</f>
        <v>#NUM!</v>
      </c>
      <c r="BM115" s="128" t="e">
        <f>VLOOKUP(BI115,$BC$62:$BE$191,3,FALSE)</f>
        <v>#NUM!</v>
      </c>
      <c r="BN115" s="128" t="str">
        <f>IFERROR(VLOOKUP($BC115,BJ$62:BL$191,3,FALSE),"")</f>
        <v/>
      </c>
      <c r="BO115" s="128" t="str">
        <f t="shared" si="77"/>
        <v/>
      </c>
      <c r="BP115" s="90">
        <f>SUMIF($BJ$62:$BJ$191,$BC115,$BK$62:$BK$191)</f>
        <v>0</v>
      </c>
      <c r="BQ115" s="90">
        <f t="shared" si="72"/>
        <v>0</v>
      </c>
      <c r="BR115" s="90">
        <f t="shared" si="69"/>
        <v>0</v>
      </c>
      <c r="BS115" s="90" t="str">
        <f t="shared" si="75"/>
        <v/>
      </c>
      <c r="BT115" s="90" t="e">
        <f>LARGE($BS$62:$BS$191,$BC115)</f>
        <v>#NUM!</v>
      </c>
      <c r="BU115" s="90" t="e">
        <f t="shared" si="70"/>
        <v>#NUM!</v>
      </c>
      <c r="BV115" s="127">
        <f>IFERROR(VLOOKUP(BT115,$BC$62:$BR$191,16,FALSE),0)</f>
        <v>0</v>
      </c>
      <c r="BW115" s="128" t="e">
        <f>VLOOKUP(BT115,$BC$62:$BE$191,2,FALSE)</f>
        <v>#NUM!</v>
      </c>
      <c r="BX115" s="128" t="e">
        <f>VLOOKUP(BT115,$BC$62:$BE$191,3,FALSE)</f>
        <v>#NUM!</v>
      </c>
      <c r="BY115" s="128" t="str">
        <f>IFERROR(VLOOKUP($BC115,BU$62:BW$191,3,FALSE),"")</f>
        <v/>
      </c>
      <c r="BZ115" s="128" t="str">
        <f t="shared" si="78"/>
        <v/>
      </c>
      <c r="CA115" s="90">
        <f>SUMIF($BU$62:$BU$191,$BC115,$BV$62:$BV$191)</f>
        <v>0</v>
      </c>
      <c r="CB115" s="90"/>
      <c r="CC115" s="90"/>
      <c r="CD115" s="129"/>
    </row>
    <row r="116" spans="55:82">
      <c r="BC116" s="124">
        <v>175</v>
      </c>
      <c r="BD116" s="125">
        <f t="shared" si="73"/>
        <v>1</v>
      </c>
      <c r="BE116" s="126">
        <f t="shared" si="74"/>
        <v>1</v>
      </c>
      <c r="BF116" s="90">
        <f t="shared" si="71"/>
        <v>0</v>
      </c>
      <c r="BG116" s="90">
        <f t="shared" si="67"/>
        <v>0</v>
      </c>
      <c r="BH116" s="90" t="str">
        <f t="shared" si="76"/>
        <v/>
      </c>
      <c r="BI116" s="90" t="e">
        <f>LARGE($BH$62:$BH$191,$BC116)</f>
        <v>#NUM!</v>
      </c>
      <c r="BJ116" s="90" t="str">
        <f t="shared" si="68"/>
        <v/>
      </c>
      <c r="BK116" s="127">
        <f>IFERROR(VLOOKUP(BI116,$BC$62:$BG$191,5,FALSE),0)</f>
        <v>0</v>
      </c>
      <c r="BL116" s="128" t="e">
        <f>VLOOKUP(BI116,$BC$62:$BE$191,2,FALSE)</f>
        <v>#NUM!</v>
      </c>
      <c r="BM116" s="128" t="e">
        <f>VLOOKUP(BI116,$BC$62:$BE$191,3,FALSE)</f>
        <v>#NUM!</v>
      </c>
      <c r="BN116" s="128" t="str">
        <f>IFERROR(VLOOKUP($BC116,BJ$62:BL$191,3,FALSE),"")</f>
        <v/>
      </c>
      <c r="BO116" s="128" t="str">
        <f t="shared" si="77"/>
        <v/>
      </c>
      <c r="BP116" s="90">
        <f>SUMIF($BJ$62:$BJ$191,$BC116,$BK$62:$BK$191)</f>
        <v>0</v>
      </c>
      <c r="BQ116" s="90">
        <f t="shared" si="72"/>
        <v>0</v>
      </c>
      <c r="BR116" s="90">
        <f t="shared" si="69"/>
        <v>0</v>
      </c>
      <c r="BS116" s="90" t="str">
        <f t="shared" si="75"/>
        <v/>
      </c>
      <c r="BT116" s="90" t="e">
        <f>LARGE($BS$62:$BS$191,$BC116)</f>
        <v>#NUM!</v>
      </c>
      <c r="BU116" s="90" t="e">
        <f t="shared" si="70"/>
        <v>#NUM!</v>
      </c>
      <c r="BV116" s="127">
        <f>IFERROR(VLOOKUP(BT116,$BC$62:$BR$191,16,FALSE),0)</f>
        <v>0</v>
      </c>
      <c r="BW116" s="128" t="e">
        <f>VLOOKUP(BT116,$BC$62:$BE$191,2,FALSE)</f>
        <v>#NUM!</v>
      </c>
      <c r="BX116" s="128" t="e">
        <f>VLOOKUP(BT116,$BC$62:$BE$191,3,FALSE)</f>
        <v>#NUM!</v>
      </c>
      <c r="BY116" s="128" t="str">
        <f>IFERROR(VLOOKUP($BC116,BU$62:BW$191,3,FALSE),"")</f>
        <v/>
      </c>
      <c r="BZ116" s="128" t="str">
        <f t="shared" si="78"/>
        <v/>
      </c>
      <c r="CA116" s="90">
        <f>SUMIF($BU$62:$BU$191,$BC116,$BV$62:$BV$191)</f>
        <v>0</v>
      </c>
      <c r="CB116" s="90"/>
      <c r="CC116" s="90"/>
      <c r="CD116" s="129"/>
    </row>
    <row r="117" spans="55:82">
      <c r="BC117" s="124">
        <v>176</v>
      </c>
      <c r="BD117" s="125">
        <f t="shared" si="73"/>
        <v>1</v>
      </c>
      <c r="BE117" s="126">
        <f t="shared" si="74"/>
        <v>1</v>
      </c>
      <c r="BF117" s="90">
        <f t="shared" si="71"/>
        <v>0</v>
      </c>
      <c r="BG117" s="90">
        <f t="shared" si="67"/>
        <v>0</v>
      </c>
      <c r="BH117" s="90" t="str">
        <f t="shared" si="76"/>
        <v/>
      </c>
      <c r="BI117" s="90" t="e">
        <f>LARGE($BH$62:$BH$191,$BC117)</f>
        <v>#NUM!</v>
      </c>
      <c r="BJ117" s="90" t="str">
        <f t="shared" si="68"/>
        <v/>
      </c>
      <c r="BK117" s="127">
        <f>IFERROR(VLOOKUP(BI117,$BC$62:$BG$191,5,FALSE),0)</f>
        <v>0</v>
      </c>
      <c r="BL117" s="128" t="e">
        <f>VLOOKUP(BI117,$BC$62:$BE$191,2,FALSE)</f>
        <v>#NUM!</v>
      </c>
      <c r="BM117" s="128" t="e">
        <f>VLOOKUP(BI117,$BC$62:$BE$191,3,FALSE)</f>
        <v>#NUM!</v>
      </c>
      <c r="BN117" s="128" t="str">
        <f>IFERROR(VLOOKUP($BC117,BJ$62:BL$191,3,FALSE),"")</f>
        <v/>
      </c>
      <c r="BO117" s="128" t="str">
        <f t="shared" si="77"/>
        <v/>
      </c>
      <c r="BP117" s="90">
        <f>SUMIF($BJ$62:$BJ$191,$BC117,$BK$62:$BK$191)</f>
        <v>0</v>
      </c>
      <c r="BQ117" s="90">
        <f t="shared" si="72"/>
        <v>0</v>
      </c>
      <c r="BR117" s="90">
        <f t="shared" si="69"/>
        <v>0</v>
      </c>
      <c r="BS117" s="90" t="str">
        <f t="shared" si="75"/>
        <v/>
      </c>
      <c r="BT117" s="90" t="e">
        <f>LARGE($BS$62:$BS$191,$BC117)</f>
        <v>#NUM!</v>
      </c>
      <c r="BU117" s="90" t="e">
        <f t="shared" si="70"/>
        <v>#NUM!</v>
      </c>
      <c r="BV117" s="127">
        <f>IFERROR(VLOOKUP(BT117,$BC$62:$BR$191,16,FALSE),0)</f>
        <v>0</v>
      </c>
      <c r="BW117" s="128" t="e">
        <f>VLOOKUP(BT117,$BC$62:$BE$191,2,FALSE)</f>
        <v>#NUM!</v>
      </c>
      <c r="BX117" s="128" t="e">
        <f>VLOOKUP(BT117,$BC$62:$BE$191,3,FALSE)</f>
        <v>#NUM!</v>
      </c>
      <c r="BY117" s="128" t="str">
        <f>IFERROR(VLOOKUP($BC117,BU$62:BW$191,3,FALSE),"")</f>
        <v/>
      </c>
      <c r="BZ117" s="128" t="str">
        <f t="shared" si="78"/>
        <v/>
      </c>
      <c r="CA117" s="90">
        <f>SUMIF($BU$62:$BU$191,$BC117,$BV$62:$BV$191)</f>
        <v>0</v>
      </c>
      <c r="CB117" s="90"/>
      <c r="CC117" s="90"/>
      <c r="CD117" s="129"/>
    </row>
    <row r="118" spans="55:82">
      <c r="BC118" s="124">
        <v>177</v>
      </c>
      <c r="BD118" s="125">
        <f t="shared" si="73"/>
        <v>1</v>
      </c>
      <c r="BE118" s="126">
        <f t="shared" si="74"/>
        <v>1</v>
      </c>
      <c r="BF118" s="90">
        <f t="shared" si="71"/>
        <v>0</v>
      </c>
      <c r="BG118" s="90">
        <f t="shared" si="67"/>
        <v>0</v>
      </c>
      <c r="BH118" s="90" t="str">
        <f t="shared" si="76"/>
        <v/>
      </c>
      <c r="BI118" s="90" t="e">
        <f>LARGE($BH$62:$BH$191,$BC118)</f>
        <v>#NUM!</v>
      </c>
      <c r="BJ118" s="90" t="str">
        <f t="shared" si="68"/>
        <v/>
      </c>
      <c r="BK118" s="127">
        <f>IFERROR(VLOOKUP(BI118,$BC$62:$BG$191,5,FALSE),0)</f>
        <v>0</v>
      </c>
      <c r="BL118" s="128" t="e">
        <f>VLOOKUP(BI118,$BC$62:$BE$191,2,FALSE)</f>
        <v>#NUM!</v>
      </c>
      <c r="BM118" s="128" t="e">
        <f>VLOOKUP(BI118,$BC$62:$BE$191,3,FALSE)</f>
        <v>#NUM!</v>
      </c>
      <c r="BN118" s="128" t="str">
        <f>IFERROR(VLOOKUP($BC118,BJ$62:BL$191,3,FALSE),"")</f>
        <v/>
      </c>
      <c r="BO118" s="128" t="str">
        <f t="shared" si="77"/>
        <v/>
      </c>
      <c r="BP118" s="90">
        <f>SUMIF($BJ$62:$BJ$191,$BC118,$BK$62:$BK$191)</f>
        <v>0</v>
      </c>
      <c r="BQ118" s="90">
        <f t="shared" si="72"/>
        <v>0</v>
      </c>
      <c r="BR118" s="90">
        <f t="shared" si="69"/>
        <v>0</v>
      </c>
      <c r="BS118" s="90" t="str">
        <f t="shared" si="75"/>
        <v/>
      </c>
      <c r="BT118" s="90" t="e">
        <f>LARGE($BS$62:$BS$191,$BC118)</f>
        <v>#NUM!</v>
      </c>
      <c r="BU118" s="90" t="e">
        <f t="shared" si="70"/>
        <v>#NUM!</v>
      </c>
      <c r="BV118" s="127">
        <f>IFERROR(VLOOKUP(BT118,$BC$62:$BR$191,16,FALSE),0)</f>
        <v>0</v>
      </c>
      <c r="BW118" s="128" t="e">
        <f>VLOOKUP(BT118,$BC$62:$BE$191,2,FALSE)</f>
        <v>#NUM!</v>
      </c>
      <c r="BX118" s="128" t="e">
        <f>VLOOKUP(BT118,$BC$62:$BE$191,3,FALSE)</f>
        <v>#NUM!</v>
      </c>
      <c r="BY118" s="128" t="str">
        <f>IFERROR(VLOOKUP($BC118,BU$62:BW$191,3,FALSE),"")</f>
        <v/>
      </c>
      <c r="BZ118" s="128" t="str">
        <f t="shared" si="78"/>
        <v/>
      </c>
      <c r="CA118" s="90">
        <f>SUMIF($BU$62:$BU$191,$BC118,$BV$62:$BV$191)</f>
        <v>0</v>
      </c>
      <c r="CB118" s="90"/>
      <c r="CC118" s="90"/>
      <c r="CD118" s="129"/>
    </row>
    <row r="119" spans="55:82">
      <c r="BC119" s="124">
        <v>178</v>
      </c>
      <c r="BD119" s="125">
        <f t="shared" si="73"/>
        <v>1</v>
      </c>
      <c r="BE119" s="126">
        <f t="shared" si="74"/>
        <v>1</v>
      </c>
      <c r="BF119" s="90">
        <f t="shared" si="71"/>
        <v>0</v>
      </c>
      <c r="BG119" s="90">
        <f t="shared" si="67"/>
        <v>0</v>
      </c>
      <c r="BH119" s="90" t="str">
        <f t="shared" si="76"/>
        <v/>
      </c>
      <c r="BI119" s="90" t="e">
        <f>LARGE($BH$62:$BH$191,$BC119)</f>
        <v>#NUM!</v>
      </c>
      <c r="BJ119" s="90" t="str">
        <f t="shared" si="68"/>
        <v/>
      </c>
      <c r="BK119" s="127">
        <f>IFERROR(VLOOKUP(BI119,$BC$62:$BG$191,5,FALSE),0)</f>
        <v>0</v>
      </c>
      <c r="BL119" s="128" t="e">
        <f>VLOOKUP(BI119,$BC$62:$BE$191,2,FALSE)</f>
        <v>#NUM!</v>
      </c>
      <c r="BM119" s="128" t="e">
        <f>VLOOKUP(BI119,$BC$62:$BE$191,3,FALSE)</f>
        <v>#NUM!</v>
      </c>
      <c r="BN119" s="128" t="str">
        <f>IFERROR(VLOOKUP($BC119,BJ$62:BL$191,3,FALSE),"")</f>
        <v/>
      </c>
      <c r="BO119" s="128" t="str">
        <f t="shared" si="77"/>
        <v/>
      </c>
      <c r="BP119" s="90">
        <f>SUMIF($BJ$62:$BJ$191,$BC119,$BK$62:$BK$191)</f>
        <v>0</v>
      </c>
      <c r="BQ119" s="90">
        <f t="shared" si="72"/>
        <v>0</v>
      </c>
      <c r="BR119" s="90">
        <f t="shared" si="69"/>
        <v>0</v>
      </c>
      <c r="BS119" s="90" t="str">
        <f t="shared" si="75"/>
        <v/>
      </c>
      <c r="BT119" s="90" t="e">
        <f>LARGE($BS$62:$BS$191,$BC119)</f>
        <v>#NUM!</v>
      </c>
      <c r="BU119" s="90" t="e">
        <f t="shared" si="70"/>
        <v>#NUM!</v>
      </c>
      <c r="BV119" s="127">
        <f>IFERROR(VLOOKUP(BT119,$BC$62:$BR$191,16,FALSE),0)</f>
        <v>0</v>
      </c>
      <c r="BW119" s="128" t="e">
        <f>VLOOKUP(BT119,$BC$62:$BE$191,2,FALSE)</f>
        <v>#NUM!</v>
      </c>
      <c r="BX119" s="128" t="e">
        <f>VLOOKUP(BT119,$BC$62:$BE$191,3,FALSE)</f>
        <v>#NUM!</v>
      </c>
      <c r="BY119" s="128" t="str">
        <f>IFERROR(VLOOKUP($BC119,BU$62:BW$191,3,FALSE),"")</f>
        <v/>
      </c>
      <c r="BZ119" s="128" t="str">
        <f t="shared" si="78"/>
        <v/>
      </c>
      <c r="CA119" s="90">
        <f>SUMIF($BU$62:$BU$191,$BC119,$BV$62:$BV$191)</f>
        <v>0</v>
      </c>
      <c r="CB119" s="90"/>
      <c r="CC119" s="90"/>
      <c r="CD119" s="129"/>
    </row>
    <row r="120" spans="55:82">
      <c r="BC120" s="124">
        <v>179</v>
      </c>
      <c r="BD120" s="125">
        <f t="shared" si="73"/>
        <v>1</v>
      </c>
      <c r="BE120" s="126">
        <f t="shared" si="74"/>
        <v>1</v>
      </c>
      <c r="BF120" s="90">
        <f t="shared" si="71"/>
        <v>0</v>
      </c>
      <c r="BG120" s="90">
        <f t="shared" si="67"/>
        <v>0</v>
      </c>
      <c r="BH120" s="90" t="str">
        <f t="shared" si="76"/>
        <v/>
      </c>
      <c r="BI120" s="90" t="e">
        <f>LARGE($BH$62:$BH$191,$BC120)</f>
        <v>#NUM!</v>
      </c>
      <c r="BJ120" s="90" t="str">
        <f t="shared" si="68"/>
        <v/>
      </c>
      <c r="BK120" s="127">
        <f>IFERROR(VLOOKUP(BI120,$BC$62:$BG$191,5,FALSE),0)</f>
        <v>0</v>
      </c>
      <c r="BL120" s="128" t="e">
        <f>VLOOKUP(BI120,$BC$62:$BE$191,2,FALSE)</f>
        <v>#NUM!</v>
      </c>
      <c r="BM120" s="128" t="e">
        <f>VLOOKUP(BI120,$BC$62:$BE$191,3,FALSE)</f>
        <v>#NUM!</v>
      </c>
      <c r="BN120" s="128" t="str">
        <f>IFERROR(VLOOKUP($BC120,BJ$62:BL$191,3,FALSE),"")</f>
        <v/>
      </c>
      <c r="BO120" s="128" t="str">
        <f t="shared" si="77"/>
        <v/>
      </c>
      <c r="BP120" s="90">
        <f>SUMIF($BJ$62:$BJ$191,$BC120,$BK$62:$BK$191)</f>
        <v>0</v>
      </c>
      <c r="BQ120" s="90">
        <f t="shared" si="72"/>
        <v>0</v>
      </c>
      <c r="BR120" s="90">
        <f t="shared" si="69"/>
        <v>0</v>
      </c>
      <c r="BS120" s="90" t="str">
        <f t="shared" si="75"/>
        <v/>
      </c>
      <c r="BT120" s="90" t="e">
        <f>LARGE($BS$62:$BS$191,$BC120)</f>
        <v>#NUM!</v>
      </c>
      <c r="BU120" s="90" t="e">
        <f t="shared" si="70"/>
        <v>#NUM!</v>
      </c>
      <c r="BV120" s="127">
        <f>IFERROR(VLOOKUP(BT120,$BC$62:$BR$191,16,FALSE),0)</f>
        <v>0</v>
      </c>
      <c r="BW120" s="128" t="e">
        <f>VLOOKUP(BT120,$BC$62:$BE$191,2,FALSE)</f>
        <v>#NUM!</v>
      </c>
      <c r="BX120" s="128" t="e">
        <f>VLOOKUP(BT120,$BC$62:$BE$191,3,FALSE)</f>
        <v>#NUM!</v>
      </c>
      <c r="BY120" s="128" t="str">
        <f>IFERROR(VLOOKUP($BC120,BU$62:BW$191,3,FALSE),"")</f>
        <v/>
      </c>
      <c r="BZ120" s="128" t="str">
        <f t="shared" si="78"/>
        <v/>
      </c>
      <c r="CA120" s="90">
        <f>SUMIF($BU$62:$BU$191,$BC120,$BV$62:$BV$191)</f>
        <v>0</v>
      </c>
      <c r="CB120" s="90"/>
      <c r="CC120" s="90"/>
      <c r="CD120" s="129"/>
    </row>
    <row r="121" spans="55:82">
      <c r="BC121" s="124">
        <v>180</v>
      </c>
      <c r="BD121" s="125">
        <f t="shared" si="73"/>
        <v>1</v>
      </c>
      <c r="BE121" s="126">
        <f t="shared" si="74"/>
        <v>1</v>
      </c>
      <c r="BF121" s="90">
        <f t="shared" si="71"/>
        <v>0</v>
      </c>
      <c r="BG121" s="90">
        <f t="shared" si="67"/>
        <v>0</v>
      </c>
      <c r="BH121" s="90" t="str">
        <f t="shared" si="76"/>
        <v/>
      </c>
      <c r="BI121" s="90" t="e">
        <f>LARGE($BH$62:$BH$191,$BC121)</f>
        <v>#NUM!</v>
      </c>
      <c r="BJ121" s="90" t="str">
        <f t="shared" si="68"/>
        <v/>
      </c>
      <c r="BK121" s="127">
        <f>IFERROR(VLOOKUP(BI121,$BC$62:$BG$191,5,FALSE),0)</f>
        <v>0</v>
      </c>
      <c r="BL121" s="128" t="e">
        <f>VLOOKUP(BI121,$BC$62:$BE$191,2,FALSE)</f>
        <v>#NUM!</v>
      </c>
      <c r="BM121" s="128" t="e">
        <f>VLOOKUP(BI121,$BC$62:$BE$191,3,FALSE)</f>
        <v>#NUM!</v>
      </c>
      <c r="BN121" s="128" t="str">
        <f>IFERROR(VLOOKUP($BC121,BJ$62:BL$191,3,FALSE),"")</f>
        <v/>
      </c>
      <c r="BO121" s="128" t="str">
        <f t="shared" si="77"/>
        <v/>
      </c>
      <c r="BP121" s="90">
        <f>SUMIF($BJ$62:$BJ$191,$BC121,$BK$62:$BK$191)</f>
        <v>0</v>
      </c>
      <c r="BQ121" s="90">
        <f t="shared" si="72"/>
        <v>0</v>
      </c>
      <c r="BR121" s="90">
        <f t="shared" si="69"/>
        <v>0</v>
      </c>
      <c r="BS121" s="90" t="str">
        <f t="shared" si="75"/>
        <v/>
      </c>
      <c r="BT121" s="90" t="e">
        <f>LARGE($BS$62:$BS$191,$BC121)</f>
        <v>#NUM!</v>
      </c>
      <c r="BU121" s="90" t="e">
        <f t="shared" si="70"/>
        <v>#NUM!</v>
      </c>
      <c r="BV121" s="127">
        <f>IFERROR(VLOOKUP(BT121,$BC$62:$BR$191,16,FALSE),0)</f>
        <v>0</v>
      </c>
      <c r="BW121" s="128" t="e">
        <f>VLOOKUP(BT121,$BC$62:$BE$191,2,FALSE)</f>
        <v>#NUM!</v>
      </c>
      <c r="BX121" s="128" t="e">
        <f>VLOOKUP(BT121,$BC$62:$BE$191,3,FALSE)</f>
        <v>#NUM!</v>
      </c>
      <c r="BY121" s="128" t="str">
        <f>IFERROR(VLOOKUP($BC121,BU$62:BW$191,3,FALSE),"")</f>
        <v/>
      </c>
      <c r="BZ121" s="128" t="str">
        <f t="shared" si="78"/>
        <v/>
      </c>
      <c r="CA121" s="90">
        <f>SUMIF($BU$62:$BU$191,$BC121,$BV$62:$BV$191)</f>
        <v>0</v>
      </c>
      <c r="CB121" s="90"/>
      <c r="CC121" s="90"/>
      <c r="CD121" s="129"/>
    </row>
    <row r="122" spans="55:82">
      <c r="BC122" s="124">
        <v>181</v>
      </c>
      <c r="BD122" s="125">
        <f t="shared" si="73"/>
        <v>1</v>
      </c>
      <c r="BE122" s="126">
        <f t="shared" si="74"/>
        <v>1</v>
      </c>
      <c r="BF122" s="90">
        <f t="shared" si="71"/>
        <v>0</v>
      </c>
      <c r="BG122" s="90">
        <f t="shared" si="67"/>
        <v>0</v>
      </c>
      <c r="BH122" s="90" t="str">
        <f t="shared" si="76"/>
        <v/>
      </c>
      <c r="BI122" s="90" t="e">
        <f>LARGE($BH$62:$BH$191,$BC122)</f>
        <v>#NUM!</v>
      </c>
      <c r="BJ122" s="90" t="str">
        <f t="shared" si="68"/>
        <v/>
      </c>
      <c r="BK122" s="127">
        <f>IFERROR(VLOOKUP(BI122,$BC$62:$BG$191,5,FALSE),0)</f>
        <v>0</v>
      </c>
      <c r="BL122" s="128" t="e">
        <f>VLOOKUP(BI122,$BC$62:$BE$191,2,FALSE)</f>
        <v>#NUM!</v>
      </c>
      <c r="BM122" s="128" t="e">
        <f>VLOOKUP(BI122,$BC$62:$BE$191,3,FALSE)</f>
        <v>#NUM!</v>
      </c>
      <c r="BN122" s="128" t="str">
        <f>IFERROR(VLOOKUP($BC122,BJ$62:BL$191,3,FALSE),"")</f>
        <v/>
      </c>
      <c r="BO122" s="128" t="str">
        <f t="shared" si="77"/>
        <v/>
      </c>
      <c r="BP122" s="90">
        <f>SUMIF($BJ$62:$BJ$191,$BC122,$BK$62:$BK$191)</f>
        <v>0</v>
      </c>
      <c r="BQ122" s="90">
        <f t="shared" si="72"/>
        <v>0</v>
      </c>
      <c r="BR122" s="90">
        <f t="shared" si="69"/>
        <v>0</v>
      </c>
      <c r="BS122" s="90" t="str">
        <f t="shared" si="75"/>
        <v/>
      </c>
      <c r="BT122" s="90" t="e">
        <f>LARGE($BS$62:$BS$191,$BC122)</f>
        <v>#NUM!</v>
      </c>
      <c r="BU122" s="90" t="e">
        <f t="shared" si="70"/>
        <v>#NUM!</v>
      </c>
      <c r="BV122" s="127">
        <f>IFERROR(VLOOKUP(BT122,$BC$62:$BR$191,16,FALSE),0)</f>
        <v>0</v>
      </c>
      <c r="BW122" s="128" t="e">
        <f>VLOOKUP(BT122,$BC$62:$BE$191,2,FALSE)</f>
        <v>#NUM!</v>
      </c>
      <c r="BX122" s="128" t="e">
        <f>VLOOKUP(BT122,$BC$62:$BE$191,3,FALSE)</f>
        <v>#NUM!</v>
      </c>
      <c r="BY122" s="128" t="str">
        <f>IFERROR(VLOOKUP($BC122,BU$62:BW$191,3,FALSE),"")</f>
        <v/>
      </c>
      <c r="BZ122" s="128" t="str">
        <f t="shared" si="78"/>
        <v/>
      </c>
      <c r="CA122" s="90">
        <f>SUMIF($BU$62:$BU$191,$BC122,$BV$62:$BV$191)</f>
        <v>0</v>
      </c>
      <c r="CB122" s="90"/>
      <c r="CC122" s="90"/>
      <c r="CD122" s="129"/>
    </row>
    <row r="123" spans="55:82">
      <c r="BC123" s="124">
        <v>182</v>
      </c>
      <c r="BD123" s="125">
        <f t="shared" si="73"/>
        <v>1</v>
      </c>
      <c r="BE123" s="126">
        <f t="shared" si="74"/>
        <v>1</v>
      </c>
      <c r="BF123" s="90">
        <f t="shared" si="71"/>
        <v>0</v>
      </c>
      <c r="BG123" s="90">
        <f t="shared" si="67"/>
        <v>0</v>
      </c>
      <c r="BH123" s="90" t="str">
        <f t="shared" si="76"/>
        <v/>
      </c>
      <c r="BI123" s="90" t="e">
        <f>LARGE($BH$62:$BH$191,$BC123)</f>
        <v>#NUM!</v>
      </c>
      <c r="BJ123" s="90" t="str">
        <f t="shared" si="68"/>
        <v/>
      </c>
      <c r="BK123" s="127">
        <f>IFERROR(VLOOKUP(BI123,$BC$62:$BG$191,5,FALSE),0)</f>
        <v>0</v>
      </c>
      <c r="BL123" s="128" t="e">
        <f>VLOOKUP(BI123,$BC$62:$BE$191,2,FALSE)</f>
        <v>#NUM!</v>
      </c>
      <c r="BM123" s="128" t="e">
        <f>VLOOKUP(BI123,$BC$62:$BE$191,3,FALSE)</f>
        <v>#NUM!</v>
      </c>
      <c r="BN123" s="128" t="str">
        <f>IFERROR(VLOOKUP($BC123,BJ$62:BL$191,3,FALSE),"")</f>
        <v/>
      </c>
      <c r="BO123" s="128" t="str">
        <f t="shared" si="77"/>
        <v/>
      </c>
      <c r="BP123" s="90">
        <f>SUMIF($BJ$62:$BJ$191,$BC123,$BK$62:$BK$191)</f>
        <v>0</v>
      </c>
      <c r="BQ123" s="90">
        <f t="shared" si="72"/>
        <v>0</v>
      </c>
      <c r="BR123" s="90">
        <f t="shared" si="69"/>
        <v>0</v>
      </c>
      <c r="BS123" s="90" t="str">
        <f t="shared" si="75"/>
        <v/>
      </c>
      <c r="BT123" s="90" t="e">
        <f>LARGE($BS$62:$BS$191,$BC123)</f>
        <v>#NUM!</v>
      </c>
      <c r="BU123" s="90" t="e">
        <f t="shared" si="70"/>
        <v>#NUM!</v>
      </c>
      <c r="BV123" s="127">
        <f>IFERROR(VLOOKUP(BT123,$BC$62:$BR$191,16,FALSE),0)</f>
        <v>0</v>
      </c>
      <c r="BW123" s="128" t="e">
        <f>VLOOKUP(BT123,$BC$62:$BE$191,2,FALSE)</f>
        <v>#NUM!</v>
      </c>
      <c r="BX123" s="128" t="e">
        <f>VLOOKUP(BT123,$BC$62:$BE$191,3,FALSE)</f>
        <v>#NUM!</v>
      </c>
      <c r="BY123" s="128" t="str">
        <f>IFERROR(VLOOKUP($BC123,BU$62:BW$191,3,FALSE),"")</f>
        <v/>
      </c>
      <c r="BZ123" s="128" t="str">
        <f t="shared" si="78"/>
        <v/>
      </c>
      <c r="CA123" s="90">
        <f>SUMIF($BU$62:$BU$191,$BC123,$BV$62:$BV$191)</f>
        <v>0</v>
      </c>
      <c r="CB123" s="90"/>
      <c r="CC123" s="90"/>
      <c r="CD123" s="129"/>
    </row>
    <row r="124" spans="55:82">
      <c r="BC124" s="124">
        <v>183</v>
      </c>
      <c r="BD124" s="125">
        <f t="shared" si="73"/>
        <v>1</v>
      </c>
      <c r="BE124" s="126">
        <f t="shared" si="74"/>
        <v>1</v>
      </c>
      <c r="BF124" s="90">
        <f t="shared" si="71"/>
        <v>0</v>
      </c>
      <c r="BG124" s="90">
        <f t="shared" si="67"/>
        <v>0</v>
      </c>
      <c r="BH124" s="90" t="str">
        <f t="shared" si="76"/>
        <v/>
      </c>
      <c r="BI124" s="90" t="e">
        <f>LARGE($BH$62:$BH$191,$BC124)</f>
        <v>#NUM!</v>
      </c>
      <c r="BJ124" s="90" t="str">
        <f t="shared" si="68"/>
        <v/>
      </c>
      <c r="BK124" s="127">
        <f>IFERROR(VLOOKUP(BI124,$BC$62:$BG$191,5,FALSE),0)</f>
        <v>0</v>
      </c>
      <c r="BL124" s="128" t="e">
        <f>VLOOKUP(BI124,$BC$62:$BE$191,2,FALSE)</f>
        <v>#NUM!</v>
      </c>
      <c r="BM124" s="128" t="e">
        <f>VLOOKUP(BI124,$BC$62:$BE$191,3,FALSE)</f>
        <v>#NUM!</v>
      </c>
      <c r="BN124" s="128" t="str">
        <f>IFERROR(VLOOKUP($BC124,BJ$62:BL$191,3,FALSE),"")</f>
        <v/>
      </c>
      <c r="BO124" s="128" t="str">
        <f t="shared" si="77"/>
        <v/>
      </c>
      <c r="BP124" s="90">
        <f>SUMIF($BJ$62:$BJ$191,$BC124,$BK$62:$BK$191)</f>
        <v>0</v>
      </c>
      <c r="BQ124" s="90">
        <f t="shared" si="72"/>
        <v>0</v>
      </c>
      <c r="BR124" s="90">
        <f t="shared" si="69"/>
        <v>0</v>
      </c>
      <c r="BS124" s="90" t="str">
        <f t="shared" si="75"/>
        <v/>
      </c>
      <c r="BT124" s="90" t="e">
        <f>LARGE($BS$62:$BS$191,$BC124)</f>
        <v>#NUM!</v>
      </c>
      <c r="BU124" s="90" t="e">
        <f t="shared" si="70"/>
        <v>#NUM!</v>
      </c>
      <c r="BV124" s="127">
        <f>IFERROR(VLOOKUP(BT124,$BC$62:$BR$191,16,FALSE),0)</f>
        <v>0</v>
      </c>
      <c r="BW124" s="128" t="e">
        <f>VLOOKUP(BT124,$BC$62:$BE$191,2,FALSE)</f>
        <v>#NUM!</v>
      </c>
      <c r="BX124" s="128" t="e">
        <f>VLOOKUP(BT124,$BC$62:$BE$191,3,FALSE)</f>
        <v>#NUM!</v>
      </c>
      <c r="BY124" s="128" t="str">
        <f>IFERROR(VLOOKUP($BC124,BU$62:BW$191,3,FALSE),"")</f>
        <v/>
      </c>
      <c r="BZ124" s="128" t="str">
        <f t="shared" si="78"/>
        <v/>
      </c>
      <c r="CA124" s="90">
        <f>SUMIF($BU$62:$BU$191,$BC124,$BV$62:$BV$191)</f>
        <v>0</v>
      </c>
      <c r="CB124" s="90"/>
      <c r="CC124" s="90"/>
      <c r="CD124" s="129"/>
    </row>
    <row r="125" spans="55:82">
      <c r="BC125" s="124">
        <v>184</v>
      </c>
      <c r="BD125" s="125">
        <f t="shared" si="73"/>
        <v>1</v>
      </c>
      <c r="BE125" s="126">
        <f t="shared" si="74"/>
        <v>1</v>
      </c>
      <c r="BF125" s="90">
        <f t="shared" si="71"/>
        <v>0</v>
      </c>
      <c r="BG125" s="90">
        <f t="shared" si="67"/>
        <v>0</v>
      </c>
      <c r="BH125" s="90" t="str">
        <f t="shared" si="76"/>
        <v/>
      </c>
      <c r="BI125" s="90" t="e">
        <f>LARGE($BH$62:$BH$191,$BC125)</f>
        <v>#NUM!</v>
      </c>
      <c r="BJ125" s="90" t="str">
        <f t="shared" si="68"/>
        <v/>
      </c>
      <c r="BK125" s="127">
        <f>IFERROR(VLOOKUP(BI125,$BC$62:$BG$191,5,FALSE),0)</f>
        <v>0</v>
      </c>
      <c r="BL125" s="128" t="e">
        <f>VLOOKUP(BI125,$BC$62:$BE$191,2,FALSE)</f>
        <v>#NUM!</v>
      </c>
      <c r="BM125" s="128" t="e">
        <f>VLOOKUP(BI125,$BC$62:$BE$191,3,FALSE)</f>
        <v>#NUM!</v>
      </c>
      <c r="BN125" s="128" t="str">
        <f>IFERROR(VLOOKUP($BC125,BJ$62:BL$191,3,FALSE),"")</f>
        <v/>
      </c>
      <c r="BO125" s="128" t="str">
        <f t="shared" si="77"/>
        <v/>
      </c>
      <c r="BP125" s="90">
        <f>SUMIF($BJ$62:$BJ$191,$BC125,$BK$62:$BK$191)</f>
        <v>0</v>
      </c>
      <c r="BQ125" s="90">
        <f t="shared" si="72"/>
        <v>0</v>
      </c>
      <c r="BR125" s="90">
        <f t="shared" si="69"/>
        <v>0</v>
      </c>
      <c r="BS125" s="90" t="str">
        <f t="shared" si="75"/>
        <v/>
      </c>
      <c r="BT125" s="90" t="e">
        <f>LARGE($BS$62:$BS$191,$BC125)</f>
        <v>#NUM!</v>
      </c>
      <c r="BU125" s="90" t="e">
        <f t="shared" si="70"/>
        <v>#NUM!</v>
      </c>
      <c r="BV125" s="127">
        <f>IFERROR(VLOOKUP(BT125,$BC$62:$BR$191,16,FALSE),0)</f>
        <v>0</v>
      </c>
      <c r="BW125" s="128" t="e">
        <f>VLOOKUP(BT125,$BC$62:$BE$191,2,FALSE)</f>
        <v>#NUM!</v>
      </c>
      <c r="BX125" s="128" t="e">
        <f>VLOOKUP(BT125,$BC$62:$BE$191,3,FALSE)</f>
        <v>#NUM!</v>
      </c>
      <c r="BY125" s="128" t="str">
        <f>IFERROR(VLOOKUP($BC125,BU$62:BW$191,3,FALSE),"")</f>
        <v/>
      </c>
      <c r="BZ125" s="128" t="str">
        <f t="shared" si="78"/>
        <v/>
      </c>
      <c r="CA125" s="90">
        <f>SUMIF($BU$62:$BU$191,$BC125,$BV$62:$BV$191)</f>
        <v>0</v>
      </c>
      <c r="CB125" s="90"/>
      <c r="CC125" s="90"/>
      <c r="CD125" s="129"/>
    </row>
    <row r="126" spans="55:82">
      <c r="BC126" s="124">
        <v>185</v>
      </c>
      <c r="BD126" s="125">
        <f t="shared" si="73"/>
        <v>1</v>
      </c>
      <c r="BE126" s="126">
        <f t="shared" si="74"/>
        <v>1</v>
      </c>
      <c r="BF126" s="90">
        <f t="shared" si="71"/>
        <v>0</v>
      </c>
      <c r="BG126" s="90">
        <f t="shared" si="67"/>
        <v>0</v>
      </c>
      <c r="BH126" s="90" t="str">
        <f t="shared" si="76"/>
        <v/>
      </c>
      <c r="BI126" s="90" t="e">
        <f>LARGE($BH$62:$BH$191,$BC126)</f>
        <v>#NUM!</v>
      </c>
      <c r="BJ126" s="90" t="str">
        <f t="shared" si="68"/>
        <v/>
      </c>
      <c r="BK126" s="127">
        <f>IFERROR(VLOOKUP(BI126,$BC$62:$BG$191,5,FALSE),0)</f>
        <v>0</v>
      </c>
      <c r="BL126" s="128" t="e">
        <f>VLOOKUP(BI126,$BC$62:$BE$191,2,FALSE)</f>
        <v>#NUM!</v>
      </c>
      <c r="BM126" s="128" t="e">
        <f>VLOOKUP(BI126,$BC$62:$BE$191,3,FALSE)</f>
        <v>#NUM!</v>
      </c>
      <c r="BN126" s="128" t="str">
        <f>IFERROR(VLOOKUP($BC126,BJ$62:BL$191,3,FALSE),"")</f>
        <v/>
      </c>
      <c r="BO126" s="128" t="str">
        <f t="shared" si="77"/>
        <v/>
      </c>
      <c r="BP126" s="90">
        <f>SUMIF($BJ$62:$BJ$191,$BC126,$BK$62:$BK$191)</f>
        <v>0</v>
      </c>
      <c r="BQ126" s="90">
        <f t="shared" si="72"/>
        <v>0</v>
      </c>
      <c r="BR126" s="90">
        <f t="shared" si="69"/>
        <v>0</v>
      </c>
      <c r="BS126" s="90" t="str">
        <f t="shared" si="75"/>
        <v/>
      </c>
      <c r="BT126" s="90" t="e">
        <f>LARGE($BS$62:$BS$191,$BC126)</f>
        <v>#NUM!</v>
      </c>
      <c r="BU126" s="90" t="e">
        <f t="shared" si="70"/>
        <v>#NUM!</v>
      </c>
      <c r="BV126" s="127">
        <f>IFERROR(VLOOKUP(BT126,$BC$62:$BR$191,16,FALSE),0)</f>
        <v>0</v>
      </c>
      <c r="BW126" s="128" t="e">
        <f>VLOOKUP(BT126,$BC$62:$BE$191,2,FALSE)</f>
        <v>#NUM!</v>
      </c>
      <c r="BX126" s="128" t="e">
        <f>VLOOKUP(BT126,$BC$62:$BE$191,3,FALSE)</f>
        <v>#NUM!</v>
      </c>
      <c r="BY126" s="128" t="str">
        <f>IFERROR(VLOOKUP($BC126,BU$62:BW$191,3,FALSE),"")</f>
        <v/>
      </c>
      <c r="BZ126" s="128" t="str">
        <f t="shared" si="78"/>
        <v/>
      </c>
      <c r="CA126" s="90">
        <f>SUMIF($BU$62:$BU$191,$BC126,$BV$62:$BV$191)</f>
        <v>0</v>
      </c>
      <c r="CB126" s="90"/>
      <c r="CC126" s="90"/>
      <c r="CD126" s="129"/>
    </row>
    <row r="127" spans="55:82">
      <c r="BC127" s="124">
        <v>186</v>
      </c>
      <c r="BD127" s="125">
        <f t="shared" si="73"/>
        <v>1</v>
      </c>
      <c r="BE127" s="126">
        <f t="shared" si="74"/>
        <v>1</v>
      </c>
      <c r="BF127" s="90">
        <f t="shared" si="71"/>
        <v>0</v>
      </c>
      <c r="BG127" s="90">
        <f t="shared" si="67"/>
        <v>0</v>
      </c>
      <c r="BH127" s="90" t="str">
        <f t="shared" si="76"/>
        <v/>
      </c>
      <c r="BI127" s="90" t="e">
        <f>LARGE($BH$62:$BH$191,$BC127)</f>
        <v>#NUM!</v>
      </c>
      <c r="BJ127" s="90" t="str">
        <f t="shared" si="68"/>
        <v/>
      </c>
      <c r="BK127" s="127">
        <f>IFERROR(VLOOKUP(BI127,$BC$62:$BG$191,5,FALSE),0)</f>
        <v>0</v>
      </c>
      <c r="BL127" s="128" t="e">
        <f>VLOOKUP(BI127,$BC$62:$BE$191,2,FALSE)</f>
        <v>#NUM!</v>
      </c>
      <c r="BM127" s="128" t="e">
        <f>VLOOKUP(BI127,$BC$62:$BE$191,3,FALSE)</f>
        <v>#NUM!</v>
      </c>
      <c r="BN127" s="128" t="str">
        <f>IFERROR(VLOOKUP($BC127,BJ$62:BL$191,3,FALSE),"")</f>
        <v/>
      </c>
      <c r="BO127" s="128" t="str">
        <f t="shared" si="77"/>
        <v/>
      </c>
      <c r="BP127" s="90">
        <f>SUMIF($BJ$62:$BJ$191,$BC127,$BK$62:$BK$191)</f>
        <v>0</v>
      </c>
      <c r="BQ127" s="90">
        <f t="shared" si="72"/>
        <v>0</v>
      </c>
      <c r="BR127" s="90">
        <f t="shared" si="69"/>
        <v>0</v>
      </c>
      <c r="BS127" s="90" t="str">
        <f t="shared" si="75"/>
        <v/>
      </c>
      <c r="BT127" s="90" t="e">
        <f>LARGE($BS$62:$BS$191,$BC127)</f>
        <v>#NUM!</v>
      </c>
      <c r="BU127" s="90" t="e">
        <f t="shared" si="70"/>
        <v>#NUM!</v>
      </c>
      <c r="BV127" s="127">
        <f>IFERROR(VLOOKUP(BT127,$BC$62:$BR$191,16,FALSE),0)</f>
        <v>0</v>
      </c>
      <c r="BW127" s="128" t="e">
        <f>VLOOKUP(BT127,$BC$62:$BE$191,2,FALSE)</f>
        <v>#NUM!</v>
      </c>
      <c r="BX127" s="128" t="e">
        <f>VLOOKUP(BT127,$BC$62:$BE$191,3,FALSE)</f>
        <v>#NUM!</v>
      </c>
      <c r="BY127" s="128" t="str">
        <f>IFERROR(VLOOKUP($BC127,BU$62:BW$191,3,FALSE),"")</f>
        <v/>
      </c>
      <c r="BZ127" s="128" t="str">
        <f t="shared" si="78"/>
        <v/>
      </c>
      <c r="CA127" s="90">
        <f>SUMIF($BU$62:$BU$191,$BC127,$BV$62:$BV$191)</f>
        <v>0</v>
      </c>
      <c r="CB127" s="90"/>
      <c r="CC127" s="90"/>
      <c r="CD127" s="129"/>
    </row>
    <row r="128" spans="55:82">
      <c r="BC128" s="124">
        <v>187</v>
      </c>
      <c r="BD128" s="125">
        <f t="shared" si="73"/>
        <v>1</v>
      </c>
      <c r="BE128" s="126">
        <f t="shared" si="74"/>
        <v>1</v>
      </c>
      <c r="BF128" s="90">
        <f t="shared" si="71"/>
        <v>0</v>
      </c>
      <c r="BG128" s="90">
        <f t="shared" si="67"/>
        <v>0</v>
      </c>
      <c r="BH128" s="90" t="str">
        <f t="shared" si="76"/>
        <v/>
      </c>
      <c r="BI128" s="90" t="e">
        <f>LARGE($BH$62:$BH$191,$BC128)</f>
        <v>#NUM!</v>
      </c>
      <c r="BJ128" s="90" t="str">
        <f t="shared" si="68"/>
        <v/>
      </c>
      <c r="BK128" s="127">
        <f>IFERROR(VLOOKUP(BI128,$BC$62:$BG$191,5,FALSE),0)</f>
        <v>0</v>
      </c>
      <c r="BL128" s="128" t="e">
        <f>VLOOKUP(BI128,$BC$62:$BE$191,2,FALSE)</f>
        <v>#NUM!</v>
      </c>
      <c r="BM128" s="128" t="e">
        <f>VLOOKUP(BI128,$BC$62:$BE$191,3,FALSE)</f>
        <v>#NUM!</v>
      </c>
      <c r="BN128" s="128" t="str">
        <f>IFERROR(VLOOKUP($BC128,BJ$62:BL$191,3,FALSE),"")</f>
        <v/>
      </c>
      <c r="BO128" s="128" t="str">
        <f t="shared" si="77"/>
        <v/>
      </c>
      <c r="BP128" s="90">
        <f>SUMIF($BJ$62:$BJ$191,$BC128,$BK$62:$BK$191)</f>
        <v>0</v>
      </c>
      <c r="BQ128" s="90">
        <f t="shared" si="72"/>
        <v>0</v>
      </c>
      <c r="BR128" s="90">
        <f t="shared" si="69"/>
        <v>0</v>
      </c>
      <c r="BS128" s="90" t="str">
        <f t="shared" si="75"/>
        <v/>
      </c>
      <c r="BT128" s="90" t="e">
        <f>LARGE($BS$62:$BS$191,$BC128)</f>
        <v>#NUM!</v>
      </c>
      <c r="BU128" s="90" t="e">
        <f t="shared" si="70"/>
        <v>#NUM!</v>
      </c>
      <c r="BV128" s="127">
        <f>IFERROR(VLOOKUP(BT128,$BC$62:$BR$191,16,FALSE),0)</f>
        <v>0</v>
      </c>
      <c r="BW128" s="128" t="e">
        <f>VLOOKUP(BT128,$BC$62:$BE$191,2,FALSE)</f>
        <v>#NUM!</v>
      </c>
      <c r="BX128" s="128" t="e">
        <f>VLOOKUP(BT128,$BC$62:$BE$191,3,FALSE)</f>
        <v>#NUM!</v>
      </c>
      <c r="BY128" s="128" t="str">
        <f>IFERROR(VLOOKUP($BC128,BU$62:BW$191,3,FALSE),"")</f>
        <v/>
      </c>
      <c r="BZ128" s="128" t="str">
        <f t="shared" si="78"/>
        <v/>
      </c>
      <c r="CA128" s="90">
        <f>SUMIF($BU$62:$BU$191,$BC128,$BV$62:$BV$191)</f>
        <v>0</v>
      </c>
      <c r="CB128" s="90"/>
      <c r="CC128" s="90"/>
      <c r="CD128" s="129"/>
    </row>
    <row r="129" spans="55:82">
      <c r="BC129" s="124">
        <v>188</v>
      </c>
      <c r="BD129" s="125">
        <f t="shared" si="73"/>
        <v>1</v>
      </c>
      <c r="BE129" s="126">
        <f t="shared" si="74"/>
        <v>1</v>
      </c>
      <c r="BF129" s="90">
        <f t="shared" si="71"/>
        <v>0</v>
      </c>
      <c r="BG129" s="90">
        <f t="shared" si="67"/>
        <v>0</v>
      </c>
      <c r="BH129" s="90" t="str">
        <f t="shared" si="76"/>
        <v/>
      </c>
      <c r="BI129" s="90" t="e">
        <f>LARGE($BH$62:$BH$191,$BC129)</f>
        <v>#NUM!</v>
      </c>
      <c r="BJ129" s="90" t="str">
        <f t="shared" si="68"/>
        <v/>
      </c>
      <c r="BK129" s="127">
        <f>IFERROR(VLOOKUP(BI129,$BC$62:$BG$191,5,FALSE),0)</f>
        <v>0</v>
      </c>
      <c r="BL129" s="128" t="e">
        <f>VLOOKUP(BI129,$BC$62:$BE$191,2,FALSE)</f>
        <v>#NUM!</v>
      </c>
      <c r="BM129" s="128" t="e">
        <f>VLOOKUP(BI129,$BC$62:$BE$191,3,FALSE)</f>
        <v>#NUM!</v>
      </c>
      <c r="BN129" s="128" t="str">
        <f>IFERROR(VLOOKUP($BC129,BJ$62:BL$191,3,FALSE),"")</f>
        <v/>
      </c>
      <c r="BO129" s="128" t="str">
        <f t="shared" si="77"/>
        <v/>
      </c>
      <c r="BP129" s="90">
        <f>SUMIF($BJ$62:$BJ$191,$BC129,$BK$62:$BK$191)</f>
        <v>0</v>
      </c>
      <c r="BQ129" s="90">
        <f t="shared" si="72"/>
        <v>0</v>
      </c>
      <c r="BR129" s="90">
        <f t="shared" si="69"/>
        <v>0</v>
      </c>
      <c r="BS129" s="90" t="str">
        <f t="shared" si="75"/>
        <v/>
      </c>
      <c r="BT129" s="90" t="e">
        <f>LARGE($BS$62:$BS$191,$BC129)</f>
        <v>#NUM!</v>
      </c>
      <c r="BU129" s="90" t="e">
        <f t="shared" si="70"/>
        <v>#NUM!</v>
      </c>
      <c r="BV129" s="127">
        <f>IFERROR(VLOOKUP(BT129,$BC$62:$BR$191,16,FALSE),0)</f>
        <v>0</v>
      </c>
      <c r="BW129" s="128" t="e">
        <f>VLOOKUP(BT129,$BC$62:$BE$191,2,FALSE)</f>
        <v>#NUM!</v>
      </c>
      <c r="BX129" s="128" t="e">
        <f>VLOOKUP(BT129,$BC$62:$BE$191,3,FALSE)</f>
        <v>#NUM!</v>
      </c>
      <c r="BY129" s="128" t="str">
        <f>IFERROR(VLOOKUP($BC129,BU$62:BW$191,3,FALSE),"")</f>
        <v/>
      </c>
      <c r="BZ129" s="128" t="str">
        <f t="shared" si="78"/>
        <v/>
      </c>
      <c r="CA129" s="90">
        <f>SUMIF($BU$62:$BU$191,$BC129,$BV$62:$BV$191)</f>
        <v>0</v>
      </c>
      <c r="CB129" s="90"/>
      <c r="CC129" s="90"/>
      <c r="CD129" s="129"/>
    </row>
    <row r="130" spans="55:82">
      <c r="BC130" s="124">
        <v>189</v>
      </c>
      <c r="BD130" s="125">
        <f t="shared" si="73"/>
        <v>1</v>
      </c>
      <c r="BE130" s="126">
        <f t="shared" si="74"/>
        <v>1</v>
      </c>
      <c r="BF130" s="90">
        <f t="shared" si="71"/>
        <v>0</v>
      </c>
      <c r="BG130" s="90">
        <f t="shared" si="67"/>
        <v>0</v>
      </c>
      <c r="BH130" s="90" t="str">
        <f t="shared" si="76"/>
        <v/>
      </c>
      <c r="BI130" s="90" t="e">
        <f>LARGE($BH$62:$BH$191,$BC130)</f>
        <v>#NUM!</v>
      </c>
      <c r="BJ130" s="90" t="str">
        <f t="shared" ref="BJ130:BJ191" si="79">IFERROR(IF(BM129=BL130,BJ129,BJ129+1),"")</f>
        <v/>
      </c>
      <c r="BK130" s="127">
        <f>IFERROR(VLOOKUP(BI130,$BC$62:$BG$191,5,FALSE),0)</f>
        <v>0</v>
      </c>
      <c r="BL130" s="128" t="e">
        <f>VLOOKUP(BI130,$BC$62:$BE$191,2,FALSE)</f>
        <v>#NUM!</v>
      </c>
      <c r="BM130" s="128" t="e">
        <f>VLOOKUP(BI130,$BC$62:$BE$191,3,FALSE)</f>
        <v>#NUM!</v>
      </c>
      <c r="BN130" s="128" t="str">
        <f>IFERROR(VLOOKUP($BC130,BJ$62:BL$191,3,FALSE),"")</f>
        <v/>
      </c>
      <c r="BO130" s="128" t="str">
        <f t="shared" si="77"/>
        <v/>
      </c>
      <c r="BP130" s="90">
        <f>SUMIF($BJ$62:$BJ$191,$BC130,$BK$62:$BK$191)</f>
        <v>0</v>
      </c>
      <c r="BQ130" s="90">
        <f t="shared" si="72"/>
        <v>0</v>
      </c>
      <c r="BR130" s="90">
        <f t="shared" si="69"/>
        <v>0</v>
      </c>
      <c r="BS130" s="90" t="str">
        <f t="shared" si="75"/>
        <v/>
      </c>
      <c r="BT130" s="90" t="e">
        <f>LARGE($BS$62:$BS$191,$BC130)</f>
        <v>#NUM!</v>
      </c>
      <c r="BU130" s="90" t="e">
        <f t="shared" ref="BU130:BU191" si="80">IF(BX129=BW130,BU129,BU129+1)</f>
        <v>#NUM!</v>
      </c>
      <c r="BV130" s="127">
        <f>IFERROR(VLOOKUP(BT130,$BC$62:$BR$191,16,FALSE),0)</f>
        <v>0</v>
      </c>
      <c r="BW130" s="128" t="e">
        <f>VLOOKUP(BT130,$BC$62:$BE$191,2,FALSE)</f>
        <v>#NUM!</v>
      </c>
      <c r="BX130" s="128" t="e">
        <f>VLOOKUP(BT130,$BC$62:$BE$191,3,FALSE)</f>
        <v>#NUM!</v>
      </c>
      <c r="BY130" s="128" t="str">
        <f>IFERROR(VLOOKUP($BC130,BU$62:BW$191,3,FALSE),"")</f>
        <v/>
      </c>
      <c r="BZ130" s="128" t="str">
        <f t="shared" si="78"/>
        <v/>
      </c>
      <c r="CA130" s="90">
        <f>SUMIF($BU$62:$BU$191,$BC130,$BV$62:$BV$191)</f>
        <v>0</v>
      </c>
      <c r="CB130" s="90"/>
      <c r="CC130" s="90"/>
      <c r="CD130" s="129"/>
    </row>
    <row r="131" spans="55:82">
      <c r="BC131" s="124">
        <v>190</v>
      </c>
      <c r="BD131" s="125">
        <f t="shared" si="73"/>
        <v>1</v>
      </c>
      <c r="BE131" s="126">
        <f t="shared" si="74"/>
        <v>1</v>
      </c>
      <c r="BF131" s="90">
        <f t="shared" si="71"/>
        <v>0</v>
      </c>
      <c r="BG131" s="90">
        <f t="shared" si="67"/>
        <v>0</v>
      </c>
      <c r="BH131" s="90" t="str">
        <f t="shared" si="76"/>
        <v/>
      </c>
      <c r="BI131" s="90" t="e">
        <f>LARGE($BH$62:$BH$191,$BC131)</f>
        <v>#NUM!</v>
      </c>
      <c r="BJ131" s="90" t="str">
        <f t="shared" si="79"/>
        <v/>
      </c>
      <c r="BK131" s="127">
        <f>IFERROR(VLOOKUP(BI131,$BC$62:$BG$191,5,FALSE),0)</f>
        <v>0</v>
      </c>
      <c r="BL131" s="128" t="e">
        <f>VLOOKUP(BI131,$BC$62:$BE$191,2,FALSE)</f>
        <v>#NUM!</v>
      </c>
      <c r="BM131" s="128" t="e">
        <f>VLOOKUP(BI131,$BC$62:$BE$191,3,FALSE)</f>
        <v>#NUM!</v>
      </c>
      <c r="BN131" s="128" t="str">
        <f>IFERROR(VLOOKUP($BC131,BJ$62:BL$191,3,FALSE),"")</f>
        <v/>
      </c>
      <c r="BO131" s="128" t="str">
        <f t="shared" si="77"/>
        <v/>
      </c>
      <c r="BP131" s="90">
        <f>SUMIF($BJ$62:$BJ$191,$BC131,$BK$62:$BK$191)</f>
        <v>0</v>
      </c>
      <c r="BQ131" s="90">
        <f t="shared" si="72"/>
        <v>0</v>
      </c>
      <c r="BR131" s="90">
        <f t="shared" si="69"/>
        <v>0</v>
      </c>
      <c r="BS131" s="90" t="str">
        <f t="shared" si="75"/>
        <v/>
      </c>
      <c r="BT131" s="90" t="e">
        <f>LARGE($BS$62:$BS$191,$BC131)</f>
        <v>#NUM!</v>
      </c>
      <c r="BU131" s="90" t="e">
        <f t="shared" si="80"/>
        <v>#NUM!</v>
      </c>
      <c r="BV131" s="127">
        <f>IFERROR(VLOOKUP(BT131,$BC$62:$BR$191,16,FALSE),0)</f>
        <v>0</v>
      </c>
      <c r="BW131" s="128" t="e">
        <f>VLOOKUP(BT131,$BC$62:$BE$191,2,FALSE)</f>
        <v>#NUM!</v>
      </c>
      <c r="BX131" s="128" t="e">
        <f>VLOOKUP(BT131,$BC$62:$BE$191,3,FALSE)</f>
        <v>#NUM!</v>
      </c>
      <c r="BY131" s="128" t="str">
        <f>IFERROR(VLOOKUP($BC131,BU$62:BW$191,3,FALSE),"")</f>
        <v/>
      </c>
      <c r="BZ131" s="128" t="str">
        <f t="shared" si="78"/>
        <v/>
      </c>
      <c r="CA131" s="90">
        <f>SUMIF($BU$62:$BU$191,$BC131,$BV$62:$BV$191)</f>
        <v>0</v>
      </c>
      <c r="CB131" s="90"/>
      <c r="CC131" s="90"/>
      <c r="CD131" s="129"/>
    </row>
    <row r="132" spans="55:82">
      <c r="BC132" s="124">
        <v>191</v>
      </c>
      <c r="BD132" s="125">
        <f t="shared" si="73"/>
        <v>1</v>
      </c>
      <c r="BE132" s="126">
        <f t="shared" si="74"/>
        <v>1</v>
      </c>
      <c r="BF132" s="90">
        <f t="shared" si="71"/>
        <v>0</v>
      </c>
      <c r="BG132" s="90">
        <f t="shared" ref="BG132:BG191" si="81">IF(OR(BD132=1,BE132=1),0,IF(AND(BF131=1,(BE131-BD131)&lt;&gt;1),BF132+1,IF(AND(BF132=1,(BE132-BD132&lt;&gt;1)),0,BF132)))</f>
        <v>0</v>
      </c>
      <c r="BH132" s="90" t="str">
        <f t="shared" si="76"/>
        <v/>
      </c>
      <c r="BI132" s="90" t="e">
        <f>LARGE($BH$62:$BH$191,$BC132)</f>
        <v>#NUM!</v>
      </c>
      <c r="BJ132" s="90" t="str">
        <f t="shared" si="79"/>
        <v/>
      </c>
      <c r="BK132" s="127">
        <f>IFERROR(VLOOKUP(BI132,$BC$62:$BG$191,5,FALSE),0)</f>
        <v>0</v>
      </c>
      <c r="BL132" s="128" t="e">
        <f>VLOOKUP(BI132,$BC$62:$BE$191,2,FALSE)</f>
        <v>#NUM!</v>
      </c>
      <c r="BM132" s="128" t="e">
        <f>VLOOKUP(BI132,$BC$62:$BE$191,3,FALSE)</f>
        <v>#NUM!</v>
      </c>
      <c r="BN132" s="128" t="str">
        <f>IFERROR(VLOOKUP($BC132,BJ$62:BL$191,3,FALSE),"")</f>
        <v/>
      </c>
      <c r="BO132" s="128" t="str">
        <f t="shared" si="77"/>
        <v/>
      </c>
      <c r="BP132" s="90">
        <f>SUMIF($BJ$62:$BJ$191,$BC132,$BK$62:$BK$191)</f>
        <v>0</v>
      </c>
      <c r="BQ132" s="90">
        <f t="shared" si="72"/>
        <v>0</v>
      </c>
      <c r="BR132" s="90">
        <f t="shared" ref="BR132:BR191" si="82">IF(OR(BD132=1,BE132=1),0,IF(AND(BQ131=1,(BE131-BD131)&lt;&gt;1),BQ132+1,IF(AND(BQ132=1,(BE132-BD132&lt;&gt;1)),0,BQ132)))</f>
        <v>0</v>
      </c>
      <c r="BS132" s="90" t="str">
        <f t="shared" si="75"/>
        <v/>
      </c>
      <c r="BT132" s="90" t="e">
        <f>LARGE($BS$62:$BS$191,$BC132)</f>
        <v>#NUM!</v>
      </c>
      <c r="BU132" s="90" t="e">
        <f t="shared" si="80"/>
        <v>#NUM!</v>
      </c>
      <c r="BV132" s="127">
        <f>IFERROR(VLOOKUP(BT132,$BC$62:$BR$191,16,FALSE),0)</f>
        <v>0</v>
      </c>
      <c r="BW132" s="128" t="e">
        <f>VLOOKUP(BT132,$BC$62:$BE$191,2,FALSE)</f>
        <v>#NUM!</v>
      </c>
      <c r="BX132" s="128" t="e">
        <f>VLOOKUP(BT132,$BC$62:$BE$191,3,FALSE)</f>
        <v>#NUM!</v>
      </c>
      <c r="BY132" s="128" t="str">
        <f>IFERROR(VLOOKUP($BC132,BU$62:BW$191,3,FALSE),"")</f>
        <v/>
      </c>
      <c r="BZ132" s="128" t="str">
        <f t="shared" si="78"/>
        <v/>
      </c>
      <c r="CA132" s="90">
        <f>SUMIF($BU$62:$BU$191,$BC132,$BV$62:$BV$191)</f>
        <v>0</v>
      </c>
      <c r="CB132" s="90"/>
      <c r="CC132" s="90"/>
      <c r="CD132" s="129"/>
    </row>
    <row r="133" spans="55:82">
      <c r="BC133" s="124">
        <v>192</v>
      </c>
      <c r="BD133" s="125">
        <f t="shared" si="73"/>
        <v>1</v>
      </c>
      <c r="BE133" s="126">
        <f t="shared" si="74"/>
        <v>1</v>
      </c>
      <c r="BF133" s="90">
        <f t="shared" si="71"/>
        <v>0</v>
      </c>
      <c r="BG133" s="90">
        <f t="shared" si="81"/>
        <v>0</v>
      </c>
      <c r="BH133" s="90" t="str">
        <f t="shared" si="76"/>
        <v/>
      </c>
      <c r="BI133" s="90" t="e">
        <f>LARGE($BH$62:$BH$191,$BC133)</f>
        <v>#NUM!</v>
      </c>
      <c r="BJ133" s="90" t="str">
        <f t="shared" si="79"/>
        <v/>
      </c>
      <c r="BK133" s="127">
        <f>IFERROR(VLOOKUP(BI133,$BC$62:$BG$191,5,FALSE),0)</f>
        <v>0</v>
      </c>
      <c r="BL133" s="128" t="e">
        <f>VLOOKUP(BI133,$BC$62:$BE$191,2,FALSE)</f>
        <v>#NUM!</v>
      </c>
      <c r="BM133" s="128" t="e">
        <f>VLOOKUP(BI133,$BC$62:$BE$191,3,FALSE)</f>
        <v>#NUM!</v>
      </c>
      <c r="BN133" s="128" t="str">
        <f>IFERROR(VLOOKUP($BC133,BJ$62:BL$191,3,FALSE),"")</f>
        <v/>
      </c>
      <c r="BO133" s="128" t="str">
        <f t="shared" si="77"/>
        <v/>
      </c>
      <c r="BP133" s="90">
        <f>SUMIF($BJ$62:$BJ$191,$BC133,$BK$62:$BK$191)</f>
        <v>0</v>
      </c>
      <c r="BQ133" s="90">
        <f t="shared" si="72"/>
        <v>0</v>
      </c>
      <c r="BR133" s="90">
        <f t="shared" si="82"/>
        <v>0</v>
      </c>
      <c r="BS133" s="90" t="str">
        <f t="shared" si="75"/>
        <v/>
      </c>
      <c r="BT133" s="90" t="e">
        <f>LARGE($BS$62:$BS$191,$BC133)</f>
        <v>#NUM!</v>
      </c>
      <c r="BU133" s="90" t="e">
        <f t="shared" si="80"/>
        <v>#NUM!</v>
      </c>
      <c r="BV133" s="127">
        <f>IFERROR(VLOOKUP(BT133,$BC$62:$BR$191,16,FALSE),0)</f>
        <v>0</v>
      </c>
      <c r="BW133" s="128" t="e">
        <f>VLOOKUP(BT133,$BC$62:$BE$191,2,FALSE)</f>
        <v>#NUM!</v>
      </c>
      <c r="BX133" s="128" t="e">
        <f>VLOOKUP(BT133,$BC$62:$BE$191,3,FALSE)</f>
        <v>#NUM!</v>
      </c>
      <c r="BY133" s="128" t="str">
        <f>IFERROR(VLOOKUP($BC133,BU$62:BW$191,3,FALSE),"")</f>
        <v/>
      </c>
      <c r="BZ133" s="128" t="str">
        <f t="shared" si="78"/>
        <v/>
      </c>
      <c r="CA133" s="90">
        <f>SUMIF($BU$62:$BU$191,$BC133,$BV$62:$BV$191)</f>
        <v>0</v>
      </c>
      <c r="CB133" s="90"/>
      <c r="CC133" s="90"/>
      <c r="CD133" s="129"/>
    </row>
    <row r="134" spans="55:82">
      <c r="BC134" s="124">
        <v>193</v>
      </c>
      <c r="BD134" s="125">
        <f t="shared" si="73"/>
        <v>1</v>
      </c>
      <c r="BE134" s="126">
        <f t="shared" si="74"/>
        <v>1</v>
      </c>
      <c r="BF134" s="90">
        <f t="shared" ref="BF134:BF191" si="83">HLOOKUP(BE134,$CE$53:$LT$55,3,FALSE)</f>
        <v>0</v>
      </c>
      <c r="BG134" s="90">
        <f t="shared" si="81"/>
        <v>0</v>
      </c>
      <c r="BH134" s="90" t="str">
        <f t="shared" si="76"/>
        <v/>
      </c>
      <c r="BI134" s="90" t="e">
        <f>LARGE($BH$62:$BH$191,$BC134)</f>
        <v>#NUM!</v>
      </c>
      <c r="BJ134" s="90" t="str">
        <f t="shared" si="79"/>
        <v/>
      </c>
      <c r="BK134" s="127">
        <f>IFERROR(VLOOKUP(BI134,$BC$62:$BG$191,5,FALSE),0)</f>
        <v>0</v>
      </c>
      <c r="BL134" s="128" t="e">
        <f>VLOOKUP(BI134,$BC$62:$BE$191,2,FALSE)</f>
        <v>#NUM!</v>
      </c>
      <c r="BM134" s="128" t="e">
        <f>VLOOKUP(BI134,$BC$62:$BE$191,3,FALSE)</f>
        <v>#NUM!</v>
      </c>
      <c r="BN134" s="128" t="str">
        <f>IFERROR(VLOOKUP($BC134,BJ$62:BL$191,3,FALSE),"")</f>
        <v/>
      </c>
      <c r="BO134" s="128" t="str">
        <f t="shared" si="77"/>
        <v/>
      </c>
      <c r="BP134" s="90">
        <f>SUMIF($BJ$62:$BJ$191,$BC134,$BK$62:$BK$191)</f>
        <v>0</v>
      </c>
      <c r="BQ134" s="90">
        <f t="shared" ref="BQ134:BQ191" si="84">HLOOKUP(BE134,$CE$53:$LT$55,2,FALSE)</f>
        <v>0</v>
      </c>
      <c r="BR134" s="90">
        <f t="shared" si="82"/>
        <v>0</v>
      </c>
      <c r="BS134" s="90" t="str">
        <f t="shared" si="75"/>
        <v/>
      </c>
      <c r="BT134" s="90" t="e">
        <f>LARGE($BS$62:$BS$191,$BC134)</f>
        <v>#NUM!</v>
      </c>
      <c r="BU134" s="90" t="e">
        <f t="shared" si="80"/>
        <v>#NUM!</v>
      </c>
      <c r="BV134" s="127">
        <f>IFERROR(VLOOKUP(BT134,$BC$62:$BR$191,16,FALSE),0)</f>
        <v>0</v>
      </c>
      <c r="BW134" s="128" t="e">
        <f>VLOOKUP(BT134,$BC$62:$BE$191,2,FALSE)</f>
        <v>#NUM!</v>
      </c>
      <c r="BX134" s="128" t="e">
        <f>VLOOKUP(BT134,$BC$62:$BE$191,3,FALSE)</f>
        <v>#NUM!</v>
      </c>
      <c r="BY134" s="128" t="str">
        <f>IFERROR(VLOOKUP($BC134,BU$62:BW$191,3,FALSE),"")</f>
        <v/>
      </c>
      <c r="BZ134" s="128" t="str">
        <f t="shared" si="78"/>
        <v/>
      </c>
      <c r="CA134" s="90">
        <f>SUMIF($BU$62:$BU$191,$BC134,$BV$62:$BV$191)</f>
        <v>0</v>
      </c>
      <c r="CB134" s="90"/>
      <c r="CC134" s="90"/>
      <c r="CD134" s="129"/>
    </row>
    <row r="135" spans="55:82">
      <c r="BC135" s="124">
        <v>194</v>
      </c>
      <c r="BD135" s="125">
        <f t="shared" ref="BD135:BD191" si="85">HLOOKUP(BC135+1,$CE$60:$LU$61,2,FALSE)</f>
        <v>1</v>
      </c>
      <c r="BE135" s="126">
        <f t="shared" ref="BE135:BE191" si="86">HLOOKUP(BC135,$CE$60:$LU$61,2,FALSE)</f>
        <v>1</v>
      </c>
      <c r="BF135" s="90">
        <f t="shared" si="83"/>
        <v>0</v>
      </c>
      <c r="BG135" s="90">
        <f t="shared" si="81"/>
        <v>0</v>
      </c>
      <c r="BH135" s="90" t="str">
        <f t="shared" si="76"/>
        <v/>
      </c>
      <c r="BI135" s="90" t="e">
        <f>LARGE($BH$62:$BH$191,$BC135)</f>
        <v>#NUM!</v>
      </c>
      <c r="BJ135" s="90" t="str">
        <f t="shared" si="79"/>
        <v/>
      </c>
      <c r="BK135" s="127">
        <f>IFERROR(VLOOKUP(BI135,$BC$62:$BG$191,5,FALSE),0)</f>
        <v>0</v>
      </c>
      <c r="BL135" s="128" t="e">
        <f>VLOOKUP(BI135,$BC$62:$BE$191,2,FALSE)</f>
        <v>#NUM!</v>
      </c>
      <c r="BM135" s="128" t="e">
        <f>VLOOKUP(BI135,$BC$62:$BE$191,3,FALSE)</f>
        <v>#NUM!</v>
      </c>
      <c r="BN135" s="128" t="str">
        <f>IFERROR(VLOOKUP($BC135,BJ$62:BL$191,3,FALSE),"")</f>
        <v/>
      </c>
      <c r="BO135" s="128" t="str">
        <f t="shared" si="77"/>
        <v/>
      </c>
      <c r="BP135" s="90">
        <f>SUMIF($BJ$62:$BJ$191,$BC135,$BK$62:$BK$191)</f>
        <v>0</v>
      </c>
      <c r="BQ135" s="90">
        <f t="shared" si="84"/>
        <v>0</v>
      </c>
      <c r="BR135" s="90">
        <f t="shared" si="82"/>
        <v>0</v>
      </c>
      <c r="BS135" s="90" t="str">
        <f t="shared" si="75"/>
        <v/>
      </c>
      <c r="BT135" s="90" t="e">
        <f>LARGE($BS$62:$BS$191,$BC135)</f>
        <v>#NUM!</v>
      </c>
      <c r="BU135" s="90" t="e">
        <f t="shared" si="80"/>
        <v>#NUM!</v>
      </c>
      <c r="BV135" s="127">
        <f>IFERROR(VLOOKUP(BT135,$BC$62:$BR$191,16,FALSE),0)</f>
        <v>0</v>
      </c>
      <c r="BW135" s="128" t="e">
        <f>VLOOKUP(BT135,$BC$62:$BE$191,2,FALSE)</f>
        <v>#NUM!</v>
      </c>
      <c r="BX135" s="128" t="e">
        <f>VLOOKUP(BT135,$BC$62:$BE$191,3,FALSE)</f>
        <v>#NUM!</v>
      </c>
      <c r="BY135" s="128" t="str">
        <f>IFERROR(VLOOKUP($BC135,BU$62:BW$191,3,FALSE),"")</f>
        <v/>
      </c>
      <c r="BZ135" s="128" t="str">
        <f t="shared" si="78"/>
        <v/>
      </c>
      <c r="CA135" s="90">
        <f>SUMIF($BU$62:$BU$191,$BC135,$BV$62:$BV$191)</f>
        <v>0</v>
      </c>
      <c r="CB135" s="90"/>
      <c r="CC135" s="90"/>
      <c r="CD135" s="129"/>
    </row>
    <row r="136" spans="55:82">
      <c r="BC136" s="124">
        <v>195</v>
      </c>
      <c r="BD136" s="125">
        <f t="shared" si="85"/>
        <v>1</v>
      </c>
      <c r="BE136" s="126">
        <f t="shared" si="86"/>
        <v>1</v>
      </c>
      <c r="BF136" s="90">
        <f t="shared" si="83"/>
        <v>0</v>
      </c>
      <c r="BG136" s="90">
        <f t="shared" si="81"/>
        <v>0</v>
      </c>
      <c r="BH136" s="90" t="str">
        <f t="shared" si="76"/>
        <v/>
      </c>
      <c r="BI136" s="90" t="e">
        <f>LARGE($BH$62:$BH$191,$BC136)</f>
        <v>#NUM!</v>
      </c>
      <c r="BJ136" s="90" t="str">
        <f t="shared" si="79"/>
        <v/>
      </c>
      <c r="BK136" s="127">
        <f>IFERROR(VLOOKUP(BI136,$BC$62:$BG$191,5,FALSE),0)</f>
        <v>0</v>
      </c>
      <c r="BL136" s="128" t="e">
        <f>VLOOKUP(BI136,$BC$62:$BE$191,2,FALSE)</f>
        <v>#NUM!</v>
      </c>
      <c r="BM136" s="128" t="e">
        <f>VLOOKUP(BI136,$BC$62:$BE$191,3,FALSE)</f>
        <v>#NUM!</v>
      </c>
      <c r="BN136" s="128" t="str">
        <f>IFERROR(VLOOKUP($BC136,BJ$62:BL$191,3,FALSE),"")</f>
        <v/>
      </c>
      <c r="BO136" s="128" t="str">
        <f t="shared" si="77"/>
        <v/>
      </c>
      <c r="BP136" s="90">
        <f>SUMIF($BJ$62:$BJ$191,$BC136,$BK$62:$BK$191)</f>
        <v>0</v>
      </c>
      <c r="BQ136" s="90">
        <f t="shared" si="84"/>
        <v>0</v>
      </c>
      <c r="BR136" s="90">
        <f t="shared" si="82"/>
        <v>0</v>
      </c>
      <c r="BS136" s="90" t="str">
        <f t="shared" si="75"/>
        <v/>
      </c>
      <c r="BT136" s="90" t="e">
        <f>LARGE($BS$62:$BS$191,$BC136)</f>
        <v>#NUM!</v>
      </c>
      <c r="BU136" s="90" t="e">
        <f t="shared" si="80"/>
        <v>#NUM!</v>
      </c>
      <c r="BV136" s="127">
        <f>IFERROR(VLOOKUP(BT136,$BC$62:$BR$191,16,FALSE),0)</f>
        <v>0</v>
      </c>
      <c r="BW136" s="128" t="e">
        <f>VLOOKUP(BT136,$BC$62:$BE$191,2,FALSE)</f>
        <v>#NUM!</v>
      </c>
      <c r="BX136" s="128" t="e">
        <f>VLOOKUP(BT136,$BC$62:$BE$191,3,FALSE)</f>
        <v>#NUM!</v>
      </c>
      <c r="BY136" s="128" t="str">
        <f>IFERROR(VLOOKUP($BC136,BU$62:BW$191,3,FALSE),"")</f>
        <v/>
      </c>
      <c r="BZ136" s="128" t="str">
        <f t="shared" si="78"/>
        <v/>
      </c>
      <c r="CA136" s="90">
        <f>SUMIF($BU$62:$BU$191,$BC136,$BV$62:$BV$191)</f>
        <v>0</v>
      </c>
      <c r="CB136" s="90"/>
      <c r="CC136" s="90"/>
      <c r="CD136" s="129"/>
    </row>
    <row r="137" spans="55:82">
      <c r="BC137" s="124">
        <v>196</v>
      </c>
      <c r="BD137" s="125">
        <f t="shared" si="85"/>
        <v>1</v>
      </c>
      <c r="BE137" s="126">
        <f t="shared" si="86"/>
        <v>1</v>
      </c>
      <c r="BF137" s="90">
        <f t="shared" si="83"/>
        <v>0</v>
      </c>
      <c r="BG137" s="90">
        <f t="shared" si="81"/>
        <v>0</v>
      </c>
      <c r="BH137" s="90" t="str">
        <f t="shared" si="76"/>
        <v/>
      </c>
      <c r="BI137" s="90" t="e">
        <f>LARGE($BH$62:$BH$191,$BC137)</f>
        <v>#NUM!</v>
      </c>
      <c r="BJ137" s="90" t="str">
        <f t="shared" si="79"/>
        <v/>
      </c>
      <c r="BK137" s="127">
        <f>IFERROR(VLOOKUP(BI137,$BC$62:$BG$191,5,FALSE),0)</f>
        <v>0</v>
      </c>
      <c r="BL137" s="128" t="e">
        <f>VLOOKUP(BI137,$BC$62:$BE$191,2,FALSE)</f>
        <v>#NUM!</v>
      </c>
      <c r="BM137" s="128" t="e">
        <f>VLOOKUP(BI137,$BC$62:$BE$191,3,FALSE)</f>
        <v>#NUM!</v>
      </c>
      <c r="BN137" s="128" t="str">
        <f>IFERROR(VLOOKUP($BC137,BJ$62:BL$191,3,FALSE),"")</f>
        <v/>
      </c>
      <c r="BO137" s="128" t="str">
        <f t="shared" si="77"/>
        <v/>
      </c>
      <c r="BP137" s="90">
        <f>SUMIF($BJ$62:$BJ$191,$BC137,$BK$62:$BK$191)</f>
        <v>0</v>
      </c>
      <c r="BQ137" s="90">
        <f t="shared" si="84"/>
        <v>0</v>
      </c>
      <c r="BR137" s="90">
        <f t="shared" si="82"/>
        <v>0</v>
      </c>
      <c r="BS137" s="90" t="str">
        <f t="shared" si="75"/>
        <v/>
      </c>
      <c r="BT137" s="90" t="e">
        <f>LARGE($BS$62:$BS$191,$BC137)</f>
        <v>#NUM!</v>
      </c>
      <c r="BU137" s="90" t="e">
        <f t="shared" si="80"/>
        <v>#NUM!</v>
      </c>
      <c r="BV137" s="127">
        <f>IFERROR(VLOOKUP(BT137,$BC$62:$BR$191,16,FALSE),0)</f>
        <v>0</v>
      </c>
      <c r="BW137" s="128" t="e">
        <f>VLOOKUP(BT137,$BC$62:$BE$191,2,FALSE)</f>
        <v>#NUM!</v>
      </c>
      <c r="BX137" s="128" t="e">
        <f>VLOOKUP(BT137,$BC$62:$BE$191,3,FALSE)</f>
        <v>#NUM!</v>
      </c>
      <c r="BY137" s="128" t="str">
        <f>IFERROR(VLOOKUP($BC137,BU$62:BW$191,3,FALSE),"")</f>
        <v/>
      </c>
      <c r="BZ137" s="128" t="str">
        <f t="shared" si="78"/>
        <v/>
      </c>
      <c r="CA137" s="90">
        <f>SUMIF($BU$62:$BU$191,$BC137,$BV$62:$BV$191)</f>
        <v>0</v>
      </c>
      <c r="CB137" s="90"/>
      <c r="CC137" s="90"/>
      <c r="CD137" s="129"/>
    </row>
    <row r="138" spans="55:82">
      <c r="BC138" s="124">
        <v>197</v>
      </c>
      <c r="BD138" s="125">
        <f t="shared" si="85"/>
        <v>1</v>
      </c>
      <c r="BE138" s="126">
        <f t="shared" si="86"/>
        <v>1</v>
      </c>
      <c r="BF138" s="90">
        <f t="shared" si="83"/>
        <v>0</v>
      </c>
      <c r="BG138" s="90">
        <f t="shared" si="81"/>
        <v>0</v>
      </c>
      <c r="BH138" s="90" t="str">
        <f t="shared" si="76"/>
        <v/>
      </c>
      <c r="BI138" s="90" t="e">
        <f>LARGE($BH$62:$BH$191,$BC138)</f>
        <v>#NUM!</v>
      </c>
      <c r="BJ138" s="90" t="str">
        <f t="shared" si="79"/>
        <v/>
      </c>
      <c r="BK138" s="127">
        <f>IFERROR(VLOOKUP(BI138,$BC$62:$BG$191,5,FALSE),0)</f>
        <v>0</v>
      </c>
      <c r="BL138" s="128" t="e">
        <f>VLOOKUP(BI138,$BC$62:$BE$191,2,FALSE)</f>
        <v>#NUM!</v>
      </c>
      <c r="BM138" s="128" t="e">
        <f>VLOOKUP(BI138,$BC$62:$BE$191,3,FALSE)</f>
        <v>#NUM!</v>
      </c>
      <c r="BN138" s="128" t="str">
        <f>IFERROR(VLOOKUP($BC138,BJ$62:BL$191,3,FALSE),"")</f>
        <v/>
      </c>
      <c r="BO138" s="128" t="str">
        <f t="shared" si="77"/>
        <v/>
      </c>
      <c r="BP138" s="90">
        <f>SUMIF($BJ$62:$BJ$191,$BC138,$BK$62:$BK$191)</f>
        <v>0</v>
      </c>
      <c r="BQ138" s="90">
        <f t="shared" si="84"/>
        <v>0</v>
      </c>
      <c r="BR138" s="90">
        <f t="shared" si="82"/>
        <v>0</v>
      </c>
      <c r="BS138" s="90" t="str">
        <f t="shared" si="75"/>
        <v/>
      </c>
      <c r="BT138" s="90" t="e">
        <f>LARGE($BS$62:$BS$191,$BC138)</f>
        <v>#NUM!</v>
      </c>
      <c r="BU138" s="90" t="e">
        <f t="shared" si="80"/>
        <v>#NUM!</v>
      </c>
      <c r="BV138" s="127">
        <f>IFERROR(VLOOKUP(BT138,$BC$62:$BR$191,16,FALSE),0)</f>
        <v>0</v>
      </c>
      <c r="BW138" s="128" t="e">
        <f>VLOOKUP(BT138,$BC$62:$BE$191,2,FALSE)</f>
        <v>#NUM!</v>
      </c>
      <c r="BX138" s="128" t="e">
        <f>VLOOKUP(BT138,$BC$62:$BE$191,3,FALSE)</f>
        <v>#NUM!</v>
      </c>
      <c r="BY138" s="128" t="str">
        <f>IFERROR(VLOOKUP($BC138,BU$62:BW$191,3,FALSE),"")</f>
        <v/>
      </c>
      <c r="BZ138" s="128" t="str">
        <f t="shared" si="78"/>
        <v/>
      </c>
      <c r="CA138" s="90">
        <f>SUMIF($BU$62:$BU$191,$BC138,$BV$62:$BV$191)</f>
        <v>0</v>
      </c>
      <c r="CB138" s="90"/>
      <c r="CC138" s="90"/>
      <c r="CD138" s="129"/>
    </row>
    <row r="139" spans="55:82">
      <c r="BC139" s="124">
        <v>198</v>
      </c>
      <c r="BD139" s="125">
        <f t="shared" si="85"/>
        <v>1</v>
      </c>
      <c r="BE139" s="126">
        <f t="shared" si="86"/>
        <v>1</v>
      </c>
      <c r="BF139" s="90">
        <f t="shared" si="83"/>
        <v>0</v>
      </c>
      <c r="BG139" s="90">
        <f t="shared" si="81"/>
        <v>0</v>
      </c>
      <c r="BH139" s="90" t="str">
        <f t="shared" si="76"/>
        <v/>
      </c>
      <c r="BI139" s="90" t="e">
        <f>LARGE($BH$62:$BH$191,$BC139)</f>
        <v>#NUM!</v>
      </c>
      <c r="BJ139" s="90" t="str">
        <f t="shared" si="79"/>
        <v/>
      </c>
      <c r="BK139" s="127">
        <f>IFERROR(VLOOKUP(BI139,$BC$62:$BG$191,5,FALSE),0)</f>
        <v>0</v>
      </c>
      <c r="BL139" s="128" t="e">
        <f>VLOOKUP(BI139,$BC$62:$BE$191,2,FALSE)</f>
        <v>#NUM!</v>
      </c>
      <c r="BM139" s="128" t="e">
        <f>VLOOKUP(BI139,$BC$62:$BE$191,3,FALSE)</f>
        <v>#NUM!</v>
      </c>
      <c r="BN139" s="128" t="str">
        <f>IFERROR(VLOOKUP($BC139,BJ$62:BL$191,3,FALSE),"")</f>
        <v/>
      </c>
      <c r="BO139" s="128" t="str">
        <f t="shared" si="77"/>
        <v/>
      </c>
      <c r="BP139" s="90">
        <f>SUMIF($BJ$62:$BJ$191,$BC139,$BK$62:$BK$191)</f>
        <v>0</v>
      </c>
      <c r="BQ139" s="90">
        <f t="shared" si="84"/>
        <v>0</v>
      </c>
      <c r="BR139" s="90">
        <f t="shared" si="82"/>
        <v>0</v>
      </c>
      <c r="BS139" s="90" t="str">
        <f t="shared" si="75"/>
        <v/>
      </c>
      <c r="BT139" s="90" t="e">
        <f>LARGE($BS$62:$BS$191,$BC139)</f>
        <v>#NUM!</v>
      </c>
      <c r="BU139" s="90" t="e">
        <f t="shared" si="80"/>
        <v>#NUM!</v>
      </c>
      <c r="BV139" s="127">
        <f>IFERROR(VLOOKUP(BT139,$BC$62:$BR$191,16,FALSE),0)</f>
        <v>0</v>
      </c>
      <c r="BW139" s="128" t="e">
        <f>VLOOKUP(BT139,$BC$62:$BE$191,2,FALSE)</f>
        <v>#NUM!</v>
      </c>
      <c r="BX139" s="128" t="e">
        <f>VLOOKUP(BT139,$BC$62:$BE$191,3,FALSE)</f>
        <v>#NUM!</v>
      </c>
      <c r="BY139" s="128" t="str">
        <f>IFERROR(VLOOKUP($BC139,BU$62:BW$191,3,FALSE),"")</f>
        <v/>
      </c>
      <c r="BZ139" s="128" t="str">
        <f t="shared" si="78"/>
        <v/>
      </c>
      <c r="CA139" s="90">
        <f>SUMIF($BU$62:$BU$191,$BC139,$BV$62:$BV$191)</f>
        <v>0</v>
      </c>
      <c r="CB139" s="90"/>
      <c r="CC139" s="90"/>
      <c r="CD139" s="129"/>
    </row>
    <row r="140" spans="55:82">
      <c r="BC140" s="124">
        <v>199</v>
      </c>
      <c r="BD140" s="125">
        <f t="shared" si="85"/>
        <v>1</v>
      </c>
      <c r="BE140" s="126">
        <f t="shared" si="86"/>
        <v>1</v>
      </c>
      <c r="BF140" s="90">
        <f t="shared" si="83"/>
        <v>0</v>
      </c>
      <c r="BG140" s="90">
        <f t="shared" si="81"/>
        <v>0</v>
      </c>
      <c r="BH140" s="90" t="str">
        <f t="shared" si="76"/>
        <v/>
      </c>
      <c r="BI140" s="90" t="e">
        <f>LARGE($BH$62:$BH$191,$BC140)</f>
        <v>#NUM!</v>
      </c>
      <c r="BJ140" s="90" t="str">
        <f t="shared" si="79"/>
        <v/>
      </c>
      <c r="BK140" s="127">
        <f>IFERROR(VLOOKUP(BI140,$BC$62:$BG$191,5,FALSE),0)</f>
        <v>0</v>
      </c>
      <c r="BL140" s="128" t="e">
        <f>VLOOKUP(BI140,$BC$62:$BE$191,2,FALSE)</f>
        <v>#NUM!</v>
      </c>
      <c r="BM140" s="128" t="e">
        <f>VLOOKUP(BI140,$BC$62:$BE$191,3,FALSE)</f>
        <v>#NUM!</v>
      </c>
      <c r="BN140" s="128" t="str">
        <f>IFERROR(VLOOKUP($BC140,BJ$62:BL$191,3,FALSE),"")</f>
        <v/>
      </c>
      <c r="BO140" s="128" t="str">
        <f t="shared" si="77"/>
        <v/>
      </c>
      <c r="BP140" s="90">
        <f>SUMIF($BJ$62:$BJ$191,$BC140,$BK$62:$BK$191)</f>
        <v>0</v>
      </c>
      <c r="BQ140" s="90">
        <f t="shared" si="84"/>
        <v>0</v>
      </c>
      <c r="BR140" s="90">
        <f t="shared" si="82"/>
        <v>0</v>
      </c>
      <c r="BS140" s="90" t="str">
        <f t="shared" si="75"/>
        <v/>
      </c>
      <c r="BT140" s="90" t="e">
        <f>LARGE($BS$62:$BS$191,$BC140)</f>
        <v>#NUM!</v>
      </c>
      <c r="BU140" s="90" t="e">
        <f t="shared" si="80"/>
        <v>#NUM!</v>
      </c>
      <c r="BV140" s="127">
        <f>IFERROR(VLOOKUP(BT140,$BC$62:$BR$191,16,FALSE),0)</f>
        <v>0</v>
      </c>
      <c r="BW140" s="128" t="e">
        <f>VLOOKUP(BT140,$BC$62:$BE$191,2,FALSE)</f>
        <v>#NUM!</v>
      </c>
      <c r="BX140" s="128" t="e">
        <f>VLOOKUP(BT140,$BC$62:$BE$191,3,FALSE)</f>
        <v>#NUM!</v>
      </c>
      <c r="BY140" s="128" t="str">
        <f>IFERROR(VLOOKUP($BC140,BU$62:BW$191,3,FALSE),"")</f>
        <v/>
      </c>
      <c r="BZ140" s="128" t="str">
        <f t="shared" si="78"/>
        <v/>
      </c>
      <c r="CA140" s="90">
        <f>SUMIF($BU$62:$BU$191,$BC140,$BV$62:$BV$191)</f>
        <v>0</v>
      </c>
      <c r="CB140" s="90"/>
      <c r="CC140" s="90"/>
      <c r="CD140" s="129"/>
    </row>
    <row r="141" spans="55:82">
      <c r="BC141" s="124">
        <v>200</v>
      </c>
      <c r="BD141" s="125">
        <f t="shared" si="85"/>
        <v>1</v>
      </c>
      <c r="BE141" s="126">
        <f t="shared" si="86"/>
        <v>1</v>
      </c>
      <c r="BF141" s="90">
        <f t="shared" si="83"/>
        <v>0</v>
      </c>
      <c r="BG141" s="90">
        <f t="shared" si="81"/>
        <v>0</v>
      </c>
      <c r="BH141" s="90" t="str">
        <f t="shared" si="76"/>
        <v/>
      </c>
      <c r="BI141" s="90" t="e">
        <f>LARGE($BH$62:$BH$191,$BC141)</f>
        <v>#NUM!</v>
      </c>
      <c r="BJ141" s="90" t="str">
        <f t="shared" si="79"/>
        <v/>
      </c>
      <c r="BK141" s="127">
        <f>IFERROR(VLOOKUP(BI141,$BC$62:$BG$191,5,FALSE),0)</f>
        <v>0</v>
      </c>
      <c r="BL141" s="128" t="e">
        <f>VLOOKUP(BI141,$BC$62:$BE$191,2,FALSE)</f>
        <v>#NUM!</v>
      </c>
      <c r="BM141" s="128" t="e">
        <f>VLOOKUP(BI141,$BC$62:$BE$191,3,FALSE)</f>
        <v>#NUM!</v>
      </c>
      <c r="BN141" s="128" t="str">
        <f>IFERROR(VLOOKUP($BC141,BJ$62:BL$191,3,FALSE),"")</f>
        <v/>
      </c>
      <c r="BO141" s="128" t="str">
        <f t="shared" si="77"/>
        <v/>
      </c>
      <c r="BP141" s="90">
        <f>SUMIF($BJ$62:$BJ$191,$BC141,$BK$62:$BK$191)</f>
        <v>0</v>
      </c>
      <c r="BQ141" s="90">
        <f t="shared" si="84"/>
        <v>0</v>
      </c>
      <c r="BR141" s="90">
        <f t="shared" si="82"/>
        <v>0</v>
      </c>
      <c r="BS141" s="90" t="str">
        <f t="shared" si="75"/>
        <v/>
      </c>
      <c r="BT141" s="90" t="e">
        <f>LARGE($BS$62:$BS$191,$BC141)</f>
        <v>#NUM!</v>
      </c>
      <c r="BU141" s="90" t="e">
        <f t="shared" si="80"/>
        <v>#NUM!</v>
      </c>
      <c r="BV141" s="127">
        <f>IFERROR(VLOOKUP(BT141,$BC$62:$BR$191,16,FALSE),0)</f>
        <v>0</v>
      </c>
      <c r="BW141" s="128" t="e">
        <f>VLOOKUP(BT141,$BC$62:$BE$191,2,FALSE)</f>
        <v>#NUM!</v>
      </c>
      <c r="BX141" s="128" t="e">
        <f>VLOOKUP(BT141,$BC$62:$BE$191,3,FALSE)</f>
        <v>#NUM!</v>
      </c>
      <c r="BY141" s="128" t="str">
        <f>IFERROR(VLOOKUP($BC141,BU$62:BW$191,3,FALSE),"")</f>
        <v/>
      </c>
      <c r="BZ141" s="128" t="str">
        <f t="shared" si="78"/>
        <v/>
      </c>
      <c r="CA141" s="90">
        <f>SUMIF($BU$62:$BU$191,$BC141,$BV$62:$BV$191)</f>
        <v>0</v>
      </c>
      <c r="CB141" s="90"/>
      <c r="CC141" s="90"/>
      <c r="CD141" s="129"/>
    </row>
    <row r="142" spans="55:82">
      <c r="BC142" s="124">
        <v>201</v>
      </c>
      <c r="BD142" s="125">
        <f t="shared" si="85"/>
        <v>1</v>
      </c>
      <c r="BE142" s="126">
        <f t="shared" si="86"/>
        <v>1</v>
      </c>
      <c r="BF142" s="90">
        <f t="shared" si="83"/>
        <v>0</v>
      </c>
      <c r="BG142" s="90">
        <f t="shared" si="81"/>
        <v>0</v>
      </c>
      <c r="BH142" s="90" t="str">
        <f t="shared" si="76"/>
        <v/>
      </c>
      <c r="BI142" s="90" t="e">
        <f>LARGE($BH$62:$BH$191,$BC142)</f>
        <v>#NUM!</v>
      </c>
      <c r="BJ142" s="90" t="str">
        <f t="shared" si="79"/>
        <v/>
      </c>
      <c r="BK142" s="127">
        <f>IFERROR(VLOOKUP(BI142,$BC$62:$BG$191,5,FALSE),0)</f>
        <v>0</v>
      </c>
      <c r="BL142" s="128" t="e">
        <f>VLOOKUP(BI142,$BC$62:$BE$191,2,FALSE)</f>
        <v>#NUM!</v>
      </c>
      <c r="BM142" s="128" t="e">
        <f>VLOOKUP(BI142,$BC$62:$BE$191,3,FALSE)</f>
        <v>#NUM!</v>
      </c>
      <c r="BN142" s="128" t="str">
        <f>IFERROR(VLOOKUP($BC142,BJ$62:BL$191,3,FALSE),"")</f>
        <v/>
      </c>
      <c r="BO142" s="128" t="str">
        <f t="shared" si="77"/>
        <v/>
      </c>
      <c r="BP142" s="90">
        <f>SUMIF($BJ$62:$BJ$191,$BC142,$BK$62:$BK$191)</f>
        <v>0</v>
      </c>
      <c r="BQ142" s="90">
        <f t="shared" si="84"/>
        <v>0</v>
      </c>
      <c r="BR142" s="90">
        <f t="shared" si="82"/>
        <v>0</v>
      </c>
      <c r="BS142" s="90" t="str">
        <f t="shared" si="75"/>
        <v/>
      </c>
      <c r="BT142" s="90" t="e">
        <f>LARGE($BS$62:$BS$191,$BC142)</f>
        <v>#NUM!</v>
      </c>
      <c r="BU142" s="90" t="e">
        <f t="shared" si="80"/>
        <v>#NUM!</v>
      </c>
      <c r="BV142" s="127">
        <f>IFERROR(VLOOKUP(BT142,$BC$62:$BR$191,16,FALSE),0)</f>
        <v>0</v>
      </c>
      <c r="BW142" s="128" t="e">
        <f>VLOOKUP(BT142,$BC$62:$BE$191,2,FALSE)</f>
        <v>#NUM!</v>
      </c>
      <c r="BX142" s="128" t="e">
        <f>VLOOKUP(BT142,$BC$62:$BE$191,3,FALSE)</f>
        <v>#NUM!</v>
      </c>
      <c r="BY142" s="128" t="str">
        <f>IFERROR(VLOOKUP($BC142,BU$62:BW$191,3,FALSE),"")</f>
        <v/>
      </c>
      <c r="BZ142" s="128" t="str">
        <f t="shared" si="78"/>
        <v/>
      </c>
      <c r="CA142" s="90">
        <f>SUMIF($BU$62:$BU$191,$BC142,$BV$62:$BV$191)</f>
        <v>0</v>
      </c>
      <c r="CB142" s="90"/>
      <c r="CC142" s="90"/>
      <c r="CD142" s="129"/>
    </row>
    <row r="143" spans="55:82">
      <c r="BC143" s="124">
        <v>202</v>
      </c>
      <c r="BD143" s="125">
        <f t="shared" si="85"/>
        <v>1</v>
      </c>
      <c r="BE143" s="126">
        <f t="shared" si="86"/>
        <v>1</v>
      </c>
      <c r="BF143" s="90">
        <f t="shared" si="83"/>
        <v>0</v>
      </c>
      <c r="BG143" s="90">
        <f t="shared" si="81"/>
        <v>0</v>
      </c>
      <c r="BH143" s="90" t="str">
        <f t="shared" si="76"/>
        <v/>
      </c>
      <c r="BI143" s="90" t="e">
        <f>LARGE($BH$62:$BH$191,$BC143)</f>
        <v>#NUM!</v>
      </c>
      <c r="BJ143" s="90" t="str">
        <f t="shared" si="79"/>
        <v/>
      </c>
      <c r="BK143" s="127">
        <f>IFERROR(VLOOKUP(BI143,$BC$62:$BG$191,5,FALSE),0)</f>
        <v>0</v>
      </c>
      <c r="BL143" s="128" t="e">
        <f>VLOOKUP(BI143,$BC$62:$BE$191,2,FALSE)</f>
        <v>#NUM!</v>
      </c>
      <c r="BM143" s="128" t="e">
        <f>VLOOKUP(BI143,$BC$62:$BE$191,3,FALSE)</f>
        <v>#NUM!</v>
      </c>
      <c r="BN143" s="128" t="str">
        <f>IFERROR(VLOOKUP($BC143,BJ$62:BL$191,3,FALSE),"")</f>
        <v/>
      </c>
      <c r="BO143" s="128" t="str">
        <f t="shared" si="77"/>
        <v/>
      </c>
      <c r="BP143" s="90">
        <f>SUMIF($BJ$62:$BJ$191,$BC143,$BK$62:$BK$191)</f>
        <v>0</v>
      </c>
      <c r="BQ143" s="90">
        <f t="shared" si="84"/>
        <v>0</v>
      </c>
      <c r="BR143" s="90">
        <f t="shared" si="82"/>
        <v>0</v>
      </c>
      <c r="BS143" s="90" t="str">
        <f t="shared" si="75"/>
        <v/>
      </c>
      <c r="BT143" s="90" t="e">
        <f>LARGE($BS$62:$BS$191,$BC143)</f>
        <v>#NUM!</v>
      </c>
      <c r="BU143" s="90" t="e">
        <f t="shared" si="80"/>
        <v>#NUM!</v>
      </c>
      <c r="BV143" s="127">
        <f>IFERROR(VLOOKUP(BT143,$BC$62:$BR$191,16,FALSE),0)</f>
        <v>0</v>
      </c>
      <c r="BW143" s="128" t="e">
        <f>VLOOKUP(BT143,$BC$62:$BE$191,2,FALSE)</f>
        <v>#NUM!</v>
      </c>
      <c r="BX143" s="128" t="e">
        <f>VLOOKUP(BT143,$BC$62:$BE$191,3,FALSE)</f>
        <v>#NUM!</v>
      </c>
      <c r="BY143" s="128" t="str">
        <f>IFERROR(VLOOKUP($BC143,BU$62:BW$191,3,FALSE),"")</f>
        <v/>
      </c>
      <c r="BZ143" s="128" t="str">
        <f t="shared" si="78"/>
        <v/>
      </c>
      <c r="CA143" s="90">
        <f>SUMIF($BU$62:$BU$191,$BC143,$BV$62:$BV$191)</f>
        <v>0</v>
      </c>
      <c r="CB143" s="90"/>
      <c r="CC143" s="90"/>
      <c r="CD143" s="129"/>
    </row>
    <row r="144" spans="55:82">
      <c r="BC144" s="124">
        <v>203</v>
      </c>
      <c r="BD144" s="125">
        <f t="shared" si="85"/>
        <v>1</v>
      </c>
      <c r="BE144" s="126">
        <f t="shared" si="86"/>
        <v>1</v>
      </c>
      <c r="BF144" s="90">
        <f t="shared" si="83"/>
        <v>0</v>
      </c>
      <c r="BG144" s="90">
        <f t="shared" si="81"/>
        <v>0</v>
      </c>
      <c r="BH144" s="90" t="str">
        <f t="shared" si="76"/>
        <v/>
      </c>
      <c r="BI144" s="90" t="e">
        <f>LARGE($BH$62:$BH$191,$BC144)</f>
        <v>#NUM!</v>
      </c>
      <c r="BJ144" s="90" t="str">
        <f t="shared" si="79"/>
        <v/>
      </c>
      <c r="BK144" s="127">
        <f>IFERROR(VLOOKUP(BI144,$BC$62:$BG$191,5,FALSE),0)</f>
        <v>0</v>
      </c>
      <c r="BL144" s="128" t="e">
        <f>VLOOKUP(BI144,$BC$62:$BE$191,2,FALSE)</f>
        <v>#NUM!</v>
      </c>
      <c r="BM144" s="128" t="e">
        <f>VLOOKUP(BI144,$BC$62:$BE$191,3,FALSE)</f>
        <v>#NUM!</v>
      </c>
      <c r="BN144" s="128" t="str">
        <f>IFERROR(VLOOKUP($BC144,BJ$62:BL$191,3,FALSE),"")</f>
        <v/>
      </c>
      <c r="BO144" s="128" t="str">
        <f t="shared" si="77"/>
        <v/>
      </c>
      <c r="BP144" s="90">
        <f>SUMIF($BJ$62:$BJ$191,$BC144,$BK$62:$BK$191)</f>
        <v>0</v>
      </c>
      <c r="BQ144" s="90">
        <f t="shared" si="84"/>
        <v>0</v>
      </c>
      <c r="BR144" s="90">
        <f t="shared" si="82"/>
        <v>0</v>
      </c>
      <c r="BS144" s="90" t="str">
        <f t="shared" si="75"/>
        <v/>
      </c>
      <c r="BT144" s="90" t="e">
        <f>LARGE($BS$62:$BS$191,$BC144)</f>
        <v>#NUM!</v>
      </c>
      <c r="BU144" s="90" t="e">
        <f t="shared" si="80"/>
        <v>#NUM!</v>
      </c>
      <c r="BV144" s="127">
        <f>IFERROR(VLOOKUP(BT144,$BC$62:$BR$191,16,FALSE),0)</f>
        <v>0</v>
      </c>
      <c r="BW144" s="128" t="e">
        <f>VLOOKUP(BT144,$BC$62:$BE$191,2,FALSE)</f>
        <v>#NUM!</v>
      </c>
      <c r="BX144" s="128" t="e">
        <f>VLOOKUP(BT144,$BC$62:$BE$191,3,FALSE)</f>
        <v>#NUM!</v>
      </c>
      <c r="BY144" s="128" t="str">
        <f>IFERROR(VLOOKUP($BC144,BU$62:BW$191,3,FALSE),"")</f>
        <v/>
      </c>
      <c r="BZ144" s="128" t="str">
        <f t="shared" si="78"/>
        <v/>
      </c>
      <c r="CA144" s="90">
        <f>SUMIF($BU$62:$BU$191,$BC144,$BV$62:$BV$191)</f>
        <v>0</v>
      </c>
      <c r="CB144" s="90"/>
      <c r="CC144" s="90"/>
      <c r="CD144" s="129"/>
    </row>
    <row r="145" spans="55:82">
      <c r="BC145" s="124">
        <v>204</v>
      </c>
      <c r="BD145" s="125">
        <f t="shared" si="85"/>
        <v>1</v>
      </c>
      <c r="BE145" s="126">
        <f t="shared" si="86"/>
        <v>1</v>
      </c>
      <c r="BF145" s="90">
        <f t="shared" si="83"/>
        <v>0</v>
      </c>
      <c r="BG145" s="90">
        <f t="shared" si="81"/>
        <v>0</v>
      </c>
      <c r="BH145" s="90" t="str">
        <f t="shared" si="76"/>
        <v/>
      </c>
      <c r="BI145" s="90" t="e">
        <f>LARGE($BH$62:$BH$191,$BC145)</f>
        <v>#NUM!</v>
      </c>
      <c r="BJ145" s="90" t="str">
        <f t="shared" si="79"/>
        <v/>
      </c>
      <c r="BK145" s="127">
        <f>IFERROR(VLOOKUP(BI145,$BC$62:$BG$191,5,FALSE),0)</f>
        <v>0</v>
      </c>
      <c r="BL145" s="128" t="e">
        <f>VLOOKUP(BI145,$BC$62:$BE$191,2,FALSE)</f>
        <v>#NUM!</v>
      </c>
      <c r="BM145" s="128" t="e">
        <f>VLOOKUP(BI145,$BC$62:$BE$191,3,FALSE)</f>
        <v>#NUM!</v>
      </c>
      <c r="BN145" s="128" t="str">
        <f>IFERROR(VLOOKUP($BC145,BJ$62:BL$191,3,FALSE),"")</f>
        <v/>
      </c>
      <c r="BO145" s="128" t="str">
        <f t="shared" si="77"/>
        <v/>
      </c>
      <c r="BP145" s="90">
        <f>SUMIF($BJ$62:$BJ$191,$BC145,$BK$62:$BK$191)</f>
        <v>0</v>
      </c>
      <c r="BQ145" s="90">
        <f t="shared" si="84"/>
        <v>0</v>
      </c>
      <c r="BR145" s="90">
        <f t="shared" si="82"/>
        <v>0</v>
      </c>
      <c r="BS145" s="90" t="str">
        <f t="shared" si="75"/>
        <v/>
      </c>
      <c r="BT145" s="90" t="e">
        <f>LARGE($BS$62:$BS$191,$BC145)</f>
        <v>#NUM!</v>
      </c>
      <c r="BU145" s="90" t="e">
        <f t="shared" si="80"/>
        <v>#NUM!</v>
      </c>
      <c r="BV145" s="127">
        <f>IFERROR(VLOOKUP(BT145,$BC$62:$BR$191,16,FALSE),0)</f>
        <v>0</v>
      </c>
      <c r="BW145" s="128" t="e">
        <f>VLOOKUP(BT145,$BC$62:$BE$191,2,FALSE)</f>
        <v>#NUM!</v>
      </c>
      <c r="BX145" s="128" t="e">
        <f>VLOOKUP(BT145,$BC$62:$BE$191,3,FALSE)</f>
        <v>#NUM!</v>
      </c>
      <c r="BY145" s="128" t="str">
        <f>IFERROR(VLOOKUP($BC145,BU$62:BW$191,3,FALSE),"")</f>
        <v/>
      </c>
      <c r="BZ145" s="128" t="str">
        <f t="shared" si="78"/>
        <v/>
      </c>
      <c r="CA145" s="90">
        <f>SUMIF($BU$62:$BU$191,$BC145,$BV$62:$BV$191)</f>
        <v>0</v>
      </c>
      <c r="CB145" s="90"/>
      <c r="CC145" s="90"/>
      <c r="CD145" s="129"/>
    </row>
    <row r="146" spans="55:82">
      <c r="BC146" s="124">
        <v>205</v>
      </c>
      <c r="BD146" s="125">
        <f t="shared" si="85"/>
        <v>1</v>
      </c>
      <c r="BE146" s="126">
        <f t="shared" si="86"/>
        <v>1</v>
      </c>
      <c r="BF146" s="90">
        <f t="shared" si="83"/>
        <v>0</v>
      </c>
      <c r="BG146" s="90">
        <f t="shared" si="81"/>
        <v>0</v>
      </c>
      <c r="BH146" s="90" t="str">
        <f t="shared" si="76"/>
        <v/>
      </c>
      <c r="BI146" s="90" t="e">
        <f>LARGE($BH$62:$BH$191,$BC146)</f>
        <v>#NUM!</v>
      </c>
      <c r="BJ146" s="90" t="str">
        <f t="shared" si="79"/>
        <v/>
      </c>
      <c r="BK146" s="127">
        <f>IFERROR(VLOOKUP(BI146,$BC$62:$BG$191,5,FALSE),0)</f>
        <v>0</v>
      </c>
      <c r="BL146" s="128" t="e">
        <f>VLOOKUP(BI146,$BC$62:$BE$191,2,FALSE)</f>
        <v>#NUM!</v>
      </c>
      <c r="BM146" s="128" t="e">
        <f>VLOOKUP(BI146,$BC$62:$BE$191,3,FALSE)</f>
        <v>#NUM!</v>
      </c>
      <c r="BN146" s="128" t="str">
        <f>IFERROR(VLOOKUP($BC146,BJ$62:BL$191,3,FALSE),"")</f>
        <v/>
      </c>
      <c r="BO146" s="128" t="str">
        <f t="shared" si="77"/>
        <v/>
      </c>
      <c r="BP146" s="90">
        <f>SUMIF($BJ$62:$BJ$191,$BC146,$BK$62:$BK$191)</f>
        <v>0</v>
      </c>
      <c r="BQ146" s="90">
        <f t="shared" si="84"/>
        <v>0</v>
      </c>
      <c r="BR146" s="90">
        <f t="shared" si="82"/>
        <v>0</v>
      </c>
      <c r="BS146" s="90" t="str">
        <f t="shared" si="75"/>
        <v/>
      </c>
      <c r="BT146" s="90" t="e">
        <f>LARGE($BS$62:$BS$191,$BC146)</f>
        <v>#NUM!</v>
      </c>
      <c r="BU146" s="90" t="e">
        <f t="shared" si="80"/>
        <v>#NUM!</v>
      </c>
      <c r="BV146" s="127">
        <f>IFERROR(VLOOKUP(BT146,$BC$62:$BR$191,16,FALSE),0)</f>
        <v>0</v>
      </c>
      <c r="BW146" s="128" t="e">
        <f>VLOOKUP(BT146,$BC$62:$BE$191,2,FALSE)</f>
        <v>#NUM!</v>
      </c>
      <c r="BX146" s="128" t="e">
        <f>VLOOKUP(BT146,$BC$62:$BE$191,3,FALSE)</f>
        <v>#NUM!</v>
      </c>
      <c r="BY146" s="128" t="str">
        <f>IFERROR(VLOOKUP($BC146,BU$62:BW$191,3,FALSE),"")</f>
        <v/>
      </c>
      <c r="BZ146" s="128" t="str">
        <f t="shared" si="78"/>
        <v/>
      </c>
      <c r="CA146" s="90">
        <f>SUMIF($BU$62:$BU$191,$BC146,$BV$62:$BV$191)</f>
        <v>0</v>
      </c>
      <c r="CB146" s="90"/>
      <c r="CC146" s="90"/>
      <c r="CD146" s="129"/>
    </row>
    <row r="147" spans="55:82">
      <c r="BC147" s="124">
        <v>206</v>
      </c>
      <c r="BD147" s="125">
        <f t="shared" si="85"/>
        <v>1</v>
      </c>
      <c r="BE147" s="126">
        <f t="shared" si="86"/>
        <v>1</v>
      </c>
      <c r="BF147" s="90">
        <f t="shared" si="83"/>
        <v>0</v>
      </c>
      <c r="BG147" s="90">
        <f t="shared" si="81"/>
        <v>0</v>
      </c>
      <c r="BH147" s="90" t="str">
        <f t="shared" si="76"/>
        <v/>
      </c>
      <c r="BI147" s="90" t="e">
        <f>LARGE($BH$62:$BH$191,$BC147)</f>
        <v>#NUM!</v>
      </c>
      <c r="BJ147" s="90" t="str">
        <f t="shared" si="79"/>
        <v/>
      </c>
      <c r="BK147" s="127">
        <f>IFERROR(VLOOKUP(BI147,$BC$62:$BG$191,5,FALSE),0)</f>
        <v>0</v>
      </c>
      <c r="BL147" s="128" t="e">
        <f>VLOOKUP(BI147,$BC$62:$BE$191,2,FALSE)</f>
        <v>#NUM!</v>
      </c>
      <c r="BM147" s="128" t="e">
        <f>VLOOKUP(BI147,$BC$62:$BE$191,3,FALSE)</f>
        <v>#NUM!</v>
      </c>
      <c r="BN147" s="128" t="str">
        <f>IFERROR(VLOOKUP($BC147,BJ$62:BL$191,3,FALSE),"")</f>
        <v/>
      </c>
      <c r="BO147" s="128" t="str">
        <f t="shared" si="77"/>
        <v/>
      </c>
      <c r="BP147" s="90">
        <f>SUMIF($BJ$62:$BJ$191,$BC147,$BK$62:$BK$191)</f>
        <v>0</v>
      </c>
      <c r="BQ147" s="90">
        <f t="shared" si="84"/>
        <v>0</v>
      </c>
      <c r="BR147" s="90">
        <f t="shared" si="82"/>
        <v>0</v>
      </c>
      <c r="BS147" s="90" t="str">
        <f t="shared" si="75"/>
        <v/>
      </c>
      <c r="BT147" s="90" t="e">
        <f>LARGE($BS$62:$BS$191,$BC147)</f>
        <v>#NUM!</v>
      </c>
      <c r="BU147" s="90" t="e">
        <f t="shared" si="80"/>
        <v>#NUM!</v>
      </c>
      <c r="BV147" s="127">
        <f>IFERROR(VLOOKUP(BT147,$BC$62:$BR$191,16,FALSE),0)</f>
        <v>0</v>
      </c>
      <c r="BW147" s="128" t="e">
        <f>VLOOKUP(BT147,$BC$62:$BE$191,2,FALSE)</f>
        <v>#NUM!</v>
      </c>
      <c r="BX147" s="128" t="e">
        <f>VLOOKUP(BT147,$BC$62:$BE$191,3,FALSE)</f>
        <v>#NUM!</v>
      </c>
      <c r="BY147" s="128" t="str">
        <f>IFERROR(VLOOKUP($BC147,BU$62:BW$191,3,FALSE),"")</f>
        <v/>
      </c>
      <c r="BZ147" s="128" t="str">
        <f t="shared" si="78"/>
        <v/>
      </c>
      <c r="CA147" s="90">
        <f>SUMIF($BU$62:$BU$191,$BC147,$BV$62:$BV$191)</f>
        <v>0</v>
      </c>
      <c r="CB147" s="90"/>
      <c r="CC147" s="90"/>
      <c r="CD147" s="129"/>
    </row>
    <row r="148" spans="55:82">
      <c r="BC148" s="124">
        <v>207</v>
      </c>
      <c r="BD148" s="125">
        <f t="shared" si="85"/>
        <v>1</v>
      </c>
      <c r="BE148" s="126">
        <f t="shared" si="86"/>
        <v>1</v>
      </c>
      <c r="BF148" s="90">
        <f t="shared" si="83"/>
        <v>0</v>
      </c>
      <c r="BG148" s="90">
        <f t="shared" si="81"/>
        <v>0</v>
      </c>
      <c r="BH148" s="90" t="str">
        <f t="shared" si="76"/>
        <v/>
      </c>
      <c r="BI148" s="90" t="e">
        <f>LARGE($BH$62:$BH$191,$BC148)</f>
        <v>#NUM!</v>
      </c>
      <c r="BJ148" s="90" t="str">
        <f t="shared" si="79"/>
        <v/>
      </c>
      <c r="BK148" s="127">
        <f>IFERROR(VLOOKUP(BI148,$BC$62:$BG$191,5,FALSE),0)</f>
        <v>0</v>
      </c>
      <c r="BL148" s="128" t="e">
        <f>VLOOKUP(BI148,$BC$62:$BE$191,2,FALSE)</f>
        <v>#NUM!</v>
      </c>
      <c r="BM148" s="128" t="e">
        <f>VLOOKUP(BI148,$BC$62:$BE$191,3,FALSE)</f>
        <v>#NUM!</v>
      </c>
      <c r="BN148" s="128" t="str">
        <f>IFERROR(VLOOKUP($BC148,BJ$62:BL$191,3,FALSE),"")</f>
        <v/>
      </c>
      <c r="BO148" s="128" t="str">
        <f t="shared" si="77"/>
        <v/>
      </c>
      <c r="BP148" s="90">
        <f>SUMIF($BJ$62:$BJ$191,$BC148,$BK$62:$BK$191)</f>
        <v>0</v>
      </c>
      <c r="BQ148" s="90">
        <f t="shared" si="84"/>
        <v>0</v>
      </c>
      <c r="BR148" s="90">
        <f t="shared" si="82"/>
        <v>0</v>
      </c>
      <c r="BS148" s="90" t="str">
        <f t="shared" si="75"/>
        <v/>
      </c>
      <c r="BT148" s="90" t="e">
        <f>LARGE($BS$62:$BS$191,$BC148)</f>
        <v>#NUM!</v>
      </c>
      <c r="BU148" s="90" t="e">
        <f t="shared" si="80"/>
        <v>#NUM!</v>
      </c>
      <c r="BV148" s="127">
        <f>IFERROR(VLOOKUP(BT148,$BC$62:$BR$191,16,FALSE),0)</f>
        <v>0</v>
      </c>
      <c r="BW148" s="128" t="e">
        <f>VLOOKUP(BT148,$BC$62:$BE$191,2,FALSE)</f>
        <v>#NUM!</v>
      </c>
      <c r="BX148" s="128" t="e">
        <f>VLOOKUP(BT148,$BC$62:$BE$191,3,FALSE)</f>
        <v>#NUM!</v>
      </c>
      <c r="BY148" s="128" t="str">
        <f>IFERROR(VLOOKUP($BC148,BU$62:BW$191,3,FALSE),"")</f>
        <v/>
      </c>
      <c r="BZ148" s="128" t="str">
        <f t="shared" si="78"/>
        <v/>
      </c>
      <c r="CA148" s="90">
        <f>SUMIF($BU$62:$BU$191,$BC148,$BV$62:$BV$191)</f>
        <v>0</v>
      </c>
      <c r="CB148" s="90"/>
      <c r="CC148" s="90"/>
      <c r="CD148" s="129"/>
    </row>
    <row r="149" spans="55:82">
      <c r="BC149" s="124">
        <v>208</v>
      </c>
      <c r="BD149" s="125">
        <f t="shared" si="85"/>
        <v>1</v>
      </c>
      <c r="BE149" s="126">
        <f t="shared" si="86"/>
        <v>1</v>
      </c>
      <c r="BF149" s="90">
        <f t="shared" si="83"/>
        <v>0</v>
      </c>
      <c r="BG149" s="90">
        <f t="shared" si="81"/>
        <v>0</v>
      </c>
      <c r="BH149" s="90" t="str">
        <f t="shared" si="76"/>
        <v/>
      </c>
      <c r="BI149" s="90" t="e">
        <f>LARGE($BH$62:$BH$191,$BC149)</f>
        <v>#NUM!</v>
      </c>
      <c r="BJ149" s="90" t="str">
        <f t="shared" si="79"/>
        <v/>
      </c>
      <c r="BK149" s="127">
        <f>IFERROR(VLOOKUP(BI149,$BC$62:$BG$191,5,FALSE),0)</f>
        <v>0</v>
      </c>
      <c r="BL149" s="128" t="e">
        <f>VLOOKUP(BI149,$BC$62:$BE$191,2,FALSE)</f>
        <v>#NUM!</v>
      </c>
      <c r="BM149" s="128" t="e">
        <f>VLOOKUP(BI149,$BC$62:$BE$191,3,FALSE)</f>
        <v>#NUM!</v>
      </c>
      <c r="BN149" s="128" t="str">
        <f>IFERROR(VLOOKUP($BC149,BJ$62:BL$191,3,FALSE),"")</f>
        <v/>
      </c>
      <c r="BO149" s="128" t="str">
        <f t="shared" si="77"/>
        <v/>
      </c>
      <c r="BP149" s="90">
        <f>SUMIF($BJ$62:$BJ$191,$BC149,$BK$62:$BK$191)</f>
        <v>0</v>
      </c>
      <c r="BQ149" s="90">
        <f t="shared" si="84"/>
        <v>0</v>
      </c>
      <c r="BR149" s="90">
        <f t="shared" si="82"/>
        <v>0</v>
      </c>
      <c r="BS149" s="90" t="str">
        <f t="shared" si="75"/>
        <v/>
      </c>
      <c r="BT149" s="90" t="e">
        <f>LARGE($BS$62:$BS$191,$BC149)</f>
        <v>#NUM!</v>
      </c>
      <c r="BU149" s="90" t="e">
        <f t="shared" si="80"/>
        <v>#NUM!</v>
      </c>
      <c r="BV149" s="127">
        <f>IFERROR(VLOOKUP(BT149,$BC$62:$BR$191,16,FALSE),0)</f>
        <v>0</v>
      </c>
      <c r="BW149" s="128" t="e">
        <f>VLOOKUP(BT149,$BC$62:$BE$191,2,FALSE)</f>
        <v>#NUM!</v>
      </c>
      <c r="BX149" s="128" t="e">
        <f>VLOOKUP(BT149,$BC$62:$BE$191,3,FALSE)</f>
        <v>#NUM!</v>
      </c>
      <c r="BY149" s="128" t="str">
        <f>IFERROR(VLOOKUP($BC149,BU$62:BW$191,3,FALSE),"")</f>
        <v/>
      </c>
      <c r="BZ149" s="128" t="str">
        <f t="shared" si="78"/>
        <v/>
      </c>
      <c r="CA149" s="90">
        <f>SUMIF($BU$62:$BU$191,$BC149,$BV$62:$BV$191)</f>
        <v>0</v>
      </c>
      <c r="CB149" s="90"/>
      <c r="CC149" s="90"/>
      <c r="CD149" s="129"/>
    </row>
    <row r="150" spans="55:82">
      <c r="BC150" s="124">
        <v>209</v>
      </c>
      <c r="BD150" s="125">
        <f t="shared" si="85"/>
        <v>1</v>
      </c>
      <c r="BE150" s="126">
        <f t="shared" si="86"/>
        <v>1</v>
      </c>
      <c r="BF150" s="90">
        <f t="shared" si="83"/>
        <v>0</v>
      </c>
      <c r="BG150" s="90">
        <f t="shared" si="81"/>
        <v>0</v>
      </c>
      <c r="BH150" s="90" t="str">
        <f t="shared" si="76"/>
        <v/>
      </c>
      <c r="BI150" s="90" t="e">
        <f>LARGE($BH$62:$BH$191,$BC150)</f>
        <v>#NUM!</v>
      </c>
      <c r="BJ150" s="90" t="str">
        <f t="shared" si="79"/>
        <v/>
      </c>
      <c r="BK150" s="127">
        <f>IFERROR(VLOOKUP(BI150,$BC$62:$BG$191,5,FALSE),0)</f>
        <v>0</v>
      </c>
      <c r="BL150" s="128" t="e">
        <f>VLOOKUP(BI150,$BC$62:$BE$191,2,FALSE)</f>
        <v>#NUM!</v>
      </c>
      <c r="BM150" s="128" t="e">
        <f>VLOOKUP(BI150,$BC$62:$BE$191,3,FALSE)</f>
        <v>#NUM!</v>
      </c>
      <c r="BN150" s="128" t="str">
        <f>IFERROR(VLOOKUP($BC150,BJ$62:BL$191,3,FALSE),"")</f>
        <v/>
      </c>
      <c r="BO150" s="128" t="str">
        <f t="shared" si="77"/>
        <v/>
      </c>
      <c r="BP150" s="90">
        <f>SUMIF($BJ$62:$BJ$191,$BC150,$BK$62:$BK$191)</f>
        <v>0</v>
      </c>
      <c r="BQ150" s="90">
        <f t="shared" si="84"/>
        <v>0</v>
      </c>
      <c r="BR150" s="90">
        <f t="shared" si="82"/>
        <v>0</v>
      </c>
      <c r="BS150" s="90" t="str">
        <f t="shared" si="75"/>
        <v/>
      </c>
      <c r="BT150" s="90" t="e">
        <f>LARGE($BS$62:$BS$191,$BC150)</f>
        <v>#NUM!</v>
      </c>
      <c r="BU150" s="90" t="e">
        <f t="shared" si="80"/>
        <v>#NUM!</v>
      </c>
      <c r="BV150" s="127">
        <f>IFERROR(VLOOKUP(BT150,$BC$62:$BR$191,16,FALSE),0)</f>
        <v>0</v>
      </c>
      <c r="BW150" s="128" t="e">
        <f>VLOOKUP(BT150,$BC$62:$BE$191,2,FALSE)</f>
        <v>#NUM!</v>
      </c>
      <c r="BX150" s="128" t="e">
        <f>VLOOKUP(BT150,$BC$62:$BE$191,3,FALSE)</f>
        <v>#NUM!</v>
      </c>
      <c r="BY150" s="128" t="str">
        <f>IFERROR(VLOOKUP($BC150,BU$62:BW$191,3,FALSE),"")</f>
        <v/>
      </c>
      <c r="BZ150" s="128" t="str">
        <f t="shared" si="78"/>
        <v/>
      </c>
      <c r="CA150" s="90">
        <f>SUMIF($BU$62:$BU$191,$BC150,$BV$62:$BV$191)</f>
        <v>0</v>
      </c>
      <c r="CB150" s="90"/>
      <c r="CC150" s="90"/>
      <c r="CD150" s="129"/>
    </row>
    <row r="151" spans="55:82">
      <c r="BC151" s="124">
        <v>210</v>
      </c>
      <c r="BD151" s="125">
        <f t="shared" si="85"/>
        <v>1</v>
      </c>
      <c r="BE151" s="126">
        <f t="shared" si="86"/>
        <v>1</v>
      </c>
      <c r="BF151" s="90">
        <f t="shared" si="83"/>
        <v>0</v>
      </c>
      <c r="BG151" s="90">
        <f t="shared" si="81"/>
        <v>0</v>
      </c>
      <c r="BH151" s="90" t="str">
        <f t="shared" si="76"/>
        <v/>
      </c>
      <c r="BI151" s="90" t="e">
        <f>LARGE($BH$62:$BH$191,$BC151)</f>
        <v>#NUM!</v>
      </c>
      <c r="BJ151" s="90" t="str">
        <f t="shared" si="79"/>
        <v/>
      </c>
      <c r="BK151" s="127">
        <f>IFERROR(VLOOKUP(BI151,$BC$62:$BG$191,5,FALSE),0)</f>
        <v>0</v>
      </c>
      <c r="BL151" s="128" t="e">
        <f>VLOOKUP(BI151,$BC$62:$BE$191,2,FALSE)</f>
        <v>#NUM!</v>
      </c>
      <c r="BM151" s="128" t="e">
        <f>VLOOKUP(BI151,$BC$62:$BE$191,3,FALSE)</f>
        <v>#NUM!</v>
      </c>
      <c r="BN151" s="128" t="str">
        <f>IFERROR(VLOOKUP($BC151,BJ$62:BL$191,3,FALSE),"")</f>
        <v/>
      </c>
      <c r="BO151" s="128" t="str">
        <f t="shared" si="77"/>
        <v/>
      </c>
      <c r="BP151" s="90">
        <f>SUMIF($BJ$62:$BJ$191,$BC151,$BK$62:$BK$191)</f>
        <v>0</v>
      </c>
      <c r="BQ151" s="90">
        <f t="shared" si="84"/>
        <v>0</v>
      </c>
      <c r="BR151" s="90">
        <f t="shared" si="82"/>
        <v>0</v>
      </c>
      <c r="BS151" s="90" t="str">
        <f t="shared" si="75"/>
        <v/>
      </c>
      <c r="BT151" s="90" t="e">
        <f>LARGE($BS$62:$BS$191,$BC151)</f>
        <v>#NUM!</v>
      </c>
      <c r="BU151" s="90" t="e">
        <f t="shared" si="80"/>
        <v>#NUM!</v>
      </c>
      <c r="BV151" s="127">
        <f>IFERROR(VLOOKUP(BT151,$BC$62:$BR$191,16,FALSE),0)</f>
        <v>0</v>
      </c>
      <c r="BW151" s="128" t="e">
        <f>VLOOKUP(BT151,$BC$62:$BE$191,2,FALSE)</f>
        <v>#NUM!</v>
      </c>
      <c r="BX151" s="128" t="e">
        <f>VLOOKUP(BT151,$BC$62:$BE$191,3,FALSE)</f>
        <v>#NUM!</v>
      </c>
      <c r="BY151" s="128" t="str">
        <f>IFERROR(VLOOKUP($BC151,BU$62:BW$191,3,FALSE),"")</f>
        <v/>
      </c>
      <c r="BZ151" s="128" t="str">
        <f t="shared" si="78"/>
        <v/>
      </c>
      <c r="CA151" s="90">
        <f>SUMIF($BU$62:$BU$191,$BC151,$BV$62:$BV$191)</f>
        <v>0</v>
      </c>
      <c r="CB151" s="90"/>
      <c r="CC151" s="90"/>
      <c r="CD151" s="129"/>
    </row>
    <row r="152" spans="55:82">
      <c r="BC152" s="124">
        <v>211</v>
      </c>
      <c r="BD152" s="125">
        <f t="shared" si="85"/>
        <v>1</v>
      </c>
      <c r="BE152" s="126">
        <f t="shared" si="86"/>
        <v>1</v>
      </c>
      <c r="BF152" s="90">
        <f t="shared" si="83"/>
        <v>0</v>
      </c>
      <c r="BG152" s="90">
        <f t="shared" si="81"/>
        <v>0</v>
      </c>
      <c r="BH152" s="90" t="str">
        <f t="shared" si="76"/>
        <v/>
      </c>
      <c r="BI152" s="90" t="e">
        <f>LARGE($BH$62:$BH$191,$BC152)</f>
        <v>#NUM!</v>
      </c>
      <c r="BJ152" s="90" t="str">
        <f t="shared" si="79"/>
        <v/>
      </c>
      <c r="BK152" s="127">
        <f>IFERROR(VLOOKUP(BI152,$BC$62:$BG$191,5,FALSE),0)</f>
        <v>0</v>
      </c>
      <c r="BL152" s="128" t="e">
        <f>VLOOKUP(BI152,$BC$62:$BE$191,2,FALSE)</f>
        <v>#NUM!</v>
      </c>
      <c r="BM152" s="128" t="e">
        <f>VLOOKUP(BI152,$BC$62:$BE$191,3,FALSE)</f>
        <v>#NUM!</v>
      </c>
      <c r="BN152" s="128" t="str">
        <f>IFERROR(VLOOKUP($BC152,BJ$62:BL$191,3,FALSE),"")</f>
        <v/>
      </c>
      <c r="BO152" s="128" t="str">
        <f t="shared" si="77"/>
        <v/>
      </c>
      <c r="BP152" s="90">
        <f>SUMIF($BJ$62:$BJ$191,$BC152,$BK$62:$BK$191)</f>
        <v>0</v>
      </c>
      <c r="BQ152" s="90">
        <f t="shared" si="84"/>
        <v>0</v>
      </c>
      <c r="BR152" s="90">
        <f t="shared" si="82"/>
        <v>0</v>
      </c>
      <c r="BS152" s="90" t="str">
        <f t="shared" si="75"/>
        <v/>
      </c>
      <c r="BT152" s="90" t="e">
        <f>LARGE($BS$62:$BS$191,$BC152)</f>
        <v>#NUM!</v>
      </c>
      <c r="BU152" s="90" t="e">
        <f t="shared" si="80"/>
        <v>#NUM!</v>
      </c>
      <c r="BV152" s="127">
        <f>IFERROR(VLOOKUP(BT152,$BC$62:$BR$191,16,FALSE),0)</f>
        <v>0</v>
      </c>
      <c r="BW152" s="128" t="e">
        <f>VLOOKUP(BT152,$BC$62:$BE$191,2,FALSE)</f>
        <v>#NUM!</v>
      </c>
      <c r="BX152" s="128" t="e">
        <f>VLOOKUP(BT152,$BC$62:$BE$191,3,FALSE)</f>
        <v>#NUM!</v>
      </c>
      <c r="BY152" s="128" t="str">
        <f>IFERROR(VLOOKUP($BC152,BU$62:BW$191,3,FALSE),"")</f>
        <v/>
      </c>
      <c r="BZ152" s="128" t="str">
        <f t="shared" si="78"/>
        <v/>
      </c>
      <c r="CA152" s="90">
        <f>SUMIF($BU$62:$BU$191,$BC152,$BV$62:$BV$191)</f>
        <v>0</v>
      </c>
      <c r="CB152" s="90"/>
      <c r="CC152" s="90"/>
      <c r="CD152" s="129"/>
    </row>
    <row r="153" spans="55:82">
      <c r="BC153" s="124">
        <v>212</v>
      </c>
      <c r="BD153" s="125">
        <f t="shared" si="85"/>
        <v>1</v>
      </c>
      <c r="BE153" s="126">
        <f t="shared" si="86"/>
        <v>1</v>
      </c>
      <c r="BF153" s="90">
        <f t="shared" si="83"/>
        <v>0</v>
      </c>
      <c r="BG153" s="90">
        <f t="shared" si="81"/>
        <v>0</v>
      </c>
      <c r="BH153" s="90" t="str">
        <f t="shared" si="76"/>
        <v/>
      </c>
      <c r="BI153" s="90" t="e">
        <f>LARGE($BH$62:$BH$191,$BC153)</f>
        <v>#NUM!</v>
      </c>
      <c r="BJ153" s="90" t="str">
        <f t="shared" si="79"/>
        <v/>
      </c>
      <c r="BK153" s="127">
        <f>IFERROR(VLOOKUP(BI153,$BC$62:$BG$191,5,FALSE),0)</f>
        <v>0</v>
      </c>
      <c r="BL153" s="128" t="e">
        <f>VLOOKUP(BI153,$BC$62:$BE$191,2,FALSE)</f>
        <v>#NUM!</v>
      </c>
      <c r="BM153" s="128" t="e">
        <f>VLOOKUP(BI153,$BC$62:$BE$191,3,FALSE)</f>
        <v>#NUM!</v>
      </c>
      <c r="BN153" s="128" t="str">
        <f>IFERROR(VLOOKUP($BC153,BJ$62:BL$191,3,FALSE),"")</f>
        <v/>
      </c>
      <c r="BO153" s="128" t="str">
        <f t="shared" si="77"/>
        <v/>
      </c>
      <c r="BP153" s="90">
        <f>SUMIF($BJ$62:$BJ$191,$BC153,$BK$62:$BK$191)</f>
        <v>0</v>
      </c>
      <c r="BQ153" s="90">
        <f t="shared" si="84"/>
        <v>0</v>
      </c>
      <c r="BR153" s="90">
        <f t="shared" si="82"/>
        <v>0</v>
      </c>
      <c r="BS153" s="90" t="str">
        <f t="shared" si="75"/>
        <v/>
      </c>
      <c r="BT153" s="90" t="e">
        <f>LARGE($BS$62:$BS$191,$BC153)</f>
        <v>#NUM!</v>
      </c>
      <c r="BU153" s="90" t="e">
        <f t="shared" si="80"/>
        <v>#NUM!</v>
      </c>
      <c r="BV153" s="127">
        <f>IFERROR(VLOOKUP(BT153,$BC$62:$BR$191,16,FALSE),0)</f>
        <v>0</v>
      </c>
      <c r="BW153" s="128" t="e">
        <f>VLOOKUP(BT153,$BC$62:$BE$191,2,FALSE)</f>
        <v>#NUM!</v>
      </c>
      <c r="BX153" s="128" t="e">
        <f>VLOOKUP(BT153,$BC$62:$BE$191,3,FALSE)</f>
        <v>#NUM!</v>
      </c>
      <c r="BY153" s="128" t="str">
        <f>IFERROR(VLOOKUP($BC153,BU$62:BW$191,3,FALSE),"")</f>
        <v/>
      </c>
      <c r="BZ153" s="128" t="str">
        <f t="shared" si="78"/>
        <v/>
      </c>
      <c r="CA153" s="90">
        <f>SUMIF($BU$62:$BU$191,$BC153,$BV$62:$BV$191)</f>
        <v>0</v>
      </c>
      <c r="CB153" s="90"/>
      <c r="CC153" s="90"/>
      <c r="CD153" s="129"/>
    </row>
    <row r="154" spans="55:82">
      <c r="BC154" s="124">
        <v>213</v>
      </c>
      <c r="BD154" s="125">
        <f t="shared" si="85"/>
        <v>1</v>
      </c>
      <c r="BE154" s="126">
        <f t="shared" si="86"/>
        <v>1</v>
      </c>
      <c r="BF154" s="90">
        <f t="shared" si="83"/>
        <v>0</v>
      </c>
      <c r="BG154" s="90">
        <f t="shared" si="81"/>
        <v>0</v>
      </c>
      <c r="BH154" s="90" t="str">
        <f t="shared" si="76"/>
        <v/>
      </c>
      <c r="BI154" s="90" t="e">
        <f>LARGE($BH$62:$BH$191,$BC154)</f>
        <v>#NUM!</v>
      </c>
      <c r="BJ154" s="90" t="str">
        <f t="shared" si="79"/>
        <v/>
      </c>
      <c r="BK154" s="127">
        <f>IFERROR(VLOOKUP(BI154,$BC$62:$BG$191,5,FALSE),0)</f>
        <v>0</v>
      </c>
      <c r="BL154" s="128" t="e">
        <f>VLOOKUP(BI154,$BC$62:$BE$191,2,FALSE)</f>
        <v>#NUM!</v>
      </c>
      <c r="BM154" s="128" t="e">
        <f>VLOOKUP(BI154,$BC$62:$BE$191,3,FALSE)</f>
        <v>#NUM!</v>
      </c>
      <c r="BN154" s="128" t="str">
        <f>IFERROR(VLOOKUP($BC154,BJ$62:BL$191,3,FALSE),"")</f>
        <v/>
      </c>
      <c r="BO154" s="128" t="str">
        <f t="shared" si="77"/>
        <v/>
      </c>
      <c r="BP154" s="90">
        <f>SUMIF($BJ$62:$BJ$191,$BC154,$BK$62:$BK$191)</f>
        <v>0</v>
      </c>
      <c r="BQ154" s="90">
        <f t="shared" si="84"/>
        <v>0</v>
      </c>
      <c r="BR154" s="90">
        <f t="shared" si="82"/>
        <v>0</v>
      </c>
      <c r="BS154" s="90" t="str">
        <f t="shared" si="75"/>
        <v/>
      </c>
      <c r="BT154" s="90" t="e">
        <f>LARGE($BS$62:$BS$191,$BC154)</f>
        <v>#NUM!</v>
      </c>
      <c r="BU154" s="90" t="e">
        <f t="shared" si="80"/>
        <v>#NUM!</v>
      </c>
      <c r="BV154" s="127">
        <f>IFERROR(VLOOKUP(BT154,$BC$62:$BR$191,16,FALSE),0)</f>
        <v>0</v>
      </c>
      <c r="BW154" s="128" t="e">
        <f>VLOOKUP(BT154,$BC$62:$BE$191,2,FALSE)</f>
        <v>#NUM!</v>
      </c>
      <c r="BX154" s="128" t="e">
        <f>VLOOKUP(BT154,$BC$62:$BE$191,3,FALSE)</f>
        <v>#NUM!</v>
      </c>
      <c r="BY154" s="128" t="str">
        <f>IFERROR(VLOOKUP($BC154,BU$62:BW$191,3,FALSE),"")</f>
        <v/>
      </c>
      <c r="BZ154" s="128" t="str">
        <f t="shared" si="78"/>
        <v/>
      </c>
      <c r="CA154" s="90">
        <f>SUMIF($BU$62:$BU$191,$BC154,$BV$62:$BV$191)</f>
        <v>0</v>
      </c>
      <c r="CB154" s="90"/>
      <c r="CC154" s="90"/>
      <c r="CD154" s="129"/>
    </row>
    <row r="155" spans="55:82">
      <c r="BC155" s="124">
        <v>214</v>
      </c>
      <c r="BD155" s="125">
        <f t="shared" si="85"/>
        <v>1</v>
      </c>
      <c r="BE155" s="126">
        <f t="shared" si="86"/>
        <v>1</v>
      </c>
      <c r="BF155" s="90">
        <f t="shared" si="83"/>
        <v>0</v>
      </c>
      <c r="BG155" s="90">
        <f t="shared" si="81"/>
        <v>0</v>
      </c>
      <c r="BH155" s="90" t="str">
        <f t="shared" si="76"/>
        <v/>
      </c>
      <c r="BI155" s="90" t="e">
        <f>LARGE($BH$62:$BH$191,$BC155)</f>
        <v>#NUM!</v>
      </c>
      <c r="BJ155" s="90" t="str">
        <f t="shared" si="79"/>
        <v/>
      </c>
      <c r="BK155" s="127">
        <f>IFERROR(VLOOKUP(BI155,$BC$62:$BG$191,5,FALSE),0)</f>
        <v>0</v>
      </c>
      <c r="BL155" s="128" t="e">
        <f>VLOOKUP(BI155,$BC$62:$BE$191,2,FALSE)</f>
        <v>#NUM!</v>
      </c>
      <c r="BM155" s="128" t="e">
        <f>VLOOKUP(BI155,$BC$62:$BE$191,3,FALSE)</f>
        <v>#NUM!</v>
      </c>
      <c r="BN155" s="128" t="str">
        <f>IFERROR(VLOOKUP($BC155,BJ$62:BL$191,3,FALSE),"")</f>
        <v/>
      </c>
      <c r="BO155" s="128" t="str">
        <f t="shared" si="77"/>
        <v/>
      </c>
      <c r="BP155" s="90">
        <f>SUMIF($BJ$62:$BJ$191,$BC155,$BK$62:$BK$191)</f>
        <v>0</v>
      </c>
      <c r="BQ155" s="90">
        <f t="shared" si="84"/>
        <v>0</v>
      </c>
      <c r="BR155" s="90">
        <f t="shared" si="82"/>
        <v>0</v>
      </c>
      <c r="BS155" s="90" t="str">
        <f t="shared" si="75"/>
        <v/>
      </c>
      <c r="BT155" s="90" t="e">
        <f>LARGE($BS$62:$BS$191,$BC155)</f>
        <v>#NUM!</v>
      </c>
      <c r="BU155" s="90" t="e">
        <f t="shared" si="80"/>
        <v>#NUM!</v>
      </c>
      <c r="BV155" s="127">
        <f>IFERROR(VLOOKUP(BT155,$BC$62:$BR$191,16,FALSE),0)</f>
        <v>0</v>
      </c>
      <c r="BW155" s="128" t="e">
        <f>VLOOKUP(BT155,$BC$62:$BE$191,2,FALSE)</f>
        <v>#NUM!</v>
      </c>
      <c r="BX155" s="128" t="e">
        <f>VLOOKUP(BT155,$BC$62:$BE$191,3,FALSE)</f>
        <v>#NUM!</v>
      </c>
      <c r="BY155" s="128" t="str">
        <f>IFERROR(VLOOKUP($BC155,BU$62:BW$191,3,FALSE),"")</f>
        <v/>
      </c>
      <c r="BZ155" s="128" t="str">
        <f t="shared" si="78"/>
        <v/>
      </c>
      <c r="CA155" s="90">
        <f>SUMIF($BU$62:$BU$191,$BC155,$BV$62:$BV$191)</f>
        <v>0</v>
      </c>
      <c r="CB155" s="90"/>
      <c r="CC155" s="90"/>
      <c r="CD155" s="129"/>
    </row>
    <row r="156" spans="55:82">
      <c r="BC156" s="124">
        <v>215</v>
      </c>
      <c r="BD156" s="125">
        <f t="shared" si="85"/>
        <v>1</v>
      </c>
      <c r="BE156" s="126">
        <f t="shared" si="86"/>
        <v>1</v>
      </c>
      <c r="BF156" s="90">
        <f t="shared" si="83"/>
        <v>0</v>
      </c>
      <c r="BG156" s="90">
        <f t="shared" si="81"/>
        <v>0</v>
      </c>
      <c r="BH156" s="90" t="str">
        <f t="shared" si="76"/>
        <v/>
      </c>
      <c r="BI156" s="90" t="e">
        <f>LARGE($BH$62:$BH$191,$BC156)</f>
        <v>#NUM!</v>
      </c>
      <c r="BJ156" s="90" t="str">
        <f t="shared" si="79"/>
        <v/>
      </c>
      <c r="BK156" s="127">
        <f>IFERROR(VLOOKUP(BI156,$BC$62:$BG$191,5,FALSE),0)</f>
        <v>0</v>
      </c>
      <c r="BL156" s="128" t="e">
        <f>VLOOKUP(BI156,$BC$62:$BE$191,2,FALSE)</f>
        <v>#NUM!</v>
      </c>
      <c r="BM156" s="128" t="e">
        <f>VLOOKUP(BI156,$BC$62:$BE$191,3,FALSE)</f>
        <v>#NUM!</v>
      </c>
      <c r="BN156" s="128" t="str">
        <f>IFERROR(VLOOKUP($BC156,BJ$62:BL$191,3,FALSE),"")</f>
        <v/>
      </c>
      <c r="BO156" s="128" t="str">
        <f t="shared" si="77"/>
        <v/>
      </c>
      <c r="BP156" s="90">
        <f>SUMIF($BJ$62:$BJ$191,$BC156,$BK$62:$BK$191)</f>
        <v>0</v>
      </c>
      <c r="BQ156" s="90">
        <f t="shared" si="84"/>
        <v>0</v>
      </c>
      <c r="BR156" s="90">
        <f t="shared" si="82"/>
        <v>0</v>
      </c>
      <c r="BS156" s="90" t="str">
        <f t="shared" si="75"/>
        <v/>
      </c>
      <c r="BT156" s="90" t="e">
        <f>LARGE($BS$62:$BS$191,$BC156)</f>
        <v>#NUM!</v>
      </c>
      <c r="BU156" s="90" t="e">
        <f t="shared" si="80"/>
        <v>#NUM!</v>
      </c>
      <c r="BV156" s="127">
        <f>IFERROR(VLOOKUP(BT156,$BC$62:$BR$191,16,FALSE),0)</f>
        <v>0</v>
      </c>
      <c r="BW156" s="128" t="e">
        <f>VLOOKUP(BT156,$BC$62:$BE$191,2,FALSE)</f>
        <v>#NUM!</v>
      </c>
      <c r="BX156" s="128" t="e">
        <f>VLOOKUP(BT156,$BC$62:$BE$191,3,FALSE)</f>
        <v>#NUM!</v>
      </c>
      <c r="BY156" s="128" t="str">
        <f>IFERROR(VLOOKUP($BC156,BU$62:BW$191,3,FALSE),"")</f>
        <v/>
      </c>
      <c r="BZ156" s="128" t="str">
        <f t="shared" si="78"/>
        <v/>
      </c>
      <c r="CA156" s="90">
        <f>SUMIF($BU$62:$BU$191,$BC156,$BV$62:$BV$191)</f>
        <v>0</v>
      </c>
      <c r="CB156" s="90"/>
      <c r="CC156" s="90"/>
      <c r="CD156" s="129"/>
    </row>
    <row r="157" spans="55:82">
      <c r="BC157" s="124">
        <v>216</v>
      </c>
      <c r="BD157" s="125">
        <f t="shared" si="85"/>
        <v>1</v>
      </c>
      <c r="BE157" s="126">
        <f t="shared" si="86"/>
        <v>1</v>
      </c>
      <c r="BF157" s="90">
        <f t="shared" si="83"/>
        <v>0</v>
      </c>
      <c r="BG157" s="90">
        <f t="shared" si="81"/>
        <v>0</v>
      </c>
      <c r="BH157" s="90" t="str">
        <f t="shared" si="76"/>
        <v/>
      </c>
      <c r="BI157" s="90" t="e">
        <f>LARGE($BH$62:$BH$191,$BC157)</f>
        <v>#NUM!</v>
      </c>
      <c r="BJ157" s="90" t="str">
        <f t="shared" si="79"/>
        <v/>
      </c>
      <c r="BK157" s="127">
        <f>IFERROR(VLOOKUP(BI157,$BC$62:$BG$191,5,FALSE),0)</f>
        <v>0</v>
      </c>
      <c r="BL157" s="128" t="e">
        <f>VLOOKUP(BI157,$BC$62:$BE$191,2,FALSE)</f>
        <v>#NUM!</v>
      </c>
      <c r="BM157" s="128" t="e">
        <f>VLOOKUP(BI157,$BC$62:$BE$191,3,FALSE)</f>
        <v>#NUM!</v>
      </c>
      <c r="BN157" s="128" t="str">
        <f>IFERROR(VLOOKUP($BC157,BJ$62:BL$191,3,FALSE),"")</f>
        <v/>
      </c>
      <c r="BO157" s="128" t="str">
        <f t="shared" si="77"/>
        <v/>
      </c>
      <c r="BP157" s="90">
        <f>SUMIF($BJ$62:$BJ$191,$BC157,$BK$62:$BK$191)</f>
        <v>0</v>
      </c>
      <c r="BQ157" s="90">
        <f t="shared" si="84"/>
        <v>0</v>
      </c>
      <c r="BR157" s="90">
        <f t="shared" si="82"/>
        <v>0</v>
      </c>
      <c r="BS157" s="90" t="str">
        <f t="shared" si="75"/>
        <v/>
      </c>
      <c r="BT157" s="90" t="e">
        <f>LARGE($BS$62:$BS$191,$BC157)</f>
        <v>#NUM!</v>
      </c>
      <c r="BU157" s="90" t="e">
        <f t="shared" si="80"/>
        <v>#NUM!</v>
      </c>
      <c r="BV157" s="127">
        <f>IFERROR(VLOOKUP(BT157,$BC$62:$BR$191,16,FALSE),0)</f>
        <v>0</v>
      </c>
      <c r="BW157" s="128" t="e">
        <f>VLOOKUP(BT157,$BC$62:$BE$191,2,FALSE)</f>
        <v>#NUM!</v>
      </c>
      <c r="BX157" s="128" t="e">
        <f>VLOOKUP(BT157,$BC$62:$BE$191,3,FALSE)</f>
        <v>#NUM!</v>
      </c>
      <c r="BY157" s="128" t="str">
        <f>IFERROR(VLOOKUP($BC157,BU$62:BW$191,3,FALSE),"")</f>
        <v/>
      </c>
      <c r="BZ157" s="128" t="str">
        <f t="shared" si="78"/>
        <v/>
      </c>
      <c r="CA157" s="90">
        <f>SUMIF($BU$62:$BU$191,$BC157,$BV$62:$BV$191)</f>
        <v>0</v>
      </c>
      <c r="CB157" s="90"/>
      <c r="CC157" s="90"/>
      <c r="CD157" s="129"/>
    </row>
    <row r="158" spans="55:82">
      <c r="BC158" s="124">
        <v>217</v>
      </c>
      <c r="BD158" s="125">
        <f t="shared" si="85"/>
        <v>1</v>
      </c>
      <c r="BE158" s="126">
        <f t="shared" si="86"/>
        <v>1</v>
      </c>
      <c r="BF158" s="90">
        <f t="shared" si="83"/>
        <v>0</v>
      </c>
      <c r="BG158" s="90">
        <f t="shared" si="81"/>
        <v>0</v>
      </c>
      <c r="BH158" s="90" t="str">
        <f t="shared" si="76"/>
        <v/>
      </c>
      <c r="BI158" s="90" t="e">
        <f>LARGE($BH$62:$BH$191,$BC158)</f>
        <v>#NUM!</v>
      </c>
      <c r="BJ158" s="90" t="str">
        <f t="shared" si="79"/>
        <v/>
      </c>
      <c r="BK158" s="127">
        <f>IFERROR(VLOOKUP(BI158,$BC$62:$BG$191,5,FALSE),0)</f>
        <v>0</v>
      </c>
      <c r="BL158" s="128" t="e">
        <f>VLOOKUP(BI158,$BC$62:$BE$191,2,FALSE)</f>
        <v>#NUM!</v>
      </c>
      <c r="BM158" s="128" t="e">
        <f>VLOOKUP(BI158,$BC$62:$BE$191,3,FALSE)</f>
        <v>#NUM!</v>
      </c>
      <c r="BN158" s="128" t="str">
        <f>IFERROR(VLOOKUP($BC158,BJ$62:BL$191,3,FALSE),"")</f>
        <v/>
      </c>
      <c r="BO158" s="128" t="str">
        <f t="shared" si="77"/>
        <v/>
      </c>
      <c r="BP158" s="90">
        <f>SUMIF($BJ$62:$BJ$191,$BC158,$BK$62:$BK$191)</f>
        <v>0</v>
      </c>
      <c r="BQ158" s="90">
        <f t="shared" si="84"/>
        <v>0</v>
      </c>
      <c r="BR158" s="90">
        <f t="shared" si="82"/>
        <v>0</v>
      </c>
      <c r="BS158" s="90" t="str">
        <f t="shared" si="75"/>
        <v/>
      </c>
      <c r="BT158" s="90" t="e">
        <f>LARGE($BS$62:$BS$191,$BC158)</f>
        <v>#NUM!</v>
      </c>
      <c r="BU158" s="90" t="e">
        <f t="shared" si="80"/>
        <v>#NUM!</v>
      </c>
      <c r="BV158" s="127">
        <f>IFERROR(VLOOKUP(BT158,$BC$62:$BR$191,16,FALSE),0)</f>
        <v>0</v>
      </c>
      <c r="BW158" s="128" t="e">
        <f>VLOOKUP(BT158,$BC$62:$BE$191,2,FALSE)</f>
        <v>#NUM!</v>
      </c>
      <c r="BX158" s="128" t="e">
        <f>VLOOKUP(BT158,$BC$62:$BE$191,3,FALSE)</f>
        <v>#NUM!</v>
      </c>
      <c r="BY158" s="128" t="str">
        <f>IFERROR(VLOOKUP($BC158,BU$62:BW$191,3,FALSE),"")</f>
        <v/>
      </c>
      <c r="BZ158" s="128" t="str">
        <f t="shared" si="78"/>
        <v/>
      </c>
      <c r="CA158" s="90">
        <f>SUMIF($BU$62:$BU$191,$BC158,$BV$62:$BV$191)</f>
        <v>0</v>
      </c>
      <c r="CB158" s="90"/>
      <c r="CC158" s="90"/>
      <c r="CD158" s="129"/>
    </row>
    <row r="159" spans="55:82">
      <c r="BC159" s="124">
        <v>218</v>
      </c>
      <c r="BD159" s="125">
        <f t="shared" si="85"/>
        <v>1</v>
      </c>
      <c r="BE159" s="126">
        <f t="shared" si="86"/>
        <v>1</v>
      </c>
      <c r="BF159" s="90">
        <f t="shared" si="83"/>
        <v>0</v>
      </c>
      <c r="BG159" s="90">
        <f t="shared" si="81"/>
        <v>0</v>
      </c>
      <c r="BH159" s="90" t="str">
        <f t="shared" si="76"/>
        <v/>
      </c>
      <c r="BI159" s="90" t="e">
        <f>LARGE($BH$62:$BH$191,$BC159)</f>
        <v>#NUM!</v>
      </c>
      <c r="BJ159" s="90" t="str">
        <f t="shared" si="79"/>
        <v/>
      </c>
      <c r="BK159" s="127">
        <f>IFERROR(VLOOKUP(BI159,$BC$62:$BG$191,5,FALSE),0)</f>
        <v>0</v>
      </c>
      <c r="BL159" s="128" t="e">
        <f>VLOOKUP(BI159,$BC$62:$BE$191,2,FALSE)</f>
        <v>#NUM!</v>
      </c>
      <c r="BM159" s="128" t="e">
        <f>VLOOKUP(BI159,$BC$62:$BE$191,3,FALSE)</f>
        <v>#NUM!</v>
      </c>
      <c r="BN159" s="128" t="str">
        <f>IFERROR(VLOOKUP($BC159,BJ$62:BL$191,3,FALSE),"")</f>
        <v/>
      </c>
      <c r="BO159" s="128" t="str">
        <f t="shared" si="77"/>
        <v/>
      </c>
      <c r="BP159" s="90">
        <f>SUMIF($BJ$62:$BJ$191,$BC159,$BK$62:$BK$191)</f>
        <v>0</v>
      </c>
      <c r="BQ159" s="90">
        <f t="shared" si="84"/>
        <v>0</v>
      </c>
      <c r="BR159" s="90">
        <f t="shared" si="82"/>
        <v>0</v>
      </c>
      <c r="BS159" s="90" t="str">
        <f t="shared" si="75"/>
        <v/>
      </c>
      <c r="BT159" s="90" t="e">
        <f>LARGE($BS$62:$BS$191,$BC159)</f>
        <v>#NUM!</v>
      </c>
      <c r="BU159" s="90" t="e">
        <f t="shared" si="80"/>
        <v>#NUM!</v>
      </c>
      <c r="BV159" s="127">
        <f>IFERROR(VLOOKUP(BT159,$BC$62:$BR$191,16,FALSE),0)</f>
        <v>0</v>
      </c>
      <c r="BW159" s="128" t="e">
        <f>VLOOKUP(BT159,$BC$62:$BE$191,2,FALSE)</f>
        <v>#NUM!</v>
      </c>
      <c r="BX159" s="128" t="e">
        <f>VLOOKUP(BT159,$BC$62:$BE$191,3,FALSE)</f>
        <v>#NUM!</v>
      </c>
      <c r="BY159" s="128" t="str">
        <f>IFERROR(VLOOKUP($BC159,BU$62:BW$191,3,FALSE),"")</f>
        <v/>
      </c>
      <c r="BZ159" s="128" t="str">
        <f t="shared" si="78"/>
        <v/>
      </c>
      <c r="CA159" s="90">
        <f>SUMIF($BU$62:$BU$191,$BC159,$BV$62:$BV$191)</f>
        <v>0</v>
      </c>
      <c r="CB159" s="90"/>
      <c r="CC159" s="90"/>
      <c r="CD159" s="129"/>
    </row>
    <row r="160" spans="55:82">
      <c r="BC160" s="124">
        <v>219</v>
      </c>
      <c r="BD160" s="125">
        <f t="shared" si="85"/>
        <v>1</v>
      </c>
      <c r="BE160" s="126">
        <f t="shared" si="86"/>
        <v>1</v>
      </c>
      <c r="BF160" s="90">
        <f t="shared" si="83"/>
        <v>0</v>
      </c>
      <c r="BG160" s="90">
        <f t="shared" si="81"/>
        <v>0</v>
      </c>
      <c r="BH160" s="90" t="str">
        <f t="shared" si="76"/>
        <v/>
      </c>
      <c r="BI160" s="90" t="e">
        <f>LARGE($BH$62:$BH$191,$BC160)</f>
        <v>#NUM!</v>
      </c>
      <c r="BJ160" s="90" t="str">
        <f t="shared" si="79"/>
        <v/>
      </c>
      <c r="BK160" s="127">
        <f>IFERROR(VLOOKUP(BI160,$BC$62:$BG$191,5,FALSE),0)</f>
        <v>0</v>
      </c>
      <c r="BL160" s="128" t="e">
        <f>VLOOKUP(BI160,$BC$62:$BE$191,2,FALSE)</f>
        <v>#NUM!</v>
      </c>
      <c r="BM160" s="128" t="e">
        <f>VLOOKUP(BI160,$BC$62:$BE$191,3,FALSE)</f>
        <v>#NUM!</v>
      </c>
      <c r="BN160" s="128" t="str">
        <f>IFERROR(VLOOKUP($BC160,BJ$62:BL$191,3,FALSE),"")</f>
        <v/>
      </c>
      <c r="BO160" s="128" t="str">
        <f t="shared" si="77"/>
        <v/>
      </c>
      <c r="BP160" s="90">
        <f>SUMIF($BJ$62:$BJ$191,$BC160,$BK$62:$BK$191)</f>
        <v>0</v>
      </c>
      <c r="BQ160" s="90">
        <f t="shared" si="84"/>
        <v>0</v>
      </c>
      <c r="BR160" s="90">
        <f t="shared" si="82"/>
        <v>0</v>
      </c>
      <c r="BS160" s="90" t="str">
        <f t="shared" ref="BS160:BS191" si="87">IF(BR160=0,"",$BC160)</f>
        <v/>
      </c>
      <c r="BT160" s="90" t="e">
        <f>LARGE($BS$62:$BS$191,$BC160)</f>
        <v>#NUM!</v>
      </c>
      <c r="BU160" s="90" t="e">
        <f t="shared" si="80"/>
        <v>#NUM!</v>
      </c>
      <c r="BV160" s="127">
        <f>IFERROR(VLOOKUP(BT160,$BC$62:$BR$191,16,FALSE),0)</f>
        <v>0</v>
      </c>
      <c r="BW160" s="128" t="e">
        <f>VLOOKUP(BT160,$BC$62:$BE$191,2,FALSE)</f>
        <v>#NUM!</v>
      </c>
      <c r="BX160" s="128" t="e">
        <f>VLOOKUP(BT160,$BC$62:$BE$191,3,FALSE)</f>
        <v>#NUM!</v>
      </c>
      <c r="BY160" s="128" t="str">
        <f>IFERROR(VLOOKUP($BC160,BU$62:BW$191,3,FALSE),"")</f>
        <v/>
      </c>
      <c r="BZ160" s="128" t="str">
        <f t="shared" si="78"/>
        <v/>
      </c>
      <c r="CA160" s="90">
        <f>SUMIF($BU$62:$BU$191,$BC160,$BV$62:$BV$191)</f>
        <v>0</v>
      </c>
      <c r="CB160" s="90"/>
      <c r="CC160" s="90"/>
      <c r="CD160" s="129"/>
    </row>
    <row r="161" spans="55:82">
      <c r="BC161" s="124">
        <v>220</v>
      </c>
      <c r="BD161" s="125">
        <f t="shared" si="85"/>
        <v>1</v>
      </c>
      <c r="BE161" s="126">
        <f t="shared" si="86"/>
        <v>1</v>
      </c>
      <c r="BF161" s="90">
        <f t="shared" si="83"/>
        <v>0</v>
      </c>
      <c r="BG161" s="90">
        <f t="shared" si="81"/>
        <v>0</v>
      </c>
      <c r="BH161" s="90" t="str">
        <f t="shared" ref="BH161:BH191" si="88">IF(BG161=0,"",$BC161)</f>
        <v/>
      </c>
      <c r="BI161" s="90" t="e">
        <f>LARGE($BH$62:$BH$191,$BC161)</f>
        <v>#NUM!</v>
      </c>
      <c r="BJ161" s="90" t="str">
        <f t="shared" si="79"/>
        <v/>
      </c>
      <c r="BK161" s="127">
        <f>IFERROR(VLOOKUP(BI161,$BC$62:$BG$191,5,FALSE),0)</f>
        <v>0</v>
      </c>
      <c r="BL161" s="128" t="e">
        <f>VLOOKUP(BI161,$BC$62:$BE$191,2,FALSE)</f>
        <v>#NUM!</v>
      </c>
      <c r="BM161" s="128" t="e">
        <f>VLOOKUP(BI161,$BC$62:$BE$191,3,FALSE)</f>
        <v>#NUM!</v>
      </c>
      <c r="BN161" s="128" t="str">
        <f>IFERROR(VLOOKUP($BC161,BJ$62:BL$191,3,FALSE),"")</f>
        <v/>
      </c>
      <c r="BO161" s="128" t="str">
        <f t="shared" ref="BO161:BO191" si="89">IFERROR(BN161+BP161-1,"")</f>
        <v/>
      </c>
      <c r="BP161" s="90">
        <f>SUMIF($BJ$62:$BJ$191,$BC161,$BK$62:$BK$191)</f>
        <v>0</v>
      </c>
      <c r="BQ161" s="90">
        <f t="shared" si="84"/>
        <v>0</v>
      </c>
      <c r="BR161" s="90">
        <f t="shared" si="82"/>
        <v>0</v>
      </c>
      <c r="BS161" s="90" t="str">
        <f t="shared" si="87"/>
        <v/>
      </c>
      <c r="BT161" s="90" t="e">
        <f>LARGE($BS$62:$BS$191,$BC161)</f>
        <v>#NUM!</v>
      </c>
      <c r="BU161" s="90" t="e">
        <f t="shared" si="80"/>
        <v>#NUM!</v>
      </c>
      <c r="BV161" s="127">
        <f>IFERROR(VLOOKUP(BT161,$BC$62:$BR$191,16,FALSE),0)</f>
        <v>0</v>
      </c>
      <c r="BW161" s="128" t="e">
        <f>VLOOKUP(BT161,$BC$62:$BE$191,2,FALSE)</f>
        <v>#NUM!</v>
      </c>
      <c r="BX161" s="128" t="e">
        <f>VLOOKUP(BT161,$BC$62:$BE$191,3,FALSE)</f>
        <v>#NUM!</v>
      </c>
      <c r="BY161" s="128" t="str">
        <f>IFERROR(VLOOKUP($BC161,BU$62:BW$191,3,FALSE),"")</f>
        <v/>
      </c>
      <c r="BZ161" s="128" t="str">
        <f t="shared" ref="BZ161:BZ191" si="90">IFERROR(BY161+CA161-1,"")</f>
        <v/>
      </c>
      <c r="CA161" s="90">
        <f>SUMIF($BU$62:$BU$191,$BC161,$BV$62:$BV$191)</f>
        <v>0</v>
      </c>
      <c r="CB161" s="90"/>
      <c r="CC161" s="90"/>
      <c r="CD161" s="129"/>
    </row>
    <row r="162" spans="55:82">
      <c r="BC162" s="124">
        <v>221</v>
      </c>
      <c r="BD162" s="125">
        <f t="shared" si="85"/>
        <v>1</v>
      </c>
      <c r="BE162" s="126">
        <f t="shared" si="86"/>
        <v>1</v>
      </c>
      <c r="BF162" s="90">
        <f t="shared" si="83"/>
        <v>0</v>
      </c>
      <c r="BG162" s="90">
        <f t="shared" si="81"/>
        <v>0</v>
      </c>
      <c r="BH162" s="90" t="str">
        <f t="shared" si="88"/>
        <v/>
      </c>
      <c r="BI162" s="90" t="e">
        <f>LARGE($BH$62:$BH$191,$BC162)</f>
        <v>#NUM!</v>
      </c>
      <c r="BJ162" s="90" t="str">
        <f t="shared" si="79"/>
        <v/>
      </c>
      <c r="BK162" s="127">
        <f>IFERROR(VLOOKUP(BI162,$BC$62:$BG$191,5,FALSE),0)</f>
        <v>0</v>
      </c>
      <c r="BL162" s="128" t="e">
        <f>VLOOKUP(BI162,$BC$62:$BE$191,2,FALSE)</f>
        <v>#NUM!</v>
      </c>
      <c r="BM162" s="128" t="e">
        <f>VLOOKUP(BI162,$BC$62:$BE$191,3,FALSE)</f>
        <v>#NUM!</v>
      </c>
      <c r="BN162" s="128" t="str">
        <f>IFERROR(VLOOKUP($BC162,BJ$62:BL$191,3,FALSE),"")</f>
        <v/>
      </c>
      <c r="BO162" s="128" t="str">
        <f t="shared" si="89"/>
        <v/>
      </c>
      <c r="BP162" s="90">
        <f>SUMIF($BJ$62:$BJ$191,$BC162,$BK$62:$BK$191)</f>
        <v>0</v>
      </c>
      <c r="BQ162" s="90">
        <f t="shared" si="84"/>
        <v>0</v>
      </c>
      <c r="BR162" s="90">
        <f t="shared" si="82"/>
        <v>0</v>
      </c>
      <c r="BS162" s="90" t="str">
        <f t="shared" si="87"/>
        <v/>
      </c>
      <c r="BT162" s="90" t="e">
        <f>LARGE($BS$62:$BS$191,$BC162)</f>
        <v>#NUM!</v>
      </c>
      <c r="BU162" s="90" t="e">
        <f t="shared" si="80"/>
        <v>#NUM!</v>
      </c>
      <c r="BV162" s="127">
        <f>IFERROR(VLOOKUP(BT162,$BC$62:$BR$191,16,FALSE),0)</f>
        <v>0</v>
      </c>
      <c r="BW162" s="128" t="e">
        <f>VLOOKUP(BT162,$BC$62:$BE$191,2,FALSE)</f>
        <v>#NUM!</v>
      </c>
      <c r="BX162" s="128" t="e">
        <f>VLOOKUP(BT162,$BC$62:$BE$191,3,FALSE)</f>
        <v>#NUM!</v>
      </c>
      <c r="BY162" s="128" t="str">
        <f>IFERROR(VLOOKUP($BC162,BU$62:BW$191,3,FALSE),"")</f>
        <v/>
      </c>
      <c r="BZ162" s="128" t="str">
        <f t="shared" si="90"/>
        <v/>
      </c>
      <c r="CA162" s="90">
        <f>SUMIF($BU$62:$BU$191,$BC162,$BV$62:$BV$191)</f>
        <v>0</v>
      </c>
      <c r="CB162" s="90"/>
      <c r="CC162" s="90"/>
      <c r="CD162" s="129"/>
    </row>
    <row r="163" spans="55:82">
      <c r="BC163" s="124">
        <v>222</v>
      </c>
      <c r="BD163" s="125">
        <f t="shared" si="85"/>
        <v>1</v>
      </c>
      <c r="BE163" s="126">
        <f t="shared" si="86"/>
        <v>1</v>
      </c>
      <c r="BF163" s="90">
        <f t="shared" si="83"/>
        <v>0</v>
      </c>
      <c r="BG163" s="90">
        <f t="shared" si="81"/>
        <v>0</v>
      </c>
      <c r="BH163" s="90" t="str">
        <f t="shared" si="88"/>
        <v/>
      </c>
      <c r="BI163" s="90" t="e">
        <f>LARGE($BH$62:$BH$191,$BC163)</f>
        <v>#NUM!</v>
      </c>
      <c r="BJ163" s="90" t="str">
        <f t="shared" si="79"/>
        <v/>
      </c>
      <c r="BK163" s="127">
        <f>IFERROR(VLOOKUP(BI163,$BC$62:$BG$191,5,FALSE),0)</f>
        <v>0</v>
      </c>
      <c r="BL163" s="128" t="e">
        <f>VLOOKUP(BI163,$BC$62:$BE$191,2,FALSE)</f>
        <v>#NUM!</v>
      </c>
      <c r="BM163" s="128" t="e">
        <f>VLOOKUP(BI163,$BC$62:$BE$191,3,FALSE)</f>
        <v>#NUM!</v>
      </c>
      <c r="BN163" s="128" t="str">
        <f>IFERROR(VLOOKUP($BC163,BJ$62:BL$191,3,FALSE),"")</f>
        <v/>
      </c>
      <c r="BO163" s="128" t="str">
        <f t="shared" si="89"/>
        <v/>
      </c>
      <c r="BP163" s="90">
        <f>SUMIF($BJ$62:$BJ$191,$BC163,$BK$62:$BK$191)</f>
        <v>0</v>
      </c>
      <c r="BQ163" s="90">
        <f t="shared" si="84"/>
        <v>0</v>
      </c>
      <c r="BR163" s="90">
        <f t="shared" si="82"/>
        <v>0</v>
      </c>
      <c r="BS163" s="90" t="str">
        <f t="shared" si="87"/>
        <v/>
      </c>
      <c r="BT163" s="90" t="e">
        <f>LARGE($BS$62:$BS$191,$BC163)</f>
        <v>#NUM!</v>
      </c>
      <c r="BU163" s="90" t="e">
        <f t="shared" si="80"/>
        <v>#NUM!</v>
      </c>
      <c r="BV163" s="127">
        <f>IFERROR(VLOOKUP(BT163,$BC$62:$BR$191,16,FALSE),0)</f>
        <v>0</v>
      </c>
      <c r="BW163" s="128" t="e">
        <f>VLOOKUP(BT163,$BC$62:$BE$191,2,FALSE)</f>
        <v>#NUM!</v>
      </c>
      <c r="BX163" s="128" t="e">
        <f>VLOOKUP(BT163,$BC$62:$BE$191,3,FALSE)</f>
        <v>#NUM!</v>
      </c>
      <c r="BY163" s="128" t="str">
        <f>IFERROR(VLOOKUP($BC163,BU$62:BW$191,3,FALSE),"")</f>
        <v/>
      </c>
      <c r="BZ163" s="128" t="str">
        <f t="shared" si="90"/>
        <v/>
      </c>
      <c r="CA163" s="90">
        <f>SUMIF($BU$62:$BU$191,$BC163,$BV$62:$BV$191)</f>
        <v>0</v>
      </c>
      <c r="CB163" s="90"/>
      <c r="CC163" s="90"/>
      <c r="CD163" s="129"/>
    </row>
    <row r="164" spans="55:82">
      <c r="BC164" s="124">
        <v>223</v>
      </c>
      <c r="BD164" s="125">
        <f t="shared" si="85"/>
        <v>1</v>
      </c>
      <c r="BE164" s="126">
        <f t="shared" si="86"/>
        <v>1</v>
      </c>
      <c r="BF164" s="90">
        <f t="shared" si="83"/>
        <v>0</v>
      </c>
      <c r="BG164" s="90">
        <f t="shared" si="81"/>
        <v>0</v>
      </c>
      <c r="BH164" s="90" t="str">
        <f t="shared" si="88"/>
        <v/>
      </c>
      <c r="BI164" s="90" t="e">
        <f>LARGE($BH$62:$BH$191,$BC164)</f>
        <v>#NUM!</v>
      </c>
      <c r="BJ164" s="90" t="str">
        <f t="shared" si="79"/>
        <v/>
      </c>
      <c r="BK164" s="127">
        <f>IFERROR(VLOOKUP(BI164,$BC$62:$BG$191,5,FALSE),0)</f>
        <v>0</v>
      </c>
      <c r="BL164" s="128" t="e">
        <f>VLOOKUP(BI164,$BC$62:$BE$191,2,FALSE)</f>
        <v>#NUM!</v>
      </c>
      <c r="BM164" s="128" t="e">
        <f>VLOOKUP(BI164,$BC$62:$BE$191,3,FALSE)</f>
        <v>#NUM!</v>
      </c>
      <c r="BN164" s="128" t="str">
        <f>IFERROR(VLOOKUP($BC164,BJ$62:BL$191,3,FALSE),"")</f>
        <v/>
      </c>
      <c r="BO164" s="128" t="str">
        <f t="shared" si="89"/>
        <v/>
      </c>
      <c r="BP164" s="90">
        <f>SUMIF($BJ$62:$BJ$191,$BC164,$BK$62:$BK$191)</f>
        <v>0</v>
      </c>
      <c r="BQ164" s="90">
        <f t="shared" si="84"/>
        <v>0</v>
      </c>
      <c r="BR164" s="90">
        <f t="shared" si="82"/>
        <v>0</v>
      </c>
      <c r="BS164" s="90" t="str">
        <f t="shared" si="87"/>
        <v/>
      </c>
      <c r="BT164" s="90" t="e">
        <f>LARGE($BS$62:$BS$191,$BC164)</f>
        <v>#NUM!</v>
      </c>
      <c r="BU164" s="90" t="e">
        <f t="shared" si="80"/>
        <v>#NUM!</v>
      </c>
      <c r="BV164" s="127">
        <f>IFERROR(VLOOKUP(BT164,$BC$62:$BR$191,16,FALSE),0)</f>
        <v>0</v>
      </c>
      <c r="BW164" s="128" t="e">
        <f>VLOOKUP(BT164,$BC$62:$BE$191,2,FALSE)</f>
        <v>#NUM!</v>
      </c>
      <c r="BX164" s="128" t="e">
        <f>VLOOKUP(BT164,$BC$62:$BE$191,3,FALSE)</f>
        <v>#NUM!</v>
      </c>
      <c r="BY164" s="128" t="str">
        <f>IFERROR(VLOOKUP($BC164,BU$62:BW$191,3,FALSE),"")</f>
        <v/>
      </c>
      <c r="BZ164" s="128" t="str">
        <f t="shared" si="90"/>
        <v/>
      </c>
      <c r="CA164" s="90">
        <f>SUMIF($BU$62:$BU$191,$BC164,$BV$62:$BV$191)</f>
        <v>0</v>
      </c>
      <c r="CB164" s="90"/>
      <c r="CC164" s="90"/>
      <c r="CD164" s="129"/>
    </row>
    <row r="165" spans="55:82">
      <c r="BC165" s="124">
        <v>224</v>
      </c>
      <c r="BD165" s="125">
        <f t="shared" si="85"/>
        <v>1</v>
      </c>
      <c r="BE165" s="126">
        <f t="shared" si="86"/>
        <v>1</v>
      </c>
      <c r="BF165" s="90">
        <f t="shared" si="83"/>
        <v>0</v>
      </c>
      <c r="BG165" s="90">
        <f t="shared" si="81"/>
        <v>0</v>
      </c>
      <c r="BH165" s="90" t="str">
        <f t="shared" si="88"/>
        <v/>
      </c>
      <c r="BI165" s="90" t="e">
        <f>LARGE($BH$62:$BH$191,$BC165)</f>
        <v>#NUM!</v>
      </c>
      <c r="BJ165" s="90" t="str">
        <f t="shared" si="79"/>
        <v/>
      </c>
      <c r="BK165" s="127">
        <f>IFERROR(VLOOKUP(BI165,$BC$62:$BG$191,5,FALSE),0)</f>
        <v>0</v>
      </c>
      <c r="BL165" s="128" t="e">
        <f>VLOOKUP(BI165,$BC$62:$BE$191,2,FALSE)</f>
        <v>#NUM!</v>
      </c>
      <c r="BM165" s="128" t="e">
        <f>VLOOKUP(BI165,$BC$62:$BE$191,3,FALSE)</f>
        <v>#NUM!</v>
      </c>
      <c r="BN165" s="128" t="str">
        <f>IFERROR(VLOOKUP($BC165,BJ$62:BL$191,3,FALSE),"")</f>
        <v/>
      </c>
      <c r="BO165" s="128" t="str">
        <f t="shared" si="89"/>
        <v/>
      </c>
      <c r="BP165" s="90">
        <f>SUMIF($BJ$62:$BJ$191,$BC165,$BK$62:$BK$191)</f>
        <v>0</v>
      </c>
      <c r="BQ165" s="90">
        <f t="shared" si="84"/>
        <v>0</v>
      </c>
      <c r="BR165" s="90">
        <f t="shared" si="82"/>
        <v>0</v>
      </c>
      <c r="BS165" s="90" t="str">
        <f t="shared" si="87"/>
        <v/>
      </c>
      <c r="BT165" s="90" t="e">
        <f>LARGE($BS$62:$BS$191,$BC165)</f>
        <v>#NUM!</v>
      </c>
      <c r="BU165" s="90" t="e">
        <f t="shared" si="80"/>
        <v>#NUM!</v>
      </c>
      <c r="BV165" s="127">
        <f>IFERROR(VLOOKUP(BT165,$BC$62:$BR$191,16,FALSE),0)</f>
        <v>0</v>
      </c>
      <c r="BW165" s="128" t="e">
        <f>VLOOKUP(BT165,$BC$62:$BE$191,2,FALSE)</f>
        <v>#NUM!</v>
      </c>
      <c r="BX165" s="128" t="e">
        <f>VLOOKUP(BT165,$BC$62:$BE$191,3,FALSE)</f>
        <v>#NUM!</v>
      </c>
      <c r="BY165" s="128" t="str">
        <f>IFERROR(VLOOKUP($BC165,BU$62:BW$191,3,FALSE),"")</f>
        <v/>
      </c>
      <c r="BZ165" s="128" t="str">
        <f t="shared" si="90"/>
        <v/>
      </c>
      <c r="CA165" s="90">
        <f>SUMIF($BU$62:$BU$191,$BC165,$BV$62:$BV$191)</f>
        <v>0</v>
      </c>
      <c r="CB165" s="90"/>
      <c r="CC165" s="90"/>
      <c r="CD165" s="129"/>
    </row>
    <row r="166" spans="55:82">
      <c r="BC166" s="124">
        <v>225</v>
      </c>
      <c r="BD166" s="125">
        <f t="shared" si="85"/>
        <v>1</v>
      </c>
      <c r="BE166" s="126">
        <f t="shared" si="86"/>
        <v>1</v>
      </c>
      <c r="BF166" s="90">
        <f t="shared" si="83"/>
        <v>0</v>
      </c>
      <c r="BG166" s="90">
        <f t="shared" si="81"/>
        <v>0</v>
      </c>
      <c r="BH166" s="90" t="str">
        <f t="shared" si="88"/>
        <v/>
      </c>
      <c r="BI166" s="90" t="e">
        <f>LARGE($BH$62:$BH$191,$BC166)</f>
        <v>#NUM!</v>
      </c>
      <c r="BJ166" s="90" t="str">
        <f t="shared" si="79"/>
        <v/>
      </c>
      <c r="BK166" s="127">
        <f>IFERROR(VLOOKUP(BI166,$BC$62:$BG$191,5,FALSE),0)</f>
        <v>0</v>
      </c>
      <c r="BL166" s="128" t="e">
        <f>VLOOKUP(BI166,$BC$62:$BE$191,2,FALSE)</f>
        <v>#NUM!</v>
      </c>
      <c r="BM166" s="128" t="e">
        <f>VLOOKUP(BI166,$BC$62:$BE$191,3,FALSE)</f>
        <v>#NUM!</v>
      </c>
      <c r="BN166" s="128" t="str">
        <f>IFERROR(VLOOKUP($BC166,BJ$62:BL$191,3,FALSE),"")</f>
        <v/>
      </c>
      <c r="BO166" s="128" t="str">
        <f t="shared" si="89"/>
        <v/>
      </c>
      <c r="BP166" s="90">
        <f>SUMIF($BJ$62:$BJ$191,$BC166,$BK$62:$BK$191)</f>
        <v>0</v>
      </c>
      <c r="BQ166" s="90">
        <f t="shared" si="84"/>
        <v>0</v>
      </c>
      <c r="BR166" s="90">
        <f t="shared" si="82"/>
        <v>0</v>
      </c>
      <c r="BS166" s="90" t="str">
        <f t="shared" si="87"/>
        <v/>
      </c>
      <c r="BT166" s="90" t="e">
        <f>LARGE($BS$62:$BS$191,$BC166)</f>
        <v>#NUM!</v>
      </c>
      <c r="BU166" s="90" t="e">
        <f t="shared" si="80"/>
        <v>#NUM!</v>
      </c>
      <c r="BV166" s="127">
        <f>IFERROR(VLOOKUP(BT166,$BC$62:$BR$191,16,FALSE),0)</f>
        <v>0</v>
      </c>
      <c r="BW166" s="128" t="e">
        <f>VLOOKUP(BT166,$BC$62:$BE$191,2,FALSE)</f>
        <v>#NUM!</v>
      </c>
      <c r="BX166" s="128" t="e">
        <f>VLOOKUP(BT166,$BC$62:$BE$191,3,FALSE)</f>
        <v>#NUM!</v>
      </c>
      <c r="BY166" s="128" t="str">
        <f>IFERROR(VLOOKUP($BC166,BU$62:BW$191,3,FALSE),"")</f>
        <v/>
      </c>
      <c r="BZ166" s="128" t="str">
        <f t="shared" si="90"/>
        <v/>
      </c>
      <c r="CA166" s="90">
        <f>SUMIF($BU$62:$BU$191,$BC166,$BV$62:$BV$191)</f>
        <v>0</v>
      </c>
      <c r="CB166" s="90"/>
      <c r="CC166" s="90"/>
      <c r="CD166" s="129"/>
    </row>
    <row r="167" spans="55:82">
      <c r="BC167" s="124">
        <v>226</v>
      </c>
      <c r="BD167" s="125">
        <f t="shared" si="85"/>
        <v>1</v>
      </c>
      <c r="BE167" s="126">
        <f t="shared" si="86"/>
        <v>1</v>
      </c>
      <c r="BF167" s="90">
        <f t="shared" si="83"/>
        <v>0</v>
      </c>
      <c r="BG167" s="90">
        <f t="shared" si="81"/>
        <v>0</v>
      </c>
      <c r="BH167" s="90" t="str">
        <f t="shared" si="88"/>
        <v/>
      </c>
      <c r="BI167" s="90" t="e">
        <f>LARGE($BH$62:$BH$191,$BC167)</f>
        <v>#NUM!</v>
      </c>
      <c r="BJ167" s="90" t="str">
        <f t="shared" si="79"/>
        <v/>
      </c>
      <c r="BK167" s="127">
        <f>IFERROR(VLOOKUP(BI167,$BC$62:$BG$191,5,FALSE),0)</f>
        <v>0</v>
      </c>
      <c r="BL167" s="128" t="e">
        <f>VLOOKUP(BI167,$BC$62:$BE$191,2,FALSE)</f>
        <v>#NUM!</v>
      </c>
      <c r="BM167" s="128" t="e">
        <f>VLOOKUP(BI167,$BC$62:$BE$191,3,FALSE)</f>
        <v>#NUM!</v>
      </c>
      <c r="BN167" s="128" t="str">
        <f>IFERROR(VLOOKUP($BC167,BJ$62:BL$191,3,FALSE),"")</f>
        <v/>
      </c>
      <c r="BO167" s="128" t="str">
        <f t="shared" si="89"/>
        <v/>
      </c>
      <c r="BP167" s="90">
        <f>SUMIF($BJ$62:$BJ$191,$BC167,$BK$62:$BK$191)</f>
        <v>0</v>
      </c>
      <c r="BQ167" s="90">
        <f t="shared" si="84"/>
        <v>0</v>
      </c>
      <c r="BR167" s="90">
        <f t="shared" si="82"/>
        <v>0</v>
      </c>
      <c r="BS167" s="90" t="str">
        <f t="shared" si="87"/>
        <v/>
      </c>
      <c r="BT167" s="90" t="e">
        <f>LARGE($BS$62:$BS$191,$BC167)</f>
        <v>#NUM!</v>
      </c>
      <c r="BU167" s="90" t="e">
        <f t="shared" si="80"/>
        <v>#NUM!</v>
      </c>
      <c r="BV167" s="127">
        <f>IFERROR(VLOOKUP(BT167,$BC$62:$BR$191,16,FALSE),0)</f>
        <v>0</v>
      </c>
      <c r="BW167" s="128" t="e">
        <f>VLOOKUP(BT167,$BC$62:$BE$191,2,FALSE)</f>
        <v>#NUM!</v>
      </c>
      <c r="BX167" s="128" t="e">
        <f>VLOOKUP(BT167,$BC$62:$BE$191,3,FALSE)</f>
        <v>#NUM!</v>
      </c>
      <c r="BY167" s="128" t="str">
        <f>IFERROR(VLOOKUP($BC167,BU$62:BW$191,3,FALSE),"")</f>
        <v/>
      </c>
      <c r="BZ167" s="128" t="str">
        <f t="shared" si="90"/>
        <v/>
      </c>
      <c r="CA167" s="90">
        <f>SUMIF($BU$62:$BU$191,$BC167,$BV$62:$BV$191)</f>
        <v>0</v>
      </c>
      <c r="CB167" s="90"/>
      <c r="CC167" s="90"/>
      <c r="CD167" s="129"/>
    </row>
    <row r="168" spans="55:82">
      <c r="BC168" s="124">
        <v>227</v>
      </c>
      <c r="BD168" s="125">
        <f t="shared" si="85"/>
        <v>1</v>
      </c>
      <c r="BE168" s="126">
        <f t="shared" si="86"/>
        <v>1</v>
      </c>
      <c r="BF168" s="90">
        <f t="shared" si="83"/>
        <v>0</v>
      </c>
      <c r="BG168" s="90">
        <f t="shared" si="81"/>
        <v>0</v>
      </c>
      <c r="BH168" s="90" t="str">
        <f t="shared" si="88"/>
        <v/>
      </c>
      <c r="BI168" s="90" t="e">
        <f>LARGE($BH$62:$BH$191,$BC168)</f>
        <v>#NUM!</v>
      </c>
      <c r="BJ168" s="90" t="str">
        <f t="shared" si="79"/>
        <v/>
      </c>
      <c r="BK168" s="127">
        <f>IFERROR(VLOOKUP(BI168,$BC$62:$BG$191,5,FALSE),0)</f>
        <v>0</v>
      </c>
      <c r="BL168" s="128" t="e">
        <f>VLOOKUP(BI168,$BC$62:$BE$191,2,FALSE)</f>
        <v>#NUM!</v>
      </c>
      <c r="BM168" s="128" t="e">
        <f>VLOOKUP(BI168,$BC$62:$BE$191,3,FALSE)</f>
        <v>#NUM!</v>
      </c>
      <c r="BN168" s="128" t="str">
        <f>IFERROR(VLOOKUP($BC168,BJ$62:BL$191,3,FALSE),"")</f>
        <v/>
      </c>
      <c r="BO168" s="128" t="str">
        <f t="shared" si="89"/>
        <v/>
      </c>
      <c r="BP168" s="90">
        <f>SUMIF($BJ$62:$BJ$191,$BC168,$BK$62:$BK$191)</f>
        <v>0</v>
      </c>
      <c r="BQ168" s="90">
        <f t="shared" si="84"/>
        <v>0</v>
      </c>
      <c r="BR168" s="90">
        <f t="shared" si="82"/>
        <v>0</v>
      </c>
      <c r="BS168" s="90" t="str">
        <f t="shared" si="87"/>
        <v/>
      </c>
      <c r="BT168" s="90" t="e">
        <f>LARGE($BS$62:$BS$191,$BC168)</f>
        <v>#NUM!</v>
      </c>
      <c r="BU168" s="90" t="e">
        <f t="shared" si="80"/>
        <v>#NUM!</v>
      </c>
      <c r="BV168" s="127">
        <f>IFERROR(VLOOKUP(BT168,$BC$62:$BR$191,16,FALSE),0)</f>
        <v>0</v>
      </c>
      <c r="BW168" s="128" t="e">
        <f>VLOOKUP(BT168,$BC$62:$BE$191,2,FALSE)</f>
        <v>#NUM!</v>
      </c>
      <c r="BX168" s="128" t="e">
        <f>VLOOKUP(BT168,$BC$62:$BE$191,3,FALSE)</f>
        <v>#NUM!</v>
      </c>
      <c r="BY168" s="128" t="str">
        <f>IFERROR(VLOOKUP($BC168,BU$62:BW$191,3,FALSE),"")</f>
        <v/>
      </c>
      <c r="BZ168" s="128" t="str">
        <f t="shared" si="90"/>
        <v/>
      </c>
      <c r="CA168" s="90">
        <f>SUMIF($BU$62:$BU$191,$BC168,$BV$62:$BV$191)</f>
        <v>0</v>
      </c>
      <c r="CB168" s="90"/>
      <c r="CC168" s="90"/>
      <c r="CD168" s="129"/>
    </row>
    <row r="169" spans="55:82">
      <c r="BC169" s="124">
        <v>228</v>
      </c>
      <c r="BD169" s="125">
        <f t="shared" si="85"/>
        <v>1</v>
      </c>
      <c r="BE169" s="126">
        <f t="shared" si="86"/>
        <v>1</v>
      </c>
      <c r="BF169" s="90">
        <f t="shared" si="83"/>
        <v>0</v>
      </c>
      <c r="BG169" s="90">
        <f t="shared" si="81"/>
        <v>0</v>
      </c>
      <c r="BH169" s="90" t="str">
        <f t="shared" si="88"/>
        <v/>
      </c>
      <c r="BI169" s="90" t="e">
        <f>LARGE($BH$62:$BH$191,$BC169)</f>
        <v>#NUM!</v>
      </c>
      <c r="BJ169" s="90" t="str">
        <f t="shared" si="79"/>
        <v/>
      </c>
      <c r="BK169" s="127">
        <f>IFERROR(VLOOKUP(BI169,$BC$62:$BG$191,5,FALSE),0)</f>
        <v>0</v>
      </c>
      <c r="BL169" s="128" t="e">
        <f>VLOOKUP(BI169,$BC$62:$BE$191,2,FALSE)</f>
        <v>#NUM!</v>
      </c>
      <c r="BM169" s="128" t="e">
        <f>VLOOKUP(BI169,$BC$62:$BE$191,3,FALSE)</f>
        <v>#NUM!</v>
      </c>
      <c r="BN169" s="128" t="str">
        <f>IFERROR(VLOOKUP($BC169,BJ$62:BL$191,3,FALSE),"")</f>
        <v/>
      </c>
      <c r="BO169" s="128" t="str">
        <f t="shared" si="89"/>
        <v/>
      </c>
      <c r="BP169" s="90">
        <f>SUMIF($BJ$62:$BJ$191,$BC169,$BK$62:$BK$191)</f>
        <v>0</v>
      </c>
      <c r="BQ169" s="90">
        <f t="shared" si="84"/>
        <v>0</v>
      </c>
      <c r="BR169" s="90">
        <f t="shared" si="82"/>
        <v>0</v>
      </c>
      <c r="BS169" s="90" t="str">
        <f t="shared" si="87"/>
        <v/>
      </c>
      <c r="BT169" s="90" t="e">
        <f>LARGE($BS$62:$BS$191,$BC169)</f>
        <v>#NUM!</v>
      </c>
      <c r="BU169" s="90" t="e">
        <f t="shared" si="80"/>
        <v>#NUM!</v>
      </c>
      <c r="BV169" s="127">
        <f>IFERROR(VLOOKUP(BT169,$BC$62:$BR$191,16,FALSE),0)</f>
        <v>0</v>
      </c>
      <c r="BW169" s="128" t="e">
        <f>VLOOKUP(BT169,$BC$62:$BE$191,2,FALSE)</f>
        <v>#NUM!</v>
      </c>
      <c r="BX169" s="128" t="e">
        <f>VLOOKUP(BT169,$BC$62:$BE$191,3,FALSE)</f>
        <v>#NUM!</v>
      </c>
      <c r="BY169" s="128" t="str">
        <f>IFERROR(VLOOKUP($BC169,BU$62:BW$191,3,FALSE),"")</f>
        <v/>
      </c>
      <c r="BZ169" s="128" t="str">
        <f t="shared" si="90"/>
        <v/>
      </c>
      <c r="CA169" s="90">
        <f>SUMIF($BU$62:$BU$191,$BC169,$BV$62:$BV$191)</f>
        <v>0</v>
      </c>
      <c r="CB169" s="90"/>
      <c r="CC169" s="90"/>
      <c r="CD169" s="129"/>
    </row>
    <row r="170" spans="55:82">
      <c r="BC170" s="124">
        <v>229</v>
      </c>
      <c r="BD170" s="125">
        <f t="shared" si="85"/>
        <v>1</v>
      </c>
      <c r="BE170" s="126">
        <f t="shared" si="86"/>
        <v>1</v>
      </c>
      <c r="BF170" s="90">
        <f t="shared" si="83"/>
        <v>0</v>
      </c>
      <c r="BG170" s="90">
        <f t="shared" si="81"/>
        <v>0</v>
      </c>
      <c r="BH170" s="90" t="str">
        <f t="shared" si="88"/>
        <v/>
      </c>
      <c r="BI170" s="90" t="e">
        <f>LARGE($BH$62:$BH$191,$BC170)</f>
        <v>#NUM!</v>
      </c>
      <c r="BJ170" s="90" t="str">
        <f t="shared" si="79"/>
        <v/>
      </c>
      <c r="BK170" s="127">
        <f>IFERROR(VLOOKUP(BI170,$BC$62:$BG$191,5,FALSE),0)</f>
        <v>0</v>
      </c>
      <c r="BL170" s="128" t="e">
        <f>VLOOKUP(BI170,$BC$62:$BE$191,2,FALSE)</f>
        <v>#NUM!</v>
      </c>
      <c r="BM170" s="128" t="e">
        <f>VLOOKUP(BI170,$BC$62:$BE$191,3,FALSE)</f>
        <v>#NUM!</v>
      </c>
      <c r="BN170" s="128" t="str">
        <f>IFERROR(VLOOKUP($BC170,BJ$62:BL$191,3,FALSE),"")</f>
        <v/>
      </c>
      <c r="BO170" s="128" t="str">
        <f t="shared" si="89"/>
        <v/>
      </c>
      <c r="BP170" s="90">
        <f>SUMIF($BJ$62:$BJ$191,$BC170,$BK$62:$BK$191)</f>
        <v>0</v>
      </c>
      <c r="BQ170" s="90">
        <f t="shared" si="84"/>
        <v>0</v>
      </c>
      <c r="BR170" s="90">
        <f t="shared" si="82"/>
        <v>0</v>
      </c>
      <c r="BS170" s="90" t="str">
        <f t="shared" si="87"/>
        <v/>
      </c>
      <c r="BT170" s="90" t="e">
        <f>LARGE($BS$62:$BS$191,$BC170)</f>
        <v>#NUM!</v>
      </c>
      <c r="BU170" s="90" t="e">
        <f t="shared" si="80"/>
        <v>#NUM!</v>
      </c>
      <c r="BV170" s="127">
        <f>IFERROR(VLOOKUP(BT170,$BC$62:$BR$191,16,FALSE),0)</f>
        <v>0</v>
      </c>
      <c r="BW170" s="128" t="e">
        <f>VLOOKUP(BT170,$BC$62:$BE$191,2,FALSE)</f>
        <v>#NUM!</v>
      </c>
      <c r="BX170" s="128" t="e">
        <f>VLOOKUP(BT170,$BC$62:$BE$191,3,FALSE)</f>
        <v>#NUM!</v>
      </c>
      <c r="BY170" s="128" t="str">
        <f>IFERROR(VLOOKUP($BC170,BU$62:BW$191,3,FALSE),"")</f>
        <v/>
      </c>
      <c r="BZ170" s="128" t="str">
        <f t="shared" si="90"/>
        <v/>
      </c>
      <c r="CA170" s="90">
        <f>SUMIF($BU$62:$BU$191,$BC170,$BV$62:$BV$191)</f>
        <v>0</v>
      </c>
      <c r="CB170" s="90"/>
      <c r="CC170" s="90"/>
      <c r="CD170" s="129"/>
    </row>
    <row r="171" spans="55:82">
      <c r="BC171" s="124">
        <v>230</v>
      </c>
      <c r="BD171" s="125">
        <f t="shared" si="85"/>
        <v>1</v>
      </c>
      <c r="BE171" s="126">
        <f t="shared" si="86"/>
        <v>1</v>
      </c>
      <c r="BF171" s="90">
        <f t="shared" si="83"/>
        <v>0</v>
      </c>
      <c r="BG171" s="90">
        <f t="shared" si="81"/>
        <v>0</v>
      </c>
      <c r="BH171" s="90" t="str">
        <f t="shared" si="88"/>
        <v/>
      </c>
      <c r="BI171" s="90" t="e">
        <f>LARGE($BH$62:$BH$191,$BC171)</f>
        <v>#NUM!</v>
      </c>
      <c r="BJ171" s="90" t="str">
        <f t="shared" si="79"/>
        <v/>
      </c>
      <c r="BK171" s="127">
        <f>IFERROR(VLOOKUP(BI171,$BC$62:$BG$191,5,FALSE),0)</f>
        <v>0</v>
      </c>
      <c r="BL171" s="128" t="e">
        <f>VLOOKUP(BI171,$BC$62:$BE$191,2,FALSE)</f>
        <v>#NUM!</v>
      </c>
      <c r="BM171" s="128" t="e">
        <f>VLOOKUP(BI171,$BC$62:$BE$191,3,FALSE)</f>
        <v>#NUM!</v>
      </c>
      <c r="BN171" s="128" t="str">
        <f>IFERROR(VLOOKUP($BC171,BJ$62:BL$191,3,FALSE),"")</f>
        <v/>
      </c>
      <c r="BO171" s="128" t="str">
        <f t="shared" si="89"/>
        <v/>
      </c>
      <c r="BP171" s="90">
        <f>SUMIF($BJ$62:$BJ$191,$BC171,$BK$62:$BK$191)</f>
        <v>0</v>
      </c>
      <c r="BQ171" s="90">
        <f t="shared" si="84"/>
        <v>0</v>
      </c>
      <c r="BR171" s="90">
        <f t="shared" si="82"/>
        <v>0</v>
      </c>
      <c r="BS171" s="90" t="str">
        <f t="shared" si="87"/>
        <v/>
      </c>
      <c r="BT171" s="90" t="e">
        <f>LARGE($BS$62:$BS$191,$BC171)</f>
        <v>#NUM!</v>
      </c>
      <c r="BU171" s="90" t="e">
        <f t="shared" si="80"/>
        <v>#NUM!</v>
      </c>
      <c r="BV171" s="127">
        <f>IFERROR(VLOOKUP(BT171,$BC$62:$BR$191,16,FALSE),0)</f>
        <v>0</v>
      </c>
      <c r="BW171" s="128" t="e">
        <f>VLOOKUP(BT171,$BC$62:$BE$191,2,FALSE)</f>
        <v>#NUM!</v>
      </c>
      <c r="BX171" s="128" t="e">
        <f>VLOOKUP(BT171,$BC$62:$BE$191,3,FALSE)</f>
        <v>#NUM!</v>
      </c>
      <c r="BY171" s="128" t="str">
        <f>IFERROR(VLOOKUP($BC171,BU$62:BW$191,3,FALSE),"")</f>
        <v/>
      </c>
      <c r="BZ171" s="128" t="str">
        <f t="shared" si="90"/>
        <v/>
      </c>
      <c r="CA171" s="90">
        <f>SUMIF($BU$62:$BU$191,$BC171,$BV$62:$BV$191)</f>
        <v>0</v>
      </c>
      <c r="CB171" s="90"/>
      <c r="CC171" s="90"/>
      <c r="CD171" s="129"/>
    </row>
    <row r="172" spans="55:82">
      <c r="BC172" s="124">
        <v>231</v>
      </c>
      <c r="BD172" s="125">
        <f t="shared" si="85"/>
        <v>1</v>
      </c>
      <c r="BE172" s="126">
        <f t="shared" si="86"/>
        <v>1</v>
      </c>
      <c r="BF172" s="90">
        <f t="shared" si="83"/>
        <v>0</v>
      </c>
      <c r="BG172" s="90">
        <f t="shared" si="81"/>
        <v>0</v>
      </c>
      <c r="BH172" s="90" t="str">
        <f t="shared" si="88"/>
        <v/>
      </c>
      <c r="BI172" s="90" t="e">
        <f>LARGE($BH$62:$BH$191,$BC172)</f>
        <v>#NUM!</v>
      </c>
      <c r="BJ172" s="90" t="str">
        <f t="shared" si="79"/>
        <v/>
      </c>
      <c r="BK172" s="127">
        <f>IFERROR(VLOOKUP(BI172,$BC$62:$BG$191,5,FALSE),0)</f>
        <v>0</v>
      </c>
      <c r="BL172" s="128" t="e">
        <f>VLOOKUP(BI172,$BC$62:$BE$191,2,FALSE)</f>
        <v>#NUM!</v>
      </c>
      <c r="BM172" s="128" t="e">
        <f>VLOOKUP(BI172,$BC$62:$BE$191,3,FALSE)</f>
        <v>#NUM!</v>
      </c>
      <c r="BN172" s="128" t="str">
        <f>IFERROR(VLOOKUP($BC172,BJ$62:BL$191,3,FALSE),"")</f>
        <v/>
      </c>
      <c r="BO172" s="128" t="str">
        <f t="shared" si="89"/>
        <v/>
      </c>
      <c r="BP172" s="90">
        <f>SUMIF($BJ$62:$BJ$191,$BC172,$BK$62:$BK$191)</f>
        <v>0</v>
      </c>
      <c r="BQ172" s="90">
        <f t="shared" si="84"/>
        <v>0</v>
      </c>
      <c r="BR172" s="90">
        <f t="shared" si="82"/>
        <v>0</v>
      </c>
      <c r="BS172" s="90" t="str">
        <f t="shared" si="87"/>
        <v/>
      </c>
      <c r="BT172" s="90" t="e">
        <f>LARGE($BS$62:$BS$191,$BC172)</f>
        <v>#NUM!</v>
      </c>
      <c r="BU172" s="90" t="e">
        <f t="shared" si="80"/>
        <v>#NUM!</v>
      </c>
      <c r="BV172" s="127">
        <f>IFERROR(VLOOKUP(BT172,$BC$62:$BR$191,16,FALSE),0)</f>
        <v>0</v>
      </c>
      <c r="BW172" s="128" t="e">
        <f>VLOOKUP(BT172,$BC$62:$BE$191,2,FALSE)</f>
        <v>#NUM!</v>
      </c>
      <c r="BX172" s="128" t="e">
        <f>VLOOKUP(BT172,$BC$62:$BE$191,3,FALSE)</f>
        <v>#NUM!</v>
      </c>
      <c r="BY172" s="128" t="str">
        <f>IFERROR(VLOOKUP($BC172,BU$62:BW$191,3,FALSE),"")</f>
        <v/>
      </c>
      <c r="BZ172" s="128" t="str">
        <f t="shared" si="90"/>
        <v/>
      </c>
      <c r="CA172" s="90">
        <f>SUMIF($BU$62:$BU$191,$BC172,$BV$62:$BV$191)</f>
        <v>0</v>
      </c>
      <c r="CB172" s="90"/>
      <c r="CC172" s="90"/>
      <c r="CD172" s="129"/>
    </row>
    <row r="173" spans="55:82">
      <c r="BC173" s="124">
        <v>232</v>
      </c>
      <c r="BD173" s="125">
        <f t="shared" si="85"/>
        <v>1</v>
      </c>
      <c r="BE173" s="126">
        <f t="shared" si="86"/>
        <v>1</v>
      </c>
      <c r="BF173" s="90">
        <f t="shared" si="83"/>
        <v>0</v>
      </c>
      <c r="BG173" s="90">
        <f t="shared" si="81"/>
        <v>0</v>
      </c>
      <c r="BH173" s="90" t="str">
        <f t="shared" si="88"/>
        <v/>
      </c>
      <c r="BI173" s="90" t="e">
        <f>LARGE($BH$62:$BH$191,$BC173)</f>
        <v>#NUM!</v>
      </c>
      <c r="BJ173" s="90" t="str">
        <f t="shared" si="79"/>
        <v/>
      </c>
      <c r="BK173" s="127">
        <f>IFERROR(VLOOKUP(BI173,$BC$62:$BG$191,5,FALSE),0)</f>
        <v>0</v>
      </c>
      <c r="BL173" s="128" t="e">
        <f>VLOOKUP(BI173,$BC$62:$BE$191,2,FALSE)</f>
        <v>#NUM!</v>
      </c>
      <c r="BM173" s="128" t="e">
        <f>VLOOKUP(BI173,$BC$62:$BE$191,3,FALSE)</f>
        <v>#NUM!</v>
      </c>
      <c r="BN173" s="128" t="str">
        <f>IFERROR(VLOOKUP($BC173,BJ$62:BL$191,3,FALSE),"")</f>
        <v/>
      </c>
      <c r="BO173" s="128" t="str">
        <f t="shared" si="89"/>
        <v/>
      </c>
      <c r="BP173" s="90">
        <f>SUMIF($BJ$62:$BJ$191,$BC173,$BK$62:$BK$191)</f>
        <v>0</v>
      </c>
      <c r="BQ173" s="90">
        <f t="shared" si="84"/>
        <v>0</v>
      </c>
      <c r="BR173" s="90">
        <f t="shared" si="82"/>
        <v>0</v>
      </c>
      <c r="BS173" s="90" t="str">
        <f t="shared" si="87"/>
        <v/>
      </c>
      <c r="BT173" s="90" t="e">
        <f>LARGE($BS$62:$BS$191,$BC173)</f>
        <v>#NUM!</v>
      </c>
      <c r="BU173" s="90" t="e">
        <f t="shared" si="80"/>
        <v>#NUM!</v>
      </c>
      <c r="BV173" s="127">
        <f>IFERROR(VLOOKUP(BT173,$BC$62:$BR$191,16,FALSE),0)</f>
        <v>0</v>
      </c>
      <c r="BW173" s="128" t="e">
        <f>VLOOKUP(BT173,$BC$62:$BE$191,2,FALSE)</f>
        <v>#NUM!</v>
      </c>
      <c r="BX173" s="128" t="e">
        <f>VLOOKUP(BT173,$BC$62:$BE$191,3,FALSE)</f>
        <v>#NUM!</v>
      </c>
      <c r="BY173" s="128" t="str">
        <f>IFERROR(VLOOKUP($BC173,BU$62:BW$191,3,FALSE),"")</f>
        <v/>
      </c>
      <c r="BZ173" s="128" t="str">
        <f t="shared" si="90"/>
        <v/>
      </c>
      <c r="CA173" s="90">
        <f>SUMIF($BU$62:$BU$191,$BC173,$BV$62:$BV$191)</f>
        <v>0</v>
      </c>
      <c r="CB173" s="90"/>
      <c r="CC173" s="90"/>
      <c r="CD173" s="129"/>
    </row>
    <row r="174" spans="55:82">
      <c r="BC174" s="124">
        <v>233</v>
      </c>
      <c r="BD174" s="125">
        <f t="shared" si="85"/>
        <v>1</v>
      </c>
      <c r="BE174" s="126">
        <f t="shared" si="86"/>
        <v>1</v>
      </c>
      <c r="BF174" s="90">
        <f t="shared" si="83"/>
        <v>0</v>
      </c>
      <c r="BG174" s="90">
        <f t="shared" si="81"/>
        <v>0</v>
      </c>
      <c r="BH174" s="90" t="str">
        <f t="shared" si="88"/>
        <v/>
      </c>
      <c r="BI174" s="90" t="e">
        <f>LARGE($BH$62:$BH$191,$BC174)</f>
        <v>#NUM!</v>
      </c>
      <c r="BJ174" s="90" t="str">
        <f t="shared" si="79"/>
        <v/>
      </c>
      <c r="BK174" s="127">
        <f>IFERROR(VLOOKUP(BI174,$BC$62:$BG$191,5,FALSE),0)</f>
        <v>0</v>
      </c>
      <c r="BL174" s="128" t="e">
        <f>VLOOKUP(BI174,$BC$62:$BE$191,2,FALSE)</f>
        <v>#NUM!</v>
      </c>
      <c r="BM174" s="128" t="e">
        <f>VLOOKUP(BI174,$BC$62:$BE$191,3,FALSE)</f>
        <v>#NUM!</v>
      </c>
      <c r="BN174" s="128" t="str">
        <f>IFERROR(VLOOKUP($BC174,BJ$62:BL$191,3,FALSE),"")</f>
        <v/>
      </c>
      <c r="BO174" s="128" t="str">
        <f t="shared" si="89"/>
        <v/>
      </c>
      <c r="BP174" s="90">
        <f>SUMIF($BJ$62:$BJ$191,$BC174,$BK$62:$BK$191)</f>
        <v>0</v>
      </c>
      <c r="BQ174" s="90">
        <f t="shared" si="84"/>
        <v>0</v>
      </c>
      <c r="BR174" s="90">
        <f t="shared" si="82"/>
        <v>0</v>
      </c>
      <c r="BS174" s="90" t="str">
        <f t="shared" si="87"/>
        <v/>
      </c>
      <c r="BT174" s="90" t="e">
        <f>LARGE($BS$62:$BS$191,$BC174)</f>
        <v>#NUM!</v>
      </c>
      <c r="BU174" s="90" t="e">
        <f t="shared" si="80"/>
        <v>#NUM!</v>
      </c>
      <c r="BV174" s="127">
        <f>IFERROR(VLOOKUP(BT174,$BC$62:$BR$191,16,FALSE),0)</f>
        <v>0</v>
      </c>
      <c r="BW174" s="128" t="e">
        <f>VLOOKUP(BT174,$BC$62:$BE$191,2,FALSE)</f>
        <v>#NUM!</v>
      </c>
      <c r="BX174" s="128" t="e">
        <f>VLOOKUP(BT174,$BC$62:$BE$191,3,FALSE)</f>
        <v>#NUM!</v>
      </c>
      <c r="BY174" s="128" t="str">
        <f>IFERROR(VLOOKUP($BC174,BU$62:BW$191,3,FALSE),"")</f>
        <v/>
      </c>
      <c r="BZ174" s="128" t="str">
        <f t="shared" si="90"/>
        <v/>
      </c>
      <c r="CA174" s="90">
        <f>SUMIF($BU$62:$BU$191,$BC174,$BV$62:$BV$191)</f>
        <v>0</v>
      </c>
      <c r="CB174" s="90"/>
      <c r="CC174" s="90"/>
      <c r="CD174" s="129"/>
    </row>
    <row r="175" spans="55:82">
      <c r="BC175" s="124">
        <v>234</v>
      </c>
      <c r="BD175" s="125">
        <f t="shared" si="85"/>
        <v>1</v>
      </c>
      <c r="BE175" s="126">
        <f t="shared" si="86"/>
        <v>1</v>
      </c>
      <c r="BF175" s="90">
        <f t="shared" si="83"/>
        <v>0</v>
      </c>
      <c r="BG175" s="90">
        <f t="shared" si="81"/>
        <v>0</v>
      </c>
      <c r="BH175" s="90" t="str">
        <f t="shared" si="88"/>
        <v/>
      </c>
      <c r="BI175" s="90" t="e">
        <f>LARGE($BH$62:$BH$191,$BC175)</f>
        <v>#NUM!</v>
      </c>
      <c r="BJ175" s="90" t="str">
        <f t="shared" si="79"/>
        <v/>
      </c>
      <c r="BK175" s="127">
        <f>IFERROR(VLOOKUP(BI175,$BC$62:$BG$191,5,FALSE),0)</f>
        <v>0</v>
      </c>
      <c r="BL175" s="128" t="e">
        <f>VLOOKUP(BI175,$BC$62:$BE$191,2,FALSE)</f>
        <v>#NUM!</v>
      </c>
      <c r="BM175" s="128" t="e">
        <f>VLOOKUP(BI175,$BC$62:$BE$191,3,FALSE)</f>
        <v>#NUM!</v>
      </c>
      <c r="BN175" s="128" t="str">
        <f>IFERROR(VLOOKUP($BC175,BJ$62:BL$191,3,FALSE),"")</f>
        <v/>
      </c>
      <c r="BO175" s="128" t="str">
        <f t="shared" si="89"/>
        <v/>
      </c>
      <c r="BP175" s="90">
        <f>SUMIF($BJ$62:$BJ$191,$BC175,$BK$62:$BK$191)</f>
        <v>0</v>
      </c>
      <c r="BQ175" s="90">
        <f t="shared" si="84"/>
        <v>0</v>
      </c>
      <c r="BR175" s="90">
        <f t="shared" si="82"/>
        <v>0</v>
      </c>
      <c r="BS175" s="90" t="str">
        <f t="shared" si="87"/>
        <v/>
      </c>
      <c r="BT175" s="90" t="e">
        <f>LARGE($BS$62:$BS$191,$BC175)</f>
        <v>#NUM!</v>
      </c>
      <c r="BU175" s="90" t="e">
        <f t="shared" si="80"/>
        <v>#NUM!</v>
      </c>
      <c r="BV175" s="127">
        <f>IFERROR(VLOOKUP(BT175,$BC$62:$BR$191,16,FALSE),0)</f>
        <v>0</v>
      </c>
      <c r="BW175" s="128" t="e">
        <f>VLOOKUP(BT175,$BC$62:$BE$191,2,FALSE)</f>
        <v>#NUM!</v>
      </c>
      <c r="BX175" s="128" t="e">
        <f>VLOOKUP(BT175,$BC$62:$BE$191,3,FALSE)</f>
        <v>#NUM!</v>
      </c>
      <c r="BY175" s="128" t="str">
        <f>IFERROR(VLOOKUP($BC175,BU$62:BW$191,3,FALSE),"")</f>
        <v/>
      </c>
      <c r="BZ175" s="128" t="str">
        <f t="shared" si="90"/>
        <v/>
      </c>
      <c r="CA175" s="90">
        <f>SUMIF($BU$62:$BU$191,$BC175,$BV$62:$BV$191)</f>
        <v>0</v>
      </c>
      <c r="CB175" s="90"/>
      <c r="CC175" s="90"/>
      <c r="CD175" s="129"/>
    </row>
    <row r="176" spans="55:82">
      <c r="BC176" s="124">
        <v>235</v>
      </c>
      <c r="BD176" s="125">
        <f t="shared" si="85"/>
        <v>1</v>
      </c>
      <c r="BE176" s="126">
        <f t="shared" si="86"/>
        <v>1</v>
      </c>
      <c r="BF176" s="90">
        <f t="shared" si="83"/>
        <v>0</v>
      </c>
      <c r="BG176" s="90">
        <f t="shared" si="81"/>
        <v>0</v>
      </c>
      <c r="BH176" s="90" t="str">
        <f t="shared" si="88"/>
        <v/>
      </c>
      <c r="BI176" s="90" t="e">
        <f>LARGE($BH$62:$BH$191,$BC176)</f>
        <v>#NUM!</v>
      </c>
      <c r="BJ176" s="90" t="str">
        <f t="shared" si="79"/>
        <v/>
      </c>
      <c r="BK176" s="127">
        <f>IFERROR(VLOOKUP(BI176,$BC$62:$BG$191,5,FALSE),0)</f>
        <v>0</v>
      </c>
      <c r="BL176" s="128" t="e">
        <f>VLOOKUP(BI176,$BC$62:$BE$191,2,FALSE)</f>
        <v>#NUM!</v>
      </c>
      <c r="BM176" s="128" t="e">
        <f>VLOOKUP(BI176,$BC$62:$BE$191,3,FALSE)</f>
        <v>#NUM!</v>
      </c>
      <c r="BN176" s="128" t="str">
        <f>IFERROR(VLOOKUP($BC176,BJ$62:BL$191,3,FALSE),"")</f>
        <v/>
      </c>
      <c r="BO176" s="128" t="str">
        <f t="shared" si="89"/>
        <v/>
      </c>
      <c r="BP176" s="90">
        <f>SUMIF($BJ$62:$BJ$191,$BC176,$BK$62:$BK$191)</f>
        <v>0</v>
      </c>
      <c r="BQ176" s="90">
        <f t="shared" si="84"/>
        <v>0</v>
      </c>
      <c r="BR176" s="90">
        <f t="shared" si="82"/>
        <v>0</v>
      </c>
      <c r="BS176" s="90" t="str">
        <f t="shared" si="87"/>
        <v/>
      </c>
      <c r="BT176" s="90" t="e">
        <f>LARGE($BS$62:$BS$191,$BC176)</f>
        <v>#NUM!</v>
      </c>
      <c r="BU176" s="90" t="e">
        <f t="shared" si="80"/>
        <v>#NUM!</v>
      </c>
      <c r="BV176" s="127">
        <f>IFERROR(VLOOKUP(BT176,$BC$62:$BR$191,16,FALSE),0)</f>
        <v>0</v>
      </c>
      <c r="BW176" s="128" t="e">
        <f>VLOOKUP(BT176,$BC$62:$BE$191,2,FALSE)</f>
        <v>#NUM!</v>
      </c>
      <c r="BX176" s="128" t="e">
        <f>VLOOKUP(BT176,$BC$62:$BE$191,3,FALSE)</f>
        <v>#NUM!</v>
      </c>
      <c r="BY176" s="128" t="str">
        <f>IFERROR(VLOOKUP($BC176,BU$62:BW$191,3,FALSE),"")</f>
        <v/>
      </c>
      <c r="BZ176" s="128" t="str">
        <f t="shared" si="90"/>
        <v/>
      </c>
      <c r="CA176" s="90">
        <f>SUMIF($BU$62:$BU$191,$BC176,$BV$62:$BV$191)</f>
        <v>0</v>
      </c>
      <c r="CB176" s="90"/>
      <c r="CC176" s="90"/>
      <c r="CD176" s="129"/>
    </row>
    <row r="177" spans="55:82">
      <c r="BC177" s="124">
        <v>236</v>
      </c>
      <c r="BD177" s="125">
        <f t="shared" si="85"/>
        <v>1</v>
      </c>
      <c r="BE177" s="126">
        <f t="shared" si="86"/>
        <v>1</v>
      </c>
      <c r="BF177" s="90">
        <f t="shared" si="83"/>
        <v>0</v>
      </c>
      <c r="BG177" s="90">
        <f t="shared" si="81"/>
        <v>0</v>
      </c>
      <c r="BH177" s="90" t="str">
        <f t="shared" si="88"/>
        <v/>
      </c>
      <c r="BI177" s="90" t="e">
        <f>LARGE($BH$62:$BH$191,$BC177)</f>
        <v>#NUM!</v>
      </c>
      <c r="BJ177" s="90" t="str">
        <f t="shared" si="79"/>
        <v/>
      </c>
      <c r="BK177" s="127">
        <f>IFERROR(VLOOKUP(BI177,$BC$62:$BG$191,5,FALSE),0)</f>
        <v>0</v>
      </c>
      <c r="BL177" s="128" t="e">
        <f>VLOOKUP(BI177,$BC$62:$BE$191,2,FALSE)</f>
        <v>#NUM!</v>
      </c>
      <c r="BM177" s="128" t="e">
        <f>VLOOKUP(BI177,$BC$62:$BE$191,3,FALSE)</f>
        <v>#NUM!</v>
      </c>
      <c r="BN177" s="128" t="str">
        <f>IFERROR(VLOOKUP($BC177,BJ$62:BL$191,3,FALSE),"")</f>
        <v/>
      </c>
      <c r="BO177" s="128" t="str">
        <f t="shared" si="89"/>
        <v/>
      </c>
      <c r="BP177" s="90">
        <f>SUMIF($BJ$62:$BJ$191,$BC177,$BK$62:$BK$191)</f>
        <v>0</v>
      </c>
      <c r="BQ177" s="90">
        <f t="shared" si="84"/>
        <v>0</v>
      </c>
      <c r="BR177" s="90">
        <f t="shared" si="82"/>
        <v>0</v>
      </c>
      <c r="BS177" s="90" t="str">
        <f t="shared" si="87"/>
        <v/>
      </c>
      <c r="BT177" s="90" t="e">
        <f>LARGE($BS$62:$BS$191,$BC177)</f>
        <v>#NUM!</v>
      </c>
      <c r="BU177" s="90" t="e">
        <f t="shared" si="80"/>
        <v>#NUM!</v>
      </c>
      <c r="BV177" s="127">
        <f>IFERROR(VLOOKUP(BT177,$BC$62:$BR$191,16,FALSE),0)</f>
        <v>0</v>
      </c>
      <c r="BW177" s="128" t="e">
        <f>VLOOKUP(BT177,$BC$62:$BE$191,2,FALSE)</f>
        <v>#NUM!</v>
      </c>
      <c r="BX177" s="128" t="e">
        <f>VLOOKUP(BT177,$BC$62:$BE$191,3,FALSE)</f>
        <v>#NUM!</v>
      </c>
      <c r="BY177" s="128" t="str">
        <f>IFERROR(VLOOKUP($BC177,BU$62:BW$191,3,FALSE),"")</f>
        <v/>
      </c>
      <c r="BZ177" s="128" t="str">
        <f t="shared" si="90"/>
        <v/>
      </c>
      <c r="CA177" s="90">
        <f>SUMIF($BU$62:$BU$191,$BC177,$BV$62:$BV$191)</f>
        <v>0</v>
      </c>
      <c r="CB177" s="90"/>
      <c r="CC177" s="90"/>
      <c r="CD177" s="129"/>
    </row>
    <row r="178" spans="55:82">
      <c r="BC178" s="124">
        <v>237</v>
      </c>
      <c r="BD178" s="125">
        <f t="shared" si="85"/>
        <v>1</v>
      </c>
      <c r="BE178" s="126">
        <f t="shared" si="86"/>
        <v>1</v>
      </c>
      <c r="BF178" s="90">
        <f t="shared" si="83"/>
        <v>0</v>
      </c>
      <c r="BG178" s="90">
        <f t="shared" si="81"/>
        <v>0</v>
      </c>
      <c r="BH178" s="90" t="str">
        <f t="shared" si="88"/>
        <v/>
      </c>
      <c r="BI178" s="90" t="e">
        <f>LARGE($BH$62:$BH$191,$BC178)</f>
        <v>#NUM!</v>
      </c>
      <c r="BJ178" s="90" t="str">
        <f t="shared" si="79"/>
        <v/>
      </c>
      <c r="BK178" s="127">
        <f>IFERROR(VLOOKUP(BI178,$BC$62:$BG$191,5,FALSE),0)</f>
        <v>0</v>
      </c>
      <c r="BL178" s="128" t="e">
        <f>VLOOKUP(BI178,$BC$62:$BE$191,2,FALSE)</f>
        <v>#NUM!</v>
      </c>
      <c r="BM178" s="128" t="e">
        <f>VLOOKUP(BI178,$BC$62:$BE$191,3,FALSE)</f>
        <v>#NUM!</v>
      </c>
      <c r="BN178" s="128" t="str">
        <f>IFERROR(VLOOKUP($BC178,BJ$62:BL$191,3,FALSE),"")</f>
        <v/>
      </c>
      <c r="BO178" s="128" t="str">
        <f t="shared" si="89"/>
        <v/>
      </c>
      <c r="BP178" s="90">
        <f>SUMIF($BJ$62:$BJ$191,$BC178,$BK$62:$BK$191)</f>
        <v>0</v>
      </c>
      <c r="BQ178" s="90">
        <f t="shared" si="84"/>
        <v>0</v>
      </c>
      <c r="BR178" s="90">
        <f t="shared" si="82"/>
        <v>0</v>
      </c>
      <c r="BS178" s="90" t="str">
        <f t="shared" si="87"/>
        <v/>
      </c>
      <c r="BT178" s="90" t="e">
        <f>LARGE($BS$62:$BS$191,$BC178)</f>
        <v>#NUM!</v>
      </c>
      <c r="BU178" s="90" t="e">
        <f t="shared" si="80"/>
        <v>#NUM!</v>
      </c>
      <c r="BV178" s="127">
        <f>IFERROR(VLOOKUP(BT178,$BC$62:$BR$191,16,FALSE),0)</f>
        <v>0</v>
      </c>
      <c r="BW178" s="128" t="e">
        <f>VLOOKUP(BT178,$BC$62:$BE$191,2,FALSE)</f>
        <v>#NUM!</v>
      </c>
      <c r="BX178" s="128" t="e">
        <f>VLOOKUP(BT178,$BC$62:$BE$191,3,FALSE)</f>
        <v>#NUM!</v>
      </c>
      <c r="BY178" s="128" t="str">
        <f>IFERROR(VLOOKUP($BC178,BU$62:BW$191,3,FALSE),"")</f>
        <v/>
      </c>
      <c r="BZ178" s="128" t="str">
        <f t="shared" si="90"/>
        <v/>
      </c>
      <c r="CA178" s="90">
        <f>SUMIF($BU$62:$BU$191,$BC178,$BV$62:$BV$191)</f>
        <v>0</v>
      </c>
      <c r="CB178" s="90"/>
      <c r="CC178" s="90"/>
      <c r="CD178" s="129"/>
    </row>
    <row r="179" spans="55:82">
      <c r="BC179" s="124">
        <v>238</v>
      </c>
      <c r="BD179" s="125">
        <f t="shared" si="85"/>
        <v>1</v>
      </c>
      <c r="BE179" s="126">
        <f t="shared" si="86"/>
        <v>1</v>
      </c>
      <c r="BF179" s="90">
        <f t="shared" si="83"/>
        <v>0</v>
      </c>
      <c r="BG179" s="90">
        <f t="shared" si="81"/>
        <v>0</v>
      </c>
      <c r="BH179" s="90" t="str">
        <f t="shared" si="88"/>
        <v/>
      </c>
      <c r="BI179" s="90" t="e">
        <f>LARGE($BH$62:$BH$191,$BC179)</f>
        <v>#NUM!</v>
      </c>
      <c r="BJ179" s="90" t="str">
        <f t="shared" si="79"/>
        <v/>
      </c>
      <c r="BK179" s="127">
        <f>IFERROR(VLOOKUP(BI179,$BC$62:$BG$191,5,FALSE),0)</f>
        <v>0</v>
      </c>
      <c r="BL179" s="128" t="e">
        <f>VLOOKUP(BI179,$BC$62:$BE$191,2,FALSE)</f>
        <v>#NUM!</v>
      </c>
      <c r="BM179" s="128" t="e">
        <f>VLOOKUP(BI179,$BC$62:$BE$191,3,FALSE)</f>
        <v>#NUM!</v>
      </c>
      <c r="BN179" s="128" t="str">
        <f>IFERROR(VLOOKUP($BC179,BJ$62:BL$191,3,FALSE),"")</f>
        <v/>
      </c>
      <c r="BO179" s="128" t="str">
        <f t="shared" si="89"/>
        <v/>
      </c>
      <c r="BP179" s="90">
        <f>SUMIF($BJ$62:$BJ$191,$BC179,$BK$62:$BK$191)</f>
        <v>0</v>
      </c>
      <c r="BQ179" s="90">
        <f t="shared" si="84"/>
        <v>0</v>
      </c>
      <c r="BR179" s="90">
        <f t="shared" si="82"/>
        <v>0</v>
      </c>
      <c r="BS179" s="90" t="str">
        <f t="shared" si="87"/>
        <v/>
      </c>
      <c r="BT179" s="90" t="e">
        <f>LARGE($BS$62:$BS$191,$BC179)</f>
        <v>#NUM!</v>
      </c>
      <c r="BU179" s="90" t="e">
        <f t="shared" si="80"/>
        <v>#NUM!</v>
      </c>
      <c r="BV179" s="127">
        <f>IFERROR(VLOOKUP(BT179,$BC$62:$BR$191,16,FALSE),0)</f>
        <v>0</v>
      </c>
      <c r="BW179" s="128" t="e">
        <f>VLOOKUP(BT179,$BC$62:$BE$191,2,FALSE)</f>
        <v>#NUM!</v>
      </c>
      <c r="BX179" s="128" t="e">
        <f>VLOOKUP(BT179,$BC$62:$BE$191,3,FALSE)</f>
        <v>#NUM!</v>
      </c>
      <c r="BY179" s="128" t="str">
        <f>IFERROR(VLOOKUP($BC179,BU$62:BW$191,3,FALSE),"")</f>
        <v/>
      </c>
      <c r="BZ179" s="128" t="str">
        <f t="shared" si="90"/>
        <v/>
      </c>
      <c r="CA179" s="90">
        <f>SUMIF($BU$62:$BU$191,$BC179,$BV$62:$BV$191)</f>
        <v>0</v>
      </c>
      <c r="CB179" s="90"/>
      <c r="CC179" s="90"/>
      <c r="CD179" s="129"/>
    </row>
    <row r="180" spans="55:82">
      <c r="BC180" s="124">
        <v>239</v>
      </c>
      <c r="BD180" s="125">
        <f t="shared" si="85"/>
        <v>1</v>
      </c>
      <c r="BE180" s="126">
        <f t="shared" si="86"/>
        <v>1</v>
      </c>
      <c r="BF180" s="90">
        <f t="shared" si="83"/>
        <v>0</v>
      </c>
      <c r="BG180" s="90">
        <f t="shared" si="81"/>
        <v>0</v>
      </c>
      <c r="BH180" s="90" t="str">
        <f t="shared" si="88"/>
        <v/>
      </c>
      <c r="BI180" s="90" t="e">
        <f>LARGE($BH$62:$BH$191,$BC180)</f>
        <v>#NUM!</v>
      </c>
      <c r="BJ180" s="90" t="str">
        <f t="shared" si="79"/>
        <v/>
      </c>
      <c r="BK180" s="127">
        <f>IFERROR(VLOOKUP(BI180,$BC$62:$BG$191,5,FALSE),0)</f>
        <v>0</v>
      </c>
      <c r="BL180" s="128" t="e">
        <f>VLOOKUP(BI180,$BC$62:$BE$191,2,FALSE)</f>
        <v>#NUM!</v>
      </c>
      <c r="BM180" s="128" t="e">
        <f>VLOOKUP(BI180,$BC$62:$BE$191,3,FALSE)</f>
        <v>#NUM!</v>
      </c>
      <c r="BN180" s="128" t="str">
        <f>IFERROR(VLOOKUP($BC180,BJ$62:BL$191,3,FALSE),"")</f>
        <v/>
      </c>
      <c r="BO180" s="128" t="str">
        <f t="shared" si="89"/>
        <v/>
      </c>
      <c r="BP180" s="90">
        <f>SUMIF($BJ$62:$BJ$191,$BC180,$BK$62:$BK$191)</f>
        <v>0</v>
      </c>
      <c r="BQ180" s="90">
        <f t="shared" si="84"/>
        <v>0</v>
      </c>
      <c r="BR180" s="90">
        <f t="shared" si="82"/>
        <v>0</v>
      </c>
      <c r="BS180" s="90" t="str">
        <f t="shared" si="87"/>
        <v/>
      </c>
      <c r="BT180" s="90" t="e">
        <f>LARGE($BS$62:$BS$191,$BC180)</f>
        <v>#NUM!</v>
      </c>
      <c r="BU180" s="90" t="e">
        <f t="shared" si="80"/>
        <v>#NUM!</v>
      </c>
      <c r="BV180" s="127">
        <f>IFERROR(VLOOKUP(BT180,$BC$62:$BR$191,16,FALSE),0)</f>
        <v>0</v>
      </c>
      <c r="BW180" s="128" t="e">
        <f>VLOOKUP(BT180,$BC$62:$BE$191,2,FALSE)</f>
        <v>#NUM!</v>
      </c>
      <c r="BX180" s="128" t="e">
        <f>VLOOKUP(BT180,$BC$62:$BE$191,3,FALSE)</f>
        <v>#NUM!</v>
      </c>
      <c r="BY180" s="128" t="str">
        <f>IFERROR(VLOOKUP($BC180,BU$62:BW$191,3,FALSE),"")</f>
        <v/>
      </c>
      <c r="BZ180" s="128" t="str">
        <f t="shared" si="90"/>
        <v/>
      </c>
      <c r="CA180" s="90">
        <f>SUMIF($BU$62:$BU$191,$BC180,$BV$62:$BV$191)</f>
        <v>0</v>
      </c>
      <c r="CB180" s="90"/>
      <c r="CC180" s="90"/>
      <c r="CD180" s="129"/>
    </row>
    <row r="181" spans="55:82">
      <c r="BC181" s="124">
        <v>240</v>
      </c>
      <c r="BD181" s="125">
        <f t="shared" si="85"/>
        <v>1</v>
      </c>
      <c r="BE181" s="126">
        <f t="shared" si="86"/>
        <v>1</v>
      </c>
      <c r="BF181" s="90">
        <f t="shared" si="83"/>
        <v>0</v>
      </c>
      <c r="BG181" s="90">
        <f t="shared" si="81"/>
        <v>0</v>
      </c>
      <c r="BH181" s="90" t="str">
        <f t="shared" si="88"/>
        <v/>
      </c>
      <c r="BI181" s="90" t="e">
        <f>LARGE($BH$62:$BH$191,$BC181)</f>
        <v>#NUM!</v>
      </c>
      <c r="BJ181" s="90" t="str">
        <f t="shared" si="79"/>
        <v/>
      </c>
      <c r="BK181" s="127">
        <f>IFERROR(VLOOKUP(BI181,$BC$62:$BG$191,5,FALSE),0)</f>
        <v>0</v>
      </c>
      <c r="BL181" s="128" t="e">
        <f>VLOOKUP(BI181,$BC$62:$BE$191,2,FALSE)</f>
        <v>#NUM!</v>
      </c>
      <c r="BM181" s="128" t="e">
        <f>VLOOKUP(BI181,$BC$62:$BE$191,3,FALSE)</f>
        <v>#NUM!</v>
      </c>
      <c r="BN181" s="128" t="str">
        <f>IFERROR(VLOOKUP($BC181,BJ$62:BL$191,3,FALSE),"")</f>
        <v/>
      </c>
      <c r="BO181" s="128" t="str">
        <f t="shared" si="89"/>
        <v/>
      </c>
      <c r="BP181" s="90">
        <f>SUMIF($BJ$62:$BJ$191,$BC181,$BK$62:$BK$191)</f>
        <v>0</v>
      </c>
      <c r="BQ181" s="90">
        <f t="shared" si="84"/>
        <v>0</v>
      </c>
      <c r="BR181" s="90">
        <f t="shared" si="82"/>
        <v>0</v>
      </c>
      <c r="BS181" s="90" t="str">
        <f t="shared" si="87"/>
        <v/>
      </c>
      <c r="BT181" s="90" t="e">
        <f>LARGE($BS$62:$BS$191,$BC181)</f>
        <v>#NUM!</v>
      </c>
      <c r="BU181" s="90" t="e">
        <f t="shared" si="80"/>
        <v>#NUM!</v>
      </c>
      <c r="BV181" s="127">
        <f>IFERROR(VLOOKUP(BT181,$BC$62:$BR$191,16,FALSE),0)</f>
        <v>0</v>
      </c>
      <c r="BW181" s="128" t="e">
        <f>VLOOKUP(BT181,$BC$62:$BE$191,2,FALSE)</f>
        <v>#NUM!</v>
      </c>
      <c r="BX181" s="128" t="e">
        <f>VLOOKUP(BT181,$BC$62:$BE$191,3,FALSE)</f>
        <v>#NUM!</v>
      </c>
      <c r="BY181" s="128" t="str">
        <f>IFERROR(VLOOKUP($BC181,BU$62:BW$191,3,FALSE),"")</f>
        <v/>
      </c>
      <c r="BZ181" s="128" t="str">
        <f t="shared" si="90"/>
        <v/>
      </c>
      <c r="CA181" s="90">
        <f>SUMIF($BU$62:$BU$191,$BC181,$BV$62:$BV$191)</f>
        <v>0</v>
      </c>
      <c r="CB181" s="90"/>
      <c r="CC181" s="90"/>
      <c r="CD181" s="129"/>
    </row>
    <row r="182" spans="55:82">
      <c r="BC182" s="124">
        <v>241</v>
      </c>
      <c r="BD182" s="125">
        <f t="shared" si="85"/>
        <v>1</v>
      </c>
      <c r="BE182" s="126">
        <f t="shared" si="86"/>
        <v>1</v>
      </c>
      <c r="BF182" s="90">
        <f t="shared" si="83"/>
        <v>0</v>
      </c>
      <c r="BG182" s="90">
        <f t="shared" si="81"/>
        <v>0</v>
      </c>
      <c r="BH182" s="90" t="str">
        <f t="shared" si="88"/>
        <v/>
      </c>
      <c r="BI182" s="90" t="e">
        <f>LARGE($BH$62:$BH$191,$BC182)</f>
        <v>#NUM!</v>
      </c>
      <c r="BJ182" s="90" t="str">
        <f t="shared" si="79"/>
        <v/>
      </c>
      <c r="BK182" s="127">
        <f>IFERROR(VLOOKUP(BI182,$BC$62:$BG$191,5,FALSE),0)</f>
        <v>0</v>
      </c>
      <c r="BL182" s="128" t="e">
        <f>VLOOKUP(BI182,$BC$62:$BE$191,2,FALSE)</f>
        <v>#NUM!</v>
      </c>
      <c r="BM182" s="128" t="e">
        <f>VLOOKUP(BI182,$BC$62:$BE$191,3,FALSE)</f>
        <v>#NUM!</v>
      </c>
      <c r="BN182" s="128" t="str">
        <f>IFERROR(VLOOKUP($BC182,BJ$62:BL$191,3,FALSE),"")</f>
        <v/>
      </c>
      <c r="BO182" s="128" t="str">
        <f t="shared" si="89"/>
        <v/>
      </c>
      <c r="BP182" s="90">
        <f>SUMIF($BJ$62:$BJ$191,$BC182,$BK$62:$BK$191)</f>
        <v>0</v>
      </c>
      <c r="BQ182" s="90">
        <f t="shared" si="84"/>
        <v>0</v>
      </c>
      <c r="BR182" s="90">
        <f t="shared" si="82"/>
        <v>0</v>
      </c>
      <c r="BS182" s="90" t="str">
        <f t="shared" si="87"/>
        <v/>
      </c>
      <c r="BT182" s="90" t="e">
        <f>LARGE($BS$62:$BS$191,$BC182)</f>
        <v>#NUM!</v>
      </c>
      <c r="BU182" s="90" t="e">
        <f t="shared" si="80"/>
        <v>#NUM!</v>
      </c>
      <c r="BV182" s="127">
        <f>IFERROR(VLOOKUP(BT182,$BC$62:$BR$191,16,FALSE),0)</f>
        <v>0</v>
      </c>
      <c r="BW182" s="128" t="e">
        <f>VLOOKUP(BT182,$BC$62:$BE$191,2,FALSE)</f>
        <v>#NUM!</v>
      </c>
      <c r="BX182" s="128" t="e">
        <f>VLOOKUP(BT182,$BC$62:$BE$191,3,FALSE)</f>
        <v>#NUM!</v>
      </c>
      <c r="BY182" s="128" t="str">
        <f>IFERROR(VLOOKUP($BC182,BU$62:BW$191,3,FALSE),"")</f>
        <v/>
      </c>
      <c r="BZ182" s="128" t="str">
        <f t="shared" si="90"/>
        <v/>
      </c>
      <c r="CA182" s="90">
        <f>SUMIF($BU$62:$BU$191,$BC182,$BV$62:$BV$191)</f>
        <v>0</v>
      </c>
      <c r="CB182" s="90"/>
      <c r="CC182" s="90"/>
      <c r="CD182" s="129"/>
    </row>
    <row r="183" spans="55:82">
      <c r="BC183" s="124">
        <v>242</v>
      </c>
      <c r="BD183" s="125">
        <f t="shared" si="85"/>
        <v>1</v>
      </c>
      <c r="BE183" s="126">
        <f t="shared" si="86"/>
        <v>1</v>
      </c>
      <c r="BF183" s="90">
        <f t="shared" si="83"/>
        <v>0</v>
      </c>
      <c r="BG183" s="90">
        <f t="shared" si="81"/>
        <v>0</v>
      </c>
      <c r="BH183" s="90" t="str">
        <f t="shared" si="88"/>
        <v/>
      </c>
      <c r="BI183" s="90" t="e">
        <f>LARGE($BH$62:$BH$191,$BC183)</f>
        <v>#NUM!</v>
      </c>
      <c r="BJ183" s="90" t="str">
        <f t="shared" si="79"/>
        <v/>
      </c>
      <c r="BK183" s="127">
        <f>IFERROR(VLOOKUP(BI183,$BC$62:$BG$191,5,FALSE),0)</f>
        <v>0</v>
      </c>
      <c r="BL183" s="128" t="e">
        <f>VLOOKUP(BI183,$BC$62:$BE$191,2,FALSE)</f>
        <v>#NUM!</v>
      </c>
      <c r="BM183" s="128" t="e">
        <f>VLOOKUP(BI183,$BC$62:$BE$191,3,FALSE)</f>
        <v>#NUM!</v>
      </c>
      <c r="BN183" s="128" t="str">
        <f>IFERROR(VLOOKUP($BC183,BJ$62:BL$191,3,FALSE),"")</f>
        <v/>
      </c>
      <c r="BO183" s="128" t="str">
        <f t="shared" si="89"/>
        <v/>
      </c>
      <c r="BP183" s="90">
        <f>SUMIF($BJ$62:$BJ$191,$BC183,$BK$62:$BK$191)</f>
        <v>0</v>
      </c>
      <c r="BQ183" s="90">
        <f t="shared" si="84"/>
        <v>0</v>
      </c>
      <c r="BR183" s="90">
        <f t="shared" si="82"/>
        <v>0</v>
      </c>
      <c r="BS183" s="90" t="str">
        <f t="shared" si="87"/>
        <v/>
      </c>
      <c r="BT183" s="90" t="e">
        <f>LARGE($BS$62:$BS$191,$BC183)</f>
        <v>#NUM!</v>
      </c>
      <c r="BU183" s="90" t="e">
        <f t="shared" si="80"/>
        <v>#NUM!</v>
      </c>
      <c r="BV183" s="127">
        <f>IFERROR(VLOOKUP(BT183,$BC$62:$BR$191,16,FALSE),0)</f>
        <v>0</v>
      </c>
      <c r="BW183" s="128" t="e">
        <f>VLOOKUP(BT183,$BC$62:$BE$191,2,FALSE)</f>
        <v>#NUM!</v>
      </c>
      <c r="BX183" s="128" t="e">
        <f>VLOOKUP(BT183,$BC$62:$BE$191,3,FALSE)</f>
        <v>#NUM!</v>
      </c>
      <c r="BY183" s="128" t="str">
        <f>IFERROR(VLOOKUP($BC183,BU$62:BW$191,3,FALSE),"")</f>
        <v/>
      </c>
      <c r="BZ183" s="128" t="str">
        <f t="shared" si="90"/>
        <v/>
      </c>
      <c r="CA183" s="90">
        <f>SUMIF($BU$62:$BU$191,$BC183,$BV$62:$BV$191)</f>
        <v>0</v>
      </c>
      <c r="CB183" s="90"/>
      <c r="CC183" s="90"/>
      <c r="CD183" s="129"/>
    </row>
    <row r="184" spans="55:82">
      <c r="BC184" s="124">
        <v>243</v>
      </c>
      <c r="BD184" s="125">
        <f t="shared" si="85"/>
        <v>1</v>
      </c>
      <c r="BE184" s="126">
        <f t="shared" si="86"/>
        <v>1</v>
      </c>
      <c r="BF184" s="90">
        <f t="shared" si="83"/>
        <v>0</v>
      </c>
      <c r="BG184" s="90">
        <f t="shared" si="81"/>
        <v>0</v>
      </c>
      <c r="BH184" s="90" t="str">
        <f t="shared" si="88"/>
        <v/>
      </c>
      <c r="BI184" s="90" t="e">
        <f>LARGE($BH$62:$BH$191,$BC184)</f>
        <v>#NUM!</v>
      </c>
      <c r="BJ184" s="90" t="str">
        <f t="shared" si="79"/>
        <v/>
      </c>
      <c r="BK184" s="127">
        <f>IFERROR(VLOOKUP(BI184,$BC$62:$BG$191,5,FALSE),0)</f>
        <v>0</v>
      </c>
      <c r="BL184" s="128" t="e">
        <f>VLOOKUP(BI184,$BC$62:$BE$191,2,FALSE)</f>
        <v>#NUM!</v>
      </c>
      <c r="BM184" s="128" t="e">
        <f>VLOOKUP(BI184,$BC$62:$BE$191,3,FALSE)</f>
        <v>#NUM!</v>
      </c>
      <c r="BN184" s="128" t="str">
        <f>IFERROR(VLOOKUP($BC184,BJ$62:BL$191,3,FALSE),"")</f>
        <v/>
      </c>
      <c r="BO184" s="128" t="str">
        <f t="shared" si="89"/>
        <v/>
      </c>
      <c r="BP184" s="90">
        <f>SUMIF($BJ$62:$BJ$191,$BC184,$BK$62:$BK$191)</f>
        <v>0</v>
      </c>
      <c r="BQ184" s="90">
        <f t="shared" si="84"/>
        <v>0</v>
      </c>
      <c r="BR184" s="90">
        <f t="shared" si="82"/>
        <v>0</v>
      </c>
      <c r="BS184" s="90" t="str">
        <f t="shared" si="87"/>
        <v/>
      </c>
      <c r="BT184" s="90" t="e">
        <f>LARGE($BS$62:$BS$191,$BC184)</f>
        <v>#NUM!</v>
      </c>
      <c r="BU184" s="90" t="e">
        <f t="shared" si="80"/>
        <v>#NUM!</v>
      </c>
      <c r="BV184" s="127">
        <f>IFERROR(VLOOKUP(BT184,$BC$62:$BR$191,16,FALSE),0)</f>
        <v>0</v>
      </c>
      <c r="BW184" s="128" t="e">
        <f>VLOOKUP(BT184,$BC$62:$BE$191,2,FALSE)</f>
        <v>#NUM!</v>
      </c>
      <c r="BX184" s="128" t="e">
        <f>VLOOKUP(BT184,$BC$62:$BE$191,3,FALSE)</f>
        <v>#NUM!</v>
      </c>
      <c r="BY184" s="128" t="str">
        <f>IFERROR(VLOOKUP($BC184,BU$62:BW$191,3,FALSE),"")</f>
        <v/>
      </c>
      <c r="BZ184" s="128" t="str">
        <f t="shared" si="90"/>
        <v/>
      </c>
      <c r="CA184" s="90">
        <f>SUMIF($BU$62:$BU$191,$BC184,$BV$62:$BV$191)</f>
        <v>0</v>
      </c>
      <c r="CB184" s="90"/>
      <c r="CC184" s="90"/>
      <c r="CD184" s="129"/>
    </row>
    <row r="185" spans="55:82">
      <c r="BC185" s="124">
        <v>244</v>
      </c>
      <c r="BD185" s="125">
        <f t="shared" si="85"/>
        <v>1</v>
      </c>
      <c r="BE185" s="126">
        <f t="shared" si="86"/>
        <v>1</v>
      </c>
      <c r="BF185" s="90">
        <f t="shared" si="83"/>
        <v>0</v>
      </c>
      <c r="BG185" s="90">
        <f t="shared" si="81"/>
        <v>0</v>
      </c>
      <c r="BH185" s="90" t="str">
        <f t="shared" si="88"/>
        <v/>
      </c>
      <c r="BI185" s="90" t="e">
        <f>LARGE($BH$62:$BH$191,$BC185)</f>
        <v>#NUM!</v>
      </c>
      <c r="BJ185" s="90" t="str">
        <f t="shared" si="79"/>
        <v/>
      </c>
      <c r="BK185" s="127">
        <f>IFERROR(VLOOKUP(BI185,$BC$62:$BG$191,5,FALSE),0)</f>
        <v>0</v>
      </c>
      <c r="BL185" s="128" t="e">
        <f>VLOOKUP(BI185,$BC$62:$BE$191,2,FALSE)</f>
        <v>#NUM!</v>
      </c>
      <c r="BM185" s="128" t="e">
        <f>VLOOKUP(BI185,$BC$62:$BE$191,3,FALSE)</f>
        <v>#NUM!</v>
      </c>
      <c r="BN185" s="128" t="str">
        <f>IFERROR(VLOOKUP($BC185,BJ$62:BL$191,3,FALSE),"")</f>
        <v/>
      </c>
      <c r="BO185" s="128" t="str">
        <f t="shared" si="89"/>
        <v/>
      </c>
      <c r="BP185" s="90">
        <f>SUMIF($BJ$62:$BJ$191,$BC185,$BK$62:$BK$191)</f>
        <v>0</v>
      </c>
      <c r="BQ185" s="90">
        <f t="shared" si="84"/>
        <v>0</v>
      </c>
      <c r="BR185" s="90">
        <f t="shared" si="82"/>
        <v>0</v>
      </c>
      <c r="BS185" s="90" t="str">
        <f t="shared" si="87"/>
        <v/>
      </c>
      <c r="BT185" s="90" t="e">
        <f>LARGE($BS$62:$BS$191,$BC185)</f>
        <v>#NUM!</v>
      </c>
      <c r="BU185" s="90" t="e">
        <f t="shared" si="80"/>
        <v>#NUM!</v>
      </c>
      <c r="BV185" s="127">
        <f>IFERROR(VLOOKUP(BT185,$BC$62:$BR$191,16,FALSE),0)</f>
        <v>0</v>
      </c>
      <c r="BW185" s="128" t="e">
        <f>VLOOKUP(BT185,$BC$62:$BE$191,2,FALSE)</f>
        <v>#NUM!</v>
      </c>
      <c r="BX185" s="128" t="e">
        <f>VLOOKUP(BT185,$BC$62:$BE$191,3,FALSE)</f>
        <v>#NUM!</v>
      </c>
      <c r="BY185" s="128" t="str">
        <f>IFERROR(VLOOKUP($BC185,BU$62:BW$191,3,FALSE),"")</f>
        <v/>
      </c>
      <c r="BZ185" s="128" t="str">
        <f t="shared" si="90"/>
        <v/>
      </c>
      <c r="CA185" s="90">
        <f>SUMIF($BU$62:$BU$191,$BC185,$BV$62:$BV$191)</f>
        <v>0</v>
      </c>
      <c r="CB185" s="90"/>
      <c r="CC185" s="90"/>
      <c r="CD185" s="129"/>
    </row>
    <row r="186" spans="55:82">
      <c r="BC186" s="124">
        <v>245</v>
      </c>
      <c r="BD186" s="125">
        <f t="shared" si="85"/>
        <v>1</v>
      </c>
      <c r="BE186" s="126">
        <f t="shared" si="86"/>
        <v>1</v>
      </c>
      <c r="BF186" s="90">
        <f t="shared" si="83"/>
        <v>0</v>
      </c>
      <c r="BG186" s="90">
        <f t="shared" si="81"/>
        <v>0</v>
      </c>
      <c r="BH186" s="90" t="str">
        <f t="shared" si="88"/>
        <v/>
      </c>
      <c r="BI186" s="90" t="e">
        <f>LARGE($BH$62:$BH$191,$BC186)</f>
        <v>#NUM!</v>
      </c>
      <c r="BJ186" s="90" t="str">
        <f t="shared" si="79"/>
        <v/>
      </c>
      <c r="BK186" s="127">
        <f>IFERROR(VLOOKUP(BI186,$BC$62:$BG$191,5,FALSE),0)</f>
        <v>0</v>
      </c>
      <c r="BL186" s="128" t="e">
        <f>VLOOKUP(BI186,$BC$62:$BE$191,2,FALSE)</f>
        <v>#NUM!</v>
      </c>
      <c r="BM186" s="128" t="e">
        <f>VLOOKUP(BI186,$BC$62:$BE$191,3,FALSE)</f>
        <v>#NUM!</v>
      </c>
      <c r="BN186" s="128" t="str">
        <f>IFERROR(VLOOKUP($BC186,BJ$62:BL$191,3,FALSE),"")</f>
        <v/>
      </c>
      <c r="BO186" s="128" t="str">
        <f t="shared" si="89"/>
        <v/>
      </c>
      <c r="BP186" s="90">
        <f>SUMIF($BJ$62:$BJ$191,$BC186,$BK$62:$BK$191)</f>
        <v>0</v>
      </c>
      <c r="BQ186" s="90">
        <f t="shared" si="84"/>
        <v>0</v>
      </c>
      <c r="BR186" s="90">
        <f t="shared" si="82"/>
        <v>0</v>
      </c>
      <c r="BS186" s="90" t="str">
        <f t="shared" si="87"/>
        <v/>
      </c>
      <c r="BT186" s="90" t="e">
        <f>LARGE($BS$62:$BS$191,$BC186)</f>
        <v>#NUM!</v>
      </c>
      <c r="BU186" s="90" t="e">
        <f t="shared" si="80"/>
        <v>#NUM!</v>
      </c>
      <c r="BV186" s="127">
        <f>IFERROR(VLOOKUP(BT186,$BC$62:$BR$191,16,FALSE),0)</f>
        <v>0</v>
      </c>
      <c r="BW186" s="128" t="e">
        <f>VLOOKUP(BT186,$BC$62:$BE$191,2,FALSE)</f>
        <v>#NUM!</v>
      </c>
      <c r="BX186" s="128" t="e">
        <f>VLOOKUP(BT186,$BC$62:$BE$191,3,FALSE)</f>
        <v>#NUM!</v>
      </c>
      <c r="BY186" s="128" t="str">
        <f>IFERROR(VLOOKUP($BC186,BU$62:BW$191,3,FALSE),"")</f>
        <v/>
      </c>
      <c r="BZ186" s="128" t="str">
        <f t="shared" si="90"/>
        <v/>
      </c>
      <c r="CA186" s="90">
        <f>SUMIF($BU$62:$BU$191,$BC186,$BV$62:$BV$191)</f>
        <v>0</v>
      </c>
      <c r="CB186" s="90"/>
      <c r="CC186" s="90"/>
      <c r="CD186" s="129"/>
    </row>
    <row r="187" spans="55:82">
      <c r="BC187" s="124">
        <v>246</v>
      </c>
      <c r="BD187" s="125">
        <f t="shared" si="85"/>
        <v>1</v>
      </c>
      <c r="BE187" s="126">
        <f t="shared" si="86"/>
        <v>1</v>
      </c>
      <c r="BF187" s="90">
        <f t="shared" si="83"/>
        <v>0</v>
      </c>
      <c r="BG187" s="90">
        <f t="shared" si="81"/>
        <v>0</v>
      </c>
      <c r="BH187" s="90" t="str">
        <f t="shared" si="88"/>
        <v/>
      </c>
      <c r="BI187" s="90" t="e">
        <f>LARGE($BH$62:$BH$191,$BC187)</f>
        <v>#NUM!</v>
      </c>
      <c r="BJ187" s="90" t="str">
        <f t="shared" si="79"/>
        <v/>
      </c>
      <c r="BK187" s="127">
        <f>IFERROR(VLOOKUP(BI187,$BC$62:$BG$191,5,FALSE),0)</f>
        <v>0</v>
      </c>
      <c r="BL187" s="128" t="e">
        <f>VLOOKUP(BI187,$BC$62:$BE$191,2,FALSE)</f>
        <v>#NUM!</v>
      </c>
      <c r="BM187" s="128" t="e">
        <f>VLOOKUP(BI187,$BC$62:$BE$191,3,FALSE)</f>
        <v>#NUM!</v>
      </c>
      <c r="BN187" s="128" t="str">
        <f>IFERROR(VLOOKUP($BC187,BJ$62:BL$191,3,FALSE),"")</f>
        <v/>
      </c>
      <c r="BO187" s="128" t="str">
        <f t="shared" si="89"/>
        <v/>
      </c>
      <c r="BP187" s="90">
        <f>SUMIF($BJ$62:$BJ$191,$BC187,$BK$62:$BK$191)</f>
        <v>0</v>
      </c>
      <c r="BQ187" s="90">
        <f t="shared" si="84"/>
        <v>0</v>
      </c>
      <c r="BR187" s="90">
        <f t="shared" si="82"/>
        <v>0</v>
      </c>
      <c r="BS187" s="90" t="str">
        <f t="shared" si="87"/>
        <v/>
      </c>
      <c r="BT187" s="90" t="e">
        <f>LARGE($BS$62:$BS$191,$BC187)</f>
        <v>#NUM!</v>
      </c>
      <c r="BU187" s="90" t="e">
        <f t="shared" si="80"/>
        <v>#NUM!</v>
      </c>
      <c r="BV187" s="127">
        <f>IFERROR(VLOOKUP(BT187,$BC$62:$BR$191,16,FALSE),0)</f>
        <v>0</v>
      </c>
      <c r="BW187" s="128" t="e">
        <f>VLOOKUP(BT187,$BC$62:$BE$191,2,FALSE)</f>
        <v>#NUM!</v>
      </c>
      <c r="BX187" s="128" t="e">
        <f>VLOOKUP(BT187,$BC$62:$BE$191,3,FALSE)</f>
        <v>#NUM!</v>
      </c>
      <c r="BY187" s="128" t="str">
        <f>IFERROR(VLOOKUP($BC187,BU$62:BW$191,3,FALSE),"")</f>
        <v/>
      </c>
      <c r="BZ187" s="128" t="str">
        <f t="shared" si="90"/>
        <v/>
      </c>
      <c r="CA187" s="90">
        <f>SUMIF($BU$62:$BU$191,$BC187,$BV$62:$BV$191)</f>
        <v>0</v>
      </c>
      <c r="CB187" s="90"/>
      <c r="CC187" s="90"/>
      <c r="CD187" s="129"/>
    </row>
    <row r="188" spans="55:82">
      <c r="BC188" s="124">
        <v>247</v>
      </c>
      <c r="BD188" s="125">
        <f t="shared" si="85"/>
        <v>1</v>
      </c>
      <c r="BE188" s="126">
        <f t="shared" si="86"/>
        <v>1</v>
      </c>
      <c r="BF188" s="90">
        <f t="shared" si="83"/>
        <v>0</v>
      </c>
      <c r="BG188" s="90">
        <f t="shared" si="81"/>
        <v>0</v>
      </c>
      <c r="BH188" s="90" t="str">
        <f t="shared" si="88"/>
        <v/>
      </c>
      <c r="BI188" s="90" t="e">
        <f>LARGE($BH$62:$BH$191,$BC188)</f>
        <v>#NUM!</v>
      </c>
      <c r="BJ188" s="90" t="str">
        <f t="shared" si="79"/>
        <v/>
      </c>
      <c r="BK188" s="127">
        <f>IFERROR(VLOOKUP(BI188,$BC$62:$BG$191,5,FALSE),0)</f>
        <v>0</v>
      </c>
      <c r="BL188" s="128" t="e">
        <f>VLOOKUP(BI188,$BC$62:$BE$191,2,FALSE)</f>
        <v>#NUM!</v>
      </c>
      <c r="BM188" s="128" t="e">
        <f>VLOOKUP(BI188,$BC$62:$BE$191,3,FALSE)</f>
        <v>#NUM!</v>
      </c>
      <c r="BN188" s="128" t="str">
        <f>IFERROR(VLOOKUP($BC188,BJ$62:BL$191,3,FALSE),"")</f>
        <v/>
      </c>
      <c r="BO188" s="128" t="str">
        <f t="shared" si="89"/>
        <v/>
      </c>
      <c r="BP188" s="90">
        <f>SUMIF($BJ$62:$BJ$191,$BC188,$BK$62:$BK$191)</f>
        <v>0</v>
      </c>
      <c r="BQ188" s="90">
        <f t="shared" si="84"/>
        <v>0</v>
      </c>
      <c r="BR188" s="90">
        <f t="shared" si="82"/>
        <v>0</v>
      </c>
      <c r="BS188" s="90" t="str">
        <f t="shared" si="87"/>
        <v/>
      </c>
      <c r="BT188" s="90" t="e">
        <f>LARGE($BS$62:$BS$191,$BC188)</f>
        <v>#NUM!</v>
      </c>
      <c r="BU188" s="90" t="e">
        <f t="shared" si="80"/>
        <v>#NUM!</v>
      </c>
      <c r="BV188" s="127">
        <f>IFERROR(VLOOKUP(BT188,$BC$62:$BR$191,16,FALSE),0)</f>
        <v>0</v>
      </c>
      <c r="BW188" s="128" t="e">
        <f>VLOOKUP(BT188,$BC$62:$BE$191,2,FALSE)</f>
        <v>#NUM!</v>
      </c>
      <c r="BX188" s="128" t="e">
        <f>VLOOKUP(BT188,$BC$62:$BE$191,3,FALSE)</f>
        <v>#NUM!</v>
      </c>
      <c r="BY188" s="128" t="str">
        <f>IFERROR(VLOOKUP($BC188,BU$62:BW$191,3,FALSE),"")</f>
        <v/>
      </c>
      <c r="BZ188" s="128" t="str">
        <f t="shared" si="90"/>
        <v/>
      </c>
      <c r="CA188" s="90">
        <f>SUMIF($BU$62:$BU$191,$BC188,$BV$62:$BV$191)</f>
        <v>0</v>
      </c>
      <c r="CB188" s="90"/>
      <c r="CC188" s="90"/>
      <c r="CD188" s="129"/>
    </row>
    <row r="189" spans="55:82">
      <c r="BC189" s="124">
        <v>248</v>
      </c>
      <c r="BD189" s="125">
        <f t="shared" si="85"/>
        <v>1</v>
      </c>
      <c r="BE189" s="126">
        <f t="shared" si="86"/>
        <v>1</v>
      </c>
      <c r="BF189" s="90">
        <f t="shared" si="83"/>
        <v>0</v>
      </c>
      <c r="BG189" s="90">
        <f t="shared" si="81"/>
        <v>0</v>
      </c>
      <c r="BH189" s="90" t="str">
        <f t="shared" si="88"/>
        <v/>
      </c>
      <c r="BI189" s="90" t="e">
        <f>LARGE($BH$62:$BH$191,$BC189)</f>
        <v>#NUM!</v>
      </c>
      <c r="BJ189" s="90" t="str">
        <f t="shared" si="79"/>
        <v/>
      </c>
      <c r="BK189" s="127">
        <f>IFERROR(VLOOKUP(BI189,$BC$62:$BG$191,5,FALSE),0)</f>
        <v>0</v>
      </c>
      <c r="BL189" s="128" t="e">
        <f>VLOOKUP(BI189,$BC$62:$BE$191,2,FALSE)</f>
        <v>#NUM!</v>
      </c>
      <c r="BM189" s="128" t="e">
        <f>VLOOKUP(BI189,$BC$62:$BE$191,3,FALSE)</f>
        <v>#NUM!</v>
      </c>
      <c r="BN189" s="128" t="str">
        <f>IFERROR(VLOOKUP($BC189,BJ$62:BL$191,3,FALSE),"")</f>
        <v/>
      </c>
      <c r="BO189" s="128" t="str">
        <f t="shared" si="89"/>
        <v/>
      </c>
      <c r="BP189" s="90">
        <f>SUMIF($BJ$62:$BJ$191,$BC189,$BK$62:$BK$191)</f>
        <v>0</v>
      </c>
      <c r="BQ189" s="90">
        <f t="shared" si="84"/>
        <v>0</v>
      </c>
      <c r="BR189" s="90">
        <f t="shared" si="82"/>
        <v>0</v>
      </c>
      <c r="BS189" s="90" t="str">
        <f t="shared" si="87"/>
        <v/>
      </c>
      <c r="BT189" s="90" t="e">
        <f>LARGE($BS$62:$BS$191,$BC189)</f>
        <v>#NUM!</v>
      </c>
      <c r="BU189" s="90" t="e">
        <f t="shared" si="80"/>
        <v>#NUM!</v>
      </c>
      <c r="BV189" s="127">
        <f>IFERROR(VLOOKUP(BT189,$BC$62:$BR$191,16,FALSE),0)</f>
        <v>0</v>
      </c>
      <c r="BW189" s="128" t="e">
        <f>VLOOKUP(BT189,$BC$62:$BE$191,2,FALSE)</f>
        <v>#NUM!</v>
      </c>
      <c r="BX189" s="128" t="e">
        <f>VLOOKUP(BT189,$BC$62:$BE$191,3,FALSE)</f>
        <v>#NUM!</v>
      </c>
      <c r="BY189" s="128" t="str">
        <f>IFERROR(VLOOKUP($BC189,BU$62:BW$191,3,FALSE),"")</f>
        <v/>
      </c>
      <c r="BZ189" s="128" t="str">
        <f t="shared" si="90"/>
        <v/>
      </c>
      <c r="CA189" s="90">
        <f>SUMIF($BU$62:$BU$191,$BC189,$BV$62:$BV$191)</f>
        <v>0</v>
      </c>
      <c r="CB189" s="90"/>
      <c r="CC189" s="90"/>
      <c r="CD189" s="129"/>
    </row>
    <row r="190" spans="55:82">
      <c r="BC190" s="124">
        <v>249</v>
      </c>
      <c r="BD190" s="125">
        <f t="shared" si="85"/>
        <v>1</v>
      </c>
      <c r="BE190" s="126">
        <f t="shared" si="86"/>
        <v>1</v>
      </c>
      <c r="BF190" s="90">
        <f t="shared" si="83"/>
        <v>0</v>
      </c>
      <c r="BG190" s="90">
        <f t="shared" si="81"/>
        <v>0</v>
      </c>
      <c r="BH190" s="90" t="str">
        <f t="shared" si="88"/>
        <v/>
      </c>
      <c r="BI190" s="90" t="e">
        <f>LARGE($BH$62:$BH$191,$BC190)</f>
        <v>#NUM!</v>
      </c>
      <c r="BJ190" s="90" t="str">
        <f t="shared" si="79"/>
        <v/>
      </c>
      <c r="BK190" s="127">
        <f>IFERROR(VLOOKUP(BI190,$BC$62:$BG$191,5,FALSE),0)</f>
        <v>0</v>
      </c>
      <c r="BL190" s="128" t="e">
        <f>VLOOKUP(BI190,$BC$62:$BE$191,2,FALSE)</f>
        <v>#NUM!</v>
      </c>
      <c r="BM190" s="128" t="e">
        <f>VLOOKUP(BI190,$BC$62:$BE$191,3,FALSE)</f>
        <v>#NUM!</v>
      </c>
      <c r="BN190" s="128" t="str">
        <f>IFERROR(VLOOKUP($BC190,BJ$62:BL$191,3,FALSE),"")</f>
        <v/>
      </c>
      <c r="BO190" s="128" t="str">
        <f t="shared" si="89"/>
        <v/>
      </c>
      <c r="BP190" s="90">
        <f>SUMIF($BJ$62:$BJ$191,$BC190,$BK$62:$BK$191)</f>
        <v>0</v>
      </c>
      <c r="BQ190" s="90">
        <f t="shared" si="84"/>
        <v>0</v>
      </c>
      <c r="BR190" s="90">
        <f t="shared" si="82"/>
        <v>0</v>
      </c>
      <c r="BS190" s="90" t="str">
        <f t="shared" si="87"/>
        <v/>
      </c>
      <c r="BT190" s="90" t="e">
        <f>LARGE($BS$62:$BS$191,$BC190)</f>
        <v>#NUM!</v>
      </c>
      <c r="BU190" s="90" t="e">
        <f t="shared" si="80"/>
        <v>#NUM!</v>
      </c>
      <c r="BV190" s="127">
        <f>IFERROR(VLOOKUP(BT190,$BC$62:$BR$191,16,FALSE),0)</f>
        <v>0</v>
      </c>
      <c r="BW190" s="128" t="e">
        <f>VLOOKUP(BT190,$BC$62:$BE$191,2,FALSE)</f>
        <v>#NUM!</v>
      </c>
      <c r="BX190" s="128" t="e">
        <f>VLOOKUP(BT190,$BC$62:$BE$191,3,FALSE)</f>
        <v>#NUM!</v>
      </c>
      <c r="BY190" s="128" t="str">
        <f>IFERROR(VLOOKUP($BC190,BU$62:BW$191,3,FALSE),"")</f>
        <v/>
      </c>
      <c r="BZ190" s="128" t="str">
        <f t="shared" si="90"/>
        <v/>
      </c>
      <c r="CA190" s="90">
        <f>SUMIF($BU$62:$BU$191,$BC190,$BV$62:$BV$191)</f>
        <v>0</v>
      </c>
      <c r="CB190" s="90"/>
      <c r="CC190" s="90"/>
      <c r="CD190" s="129"/>
    </row>
    <row r="191" spans="55:82">
      <c r="BC191" s="124">
        <v>250</v>
      </c>
      <c r="BD191" s="125">
        <f t="shared" si="85"/>
        <v>1</v>
      </c>
      <c r="BE191" s="126">
        <f t="shared" si="86"/>
        <v>1</v>
      </c>
      <c r="BF191" s="90">
        <f t="shared" si="83"/>
        <v>0</v>
      </c>
      <c r="BG191" s="90">
        <f t="shared" si="81"/>
        <v>0</v>
      </c>
      <c r="BH191" s="90" t="str">
        <f t="shared" si="88"/>
        <v/>
      </c>
      <c r="BI191" s="90" t="e">
        <f>LARGE($BH$62:$BH$191,$BC191)</f>
        <v>#NUM!</v>
      </c>
      <c r="BJ191" s="90" t="str">
        <f t="shared" si="79"/>
        <v/>
      </c>
      <c r="BK191" s="127">
        <f>IFERROR(VLOOKUP(BI191,$BC$62:$BG$191,5,FALSE),0)</f>
        <v>0</v>
      </c>
      <c r="BL191" s="128" t="e">
        <f>VLOOKUP(BI191,$BC$62:$BE$191,2,FALSE)</f>
        <v>#NUM!</v>
      </c>
      <c r="BM191" s="128" t="e">
        <f>VLOOKUP(BI191,$BC$62:$BE$191,3,FALSE)</f>
        <v>#NUM!</v>
      </c>
      <c r="BN191" s="128" t="str">
        <f>IFERROR(VLOOKUP($BC191,BJ$62:BL$191,3,FALSE),"")</f>
        <v/>
      </c>
      <c r="BO191" s="128" t="str">
        <f t="shared" si="89"/>
        <v/>
      </c>
      <c r="BP191" s="90">
        <f>SUMIF($BJ$62:$BJ$191,$BC191,$BK$62:$BK$191)</f>
        <v>0</v>
      </c>
      <c r="BQ191" s="90">
        <f t="shared" si="84"/>
        <v>0</v>
      </c>
      <c r="BR191" s="90">
        <f t="shared" si="82"/>
        <v>0</v>
      </c>
      <c r="BS191" s="90" t="str">
        <f t="shared" si="87"/>
        <v/>
      </c>
      <c r="BT191" s="90" t="e">
        <f>LARGE($BS$62:$BS$191,$BC191)</f>
        <v>#NUM!</v>
      </c>
      <c r="BU191" s="90" t="e">
        <f t="shared" si="80"/>
        <v>#NUM!</v>
      </c>
      <c r="BV191" s="127">
        <f>IFERROR(VLOOKUP(BT191,$BC$62:$BR$191,16,FALSE),0)</f>
        <v>0</v>
      </c>
      <c r="BW191" s="128" t="e">
        <f>VLOOKUP(BT191,$BC$62:$BE$191,2,FALSE)</f>
        <v>#NUM!</v>
      </c>
      <c r="BX191" s="128" t="e">
        <f>VLOOKUP(BT191,$BC$62:$BE$191,3,FALSE)</f>
        <v>#NUM!</v>
      </c>
      <c r="BY191" s="128" t="str">
        <f>IFERROR(VLOOKUP($BC191,BU$62:BW$191,3,FALSE),"")</f>
        <v/>
      </c>
      <c r="BZ191" s="128" t="str">
        <f t="shared" si="90"/>
        <v/>
      </c>
      <c r="CA191" s="90">
        <f>SUMIF($BU$62:$BU$191,$BC191,$BV$62:$BV$191)</f>
        <v>0</v>
      </c>
      <c r="CB191" s="90"/>
      <c r="CC191" s="90"/>
      <c r="CD191" s="129"/>
    </row>
  </sheetData>
  <sheetProtection algorithmName="SHA-512" hashValue="QVr9+EOjk12lrGc3HK2ahp1By48rnv9j/9SqVXs91HFJXb7dKk46V/IrnZz52ynwxy9XWNWWjTXx/PfBjAErHw==" saltValue="d3NCaNUPNp6ApQjulDmK5g==" spinCount="100000" sheet="1" objects="1" scenarios="1" formatColumns="0" formatRows="0" selectLockedCells="1" selectUnlockedCells="1"/>
  <mergeCells count="61">
    <mergeCell ref="A69:B69"/>
    <mergeCell ref="A72:B72"/>
    <mergeCell ref="AA64:AB64"/>
    <mergeCell ref="A67:B67"/>
    <mergeCell ref="U60:V60"/>
    <mergeCell ref="W60:Y60"/>
    <mergeCell ref="Z60:Z61"/>
    <mergeCell ref="AA60:AB61"/>
    <mergeCell ref="AA62:AB62"/>
    <mergeCell ref="AA63:AB63"/>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338" priority="59" operator="equal">
      <formula>"NO existe una hoja para el perfil y firma escogidos"</formula>
    </cfRule>
  </conditionalFormatting>
  <conditionalFormatting sqref="A26 R26">
    <cfRule type="cellIs" dxfId="337" priority="58" operator="equal">
      <formula>"NO existe una hoja para el perfil y firma escogidos"</formula>
    </cfRule>
  </conditionalFormatting>
  <conditionalFormatting sqref="B55 I64:R64 T64 V64:Z64">
    <cfRule type="cellIs" dxfId="336" priority="46" operator="equal">
      <formula>"CUMPLE"</formula>
    </cfRule>
    <cfRule type="cellIs" dxfId="335" priority="47" operator="equal">
      <formula>"NO CUMPLE"</formula>
    </cfRule>
    <cfRule type="cellIs" dxfId="334" priority="48" operator="equal">
      <formula>"SI"</formula>
    </cfRule>
    <cfRule type="cellIs" dxfId="333" priority="49" operator="equal">
      <formula>"NO"</formula>
    </cfRule>
  </conditionalFormatting>
  <conditionalFormatting sqref="B68">
    <cfRule type="cellIs" dxfId="332" priority="42" operator="equal">
      <formula>"CUMPLE"</formula>
    </cfRule>
    <cfRule type="cellIs" dxfId="331" priority="43" operator="equal">
      <formula>"NO CUMPLE"</formula>
    </cfRule>
    <cfRule type="cellIs" dxfId="330" priority="44" operator="equal">
      <formula>"SI"</formula>
    </cfRule>
    <cfRule type="cellIs" dxfId="329" priority="45" operator="equal">
      <formula>"NO"</formula>
    </cfRule>
  </conditionalFormatting>
  <conditionalFormatting sqref="B70">
    <cfRule type="cellIs" dxfId="328" priority="5" operator="equal">
      <formula>"CUMPLE"</formula>
    </cfRule>
    <cfRule type="cellIs" dxfId="327" priority="6" operator="equal">
      <formula>"NO CUMPLE"</formula>
    </cfRule>
    <cfRule type="cellIs" dxfId="326" priority="7" operator="equal">
      <formula>"SI"</formula>
    </cfRule>
    <cfRule type="cellIs" dxfId="325" priority="8" operator="equal">
      <formula>"NO"</formula>
    </cfRule>
  </conditionalFormatting>
  <conditionalFormatting sqref="B71 B74">
    <cfRule type="cellIs" dxfId="324" priority="9" operator="equal">
      <formula>12.5</formula>
    </cfRule>
    <cfRule type="cellIs" dxfId="323" priority="10" operator="equal">
      <formula>0</formula>
    </cfRule>
  </conditionalFormatting>
  <conditionalFormatting sqref="B73">
    <cfRule type="cellIs" dxfId="322" priority="1" operator="equal">
      <formula>"CUMPLE"</formula>
    </cfRule>
    <cfRule type="cellIs" dxfId="321" priority="2" operator="equal">
      <formula>"NO CUMPLE"</formula>
    </cfRule>
    <cfRule type="cellIs" dxfId="320" priority="3" operator="equal">
      <formula>"SI"</formula>
    </cfRule>
    <cfRule type="cellIs" dxfId="319" priority="4" operator="equal">
      <formula>"NO"</formula>
    </cfRule>
  </conditionalFormatting>
  <conditionalFormatting sqref="C62:D64">
    <cfRule type="expression" dxfId="318" priority="16">
      <formula>C62&lt;&gt;E62</formula>
    </cfRule>
  </conditionalFormatting>
  <conditionalFormatting sqref="D34">
    <cfRule type="cellIs" dxfId="317" priority="40" operator="equal">
      <formula>"HABILITADO"</formula>
    </cfRule>
    <cfRule type="cellIs" dxfId="316" priority="41" operator="equal">
      <formula>"NO HABILITADO"</formula>
    </cfRule>
  </conditionalFormatting>
  <conditionalFormatting sqref="D38">
    <cfRule type="cellIs" dxfId="315" priority="54" operator="equal">
      <formula>"CUMPLE"</formula>
    </cfRule>
    <cfRule type="cellIs" dxfId="314" priority="55" operator="equal">
      <formula>"NO CUMPLE"</formula>
    </cfRule>
    <cfRule type="cellIs" dxfId="313" priority="56" operator="equal">
      <formula>"SI"</formula>
    </cfRule>
    <cfRule type="cellIs" dxfId="312" priority="57" operator="equal">
      <formula>"NO"</formula>
    </cfRule>
  </conditionalFormatting>
  <conditionalFormatting sqref="D43:D45">
    <cfRule type="cellIs" dxfId="311" priority="50" operator="equal">
      <formula>"CUMPLE"</formula>
    </cfRule>
    <cfRule type="cellIs" dxfId="310" priority="51" operator="equal">
      <formula>"NO CUMPLE"</formula>
    </cfRule>
    <cfRule type="cellIs" dxfId="309" priority="52" operator="equal">
      <formula>"SI"</formula>
    </cfRule>
    <cfRule type="cellIs" dxfId="308" priority="53" operator="equal">
      <formula>"NO"</formula>
    </cfRule>
  </conditionalFormatting>
  <conditionalFormatting sqref="E62:F64">
    <cfRule type="expression" dxfId="307" priority="36">
      <formula>E62&lt;&gt;C62</formula>
    </cfRule>
  </conditionalFormatting>
  <conditionalFormatting sqref="H62:H64">
    <cfRule type="cellIs" dxfId="306" priority="33" operator="equal">
      <formula>"INI = FIN"</formula>
    </cfRule>
    <cfRule type="cellIs" dxfId="305" priority="34" operator="equal">
      <formula>"Fecha Fin &lt; Fecha TP o G"</formula>
    </cfRule>
    <cfRule type="cellIs" dxfId="304" priority="35" operator="equal">
      <formula>"Invertidas"</formula>
    </cfRule>
    <cfRule type="cellIs" dxfId="303" priority="37" operator="equal">
      <formula>"Falta(n) Fecha(s)"</formula>
    </cfRule>
    <cfRule type="cellIs" dxfId="302" priority="38" operator="notEqual">
      <formula>"Ok"</formula>
    </cfRule>
    <cfRule type="cellIs" dxfId="301" priority="39" operator="equal">
      <formula>"Ok"</formula>
    </cfRule>
  </conditionalFormatting>
  <conditionalFormatting sqref="I62:I63">
    <cfRule type="cellIs" dxfId="300" priority="17" operator="equal">
      <formula>"CUMPLE"</formula>
    </cfRule>
    <cfRule type="cellIs" dxfId="299" priority="18" operator="equal">
      <formula>"NO CUMPLE"</formula>
    </cfRule>
    <cfRule type="cellIs" dxfId="298" priority="19" operator="equal">
      <formula>"SI"</formula>
    </cfRule>
    <cfRule type="cellIs" dxfId="297" priority="20" operator="equal">
      <formula>"NO"</formula>
    </cfRule>
  </conditionalFormatting>
  <conditionalFormatting sqref="J62:Z63">
    <cfRule type="cellIs" dxfId="296" priority="12" operator="equal">
      <formula>"CUMPLE"</formula>
    </cfRule>
    <cfRule type="cellIs" dxfId="295" priority="13" operator="equal">
      <formula>"NO CUMPLE"</formula>
    </cfRule>
    <cfRule type="cellIs" dxfId="294" priority="14" operator="equal">
      <formula>"SI"</formula>
    </cfRule>
    <cfRule type="cellIs" dxfId="293" priority="15" operator="equal">
      <formula>"NO"</formula>
    </cfRule>
  </conditionalFormatting>
  <dataValidations count="9">
    <dataValidation type="list" allowBlank="1" showInputMessage="1" showErrorMessage="1" sqref="D34" xr:uid="{36D6B7DB-1CEB-4542-9405-1E634750C973}">
      <formula1>"HABILITADO,NO HABILITADO"</formula1>
    </dataValidation>
    <dataValidation type="date" operator="greaterThanOrEqual" allowBlank="1" showInputMessage="1" showErrorMessage="1" sqref="D33" xr:uid="{CE4DAABF-3F73-47FE-8D32-89CB9D97208A}">
      <formula1>18264</formula1>
    </dataValidation>
    <dataValidation operator="greaterThanOrEqual" showInputMessage="1" showErrorMessage="1" sqref="D45:D48" xr:uid="{ABB443A4-9EB8-41AF-85F6-99BD6E47453E}"/>
    <dataValidation type="list" allowBlank="1" showInputMessage="1" showErrorMessage="1" sqref="B45 B47:B48 J62:P64 W62:X64 R62:R64" xr:uid="{82B1AD45-A344-4E66-8760-4DB2B32A45C7}">
      <formula1>"SI,NO,NO APLICA"</formula1>
    </dataValidation>
    <dataValidation type="list" allowBlank="1" showInputMessage="1" showErrorMessage="1" sqref="D30" xr:uid="{528D4987-94AF-4E29-B464-06BC05A4CDB6}">
      <formula1>"Director/a del proyecto,Especialista en  modelación de  transporte,Especialista en  Movilidad y  Transporte,Especialista en  finanzas  y presupuesto,Especialista en  logística "</formula1>
    </dataValidation>
    <dataValidation type="list" allowBlank="1" showInputMessage="1" showErrorMessage="1" sqref="D38 D43:D44 B73 I62:I64 V62:V64 T62:T64" xr:uid="{78D70C66-60E2-45FE-99D6-3CCE76C007EE}">
      <formula1>"CUMPLE,NO CUMPLE,PENDIENTE,NO APLICA"</formula1>
    </dataValidation>
    <dataValidation allowBlank="1" showInputMessage="1" showErrorMessage="1" errorTitle="Error" error="Digite una fecha válida con formato dd/mm/aaaa" promptTitle="Fecha dd/mm/aaaa" sqref="E62:F64" xr:uid="{5361F615-85DF-4FA3-8D69-E400925788DB}"/>
    <dataValidation type="date" allowBlank="1" showInputMessage="1" showErrorMessage="1" errorTitle="Error" error="Digite una fecha válida con formato dd/mm/aaaa" promptTitle="Fecha dd/mm/aaaa" sqref="C62:D64" xr:uid="{392AD0B4-F054-4167-8E13-C0633257111B}">
      <formula1>18264</formula1>
      <formula2>55153</formula2>
    </dataValidation>
    <dataValidation type="list" allowBlank="1" showInputMessage="1" showErrorMessage="1" errorTitle="Error" error="En este campo se debe marcar 'X' o dejar en blanco" prompt="Marque X si la experiencia aplica para específica" sqref="G62:G64" xr:uid="{9D807D2E-2649-40C4-9460-35508419C468}">
      <formula1>"X,x"</formula1>
    </dataValidation>
  </dataValidation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B0555-815E-41CB-ADAC-CDD09AD1F9DD}">
  <dimension ref="A1:LW223"/>
  <sheetViews>
    <sheetView showGridLines="0" zoomScale="47" zoomScaleNormal="25" workbookViewId="0">
      <selection activeCell="D29" sqref="D29"/>
    </sheetView>
  </sheetViews>
  <sheetFormatPr defaultColWidth="11.42578125" defaultRowHeight="12.95"/>
  <cols>
    <col min="1" max="1" width="36.42578125" style="46" customWidth="1"/>
    <col min="2" max="2" width="36.7109375" style="46" customWidth="1"/>
    <col min="3" max="3" width="25.7109375" style="46" customWidth="1"/>
    <col min="4" max="4" width="40.85546875" style="46" bestFit="1"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30.7109375" style="46" customWidth="1"/>
    <col min="29" max="29" width="5.7109375" style="46" customWidth="1"/>
    <col min="30" max="35" width="11.42578125"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11.42578125"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+IF(AND($C$111&gt;=AL11,$C$111&lt;AL12),AL13,0)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c r="A28" s="405" t="s">
        <v>232</v>
      </c>
      <c r="B28" s="406"/>
      <c r="C28" s="406"/>
      <c r="D28" s="407"/>
      <c r="E28" s="69"/>
      <c r="F28" s="69"/>
      <c r="G28" s="69"/>
      <c r="H28" s="69"/>
      <c r="I28" s="69"/>
    </row>
    <row r="29" spans="1:28" ht="24.6" customHeight="1">
      <c r="A29" s="408" t="s">
        <v>8</v>
      </c>
      <c r="B29" s="409"/>
      <c r="C29" s="409"/>
      <c r="D29" s="25" t="s">
        <v>394</v>
      </c>
      <c r="E29" s="69"/>
      <c r="F29" s="69"/>
      <c r="G29" s="69"/>
      <c r="H29" s="69"/>
      <c r="I29" s="69"/>
    </row>
    <row r="30" spans="1:28" ht="47.45" customHeight="1">
      <c r="A30" s="394" t="s">
        <v>233</v>
      </c>
      <c r="B30" s="395"/>
      <c r="C30" s="395"/>
      <c r="D30" s="28" t="s">
        <v>303</v>
      </c>
      <c r="E30" s="13"/>
      <c r="F30" s="13"/>
      <c r="G30" s="13"/>
      <c r="H30" s="13"/>
      <c r="I30" s="13"/>
      <c r="J30" s="13"/>
      <c r="K30" s="13"/>
      <c r="L30" s="13"/>
      <c r="M30" s="13"/>
      <c r="N30" s="13"/>
      <c r="O30" s="13"/>
      <c r="P30" s="13"/>
      <c r="Q30" s="13"/>
      <c r="R30" s="13"/>
    </row>
    <row r="31" spans="1:28" ht="13.5">
      <c r="A31" s="394" t="s">
        <v>23</v>
      </c>
      <c r="B31" s="395"/>
      <c r="C31" s="395"/>
      <c r="D31" s="28" t="s">
        <v>92</v>
      </c>
    </row>
    <row r="32" spans="1:28" ht="24.6" customHeight="1">
      <c r="A32" s="394" t="s">
        <v>236</v>
      </c>
      <c r="B32" s="395"/>
      <c r="C32" s="395"/>
      <c r="D32" s="12">
        <v>7138135</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90"/>
      <c r="J38" s="491"/>
      <c r="K38" s="491"/>
      <c r="L38" s="491"/>
      <c r="M38" s="491"/>
      <c r="N38" s="491"/>
      <c r="O38" s="491"/>
      <c r="P38" s="491"/>
      <c r="Q38" s="491"/>
      <c r="R38" s="491"/>
      <c r="S38" s="491"/>
      <c r="T38" s="491"/>
      <c r="U38" s="491"/>
      <c r="V38" s="491"/>
      <c r="W38" s="491"/>
      <c r="X38" s="491"/>
      <c r="Y38" s="492"/>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89" t="s">
        <v>468</v>
      </c>
      <c r="C42" s="489"/>
      <c r="D42" s="489"/>
      <c r="E42" s="413"/>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93" t="s">
        <v>307</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290" t="s">
        <v>248</v>
      </c>
      <c r="B44" s="288" t="s">
        <v>469</v>
      </c>
      <c r="C44" s="292"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291" t="s">
        <v>250</v>
      </c>
      <c r="B45" s="289" t="s">
        <v>86</v>
      </c>
      <c r="C45" s="498" t="s">
        <v>251</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94" t="s">
        <v>86</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86</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t="s">
        <v>86</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hidden="1"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hidden="1" customHeight="1">
      <c r="A53" s="84" t="s">
        <v>256</v>
      </c>
      <c r="B53" s="452">
        <f>IF(D30="Director/a del proyecto",2,
IF(D30="Especialista en  Movilidad y  Transporte",1,
""))</f>
        <v>1</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43087</v>
      </c>
      <c r="CF53" s="47">
        <f t="shared" ref="CF53:EQ53" si="1">CF61</f>
        <v>42874</v>
      </c>
      <c r="CG53" s="47">
        <f t="shared" si="1"/>
        <v>41896</v>
      </c>
      <c r="CH53" s="47">
        <f t="shared" si="1"/>
        <v>41697</v>
      </c>
      <c r="CI53" s="47">
        <f t="shared" si="1"/>
        <v>40709</v>
      </c>
      <c r="CJ53" s="47">
        <f t="shared" si="1"/>
        <v>40633</v>
      </c>
      <c r="CK53" s="47">
        <f t="shared" si="1"/>
        <v>40617</v>
      </c>
      <c r="CL53" s="47">
        <f t="shared" si="1"/>
        <v>40422</v>
      </c>
      <c r="CM53" s="47">
        <f t="shared" si="1"/>
        <v>40210</v>
      </c>
      <c r="CN53" s="47">
        <f t="shared" si="1"/>
        <v>40151</v>
      </c>
      <c r="CO53" s="47">
        <f t="shared" si="1"/>
        <v>0</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hidden="1" customHeight="1">
      <c r="A54" s="84" t="s">
        <v>257</v>
      </c>
      <c r="B54" s="459">
        <f>SUM(AI62:AI96)/365</f>
        <v>2.0876712328767124</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762</v>
      </c>
      <c r="CD54" s="88" t="s">
        <v>258</v>
      </c>
      <c r="CE54" s="90">
        <f t="array" ref="CE54">MAX(IF($BB$62:$BB$96=1,CE62:CE96))</f>
        <v>214</v>
      </c>
      <c r="CF54" s="90">
        <f t="array" ref="CF54">MAX(IF($BB$62:$BB$96=1,CF62:CF96))</f>
        <v>1</v>
      </c>
      <c r="CG54" s="90">
        <f t="array" ref="CG54">MAX(IF($BB$62:$BB$96=1,CG62:CG96))</f>
        <v>199</v>
      </c>
      <c r="CH54" s="90">
        <f t="array" ref="CH54">MAX(IF($BB$62:$BB$96=1,CH62:CH96))</f>
        <v>1</v>
      </c>
      <c r="CI54" s="90">
        <f t="array" ref="CI54">MAX(IF($BB$62:$BB$96=1,CI62:CI96))</f>
        <v>76</v>
      </c>
      <c r="CJ54" s="90">
        <f t="array" ref="CJ54">MAX(IF($BB$62:$BB$96=1,CJ62:CJ96))</f>
        <v>16</v>
      </c>
      <c r="CK54" s="90">
        <f t="array" ref="CK54">MAX(IF($BB$62:$BB$96=1,CK62:CK96))</f>
        <v>195</v>
      </c>
      <c r="CL54" s="90">
        <f t="array" ref="CL54">MAX(IF($BB$62:$BB$96=1,CL62:CL96))</f>
        <v>1</v>
      </c>
      <c r="CM54" s="90">
        <f t="array" ref="CM54">MAX(IF($BB$62:$BB$96=1,CM62:CM96))</f>
        <v>59</v>
      </c>
      <c r="CN54" s="90">
        <f t="array" ref="CN54">MAX(IF($BB$62:$BB$96=1,CN62:CN96))</f>
        <v>0</v>
      </c>
      <c r="CO54" s="90">
        <f t="array" ref="CO54">MAX(IF($BB$62:$BB$96=1,CO62:CO96))</f>
        <v>0</v>
      </c>
      <c r="CP54" s="90">
        <f t="array" ref="CP54">MAX(IF($BB$62:$BB$96=1,CP62:CP96))</f>
        <v>0</v>
      </c>
      <c r="CQ54" s="90">
        <f t="array" ref="CQ54">MAX(IF($BB$62:$BB$96=1,CQ62:CQ96))</f>
        <v>0</v>
      </c>
      <c r="CR54" s="90">
        <f t="array" ref="CR54">MAX(IF($BB$62:$BB$96=1,CR62:CR96))</f>
        <v>0</v>
      </c>
      <c r="CS54" s="90">
        <f t="array" ref="CS54">MAX(IF($BB$62:$BB$96=1,CS62:CS96))</f>
        <v>0</v>
      </c>
      <c r="CT54" s="90">
        <f t="array" ref="CT54">MAX(IF($BB$62:$BB$96=1,CT62:CT96))</f>
        <v>0</v>
      </c>
      <c r="CU54" s="90">
        <f t="array" ref="CU54">MAX(IF($BB$62:$BB$96=1,CU62:CU96))</f>
        <v>0</v>
      </c>
      <c r="CV54" s="90">
        <f t="array" ref="CV54">MAX(IF($BB$62:$BB$96=1,CV62:CV96))</f>
        <v>0</v>
      </c>
      <c r="CW54" s="90">
        <f t="array" ref="CW54">MAX(IF($BB$62:$BB$96=1,CW62:CW96))</f>
        <v>0</v>
      </c>
      <c r="CX54" s="90">
        <f t="array" ref="CX54">MAX(IF($BB$62:$BB$96=1,CX62:CX96))</f>
        <v>0</v>
      </c>
      <c r="CY54" s="90">
        <f t="array" ref="CY54">MAX(IF($BB$62:$BB$96=1,CY62:CY96))</f>
        <v>0</v>
      </c>
      <c r="CZ54" s="90">
        <f t="array" ref="CZ54">MAX(IF($BB$62:$BB$96=1,CZ62:CZ96))</f>
        <v>0</v>
      </c>
      <c r="DA54" s="90">
        <f t="array" ref="DA54">MAX(IF($BB$62:$BB$96=1,DA62:DA96))</f>
        <v>0</v>
      </c>
      <c r="DB54" s="90">
        <f t="array" ref="DB54">MAX(IF($BB$62:$BB$96=1,DB62:DB96))</f>
        <v>0</v>
      </c>
      <c r="DC54" s="90">
        <f t="array" ref="DC54">MAX(IF($BB$62:$BB$96=1,DC62:DC96))</f>
        <v>0</v>
      </c>
      <c r="DD54" s="90">
        <f t="array" ref="DD54">MAX(IF($BB$62:$BB$96=1,DD62:DD96))</f>
        <v>0</v>
      </c>
      <c r="DE54" s="90">
        <f t="array" ref="DE54">MAX(IF($BB$62:$BB$96=1,DE62:DE96))</f>
        <v>0</v>
      </c>
      <c r="DF54" s="90">
        <f t="array" ref="DF54">MAX(IF($BB$62:$BB$96=1,DF62:DF96))</f>
        <v>0</v>
      </c>
      <c r="DG54" s="90">
        <f t="array" ref="DG54">MAX(IF($BB$62:$BB$96=1,DG62:DG96))</f>
        <v>0</v>
      </c>
      <c r="DH54" s="90">
        <f t="array" ref="DH54">MAX(IF($BB$62:$BB$96=1,DH62:DH96))</f>
        <v>0</v>
      </c>
      <c r="DI54" s="90">
        <f t="array" ref="DI54">MAX(IF($BB$62:$BB$96=1,DI62:DI96))</f>
        <v>0</v>
      </c>
      <c r="DJ54" s="90">
        <f t="array" ref="DJ54">MAX(IF($BB$62:$BB$96=1,DJ62:DJ96))</f>
        <v>0</v>
      </c>
      <c r="DK54" s="90">
        <f t="array" ref="DK54">MAX(IF($BB$62:$BB$96=1,DK62:DK96))</f>
        <v>0</v>
      </c>
      <c r="DL54" s="90">
        <f t="array" ref="DL54">MAX(IF($BB$62:$BB$96=1,DL62:DL96))</f>
        <v>0</v>
      </c>
      <c r="DM54" s="90">
        <f t="array" ref="DM54">MAX(IF($BB$62:$BB$96=1,DM62:DM96))</f>
        <v>0</v>
      </c>
      <c r="DN54" s="90">
        <f t="array" ref="DN54">MAX(IF($BB$62:$BB$96=1,DN62:DN96))</f>
        <v>0</v>
      </c>
      <c r="DO54" s="90">
        <f t="array" ref="DO54">MAX(IF($BB$62:$BB$96=1,DO62:DO96))</f>
        <v>0</v>
      </c>
      <c r="DP54" s="90">
        <f t="array" ref="DP54">MAX(IF($BB$62:$BB$96=1,DP62:DP96))</f>
        <v>0</v>
      </c>
      <c r="DQ54" s="90">
        <f t="array" ref="DQ54">MAX(IF($BB$62:$BB$96=1,DQ62:DQ96))</f>
        <v>0</v>
      </c>
      <c r="DR54" s="90">
        <f t="array" ref="DR54">MAX(IF($BB$62:$BB$96=1,DR62:DR96))</f>
        <v>0</v>
      </c>
      <c r="DS54" s="90">
        <f t="array" ref="DS54">MAX(IF($BB$62:$BB$96=1,DS62:DS96))</f>
        <v>0</v>
      </c>
      <c r="DT54" s="90">
        <f t="array" ref="DT54">MAX(IF($BB$62:$BB$96=1,DT62:DT96))</f>
        <v>0</v>
      </c>
      <c r="DU54" s="90">
        <f t="array" ref="DU54">MAX(IF($BB$62:$BB$96=1,DU62:DU96))</f>
        <v>0</v>
      </c>
      <c r="DV54" s="90">
        <f t="array" ref="DV54">MAX(IF($BB$62:$BB$96=1,DV62:DV96))</f>
        <v>0</v>
      </c>
      <c r="DW54" s="90">
        <f t="array" ref="DW54">MAX(IF($BB$62:$BB$96=1,DW62:DW96))</f>
        <v>0</v>
      </c>
      <c r="DX54" s="90">
        <f t="array" ref="DX54">MAX(IF($BB$62:$BB$96=1,DX62:DX96))</f>
        <v>0</v>
      </c>
      <c r="DY54" s="90">
        <f t="array" ref="DY54">MAX(IF($BB$62:$BB$96=1,DY62:DY96))</f>
        <v>0</v>
      </c>
      <c r="DZ54" s="90">
        <f t="array" ref="DZ54">MAX(IF($BB$62:$BB$96=1,DZ62:DZ96))</f>
        <v>0</v>
      </c>
      <c r="EA54" s="90">
        <f t="array" ref="EA54">MAX(IF($BB$62:$BB$96=1,EA62:EA96))</f>
        <v>0</v>
      </c>
      <c r="EB54" s="90">
        <f t="array" ref="EB54">MAX(IF($BB$62:$BB$96=1,EB62:EB96))</f>
        <v>0</v>
      </c>
      <c r="EC54" s="90">
        <f t="array" ref="EC54">MAX(IF($BB$62:$BB$96=1,EC62:EC96))</f>
        <v>0</v>
      </c>
      <c r="ED54" s="90">
        <f t="array" ref="ED54">MAX(IF($BB$62:$BB$96=1,ED62:ED96))</f>
        <v>0</v>
      </c>
      <c r="EE54" s="90">
        <f t="array" ref="EE54">MAX(IF($BB$62:$BB$96=1,EE62:EE96))</f>
        <v>0</v>
      </c>
      <c r="EF54" s="90">
        <f t="array" ref="EF54">MAX(IF($BB$62:$BB$96=1,EF62:EF96))</f>
        <v>0</v>
      </c>
      <c r="EG54" s="90">
        <f t="array" ref="EG54">MAX(IF($BB$62:$BB$96=1,EG62:EG96))</f>
        <v>0</v>
      </c>
      <c r="EH54" s="90">
        <f t="array" ref="EH54">MAX(IF($BB$62:$BB$96=1,EH62:EH96))</f>
        <v>0</v>
      </c>
      <c r="EI54" s="90">
        <f t="array" ref="EI54">MAX(IF($BB$62:$BB$96=1,EI62:EI96))</f>
        <v>0</v>
      </c>
      <c r="EJ54" s="90">
        <f t="array" ref="EJ54">MAX(IF($BB$62:$BB$96=1,EJ62:EJ96))</f>
        <v>0</v>
      </c>
      <c r="EK54" s="90">
        <f t="array" ref="EK54">MAX(IF($BB$62:$BB$96=1,EK62:EK96))</f>
        <v>0</v>
      </c>
      <c r="EL54" s="90">
        <f t="array" ref="EL54">MAX(IF($BB$62:$BB$96=1,EL62:EL96))</f>
        <v>0</v>
      </c>
      <c r="EM54" s="90">
        <f t="array" ref="EM54">MAX(IF($BB$62:$BB$96=1,EM62:EM96))</f>
        <v>0</v>
      </c>
      <c r="EN54" s="90">
        <f t="array" ref="EN54">MAX(IF($BB$62:$BB$96=1,EN62:EN96))</f>
        <v>0</v>
      </c>
      <c r="EO54" s="90">
        <f t="array" ref="EO54">MAX(IF($BB$62:$BB$96=1,EO62:EO96))</f>
        <v>0</v>
      </c>
      <c r="EP54" s="90">
        <f t="array" ref="EP54">MAX(IF($BB$62:$BB$96=1,EP62:EP96))</f>
        <v>0</v>
      </c>
      <c r="EQ54" s="90">
        <f t="array" ref="EQ54">MAX(IF($BB$62:$BB$96=1,EQ62:EQ96))</f>
        <v>0</v>
      </c>
      <c r="ER54" s="90">
        <f t="array" ref="ER54">MAX(IF($BB$62:$BB$96=1,ER62:ER96))</f>
        <v>0</v>
      </c>
      <c r="ES54" s="90">
        <f t="array" ref="ES54">MAX(IF($BB$62:$BB$96=1,ES62:ES96))</f>
        <v>0</v>
      </c>
      <c r="ET54" s="90">
        <f t="array" ref="ET54">MAX(IF($BB$62:$BB$96=1,ET62:ET96))</f>
        <v>0</v>
      </c>
      <c r="EU54" s="90">
        <f t="array" ref="EU54">MAX(IF($BB$62:$BB$96=1,EU62:EU96))</f>
        <v>0</v>
      </c>
      <c r="EV54" s="90">
        <f t="array" ref="EV54">MAX(IF($BB$62:$BB$96=1,EV62:EV96))</f>
        <v>0</v>
      </c>
      <c r="EW54" s="90">
        <f t="array" ref="EW54">MAX(IF($BB$62:$BB$96=1,EW62:EW96))</f>
        <v>0</v>
      </c>
      <c r="EX54" s="90">
        <f t="array" ref="EX54">MAX(IF($BB$62:$BB$96=1,EX62:EX96))</f>
        <v>0</v>
      </c>
      <c r="EY54" s="90">
        <f t="array" ref="EY54">MAX(IF($BB$62:$BB$96=1,EY62:EY96))</f>
        <v>0</v>
      </c>
      <c r="EZ54" s="90">
        <f t="array" ref="EZ54">MAX(IF($BB$62:$BB$96=1,EZ62:EZ96))</f>
        <v>0</v>
      </c>
      <c r="FA54" s="90">
        <f t="array" ref="FA54">MAX(IF($BB$62:$BB$96=1,FA62:FA96))</f>
        <v>0</v>
      </c>
      <c r="FB54" s="90">
        <f t="array" ref="FB54">MAX(IF($BB$62:$BB$96=1,FB62:FB96))</f>
        <v>0</v>
      </c>
      <c r="FC54" s="90">
        <f t="array" ref="FC54">MAX(IF($BB$62:$BB$96=1,FC62:FC96))</f>
        <v>0</v>
      </c>
      <c r="FD54" s="90">
        <f t="array" ref="FD54">MAX(IF($BB$62:$BB$96=1,FD62:FD96))</f>
        <v>0</v>
      </c>
      <c r="FE54" s="90">
        <f t="array" ref="FE54">MAX(IF($BB$62:$BB$96=1,FE62:FE96))</f>
        <v>0</v>
      </c>
      <c r="FF54" s="90">
        <f t="array" ref="FF54">MAX(IF($BB$62:$BB$96=1,FF62:FF96))</f>
        <v>0</v>
      </c>
      <c r="FG54" s="90">
        <f t="array" ref="FG54">MAX(IF($BB$62:$BB$96=1,FG62:FG96))</f>
        <v>0</v>
      </c>
      <c r="FH54" s="90">
        <f t="array" ref="FH54">MAX(IF($BB$62:$BB$96=1,FH62:FH96))</f>
        <v>0</v>
      </c>
      <c r="FI54" s="90">
        <f t="array" ref="FI54">MAX(IF($BB$62:$BB$96=1,FI62:FI96))</f>
        <v>0</v>
      </c>
      <c r="FJ54" s="90">
        <f t="array" ref="FJ54">MAX(IF($BB$62:$BB$96=1,FJ62:FJ96))</f>
        <v>0</v>
      </c>
      <c r="FK54" s="90">
        <f t="array" ref="FK54">MAX(IF($BB$62:$BB$96=1,FK62:FK96))</f>
        <v>0</v>
      </c>
      <c r="FL54" s="90">
        <f t="array" ref="FL54">MAX(IF($BB$62:$BB$96=1,FL62:FL96))</f>
        <v>0</v>
      </c>
      <c r="FM54" s="90">
        <f t="array" ref="FM54">MAX(IF($BB$62:$BB$96=1,FM62:FM96))</f>
        <v>0</v>
      </c>
      <c r="FN54" s="90">
        <f t="array" ref="FN54">MAX(IF($BB$62:$BB$96=1,FN62:FN96))</f>
        <v>0</v>
      </c>
      <c r="FO54" s="90">
        <f t="array" ref="FO54">MAX(IF($BB$62:$BB$96=1,FO62:FO96))</f>
        <v>0</v>
      </c>
      <c r="FP54" s="90">
        <f t="array" ref="FP54">MAX(IF($BB$62:$BB$96=1,FP62:FP96))</f>
        <v>0</v>
      </c>
      <c r="FQ54" s="90">
        <f t="array" ref="FQ54">MAX(IF($BB$62:$BB$96=1,FQ62:FQ96))</f>
        <v>0</v>
      </c>
      <c r="FR54" s="90">
        <f t="array" ref="FR54">MAX(IF($BB$62:$BB$96=1,FR62:FR96))</f>
        <v>0</v>
      </c>
      <c r="FS54" s="90">
        <f t="array" ref="FS54">MAX(IF($BB$62:$BB$96=1,FS62:FS96))</f>
        <v>0</v>
      </c>
      <c r="FT54" s="90">
        <f t="array" ref="FT54">MAX(IF($BB$62:$BB$96=1,FT62:FT96))</f>
        <v>0</v>
      </c>
      <c r="FU54" s="90">
        <f t="array" ref="FU54">MAX(IF($BB$62:$BB$96=1,FU62:FU96))</f>
        <v>0</v>
      </c>
      <c r="FV54" s="90">
        <f t="array" ref="FV54">MAX(IF($BB$62:$BB$96=1,FV62:FV96))</f>
        <v>0</v>
      </c>
      <c r="FW54" s="90">
        <f t="array" ref="FW54">MAX(IF($BB$62:$BB$96=1,FW62:FW96))</f>
        <v>0</v>
      </c>
      <c r="FX54" s="90">
        <f t="array" ref="FX54">MAX(IF($BB$62:$BB$96=1,FX62:FX96))</f>
        <v>0</v>
      </c>
      <c r="FY54" s="90">
        <f t="array" ref="FY54">MAX(IF($BB$62:$BB$96=1,FY62:FY96))</f>
        <v>0</v>
      </c>
      <c r="FZ54" s="90">
        <f t="array" ref="FZ54">MAX(IF($BB$62:$BB$96=1,FZ62:FZ96))</f>
        <v>0</v>
      </c>
      <c r="GA54" s="90">
        <f t="array" ref="GA54">MAX(IF($BB$62:$BB$96=1,GA62:GA96))</f>
        <v>0</v>
      </c>
      <c r="GB54" s="90">
        <f t="array" ref="GB54">MAX(IF($BB$62:$BB$96=1,GB62:GB96))</f>
        <v>0</v>
      </c>
      <c r="GC54" s="90">
        <f t="array" ref="GC54">MAX(IF($BB$62:$BB$96=1,GC62:GC96))</f>
        <v>0</v>
      </c>
      <c r="GD54" s="90">
        <f t="array" ref="GD54">MAX(IF($BB$62:$BB$96=1,GD62:GD96))</f>
        <v>0</v>
      </c>
      <c r="GE54" s="90">
        <f t="array" ref="GE54">MAX(IF($BB$62:$BB$96=1,GE62:GE96))</f>
        <v>0</v>
      </c>
      <c r="GF54" s="90">
        <f t="array" ref="GF54">MAX(IF($BB$62:$BB$96=1,GF62:GF96))</f>
        <v>0</v>
      </c>
      <c r="GG54" s="90">
        <f t="array" ref="GG54">MAX(IF($BB$62:$BB$96=1,GG62:GG96))</f>
        <v>0</v>
      </c>
      <c r="GH54" s="90">
        <f t="array" ref="GH54">MAX(IF($BB$62:$BB$96=1,GH62:GH96))</f>
        <v>0</v>
      </c>
      <c r="GI54" s="90">
        <f t="array" ref="GI54">MAX(IF($BB$62:$BB$96=1,GI62:GI96))</f>
        <v>0</v>
      </c>
      <c r="GJ54" s="90">
        <f t="array" ref="GJ54">MAX(IF($BB$62:$BB$96=1,GJ62:GJ96))</f>
        <v>0</v>
      </c>
      <c r="GK54" s="90">
        <f t="array" ref="GK54">MAX(IF($BB$62:$BB$96=1,GK62:GK96))</f>
        <v>0</v>
      </c>
      <c r="GL54" s="90">
        <f t="array" ref="GL54">MAX(IF($BB$62:$BB$96=1,GL62:GL96))</f>
        <v>0</v>
      </c>
      <c r="GM54" s="90">
        <f t="array" ref="GM54">MAX(IF($BB$62:$BB$96=1,GM62:GM96))</f>
        <v>0</v>
      </c>
      <c r="GN54" s="90">
        <f t="array" ref="GN54">MAX(IF($BB$62:$BB$96=1,GN62:GN96))</f>
        <v>0</v>
      </c>
      <c r="GO54" s="90">
        <f t="array" ref="GO54">MAX(IF($BB$62:$BB$96=1,GO62:GO96))</f>
        <v>0</v>
      </c>
      <c r="GP54" s="90">
        <f t="array" ref="GP54">MAX(IF($BB$62:$BB$96=1,GP62:GP96))</f>
        <v>0</v>
      </c>
      <c r="GQ54" s="90">
        <f t="array" ref="GQ54">MAX(IF($BB$62:$BB$96=1,GQ62:GQ96))</f>
        <v>0</v>
      </c>
      <c r="GR54" s="90">
        <f t="array" ref="GR54">MAX(IF($BB$62:$BB$96=1,GR62:GR96))</f>
        <v>0</v>
      </c>
      <c r="GS54" s="90">
        <f t="array" ref="GS54">MAX(IF($BB$62:$BB$96=1,GS62:GS96))</f>
        <v>0</v>
      </c>
      <c r="GT54" s="90">
        <f t="array" ref="GT54">MAX(IF($BB$62:$BB$96=1,GT62:GT96))</f>
        <v>0</v>
      </c>
      <c r="GU54" s="90">
        <f t="array" ref="GU54">MAX(IF($BB$62:$BB$96=1,GU62:GU96))</f>
        <v>0</v>
      </c>
      <c r="GV54" s="90">
        <f t="array" ref="GV54">MAX(IF($BB$62:$BB$96=1,GV62:GV96))</f>
        <v>0</v>
      </c>
      <c r="GW54" s="90">
        <f t="array" ref="GW54">MAX(IF($BB$62:$BB$96=1,GW62:GW96))</f>
        <v>0</v>
      </c>
      <c r="GX54" s="90">
        <f t="array" ref="GX54">MAX(IF($BB$62:$BB$96=1,GX62:GX96))</f>
        <v>0</v>
      </c>
      <c r="GY54" s="90">
        <f t="array" ref="GY54">MAX(IF($BB$62:$BB$96=1,GY62:GY96))</f>
        <v>0</v>
      </c>
      <c r="GZ54" s="90">
        <f t="array" ref="GZ54">MAX(IF($BB$62:$BB$96=1,GZ62:GZ96))</f>
        <v>0</v>
      </c>
      <c r="HA54" s="90">
        <f t="array" ref="HA54">MAX(IF($BB$62:$BB$96=1,HA62:HA96))</f>
        <v>0</v>
      </c>
      <c r="HB54" s="90">
        <f t="array" ref="HB54">MAX(IF($BB$62:$BB$96=1,HB62:HB96))</f>
        <v>0</v>
      </c>
      <c r="HC54" s="90">
        <f t="array" ref="HC54">MAX(IF($BB$62:$BB$96=1,HC62:HC96))</f>
        <v>0</v>
      </c>
      <c r="HD54" s="90">
        <f t="array" ref="HD54">MAX(IF($BB$62:$BB$96=1,HD62:HD96))</f>
        <v>0</v>
      </c>
      <c r="HE54" s="90">
        <f t="array" ref="HE54">MAX(IF($BB$62:$BB$96=1,HE62:HE96))</f>
        <v>0</v>
      </c>
      <c r="HF54" s="90">
        <f t="array" ref="HF54">MAX(IF($BB$62:$BB$96=1,HF62:HF96))</f>
        <v>0</v>
      </c>
      <c r="HG54" s="90">
        <f t="array" ref="HG54">MAX(IF($BB$62:$BB$96=1,HG62:HG96))</f>
        <v>0</v>
      </c>
      <c r="HH54" s="90">
        <f t="array" ref="HH54">MAX(IF($BB$62:$BB$96=1,HH62:HH96))</f>
        <v>0</v>
      </c>
      <c r="HI54" s="90">
        <f t="array" ref="HI54">MAX(IF($BB$62:$BB$96=1,HI62:HI96))</f>
        <v>0</v>
      </c>
      <c r="HJ54" s="90">
        <f t="array" ref="HJ54">MAX(IF($BB$62:$BB$96=1,HJ62:HJ96))</f>
        <v>0</v>
      </c>
      <c r="HK54" s="90">
        <f t="array" ref="HK54">MAX(IF($BB$62:$BB$96=1,HK62:HK96))</f>
        <v>0</v>
      </c>
      <c r="HL54" s="90">
        <f t="array" ref="HL54">MAX(IF($BB$62:$BB$96=1,HL62:HL96))</f>
        <v>0</v>
      </c>
      <c r="HM54" s="90">
        <f t="array" ref="HM54">MAX(IF($BB$62:$BB$96=1,HM62:HM96))</f>
        <v>0</v>
      </c>
      <c r="HN54" s="90">
        <f t="array" ref="HN54">MAX(IF($BB$62:$BB$96=1,HN62:HN96))</f>
        <v>0</v>
      </c>
      <c r="HO54" s="90">
        <f t="array" ref="HO54">MAX(IF($BB$62:$BB$96=1,HO62:HO96))</f>
        <v>0</v>
      </c>
      <c r="HP54" s="90">
        <f t="array" ref="HP54">MAX(IF($BB$62:$BB$96=1,HP62:HP96))</f>
        <v>0</v>
      </c>
      <c r="HQ54" s="90">
        <f t="array" ref="HQ54">MAX(IF($BB$62:$BB$96=1,HQ62:HQ96))</f>
        <v>0</v>
      </c>
      <c r="HR54" s="90">
        <f t="array" ref="HR54">MAX(IF($BB$62:$BB$96=1,HR62:HR96))</f>
        <v>0</v>
      </c>
      <c r="HS54" s="90">
        <f t="array" ref="HS54">MAX(IF($BB$62:$BB$96=1,HS62:HS96))</f>
        <v>0</v>
      </c>
      <c r="HT54" s="90">
        <f t="array" ref="HT54">MAX(IF($BB$62:$BB$96=1,HT62:HT96))</f>
        <v>0</v>
      </c>
      <c r="HU54" s="90">
        <f t="array" ref="HU54">MAX(IF($BB$62:$BB$96=1,HU62:HU96))</f>
        <v>0</v>
      </c>
      <c r="HV54" s="90">
        <f t="array" ref="HV54">MAX(IF($BB$62:$BB$96=1,HV62:HV96))</f>
        <v>0</v>
      </c>
      <c r="HW54" s="90">
        <f t="array" ref="HW54">MAX(IF($BB$62:$BB$96=1,HW62:HW96))</f>
        <v>0</v>
      </c>
      <c r="HX54" s="90">
        <f t="array" ref="HX54">MAX(IF($BB$62:$BB$96=1,HX62:HX96))</f>
        <v>0</v>
      </c>
      <c r="HY54" s="90">
        <f t="array" ref="HY54">MAX(IF($BB$62:$BB$96=1,HY62:HY96))</f>
        <v>0</v>
      </c>
      <c r="HZ54" s="90">
        <f t="array" ref="HZ54">MAX(IF($BB$62:$BB$96=1,HZ62:HZ96))</f>
        <v>0</v>
      </c>
      <c r="IA54" s="90">
        <f t="array" ref="IA54">MAX(IF($BB$62:$BB$96=1,IA62:IA96))</f>
        <v>0</v>
      </c>
      <c r="IB54" s="90">
        <f t="array" ref="IB54">MAX(IF($BB$62:$BB$96=1,IB62:IB96))</f>
        <v>0</v>
      </c>
      <c r="IC54" s="90">
        <f t="array" ref="IC54">MAX(IF($BB$62:$BB$96=1,IC62:IC96))</f>
        <v>0</v>
      </c>
      <c r="ID54" s="90">
        <f t="array" ref="ID54">MAX(IF($BB$62:$BB$96=1,ID62:ID96))</f>
        <v>0</v>
      </c>
      <c r="IE54" s="90">
        <f t="array" ref="IE54">MAX(IF($BB$62:$BB$96=1,IE62:IE96))</f>
        <v>0</v>
      </c>
      <c r="IF54" s="90">
        <f t="array" ref="IF54">MAX(IF($BB$62:$BB$96=1,IF62:IF96))</f>
        <v>0</v>
      </c>
      <c r="IG54" s="90">
        <f t="array" ref="IG54">MAX(IF($BB$62:$BB$96=1,IG62:IG96))</f>
        <v>0</v>
      </c>
      <c r="IH54" s="90">
        <f t="array" ref="IH54">MAX(IF($BB$62:$BB$96=1,IH62:IH96))</f>
        <v>0</v>
      </c>
      <c r="II54" s="90">
        <f t="array" ref="II54">MAX(IF($BB$62:$BB$96=1,II62:II96))</f>
        <v>0</v>
      </c>
      <c r="IJ54" s="90">
        <f t="array" ref="IJ54">MAX(IF($BB$62:$BB$96=1,IJ62:IJ96))</f>
        <v>0</v>
      </c>
      <c r="IK54" s="90">
        <f t="array" ref="IK54">MAX(IF($BB$62:$BB$96=1,IK62:IK96))</f>
        <v>0</v>
      </c>
      <c r="IL54" s="90">
        <f t="array" ref="IL54">MAX(IF($BB$62:$BB$96=1,IL62:IL96))</f>
        <v>0</v>
      </c>
      <c r="IM54" s="90">
        <f t="array" ref="IM54">MAX(IF($BB$62:$BB$96=1,IM62:IM96))</f>
        <v>0</v>
      </c>
      <c r="IN54" s="90">
        <f t="array" ref="IN54">MAX(IF($BB$62:$BB$96=1,IN62:IN96))</f>
        <v>0</v>
      </c>
      <c r="IO54" s="90">
        <f t="array" ref="IO54">MAX(IF($BB$62:$BB$96=1,IO62:IO96))</f>
        <v>0</v>
      </c>
      <c r="IP54" s="90">
        <f t="array" ref="IP54">MAX(IF($BB$62:$BB$96=1,IP62:IP96))</f>
        <v>0</v>
      </c>
      <c r="IQ54" s="90">
        <f t="array" ref="IQ54">MAX(IF($BB$62:$BB$96=1,IQ62:IQ96))</f>
        <v>0</v>
      </c>
      <c r="IR54" s="90">
        <f t="array" ref="IR54">MAX(IF($BB$62:$BB$96=1,IR62:IR96))</f>
        <v>0</v>
      </c>
      <c r="IS54" s="90">
        <f t="array" ref="IS54">MAX(IF($BB$62:$BB$96=1,IS62:IS96))</f>
        <v>0</v>
      </c>
      <c r="IT54" s="90">
        <f t="array" ref="IT54">MAX(IF($BB$62:$BB$96=1,IT62:IT96))</f>
        <v>0</v>
      </c>
      <c r="IU54" s="90">
        <f t="array" ref="IU54">MAX(IF($BB$62:$BB$96=1,IU62:IU96))</f>
        <v>0</v>
      </c>
      <c r="IV54" s="90">
        <f t="array" ref="IV54">MAX(IF($BB$62:$BB$96=1,IV62:IV96))</f>
        <v>0</v>
      </c>
      <c r="IW54" s="90">
        <f t="array" ref="IW54">MAX(IF($BB$62:$BB$96=1,IW62:IW96))</f>
        <v>0</v>
      </c>
      <c r="IX54" s="90">
        <f t="array" ref="IX54">MAX(IF($BB$62:$BB$96=1,IX62:IX96))</f>
        <v>0</v>
      </c>
      <c r="IY54" s="90">
        <f t="array" ref="IY54">MAX(IF($BB$62:$BB$96=1,IY62:IY96))</f>
        <v>0</v>
      </c>
      <c r="IZ54" s="90">
        <f t="array" ref="IZ54">MAX(IF($BB$62:$BB$96=1,IZ62:IZ96))</f>
        <v>0</v>
      </c>
      <c r="JA54" s="90">
        <f t="array" ref="JA54">MAX(IF($BB$62:$BB$96=1,JA62:JA96))</f>
        <v>0</v>
      </c>
      <c r="JB54" s="90">
        <f t="array" ref="JB54">MAX(IF($BB$62:$BB$96=1,JB62:JB96))</f>
        <v>0</v>
      </c>
      <c r="JC54" s="90">
        <f t="array" ref="JC54">MAX(IF($BB$62:$BB$96=1,JC62:JC96))</f>
        <v>0</v>
      </c>
      <c r="JD54" s="90">
        <f t="array" ref="JD54">MAX(IF($BB$62:$BB$96=1,JD62:JD96))</f>
        <v>0</v>
      </c>
      <c r="JE54" s="90">
        <f t="array" ref="JE54">MAX(IF($BB$62:$BB$96=1,JE62:JE96))</f>
        <v>0</v>
      </c>
      <c r="JF54" s="90">
        <f t="array" ref="JF54">MAX(IF($BB$62:$BB$96=1,JF62:JF96))</f>
        <v>0</v>
      </c>
      <c r="JG54" s="90">
        <f t="array" ref="JG54">MAX(IF($BB$62:$BB$96=1,JG62:JG96))</f>
        <v>0</v>
      </c>
      <c r="JH54" s="90">
        <f t="array" ref="JH54">MAX(IF($BB$62:$BB$96=1,JH62:JH96))</f>
        <v>0</v>
      </c>
      <c r="JI54" s="90">
        <f t="array" ref="JI54">MAX(IF($BB$62:$BB$96=1,JI62:JI96))</f>
        <v>0</v>
      </c>
      <c r="JJ54" s="90">
        <f t="array" ref="JJ54">MAX(IF($BB$62:$BB$96=1,JJ62:JJ96))</f>
        <v>0</v>
      </c>
      <c r="JK54" s="90">
        <f t="array" ref="JK54">MAX(IF($BB$62:$BB$96=1,JK62:JK96))</f>
        <v>0</v>
      </c>
      <c r="JL54" s="90">
        <f t="array" ref="JL54">MAX(IF($BB$62:$BB$96=1,JL62:JL96))</f>
        <v>0</v>
      </c>
      <c r="JM54" s="90">
        <f t="array" ref="JM54">MAX(IF($BB$62:$BB$96=1,JM62:JM96))</f>
        <v>0</v>
      </c>
      <c r="JN54" s="90">
        <f t="array" ref="JN54">MAX(IF($BB$62:$BB$96=1,JN62:JN96))</f>
        <v>0</v>
      </c>
      <c r="JO54" s="90">
        <f t="array" ref="JO54">MAX(IF($BB$62:$BB$96=1,JO62:JO96))</f>
        <v>0</v>
      </c>
      <c r="JP54" s="90">
        <f t="array" ref="JP54">MAX(IF($BB$62:$BB$96=1,JP62:JP96))</f>
        <v>0</v>
      </c>
      <c r="JQ54" s="90">
        <f t="array" ref="JQ54">MAX(IF($BB$62:$BB$96=1,JQ62:JQ96))</f>
        <v>0</v>
      </c>
      <c r="JR54" s="90">
        <f t="array" ref="JR54">MAX(IF($BB$62:$BB$96=1,JR62:JR96))</f>
        <v>0</v>
      </c>
      <c r="JS54" s="90">
        <f t="array" ref="JS54">MAX(IF($BB$62:$BB$96=1,JS62:JS96))</f>
        <v>0</v>
      </c>
      <c r="JT54" s="90">
        <f t="array" ref="JT54">MAX(IF($BB$62:$BB$96=1,JT62:JT96))</f>
        <v>0</v>
      </c>
      <c r="JU54" s="90">
        <f t="array" ref="JU54">MAX(IF($BB$62:$BB$96=1,JU62:JU96))</f>
        <v>0</v>
      </c>
      <c r="JV54" s="90">
        <f t="array" ref="JV54">MAX(IF($BB$62:$BB$96=1,JV62:JV96))</f>
        <v>0</v>
      </c>
      <c r="JW54" s="90">
        <f t="array" ref="JW54">MAX(IF($BB$62:$BB$96=1,JW62:JW96))</f>
        <v>0</v>
      </c>
      <c r="JX54" s="90">
        <f t="array" ref="JX54">MAX(IF($BB$62:$BB$96=1,JX62:JX96))</f>
        <v>0</v>
      </c>
      <c r="JY54" s="90">
        <f t="array" ref="JY54">MAX(IF($BB$62:$BB$96=1,JY62:JY96))</f>
        <v>0</v>
      </c>
      <c r="JZ54" s="90">
        <f t="array" ref="JZ54">MAX(IF($BB$62:$BB$96=1,JZ62:JZ96))</f>
        <v>0</v>
      </c>
      <c r="KA54" s="90">
        <f t="array" ref="KA54">MAX(IF($BB$62:$BB$96=1,KA62:KA96))</f>
        <v>0</v>
      </c>
      <c r="KB54" s="90">
        <f t="array" ref="KB54">MAX(IF($BB$62:$BB$96=1,KB62:KB96))</f>
        <v>0</v>
      </c>
      <c r="KC54" s="90">
        <f t="array" ref="KC54">MAX(IF($BB$62:$BB$96=1,KC62:KC96))</f>
        <v>0</v>
      </c>
      <c r="KD54" s="90">
        <f t="array" ref="KD54">MAX(IF($BB$62:$BB$96=1,KD62:KD96))</f>
        <v>0</v>
      </c>
      <c r="KE54" s="90">
        <f t="array" ref="KE54">MAX(IF($BB$62:$BB$96=1,KE62:KE96))</f>
        <v>0</v>
      </c>
      <c r="KF54" s="90">
        <f t="array" ref="KF54">MAX(IF($BB$62:$BB$96=1,KF62:KF96))</f>
        <v>0</v>
      </c>
      <c r="KG54" s="90">
        <f t="array" ref="KG54">MAX(IF($BB$62:$BB$96=1,KG62:KG96))</f>
        <v>0</v>
      </c>
      <c r="KH54" s="90">
        <f t="array" ref="KH54">MAX(IF($BB$62:$BB$96=1,KH62:KH96))</f>
        <v>0</v>
      </c>
      <c r="KI54" s="90">
        <f t="array" ref="KI54">MAX(IF($BB$62:$BB$96=1,KI62:KI96))</f>
        <v>0</v>
      </c>
      <c r="KJ54" s="90">
        <f t="array" ref="KJ54">MAX(IF($BB$62:$BB$96=1,KJ62:KJ96))</f>
        <v>0</v>
      </c>
      <c r="KK54" s="90">
        <f t="array" ref="KK54">MAX(IF($BB$62:$BB$96=1,KK62:KK96))</f>
        <v>0</v>
      </c>
      <c r="KL54" s="90">
        <f t="array" ref="KL54">MAX(IF($BB$62:$BB$96=1,KL62:KL96))</f>
        <v>0</v>
      </c>
      <c r="KM54" s="90">
        <f t="array" ref="KM54">MAX(IF($BB$62:$BB$96=1,KM62:KM96))</f>
        <v>0</v>
      </c>
      <c r="KN54" s="90">
        <f t="array" ref="KN54">MAX(IF($BB$62:$BB$96=1,KN62:KN96))</f>
        <v>0</v>
      </c>
      <c r="KO54" s="90">
        <f t="array" ref="KO54">MAX(IF($BB$62:$BB$96=1,KO62:KO96))</f>
        <v>0</v>
      </c>
      <c r="KP54" s="90">
        <f t="array" ref="KP54">MAX(IF($BB$62:$BB$96=1,KP62:KP96))</f>
        <v>0</v>
      </c>
      <c r="KQ54" s="90">
        <f t="array" ref="KQ54">MAX(IF($BB$62:$BB$96=1,KQ62:KQ96))</f>
        <v>0</v>
      </c>
      <c r="KR54" s="90">
        <f t="array" ref="KR54">MAX(IF($BB$62:$BB$96=1,KR62:KR96))</f>
        <v>0</v>
      </c>
      <c r="KS54" s="90">
        <f t="array" ref="KS54">MAX(IF($BB$62:$BB$96=1,KS62:KS96))</f>
        <v>0</v>
      </c>
      <c r="KT54" s="90">
        <f t="array" ref="KT54">MAX(IF($BB$62:$BB$96=1,KT62:KT96))</f>
        <v>0</v>
      </c>
      <c r="KU54" s="90">
        <f t="array" ref="KU54">MAX(IF($BB$62:$BB$96=1,KU62:KU96))</f>
        <v>0</v>
      </c>
      <c r="KV54" s="90">
        <f t="array" ref="KV54">MAX(IF($BB$62:$BB$96=1,KV62:KV96))</f>
        <v>0</v>
      </c>
      <c r="KW54" s="90">
        <f t="array" ref="KW54">MAX(IF($BB$62:$BB$96=1,KW62:KW96))</f>
        <v>0</v>
      </c>
      <c r="KX54" s="90">
        <f t="array" ref="KX54">MAX(IF($BB$62:$BB$96=1,KX62:KX96))</f>
        <v>0</v>
      </c>
      <c r="KY54" s="90">
        <f t="array" ref="KY54">MAX(IF($BB$62:$BB$96=1,KY62:KY96))</f>
        <v>0</v>
      </c>
      <c r="KZ54" s="90">
        <f t="array" ref="KZ54">MAX(IF($BB$62:$BB$96=1,KZ62:KZ96))</f>
        <v>0</v>
      </c>
      <c r="LA54" s="90">
        <f t="array" ref="LA54">MAX(IF($BB$62:$BB$96=1,LA62:LA96))</f>
        <v>0</v>
      </c>
      <c r="LB54" s="90">
        <f t="array" ref="LB54">MAX(IF($BB$62:$BB$96=1,LB62:LB96))</f>
        <v>0</v>
      </c>
      <c r="LC54" s="90">
        <f t="array" ref="LC54">MAX(IF($BB$62:$BB$96=1,LC62:LC96))</f>
        <v>0</v>
      </c>
      <c r="LD54" s="90">
        <f t="array" ref="LD54">MAX(IF($BB$62:$BB$96=1,LD62:LD96))</f>
        <v>0</v>
      </c>
      <c r="LE54" s="90">
        <f t="array" ref="LE54">MAX(IF($BB$62:$BB$96=1,LE62:LE96))</f>
        <v>0</v>
      </c>
      <c r="LF54" s="90">
        <f t="array" ref="LF54">MAX(IF($BB$62:$BB$96=1,LF62:LF96))</f>
        <v>0</v>
      </c>
      <c r="LG54" s="90">
        <f t="array" ref="LG54">MAX(IF($BB$62:$BB$96=1,LG62:LG96))</f>
        <v>0</v>
      </c>
      <c r="LH54" s="90">
        <f t="array" ref="LH54">MAX(IF($BB$62:$BB$96=1,LH62:LH96))</f>
        <v>0</v>
      </c>
      <c r="LI54" s="90">
        <f t="array" ref="LI54">MAX(IF($BB$62:$BB$96=1,LI62:LI96))</f>
        <v>0</v>
      </c>
      <c r="LJ54" s="90">
        <f t="array" ref="LJ54">MAX(IF($BB$62:$BB$96=1,LJ62:LJ96))</f>
        <v>0</v>
      </c>
      <c r="LK54" s="90">
        <f t="array" ref="LK54">MAX(IF($BB$62:$BB$96=1,LK62:LK96))</f>
        <v>0</v>
      </c>
      <c r="LL54" s="90">
        <f t="array" ref="LL54">MAX(IF($BB$62:$BB$96=1,LL62:LL96))</f>
        <v>0</v>
      </c>
      <c r="LM54" s="90">
        <f t="array" ref="LM54">MAX(IF($BB$62:$BB$96=1,LM62:LM96))</f>
        <v>0</v>
      </c>
      <c r="LN54" s="90">
        <f t="array" ref="LN54">MAX(IF($BB$62:$BB$96=1,LN62:LN96))</f>
        <v>0</v>
      </c>
      <c r="LO54" s="90">
        <f t="array" ref="LO54">MAX(IF($BB$62:$BB$96=1,LO62:LO96))</f>
        <v>0</v>
      </c>
      <c r="LP54" s="90">
        <f t="array" ref="LP54">MAX(IF($BB$62:$BB$96=1,LP62:LP96))</f>
        <v>0</v>
      </c>
      <c r="LQ54" s="90">
        <f t="array" ref="LQ54">MAX(IF($BB$62:$BB$96=1,LQ62:LQ96))</f>
        <v>0</v>
      </c>
      <c r="LR54" s="90">
        <f t="array" ref="LR54">MAX(IF($BB$62:$BB$96=1,LR62:LR96))</f>
        <v>0</v>
      </c>
      <c r="LS54" s="90">
        <f t="array" ref="LS54">MAX(IF($BB$62:$BB$96=1,LS62:LS96))</f>
        <v>0</v>
      </c>
      <c r="LT54" s="90">
        <f t="array" ref="LT54">MAX(IF($BB$62:$BB$96=1,LT62:LT96))</f>
        <v>0</v>
      </c>
      <c r="LU54" s="90"/>
    </row>
    <row r="55" spans="1:333" ht="24.6" hidden="1" customHeight="1" thickBot="1">
      <c r="A55" s="91" t="s">
        <v>127</v>
      </c>
      <c r="B55" s="460" t="str">
        <f>IF(B54&gt;B53,"CUMPLE","NO CUMPLE")</f>
        <v>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762</v>
      </c>
      <c r="CD55" s="88" t="s">
        <v>259</v>
      </c>
      <c r="CE55" s="90">
        <f t="shared" ref="CE55:EP55" si="5">MAX(CE62:CE96)</f>
        <v>214</v>
      </c>
      <c r="CF55" s="90">
        <f t="shared" si="5"/>
        <v>1</v>
      </c>
      <c r="CG55" s="90">
        <f t="shared" si="5"/>
        <v>199</v>
      </c>
      <c r="CH55" s="90">
        <f t="shared" si="5"/>
        <v>1</v>
      </c>
      <c r="CI55" s="90">
        <f t="shared" si="5"/>
        <v>76</v>
      </c>
      <c r="CJ55" s="90">
        <f t="shared" si="5"/>
        <v>16</v>
      </c>
      <c r="CK55" s="90">
        <f t="shared" si="5"/>
        <v>195</v>
      </c>
      <c r="CL55" s="90">
        <f t="shared" si="5"/>
        <v>1</v>
      </c>
      <c r="CM55" s="90">
        <f t="shared" si="5"/>
        <v>59</v>
      </c>
      <c r="CN55" s="90">
        <f t="shared" si="5"/>
        <v>0</v>
      </c>
      <c r="CO55" s="90">
        <f t="shared" si="5"/>
        <v>0</v>
      </c>
      <c r="CP55" s="90">
        <f t="shared" si="5"/>
        <v>0</v>
      </c>
      <c r="CQ55" s="90">
        <f t="shared" si="5"/>
        <v>0</v>
      </c>
      <c r="CR55" s="90">
        <f t="shared" si="5"/>
        <v>0</v>
      </c>
      <c r="CS55" s="90">
        <f t="shared" si="5"/>
        <v>0</v>
      </c>
      <c r="CT55" s="90">
        <f t="shared" si="5"/>
        <v>0</v>
      </c>
      <c r="CU55" s="90">
        <f t="shared" si="5"/>
        <v>0</v>
      </c>
      <c r="CV55" s="90">
        <f t="shared" si="5"/>
        <v>0</v>
      </c>
      <c r="CW55" s="90">
        <f t="shared" si="5"/>
        <v>0</v>
      </c>
      <c r="CX55" s="90">
        <f t="shared" si="5"/>
        <v>0</v>
      </c>
      <c r="CY55" s="90">
        <f t="shared" si="5"/>
        <v>0</v>
      </c>
      <c r="CZ55" s="90">
        <f t="shared" si="5"/>
        <v>0</v>
      </c>
      <c r="DA55" s="90">
        <f t="shared" si="5"/>
        <v>0</v>
      </c>
      <c r="DB55" s="90">
        <f t="shared" si="5"/>
        <v>0</v>
      </c>
      <c r="DC55" s="90">
        <f t="shared" si="5"/>
        <v>0</v>
      </c>
      <c r="DD55" s="90">
        <f t="shared" si="5"/>
        <v>0</v>
      </c>
      <c r="DE55" s="90">
        <f t="shared" si="5"/>
        <v>0</v>
      </c>
      <c r="DF55" s="90">
        <f t="shared" si="5"/>
        <v>0</v>
      </c>
      <c r="DG55" s="90">
        <f t="shared" si="5"/>
        <v>0</v>
      </c>
      <c r="DH55" s="90">
        <f t="shared" si="5"/>
        <v>0</v>
      </c>
      <c r="DI55" s="90">
        <f t="shared" si="5"/>
        <v>0</v>
      </c>
      <c r="DJ55" s="90">
        <f t="shared" si="5"/>
        <v>0</v>
      </c>
      <c r="DK55" s="90">
        <f t="shared" si="5"/>
        <v>0</v>
      </c>
      <c r="DL55" s="90">
        <f t="shared" si="5"/>
        <v>0</v>
      </c>
      <c r="DM55" s="90">
        <f t="shared" si="5"/>
        <v>0</v>
      </c>
      <c r="DN55" s="90">
        <f t="shared" si="5"/>
        <v>0</v>
      </c>
      <c r="DO55" s="90">
        <f t="shared" si="5"/>
        <v>0</v>
      </c>
      <c r="DP55" s="90">
        <f t="shared" si="5"/>
        <v>0</v>
      </c>
      <c r="DQ55" s="90">
        <f t="shared" si="5"/>
        <v>0</v>
      </c>
      <c r="DR55" s="90">
        <f t="shared" si="5"/>
        <v>0</v>
      </c>
      <c r="DS55" s="90">
        <f t="shared" si="5"/>
        <v>0</v>
      </c>
      <c r="DT55" s="90">
        <f t="shared" si="5"/>
        <v>0</v>
      </c>
      <c r="DU55" s="90">
        <f t="shared" si="5"/>
        <v>0</v>
      </c>
      <c r="DV55" s="90">
        <f t="shared" si="5"/>
        <v>0</v>
      </c>
      <c r="DW55" s="90">
        <f t="shared" si="5"/>
        <v>0</v>
      </c>
      <c r="DX55" s="90">
        <f t="shared" si="5"/>
        <v>0</v>
      </c>
      <c r="DY55" s="90">
        <f t="shared" si="5"/>
        <v>0</v>
      </c>
      <c r="DZ55" s="90">
        <f t="shared" si="5"/>
        <v>0</v>
      </c>
      <c r="EA55" s="90">
        <f t="shared" si="5"/>
        <v>0</v>
      </c>
      <c r="EB55" s="90">
        <f t="shared" si="5"/>
        <v>0</v>
      </c>
      <c r="EC55" s="90">
        <f t="shared" si="5"/>
        <v>0</v>
      </c>
      <c r="ED55" s="90">
        <f t="shared" si="5"/>
        <v>0</v>
      </c>
      <c r="EE55" s="90">
        <f t="shared" si="5"/>
        <v>0</v>
      </c>
      <c r="EF55" s="90">
        <f t="shared" si="5"/>
        <v>0</v>
      </c>
      <c r="EG55" s="90">
        <f t="shared" si="5"/>
        <v>0</v>
      </c>
      <c r="EH55" s="90">
        <f t="shared" si="5"/>
        <v>0</v>
      </c>
      <c r="EI55" s="90">
        <f t="shared" si="5"/>
        <v>0</v>
      </c>
      <c r="EJ55" s="90">
        <f t="shared" si="5"/>
        <v>0</v>
      </c>
      <c r="EK55" s="90">
        <f t="shared" si="5"/>
        <v>0</v>
      </c>
      <c r="EL55" s="90">
        <f t="shared" si="5"/>
        <v>0</v>
      </c>
      <c r="EM55" s="90">
        <f t="shared" si="5"/>
        <v>0</v>
      </c>
      <c r="EN55" s="90">
        <f t="shared" si="5"/>
        <v>0</v>
      </c>
      <c r="EO55" s="90">
        <f t="shared" si="5"/>
        <v>0</v>
      </c>
      <c r="EP55" s="90">
        <f t="shared" si="5"/>
        <v>0</v>
      </c>
      <c r="EQ55" s="90">
        <f t="shared" ref="EQ55:HB55" si="6">MAX(EQ62:EQ96)</f>
        <v>0</v>
      </c>
      <c r="ER55" s="90">
        <f t="shared" si="6"/>
        <v>0</v>
      </c>
      <c r="ES55" s="90">
        <f t="shared" si="6"/>
        <v>0</v>
      </c>
      <c r="ET55" s="90">
        <f t="shared" si="6"/>
        <v>0</v>
      </c>
      <c r="EU55" s="90">
        <f t="shared" si="6"/>
        <v>0</v>
      </c>
      <c r="EV55" s="90">
        <f t="shared" si="6"/>
        <v>0</v>
      </c>
      <c r="EW55" s="90">
        <f t="shared" si="6"/>
        <v>0</v>
      </c>
      <c r="EX55" s="90">
        <f t="shared" si="6"/>
        <v>0</v>
      </c>
      <c r="EY55" s="90">
        <f t="shared" si="6"/>
        <v>0</v>
      </c>
      <c r="EZ55" s="90">
        <f t="shared" si="6"/>
        <v>0</v>
      </c>
      <c r="FA55" s="90">
        <f t="shared" si="6"/>
        <v>0</v>
      </c>
      <c r="FB55" s="90">
        <f t="shared" si="6"/>
        <v>0</v>
      </c>
      <c r="FC55" s="90">
        <f t="shared" si="6"/>
        <v>0</v>
      </c>
      <c r="FD55" s="90">
        <f t="shared" si="6"/>
        <v>0</v>
      </c>
      <c r="FE55" s="90">
        <f t="shared" si="6"/>
        <v>0</v>
      </c>
      <c r="FF55" s="90">
        <f t="shared" si="6"/>
        <v>0</v>
      </c>
      <c r="FG55" s="90">
        <f t="shared" si="6"/>
        <v>0</v>
      </c>
      <c r="FH55" s="90">
        <f t="shared" si="6"/>
        <v>0</v>
      </c>
      <c r="FI55" s="90">
        <f t="shared" si="6"/>
        <v>0</v>
      </c>
      <c r="FJ55" s="90">
        <f t="shared" si="6"/>
        <v>0</v>
      </c>
      <c r="FK55" s="90">
        <f t="shared" si="6"/>
        <v>0</v>
      </c>
      <c r="FL55" s="90">
        <f t="shared" si="6"/>
        <v>0</v>
      </c>
      <c r="FM55" s="90">
        <f t="shared" si="6"/>
        <v>0</v>
      </c>
      <c r="FN55" s="90">
        <f t="shared" si="6"/>
        <v>0</v>
      </c>
      <c r="FO55" s="90">
        <f t="shared" si="6"/>
        <v>0</v>
      </c>
      <c r="FP55" s="90">
        <f t="shared" si="6"/>
        <v>0</v>
      </c>
      <c r="FQ55" s="90">
        <f t="shared" si="6"/>
        <v>0</v>
      </c>
      <c r="FR55" s="90">
        <f t="shared" si="6"/>
        <v>0</v>
      </c>
      <c r="FS55" s="90">
        <f t="shared" si="6"/>
        <v>0</v>
      </c>
      <c r="FT55" s="90">
        <f t="shared" si="6"/>
        <v>0</v>
      </c>
      <c r="FU55" s="90">
        <f t="shared" si="6"/>
        <v>0</v>
      </c>
      <c r="FV55" s="90">
        <f t="shared" si="6"/>
        <v>0</v>
      </c>
      <c r="FW55" s="90">
        <f t="shared" si="6"/>
        <v>0</v>
      </c>
      <c r="FX55" s="90">
        <f t="shared" si="6"/>
        <v>0</v>
      </c>
      <c r="FY55" s="90">
        <f t="shared" si="6"/>
        <v>0</v>
      </c>
      <c r="FZ55" s="90">
        <f t="shared" si="6"/>
        <v>0</v>
      </c>
      <c r="GA55" s="90">
        <f t="shared" si="6"/>
        <v>0</v>
      </c>
      <c r="GB55" s="90">
        <f t="shared" si="6"/>
        <v>0</v>
      </c>
      <c r="GC55" s="90">
        <f t="shared" si="6"/>
        <v>0</v>
      </c>
      <c r="GD55" s="90">
        <f t="shared" si="6"/>
        <v>0</v>
      </c>
      <c r="GE55" s="90">
        <f t="shared" si="6"/>
        <v>0</v>
      </c>
      <c r="GF55" s="90">
        <f t="shared" si="6"/>
        <v>0</v>
      </c>
      <c r="GG55" s="90">
        <f t="shared" si="6"/>
        <v>0</v>
      </c>
      <c r="GH55" s="90">
        <f t="shared" si="6"/>
        <v>0</v>
      </c>
      <c r="GI55" s="90">
        <f t="shared" si="6"/>
        <v>0</v>
      </c>
      <c r="GJ55" s="90">
        <f t="shared" si="6"/>
        <v>0</v>
      </c>
      <c r="GK55" s="90">
        <f t="shared" si="6"/>
        <v>0</v>
      </c>
      <c r="GL55" s="90">
        <f t="shared" si="6"/>
        <v>0</v>
      </c>
      <c r="GM55" s="90">
        <f t="shared" si="6"/>
        <v>0</v>
      </c>
      <c r="GN55" s="90">
        <f t="shared" si="6"/>
        <v>0</v>
      </c>
      <c r="GO55" s="90">
        <f t="shared" si="6"/>
        <v>0</v>
      </c>
      <c r="GP55" s="90">
        <f t="shared" si="6"/>
        <v>0</v>
      </c>
      <c r="GQ55" s="90">
        <f t="shared" si="6"/>
        <v>0</v>
      </c>
      <c r="GR55" s="90">
        <f t="shared" si="6"/>
        <v>0</v>
      </c>
      <c r="GS55" s="90">
        <f t="shared" si="6"/>
        <v>0</v>
      </c>
      <c r="GT55" s="90">
        <f t="shared" si="6"/>
        <v>0</v>
      </c>
      <c r="GU55" s="90">
        <f t="shared" si="6"/>
        <v>0</v>
      </c>
      <c r="GV55" s="90">
        <f t="shared" si="6"/>
        <v>0</v>
      </c>
      <c r="GW55" s="90">
        <f t="shared" si="6"/>
        <v>0</v>
      </c>
      <c r="GX55" s="90">
        <f t="shared" si="6"/>
        <v>0</v>
      </c>
      <c r="GY55" s="90">
        <f t="shared" si="6"/>
        <v>0</v>
      </c>
      <c r="GZ55" s="90">
        <f t="shared" si="6"/>
        <v>0</v>
      </c>
      <c r="HA55" s="90">
        <f t="shared" si="6"/>
        <v>0</v>
      </c>
      <c r="HB55" s="90">
        <f t="shared" si="6"/>
        <v>0</v>
      </c>
      <c r="HC55" s="90">
        <f t="shared" ref="HC55:JN55" si="7">MAX(HC62:HC96)</f>
        <v>0</v>
      </c>
      <c r="HD55" s="90">
        <f t="shared" si="7"/>
        <v>0</v>
      </c>
      <c r="HE55" s="90">
        <f t="shared" si="7"/>
        <v>0</v>
      </c>
      <c r="HF55" s="90">
        <f t="shared" si="7"/>
        <v>0</v>
      </c>
      <c r="HG55" s="90">
        <f t="shared" si="7"/>
        <v>0</v>
      </c>
      <c r="HH55" s="90">
        <f t="shared" si="7"/>
        <v>0</v>
      </c>
      <c r="HI55" s="90">
        <f t="shared" si="7"/>
        <v>0</v>
      </c>
      <c r="HJ55" s="90">
        <f t="shared" si="7"/>
        <v>0</v>
      </c>
      <c r="HK55" s="90">
        <f t="shared" si="7"/>
        <v>0</v>
      </c>
      <c r="HL55" s="90">
        <f t="shared" si="7"/>
        <v>0</v>
      </c>
      <c r="HM55" s="90">
        <f t="shared" si="7"/>
        <v>0</v>
      </c>
      <c r="HN55" s="90">
        <f t="shared" si="7"/>
        <v>0</v>
      </c>
      <c r="HO55" s="90">
        <f t="shared" si="7"/>
        <v>0</v>
      </c>
      <c r="HP55" s="90">
        <f t="shared" si="7"/>
        <v>0</v>
      </c>
      <c r="HQ55" s="90">
        <f t="shared" si="7"/>
        <v>0</v>
      </c>
      <c r="HR55" s="90">
        <f t="shared" si="7"/>
        <v>0</v>
      </c>
      <c r="HS55" s="90">
        <f t="shared" si="7"/>
        <v>0</v>
      </c>
      <c r="HT55" s="90">
        <f t="shared" si="7"/>
        <v>0</v>
      </c>
      <c r="HU55" s="90">
        <f t="shared" si="7"/>
        <v>0</v>
      </c>
      <c r="HV55" s="90">
        <f t="shared" si="7"/>
        <v>0</v>
      </c>
      <c r="HW55" s="90">
        <f t="shared" si="7"/>
        <v>0</v>
      </c>
      <c r="HX55" s="90">
        <f t="shared" si="7"/>
        <v>0</v>
      </c>
      <c r="HY55" s="90">
        <f t="shared" si="7"/>
        <v>0</v>
      </c>
      <c r="HZ55" s="90">
        <f t="shared" si="7"/>
        <v>0</v>
      </c>
      <c r="IA55" s="90">
        <f t="shared" si="7"/>
        <v>0</v>
      </c>
      <c r="IB55" s="90">
        <f t="shared" si="7"/>
        <v>0</v>
      </c>
      <c r="IC55" s="90">
        <f t="shared" si="7"/>
        <v>0</v>
      </c>
      <c r="ID55" s="90">
        <f t="shared" si="7"/>
        <v>0</v>
      </c>
      <c r="IE55" s="90">
        <f t="shared" si="7"/>
        <v>0</v>
      </c>
      <c r="IF55" s="90">
        <f t="shared" si="7"/>
        <v>0</v>
      </c>
      <c r="IG55" s="90">
        <f t="shared" si="7"/>
        <v>0</v>
      </c>
      <c r="IH55" s="90">
        <f t="shared" si="7"/>
        <v>0</v>
      </c>
      <c r="II55" s="90">
        <f t="shared" si="7"/>
        <v>0</v>
      </c>
      <c r="IJ55" s="90">
        <f t="shared" si="7"/>
        <v>0</v>
      </c>
      <c r="IK55" s="90">
        <f t="shared" si="7"/>
        <v>0</v>
      </c>
      <c r="IL55" s="90">
        <f t="shared" si="7"/>
        <v>0</v>
      </c>
      <c r="IM55" s="90">
        <f t="shared" si="7"/>
        <v>0</v>
      </c>
      <c r="IN55" s="90">
        <f t="shared" si="7"/>
        <v>0</v>
      </c>
      <c r="IO55" s="90">
        <f t="shared" si="7"/>
        <v>0</v>
      </c>
      <c r="IP55" s="90">
        <f t="shared" si="7"/>
        <v>0</v>
      </c>
      <c r="IQ55" s="90">
        <f t="shared" si="7"/>
        <v>0</v>
      </c>
      <c r="IR55" s="90">
        <f t="shared" si="7"/>
        <v>0</v>
      </c>
      <c r="IS55" s="90">
        <f t="shared" si="7"/>
        <v>0</v>
      </c>
      <c r="IT55" s="90">
        <f t="shared" si="7"/>
        <v>0</v>
      </c>
      <c r="IU55" s="90">
        <f t="shared" si="7"/>
        <v>0</v>
      </c>
      <c r="IV55" s="90">
        <f t="shared" si="7"/>
        <v>0</v>
      </c>
      <c r="IW55" s="90">
        <f t="shared" si="7"/>
        <v>0</v>
      </c>
      <c r="IX55" s="90">
        <f t="shared" si="7"/>
        <v>0</v>
      </c>
      <c r="IY55" s="90">
        <f t="shared" si="7"/>
        <v>0</v>
      </c>
      <c r="IZ55" s="90">
        <f t="shared" si="7"/>
        <v>0</v>
      </c>
      <c r="JA55" s="90">
        <f t="shared" si="7"/>
        <v>0</v>
      </c>
      <c r="JB55" s="90">
        <f t="shared" si="7"/>
        <v>0</v>
      </c>
      <c r="JC55" s="90">
        <f t="shared" si="7"/>
        <v>0</v>
      </c>
      <c r="JD55" s="90">
        <f t="shared" si="7"/>
        <v>0</v>
      </c>
      <c r="JE55" s="90">
        <f t="shared" si="7"/>
        <v>0</v>
      </c>
      <c r="JF55" s="90">
        <f t="shared" si="7"/>
        <v>0</v>
      </c>
      <c r="JG55" s="90">
        <f t="shared" si="7"/>
        <v>0</v>
      </c>
      <c r="JH55" s="90">
        <f t="shared" si="7"/>
        <v>0</v>
      </c>
      <c r="JI55" s="90">
        <f t="shared" si="7"/>
        <v>0</v>
      </c>
      <c r="JJ55" s="90">
        <f t="shared" si="7"/>
        <v>0</v>
      </c>
      <c r="JK55" s="90">
        <f t="shared" si="7"/>
        <v>0</v>
      </c>
      <c r="JL55" s="90">
        <f t="shared" si="7"/>
        <v>0</v>
      </c>
      <c r="JM55" s="90">
        <f t="shared" si="7"/>
        <v>0</v>
      </c>
      <c r="JN55" s="90">
        <f t="shared" si="7"/>
        <v>0</v>
      </c>
      <c r="JO55" s="90">
        <f t="shared" ref="JO55:LT55" si="8">MAX(JO62:JO96)</f>
        <v>0</v>
      </c>
      <c r="JP55" s="90">
        <f t="shared" si="8"/>
        <v>0</v>
      </c>
      <c r="JQ55" s="90">
        <f t="shared" si="8"/>
        <v>0</v>
      </c>
      <c r="JR55" s="90">
        <f t="shared" si="8"/>
        <v>0</v>
      </c>
      <c r="JS55" s="90">
        <f t="shared" si="8"/>
        <v>0</v>
      </c>
      <c r="JT55" s="90">
        <f t="shared" si="8"/>
        <v>0</v>
      </c>
      <c r="JU55" s="90">
        <f t="shared" si="8"/>
        <v>0</v>
      </c>
      <c r="JV55" s="90">
        <f t="shared" si="8"/>
        <v>0</v>
      </c>
      <c r="JW55" s="90">
        <f t="shared" si="8"/>
        <v>0</v>
      </c>
      <c r="JX55" s="90">
        <f t="shared" si="8"/>
        <v>0</v>
      </c>
      <c r="JY55" s="90">
        <f t="shared" si="8"/>
        <v>0</v>
      </c>
      <c r="JZ55" s="90">
        <f t="shared" si="8"/>
        <v>0</v>
      </c>
      <c r="KA55" s="90">
        <f t="shared" si="8"/>
        <v>0</v>
      </c>
      <c r="KB55" s="90">
        <f t="shared" si="8"/>
        <v>0</v>
      </c>
      <c r="KC55" s="90">
        <f t="shared" si="8"/>
        <v>0</v>
      </c>
      <c r="KD55" s="90">
        <f t="shared" si="8"/>
        <v>0</v>
      </c>
      <c r="KE55" s="90">
        <f t="shared" si="8"/>
        <v>0</v>
      </c>
      <c r="KF55" s="90">
        <f t="shared" si="8"/>
        <v>0</v>
      </c>
      <c r="KG55" s="90">
        <f t="shared" si="8"/>
        <v>0</v>
      </c>
      <c r="KH55" s="90">
        <f t="shared" si="8"/>
        <v>0</v>
      </c>
      <c r="KI55" s="90">
        <f t="shared" si="8"/>
        <v>0</v>
      </c>
      <c r="KJ55" s="90">
        <f t="shared" si="8"/>
        <v>0</v>
      </c>
      <c r="KK55" s="90">
        <f t="shared" si="8"/>
        <v>0</v>
      </c>
      <c r="KL55" s="90">
        <f t="shared" si="8"/>
        <v>0</v>
      </c>
      <c r="KM55" s="90">
        <f t="shared" si="8"/>
        <v>0</v>
      </c>
      <c r="KN55" s="90">
        <f t="shared" si="8"/>
        <v>0</v>
      </c>
      <c r="KO55" s="90">
        <f t="shared" si="8"/>
        <v>0</v>
      </c>
      <c r="KP55" s="90">
        <f t="shared" si="8"/>
        <v>0</v>
      </c>
      <c r="KQ55" s="90">
        <f t="shared" si="8"/>
        <v>0</v>
      </c>
      <c r="KR55" s="90">
        <f t="shared" si="8"/>
        <v>0</v>
      </c>
      <c r="KS55" s="90">
        <f t="shared" si="8"/>
        <v>0</v>
      </c>
      <c r="KT55" s="90">
        <f t="shared" si="8"/>
        <v>0</v>
      </c>
      <c r="KU55" s="90">
        <f t="shared" si="8"/>
        <v>0</v>
      </c>
      <c r="KV55" s="90">
        <f t="shared" si="8"/>
        <v>0</v>
      </c>
      <c r="KW55" s="90">
        <f t="shared" si="8"/>
        <v>0</v>
      </c>
      <c r="KX55" s="90">
        <f t="shared" si="8"/>
        <v>0</v>
      </c>
      <c r="KY55" s="90">
        <f t="shared" si="8"/>
        <v>0</v>
      </c>
      <c r="KZ55" s="90">
        <f t="shared" si="8"/>
        <v>0</v>
      </c>
      <c r="LA55" s="90">
        <f t="shared" si="8"/>
        <v>0</v>
      </c>
      <c r="LB55" s="90">
        <f t="shared" si="8"/>
        <v>0</v>
      </c>
      <c r="LC55" s="90">
        <f t="shared" si="8"/>
        <v>0</v>
      </c>
      <c r="LD55" s="90">
        <f t="shared" si="8"/>
        <v>0</v>
      </c>
      <c r="LE55" s="90">
        <f t="shared" si="8"/>
        <v>0</v>
      </c>
      <c r="LF55" s="90">
        <f t="shared" si="8"/>
        <v>0</v>
      </c>
      <c r="LG55" s="90">
        <f t="shared" si="8"/>
        <v>0</v>
      </c>
      <c r="LH55" s="90">
        <f t="shared" si="8"/>
        <v>0</v>
      </c>
      <c r="LI55" s="90">
        <f t="shared" si="8"/>
        <v>0</v>
      </c>
      <c r="LJ55" s="90">
        <f t="shared" si="8"/>
        <v>0</v>
      </c>
      <c r="LK55" s="90">
        <f t="shared" si="8"/>
        <v>0</v>
      </c>
      <c r="LL55" s="90">
        <f t="shared" si="8"/>
        <v>0</v>
      </c>
      <c r="LM55" s="90">
        <f t="shared" si="8"/>
        <v>0</v>
      </c>
      <c r="LN55" s="90">
        <f t="shared" si="8"/>
        <v>0</v>
      </c>
      <c r="LO55" s="90">
        <f t="shared" si="8"/>
        <v>0</v>
      </c>
      <c r="LP55" s="90">
        <f t="shared" si="8"/>
        <v>0</v>
      </c>
      <c r="LQ55" s="90">
        <f t="shared" si="8"/>
        <v>0</v>
      </c>
      <c r="LR55" s="90">
        <f t="shared" si="8"/>
        <v>0</v>
      </c>
      <c r="LS55" s="90">
        <f t="shared" si="8"/>
        <v>0</v>
      </c>
      <c r="LT55" s="90">
        <f t="shared" si="8"/>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9">COLUMN()-COLUMN($CE$61)+1</f>
        <v>2</v>
      </c>
      <c r="CG56" s="96">
        <f t="shared" si="9"/>
        <v>3</v>
      </c>
      <c r="CH56" s="96">
        <f t="shared" si="9"/>
        <v>4</v>
      </c>
      <c r="CI56" s="96">
        <f t="shared" si="9"/>
        <v>5</v>
      </c>
      <c r="CJ56" s="96">
        <f t="shared" si="9"/>
        <v>6</v>
      </c>
      <c r="CK56" s="96">
        <f t="shared" si="9"/>
        <v>7</v>
      </c>
      <c r="CL56" s="96">
        <f t="shared" si="9"/>
        <v>8</v>
      </c>
      <c r="CM56" s="96">
        <f t="shared" si="9"/>
        <v>9</v>
      </c>
      <c r="CN56" s="96">
        <f t="shared" si="9"/>
        <v>10</v>
      </c>
      <c r="CO56" s="96">
        <f t="shared" si="9"/>
        <v>11</v>
      </c>
      <c r="CP56" s="96">
        <f t="shared" si="9"/>
        <v>12</v>
      </c>
      <c r="CQ56" s="96">
        <f t="shared" si="9"/>
        <v>13</v>
      </c>
      <c r="CR56" s="96">
        <f t="shared" si="9"/>
        <v>14</v>
      </c>
      <c r="CS56" s="96">
        <f t="shared" si="9"/>
        <v>15</v>
      </c>
      <c r="CT56" s="96">
        <f t="shared" si="9"/>
        <v>16</v>
      </c>
      <c r="CU56" s="96">
        <f t="shared" si="9"/>
        <v>17</v>
      </c>
      <c r="CV56" s="96">
        <f t="shared" si="9"/>
        <v>18</v>
      </c>
      <c r="CW56" s="96">
        <f t="shared" si="9"/>
        <v>19</v>
      </c>
      <c r="CX56" s="96">
        <f t="shared" si="9"/>
        <v>20</v>
      </c>
      <c r="CY56" s="96">
        <f t="shared" si="9"/>
        <v>21</v>
      </c>
      <c r="CZ56" s="96">
        <f t="shared" si="9"/>
        <v>22</v>
      </c>
      <c r="DA56" s="96">
        <f t="shared" si="9"/>
        <v>23</v>
      </c>
      <c r="DB56" s="96">
        <f t="shared" si="9"/>
        <v>24</v>
      </c>
      <c r="DC56" s="96">
        <f t="shared" si="9"/>
        <v>25</v>
      </c>
      <c r="DD56" s="96">
        <f t="shared" si="9"/>
        <v>26</v>
      </c>
      <c r="DE56" s="96">
        <f t="shared" si="9"/>
        <v>27</v>
      </c>
      <c r="DF56" s="96">
        <f t="shared" si="9"/>
        <v>28</v>
      </c>
      <c r="DG56" s="96">
        <f t="shared" si="9"/>
        <v>29</v>
      </c>
      <c r="DH56" s="96">
        <f t="shared" si="9"/>
        <v>30</v>
      </c>
      <c r="DI56" s="96">
        <f t="shared" si="9"/>
        <v>31</v>
      </c>
      <c r="DJ56" s="96">
        <f t="shared" si="9"/>
        <v>32</v>
      </c>
      <c r="DK56" s="96">
        <f t="shared" si="9"/>
        <v>33</v>
      </c>
      <c r="DL56" s="96">
        <f t="shared" si="9"/>
        <v>34</v>
      </c>
      <c r="DM56" s="96">
        <f t="shared" si="9"/>
        <v>35</v>
      </c>
      <c r="DN56" s="96">
        <f t="shared" si="9"/>
        <v>36</v>
      </c>
      <c r="DO56" s="96">
        <f t="shared" si="9"/>
        <v>37</v>
      </c>
      <c r="DP56" s="96">
        <f t="shared" si="9"/>
        <v>38</v>
      </c>
      <c r="DQ56" s="96">
        <f t="shared" si="9"/>
        <v>39</v>
      </c>
      <c r="DR56" s="96">
        <f t="shared" si="9"/>
        <v>40</v>
      </c>
      <c r="DS56" s="96">
        <f t="shared" si="9"/>
        <v>41</v>
      </c>
      <c r="DT56" s="96">
        <f t="shared" si="9"/>
        <v>42</v>
      </c>
      <c r="DU56" s="96">
        <f t="shared" si="9"/>
        <v>43</v>
      </c>
      <c r="DV56" s="96">
        <f t="shared" si="9"/>
        <v>44</v>
      </c>
      <c r="DW56" s="96">
        <f t="shared" si="9"/>
        <v>45</v>
      </c>
      <c r="DX56" s="96">
        <f t="shared" si="9"/>
        <v>46</v>
      </c>
      <c r="DY56" s="96">
        <f t="shared" si="9"/>
        <v>47</v>
      </c>
      <c r="DZ56" s="96">
        <f t="shared" si="9"/>
        <v>48</v>
      </c>
      <c r="EA56" s="96">
        <f t="shared" si="9"/>
        <v>49</v>
      </c>
      <c r="EB56" s="96">
        <f t="shared" si="9"/>
        <v>50</v>
      </c>
      <c r="EC56" s="96">
        <f t="shared" si="9"/>
        <v>51</v>
      </c>
      <c r="ED56" s="96">
        <f t="shared" si="9"/>
        <v>52</v>
      </c>
      <c r="EE56" s="96">
        <f t="shared" si="9"/>
        <v>53</v>
      </c>
      <c r="EF56" s="96">
        <f t="shared" si="9"/>
        <v>54</v>
      </c>
      <c r="EG56" s="96">
        <f t="shared" si="9"/>
        <v>55</v>
      </c>
      <c r="EH56" s="96">
        <f t="shared" si="9"/>
        <v>56</v>
      </c>
      <c r="EI56" s="96">
        <f t="shared" si="9"/>
        <v>57</v>
      </c>
      <c r="EJ56" s="96">
        <f t="shared" si="9"/>
        <v>58</v>
      </c>
      <c r="EK56" s="96">
        <f t="shared" si="9"/>
        <v>59</v>
      </c>
      <c r="EL56" s="96">
        <f t="shared" si="9"/>
        <v>60</v>
      </c>
      <c r="EM56" s="96">
        <f t="shared" si="9"/>
        <v>61</v>
      </c>
      <c r="EN56" s="96">
        <f t="shared" si="9"/>
        <v>62</v>
      </c>
      <c r="EO56" s="96">
        <f t="shared" si="9"/>
        <v>63</v>
      </c>
      <c r="EP56" s="96">
        <f t="shared" si="9"/>
        <v>64</v>
      </c>
      <c r="EQ56" s="96">
        <f t="shared" si="9"/>
        <v>65</v>
      </c>
      <c r="ER56" s="96">
        <f t="shared" ref="ER56:HC56" si="10">COLUMN()-COLUMN($CE$61)+1</f>
        <v>66</v>
      </c>
      <c r="ES56" s="96">
        <f t="shared" si="10"/>
        <v>67</v>
      </c>
      <c r="ET56" s="96">
        <f t="shared" si="10"/>
        <v>68</v>
      </c>
      <c r="EU56" s="96">
        <f t="shared" si="10"/>
        <v>69</v>
      </c>
      <c r="EV56" s="96">
        <f t="shared" si="10"/>
        <v>70</v>
      </c>
      <c r="EW56" s="96">
        <f t="shared" si="10"/>
        <v>71</v>
      </c>
      <c r="EX56" s="96">
        <f t="shared" si="10"/>
        <v>72</v>
      </c>
      <c r="EY56" s="96">
        <f t="shared" si="10"/>
        <v>73</v>
      </c>
      <c r="EZ56" s="96">
        <f t="shared" si="10"/>
        <v>74</v>
      </c>
      <c r="FA56" s="96">
        <f t="shared" si="10"/>
        <v>75</v>
      </c>
      <c r="FB56" s="96">
        <f t="shared" si="10"/>
        <v>76</v>
      </c>
      <c r="FC56" s="96">
        <f t="shared" si="10"/>
        <v>77</v>
      </c>
      <c r="FD56" s="96">
        <f t="shared" si="10"/>
        <v>78</v>
      </c>
      <c r="FE56" s="96">
        <f t="shared" si="10"/>
        <v>79</v>
      </c>
      <c r="FF56" s="96">
        <f t="shared" si="10"/>
        <v>80</v>
      </c>
      <c r="FG56" s="96">
        <f t="shared" si="10"/>
        <v>81</v>
      </c>
      <c r="FH56" s="96">
        <f t="shared" si="10"/>
        <v>82</v>
      </c>
      <c r="FI56" s="96">
        <f t="shared" si="10"/>
        <v>83</v>
      </c>
      <c r="FJ56" s="96">
        <f t="shared" si="10"/>
        <v>84</v>
      </c>
      <c r="FK56" s="96">
        <f t="shared" si="10"/>
        <v>85</v>
      </c>
      <c r="FL56" s="96">
        <f t="shared" si="10"/>
        <v>86</v>
      </c>
      <c r="FM56" s="96">
        <f t="shared" si="10"/>
        <v>87</v>
      </c>
      <c r="FN56" s="96">
        <f t="shared" si="10"/>
        <v>88</v>
      </c>
      <c r="FO56" s="96">
        <f t="shared" si="10"/>
        <v>89</v>
      </c>
      <c r="FP56" s="96">
        <f t="shared" si="10"/>
        <v>90</v>
      </c>
      <c r="FQ56" s="96">
        <f t="shared" si="10"/>
        <v>91</v>
      </c>
      <c r="FR56" s="96">
        <f t="shared" si="10"/>
        <v>92</v>
      </c>
      <c r="FS56" s="96">
        <f t="shared" si="10"/>
        <v>93</v>
      </c>
      <c r="FT56" s="96">
        <f t="shared" si="10"/>
        <v>94</v>
      </c>
      <c r="FU56" s="96">
        <f t="shared" si="10"/>
        <v>95</v>
      </c>
      <c r="FV56" s="96">
        <f t="shared" si="10"/>
        <v>96</v>
      </c>
      <c r="FW56" s="96">
        <f t="shared" si="10"/>
        <v>97</v>
      </c>
      <c r="FX56" s="96">
        <f t="shared" si="10"/>
        <v>98</v>
      </c>
      <c r="FY56" s="96">
        <f t="shared" si="10"/>
        <v>99</v>
      </c>
      <c r="FZ56" s="96">
        <f t="shared" si="10"/>
        <v>100</v>
      </c>
      <c r="GA56" s="96">
        <f t="shared" si="10"/>
        <v>101</v>
      </c>
      <c r="GB56" s="96">
        <f t="shared" si="10"/>
        <v>102</v>
      </c>
      <c r="GC56" s="96">
        <f t="shared" si="10"/>
        <v>103</v>
      </c>
      <c r="GD56" s="96">
        <f t="shared" si="10"/>
        <v>104</v>
      </c>
      <c r="GE56" s="96">
        <f t="shared" si="10"/>
        <v>105</v>
      </c>
      <c r="GF56" s="96">
        <f t="shared" si="10"/>
        <v>106</v>
      </c>
      <c r="GG56" s="96">
        <f t="shared" si="10"/>
        <v>107</v>
      </c>
      <c r="GH56" s="96">
        <f t="shared" si="10"/>
        <v>108</v>
      </c>
      <c r="GI56" s="96">
        <f t="shared" si="10"/>
        <v>109</v>
      </c>
      <c r="GJ56" s="96">
        <f t="shared" si="10"/>
        <v>110</v>
      </c>
      <c r="GK56" s="96">
        <f t="shared" si="10"/>
        <v>111</v>
      </c>
      <c r="GL56" s="96">
        <f t="shared" si="10"/>
        <v>112</v>
      </c>
      <c r="GM56" s="96">
        <f t="shared" si="10"/>
        <v>113</v>
      </c>
      <c r="GN56" s="96">
        <f t="shared" si="10"/>
        <v>114</v>
      </c>
      <c r="GO56" s="96">
        <f t="shared" si="10"/>
        <v>115</v>
      </c>
      <c r="GP56" s="96">
        <f t="shared" si="10"/>
        <v>116</v>
      </c>
      <c r="GQ56" s="96">
        <f t="shared" si="10"/>
        <v>117</v>
      </c>
      <c r="GR56" s="96">
        <f t="shared" si="10"/>
        <v>118</v>
      </c>
      <c r="GS56" s="96">
        <f t="shared" si="10"/>
        <v>119</v>
      </c>
      <c r="GT56" s="96">
        <f t="shared" si="10"/>
        <v>120</v>
      </c>
      <c r="GU56" s="96">
        <f t="shared" si="10"/>
        <v>121</v>
      </c>
      <c r="GV56" s="96">
        <f t="shared" si="10"/>
        <v>122</v>
      </c>
      <c r="GW56" s="96">
        <f t="shared" si="10"/>
        <v>123</v>
      </c>
      <c r="GX56" s="96">
        <f t="shared" si="10"/>
        <v>124</v>
      </c>
      <c r="GY56" s="96">
        <f t="shared" si="10"/>
        <v>125</v>
      </c>
      <c r="GZ56" s="96">
        <f t="shared" si="10"/>
        <v>126</v>
      </c>
      <c r="HA56" s="96">
        <f t="shared" si="10"/>
        <v>127</v>
      </c>
      <c r="HB56" s="96">
        <f t="shared" si="10"/>
        <v>128</v>
      </c>
      <c r="HC56" s="96">
        <f t="shared" si="10"/>
        <v>129</v>
      </c>
      <c r="HD56" s="96">
        <f t="shared" ref="HD56:JO56" si="11">COLUMN()-COLUMN($CE$61)+1</f>
        <v>130</v>
      </c>
      <c r="HE56" s="96">
        <f t="shared" si="11"/>
        <v>131</v>
      </c>
      <c r="HF56" s="96">
        <f t="shared" si="11"/>
        <v>132</v>
      </c>
      <c r="HG56" s="96">
        <f t="shared" si="11"/>
        <v>133</v>
      </c>
      <c r="HH56" s="96">
        <f t="shared" si="11"/>
        <v>134</v>
      </c>
      <c r="HI56" s="96">
        <f t="shared" si="11"/>
        <v>135</v>
      </c>
      <c r="HJ56" s="96">
        <f t="shared" si="11"/>
        <v>136</v>
      </c>
      <c r="HK56" s="96">
        <f t="shared" si="11"/>
        <v>137</v>
      </c>
      <c r="HL56" s="96">
        <f t="shared" si="11"/>
        <v>138</v>
      </c>
      <c r="HM56" s="96">
        <f t="shared" si="11"/>
        <v>139</v>
      </c>
      <c r="HN56" s="96">
        <f t="shared" si="11"/>
        <v>140</v>
      </c>
      <c r="HO56" s="96">
        <f t="shared" si="11"/>
        <v>141</v>
      </c>
      <c r="HP56" s="96">
        <f t="shared" si="11"/>
        <v>142</v>
      </c>
      <c r="HQ56" s="96">
        <f t="shared" si="11"/>
        <v>143</v>
      </c>
      <c r="HR56" s="96">
        <f t="shared" si="11"/>
        <v>144</v>
      </c>
      <c r="HS56" s="96">
        <f t="shared" si="11"/>
        <v>145</v>
      </c>
      <c r="HT56" s="96">
        <f t="shared" si="11"/>
        <v>146</v>
      </c>
      <c r="HU56" s="96">
        <f t="shared" si="11"/>
        <v>147</v>
      </c>
      <c r="HV56" s="96">
        <f t="shared" si="11"/>
        <v>148</v>
      </c>
      <c r="HW56" s="96">
        <f t="shared" si="11"/>
        <v>149</v>
      </c>
      <c r="HX56" s="96">
        <f t="shared" si="11"/>
        <v>150</v>
      </c>
      <c r="HY56" s="96">
        <f t="shared" si="11"/>
        <v>151</v>
      </c>
      <c r="HZ56" s="96">
        <f t="shared" si="11"/>
        <v>152</v>
      </c>
      <c r="IA56" s="96">
        <f t="shared" si="11"/>
        <v>153</v>
      </c>
      <c r="IB56" s="96">
        <f t="shared" si="11"/>
        <v>154</v>
      </c>
      <c r="IC56" s="96">
        <f t="shared" si="11"/>
        <v>155</v>
      </c>
      <c r="ID56" s="96">
        <f t="shared" si="11"/>
        <v>156</v>
      </c>
      <c r="IE56" s="96">
        <f t="shared" si="11"/>
        <v>157</v>
      </c>
      <c r="IF56" s="96">
        <f t="shared" si="11"/>
        <v>158</v>
      </c>
      <c r="IG56" s="96">
        <f t="shared" si="11"/>
        <v>159</v>
      </c>
      <c r="IH56" s="96">
        <f t="shared" si="11"/>
        <v>160</v>
      </c>
      <c r="II56" s="96">
        <f t="shared" si="11"/>
        <v>161</v>
      </c>
      <c r="IJ56" s="96">
        <f t="shared" si="11"/>
        <v>162</v>
      </c>
      <c r="IK56" s="96">
        <f t="shared" si="11"/>
        <v>163</v>
      </c>
      <c r="IL56" s="96">
        <f t="shared" si="11"/>
        <v>164</v>
      </c>
      <c r="IM56" s="96">
        <f t="shared" si="11"/>
        <v>165</v>
      </c>
      <c r="IN56" s="96">
        <f t="shared" si="11"/>
        <v>166</v>
      </c>
      <c r="IO56" s="96">
        <f t="shared" si="11"/>
        <v>167</v>
      </c>
      <c r="IP56" s="96">
        <f t="shared" si="11"/>
        <v>168</v>
      </c>
      <c r="IQ56" s="96">
        <f t="shared" si="11"/>
        <v>169</v>
      </c>
      <c r="IR56" s="96">
        <f t="shared" si="11"/>
        <v>170</v>
      </c>
      <c r="IS56" s="96">
        <f t="shared" si="11"/>
        <v>171</v>
      </c>
      <c r="IT56" s="96">
        <f t="shared" si="11"/>
        <v>172</v>
      </c>
      <c r="IU56" s="96">
        <f t="shared" si="11"/>
        <v>173</v>
      </c>
      <c r="IV56" s="96">
        <f t="shared" si="11"/>
        <v>174</v>
      </c>
      <c r="IW56" s="96">
        <f t="shared" si="11"/>
        <v>175</v>
      </c>
      <c r="IX56" s="96">
        <f t="shared" si="11"/>
        <v>176</v>
      </c>
      <c r="IY56" s="96">
        <f t="shared" si="11"/>
        <v>177</v>
      </c>
      <c r="IZ56" s="96">
        <f t="shared" si="11"/>
        <v>178</v>
      </c>
      <c r="JA56" s="96">
        <f t="shared" si="11"/>
        <v>179</v>
      </c>
      <c r="JB56" s="96">
        <f t="shared" si="11"/>
        <v>180</v>
      </c>
      <c r="JC56" s="96">
        <f t="shared" si="11"/>
        <v>181</v>
      </c>
      <c r="JD56" s="96">
        <f t="shared" si="11"/>
        <v>182</v>
      </c>
      <c r="JE56" s="96">
        <f t="shared" si="11"/>
        <v>183</v>
      </c>
      <c r="JF56" s="96">
        <f t="shared" si="11"/>
        <v>184</v>
      </c>
      <c r="JG56" s="96">
        <f t="shared" si="11"/>
        <v>185</v>
      </c>
      <c r="JH56" s="96">
        <f t="shared" si="11"/>
        <v>186</v>
      </c>
      <c r="JI56" s="96">
        <f t="shared" si="11"/>
        <v>187</v>
      </c>
      <c r="JJ56" s="96">
        <f t="shared" si="11"/>
        <v>188</v>
      </c>
      <c r="JK56" s="96">
        <f t="shared" si="11"/>
        <v>189</v>
      </c>
      <c r="JL56" s="96">
        <f t="shared" si="11"/>
        <v>190</v>
      </c>
      <c r="JM56" s="96">
        <f t="shared" si="11"/>
        <v>191</v>
      </c>
      <c r="JN56" s="96">
        <f t="shared" si="11"/>
        <v>192</v>
      </c>
      <c r="JO56" s="96">
        <f t="shared" si="11"/>
        <v>193</v>
      </c>
      <c r="JP56" s="96">
        <f t="shared" ref="JP56:LT56" si="12">COLUMN()-COLUMN($CE$61)+1</f>
        <v>194</v>
      </c>
      <c r="JQ56" s="96">
        <f t="shared" si="12"/>
        <v>195</v>
      </c>
      <c r="JR56" s="96">
        <f t="shared" si="12"/>
        <v>196</v>
      </c>
      <c r="JS56" s="96">
        <f t="shared" si="12"/>
        <v>197</v>
      </c>
      <c r="JT56" s="96">
        <f t="shared" si="12"/>
        <v>198</v>
      </c>
      <c r="JU56" s="96">
        <f t="shared" si="12"/>
        <v>199</v>
      </c>
      <c r="JV56" s="96">
        <f t="shared" si="12"/>
        <v>200</v>
      </c>
      <c r="JW56" s="96">
        <f t="shared" si="12"/>
        <v>201</v>
      </c>
      <c r="JX56" s="96">
        <f t="shared" si="12"/>
        <v>202</v>
      </c>
      <c r="JY56" s="96">
        <f t="shared" si="12"/>
        <v>203</v>
      </c>
      <c r="JZ56" s="96">
        <f t="shared" si="12"/>
        <v>204</v>
      </c>
      <c r="KA56" s="96">
        <f t="shared" si="12"/>
        <v>205</v>
      </c>
      <c r="KB56" s="96">
        <f t="shared" si="12"/>
        <v>206</v>
      </c>
      <c r="KC56" s="96">
        <f t="shared" si="12"/>
        <v>207</v>
      </c>
      <c r="KD56" s="96">
        <f t="shared" si="12"/>
        <v>208</v>
      </c>
      <c r="KE56" s="96">
        <f t="shared" si="12"/>
        <v>209</v>
      </c>
      <c r="KF56" s="96">
        <f t="shared" si="12"/>
        <v>210</v>
      </c>
      <c r="KG56" s="96">
        <f t="shared" si="12"/>
        <v>211</v>
      </c>
      <c r="KH56" s="96">
        <f t="shared" si="12"/>
        <v>212</v>
      </c>
      <c r="KI56" s="96">
        <f t="shared" si="12"/>
        <v>213</v>
      </c>
      <c r="KJ56" s="96">
        <f t="shared" si="12"/>
        <v>214</v>
      </c>
      <c r="KK56" s="96">
        <f t="shared" si="12"/>
        <v>215</v>
      </c>
      <c r="KL56" s="96">
        <f t="shared" si="12"/>
        <v>216</v>
      </c>
      <c r="KM56" s="96">
        <f t="shared" si="12"/>
        <v>217</v>
      </c>
      <c r="KN56" s="96">
        <f t="shared" si="12"/>
        <v>218</v>
      </c>
      <c r="KO56" s="96">
        <f t="shared" si="12"/>
        <v>219</v>
      </c>
      <c r="KP56" s="96">
        <f t="shared" si="12"/>
        <v>220</v>
      </c>
      <c r="KQ56" s="96">
        <f t="shared" si="12"/>
        <v>221</v>
      </c>
      <c r="KR56" s="96">
        <f t="shared" si="12"/>
        <v>222</v>
      </c>
      <c r="KS56" s="96">
        <f t="shared" si="12"/>
        <v>223</v>
      </c>
      <c r="KT56" s="96">
        <f t="shared" si="12"/>
        <v>224</v>
      </c>
      <c r="KU56" s="96">
        <f t="shared" si="12"/>
        <v>225</v>
      </c>
      <c r="KV56" s="96">
        <f t="shared" si="12"/>
        <v>226</v>
      </c>
      <c r="KW56" s="96">
        <f t="shared" si="12"/>
        <v>227</v>
      </c>
      <c r="KX56" s="96">
        <f t="shared" si="12"/>
        <v>228</v>
      </c>
      <c r="KY56" s="96">
        <f t="shared" si="12"/>
        <v>229</v>
      </c>
      <c r="KZ56" s="96">
        <f t="shared" si="12"/>
        <v>230</v>
      </c>
      <c r="LA56" s="96">
        <f t="shared" si="12"/>
        <v>231</v>
      </c>
      <c r="LB56" s="96">
        <f t="shared" si="12"/>
        <v>232</v>
      </c>
      <c r="LC56" s="96">
        <f t="shared" si="12"/>
        <v>233</v>
      </c>
      <c r="LD56" s="96">
        <f t="shared" si="12"/>
        <v>234</v>
      </c>
      <c r="LE56" s="96">
        <f t="shared" si="12"/>
        <v>235</v>
      </c>
      <c r="LF56" s="96">
        <f t="shared" si="12"/>
        <v>236</v>
      </c>
      <c r="LG56" s="96">
        <f t="shared" si="12"/>
        <v>237</v>
      </c>
      <c r="LH56" s="96">
        <f t="shared" si="12"/>
        <v>238</v>
      </c>
      <c r="LI56" s="96">
        <f t="shared" si="12"/>
        <v>239</v>
      </c>
      <c r="LJ56" s="96">
        <f t="shared" si="12"/>
        <v>240</v>
      </c>
      <c r="LK56" s="96">
        <f t="shared" si="12"/>
        <v>241</v>
      </c>
      <c r="LL56" s="96">
        <f t="shared" si="12"/>
        <v>242</v>
      </c>
      <c r="LM56" s="96">
        <f t="shared" si="12"/>
        <v>243</v>
      </c>
      <c r="LN56" s="96">
        <f t="shared" si="12"/>
        <v>244</v>
      </c>
      <c r="LO56" s="96">
        <f t="shared" si="12"/>
        <v>245</v>
      </c>
      <c r="LP56" s="96">
        <f t="shared" si="12"/>
        <v>246</v>
      </c>
      <c r="LQ56" s="96">
        <f t="shared" si="12"/>
        <v>247</v>
      </c>
      <c r="LR56" s="96">
        <f t="shared" si="12"/>
        <v>248</v>
      </c>
      <c r="LS56" s="96">
        <f t="shared" si="12"/>
        <v>249</v>
      </c>
      <c r="LT56" s="96">
        <f t="shared" si="12"/>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 t="shared" ref="CE57:EP57" si="13">SMALL($AW$62:$AX$96,CE60)</f>
        <v>1</v>
      </c>
      <c r="CF57" s="90">
        <f t="shared" si="13"/>
        <v>2</v>
      </c>
      <c r="CG57" s="90">
        <f t="shared" si="13"/>
        <v>3</v>
      </c>
      <c r="CH57" s="90">
        <f t="shared" si="13"/>
        <v>4</v>
      </c>
      <c r="CI57" s="90">
        <f t="shared" si="13"/>
        <v>5</v>
      </c>
      <c r="CJ57" s="90">
        <f t="shared" si="13"/>
        <v>6</v>
      </c>
      <c r="CK57" s="90">
        <f t="shared" si="13"/>
        <v>7</v>
      </c>
      <c r="CL57" s="90">
        <f t="shared" si="13"/>
        <v>8</v>
      </c>
      <c r="CM57" s="90">
        <f t="shared" si="13"/>
        <v>9</v>
      </c>
      <c r="CN57" s="90">
        <f t="shared" si="13"/>
        <v>10</v>
      </c>
      <c r="CO57" s="90">
        <f t="shared" si="13"/>
        <v>11</v>
      </c>
      <c r="CP57" s="90">
        <f t="shared" si="13"/>
        <v>11</v>
      </c>
      <c r="CQ57" s="90">
        <f t="shared" si="13"/>
        <v>11</v>
      </c>
      <c r="CR57" s="90">
        <f t="shared" si="13"/>
        <v>11</v>
      </c>
      <c r="CS57" s="90">
        <f t="shared" si="13"/>
        <v>11</v>
      </c>
      <c r="CT57" s="90">
        <f t="shared" si="13"/>
        <v>11</v>
      </c>
      <c r="CU57" s="90">
        <f t="shared" si="13"/>
        <v>11</v>
      </c>
      <c r="CV57" s="90">
        <f t="shared" si="13"/>
        <v>11</v>
      </c>
      <c r="CW57" s="90">
        <f t="shared" si="13"/>
        <v>11</v>
      </c>
      <c r="CX57" s="90">
        <f t="shared" si="13"/>
        <v>11</v>
      </c>
      <c r="CY57" s="90">
        <f t="shared" si="13"/>
        <v>11</v>
      </c>
      <c r="CZ57" s="90">
        <f t="shared" si="13"/>
        <v>11</v>
      </c>
      <c r="DA57" s="90">
        <f t="shared" si="13"/>
        <v>11</v>
      </c>
      <c r="DB57" s="90">
        <f t="shared" si="13"/>
        <v>11</v>
      </c>
      <c r="DC57" s="90">
        <f t="shared" si="13"/>
        <v>11</v>
      </c>
      <c r="DD57" s="90">
        <f t="shared" si="13"/>
        <v>11</v>
      </c>
      <c r="DE57" s="90">
        <f t="shared" si="13"/>
        <v>11</v>
      </c>
      <c r="DF57" s="90">
        <f t="shared" si="13"/>
        <v>11</v>
      </c>
      <c r="DG57" s="90">
        <f t="shared" si="13"/>
        <v>11</v>
      </c>
      <c r="DH57" s="90">
        <f t="shared" si="13"/>
        <v>11</v>
      </c>
      <c r="DI57" s="90">
        <f t="shared" si="13"/>
        <v>11</v>
      </c>
      <c r="DJ57" s="90">
        <f t="shared" si="13"/>
        <v>11</v>
      </c>
      <c r="DK57" s="90">
        <f t="shared" si="13"/>
        <v>11</v>
      </c>
      <c r="DL57" s="90">
        <f t="shared" si="13"/>
        <v>11</v>
      </c>
      <c r="DM57" s="90">
        <f t="shared" si="13"/>
        <v>11</v>
      </c>
      <c r="DN57" s="90">
        <f t="shared" si="13"/>
        <v>11</v>
      </c>
      <c r="DO57" s="90">
        <f t="shared" si="13"/>
        <v>11</v>
      </c>
      <c r="DP57" s="90">
        <f t="shared" si="13"/>
        <v>11</v>
      </c>
      <c r="DQ57" s="90">
        <f t="shared" si="13"/>
        <v>11</v>
      </c>
      <c r="DR57" s="90">
        <f t="shared" si="13"/>
        <v>11</v>
      </c>
      <c r="DS57" s="90" t="e">
        <f t="shared" si="13"/>
        <v>#NUM!</v>
      </c>
      <c r="DT57" s="90" t="e">
        <f t="shared" si="13"/>
        <v>#NUM!</v>
      </c>
      <c r="DU57" s="90" t="e">
        <f t="shared" si="13"/>
        <v>#NUM!</v>
      </c>
      <c r="DV57" s="90" t="e">
        <f t="shared" si="13"/>
        <v>#NUM!</v>
      </c>
      <c r="DW57" s="90" t="e">
        <f t="shared" si="13"/>
        <v>#NUM!</v>
      </c>
      <c r="DX57" s="90" t="e">
        <f t="shared" si="13"/>
        <v>#NUM!</v>
      </c>
      <c r="DY57" s="90" t="e">
        <f t="shared" si="13"/>
        <v>#NUM!</v>
      </c>
      <c r="DZ57" s="90" t="e">
        <f t="shared" si="13"/>
        <v>#NUM!</v>
      </c>
      <c r="EA57" s="90" t="e">
        <f t="shared" si="13"/>
        <v>#NUM!</v>
      </c>
      <c r="EB57" s="90" t="e">
        <f t="shared" si="13"/>
        <v>#NUM!</v>
      </c>
      <c r="EC57" s="90" t="e">
        <f t="shared" si="13"/>
        <v>#NUM!</v>
      </c>
      <c r="ED57" s="90" t="e">
        <f t="shared" si="13"/>
        <v>#NUM!</v>
      </c>
      <c r="EE57" s="90" t="e">
        <f t="shared" si="13"/>
        <v>#NUM!</v>
      </c>
      <c r="EF57" s="90" t="e">
        <f t="shared" si="13"/>
        <v>#NUM!</v>
      </c>
      <c r="EG57" s="90" t="e">
        <f t="shared" si="13"/>
        <v>#NUM!</v>
      </c>
      <c r="EH57" s="90" t="e">
        <f t="shared" si="13"/>
        <v>#NUM!</v>
      </c>
      <c r="EI57" s="90" t="e">
        <f t="shared" si="13"/>
        <v>#NUM!</v>
      </c>
      <c r="EJ57" s="90" t="e">
        <f t="shared" si="13"/>
        <v>#NUM!</v>
      </c>
      <c r="EK57" s="90" t="e">
        <f t="shared" si="13"/>
        <v>#NUM!</v>
      </c>
      <c r="EL57" s="90" t="e">
        <f t="shared" si="13"/>
        <v>#NUM!</v>
      </c>
      <c r="EM57" s="90" t="e">
        <f t="shared" si="13"/>
        <v>#NUM!</v>
      </c>
      <c r="EN57" s="90" t="e">
        <f t="shared" si="13"/>
        <v>#NUM!</v>
      </c>
      <c r="EO57" s="90" t="e">
        <f t="shared" si="13"/>
        <v>#NUM!</v>
      </c>
      <c r="EP57" s="90" t="e">
        <f t="shared" si="13"/>
        <v>#NUM!</v>
      </c>
      <c r="EQ57" s="90" t="e">
        <f t="shared" ref="EQ57:HB57" si="14">SMALL($AW$62:$AX$96,EQ60)</f>
        <v>#NUM!</v>
      </c>
      <c r="ER57" s="90" t="e">
        <f t="shared" si="14"/>
        <v>#NUM!</v>
      </c>
      <c r="ES57" s="90" t="e">
        <f t="shared" si="14"/>
        <v>#NUM!</v>
      </c>
      <c r="ET57" s="90" t="e">
        <f t="shared" si="14"/>
        <v>#NUM!</v>
      </c>
      <c r="EU57" s="90" t="e">
        <f t="shared" si="14"/>
        <v>#NUM!</v>
      </c>
      <c r="EV57" s="90" t="e">
        <f t="shared" si="14"/>
        <v>#NUM!</v>
      </c>
      <c r="EW57" s="90" t="e">
        <f t="shared" si="14"/>
        <v>#NUM!</v>
      </c>
      <c r="EX57" s="90" t="e">
        <f t="shared" si="14"/>
        <v>#NUM!</v>
      </c>
      <c r="EY57" s="90" t="e">
        <f t="shared" si="14"/>
        <v>#NUM!</v>
      </c>
      <c r="EZ57" s="90" t="e">
        <f t="shared" si="14"/>
        <v>#NUM!</v>
      </c>
      <c r="FA57" s="90" t="e">
        <f t="shared" si="14"/>
        <v>#NUM!</v>
      </c>
      <c r="FB57" s="90" t="e">
        <f t="shared" si="14"/>
        <v>#NUM!</v>
      </c>
      <c r="FC57" s="90" t="e">
        <f t="shared" si="14"/>
        <v>#NUM!</v>
      </c>
      <c r="FD57" s="90" t="e">
        <f t="shared" si="14"/>
        <v>#NUM!</v>
      </c>
      <c r="FE57" s="90" t="e">
        <f t="shared" si="14"/>
        <v>#NUM!</v>
      </c>
      <c r="FF57" s="90" t="e">
        <f t="shared" si="14"/>
        <v>#NUM!</v>
      </c>
      <c r="FG57" s="90" t="e">
        <f t="shared" si="14"/>
        <v>#NUM!</v>
      </c>
      <c r="FH57" s="90" t="e">
        <f t="shared" si="14"/>
        <v>#NUM!</v>
      </c>
      <c r="FI57" s="90" t="e">
        <f t="shared" si="14"/>
        <v>#NUM!</v>
      </c>
      <c r="FJ57" s="90" t="e">
        <f t="shared" si="14"/>
        <v>#NUM!</v>
      </c>
      <c r="FK57" s="90" t="e">
        <f t="shared" si="14"/>
        <v>#NUM!</v>
      </c>
      <c r="FL57" s="90" t="e">
        <f t="shared" si="14"/>
        <v>#NUM!</v>
      </c>
      <c r="FM57" s="90" t="e">
        <f t="shared" si="14"/>
        <v>#NUM!</v>
      </c>
      <c r="FN57" s="90" t="e">
        <f t="shared" si="14"/>
        <v>#NUM!</v>
      </c>
      <c r="FO57" s="90" t="e">
        <f t="shared" si="14"/>
        <v>#NUM!</v>
      </c>
      <c r="FP57" s="90" t="e">
        <f t="shared" si="14"/>
        <v>#NUM!</v>
      </c>
      <c r="FQ57" s="90" t="e">
        <f t="shared" si="14"/>
        <v>#NUM!</v>
      </c>
      <c r="FR57" s="90" t="e">
        <f t="shared" si="14"/>
        <v>#NUM!</v>
      </c>
      <c r="FS57" s="90" t="e">
        <f t="shared" si="14"/>
        <v>#NUM!</v>
      </c>
      <c r="FT57" s="90" t="e">
        <f t="shared" si="14"/>
        <v>#NUM!</v>
      </c>
      <c r="FU57" s="90" t="e">
        <f t="shared" si="14"/>
        <v>#NUM!</v>
      </c>
      <c r="FV57" s="90" t="e">
        <f t="shared" si="14"/>
        <v>#NUM!</v>
      </c>
      <c r="FW57" s="90" t="e">
        <f t="shared" si="14"/>
        <v>#NUM!</v>
      </c>
      <c r="FX57" s="90" t="e">
        <f t="shared" si="14"/>
        <v>#NUM!</v>
      </c>
      <c r="FY57" s="90" t="e">
        <f t="shared" si="14"/>
        <v>#NUM!</v>
      </c>
      <c r="FZ57" s="90" t="e">
        <f t="shared" si="14"/>
        <v>#NUM!</v>
      </c>
      <c r="GA57" s="90" t="e">
        <f t="shared" si="14"/>
        <v>#NUM!</v>
      </c>
      <c r="GB57" s="90" t="e">
        <f t="shared" si="14"/>
        <v>#NUM!</v>
      </c>
      <c r="GC57" s="90" t="e">
        <f t="shared" si="14"/>
        <v>#NUM!</v>
      </c>
      <c r="GD57" s="90" t="e">
        <f t="shared" si="14"/>
        <v>#NUM!</v>
      </c>
      <c r="GE57" s="90" t="e">
        <f t="shared" si="14"/>
        <v>#NUM!</v>
      </c>
      <c r="GF57" s="90" t="e">
        <f t="shared" si="14"/>
        <v>#NUM!</v>
      </c>
      <c r="GG57" s="90" t="e">
        <f t="shared" si="14"/>
        <v>#NUM!</v>
      </c>
      <c r="GH57" s="90" t="e">
        <f t="shared" si="14"/>
        <v>#NUM!</v>
      </c>
      <c r="GI57" s="90" t="e">
        <f t="shared" si="14"/>
        <v>#NUM!</v>
      </c>
      <c r="GJ57" s="90" t="e">
        <f t="shared" si="14"/>
        <v>#NUM!</v>
      </c>
      <c r="GK57" s="90" t="e">
        <f t="shared" si="14"/>
        <v>#NUM!</v>
      </c>
      <c r="GL57" s="90" t="e">
        <f t="shared" si="14"/>
        <v>#NUM!</v>
      </c>
      <c r="GM57" s="90" t="e">
        <f t="shared" si="14"/>
        <v>#NUM!</v>
      </c>
      <c r="GN57" s="90" t="e">
        <f t="shared" si="14"/>
        <v>#NUM!</v>
      </c>
      <c r="GO57" s="90" t="e">
        <f t="shared" si="14"/>
        <v>#NUM!</v>
      </c>
      <c r="GP57" s="90" t="e">
        <f t="shared" si="14"/>
        <v>#NUM!</v>
      </c>
      <c r="GQ57" s="90" t="e">
        <f t="shared" si="14"/>
        <v>#NUM!</v>
      </c>
      <c r="GR57" s="90" t="e">
        <f t="shared" si="14"/>
        <v>#NUM!</v>
      </c>
      <c r="GS57" s="90" t="e">
        <f t="shared" si="14"/>
        <v>#NUM!</v>
      </c>
      <c r="GT57" s="90" t="e">
        <f t="shared" si="14"/>
        <v>#NUM!</v>
      </c>
      <c r="GU57" s="90" t="e">
        <f t="shared" si="14"/>
        <v>#NUM!</v>
      </c>
      <c r="GV57" s="90" t="e">
        <f t="shared" si="14"/>
        <v>#NUM!</v>
      </c>
      <c r="GW57" s="90" t="e">
        <f t="shared" si="14"/>
        <v>#NUM!</v>
      </c>
      <c r="GX57" s="90" t="e">
        <f t="shared" si="14"/>
        <v>#NUM!</v>
      </c>
      <c r="GY57" s="90" t="e">
        <f t="shared" si="14"/>
        <v>#NUM!</v>
      </c>
      <c r="GZ57" s="90" t="e">
        <f t="shared" si="14"/>
        <v>#NUM!</v>
      </c>
      <c r="HA57" s="90" t="e">
        <f t="shared" si="14"/>
        <v>#NUM!</v>
      </c>
      <c r="HB57" s="90" t="e">
        <f t="shared" si="14"/>
        <v>#NUM!</v>
      </c>
      <c r="HC57" s="90" t="e">
        <f t="shared" ref="HC57:JN57" si="15">SMALL($AW$62:$AX$96,HC60)</f>
        <v>#NUM!</v>
      </c>
      <c r="HD57" s="90" t="e">
        <f t="shared" si="15"/>
        <v>#NUM!</v>
      </c>
      <c r="HE57" s="90" t="e">
        <f t="shared" si="15"/>
        <v>#NUM!</v>
      </c>
      <c r="HF57" s="90" t="e">
        <f t="shared" si="15"/>
        <v>#NUM!</v>
      </c>
      <c r="HG57" s="90" t="e">
        <f t="shared" si="15"/>
        <v>#NUM!</v>
      </c>
      <c r="HH57" s="90" t="e">
        <f t="shared" si="15"/>
        <v>#NUM!</v>
      </c>
      <c r="HI57" s="90" t="e">
        <f t="shared" si="15"/>
        <v>#NUM!</v>
      </c>
      <c r="HJ57" s="90" t="e">
        <f t="shared" si="15"/>
        <v>#NUM!</v>
      </c>
      <c r="HK57" s="90" t="e">
        <f t="shared" si="15"/>
        <v>#NUM!</v>
      </c>
      <c r="HL57" s="90" t="e">
        <f t="shared" si="15"/>
        <v>#NUM!</v>
      </c>
      <c r="HM57" s="90" t="e">
        <f t="shared" si="15"/>
        <v>#NUM!</v>
      </c>
      <c r="HN57" s="90" t="e">
        <f t="shared" si="15"/>
        <v>#NUM!</v>
      </c>
      <c r="HO57" s="90" t="e">
        <f t="shared" si="15"/>
        <v>#NUM!</v>
      </c>
      <c r="HP57" s="90" t="e">
        <f t="shared" si="15"/>
        <v>#NUM!</v>
      </c>
      <c r="HQ57" s="90" t="e">
        <f t="shared" si="15"/>
        <v>#NUM!</v>
      </c>
      <c r="HR57" s="90" t="e">
        <f t="shared" si="15"/>
        <v>#NUM!</v>
      </c>
      <c r="HS57" s="90" t="e">
        <f t="shared" si="15"/>
        <v>#NUM!</v>
      </c>
      <c r="HT57" s="90" t="e">
        <f t="shared" si="15"/>
        <v>#NUM!</v>
      </c>
      <c r="HU57" s="90" t="e">
        <f t="shared" si="15"/>
        <v>#NUM!</v>
      </c>
      <c r="HV57" s="90" t="e">
        <f t="shared" si="15"/>
        <v>#NUM!</v>
      </c>
      <c r="HW57" s="90" t="e">
        <f t="shared" si="15"/>
        <v>#NUM!</v>
      </c>
      <c r="HX57" s="90" t="e">
        <f t="shared" si="15"/>
        <v>#NUM!</v>
      </c>
      <c r="HY57" s="90" t="e">
        <f t="shared" si="15"/>
        <v>#NUM!</v>
      </c>
      <c r="HZ57" s="90" t="e">
        <f t="shared" si="15"/>
        <v>#NUM!</v>
      </c>
      <c r="IA57" s="90" t="e">
        <f t="shared" si="15"/>
        <v>#NUM!</v>
      </c>
      <c r="IB57" s="90" t="e">
        <f t="shared" si="15"/>
        <v>#NUM!</v>
      </c>
      <c r="IC57" s="90" t="e">
        <f t="shared" si="15"/>
        <v>#NUM!</v>
      </c>
      <c r="ID57" s="90" t="e">
        <f t="shared" si="15"/>
        <v>#NUM!</v>
      </c>
      <c r="IE57" s="90" t="e">
        <f t="shared" si="15"/>
        <v>#NUM!</v>
      </c>
      <c r="IF57" s="90" t="e">
        <f t="shared" si="15"/>
        <v>#NUM!</v>
      </c>
      <c r="IG57" s="90" t="e">
        <f t="shared" si="15"/>
        <v>#NUM!</v>
      </c>
      <c r="IH57" s="90" t="e">
        <f t="shared" si="15"/>
        <v>#NUM!</v>
      </c>
      <c r="II57" s="90" t="e">
        <f t="shared" si="15"/>
        <v>#NUM!</v>
      </c>
      <c r="IJ57" s="90" t="e">
        <f t="shared" si="15"/>
        <v>#NUM!</v>
      </c>
      <c r="IK57" s="90" t="e">
        <f t="shared" si="15"/>
        <v>#NUM!</v>
      </c>
      <c r="IL57" s="90" t="e">
        <f t="shared" si="15"/>
        <v>#NUM!</v>
      </c>
      <c r="IM57" s="90" t="e">
        <f t="shared" si="15"/>
        <v>#NUM!</v>
      </c>
      <c r="IN57" s="90" t="e">
        <f t="shared" si="15"/>
        <v>#NUM!</v>
      </c>
      <c r="IO57" s="90" t="e">
        <f t="shared" si="15"/>
        <v>#NUM!</v>
      </c>
      <c r="IP57" s="90" t="e">
        <f t="shared" si="15"/>
        <v>#NUM!</v>
      </c>
      <c r="IQ57" s="90" t="e">
        <f t="shared" si="15"/>
        <v>#NUM!</v>
      </c>
      <c r="IR57" s="90" t="e">
        <f t="shared" si="15"/>
        <v>#NUM!</v>
      </c>
      <c r="IS57" s="90" t="e">
        <f t="shared" si="15"/>
        <v>#NUM!</v>
      </c>
      <c r="IT57" s="90" t="e">
        <f t="shared" si="15"/>
        <v>#NUM!</v>
      </c>
      <c r="IU57" s="90" t="e">
        <f t="shared" si="15"/>
        <v>#NUM!</v>
      </c>
      <c r="IV57" s="90" t="e">
        <f t="shared" si="15"/>
        <v>#NUM!</v>
      </c>
      <c r="IW57" s="90" t="e">
        <f t="shared" si="15"/>
        <v>#NUM!</v>
      </c>
      <c r="IX57" s="90" t="e">
        <f t="shared" si="15"/>
        <v>#NUM!</v>
      </c>
      <c r="IY57" s="90" t="e">
        <f t="shared" si="15"/>
        <v>#NUM!</v>
      </c>
      <c r="IZ57" s="90" t="e">
        <f t="shared" si="15"/>
        <v>#NUM!</v>
      </c>
      <c r="JA57" s="90" t="e">
        <f t="shared" si="15"/>
        <v>#NUM!</v>
      </c>
      <c r="JB57" s="90" t="e">
        <f t="shared" si="15"/>
        <v>#NUM!</v>
      </c>
      <c r="JC57" s="90" t="e">
        <f t="shared" si="15"/>
        <v>#NUM!</v>
      </c>
      <c r="JD57" s="90" t="e">
        <f t="shared" si="15"/>
        <v>#NUM!</v>
      </c>
      <c r="JE57" s="90" t="e">
        <f t="shared" si="15"/>
        <v>#NUM!</v>
      </c>
      <c r="JF57" s="90" t="e">
        <f t="shared" si="15"/>
        <v>#NUM!</v>
      </c>
      <c r="JG57" s="90" t="e">
        <f t="shared" si="15"/>
        <v>#NUM!</v>
      </c>
      <c r="JH57" s="90" t="e">
        <f t="shared" si="15"/>
        <v>#NUM!</v>
      </c>
      <c r="JI57" s="90" t="e">
        <f t="shared" si="15"/>
        <v>#NUM!</v>
      </c>
      <c r="JJ57" s="90" t="e">
        <f t="shared" si="15"/>
        <v>#NUM!</v>
      </c>
      <c r="JK57" s="90" t="e">
        <f t="shared" si="15"/>
        <v>#NUM!</v>
      </c>
      <c r="JL57" s="90" t="e">
        <f t="shared" si="15"/>
        <v>#NUM!</v>
      </c>
      <c r="JM57" s="90" t="e">
        <f t="shared" si="15"/>
        <v>#NUM!</v>
      </c>
      <c r="JN57" s="90" t="e">
        <f t="shared" si="15"/>
        <v>#NUM!</v>
      </c>
      <c r="JO57" s="90" t="e">
        <f t="shared" ref="JO57:LT57" si="16">SMALL($AW$62:$AX$96,JO60)</f>
        <v>#NUM!</v>
      </c>
      <c r="JP57" s="90" t="e">
        <f t="shared" si="16"/>
        <v>#NUM!</v>
      </c>
      <c r="JQ57" s="90" t="e">
        <f t="shared" si="16"/>
        <v>#NUM!</v>
      </c>
      <c r="JR57" s="90" t="e">
        <f t="shared" si="16"/>
        <v>#NUM!</v>
      </c>
      <c r="JS57" s="90" t="e">
        <f t="shared" si="16"/>
        <v>#NUM!</v>
      </c>
      <c r="JT57" s="90" t="e">
        <f t="shared" si="16"/>
        <v>#NUM!</v>
      </c>
      <c r="JU57" s="90" t="e">
        <f t="shared" si="16"/>
        <v>#NUM!</v>
      </c>
      <c r="JV57" s="90" t="e">
        <f t="shared" si="16"/>
        <v>#NUM!</v>
      </c>
      <c r="JW57" s="90" t="e">
        <f t="shared" si="16"/>
        <v>#NUM!</v>
      </c>
      <c r="JX57" s="90" t="e">
        <f t="shared" si="16"/>
        <v>#NUM!</v>
      </c>
      <c r="JY57" s="90" t="e">
        <f t="shared" si="16"/>
        <v>#NUM!</v>
      </c>
      <c r="JZ57" s="90" t="e">
        <f t="shared" si="16"/>
        <v>#NUM!</v>
      </c>
      <c r="KA57" s="90" t="e">
        <f t="shared" si="16"/>
        <v>#NUM!</v>
      </c>
      <c r="KB57" s="90" t="e">
        <f t="shared" si="16"/>
        <v>#NUM!</v>
      </c>
      <c r="KC57" s="90" t="e">
        <f t="shared" si="16"/>
        <v>#NUM!</v>
      </c>
      <c r="KD57" s="90" t="e">
        <f t="shared" si="16"/>
        <v>#NUM!</v>
      </c>
      <c r="KE57" s="90" t="e">
        <f t="shared" si="16"/>
        <v>#NUM!</v>
      </c>
      <c r="KF57" s="90" t="e">
        <f t="shared" si="16"/>
        <v>#NUM!</v>
      </c>
      <c r="KG57" s="90" t="e">
        <f t="shared" si="16"/>
        <v>#NUM!</v>
      </c>
      <c r="KH57" s="90" t="e">
        <f t="shared" si="16"/>
        <v>#NUM!</v>
      </c>
      <c r="KI57" s="90" t="e">
        <f t="shared" si="16"/>
        <v>#NUM!</v>
      </c>
      <c r="KJ57" s="90" t="e">
        <f t="shared" si="16"/>
        <v>#NUM!</v>
      </c>
      <c r="KK57" s="90" t="e">
        <f t="shared" si="16"/>
        <v>#NUM!</v>
      </c>
      <c r="KL57" s="90" t="e">
        <f t="shared" si="16"/>
        <v>#NUM!</v>
      </c>
      <c r="KM57" s="90" t="e">
        <f t="shared" si="16"/>
        <v>#NUM!</v>
      </c>
      <c r="KN57" s="90" t="e">
        <f t="shared" si="16"/>
        <v>#NUM!</v>
      </c>
      <c r="KO57" s="90" t="e">
        <f t="shared" si="16"/>
        <v>#NUM!</v>
      </c>
      <c r="KP57" s="90" t="e">
        <f t="shared" si="16"/>
        <v>#NUM!</v>
      </c>
      <c r="KQ57" s="90" t="e">
        <f t="shared" si="16"/>
        <v>#NUM!</v>
      </c>
      <c r="KR57" s="90" t="e">
        <f t="shared" si="16"/>
        <v>#NUM!</v>
      </c>
      <c r="KS57" s="90" t="e">
        <f t="shared" si="16"/>
        <v>#NUM!</v>
      </c>
      <c r="KT57" s="90" t="e">
        <f t="shared" si="16"/>
        <v>#NUM!</v>
      </c>
      <c r="KU57" s="90" t="e">
        <f t="shared" si="16"/>
        <v>#NUM!</v>
      </c>
      <c r="KV57" s="90" t="e">
        <f t="shared" si="16"/>
        <v>#NUM!</v>
      </c>
      <c r="KW57" s="90" t="e">
        <f t="shared" si="16"/>
        <v>#NUM!</v>
      </c>
      <c r="KX57" s="90" t="e">
        <f t="shared" si="16"/>
        <v>#NUM!</v>
      </c>
      <c r="KY57" s="90" t="e">
        <f t="shared" si="16"/>
        <v>#NUM!</v>
      </c>
      <c r="KZ57" s="90" t="e">
        <f t="shared" si="16"/>
        <v>#NUM!</v>
      </c>
      <c r="LA57" s="90" t="e">
        <f t="shared" si="16"/>
        <v>#NUM!</v>
      </c>
      <c r="LB57" s="90" t="e">
        <f t="shared" si="16"/>
        <v>#NUM!</v>
      </c>
      <c r="LC57" s="90" t="e">
        <f t="shared" si="16"/>
        <v>#NUM!</v>
      </c>
      <c r="LD57" s="90" t="e">
        <f t="shared" si="16"/>
        <v>#NUM!</v>
      </c>
      <c r="LE57" s="90" t="e">
        <f t="shared" si="16"/>
        <v>#NUM!</v>
      </c>
      <c r="LF57" s="90" t="e">
        <f t="shared" si="16"/>
        <v>#NUM!</v>
      </c>
      <c r="LG57" s="90" t="e">
        <f t="shared" si="16"/>
        <v>#NUM!</v>
      </c>
      <c r="LH57" s="90" t="e">
        <f t="shared" si="16"/>
        <v>#NUM!</v>
      </c>
      <c r="LI57" s="90" t="e">
        <f t="shared" si="16"/>
        <v>#NUM!</v>
      </c>
      <c r="LJ57" s="90" t="e">
        <f t="shared" si="16"/>
        <v>#NUM!</v>
      </c>
      <c r="LK57" s="90" t="e">
        <f t="shared" si="16"/>
        <v>#NUM!</v>
      </c>
      <c r="LL57" s="90" t="e">
        <f t="shared" si="16"/>
        <v>#NUM!</v>
      </c>
      <c r="LM57" s="90" t="e">
        <f t="shared" si="16"/>
        <v>#NUM!</v>
      </c>
      <c r="LN57" s="90" t="e">
        <f t="shared" si="16"/>
        <v>#NUM!</v>
      </c>
      <c r="LO57" s="90" t="e">
        <f t="shared" si="16"/>
        <v>#NUM!</v>
      </c>
      <c r="LP57" s="90" t="e">
        <f t="shared" si="16"/>
        <v>#NUM!</v>
      </c>
      <c r="LQ57" s="90" t="e">
        <f t="shared" si="16"/>
        <v>#NUM!</v>
      </c>
      <c r="LR57" s="90" t="e">
        <f t="shared" si="16"/>
        <v>#NUM!</v>
      </c>
      <c r="LS57" s="90" t="e">
        <f t="shared" si="16"/>
        <v>#NUM!</v>
      </c>
      <c r="LT57" s="90" t="e">
        <f t="shared" si="16"/>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f>IFERROR(IF(COUNTIF($CE57:CF57,CF57)=1,CF57,""),"")</f>
        <v>2</v>
      </c>
      <c r="CG58" s="90">
        <f>IFERROR(IF(COUNTIF($CE57:CG57,CG57)=1,CG57,""),"")</f>
        <v>3</v>
      </c>
      <c r="CH58" s="90">
        <f>IFERROR(IF(COUNTIF($CE57:CH57,CH57)=1,CH57,""),"")</f>
        <v>4</v>
      </c>
      <c r="CI58" s="90">
        <f>IFERROR(IF(COUNTIF($CE57:CI57,CI57)=1,CI57,""),"")</f>
        <v>5</v>
      </c>
      <c r="CJ58" s="90">
        <f>IFERROR(IF(COUNTIF($CE57:CJ57,CJ57)=1,CJ57,""),"")</f>
        <v>6</v>
      </c>
      <c r="CK58" s="90">
        <f>IFERROR(IF(COUNTIF($CE57:CK57,CK57)=1,CK57,""),"")</f>
        <v>7</v>
      </c>
      <c r="CL58" s="90">
        <f>IFERROR(IF(COUNTIF($CE57:CL57,CL57)=1,CL57,""),"")</f>
        <v>8</v>
      </c>
      <c r="CM58" s="90">
        <f>IFERROR(IF(COUNTIF($CE57:CM57,CM57)=1,CM57,""),"")</f>
        <v>9</v>
      </c>
      <c r="CN58" s="90">
        <f>IFERROR(IF(COUNTIF($CE57:CN57,CN57)=1,CN57,""),"")</f>
        <v>10</v>
      </c>
      <c r="CO58" s="90">
        <f>IFERROR(IF(COUNTIF($CE57:CO57,CO57)=1,CO57,""),"")</f>
        <v>11</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f t="shared" ref="CF59:EQ59" si="17">SMALL($CE$58:$LT$58,CF60)</f>
        <v>2</v>
      </c>
      <c r="CG59" s="96">
        <f t="shared" si="17"/>
        <v>3</v>
      </c>
      <c r="CH59" s="96">
        <f t="shared" si="17"/>
        <v>4</v>
      </c>
      <c r="CI59" s="96">
        <f t="shared" si="17"/>
        <v>5</v>
      </c>
      <c r="CJ59" s="96">
        <f t="shared" si="17"/>
        <v>6</v>
      </c>
      <c r="CK59" s="96">
        <f t="shared" si="17"/>
        <v>7</v>
      </c>
      <c r="CL59" s="96">
        <f t="shared" si="17"/>
        <v>8</v>
      </c>
      <c r="CM59" s="96">
        <f t="shared" si="17"/>
        <v>9</v>
      </c>
      <c r="CN59" s="96">
        <f t="shared" si="17"/>
        <v>10</v>
      </c>
      <c r="CO59" s="96">
        <f t="shared" si="17"/>
        <v>11</v>
      </c>
      <c r="CP59" s="96" t="e">
        <f t="shared" si="17"/>
        <v>#NUM!</v>
      </c>
      <c r="CQ59" s="96" t="e">
        <f t="shared" si="17"/>
        <v>#NUM!</v>
      </c>
      <c r="CR59" s="96" t="e">
        <f t="shared" si="17"/>
        <v>#NUM!</v>
      </c>
      <c r="CS59" s="96" t="e">
        <f t="shared" si="17"/>
        <v>#NUM!</v>
      </c>
      <c r="CT59" s="96" t="e">
        <f t="shared" si="17"/>
        <v>#NUM!</v>
      </c>
      <c r="CU59" s="96" t="e">
        <f t="shared" si="17"/>
        <v>#NUM!</v>
      </c>
      <c r="CV59" s="96" t="e">
        <f t="shared" si="17"/>
        <v>#NUM!</v>
      </c>
      <c r="CW59" s="96" t="e">
        <f t="shared" si="17"/>
        <v>#NUM!</v>
      </c>
      <c r="CX59" s="96" t="e">
        <f t="shared" si="17"/>
        <v>#NUM!</v>
      </c>
      <c r="CY59" s="96" t="e">
        <f t="shared" si="17"/>
        <v>#NUM!</v>
      </c>
      <c r="CZ59" s="96" t="e">
        <f t="shared" si="17"/>
        <v>#NUM!</v>
      </c>
      <c r="DA59" s="96" t="e">
        <f t="shared" si="17"/>
        <v>#NUM!</v>
      </c>
      <c r="DB59" s="96" t="e">
        <f t="shared" si="17"/>
        <v>#NUM!</v>
      </c>
      <c r="DC59" s="96" t="e">
        <f t="shared" si="17"/>
        <v>#NUM!</v>
      </c>
      <c r="DD59" s="96" t="e">
        <f t="shared" si="17"/>
        <v>#NUM!</v>
      </c>
      <c r="DE59" s="96" t="e">
        <f t="shared" si="17"/>
        <v>#NUM!</v>
      </c>
      <c r="DF59" s="96" t="e">
        <f t="shared" si="17"/>
        <v>#NUM!</v>
      </c>
      <c r="DG59" s="96" t="e">
        <f t="shared" si="17"/>
        <v>#NUM!</v>
      </c>
      <c r="DH59" s="96" t="e">
        <f t="shared" si="17"/>
        <v>#NUM!</v>
      </c>
      <c r="DI59" s="96" t="e">
        <f t="shared" si="17"/>
        <v>#NUM!</v>
      </c>
      <c r="DJ59" s="96" t="e">
        <f t="shared" si="17"/>
        <v>#NUM!</v>
      </c>
      <c r="DK59" s="96" t="e">
        <f t="shared" si="17"/>
        <v>#NUM!</v>
      </c>
      <c r="DL59" s="96" t="e">
        <f t="shared" si="17"/>
        <v>#NUM!</v>
      </c>
      <c r="DM59" s="96" t="e">
        <f t="shared" si="17"/>
        <v>#NUM!</v>
      </c>
      <c r="DN59" s="96" t="e">
        <f t="shared" si="17"/>
        <v>#NUM!</v>
      </c>
      <c r="DO59" s="96" t="e">
        <f t="shared" si="17"/>
        <v>#NUM!</v>
      </c>
      <c r="DP59" s="96" t="e">
        <f t="shared" si="17"/>
        <v>#NUM!</v>
      </c>
      <c r="DQ59" s="96" t="e">
        <f t="shared" si="17"/>
        <v>#NUM!</v>
      </c>
      <c r="DR59" s="96" t="e">
        <f t="shared" si="17"/>
        <v>#NUM!</v>
      </c>
      <c r="DS59" s="96" t="e">
        <f t="shared" si="17"/>
        <v>#NUM!</v>
      </c>
      <c r="DT59" s="96" t="e">
        <f t="shared" si="17"/>
        <v>#NUM!</v>
      </c>
      <c r="DU59" s="96" t="e">
        <f t="shared" si="17"/>
        <v>#NUM!</v>
      </c>
      <c r="DV59" s="96" t="e">
        <f t="shared" si="17"/>
        <v>#NUM!</v>
      </c>
      <c r="DW59" s="96" t="e">
        <f t="shared" si="17"/>
        <v>#NUM!</v>
      </c>
      <c r="DX59" s="96" t="e">
        <f t="shared" si="17"/>
        <v>#NUM!</v>
      </c>
      <c r="DY59" s="96" t="e">
        <f t="shared" si="17"/>
        <v>#NUM!</v>
      </c>
      <c r="DZ59" s="96" t="e">
        <f t="shared" si="17"/>
        <v>#NUM!</v>
      </c>
      <c r="EA59" s="96" t="e">
        <f t="shared" si="17"/>
        <v>#NUM!</v>
      </c>
      <c r="EB59" s="96" t="e">
        <f t="shared" si="17"/>
        <v>#NUM!</v>
      </c>
      <c r="EC59" s="96" t="e">
        <f t="shared" si="17"/>
        <v>#NUM!</v>
      </c>
      <c r="ED59" s="96" t="e">
        <f t="shared" si="17"/>
        <v>#NUM!</v>
      </c>
      <c r="EE59" s="96" t="e">
        <f t="shared" si="17"/>
        <v>#NUM!</v>
      </c>
      <c r="EF59" s="96" t="e">
        <f t="shared" si="17"/>
        <v>#NUM!</v>
      </c>
      <c r="EG59" s="96" t="e">
        <f t="shared" si="17"/>
        <v>#NUM!</v>
      </c>
      <c r="EH59" s="96" t="e">
        <f t="shared" si="17"/>
        <v>#NUM!</v>
      </c>
      <c r="EI59" s="96" t="e">
        <f t="shared" si="17"/>
        <v>#NUM!</v>
      </c>
      <c r="EJ59" s="96" t="e">
        <f t="shared" si="17"/>
        <v>#NUM!</v>
      </c>
      <c r="EK59" s="96" t="e">
        <f t="shared" si="17"/>
        <v>#NUM!</v>
      </c>
      <c r="EL59" s="96" t="e">
        <f t="shared" si="17"/>
        <v>#NUM!</v>
      </c>
      <c r="EM59" s="96" t="e">
        <f t="shared" si="17"/>
        <v>#NUM!</v>
      </c>
      <c r="EN59" s="96" t="e">
        <f t="shared" si="17"/>
        <v>#NUM!</v>
      </c>
      <c r="EO59" s="96" t="e">
        <f t="shared" si="17"/>
        <v>#NUM!</v>
      </c>
      <c r="EP59" s="96" t="e">
        <f t="shared" si="17"/>
        <v>#NUM!</v>
      </c>
      <c r="EQ59" s="96" t="e">
        <f t="shared" si="17"/>
        <v>#NUM!</v>
      </c>
      <c r="ER59" s="96" t="e">
        <f t="shared" ref="ER59:HC59" si="18">SMALL($CE$58:$LT$58,ER60)</f>
        <v>#NUM!</v>
      </c>
      <c r="ES59" s="96" t="e">
        <f t="shared" si="18"/>
        <v>#NUM!</v>
      </c>
      <c r="ET59" s="96" t="e">
        <f t="shared" si="18"/>
        <v>#NUM!</v>
      </c>
      <c r="EU59" s="96" t="e">
        <f t="shared" si="18"/>
        <v>#NUM!</v>
      </c>
      <c r="EV59" s="96" t="e">
        <f t="shared" si="18"/>
        <v>#NUM!</v>
      </c>
      <c r="EW59" s="96" t="e">
        <f t="shared" si="18"/>
        <v>#NUM!</v>
      </c>
      <c r="EX59" s="96" t="e">
        <f t="shared" si="18"/>
        <v>#NUM!</v>
      </c>
      <c r="EY59" s="96" t="e">
        <f t="shared" si="18"/>
        <v>#NUM!</v>
      </c>
      <c r="EZ59" s="96" t="e">
        <f t="shared" si="18"/>
        <v>#NUM!</v>
      </c>
      <c r="FA59" s="96" t="e">
        <f t="shared" si="18"/>
        <v>#NUM!</v>
      </c>
      <c r="FB59" s="96" t="e">
        <f t="shared" si="18"/>
        <v>#NUM!</v>
      </c>
      <c r="FC59" s="96" t="e">
        <f t="shared" si="18"/>
        <v>#NUM!</v>
      </c>
      <c r="FD59" s="96" t="e">
        <f t="shared" si="18"/>
        <v>#NUM!</v>
      </c>
      <c r="FE59" s="96" t="e">
        <f t="shared" si="18"/>
        <v>#NUM!</v>
      </c>
      <c r="FF59" s="96" t="e">
        <f t="shared" si="18"/>
        <v>#NUM!</v>
      </c>
      <c r="FG59" s="96" t="e">
        <f t="shared" si="18"/>
        <v>#NUM!</v>
      </c>
      <c r="FH59" s="96" t="e">
        <f t="shared" si="18"/>
        <v>#NUM!</v>
      </c>
      <c r="FI59" s="96" t="e">
        <f t="shared" si="18"/>
        <v>#NUM!</v>
      </c>
      <c r="FJ59" s="96" t="e">
        <f t="shared" si="18"/>
        <v>#NUM!</v>
      </c>
      <c r="FK59" s="96" t="e">
        <f t="shared" si="18"/>
        <v>#NUM!</v>
      </c>
      <c r="FL59" s="96" t="e">
        <f t="shared" si="18"/>
        <v>#NUM!</v>
      </c>
      <c r="FM59" s="96" t="e">
        <f t="shared" si="18"/>
        <v>#NUM!</v>
      </c>
      <c r="FN59" s="96" t="e">
        <f t="shared" si="18"/>
        <v>#NUM!</v>
      </c>
      <c r="FO59" s="96" t="e">
        <f t="shared" si="18"/>
        <v>#NUM!</v>
      </c>
      <c r="FP59" s="96" t="e">
        <f t="shared" si="18"/>
        <v>#NUM!</v>
      </c>
      <c r="FQ59" s="96" t="e">
        <f t="shared" si="18"/>
        <v>#NUM!</v>
      </c>
      <c r="FR59" s="96" t="e">
        <f t="shared" si="18"/>
        <v>#NUM!</v>
      </c>
      <c r="FS59" s="96" t="e">
        <f t="shared" si="18"/>
        <v>#NUM!</v>
      </c>
      <c r="FT59" s="96" t="e">
        <f t="shared" si="18"/>
        <v>#NUM!</v>
      </c>
      <c r="FU59" s="96" t="e">
        <f t="shared" si="18"/>
        <v>#NUM!</v>
      </c>
      <c r="FV59" s="96" t="e">
        <f t="shared" si="18"/>
        <v>#NUM!</v>
      </c>
      <c r="FW59" s="96" t="e">
        <f t="shared" si="18"/>
        <v>#NUM!</v>
      </c>
      <c r="FX59" s="96" t="e">
        <f t="shared" si="18"/>
        <v>#NUM!</v>
      </c>
      <c r="FY59" s="96" t="e">
        <f t="shared" si="18"/>
        <v>#NUM!</v>
      </c>
      <c r="FZ59" s="96" t="e">
        <f t="shared" si="18"/>
        <v>#NUM!</v>
      </c>
      <c r="GA59" s="96" t="e">
        <f t="shared" si="18"/>
        <v>#NUM!</v>
      </c>
      <c r="GB59" s="96" t="e">
        <f t="shared" si="18"/>
        <v>#NUM!</v>
      </c>
      <c r="GC59" s="96" t="e">
        <f t="shared" si="18"/>
        <v>#NUM!</v>
      </c>
      <c r="GD59" s="96" t="e">
        <f t="shared" si="18"/>
        <v>#NUM!</v>
      </c>
      <c r="GE59" s="96" t="e">
        <f t="shared" si="18"/>
        <v>#NUM!</v>
      </c>
      <c r="GF59" s="96" t="e">
        <f t="shared" si="18"/>
        <v>#NUM!</v>
      </c>
      <c r="GG59" s="96" t="e">
        <f t="shared" si="18"/>
        <v>#NUM!</v>
      </c>
      <c r="GH59" s="96" t="e">
        <f t="shared" si="18"/>
        <v>#NUM!</v>
      </c>
      <c r="GI59" s="96" t="e">
        <f t="shared" si="18"/>
        <v>#NUM!</v>
      </c>
      <c r="GJ59" s="96" t="e">
        <f t="shared" si="18"/>
        <v>#NUM!</v>
      </c>
      <c r="GK59" s="96" t="e">
        <f t="shared" si="18"/>
        <v>#NUM!</v>
      </c>
      <c r="GL59" s="96" t="e">
        <f t="shared" si="18"/>
        <v>#NUM!</v>
      </c>
      <c r="GM59" s="96" t="e">
        <f t="shared" si="18"/>
        <v>#NUM!</v>
      </c>
      <c r="GN59" s="96" t="e">
        <f t="shared" si="18"/>
        <v>#NUM!</v>
      </c>
      <c r="GO59" s="96" t="e">
        <f t="shared" si="18"/>
        <v>#NUM!</v>
      </c>
      <c r="GP59" s="96" t="e">
        <f t="shared" si="18"/>
        <v>#NUM!</v>
      </c>
      <c r="GQ59" s="96" t="e">
        <f t="shared" si="18"/>
        <v>#NUM!</v>
      </c>
      <c r="GR59" s="96" t="e">
        <f t="shared" si="18"/>
        <v>#NUM!</v>
      </c>
      <c r="GS59" s="96" t="e">
        <f t="shared" si="18"/>
        <v>#NUM!</v>
      </c>
      <c r="GT59" s="96" t="e">
        <f t="shared" si="18"/>
        <v>#NUM!</v>
      </c>
      <c r="GU59" s="96" t="e">
        <f t="shared" si="18"/>
        <v>#NUM!</v>
      </c>
      <c r="GV59" s="96" t="e">
        <f t="shared" si="18"/>
        <v>#NUM!</v>
      </c>
      <c r="GW59" s="96" t="e">
        <f t="shared" si="18"/>
        <v>#NUM!</v>
      </c>
      <c r="GX59" s="96" t="e">
        <f t="shared" si="18"/>
        <v>#NUM!</v>
      </c>
      <c r="GY59" s="96" t="e">
        <f t="shared" si="18"/>
        <v>#NUM!</v>
      </c>
      <c r="GZ59" s="96" t="e">
        <f t="shared" si="18"/>
        <v>#NUM!</v>
      </c>
      <c r="HA59" s="96" t="e">
        <f t="shared" si="18"/>
        <v>#NUM!</v>
      </c>
      <c r="HB59" s="96" t="e">
        <f t="shared" si="18"/>
        <v>#NUM!</v>
      </c>
      <c r="HC59" s="96" t="e">
        <f t="shared" si="18"/>
        <v>#NUM!</v>
      </c>
      <c r="HD59" s="96" t="e">
        <f t="shared" ref="HD59:JO59" si="19">SMALL($CE$58:$LT$58,HD60)</f>
        <v>#NUM!</v>
      </c>
      <c r="HE59" s="96" t="e">
        <f t="shared" si="19"/>
        <v>#NUM!</v>
      </c>
      <c r="HF59" s="96" t="e">
        <f t="shared" si="19"/>
        <v>#NUM!</v>
      </c>
      <c r="HG59" s="96" t="e">
        <f t="shared" si="19"/>
        <v>#NUM!</v>
      </c>
      <c r="HH59" s="96" t="e">
        <f t="shared" si="19"/>
        <v>#NUM!</v>
      </c>
      <c r="HI59" s="96" t="e">
        <f t="shared" si="19"/>
        <v>#NUM!</v>
      </c>
      <c r="HJ59" s="96" t="e">
        <f t="shared" si="19"/>
        <v>#NUM!</v>
      </c>
      <c r="HK59" s="96" t="e">
        <f t="shared" si="19"/>
        <v>#NUM!</v>
      </c>
      <c r="HL59" s="96" t="e">
        <f t="shared" si="19"/>
        <v>#NUM!</v>
      </c>
      <c r="HM59" s="96" t="e">
        <f t="shared" si="19"/>
        <v>#NUM!</v>
      </c>
      <c r="HN59" s="96" t="e">
        <f t="shared" si="19"/>
        <v>#NUM!</v>
      </c>
      <c r="HO59" s="96" t="e">
        <f t="shared" si="19"/>
        <v>#NUM!</v>
      </c>
      <c r="HP59" s="96" t="e">
        <f t="shared" si="19"/>
        <v>#NUM!</v>
      </c>
      <c r="HQ59" s="96" t="e">
        <f t="shared" si="19"/>
        <v>#NUM!</v>
      </c>
      <c r="HR59" s="96" t="e">
        <f t="shared" si="19"/>
        <v>#NUM!</v>
      </c>
      <c r="HS59" s="96" t="e">
        <f t="shared" si="19"/>
        <v>#NUM!</v>
      </c>
      <c r="HT59" s="96" t="e">
        <f t="shared" si="19"/>
        <v>#NUM!</v>
      </c>
      <c r="HU59" s="96" t="e">
        <f t="shared" si="19"/>
        <v>#NUM!</v>
      </c>
      <c r="HV59" s="96" t="e">
        <f t="shared" si="19"/>
        <v>#NUM!</v>
      </c>
      <c r="HW59" s="96" t="e">
        <f t="shared" si="19"/>
        <v>#NUM!</v>
      </c>
      <c r="HX59" s="96" t="e">
        <f t="shared" si="19"/>
        <v>#NUM!</v>
      </c>
      <c r="HY59" s="96" t="e">
        <f t="shared" si="19"/>
        <v>#NUM!</v>
      </c>
      <c r="HZ59" s="96" t="e">
        <f t="shared" si="19"/>
        <v>#NUM!</v>
      </c>
      <c r="IA59" s="96" t="e">
        <f t="shared" si="19"/>
        <v>#NUM!</v>
      </c>
      <c r="IB59" s="96" t="e">
        <f t="shared" si="19"/>
        <v>#NUM!</v>
      </c>
      <c r="IC59" s="96" t="e">
        <f t="shared" si="19"/>
        <v>#NUM!</v>
      </c>
      <c r="ID59" s="96" t="e">
        <f t="shared" si="19"/>
        <v>#NUM!</v>
      </c>
      <c r="IE59" s="96" t="e">
        <f t="shared" si="19"/>
        <v>#NUM!</v>
      </c>
      <c r="IF59" s="96" t="e">
        <f t="shared" si="19"/>
        <v>#NUM!</v>
      </c>
      <c r="IG59" s="96" t="e">
        <f t="shared" si="19"/>
        <v>#NUM!</v>
      </c>
      <c r="IH59" s="96" t="e">
        <f t="shared" si="19"/>
        <v>#NUM!</v>
      </c>
      <c r="II59" s="96" t="e">
        <f t="shared" si="19"/>
        <v>#NUM!</v>
      </c>
      <c r="IJ59" s="96" t="e">
        <f t="shared" si="19"/>
        <v>#NUM!</v>
      </c>
      <c r="IK59" s="96" t="e">
        <f t="shared" si="19"/>
        <v>#NUM!</v>
      </c>
      <c r="IL59" s="96" t="e">
        <f t="shared" si="19"/>
        <v>#NUM!</v>
      </c>
      <c r="IM59" s="96" t="e">
        <f t="shared" si="19"/>
        <v>#NUM!</v>
      </c>
      <c r="IN59" s="96" t="e">
        <f t="shared" si="19"/>
        <v>#NUM!</v>
      </c>
      <c r="IO59" s="96" t="e">
        <f t="shared" si="19"/>
        <v>#NUM!</v>
      </c>
      <c r="IP59" s="96" t="e">
        <f t="shared" si="19"/>
        <v>#NUM!</v>
      </c>
      <c r="IQ59" s="96" t="e">
        <f t="shared" si="19"/>
        <v>#NUM!</v>
      </c>
      <c r="IR59" s="96" t="e">
        <f t="shared" si="19"/>
        <v>#NUM!</v>
      </c>
      <c r="IS59" s="96" t="e">
        <f t="shared" si="19"/>
        <v>#NUM!</v>
      </c>
      <c r="IT59" s="96" t="e">
        <f t="shared" si="19"/>
        <v>#NUM!</v>
      </c>
      <c r="IU59" s="96" t="e">
        <f t="shared" si="19"/>
        <v>#NUM!</v>
      </c>
      <c r="IV59" s="96" t="e">
        <f t="shared" si="19"/>
        <v>#NUM!</v>
      </c>
      <c r="IW59" s="96" t="e">
        <f t="shared" si="19"/>
        <v>#NUM!</v>
      </c>
      <c r="IX59" s="96" t="e">
        <f t="shared" si="19"/>
        <v>#NUM!</v>
      </c>
      <c r="IY59" s="96" t="e">
        <f t="shared" si="19"/>
        <v>#NUM!</v>
      </c>
      <c r="IZ59" s="96" t="e">
        <f t="shared" si="19"/>
        <v>#NUM!</v>
      </c>
      <c r="JA59" s="96" t="e">
        <f t="shared" si="19"/>
        <v>#NUM!</v>
      </c>
      <c r="JB59" s="96" t="e">
        <f t="shared" si="19"/>
        <v>#NUM!</v>
      </c>
      <c r="JC59" s="96" t="e">
        <f t="shared" si="19"/>
        <v>#NUM!</v>
      </c>
      <c r="JD59" s="96" t="e">
        <f t="shared" si="19"/>
        <v>#NUM!</v>
      </c>
      <c r="JE59" s="96" t="e">
        <f t="shared" si="19"/>
        <v>#NUM!</v>
      </c>
      <c r="JF59" s="96" t="e">
        <f t="shared" si="19"/>
        <v>#NUM!</v>
      </c>
      <c r="JG59" s="96" t="e">
        <f t="shared" si="19"/>
        <v>#NUM!</v>
      </c>
      <c r="JH59" s="96" t="e">
        <f t="shared" si="19"/>
        <v>#NUM!</v>
      </c>
      <c r="JI59" s="96" t="e">
        <f t="shared" si="19"/>
        <v>#NUM!</v>
      </c>
      <c r="JJ59" s="96" t="e">
        <f t="shared" si="19"/>
        <v>#NUM!</v>
      </c>
      <c r="JK59" s="96" t="e">
        <f t="shared" si="19"/>
        <v>#NUM!</v>
      </c>
      <c r="JL59" s="96" t="e">
        <f t="shared" si="19"/>
        <v>#NUM!</v>
      </c>
      <c r="JM59" s="96" t="e">
        <f t="shared" si="19"/>
        <v>#NUM!</v>
      </c>
      <c r="JN59" s="96" t="e">
        <f t="shared" si="19"/>
        <v>#NUM!</v>
      </c>
      <c r="JO59" s="96" t="e">
        <f t="shared" si="19"/>
        <v>#NUM!</v>
      </c>
      <c r="JP59" s="96" t="e">
        <f t="shared" ref="JP59:LT59" si="20">SMALL($CE$58:$LT$58,JP60)</f>
        <v>#NUM!</v>
      </c>
      <c r="JQ59" s="96" t="e">
        <f t="shared" si="20"/>
        <v>#NUM!</v>
      </c>
      <c r="JR59" s="96" t="e">
        <f t="shared" si="20"/>
        <v>#NUM!</v>
      </c>
      <c r="JS59" s="96" t="e">
        <f t="shared" si="20"/>
        <v>#NUM!</v>
      </c>
      <c r="JT59" s="96" t="e">
        <f t="shared" si="20"/>
        <v>#NUM!</v>
      </c>
      <c r="JU59" s="96" t="e">
        <f t="shared" si="20"/>
        <v>#NUM!</v>
      </c>
      <c r="JV59" s="96" t="e">
        <f t="shared" si="20"/>
        <v>#NUM!</v>
      </c>
      <c r="JW59" s="96" t="e">
        <f t="shared" si="20"/>
        <v>#NUM!</v>
      </c>
      <c r="JX59" s="96" t="e">
        <f t="shared" si="20"/>
        <v>#NUM!</v>
      </c>
      <c r="JY59" s="96" t="e">
        <f t="shared" si="20"/>
        <v>#NUM!</v>
      </c>
      <c r="JZ59" s="96" t="e">
        <f t="shared" si="20"/>
        <v>#NUM!</v>
      </c>
      <c r="KA59" s="96" t="e">
        <f t="shared" si="20"/>
        <v>#NUM!</v>
      </c>
      <c r="KB59" s="96" t="e">
        <f t="shared" si="20"/>
        <v>#NUM!</v>
      </c>
      <c r="KC59" s="96" t="e">
        <f t="shared" si="20"/>
        <v>#NUM!</v>
      </c>
      <c r="KD59" s="96" t="e">
        <f t="shared" si="20"/>
        <v>#NUM!</v>
      </c>
      <c r="KE59" s="96" t="e">
        <f t="shared" si="20"/>
        <v>#NUM!</v>
      </c>
      <c r="KF59" s="96" t="e">
        <f t="shared" si="20"/>
        <v>#NUM!</v>
      </c>
      <c r="KG59" s="96" t="e">
        <f t="shared" si="20"/>
        <v>#NUM!</v>
      </c>
      <c r="KH59" s="96" t="e">
        <f t="shared" si="20"/>
        <v>#NUM!</v>
      </c>
      <c r="KI59" s="96" t="e">
        <f t="shared" si="20"/>
        <v>#NUM!</v>
      </c>
      <c r="KJ59" s="96" t="e">
        <f t="shared" si="20"/>
        <v>#NUM!</v>
      </c>
      <c r="KK59" s="96" t="e">
        <f t="shared" si="20"/>
        <v>#NUM!</v>
      </c>
      <c r="KL59" s="96" t="e">
        <f t="shared" si="20"/>
        <v>#NUM!</v>
      </c>
      <c r="KM59" s="96" t="e">
        <f t="shared" si="20"/>
        <v>#NUM!</v>
      </c>
      <c r="KN59" s="96" t="e">
        <f t="shared" si="20"/>
        <v>#NUM!</v>
      </c>
      <c r="KO59" s="96" t="e">
        <f t="shared" si="20"/>
        <v>#NUM!</v>
      </c>
      <c r="KP59" s="96" t="e">
        <f t="shared" si="20"/>
        <v>#NUM!</v>
      </c>
      <c r="KQ59" s="96" t="e">
        <f t="shared" si="20"/>
        <v>#NUM!</v>
      </c>
      <c r="KR59" s="96" t="e">
        <f t="shared" si="20"/>
        <v>#NUM!</v>
      </c>
      <c r="KS59" s="96" t="e">
        <f t="shared" si="20"/>
        <v>#NUM!</v>
      </c>
      <c r="KT59" s="96" t="e">
        <f t="shared" si="20"/>
        <v>#NUM!</v>
      </c>
      <c r="KU59" s="96" t="e">
        <f t="shared" si="20"/>
        <v>#NUM!</v>
      </c>
      <c r="KV59" s="96" t="e">
        <f t="shared" si="20"/>
        <v>#NUM!</v>
      </c>
      <c r="KW59" s="96" t="e">
        <f t="shared" si="20"/>
        <v>#NUM!</v>
      </c>
      <c r="KX59" s="96" t="e">
        <f t="shared" si="20"/>
        <v>#NUM!</v>
      </c>
      <c r="KY59" s="96" t="e">
        <f t="shared" si="20"/>
        <v>#NUM!</v>
      </c>
      <c r="KZ59" s="96" t="e">
        <f t="shared" si="20"/>
        <v>#NUM!</v>
      </c>
      <c r="LA59" s="96" t="e">
        <f t="shared" si="20"/>
        <v>#NUM!</v>
      </c>
      <c r="LB59" s="96" t="e">
        <f t="shared" si="20"/>
        <v>#NUM!</v>
      </c>
      <c r="LC59" s="96" t="e">
        <f t="shared" si="20"/>
        <v>#NUM!</v>
      </c>
      <c r="LD59" s="96" t="e">
        <f t="shared" si="20"/>
        <v>#NUM!</v>
      </c>
      <c r="LE59" s="96" t="e">
        <f t="shared" si="20"/>
        <v>#NUM!</v>
      </c>
      <c r="LF59" s="96" t="e">
        <f t="shared" si="20"/>
        <v>#NUM!</v>
      </c>
      <c r="LG59" s="96" t="e">
        <f t="shared" si="20"/>
        <v>#NUM!</v>
      </c>
      <c r="LH59" s="96" t="e">
        <f t="shared" si="20"/>
        <v>#NUM!</v>
      </c>
      <c r="LI59" s="96" t="e">
        <f t="shared" si="20"/>
        <v>#NUM!</v>
      </c>
      <c r="LJ59" s="96" t="e">
        <f t="shared" si="20"/>
        <v>#NUM!</v>
      </c>
      <c r="LK59" s="96" t="e">
        <f t="shared" si="20"/>
        <v>#NUM!</v>
      </c>
      <c r="LL59" s="96" t="e">
        <f t="shared" si="20"/>
        <v>#NUM!</v>
      </c>
      <c r="LM59" s="96" t="e">
        <f t="shared" si="20"/>
        <v>#NUM!</v>
      </c>
      <c r="LN59" s="96" t="e">
        <f t="shared" si="20"/>
        <v>#NUM!</v>
      </c>
      <c r="LO59" s="96" t="e">
        <f t="shared" si="20"/>
        <v>#NUM!</v>
      </c>
      <c r="LP59" s="96" t="e">
        <f t="shared" si="20"/>
        <v>#NUM!</v>
      </c>
      <c r="LQ59" s="96" t="e">
        <f t="shared" si="20"/>
        <v>#NUM!</v>
      </c>
      <c r="LR59" s="96" t="e">
        <f t="shared" si="20"/>
        <v>#NUM!</v>
      </c>
      <c r="LS59" s="96" t="e">
        <f t="shared" si="20"/>
        <v>#NUM!</v>
      </c>
      <c r="LT59" s="96" t="e">
        <f t="shared" si="20"/>
        <v>#NUM!</v>
      </c>
      <c r="LU59" s="96"/>
    </row>
    <row r="60" spans="1:333" ht="47.45" hidden="1" customHeight="1" thickTop="1">
      <c r="A60" s="467" t="s">
        <v>22</v>
      </c>
      <c r="B60" s="469" t="s">
        <v>264</v>
      </c>
      <c r="C60" s="471" t="s">
        <v>265</v>
      </c>
      <c r="D60" s="471"/>
      <c r="E60" s="471" t="s">
        <v>266</v>
      </c>
      <c r="F60" s="471"/>
      <c r="G60" s="471" t="s">
        <v>267</v>
      </c>
      <c r="H60" s="471"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104.1" hidden="1" customHeight="1">
      <c r="A61" s="468"/>
      <c r="B61" s="470"/>
      <c r="C61" s="259" t="s">
        <v>279</v>
      </c>
      <c r="D61" s="114" t="s">
        <v>280</v>
      </c>
      <c r="E61" s="259" t="s">
        <v>279</v>
      </c>
      <c r="F61" s="114" t="s">
        <v>280</v>
      </c>
      <c r="G61" s="474"/>
      <c r="H61" s="474"/>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5"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 t="shared" ref="CE61:EP61" si="21">IFERROR(VLOOKUP(CE59,$AW$62:$AZ$96,4,FALSE),IFERROR(VLOOKUP(CE59,$AX$62:$BA$96,4,FALSE),DATE(1900,1,1)))</f>
        <v>43087</v>
      </c>
      <c r="CF61" s="47">
        <f t="shared" si="21"/>
        <v>42874</v>
      </c>
      <c r="CG61" s="47">
        <f t="shared" si="21"/>
        <v>41896</v>
      </c>
      <c r="CH61" s="47">
        <f t="shared" si="21"/>
        <v>41697</v>
      </c>
      <c r="CI61" s="47">
        <f t="shared" si="21"/>
        <v>40709</v>
      </c>
      <c r="CJ61" s="47">
        <f t="shared" si="21"/>
        <v>40633</v>
      </c>
      <c r="CK61" s="47">
        <f t="shared" si="21"/>
        <v>40617</v>
      </c>
      <c r="CL61" s="47">
        <f t="shared" si="21"/>
        <v>40422</v>
      </c>
      <c r="CM61" s="47">
        <f t="shared" si="21"/>
        <v>40210</v>
      </c>
      <c r="CN61" s="47">
        <f t="shared" si="21"/>
        <v>40151</v>
      </c>
      <c r="CO61" s="47">
        <f t="shared" si="21"/>
        <v>0</v>
      </c>
      <c r="CP61" s="47">
        <f t="shared" si="21"/>
        <v>1</v>
      </c>
      <c r="CQ61" s="47">
        <f t="shared" si="21"/>
        <v>1</v>
      </c>
      <c r="CR61" s="47">
        <f t="shared" si="21"/>
        <v>1</v>
      </c>
      <c r="CS61" s="47">
        <f t="shared" si="21"/>
        <v>1</v>
      </c>
      <c r="CT61" s="47">
        <f t="shared" si="21"/>
        <v>1</v>
      </c>
      <c r="CU61" s="47">
        <f t="shared" si="21"/>
        <v>1</v>
      </c>
      <c r="CV61" s="47">
        <f t="shared" si="21"/>
        <v>1</v>
      </c>
      <c r="CW61" s="47">
        <f t="shared" si="21"/>
        <v>1</v>
      </c>
      <c r="CX61" s="47">
        <f t="shared" si="21"/>
        <v>1</v>
      </c>
      <c r="CY61" s="47">
        <f t="shared" si="21"/>
        <v>1</v>
      </c>
      <c r="CZ61" s="47">
        <f t="shared" si="21"/>
        <v>1</v>
      </c>
      <c r="DA61" s="47">
        <f t="shared" si="21"/>
        <v>1</v>
      </c>
      <c r="DB61" s="47">
        <f t="shared" si="21"/>
        <v>1</v>
      </c>
      <c r="DC61" s="47">
        <f t="shared" si="21"/>
        <v>1</v>
      </c>
      <c r="DD61" s="47">
        <f t="shared" si="21"/>
        <v>1</v>
      </c>
      <c r="DE61" s="47">
        <f t="shared" si="21"/>
        <v>1</v>
      </c>
      <c r="DF61" s="47">
        <f t="shared" si="21"/>
        <v>1</v>
      </c>
      <c r="DG61" s="47">
        <f t="shared" si="21"/>
        <v>1</v>
      </c>
      <c r="DH61" s="47">
        <f t="shared" si="21"/>
        <v>1</v>
      </c>
      <c r="DI61" s="47">
        <f t="shared" si="21"/>
        <v>1</v>
      </c>
      <c r="DJ61" s="47">
        <f t="shared" si="21"/>
        <v>1</v>
      </c>
      <c r="DK61" s="47">
        <f t="shared" si="21"/>
        <v>1</v>
      </c>
      <c r="DL61" s="47">
        <f t="shared" si="21"/>
        <v>1</v>
      </c>
      <c r="DM61" s="47">
        <f t="shared" si="21"/>
        <v>1</v>
      </c>
      <c r="DN61" s="47">
        <f t="shared" si="21"/>
        <v>1</v>
      </c>
      <c r="DO61" s="47">
        <f t="shared" si="21"/>
        <v>1</v>
      </c>
      <c r="DP61" s="47">
        <f t="shared" si="21"/>
        <v>1</v>
      </c>
      <c r="DQ61" s="47">
        <f t="shared" si="21"/>
        <v>1</v>
      </c>
      <c r="DR61" s="47">
        <f t="shared" si="21"/>
        <v>1</v>
      </c>
      <c r="DS61" s="47">
        <f t="shared" si="21"/>
        <v>1</v>
      </c>
      <c r="DT61" s="47">
        <f t="shared" si="21"/>
        <v>1</v>
      </c>
      <c r="DU61" s="47">
        <f t="shared" si="21"/>
        <v>1</v>
      </c>
      <c r="DV61" s="47">
        <f t="shared" si="21"/>
        <v>1</v>
      </c>
      <c r="DW61" s="47">
        <f t="shared" si="21"/>
        <v>1</v>
      </c>
      <c r="DX61" s="47">
        <f t="shared" si="21"/>
        <v>1</v>
      </c>
      <c r="DY61" s="47">
        <f t="shared" si="21"/>
        <v>1</v>
      </c>
      <c r="DZ61" s="47">
        <f t="shared" si="21"/>
        <v>1</v>
      </c>
      <c r="EA61" s="47">
        <f t="shared" si="21"/>
        <v>1</v>
      </c>
      <c r="EB61" s="47">
        <f t="shared" si="21"/>
        <v>1</v>
      </c>
      <c r="EC61" s="47">
        <f t="shared" si="21"/>
        <v>1</v>
      </c>
      <c r="ED61" s="47">
        <f t="shared" si="21"/>
        <v>1</v>
      </c>
      <c r="EE61" s="47">
        <f t="shared" si="21"/>
        <v>1</v>
      </c>
      <c r="EF61" s="47">
        <f t="shared" si="21"/>
        <v>1</v>
      </c>
      <c r="EG61" s="47">
        <f t="shared" si="21"/>
        <v>1</v>
      </c>
      <c r="EH61" s="47">
        <f t="shared" si="21"/>
        <v>1</v>
      </c>
      <c r="EI61" s="47">
        <f t="shared" si="21"/>
        <v>1</v>
      </c>
      <c r="EJ61" s="47">
        <f t="shared" si="21"/>
        <v>1</v>
      </c>
      <c r="EK61" s="47">
        <f t="shared" si="21"/>
        <v>1</v>
      </c>
      <c r="EL61" s="47">
        <f t="shared" si="21"/>
        <v>1</v>
      </c>
      <c r="EM61" s="47">
        <f t="shared" si="21"/>
        <v>1</v>
      </c>
      <c r="EN61" s="47">
        <f t="shared" si="21"/>
        <v>1</v>
      </c>
      <c r="EO61" s="47">
        <f t="shared" si="21"/>
        <v>1</v>
      </c>
      <c r="EP61" s="47">
        <f t="shared" si="21"/>
        <v>1</v>
      </c>
      <c r="EQ61" s="47">
        <f t="shared" ref="EQ61:HB61" si="22">IFERROR(VLOOKUP(EQ59,$AW$62:$AZ$96,4,FALSE),IFERROR(VLOOKUP(EQ59,$AX$62:$BA$96,4,FALSE),DATE(1900,1,1)))</f>
        <v>1</v>
      </c>
      <c r="ER61" s="47">
        <f t="shared" si="22"/>
        <v>1</v>
      </c>
      <c r="ES61" s="47">
        <f t="shared" si="22"/>
        <v>1</v>
      </c>
      <c r="ET61" s="47">
        <f t="shared" si="22"/>
        <v>1</v>
      </c>
      <c r="EU61" s="47">
        <f t="shared" si="22"/>
        <v>1</v>
      </c>
      <c r="EV61" s="47">
        <f t="shared" si="22"/>
        <v>1</v>
      </c>
      <c r="EW61" s="47">
        <f t="shared" si="22"/>
        <v>1</v>
      </c>
      <c r="EX61" s="47">
        <f t="shared" si="22"/>
        <v>1</v>
      </c>
      <c r="EY61" s="47">
        <f t="shared" si="22"/>
        <v>1</v>
      </c>
      <c r="EZ61" s="47">
        <f t="shared" si="22"/>
        <v>1</v>
      </c>
      <c r="FA61" s="47">
        <f t="shared" si="22"/>
        <v>1</v>
      </c>
      <c r="FB61" s="47">
        <f t="shared" si="22"/>
        <v>1</v>
      </c>
      <c r="FC61" s="47">
        <f t="shared" si="22"/>
        <v>1</v>
      </c>
      <c r="FD61" s="47">
        <f t="shared" si="22"/>
        <v>1</v>
      </c>
      <c r="FE61" s="47">
        <f t="shared" si="22"/>
        <v>1</v>
      </c>
      <c r="FF61" s="47">
        <f t="shared" si="22"/>
        <v>1</v>
      </c>
      <c r="FG61" s="47">
        <f t="shared" si="22"/>
        <v>1</v>
      </c>
      <c r="FH61" s="47">
        <f t="shared" si="22"/>
        <v>1</v>
      </c>
      <c r="FI61" s="47">
        <f t="shared" si="22"/>
        <v>1</v>
      </c>
      <c r="FJ61" s="47">
        <f t="shared" si="22"/>
        <v>1</v>
      </c>
      <c r="FK61" s="47">
        <f t="shared" si="22"/>
        <v>1</v>
      </c>
      <c r="FL61" s="47">
        <f t="shared" si="22"/>
        <v>1</v>
      </c>
      <c r="FM61" s="47">
        <f t="shared" si="22"/>
        <v>1</v>
      </c>
      <c r="FN61" s="47">
        <f t="shared" si="22"/>
        <v>1</v>
      </c>
      <c r="FO61" s="47">
        <f t="shared" si="22"/>
        <v>1</v>
      </c>
      <c r="FP61" s="47">
        <f t="shared" si="22"/>
        <v>1</v>
      </c>
      <c r="FQ61" s="47">
        <f t="shared" si="22"/>
        <v>1</v>
      </c>
      <c r="FR61" s="47">
        <f t="shared" si="22"/>
        <v>1</v>
      </c>
      <c r="FS61" s="47">
        <f t="shared" si="22"/>
        <v>1</v>
      </c>
      <c r="FT61" s="47">
        <f t="shared" si="22"/>
        <v>1</v>
      </c>
      <c r="FU61" s="47">
        <f t="shared" si="22"/>
        <v>1</v>
      </c>
      <c r="FV61" s="47">
        <f t="shared" si="22"/>
        <v>1</v>
      </c>
      <c r="FW61" s="47">
        <f t="shared" si="22"/>
        <v>1</v>
      </c>
      <c r="FX61" s="47">
        <f t="shared" si="22"/>
        <v>1</v>
      </c>
      <c r="FY61" s="47">
        <f t="shared" si="22"/>
        <v>1</v>
      </c>
      <c r="FZ61" s="47">
        <f t="shared" si="22"/>
        <v>1</v>
      </c>
      <c r="GA61" s="47">
        <f t="shared" si="22"/>
        <v>1</v>
      </c>
      <c r="GB61" s="47">
        <f t="shared" si="22"/>
        <v>1</v>
      </c>
      <c r="GC61" s="47">
        <f t="shared" si="22"/>
        <v>1</v>
      </c>
      <c r="GD61" s="47">
        <f t="shared" si="22"/>
        <v>1</v>
      </c>
      <c r="GE61" s="47">
        <f t="shared" si="22"/>
        <v>1</v>
      </c>
      <c r="GF61" s="47">
        <f t="shared" si="22"/>
        <v>1</v>
      </c>
      <c r="GG61" s="47">
        <f t="shared" si="22"/>
        <v>1</v>
      </c>
      <c r="GH61" s="47">
        <f t="shared" si="22"/>
        <v>1</v>
      </c>
      <c r="GI61" s="47">
        <f t="shared" si="22"/>
        <v>1</v>
      </c>
      <c r="GJ61" s="47">
        <f t="shared" si="22"/>
        <v>1</v>
      </c>
      <c r="GK61" s="47">
        <f t="shared" si="22"/>
        <v>1</v>
      </c>
      <c r="GL61" s="47">
        <f t="shared" si="22"/>
        <v>1</v>
      </c>
      <c r="GM61" s="47">
        <f t="shared" si="22"/>
        <v>1</v>
      </c>
      <c r="GN61" s="47">
        <f t="shared" si="22"/>
        <v>1</v>
      </c>
      <c r="GO61" s="47">
        <f t="shared" si="22"/>
        <v>1</v>
      </c>
      <c r="GP61" s="47">
        <f t="shared" si="22"/>
        <v>1</v>
      </c>
      <c r="GQ61" s="47">
        <f t="shared" si="22"/>
        <v>1</v>
      </c>
      <c r="GR61" s="47">
        <f t="shared" si="22"/>
        <v>1</v>
      </c>
      <c r="GS61" s="47">
        <f t="shared" si="22"/>
        <v>1</v>
      </c>
      <c r="GT61" s="47">
        <f t="shared" si="22"/>
        <v>1</v>
      </c>
      <c r="GU61" s="47">
        <f t="shared" si="22"/>
        <v>1</v>
      </c>
      <c r="GV61" s="47">
        <f t="shared" si="22"/>
        <v>1</v>
      </c>
      <c r="GW61" s="47">
        <f t="shared" si="22"/>
        <v>1</v>
      </c>
      <c r="GX61" s="47">
        <f t="shared" si="22"/>
        <v>1</v>
      </c>
      <c r="GY61" s="47">
        <f t="shared" si="22"/>
        <v>1</v>
      </c>
      <c r="GZ61" s="47">
        <f t="shared" si="22"/>
        <v>1</v>
      </c>
      <c r="HA61" s="47">
        <f t="shared" si="22"/>
        <v>1</v>
      </c>
      <c r="HB61" s="47">
        <f t="shared" si="22"/>
        <v>1</v>
      </c>
      <c r="HC61" s="47">
        <f t="shared" ref="HC61:JN61" si="23">IFERROR(VLOOKUP(HC59,$AW$62:$AZ$96,4,FALSE),IFERROR(VLOOKUP(HC59,$AX$62:$BA$96,4,FALSE),DATE(1900,1,1)))</f>
        <v>1</v>
      </c>
      <c r="HD61" s="47">
        <f t="shared" si="23"/>
        <v>1</v>
      </c>
      <c r="HE61" s="47">
        <f t="shared" si="23"/>
        <v>1</v>
      </c>
      <c r="HF61" s="47">
        <f t="shared" si="23"/>
        <v>1</v>
      </c>
      <c r="HG61" s="47">
        <f t="shared" si="23"/>
        <v>1</v>
      </c>
      <c r="HH61" s="47">
        <f t="shared" si="23"/>
        <v>1</v>
      </c>
      <c r="HI61" s="47">
        <f t="shared" si="23"/>
        <v>1</v>
      </c>
      <c r="HJ61" s="47">
        <f t="shared" si="23"/>
        <v>1</v>
      </c>
      <c r="HK61" s="47">
        <f t="shared" si="23"/>
        <v>1</v>
      </c>
      <c r="HL61" s="47">
        <f t="shared" si="23"/>
        <v>1</v>
      </c>
      <c r="HM61" s="47">
        <f t="shared" si="23"/>
        <v>1</v>
      </c>
      <c r="HN61" s="47">
        <f t="shared" si="23"/>
        <v>1</v>
      </c>
      <c r="HO61" s="47">
        <f t="shared" si="23"/>
        <v>1</v>
      </c>
      <c r="HP61" s="47">
        <f t="shared" si="23"/>
        <v>1</v>
      </c>
      <c r="HQ61" s="47">
        <f t="shared" si="23"/>
        <v>1</v>
      </c>
      <c r="HR61" s="47">
        <f t="shared" si="23"/>
        <v>1</v>
      </c>
      <c r="HS61" s="47">
        <f t="shared" si="23"/>
        <v>1</v>
      </c>
      <c r="HT61" s="47">
        <f t="shared" si="23"/>
        <v>1</v>
      </c>
      <c r="HU61" s="47">
        <f t="shared" si="23"/>
        <v>1</v>
      </c>
      <c r="HV61" s="47">
        <f t="shared" si="23"/>
        <v>1</v>
      </c>
      <c r="HW61" s="47">
        <f t="shared" si="23"/>
        <v>1</v>
      </c>
      <c r="HX61" s="47">
        <f t="shared" si="23"/>
        <v>1</v>
      </c>
      <c r="HY61" s="47">
        <f t="shared" si="23"/>
        <v>1</v>
      </c>
      <c r="HZ61" s="47">
        <f t="shared" si="23"/>
        <v>1</v>
      </c>
      <c r="IA61" s="47">
        <f t="shared" si="23"/>
        <v>1</v>
      </c>
      <c r="IB61" s="47">
        <f t="shared" si="23"/>
        <v>1</v>
      </c>
      <c r="IC61" s="47">
        <f t="shared" si="23"/>
        <v>1</v>
      </c>
      <c r="ID61" s="47">
        <f t="shared" si="23"/>
        <v>1</v>
      </c>
      <c r="IE61" s="47">
        <f t="shared" si="23"/>
        <v>1</v>
      </c>
      <c r="IF61" s="47">
        <f t="shared" si="23"/>
        <v>1</v>
      </c>
      <c r="IG61" s="47">
        <f t="shared" si="23"/>
        <v>1</v>
      </c>
      <c r="IH61" s="47">
        <f t="shared" si="23"/>
        <v>1</v>
      </c>
      <c r="II61" s="47">
        <f t="shared" si="23"/>
        <v>1</v>
      </c>
      <c r="IJ61" s="47">
        <f t="shared" si="23"/>
        <v>1</v>
      </c>
      <c r="IK61" s="47">
        <f t="shared" si="23"/>
        <v>1</v>
      </c>
      <c r="IL61" s="47">
        <f t="shared" si="23"/>
        <v>1</v>
      </c>
      <c r="IM61" s="47">
        <f t="shared" si="23"/>
        <v>1</v>
      </c>
      <c r="IN61" s="47">
        <f t="shared" si="23"/>
        <v>1</v>
      </c>
      <c r="IO61" s="47">
        <f t="shared" si="23"/>
        <v>1</v>
      </c>
      <c r="IP61" s="47">
        <f t="shared" si="23"/>
        <v>1</v>
      </c>
      <c r="IQ61" s="47">
        <f t="shared" si="23"/>
        <v>1</v>
      </c>
      <c r="IR61" s="47">
        <f t="shared" si="23"/>
        <v>1</v>
      </c>
      <c r="IS61" s="47">
        <f t="shared" si="23"/>
        <v>1</v>
      </c>
      <c r="IT61" s="47">
        <f t="shared" si="23"/>
        <v>1</v>
      </c>
      <c r="IU61" s="47">
        <f t="shared" si="23"/>
        <v>1</v>
      </c>
      <c r="IV61" s="47">
        <f t="shared" si="23"/>
        <v>1</v>
      </c>
      <c r="IW61" s="47">
        <f t="shared" si="23"/>
        <v>1</v>
      </c>
      <c r="IX61" s="47">
        <f t="shared" si="23"/>
        <v>1</v>
      </c>
      <c r="IY61" s="47">
        <f t="shared" si="23"/>
        <v>1</v>
      </c>
      <c r="IZ61" s="47">
        <f t="shared" si="23"/>
        <v>1</v>
      </c>
      <c r="JA61" s="47">
        <f t="shared" si="23"/>
        <v>1</v>
      </c>
      <c r="JB61" s="47">
        <f t="shared" si="23"/>
        <v>1</v>
      </c>
      <c r="JC61" s="47">
        <f t="shared" si="23"/>
        <v>1</v>
      </c>
      <c r="JD61" s="47">
        <f t="shared" si="23"/>
        <v>1</v>
      </c>
      <c r="JE61" s="47">
        <f t="shared" si="23"/>
        <v>1</v>
      </c>
      <c r="JF61" s="47">
        <f t="shared" si="23"/>
        <v>1</v>
      </c>
      <c r="JG61" s="47">
        <f t="shared" si="23"/>
        <v>1</v>
      </c>
      <c r="JH61" s="47">
        <f t="shared" si="23"/>
        <v>1</v>
      </c>
      <c r="JI61" s="47">
        <f t="shared" si="23"/>
        <v>1</v>
      </c>
      <c r="JJ61" s="47">
        <f t="shared" si="23"/>
        <v>1</v>
      </c>
      <c r="JK61" s="47">
        <f t="shared" si="23"/>
        <v>1</v>
      </c>
      <c r="JL61" s="47">
        <f t="shared" si="23"/>
        <v>1</v>
      </c>
      <c r="JM61" s="47">
        <f t="shared" si="23"/>
        <v>1</v>
      </c>
      <c r="JN61" s="47">
        <f t="shared" si="23"/>
        <v>1</v>
      </c>
      <c r="JO61" s="47">
        <f t="shared" ref="JO61:LU61" si="24">IFERROR(VLOOKUP(JO59,$AW$62:$AZ$96,4,FALSE),IFERROR(VLOOKUP(JO59,$AX$62:$BA$96,4,FALSE),DATE(1900,1,1)))</f>
        <v>1</v>
      </c>
      <c r="JP61" s="47">
        <f t="shared" si="24"/>
        <v>1</v>
      </c>
      <c r="JQ61" s="47">
        <f t="shared" si="24"/>
        <v>1</v>
      </c>
      <c r="JR61" s="47">
        <f t="shared" si="24"/>
        <v>1</v>
      </c>
      <c r="JS61" s="47">
        <f t="shared" si="24"/>
        <v>1</v>
      </c>
      <c r="JT61" s="47">
        <f t="shared" si="24"/>
        <v>1</v>
      </c>
      <c r="JU61" s="47">
        <f t="shared" si="24"/>
        <v>1</v>
      </c>
      <c r="JV61" s="47">
        <f t="shared" si="24"/>
        <v>1</v>
      </c>
      <c r="JW61" s="47">
        <f t="shared" si="24"/>
        <v>1</v>
      </c>
      <c r="JX61" s="47">
        <f t="shared" si="24"/>
        <v>1</v>
      </c>
      <c r="JY61" s="47">
        <f t="shared" si="24"/>
        <v>1</v>
      </c>
      <c r="JZ61" s="47">
        <f t="shared" si="24"/>
        <v>1</v>
      </c>
      <c r="KA61" s="47">
        <f t="shared" si="24"/>
        <v>1</v>
      </c>
      <c r="KB61" s="47">
        <f t="shared" si="24"/>
        <v>1</v>
      </c>
      <c r="KC61" s="47">
        <f t="shared" si="24"/>
        <v>1</v>
      </c>
      <c r="KD61" s="47">
        <f t="shared" si="24"/>
        <v>1</v>
      </c>
      <c r="KE61" s="47">
        <f t="shared" si="24"/>
        <v>1</v>
      </c>
      <c r="KF61" s="47">
        <f t="shared" si="24"/>
        <v>1</v>
      </c>
      <c r="KG61" s="47">
        <f t="shared" si="24"/>
        <v>1</v>
      </c>
      <c r="KH61" s="47">
        <f t="shared" si="24"/>
        <v>1</v>
      </c>
      <c r="KI61" s="47">
        <f t="shared" si="24"/>
        <v>1</v>
      </c>
      <c r="KJ61" s="47">
        <f t="shared" si="24"/>
        <v>1</v>
      </c>
      <c r="KK61" s="47">
        <f t="shared" si="24"/>
        <v>1</v>
      </c>
      <c r="KL61" s="47">
        <f t="shared" si="24"/>
        <v>1</v>
      </c>
      <c r="KM61" s="47">
        <f t="shared" si="24"/>
        <v>1</v>
      </c>
      <c r="KN61" s="47">
        <f t="shared" si="24"/>
        <v>1</v>
      </c>
      <c r="KO61" s="47">
        <f t="shared" si="24"/>
        <v>1</v>
      </c>
      <c r="KP61" s="47">
        <f t="shared" si="24"/>
        <v>1</v>
      </c>
      <c r="KQ61" s="47">
        <f t="shared" si="24"/>
        <v>1</v>
      </c>
      <c r="KR61" s="47">
        <f t="shared" si="24"/>
        <v>1</v>
      </c>
      <c r="KS61" s="47">
        <f t="shared" si="24"/>
        <v>1</v>
      </c>
      <c r="KT61" s="47">
        <f t="shared" si="24"/>
        <v>1</v>
      </c>
      <c r="KU61" s="47">
        <f t="shared" si="24"/>
        <v>1</v>
      </c>
      <c r="KV61" s="47">
        <f t="shared" si="24"/>
        <v>1</v>
      </c>
      <c r="KW61" s="47">
        <f t="shared" si="24"/>
        <v>1</v>
      </c>
      <c r="KX61" s="47">
        <f t="shared" si="24"/>
        <v>1</v>
      </c>
      <c r="KY61" s="47">
        <f t="shared" si="24"/>
        <v>1</v>
      </c>
      <c r="KZ61" s="47">
        <f t="shared" si="24"/>
        <v>1</v>
      </c>
      <c r="LA61" s="47">
        <f t="shared" si="24"/>
        <v>1</v>
      </c>
      <c r="LB61" s="47">
        <f t="shared" si="24"/>
        <v>1</v>
      </c>
      <c r="LC61" s="47">
        <f t="shared" si="24"/>
        <v>1</v>
      </c>
      <c r="LD61" s="47">
        <f t="shared" si="24"/>
        <v>1</v>
      </c>
      <c r="LE61" s="47">
        <f t="shared" si="24"/>
        <v>1</v>
      </c>
      <c r="LF61" s="47">
        <f t="shared" si="24"/>
        <v>1</v>
      </c>
      <c r="LG61" s="47">
        <f t="shared" si="24"/>
        <v>1</v>
      </c>
      <c r="LH61" s="47">
        <f t="shared" si="24"/>
        <v>1</v>
      </c>
      <c r="LI61" s="47">
        <f t="shared" si="24"/>
        <v>1</v>
      </c>
      <c r="LJ61" s="47">
        <f t="shared" si="24"/>
        <v>1</v>
      </c>
      <c r="LK61" s="47">
        <f t="shared" si="24"/>
        <v>1</v>
      </c>
      <c r="LL61" s="47">
        <f t="shared" si="24"/>
        <v>1</v>
      </c>
      <c r="LM61" s="47">
        <f t="shared" si="24"/>
        <v>1</v>
      </c>
      <c r="LN61" s="47">
        <f t="shared" si="24"/>
        <v>1</v>
      </c>
      <c r="LO61" s="47">
        <f t="shared" si="24"/>
        <v>1</v>
      </c>
      <c r="LP61" s="47">
        <f t="shared" si="24"/>
        <v>1</v>
      </c>
      <c r="LQ61" s="47">
        <f t="shared" si="24"/>
        <v>1</v>
      </c>
      <c r="LR61" s="47">
        <f t="shared" si="24"/>
        <v>1</v>
      </c>
      <c r="LS61" s="47">
        <f t="shared" si="24"/>
        <v>1</v>
      </c>
      <c r="LT61" s="47">
        <f t="shared" si="24"/>
        <v>1</v>
      </c>
      <c r="LU61" s="120">
        <f t="shared" si="24"/>
        <v>1</v>
      </c>
    </row>
    <row r="62" spans="1:333" ht="24.6" hidden="1" customHeight="1">
      <c r="A62" s="121">
        <v>1</v>
      </c>
      <c r="B62" s="231" t="s">
        <v>470</v>
      </c>
      <c r="C62" s="20">
        <v>40151</v>
      </c>
      <c r="D62" s="20">
        <v>40210</v>
      </c>
      <c r="E62" s="215">
        <f t="shared" ref="E62:E96" si="25">IF(F62="","",IF(C62="","",IF(C62&lt;$H$17,$H$17,IF(C62&gt;$D$33,"",C62))))</f>
        <v>40151</v>
      </c>
      <c r="F62" s="215">
        <f t="shared" ref="F62:F96" si="26">IF(D62&lt;$H$17,"",IF(C62&gt;$D$33,"",IF(D62&gt;$D$33,$D$33,D62)))</f>
        <v>40210</v>
      </c>
      <c r="G62" s="216" t="s">
        <v>295</v>
      </c>
      <c r="H62" s="217" t="str">
        <f t="shared" ref="H62:H96" si="27">IF(OR(C62=0,D62=0),"Falta(n) Fecha(s)",IF(C62&gt;D62,"Invertidas",IF(C62=D62,"INI = FIN",IF(OR(C62&lt;$H$17,D62&lt;$H$17),IF(D62&lt;$H$17,"Fecha Fin &lt; Fecha TP o G","Ajuste por fecha TP o G"),IF(OR(C62&gt;$D$33,D62&gt;$D$33),"Ajuste por fecha HV","Ok")))))</f>
        <v>Ok</v>
      </c>
      <c r="I62" s="72" t="s">
        <v>129</v>
      </c>
      <c r="J62" s="72" t="s">
        <v>170</v>
      </c>
      <c r="K62" s="72" t="s">
        <v>170</v>
      </c>
      <c r="L62" s="72" t="s">
        <v>86</v>
      </c>
      <c r="M62" s="72" t="s">
        <v>170</v>
      </c>
      <c r="N62" s="72" t="s">
        <v>170</v>
      </c>
      <c r="O62" s="72" t="s">
        <v>170</v>
      </c>
      <c r="P62" s="72" t="s">
        <v>170</v>
      </c>
      <c r="Q62" s="72" t="str" cm="1">
        <f t="array" ref="Q62">IF(SUM(COUNTIF(J62:P62,{"SI","NO APLICA"}))=0,
   "",
   IF(SUM(COUNTIF(J62:P62,{"SI","NO APLICA"}))=COLUMNS(J62:P62),
      "CUMPLE",
      "NO CUMPLE"))</f>
        <v>CUMPLE</v>
      </c>
      <c r="R62" s="72" t="s">
        <v>86</v>
      </c>
      <c r="S62" s="19" t="s">
        <v>86</v>
      </c>
      <c r="T62" s="72" t="s">
        <v>86</v>
      </c>
      <c r="U62" s="19" t="s">
        <v>86</v>
      </c>
      <c r="V62" s="72" t="s">
        <v>86</v>
      </c>
      <c r="W62" s="72" t="s">
        <v>86</v>
      </c>
      <c r="X62" s="72" t="s">
        <v>86</v>
      </c>
      <c r="Y62" s="72" t="str">
        <f>IF(AND(W62="",X62=""),
   "",
   IF(AND(OR(W62="SI",W62="NO APLICA"),
        OR(X62="SI",X62="NO APLICA")),
      "CUMPLE",
      "NO CUMPLE"))</f>
        <v>CUMPLE</v>
      </c>
      <c r="Z62" s="139" t="str">
        <f>IF(AND(I62="",Q62="",T62="",V62="",Y62=""),"",
IF(COUNTIF(I62:Y62,"NO CUMPLE")&gt;0,"NO CUMPLE","CUMPLE"))</f>
        <v>CUMPLE</v>
      </c>
      <c r="AA62" s="476"/>
      <c r="AB62" s="477"/>
      <c r="AD62" s="122">
        <f t="shared" ref="AD62:AF96" si="28">BN62</f>
        <v>40151</v>
      </c>
      <c r="AE62" s="122">
        <f t="shared" si="28"/>
        <v>40210</v>
      </c>
      <c r="AF62" s="123">
        <f t="shared" si="28"/>
        <v>60</v>
      </c>
      <c r="AG62" s="122">
        <f t="shared" ref="AG62:AI96" si="29">BY62</f>
        <v>40151</v>
      </c>
      <c r="AH62" s="122">
        <f t="shared" si="29"/>
        <v>40210</v>
      </c>
      <c r="AI62" s="123">
        <f t="shared" si="29"/>
        <v>60</v>
      </c>
      <c r="AW62" s="46">
        <f t="shared" ref="AW62:AX96" si="30">IFERROR(_xlfn.RANK.EQ(AZ62,$AZ$62:$BA$96),"")</f>
        <v>10</v>
      </c>
      <c r="AX62" s="46">
        <f t="shared" si="30"/>
        <v>9</v>
      </c>
      <c r="AY62" s="96">
        <v>1</v>
      </c>
      <c r="AZ62" s="47">
        <f t="shared" ref="AZ62:AZ63" si="31">IF(E62="","",E62)</f>
        <v>40151</v>
      </c>
      <c r="BA62" s="47">
        <f t="shared" ref="BA62:BA96" si="32">IF(F62="","",IF(F62=E62,F62+0.0001,F62))</f>
        <v>40210</v>
      </c>
      <c r="BB62" s="90">
        <f t="shared" ref="BB62:BB96" si="33">IF(G62="","",IF(UPPER(G62)="X",1,0))</f>
        <v>1</v>
      </c>
      <c r="BC62" s="124">
        <v>1</v>
      </c>
      <c r="BD62" s="125">
        <f>HLOOKUP(BC62+1,$CE$60:$LU$61,2,FALSE)</f>
        <v>42874</v>
      </c>
      <c r="BE62" s="126">
        <f t="shared" ref="BE62:BE99" si="34">HLOOKUP(BC62,$CE$60:$LU$61,2,FALSE)</f>
        <v>43087</v>
      </c>
      <c r="BF62" s="90">
        <f t="shared" ref="BF62:BF99" si="35">HLOOKUP(BE62,$CE$53:$LT$55,3,FALSE)</f>
        <v>214</v>
      </c>
      <c r="BG62" s="90">
        <f>BF62</f>
        <v>214</v>
      </c>
      <c r="BH62" s="90">
        <f>IF(BG62=0,"",$BC62)</f>
        <v>1</v>
      </c>
      <c r="BI62" s="90">
        <f t="shared" ref="BI62:BI99" si="36">LARGE($BH$62:$BH$223,$BC62)</f>
        <v>9</v>
      </c>
      <c r="BJ62" s="90">
        <f t="shared" ref="BJ62:BJ96" si="37">IFERROR(IF(BM61=BL62,BJ61,BJ61+1),"")</f>
        <v>1</v>
      </c>
      <c r="BK62" s="127">
        <f t="shared" ref="BK62:BK99" si="38">IFERROR(VLOOKUP(BI62,$BC$62:$BG$223,5,FALSE),0)</f>
        <v>60</v>
      </c>
      <c r="BL62" s="128">
        <f t="shared" ref="BL62:BL99" si="39">VLOOKUP(BI62,$BC$62:$BE$223,2,FALSE)</f>
        <v>40151</v>
      </c>
      <c r="BM62" s="128">
        <f t="shared" ref="BM62:BM99" si="40">VLOOKUP(BI62,$BC$62:$BE$223,3,FALSE)</f>
        <v>40210</v>
      </c>
      <c r="BN62" s="128">
        <f t="shared" ref="BN62:BN99" si="41">IFERROR(VLOOKUP($BC62,BJ$62:BL$223,3,FALSE),"")</f>
        <v>40151</v>
      </c>
      <c r="BO62" s="128">
        <f>IFERROR(BN62+BP62-1,"")</f>
        <v>40210</v>
      </c>
      <c r="BP62" s="90">
        <f t="shared" ref="BP62:BP99" si="42">SUMIF($BJ$62:$BJ$223,$BC62,$BK$62:$BK$223)</f>
        <v>60</v>
      </c>
      <c r="BQ62" s="90">
        <f t="shared" ref="BQ62:BQ99" si="43">HLOOKUP(BE62,$CE$53:$LT$55,2,FALSE)</f>
        <v>214</v>
      </c>
      <c r="BR62" s="90">
        <f>BQ62</f>
        <v>214</v>
      </c>
      <c r="BS62" s="90">
        <f t="shared" ref="BS62:BS127" si="44">IF(BR62=0,"",$BC62)</f>
        <v>1</v>
      </c>
      <c r="BT62" s="90">
        <f t="shared" ref="BT62:BT99" si="45">LARGE($BS$62:$BS$223,$BC62)</f>
        <v>9</v>
      </c>
      <c r="BU62" s="90">
        <f t="shared" ref="BU62:BU96" si="46">IF(BX61=BW62,BU61,BU61+1)</f>
        <v>1</v>
      </c>
      <c r="BV62" s="127">
        <f t="shared" ref="BV62:BV99" si="47">IFERROR(VLOOKUP(BT62,$BC$62:$BR$223,16,FALSE),0)</f>
        <v>60</v>
      </c>
      <c r="BW62" s="128">
        <f t="shared" ref="BW62:BW99" si="48">VLOOKUP(BT62,$BC$62:$BE$223,2,FALSE)</f>
        <v>40151</v>
      </c>
      <c r="BX62" s="128">
        <f t="shared" ref="BX62:BX99" si="49">VLOOKUP(BT62,$BC$62:$BE$223,3,FALSE)</f>
        <v>40210</v>
      </c>
      <c r="BY62" s="128">
        <f t="shared" ref="BY62:BY99" si="50">IFERROR(VLOOKUP($BC62,BU$62:BW$223,3,FALSE),"")</f>
        <v>40151</v>
      </c>
      <c r="BZ62" s="128">
        <f>IFERROR(BY62+CA62-1,"")</f>
        <v>40210</v>
      </c>
      <c r="CA62" s="90">
        <f t="shared" ref="CA62:CA99" si="51">SUMIF($BU$62:$BU$223,$BC62,$BV$62:$BV$223)</f>
        <v>60</v>
      </c>
      <c r="CB62" s="90"/>
      <c r="CC62" s="90"/>
      <c r="CD62" s="129"/>
      <c r="CE62" s="130">
        <f t="shared" ref="CE62:CE96" si="52">IF(OR($AZ62="",$BA62=""),0,MAX(MIN(CE$61,$BA62)-MAX(CF$61,$AZ62)+1,0))</f>
        <v>0</v>
      </c>
      <c r="CF62" s="46">
        <f t="shared" ref="CF62:CU77" si="53">IF(OR($AZ62="",$BA62=""),0,MAX(MIN(CF$61-1,$BA62)-MAX(CG$61,$AZ62)+1,0))</f>
        <v>0</v>
      </c>
      <c r="CG62" s="46">
        <f t="shared" si="53"/>
        <v>0</v>
      </c>
      <c r="CH62" s="46">
        <f t="shared" si="53"/>
        <v>0</v>
      </c>
      <c r="CI62" s="46">
        <f t="shared" si="53"/>
        <v>0</v>
      </c>
      <c r="CJ62" s="46">
        <f t="shared" si="53"/>
        <v>0</v>
      </c>
      <c r="CK62" s="46">
        <f t="shared" si="53"/>
        <v>0</v>
      </c>
      <c r="CL62" s="46">
        <f t="shared" si="53"/>
        <v>1</v>
      </c>
      <c r="CM62" s="46">
        <f t="shared" si="53"/>
        <v>59</v>
      </c>
      <c r="CN62" s="46">
        <f t="shared" si="53"/>
        <v>0</v>
      </c>
      <c r="CO62" s="46">
        <f t="shared" si="53"/>
        <v>0</v>
      </c>
      <c r="CP62" s="46">
        <f t="shared" si="53"/>
        <v>0</v>
      </c>
      <c r="CQ62" s="46">
        <f t="shared" si="53"/>
        <v>0</v>
      </c>
      <c r="CR62" s="46">
        <f t="shared" si="53"/>
        <v>0</v>
      </c>
      <c r="CS62" s="46">
        <f t="shared" si="53"/>
        <v>0</v>
      </c>
      <c r="CT62" s="46">
        <f t="shared" si="53"/>
        <v>0</v>
      </c>
      <c r="CU62" s="46">
        <f t="shared" si="53"/>
        <v>0</v>
      </c>
      <c r="CV62" s="46">
        <f t="shared" ref="CV62:DK77" si="54">IF(OR($AZ62="",$BA62=""),0,MAX(MIN(CV$61-1,$BA62)-MAX(CW$61,$AZ62)+1,0))</f>
        <v>0</v>
      </c>
      <c r="CW62" s="46">
        <f t="shared" si="54"/>
        <v>0</v>
      </c>
      <c r="CX62" s="46">
        <f t="shared" si="54"/>
        <v>0</v>
      </c>
      <c r="CY62" s="46">
        <f t="shared" si="54"/>
        <v>0</v>
      </c>
      <c r="CZ62" s="46">
        <f t="shared" si="54"/>
        <v>0</v>
      </c>
      <c r="DA62" s="46">
        <f t="shared" si="54"/>
        <v>0</v>
      </c>
      <c r="DB62" s="46">
        <f t="shared" si="54"/>
        <v>0</v>
      </c>
      <c r="DC62" s="46">
        <f t="shared" si="54"/>
        <v>0</v>
      </c>
      <c r="DD62" s="46">
        <f t="shared" si="54"/>
        <v>0</v>
      </c>
      <c r="DE62" s="46">
        <f t="shared" si="54"/>
        <v>0</v>
      </c>
      <c r="DF62" s="46">
        <f t="shared" si="54"/>
        <v>0</v>
      </c>
      <c r="DG62" s="46">
        <f t="shared" si="54"/>
        <v>0</v>
      </c>
      <c r="DH62" s="46">
        <f t="shared" si="54"/>
        <v>0</v>
      </c>
      <c r="DI62" s="46">
        <f t="shared" si="54"/>
        <v>0</v>
      </c>
      <c r="DJ62" s="46">
        <f t="shared" si="54"/>
        <v>0</v>
      </c>
      <c r="DK62" s="46">
        <f t="shared" si="54"/>
        <v>0</v>
      </c>
      <c r="DL62" s="46">
        <f t="shared" ref="DL62:EA77" si="55">IF(OR($AZ62="",$BA62=""),0,MAX(MIN(DL$61-1,$BA62)-MAX(DM$61,$AZ62)+1,0))</f>
        <v>0</v>
      </c>
      <c r="DM62" s="46">
        <f t="shared" si="55"/>
        <v>0</v>
      </c>
      <c r="DN62" s="46">
        <f t="shared" si="55"/>
        <v>0</v>
      </c>
      <c r="DO62" s="46">
        <f t="shared" si="55"/>
        <v>0</v>
      </c>
      <c r="DP62" s="46">
        <f t="shared" si="55"/>
        <v>0</v>
      </c>
      <c r="DQ62" s="46">
        <f t="shared" si="55"/>
        <v>0</v>
      </c>
      <c r="DR62" s="46">
        <f t="shared" si="55"/>
        <v>0</v>
      </c>
      <c r="DS62" s="46">
        <f t="shared" si="55"/>
        <v>0</v>
      </c>
      <c r="DT62" s="46">
        <f t="shared" si="55"/>
        <v>0</v>
      </c>
      <c r="DU62" s="46">
        <f t="shared" si="55"/>
        <v>0</v>
      </c>
      <c r="DV62" s="46">
        <f t="shared" si="55"/>
        <v>0</v>
      </c>
      <c r="DW62" s="46">
        <f t="shared" si="55"/>
        <v>0</v>
      </c>
      <c r="DX62" s="46">
        <f t="shared" si="55"/>
        <v>0</v>
      </c>
      <c r="DY62" s="46">
        <f t="shared" si="55"/>
        <v>0</v>
      </c>
      <c r="DZ62" s="46">
        <f t="shared" si="55"/>
        <v>0</v>
      </c>
      <c r="EA62" s="46">
        <f t="shared" si="55"/>
        <v>0</v>
      </c>
      <c r="EB62" s="46">
        <f t="shared" ref="EB62:EQ77" si="56">IF(OR($AZ62="",$BA62=""),0,MAX(MIN(EB$61-1,$BA62)-MAX(EC$61,$AZ62)+1,0))</f>
        <v>0</v>
      </c>
      <c r="EC62" s="46">
        <f t="shared" si="56"/>
        <v>0</v>
      </c>
      <c r="ED62" s="46">
        <f t="shared" si="56"/>
        <v>0</v>
      </c>
      <c r="EE62" s="46">
        <f t="shared" si="56"/>
        <v>0</v>
      </c>
      <c r="EF62" s="46">
        <f t="shared" si="56"/>
        <v>0</v>
      </c>
      <c r="EG62" s="46">
        <f t="shared" si="56"/>
        <v>0</v>
      </c>
      <c r="EH62" s="46">
        <f t="shared" si="56"/>
        <v>0</v>
      </c>
      <c r="EI62" s="46">
        <f t="shared" si="56"/>
        <v>0</v>
      </c>
      <c r="EJ62" s="46">
        <f t="shared" si="56"/>
        <v>0</v>
      </c>
      <c r="EK62" s="46">
        <f t="shared" si="56"/>
        <v>0</v>
      </c>
      <c r="EL62" s="46">
        <f t="shared" si="56"/>
        <v>0</v>
      </c>
      <c r="EM62" s="46">
        <f t="shared" si="56"/>
        <v>0</v>
      </c>
      <c r="EN62" s="46">
        <f t="shared" si="56"/>
        <v>0</v>
      </c>
      <c r="EO62" s="46">
        <f t="shared" si="56"/>
        <v>0</v>
      </c>
      <c r="EP62" s="46">
        <f t="shared" si="56"/>
        <v>0</v>
      </c>
      <c r="EQ62" s="46">
        <f t="shared" si="56"/>
        <v>0</v>
      </c>
      <c r="ER62" s="46">
        <f t="shared" ref="ER62:FG77" si="57">IF(OR($AZ62="",$BA62=""),0,MAX(MIN(ER$61-1,$BA62)-MAX(ES$61,$AZ62)+1,0))</f>
        <v>0</v>
      </c>
      <c r="ES62" s="46">
        <f t="shared" si="57"/>
        <v>0</v>
      </c>
      <c r="ET62" s="46">
        <f t="shared" si="57"/>
        <v>0</v>
      </c>
      <c r="EU62" s="46">
        <f t="shared" si="57"/>
        <v>0</v>
      </c>
      <c r="EV62" s="46">
        <f t="shared" si="57"/>
        <v>0</v>
      </c>
      <c r="EW62" s="46">
        <f t="shared" si="57"/>
        <v>0</v>
      </c>
      <c r="EX62" s="46">
        <f t="shared" si="57"/>
        <v>0</v>
      </c>
      <c r="EY62" s="46">
        <f t="shared" si="57"/>
        <v>0</v>
      </c>
      <c r="EZ62" s="46">
        <f t="shared" si="57"/>
        <v>0</v>
      </c>
      <c r="FA62" s="46">
        <f t="shared" si="57"/>
        <v>0</v>
      </c>
      <c r="FB62" s="46">
        <f t="shared" si="57"/>
        <v>0</v>
      </c>
      <c r="FC62" s="46">
        <f t="shared" si="57"/>
        <v>0</v>
      </c>
      <c r="FD62" s="46">
        <f t="shared" si="57"/>
        <v>0</v>
      </c>
      <c r="FE62" s="46">
        <f t="shared" si="57"/>
        <v>0</v>
      </c>
      <c r="FF62" s="46">
        <f t="shared" si="57"/>
        <v>0</v>
      </c>
      <c r="FG62" s="46">
        <f t="shared" si="57"/>
        <v>0</v>
      </c>
      <c r="FH62" s="46">
        <f t="shared" ref="FH62:FW77" si="58">IF(OR($AZ62="",$BA62=""),0,MAX(MIN(FH$61-1,$BA62)-MAX(FI$61,$AZ62)+1,0))</f>
        <v>0</v>
      </c>
      <c r="FI62" s="46">
        <f t="shared" si="58"/>
        <v>0</v>
      </c>
      <c r="FJ62" s="46">
        <f t="shared" si="58"/>
        <v>0</v>
      </c>
      <c r="FK62" s="46">
        <f t="shared" si="58"/>
        <v>0</v>
      </c>
      <c r="FL62" s="46">
        <f t="shared" si="58"/>
        <v>0</v>
      </c>
      <c r="FM62" s="46">
        <f t="shared" si="58"/>
        <v>0</v>
      </c>
      <c r="FN62" s="46">
        <f t="shared" si="58"/>
        <v>0</v>
      </c>
      <c r="FO62" s="46">
        <f t="shared" si="58"/>
        <v>0</v>
      </c>
      <c r="FP62" s="46">
        <f t="shared" si="58"/>
        <v>0</v>
      </c>
      <c r="FQ62" s="46">
        <f t="shared" si="58"/>
        <v>0</v>
      </c>
      <c r="FR62" s="46">
        <f t="shared" si="58"/>
        <v>0</v>
      </c>
      <c r="FS62" s="46">
        <f t="shared" si="58"/>
        <v>0</v>
      </c>
      <c r="FT62" s="46">
        <f t="shared" si="58"/>
        <v>0</v>
      </c>
      <c r="FU62" s="46">
        <f t="shared" si="58"/>
        <v>0</v>
      </c>
      <c r="FV62" s="46">
        <f t="shared" si="58"/>
        <v>0</v>
      </c>
      <c r="FW62" s="46">
        <f t="shared" si="58"/>
        <v>0</v>
      </c>
      <c r="FX62" s="46">
        <f t="shared" ref="FX62:GM77" si="59">IF(OR($AZ62="",$BA62=""),0,MAX(MIN(FX$61-1,$BA62)-MAX(FY$61,$AZ62)+1,0))</f>
        <v>0</v>
      </c>
      <c r="FY62" s="46">
        <f t="shared" si="59"/>
        <v>0</v>
      </c>
      <c r="FZ62" s="46">
        <f t="shared" si="59"/>
        <v>0</v>
      </c>
      <c r="GA62" s="46">
        <f t="shared" si="59"/>
        <v>0</v>
      </c>
      <c r="GB62" s="46">
        <f t="shared" si="59"/>
        <v>0</v>
      </c>
      <c r="GC62" s="46">
        <f t="shared" si="59"/>
        <v>0</v>
      </c>
      <c r="GD62" s="46">
        <f t="shared" si="59"/>
        <v>0</v>
      </c>
      <c r="GE62" s="46">
        <f t="shared" si="59"/>
        <v>0</v>
      </c>
      <c r="GF62" s="46">
        <f t="shared" si="59"/>
        <v>0</v>
      </c>
      <c r="GG62" s="46">
        <f t="shared" si="59"/>
        <v>0</v>
      </c>
      <c r="GH62" s="46">
        <f t="shared" si="59"/>
        <v>0</v>
      </c>
      <c r="GI62" s="46">
        <f t="shared" si="59"/>
        <v>0</v>
      </c>
      <c r="GJ62" s="46">
        <f t="shared" si="59"/>
        <v>0</v>
      </c>
      <c r="GK62" s="46">
        <f t="shared" si="59"/>
        <v>0</v>
      </c>
      <c r="GL62" s="46">
        <f t="shared" si="59"/>
        <v>0</v>
      </c>
      <c r="GM62" s="46">
        <f t="shared" si="59"/>
        <v>0</v>
      </c>
      <c r="GN62" s="46">
        <f t="shared" ref="GN62:HC77" si="60">IF(OR($AZ62="",$BA62=""),0,MAX(MIN(GN$61-1,$BA62)-MAX(GO$61,$AZ62)+1,0))</f>
        <v>0</v>
      </c>
      <c r="GO62" s="46">
        <f t="shared" si="60"/>
        <v>0</v>
      </c>
      <c r="GP62" s="46">
        <f t="shared" si="60"/>
        <v>0</v>
      </c>
      <c r="GQ62" s="46">
        <f t="shared" si="60"/>
        <v>0</v>
      </c>
      <c r="GR62" s="46">
        <f t="shared" si="60"/>
        <v>0</v>
      </c>
      <c r="GS62" s="46">
        <f t="shared" si="60"/>
        <v>0</v>
      </c>
      <c r="GT62" s="46">
        <f t="shared" si="60"/>
        <v>0</v>
      </c>
      <c r="GU62" s="46">
        <f t="shared" si="60"/>
        <v>0</v>
      </c>
      <c r="GV62" s="46">
        <f t="shared" si="60"/>
        <v>0</v>
      </c>
      <c r="GW62" s="46">
        <f t="shared" si="60"/>
        <v>0</v>
      </c>
      <c r="GX62" s="46">
        <f t="shared" si="60"/>
        <v>0</v>
      </c>
      <c r="GY62" s="46">
        <f t="shared" si="60"/>
        <v>0</v>
      </c>
      <c r="GZ62" s="46">
        <f t="shared" si="60"/>
        <v>0</v>
      </c>
      <c r="HA62" s="46">
        <f t="shared" si="60"/>
        <v>0</v>
      </c>
      <c r="HB62" s="46">
        <f t="shared" si="60"/>
        <v>0</v>
      </c>
      <c r="HC62" s="46">
        <f t="shared" si="60"/>
        <v>0</v>
      </c>
      <c r="HD62" s="46">
        <f t="shared" ref="HD62:HS77" si="61">IF(OR($AZ62="",$BA62=""),0,MAX(MIN(HD$61-1,$BA62)-MAX(HE$61,$AZ62)+1,0))</f>
        <v>0</v>
      </c>
      <c r="HE62" s="46">
        <f t="shared" si="61"/>
        <v>0</v>
      </c>
      <c r="HF62" s="46">
        <f t="shared" si="61"/>
        <v>0</v>
      </c>
      <c r="HG62" s="46">
        <f t="shared" si="61"/>
        <v>0</v>
      </c>
      <c r="HH62" s="46">
        <f t="shared" si="61"/>
        <v>0</v>
      </c>
      <c r="HI62" s="46">
        <f t="shared" si="61"/>
        <v>0</v>
      </c>
      <c r="HJ62" s="46">
        <f t="shared" si="61"/>
        <v>0</v>
      </c>
      <c r="HK62" s="46">
        <f t="shared" si="61"/>
        <v>0</v>
      </c>
      <c r="HL62" s="46">
        <f t="shared" si="61"/>
        <v>0</v>
      </c>
      <c r="HM62" s="46">
        <f t="shared" si="61"/>
        <v>0</v>
      </c>
      <c r="HN62" s="46">
        <f t="shared" si="61"/>
        <v>0</v>
      </c>
      <c r="HO62" s="46">
        <f t="shared" si="61"/>
        <v>0</v>
      </c>
      <c r="HP62" s="46">
        <f t="shared" si="61"/>
        <v>0</v>
      </c>
      <c r="HQ62" s="46">
        <f t="shared" si="61"/>
        <v>0</v>
      </c>
      <c r="HR62" s="46">
        <f t="shared" si="61"/>
        <v>0</v>
      </c>
      <c r="HS62" s="46">
        <f t="shared" si="61"/>
        <v>0</v>
      </c>
      <c r="HT62" s="46">
        <f t="shared" ref="HT62:II77" si="62">IF(OR($AZ62="",$BA62=""),0,MAX(MIN(HT$61-1,$BA62)-MAX(HU$61,$AZ62)+1,0))</f>
        <v>0</v>
      </c>
      <c r="HU62" s="46">
        <f t="shared" si="62"/>
        <v>0</v>
      </c>
      <c r="HV62" s="46">
        <f t="shared" si="62"/>
        <v>0</v>
      </c>
      <c r="HW62" s="46">
        <f t="shared" si="62"/>
        <v>0</v>
      </c>
      <c r="HX62" s="46">
        <f t="shared" si="62"/>
        <v>0</v>
      </c>
      <c r="HY62" s="46">
        <f t="shared" si="62"/>
        <v>0</v>
      </c>
      <c r="HZ62" s="46">
        <f t="shared" si="62"/>
        <v>0</v>
      </c>
      <c r="IA62" s="46">
        <f t="shared" si="62"/>
        <v>0</v>
      </c>
      <c r="IB62" s="46">
        <f t="shared" si="62"/>
        <v>0</v>
      </c>
      <c r="IC62" s="46">
        <f t="shared" si="62"/>
        <v>0</v>
      </c>
      <c r="ID62" s="46">
        <f t="shared" si="62"/>
        <v>0</v>
      </c>
      <c r="IE62" s="46">
        <f t="shared" si="62"/>
        <v>0</v>
      </c>
      <c r="IF62" s="46">
        <f t="shared" si="62"/>
        <v>0</v>
      </c>
      <c r="IG62" s="46">
        <f t="shared" si="62"/>
        <v>0</v>
      </c>
      <c r="IH62" s="46">
        <f t="shared" si="62"/>
        <v>0</v>
      </c>
      <c r="II62" s="46">
        <f t="shared" si="62"/>
        <v>0</v>
      </c>
      <c r="IJ62" s="46">
        <f t="shared" ref="IJ62:IY77" si="63">IF(OR($AZ62="",$BA62=""),0,MAX(MIN(IJ$61-1,$BA62)-MAX(IK$61,$AZ62)+1,0))</f>
        <v>0</v>
      </c>
      <c r="IK62" s="46">
        <f t="shared" si="63"/>
        <v>0</v>
      </c>
      <c r="IL62" s="46">
        <f t="shared" si="63"/>
        <v>0</v>
      </c>
      <c r="IM62" s="46">
        <f t="shared" si="63"/>
        <v>0</v>
      </c>
      <c r="IN62" s="46">
        <f t="shared" si="63"/>
        <v>0</v>
      </c>
      <c r="IO62" s="46">
        <f t="shared" si="63"/>
        <v>0</v>
      </c>
      <c r="IP62" s="46">
        <f t="shared" si="63"/>
        <v>0</v>
      </c>
      <c r="IQ62" s="46">
        <f t="shared" si="63"/>
        <v>0</v>
      </c>
      <c r="IR62" s="46">
        <f t="shared" si="63"/>
        <v>0</v>
      </c>
      <c r="IS62" s="46">
        <f t="shared" si="63"/>
        <v>0</v>
      </c>
      <c r="IT62" s="46">
        <f t="shared" si="63"/>
        <v>0</v>
      </c>
      <c r="IU62" s="46">
        <f t="shared" si="63"/>
        <v>0</v>
      </c>
      <c r="IV62" s="46">
        <f t="shared" si="63"/>
        <v>0</v>
      </c>
      <c r="IW62" s="46">
        <f t="shared" si="63"/>
        <v>0</v>
      </c>
      <c r="IX62" s="46">
        <f t="shared" si="63"/>
        <v>0</v>
      </c>
      <c r="IY62" s="46">
        <f t="shared" si="63"/>
        <v>0</v>
      </c>
      <c r="IZ62" s="46">
        <f t="shared" ref="IZ62:JO77" si="64">IF(OR($AZ62="",$BA62=""),0,MAX(MIN(IZ$61-1,$BA62)-MAX(JA$61,$AZ62)+1,0))</f>
        <v>0</v>
      </c>
      <c r="JA62" s="46">
        <f t="shared" si="64"/>
        <v>0</v>
      </c>
      <c r="JB62" s="46">
        <f t="shared" si="64"/>
        <v>0</v>
      </c>
      <c r="JC62" s="46">
        <f t="shared" si="64"/>
        <v>0</v>
      </c>
      <c r="JD62" s="46">
        <f t="shared" si="64"/>
        <v>0</v>
      </c>
      <c r="JE62" s="46">
        <f t="shared" si="64"/>
        <v>0</v>
      </c>
      <c r="JF62" s="46">
        <f t="shared" si="64"/>
        <v>0</v>
      </c>
      <c r="JG62" s="46">
        <f t="shared" si="64"/>
        <v>0</v>
      </c>
      <c r="JH62" s="46">
        <f t="shared" si="64"/>
        <v>0</v>
      </c>
      <c r="JI62" s="46">
        <f t="shared" si="64"/>
        <v>0</v>
      </c>
      <c r="JJ62" s="46">
        <f t="shared" si="64"/>
        <v>0</v>
      </c>
      <c r="JK62" s="46">
        <f t="shared" si="64"/>
        <v>0</v>
      </c>
      <c r="JL62" s="46">
        <f t="shared" si="64"/>
        <v>0</v>
      </c>
      <c r="JM62" s="46">
        <f t="shared" si="64"/>
        <v>0</v>
      </c>
      <c r="JN62" s="46">
        <f t="shared" si="64"/>
        <v>0</v>
      </c>
      <c r="JO62" s="46">
        <f t="shared" si="64"/>
        <v>0</v>
      </c>
      <c r="JP62" s="46">
        <f t="shared" ref="JP62:KE77" si="65">IF(OR($AZ62="",$BA62=""),0,MAX(MIN(JP$61-1,$BA62)-MAX(JQ$61,$AZ62)+1,0))</f>
        <v>0</v>
      </c>
      <c r="JQ62" s="46">
        <f t="shared" si="65"/>
        <v>0</v>
      </c>
      <c r="JR62" s="46">
        <f t="shared" si="65"/>
        <v>0</v>
      </c>
      <c r="JS62" s="46">
        <f t="shared" si="65"/>
        <v>0</v>
      </c>
      <c r="JT62" s="46">
        <f t="shared" si="65"/>
        <v>0</v>
      </c>
      <c r="JU62" s="46">
        <f t="shared" si="65"/>
        <v>0</v>
      </c>
      <c r="JV62" s="46">
        <f t="shared" si="65"/>
        <v>0</v>
      </c>
      <c r="JW62" s="46">
        <f t="shared" si="65"/>
        <v>0</v>
      </c>
      <c r="JX62" s="46">
        <f t="shared" si="65"/>
        <v>0</v>
      </c>
      <c r="JY62" s="46">
        <f t="shared" si="65"/>
        <v>0</v>
      </c>
      <c r="JZ62" s="46">
        <f t="shared" si="65"/>
        <v>0</v>
      </c>
      <c r="KA62" s="46">
        <f t="shared" si="65"/>
        <v>0</v>
      </c>
      <c r="KB62" s="46">
        <f t="shared" si="65"/>
        <v>0</v>
      </c>
      <c r="KC62" s="46">
        <f t="shared" si="65"/>
        <v>0</v>
      </c>
      <c r="KD62" s="46">
        <f t="shared" si="65"/>
        <v>0</v>
      </c>
      <c r="KE62" s="46">
        <f t="shared" si="65"/>
        <v>0</v>
      </c>
      <c r="KF62" s="46">
        <f t="shared" ref="KF62:KU77" si="66">IF(OR($AZ62="",$BA62=""),0,MAX(MIN(KF$61-1,$BA62)-MAX(KG$61,$AZ62)+1,0))</f>
        <v>0</v>
      </c>
      <c r="KG62" s="46">
        <f t="shared" si="66"/>
        <v>0</v>
      </c>
      <c r="KH62" s="46">
        <f t="shared" si="66"/>
        <v>0</v>
      </c>
      <c r="KI62" s="46">
        <f t="shared" si="66"/>
        <v>0</v>
      </c>
      <c r="KJ62" s="46">
        <f t="shared" si="66"/>
        <v>0</v>
      </c>
      <c r="KK62" s="46">
        <f t="shared" si="66"/>
        <v>0</v>
      </c>
      <c r="KL62" s="46">
        <f t="shared" si="66"/>
        <v>0</v>
      </c>
      <c r="KM62" s="46">
        <f t="shared" si="66"/>
        <v>0</v>
      </c>
      <c r="KN62" s="46">
        <f t="shared" si="66"/>
        <v>0</v>
      </c>
      <c r="KO62" s="46">
        <f t="shared" si="66"/>
        <v>0</v>
      </c>
      <c r="KP62" s="46">
        <f t="shared" si="66"/>
        <v>0</v>
      </c>
      <c r="KQ62" s="46">
        <f t="shared" si="66"/>
        <v>0</v>
      </c>
      <c r="KR62" s="46">
        <f t="shared" si="66"/>
        <v>0</v>
      </c>
      <c r="KS62" s="46">
        <f t="shared" si="66"/>
        <v>0</v>
      </c>
      <c r="KT62" s="46">
        <f t="shared" si="66"/>
        <v>0</v>
      </c>
      <c r="KU62" s="46">
        <f t="shared" si="66"/>
        <v>0</v>
      </c>
      <c r="KV62" s="46">
        <f t="shared" ref="KV62:LK77" si="67">IF(OR($AZ62="",$BA62=""),0,MAX(MIN(KV$61-1,$BA62)-MAX(KW$61,$AZ62)+1,0))</f>
        <v>0</v>
      </c>
      <c r="KW62" s="46">
        <f t="shared" si="67"/>
        <v>0</v>
      </c>
      <c r="KX62" s="46">
        <f t="shared" si="67"/>
        <v>0</v>
      </c>
      <c r="KY62" s="46">
        <f t="shared" si="67"/>
        <v>0</v>
      </c>
      <c r="KZ62" s="46">
        <f t="shared" si="67"/>
        <v>0</v>
      </c>
      <c r="LA62" s="46">
        <f t="shared" si="67"/>
        <v>0</v>
      </c>
      <c r="LB62" s="46">
        <f t="shared" si="67"/>
        <v>0</v>
      </c>
      <c r="LC62" s="46">
        <f t="shared" si="67"/>
        <v>0</v>
      </c>
      <c r="LD62" s="46">
        <f t="shared" si="67"/>
        <v>0</v>
      </c>
      <c r="LE62" s="46">
        <f t="shared" si="67"/>
        <v>0</v>
      </c>
      <c r="LF62" s="46">
        <f t="shared" si="67"/>
        <v>0</v>
      </c>
      <c r="LG62" s="46">
        <f t="shared" si="67"/>
        <v>0</v>
      </c>
      <c r="LH62" s="46">
        <f t="shared" si="67"/>
        <v>0</v>
      </c>
      <c r="LI62" s="46">
        <f t="shared" si="67"/>
        <v>0</v>
      </c>
      <c r="LJ62" s="46">
        <f t="shared" si="67"/>
        <v>0</v>
      </c>
      <c r="LK62" s="46">
        <f t="shared" si="67"/>
        <v>0</v>
      </c>
      <c r="LL62" s="46">
        <f t="shared" ref="LL62:LT76" si="68">IF(OR($AZ62="",$BA62=""),0,MAX(MIN(LL$61-1,$BA62)-MAX(LM$61,$AZ62)+1,0))</f>
        <v>0</v>
      </c>
      <c r="LM62" s="46">
        <f t="shared" si="68"/>
        <v>0</v>
      </c>
      <c r="LN62" s="46">
        <f t="shared" si="68"/>
        <v>0</v>
      </c>
      <c r="LO62" s="46">
        <f t="shared" si="68"/>
        <v>0</v>
      </c>
      <c r="LP62" s="46">
        <f t="shared" si="68"/>
        <v>0</v>
      </c>
      <c r="LQ62" s="46">
        <f t="shared" si="68"/>
        <v>0</v>
      </c>
      <c r="LR62" s="46">
        <f t="shared" si="68"/>
        <v>0</v>
      </c>
      <c r="LS62" s="46">
        <f t="shared" si="68"/>
        <v>0</v>
      </c>
      <c r="LT62" s="46">
        <f t="shared" si="68"/>
        <v>0</v>
      </c>
    </row>
    <row r="63" spans="1:333" ht="24.6" hidden="1" customHeight="1">
      <c r="A63" s="121">
        <v>2</v>
      </c>
      <c r="B63" s="231" t="s">
        <v>470</v>
      </c>
      <c r="C63" s="20">
        <v>40422</v>
      </c>
      <c r="D63" s="20">
        <v>40633</v>
      </c>
      <c r="E63" s="215">
        <f t="shared" si="25"/>
        <v>40422</v>
      </c>
      <c r="F63" s="215">
        <f t="shared" si="26"/>
        <v>40633</v>
      </c>
      <c r="G63" s="216" t="s">
        <v>295</v>
      </c>
      <c r="H63" s="217" t="str">
        <f t="shared" si="27"/>
        <v>Ok</v>
      </c>
      <c r="I63" s="72" t="s">
        <v>129</v>
      </c>
      <c r="J63" s="72" t="s">
        <v>170</v>
      </c>
      <c r="K63" s="72" t="s">
        <v>170</v>
      </c>
      <c r="L63" s="72" t="s">
        <v>86</v>
      </c>
      <c r="M63" s="72" t="s">
        <v>170</v>
      </c>
      <c r="N63" s="72" t="s">
        <v>170</v>
      </c>
      <c r="O63" s="72" t="s">
        <v>170</v>
      </c>
      <c r="P63" s="72" t="s">
        <v>170</v>
      </c>
      <c r="Q63" s="210" t="str" cm="1">
        <f t="array" ref="Q63">IF(SUM(COUNTIF(J63:P63,{"SI","NO APLICA"}))=0,
   "",
   IF(SUM(COUNTIF(J63:P63,{"SI","NO APLICA"}))=COLUMNS(J63:P63),
      "CUMPLE",
      "NO CUMPLE"))</f>
        <v>CUMPLE</v>
      </c>
      <c r="R63" s="72" t="s">
        <v>86</v>
      </c>
      <c r="S63" s="19" t="s">
        <v>86</v>
      </c>
      <c r="T63" s="72" t="s">
        <v>86</v>
      </c>
      <c r="U63" s="19" t="s">
        <v>86</v>
      </c>
      <c r="V63" s="72" t="s">
        <v>86</v>
      </c>
      <c r="W63" s="72" t="s">
        <v>86</v>
      </c>
      <c r="X63" s="72" t="s">
        <v>86</v>
      </c>
      <c r="Y63" s="210" t="str">
        <f t="shared" ref="Y63:Y96" si="69">IF(AND(W63="",X63=""),
   "",
   IF(AND(OR(W63="SI",W63="NO APLICA"),
        OR(X63="SI",X63="NO APLICA")),
      "CUMPLE",
      "NO CUMPLE"))</f>
        <v>CUMPLE</v>
      </c>
      <c r="Z63" s="211" t="str">
        <f t="shared" ref="Z63:Z96" si="70">IF(AND(I63="",Q63="",T63="",V63="",Y63=""),"",
IF(COUNTIF(I63:Y63,"NO CUMPLE")&gt;0,"NO CUMPLE","CUMPLE"))</f>
        <v>CUMPLE</v>
      </c>
      <c r="AA63" s="476"/>
      <c r="AB63" s="477"/>
      <c r="AD63" s="122">
        <f t="shared" si="28"/>
        <v>40422</v>
      </c>
      <c r="AE63" s="122">
        <f t="shared" si="28"/>
        <v>40709</v>
      </c>
      <c r="AF63" s="123">
        <f t="shared" si="28"/>
        <v>288</v>
      </c>
      <c r="AG63" s="122">
        <f t="shared" si="29"/>
        <v>40422</v>
      </c>
      <c r="AH63" s="122">
        <f t="shared" si="29"/>
        <v>40709</v>
      </c>
      <c r="AI63" s="123">
        <f t="shared" si="29"/>
        <v>288</v>
      </c>
      <c r="AW63" s="46">
        <f t="shared" si="30"/>
        <v>8</v>
      </c>
      <c r="AX63" s="46">
        <f t="shared" si="30"/>
        <v>6</v>
      </c>
      <c r="AY63" s="96">
        <v>2</v>
      </c>
      <c r="AZ63" s="47">
        <f t="shared" si="31"/>
        <v>40422</v>
      </c>
      <c r="BA63" s="47">
        <f t="shared" si="32"/>
        <v>40633</v>
      </c>
      <c r="BB63" s="90">
        <f t="shared" si="33"/>
        <v>1</v>
      </c>
      <c r="BC63" s="124">
        <v>2</v>
      </c>
      <c r="BD63" s="125">
        <f t="shared" ref="BD63:BD99" si="71">HLOOKUP(BC63+1,$CE$60:$LU$61,2,FALSE)</f>
        <v>41896</v>
      </c>
      <c r="BE63" s="126">
        <f t="shared" si="34"/>
        <v>42874</v>
      </c>
      <c r="BF63" s="90">
        <f t="shared" si="35"/>
        <v>1</v>
      </c>
      <c r="BG63" s="90">
        <f>IF(OR(BD63=1,BE63=1),0,IF(AND(BF62=1,(BE62-BD62)&lt;&gt;1),BF63+1,IF(AND(BF63=1,(BE63-BD63&lt;&gt;1)),0,BF63)))</f>
        <v>0</v>
      </c>
      <c r="BH63" s="90" t="str">
        <f t="shared" ref="BH63:BH128" si="72">IF(BG63=0,"",$BC63)</f>
        <v/>
      </c>
      <c r="BI63" s="90">
        <f t="shared" si="36"/>
        <v>7</v>
      </c>
      <c r="BJ63" s="90">
        <f t="shared" si="37"/>
        <v>2</v>
      </c>
      <c r="BK63" s="127">
        <f t="shared" si="38"/>
        <v>195</v>
      </c>
      <c r="BL63" s="128">
        <f t="shared" si="39"/>
        <v>40422</v>
      </c>
      <c r="BM63" s="128">
        <f t="shared" si="40"/>
        <v>40617</v>
      </c>
      <c r="BN63" s="128">
        <f t="shared" si="41"/>
        <v>40422</v>
      </c>
      <c r="BO63" s="128">
        <f t="shared" ref="BO63:BO128" si="73">IFERROR(BN63+BP63-1,"")</f>
        <v>40709</v>
      </c>
      <c r="BP63" s="90">
        <f t="shared" si="42"/>
        <v>288</v>
      </c>
      <c r="BQ63" s="90">
        <f t="shared" si="43"/>
        <v>1</v>
      </c>
      <c r="BR63" s="90">
        <f>IF(OR(BD63=1,BE63=1),0,IF(AND(BQ62=1,(BE62-BD62)&lt;&gt;1),BQ63+1,IF(AND(BQ63=1,(BE63-BD63&lt;&gt;1)),0,BQ63)))</f>
        <v>0</v>
      </c>
      <c r="BS63" s="90" t="str">
        <f t="shared" si="44"/>
        <v/>
      </c>
      <c r="BT63" s="90">
        <f t="shared" si="45"/>
        <v>7</v>
      </c>
      <c r="BU63" s="90">
        <f t="shared" si="46"/>
        <v>2</v>
      </c>
      <c r="BV63" s="127">
        <f t="shared" si="47"/>
        <v>195</v>
      </c>
      <c r="BW63" s="128">
        <f t="shared" si="48"/>
        <v>40422</v>
      </c>
      <c r="BX63" s="128">
        <f t="shared" si="49"/>
        <v>40617</v>
      </c>
      <c r="BY63" s="128">
        <f t="shared" si="50"/>
        <v>40422</v>
      </c>
      <c r="BZ63" s="128">
        <f t="shared" ref="BZ63:BZ128" si="74">IFERROR(BY63+CA63-1,"")</f>
        <v>40709</v>
      </c>
      <c r="CA63" s="90">
        <f t="shared" si="51"/>
        <v>288</v>
      </c>
      <c r="CB63" s="90"/>
      <c r="CC63" s="90"/>
      <c r="CD63" s="129"/>
      <c r="CE63" s="130">
        <f t="shared" si="52"/>
        <v>0</v>
      </c>
      <c r="CF63" s="46">
        <f t="shared" si="53"/>
        <v>0</v>
      </c>
      <c r="CG63" s="46">
        <f t="shared" si="53"/>
        <v>0</v>
      </c>
      <c r="CH63" s="46">
        <f t="shared" si="53"/>
        <v>0</v>
      </c>
      <c r="CI63" s="46">
        <f t="shared" si="53"/>
        <v>1</v>
      </c>
      <c r="CJ63" s="46">
        <f t="shared" si="53"/>
        <v>16</v>
      </c>
      <c r="CK63" s="46">
        <f t="shared" si="53"/>
        <v>195</v>
      </c>
      <c r="CL63" s="46">
        <f t="shared" si="53"/>
        <v>0</v>
      </c>
      <c r="CM63" s="46">
        <f t="shared" si="53"/>
        <v>0</v>
      </c>
      <c r="CN63" s="46">
        <f t="shared" si="53"/>
        <v>0</v>
      </c>
      <c r="CO63" s="46">
        <f t="shared" si="53"/>
        <v>0</v>
      </c>
      <c r="CP63" s="46">
        <f t="shared" si="53"/>
        <v>0</v>
      </c>
      <c r="CQ63" s="46">
        <f t="shared" si="53"/>
        <v>0</v>
      </c>
      <c r="CR63" s="46">
        <f t="shared" si="53"/>
        <v>0</v>
      </c>
      <c r="CS63" s="46">
        <f t="shared" si="53"/>
        <v>0</v>
      </c>
      <c r="CT63" s="46">
        <f t="shared" si="53"/>
        <v>0</v>
      </c>
      <c r="CU63" s="46">
        <f t="shared" si="53"/>
        <v>0</v>
      </c>
      <c r="CV63" s="46">
        <f t="shared" si="54"/>
        <v>0</v>
      </c>
      <c r="CW63" s="46">
        <f t="shared" si="54"/>
        <v>0</v>
      </c>
      <c r="CX63" s="46">
        <f t="shared" si="54"/>
        <v>0</v>
      </c>
      <c r="CY63" s="46">
        <f t="shared" si="54"/>
        <v>0</v>
      </c>
      <c r="CZ63" s="46">
        <f t="shared" si="54"/>
        <v>0</v>
      </c>
      <c r="DA63" s="46">
        <f t="shared" si="54"/>
        <v>0</v>
      </c>
      <c r="DB63" s="46">
        <f t="shared" si="54"/>
        <v>0</v>
      </c>
      <c r="DC63" s="46">
        <f t="shared" si="54"/>
        <v>0</v>
      </c>
      <c r="DD63" s="46">
        <f t="shared" si="54"/>
        <v>0</v>
      </c>
      <c r="DE63" s="46">
        <f t="shared" si="54"/>
        <v>0</v>
      </c>
      <c r="DF63" s="46">
        <f t="shared" si="54"/>
        <v>0</v>
      </c>
      <c r="DG63" s="46">
        <f t="shared" si="54"/>
        <v>0</v>
      </c>
      <c r="DH63" s="46">
        <f t="shared" si="54"/>
        <v>0</v>
      </c>
      <c r="DI63" s="46">
        <f t="shared" si="54"/>
        <v>0</v>
      </c>
      <c r="DJ63" s="46">
        <f t="shared" si="54"/>
        <v>0</v>
      </c>
      <c r="DK63" s="46">
        <f t="shared" si="54"/>
        <v>0</v>
      </c>
      <c r="DL63" s="46">
        <f t="shared" si="55"/>
        <v>0</v>
      </c>
      <c r="DM63" s="46">
        <f t="shared" si="55"/>
        <v>0</v>
      </c>
      <c r="DN63" s="46">
        <f t="shared" si="55"/>
        <v>0</v>
      </c>
      <c r="DO63" s="46">
        <f t="shared" si="55"/>
        <v>0</v>
      </c>
      <c r="DP63" s="46">
        <f t="shared" si="55"/>
        <v>0</v>
      </c>
      <c r="DQ63" s="46">
        <f t="shared" si="55"/>
        <v>0</v>
      </c>
      <c r="DR63" s="46">
        <f t="shared" si="55"/>
        <v>0</v>
      </c>
      <c r="DS63" s="46">
        <f t="shared" si="55"/>
        <v>0</v>
      </c>
      <c r="DT63" s="46">
        <f t="shared" si="55"/>
        <v>0</v>
      </c>
      <c r="DU63" s="46">
        <f t="shared" si="55"/>
        <v>0</v>
      </c>
      <c r="DV63" s="46">
        <f t="shared" si="55"/>
        <v>0</v>
      </c>
      <c r="DW63" s="46">
        <f t="shared" si="55"/>
        <v>0</v>
      </c>
      <c r="DX63" s="46">
        <f t="shared" si="55"/>
        <v>0</v>
      </c>
      <c r="DY63" s="46">
        <f t="shared" si="55"/>
        <v>0</v>
      </c>
      <c r="DZ63" s="46">
        <f t="shared" si="55"/>
        <v>0</v>
      </c>
      <c r="EA63" s="46">
        <f t="shared" si="55"/>
        <v>0</v>
      </c>
      <c r="EB63" s="46">
        <f t="shared" si="56"/>
        <v>0</v>
      </c>
      <c r="EC63" s="46">
        <f t="shared" si="56"/>
        <v>0</v>
      </c>
      <c r="ED63" s="46">
        <f t="shared" si="56"/>
        <v>0</v>
      </c>
      <c r="EE63" s="46">
        <f t="shared" si="56"/>
        <v>0</v>
      </c>
      <c r="EF63" s="46">
        <f t="shared" si="56"/>
        <v>0</v>
      </c>
      <c r="EG63" s="46">
        <f t="shared" si="56"/>
        <v>0</v>
      </c>
      <c r="EH63" s="46">
        <f t="shared" si="56"/>
        <v>0</v>
      </c>
      <c r="EI63" s="46">
        <f t="shared" si="56"/>
        <v>0</v>
      </c>
      <c r="EJ63" s="46">
        <f t="shared" si="56"/>
        <v>0</v>
      </c>
      <c r="EK63" s="46">
        <f t="shared" si="56"/>
        <v>0</v>
      </c>
      <c r="EL63" s="46">
        <f t="shared" si="56"/>
        <v>0</v>
      </c>
      <c r="EM63" s="46">
        <f t="shared" si="56"/>
        <v>0</v>
      </c>
      <c r="EN63" s="46">
        <f t="shared" si="56"/>
        <v>0</v>
      </c>
      <c r="EO63" s="46">
        <f t="shared" si="56"/>
        <v>0</v>
      </c>
      <c r="EP63" s="46">
        <f t="shared" si="56"/>
        <v>0</v>
      </c>
      <c r="EQ63" s="46">
        <f t="shared" si="56"/>
        <v>0</v>
      </c>
      <c r="ER63" s="46">
        <f t="shared" si="57"/>
        <v>0</v>
      </c>
      <c r="ES63" s="46">
        <f t="shared" si="57"/>
        <v>0</v>
      </c>
      <c r="ET63" s="46">
        <f t="shared" si="57"/>
        <v>0</v>
      </c>
      <c r="EU63" s="46">
        <f t="shared" si="57"/>
        <v>0</v>
      </c>
      <c r="EV63" s="46">
        <f t="shared" si="57"/>
        <v>0</v>
      </c>
      <c r="EW63" s="46">
        <f t="shared" si="57"/>
        <v>0</v>
      </c>
      <c r="EX63" s="46">
        <f t="shared" si="57"/>
        <v>0</v>
      </c>
      <c r="EY63" s="46">
        <f t="shared" si="57"/>
        <v>0</v>
      </c>
      <c r="EZ63" s="46">
        <f t="shared" si="57"/>
        <v>0</v>
      </c>
      <c r="FA63" s="46">
        <f t="shared" si="57"/>
        <v>0</v>
      </c>
      <c r="FB63" s="46">
        <f t="shared" si="57"/>
        <v>0</v>
      </c>
      <c r="FC63" s="46">
        <f t="shared" si="57"/>
        <v>0</v>
      </c>
      <c r="FD63" s="46">
        <f t="shared" si="57"/>
        <v>0</v>
      </c>
      <c r="FE63" s="46">
        <f t="shared" si="57"/>
        <v>0</v>
      </c>
      <c r="FF63" s="46">
        <f t="shared" si="57"/>
        <v>0</v>
      </c>
      <c r="FG63" s="46">
        <f t="shared" si="57"/>
        <v>0</v>
      </c>
      <c r="FH63" s="46">
        <f t="shared" si="58"/>
        <v>0</v>
      </c>
      <c r="FI63" s="46">
        <f t="shared" si="58"/>
        <v>0</v>
      </c>
      <c r="FJ63" s="46">
        <f t="shared" si="58"/>
        <v>0</v>
      </c>
      <c r="FK63" s="46">
        <f t="shared" si="58"/>
        <v>0</v>
      </c>
      <c r="FL63" s="46">
        <f t="shared" si="58"/>
        <v>0</v>
      </c>
      <c r="FM63" s="46">
        <f t="shared" si="58"/>
        <v>0</v>
      </c>
      <c r="FN63" s="46">
        <f t="shared" si="58"/>
        <v>0</v>
      </c>
      <c r="FO63" s="46">
        <f t="shared" si="58"/>
        <v>0</v>
      </c>
      <c r="FP63" s="46">
        <f t="shared" si="58"/>
        <v>0</v>
      </c>
      <c r="FQ63" s="46">
        <f t="shared" si="58"/>
        <v>0</v>
      </c>
      <c r="FR63" s="46">
        <f t="shared" si="58"/>
        <v>0</v>
      </c>
      <c r="FS63" s="46">
        <f t="shared" si="58"/>
        <v>0</v>
      </c>
      <c r="FT63" s="46">
        <f t="shared" si="58"/>
        <v>0</v>
      </c>
      <c r="FU63" s="46">
        <f t="shared" si="58"/>
        <v>0</v>
      </c>
      <c r="FV63" s="46">
        <f t="shared" si="58"/>
        <v>0</v>
      </c>
      <c r="FW63" s="46">
        <f t="shared" si="58"/>
        <v>0</v>
      </c>
      <c r="FX63" s="46">
        <f t="shared" si="59"/>
        <v>0</v>
      </c>
      <c r="FY63" s="46">
        <f t="shared" si="59"/>
        <v>0</v>
      </c>
      <c r="FZ63" s="46">
        <f t="shared" si="59"/>
        <v>0</v>
      </c>
      <c r="GA63" s="46">
        <f t="shared" si="59"/>
        <v>0</v>
      </c>
      <c r="GB63" s="46">
        <f t="shared" si="59"/>
        <v>0</v>
      </c>
      <c r="GC63" s="46">
        <f t="shared" si="59"/>
        <v>0</v>
      </c>
      <c r="GD63" s="46">
        <f t="shared" si="59"/>
        <v>0</v>
      </c>
      <c r="GE63" s="46">
        <f t="shared" si="59"/>
        <v>0</v>
      </c>
      <c r="GF63" s="46">
        <f t="shared" si="59"/>
        <v>0</v>
      </c>
      <c r="GG63" s="46">
        <f t="shared" si="59"/>
        <v>0</v>
      </c>
      <c r="GH63" s="46">
        <f t="shared" si="59"/>
        <v>0</v>
      </c>
      <c r="GI63" s="46">
        <f t="shared" si="59"/>
        <v>0</v>
      </c>
      <c r="GJ63" s="46">
        <f t="shared" si="59"/>
        <v>0</v>
      </c>
      <c r="GK63" s="46">
        <f t="shared" si="59"/>
        <v>0</v>
      </c>
      <c r="GL63" s="46">
        <f t="shared" si="59"/>
        <v>0</v>
      </c>
      <c r="GM63" s="46">
        <f t="shared" si="59"/>
        <v>0</v>
      </c>
      <c r="GN63" s="46">
        <f t="shared" si="60"/>
        <v>0</v>
      </c>
      <c r="GO63" s="46">
        <f t="shared" si="60"/>
        <v>0</v>
      </c>
      <c r="GP63" s="46">
        <f t="shared" si="60"/>
        <v>0</v>
      </c>
      <c r="GQ63" s="46">
        <f t="shared" si="60"/>
        <v>0</v>
      </c>
      <c r="GR63" s="46">
        <f t="shared" si="60"/>
        <v>0</v>
      </c>
      <c r="GS63" s="46">
        <f t="shared" si="60"/>
        <v>0</v>
      </c>
      <c r="GT63" s="46">
        <f t="shared" si="60"/>
        <v>0</v>
      </c>
      <c r="GU63" s="46">
        <f t="shared" si="60"/>
        <v>0</v>
      </c>
      <c r="GV63" s="46">
        <f t="shared" si="60"/>
        <v>0</v>
      </c>
      <c r="GW63" s="46">
        <f t="shared" si="60"/>
        <v>0</v>
      </c>
      <c r="GX63" s="46">
        <f t="shared" si="60"/>
        <v>0</v>
      </c>
      <c r="GY63" s="46">
        <f t="shared" si="60"/>
        <v>0</v>
      </c>
      <c r="GZ63" s="46">
        <f t="shared" si="60"/>
        <v>0</v>
      </c>
      <c r="HA63" s="46">
        <f t="shared" si="60"/>
        <v>0</v>
      </c>
      <c r="HB63" s="46">
        <f t="shared" si="60"/>
        <v>0</v>
      </c>
      <c r="HC63" s="46">
        <f t="shared" si="60"/>
        <v>0</v>
      </c>
      <c r="HD63" s="46">
        <f t="shared" si="61"/>
        <v>0</v>
      </c>
      <c r="HE63" s="46">
        <f t="shared" si="61"/>
        <v>0</v>
      </c>
      <c r="HF63" s="46">
        <f t="shared" si="61"/>
        <v>0</v>
      </c>
      <c r="HG63" s="46">
        <f t="shared" si="61"/>
        <v>0</v>
      </c>
      <c r="HH63" s="46">
        <f t="shared" si="61"/>
        <v>0</v>
      </c>
      <c r="HI63" s="46">
        <f t="shared" si="61"/>
        <v>0</v>
      </c>
      <c r="HJ63" s="46">
        <f t="shared" si="61"/>
        <v>0</v>
      </c>
      <c r="HK63" s="46">
        <f t="shared" si="61"/>
        <v>0</v>
      </c>
      <c r="HL63" s="46">
        <f t="shared" si="61"/>
        <v>0</v>
      </c>
      <c r="HM63" s="46">
        <f t="shared" si="61"/>
        <v>0</v>
      </c>
      <c r="HN63" s="46">
        <f t="shared" si="61"/>
        <v>0</v>
      </c>
      <c r="HO63" s="46">
        <f t="shared" si="61"/>
        <v>0</v>
      </c>
      <c r="HP63" s="46">
        <f t="shared" si="61"/>
        <v>0</v>
      </c>
      <c r="HQ63" s="46">
        <f t="shared" si="61"/>
        <v>0</v>
      </c>
      <c r="HR63" s="46">
        <f t="shared" si="61"/>
        <v>0</v>
      </c>
      <c r="HS63" s="46">
        <f t="shared" si="61"/>
        <v>0</v>
      </c>
      <c r="HT63" s="46">
        <f t="shared" si="62"/>
        <v>0</v>
      </c>
      <c r="HU63" s="46">
        <f t="shared" si="62"/>
        <v>0</v>
      </c>
      <c r="HV63" s="46">
        <f t="shared" si="62"/>
        <v>0</v>
      </c>
      <c r="HW63" s="46">
        <f t="shared" si="62"/>
        <v>0</v>
      </c>
      <c r="HX63" s="46">
        <f t="shared" si="62"/>
        <v>0</v>
      </c>
      <c r="HY63" s="46">
        <f t="shared" si="62"/>
        <v>0</v>
      </c>
      <c r="HZ63" s="46">
        <f t="shared" si="62"/>
        <v>0</v>
      </c>
      <c r="IA63" s="46">
        <f t="shared" si="62"/>
        <v>0</v>
      </c>
      <c r="IB63" s="46">
        <f t="shared" si="62"/>
        <v>0</v>
      </c>
      <c r="IC63" s="46">
        <f t="shared" si="62"/>
        <v>0</v>
      </c>
      <c r="ID63" s="46">
        <f t="shared" si="62"/>
        <v>0</v>
      </c>
      <c r="IE63" s="46">
        <f t="shared" si="62"/>
        <v>0</v>
      </c>
      <c r="IF63" s="46">
        <f t="shared" si="62"/>
        <v>0</v>
      </c>
      <c r="IG63" s="46">
        <f t="shared" si="62"/>
        <v>0</v>
      </c>
      <c r="IH63" s="46">
        <f t="shared" si="62"/>
        <v>0</v>
      </c>
      <c r="II63" s="46">
        <f t="shared" si="62"/>
        <v>0</v>
      </c>
      <c r="IJ63" s="46">
        <f t="shared" si="63"/>
        <v>0</v>
      </c>
      <c r="IK63" s="46">
        <f t="shared" si="63"/>
        <v>0</v>
      </c>
      <c r="IL63" s="46">
        <f t="shared" si="63"/>
        <v>0</v>
      </c>
      <c r="IM63" s="46">
        <f t="shared" si="63"/>
        <v>0</v>
      </c>
      <c r="IN63" s="46">
        <f t="shared" si="63"/>
        <v>0</v>
      </c>
      <c r="IO63" s="46">
        <f t="shared" si="63"/>
        <v>0</v>
      </c>
      <c r="IP63" s="46">
        <f t="shared" si="63"/>
        <v>0</v>
      </c>
      <c r="IQ63" s="46">
        <f t="shared" si="63"/>
        <v>0</v>
      </c>
      <c r="IR63" s="46">
        <f t="shared" si="63"/>
        <v>0</v>
      </c>
      <c r="IS63" s="46">
        <f t="shared" si="63"/>
        <v>0</v>
      </c>
      <c r="IT63" s="46">
        <f t="shared" si="63"/>
        <v>0</v>
      </c>
      <c r="IU63" s="46">
        <f t="shared" si="63"/>
        <v>0</v>
      </c>
      <c r="IV63" s="46">
        <f t="shared" si="63"/>
        <v>0</v>
      </c>
      <c r="IW63" s="46">
        <f t="shared" si="63"/>
        <v>0</v>
      </c>
      <c r="IX63" s="46">
        <f t="shared" si="63"/>
        <v>0</v>
      </c>
      <c r="IY63" s="46">
        <f t="shared" si="63"/>
        <v>0</v>
      </c>
      <c r="IZ63" s="46">
        <f t="shared" si="64"/>
        <v>0</v>
      </c>
      <c r="JA63" s="46">
        <f t="shared" si="64"/>
        <v>0</v>
      </c>
      <c r="JB63" s="46">
        <f t="shared" si="64"/>
        <v>0</v>
      </c>
      <c r="JC63" s="46">
        <f t="shared" si="64"/>
        <v>0</v>
      </c>
      <c r="JD63" s="46">
        <f t="shared" si="64"/>
        <v>0</v>
      </c>
      <c r="JE63" s="46">
        <f t="shared" si="64"/>
        <v>0</v>
      </c>
      <c r="JF63" s="46">
        <f t="shared" si="64"/>
        <v>0</v>
      </c>
      <c r="JG63" s="46">
        <f t="shared" si="64"/>
        <v>0</v>
      </c>
      <c r="JH63" s="46">
        <f t="shared" si="64"/>
        <v>0</v>
      </c>
      <c r="JI63" s="46">
        <f t="shared" si="64"/>
        <v>0</v>
      </c>
      <c r="JJ63" s="46">
        <f t="shared" si="64"/>
        <v>0</v>
      </c>
      <c r="JK63" s="46">
        <f t="shared" si="64"/>
        <v>0</v>
      </c>
      <c r="JL63" s="46">
        <f t="shared" si="64"/>
        <v>0</v>
      </c>
      <c r="JM63" s="46">
        <f t="shared" si="64"/>
        <v>0</v>
      </c>
      <c r="JN63" s="46">
        <f t="shared" si="64"/>
        <v>0</v>
      </c>
      <c r="JO63" s="46">
        <f t="shared" si="64"/>
        <v>0</v>
      </c>
      <c r="JP63" s="46">
        <f t="shared" si="65"/>
        <v>0</v>
      </c>
      <c r="JQ63" s="46">
        <f t="shared" si="65"/>
        <v>0</v>
      </c>
      <c r="JR63" s="46">
        <f t="shared" si="65"/>
        <v>0</v>
      </c>
      <c r="JS63" s="46">
        <f t="shared" si="65"/>
        <v>0</v>
      </c>
      <c r="JT63" s="46">
        <f t="shared" si="65"/>
        <v>0</v>
      </c>
      <c r="JU63" s="46">
        <f t="shared" si="65"/>
        <v>0</v>
      </c>
      <c r="JV63" s="46">
        <f t="shared" si="65"/>
        <v>0</v>
      </c>
      <c r="JW63" s="46">
        <f t="shared" si="65"/>
        <v>0</v>
      </c>
      <c r="JX63" s="46">
        <f t="shared" si="65"/>
        <v>0</v>
      </c>
      <c r="JY63" s="46">
        <f t="shared" si="65"/>
        <v>0</v>
      </c>
      <c r="JZ63" s="46">
        <f t="shared" si="65"/>
        <v>0</v>
      </c>
      <c r="KA63" s="46">
        <f t="shared" si="65"/>
        <v>0</v>
      </c>
      <c r="KB63" s="46">
        <f t="shared" si="65"/>
        <v>0</v>
      </c>
      <c r="KC63" s="46">
        <f t="shared" si="65"/>
        <v>0</v>
      </c>
      <c r="KD63" s="46">
        <f t="shared" si="65"/>
        <v>0</v>
      </c>
      <c r="KE63" s="46">
        <f t="shared" si="65"/>
        <v>0</v>
      </c>
      <c r="KF63" s="46">
        <f t="shared" si="66"/>
        <v>0</v>
      </c>
      <c r="KG63" s="46">
        <f t="shared" si="66"/>
        <v>0</v>
      </c>
      <c r="KH63" s="46">
        <f t="shared" si="66"/>
        <v>0</v>
      </c>
      <c r="KI63" s="46">
        <f t="shared" si="66"/>
        <v>0</v>
      </c>
      <c r="KJ63" s="46">
        <f t="shared" si="66"/>
        <v>0</v>
      </c>
      <c r="KK63" s="46">
        <f t="shared" si="66"/>
        <v>0</v>
      </c>
      <c r="KL63" s="46">
        <f t="shared" si="66"/>
        <v>0</v>
      </c>
      <c r="KM63" s="46">
        <f t="shared" si="66"/>
        <v>0</v>
      </c>
      <c r="KN63" s="46">
        <f t="shared" si="66"/>
        <v>0</v>
      </c>
      <c r="KO63" s="46">
        <f t="shared" si="66"/>
        <v>0</v>
      </c>
      <c r="KP63" s="46">
        <f t="shared" si="66"/>
        <v>0</v>
      </c>
      <c r="KQ63" s="46">
        <f t="shared" si="66"/>
        <v>0</v>
      </c>
      <c r="KR63" s="46">
        <f t="shared" si="66"/>
        <v>0</v>
      </c>
      <c r="KS63" s="46">
        <f t="shared" si="66"/>
        <v>0</v>
      </c>
      <c r="KT63" s="46">
        <f t="shared" si="66"/>
        <v>0</v>
      </c>
      <c r="KU63" s="46">
        <f t="shared" si="66"/>
        <v>0</v>
      </c>
      <c r="KV63" s="46">
        <f t="shared" si="67"/>
        <v>0</v>
      </c>
      <c r="KW63" s="46">
        <f t="shared" si="67"/>
        <v>0</v>
      </c>
      <c r="KX63" s="46">
        <f t="shared" si="67"/>
        <v>0</v>
      </c>
      <c r="KY63" s="46">
        <f t="shared" si="67"/>
        <v>0</v>
      </c>
      <c r="KZ63" s="46">
        <f t="shared" si="67"/>
        <v>0</v>
      </c>
      <c r="LA63" s="46">
        <f t="shared" si="67"/>
        <v>0</v>
      </c>
      <c r="LB63" s="46">
        <f t="shared" si="67"/>
        <v>0</v>
      </c>
      <c r="LC63" s="46">
        <f t="shared" si="67"/>
        <v>0</v>
      </c>
      <c r="LD63" s="46">
        <f t="shared" si="67"/>
        <v>0</v>
      </c>
      <c r="LE63" s="46">
        <f t="shared" si="67"/>
        <v>0</v>
      </c>
      <c r="LF63" s="46">
        <f t="shared" si="67"/>
        <v>0</v>
      </c>
      <c r="LG63" s="46">
        <f t="shared" si="67"/>
        <v>0</v>
      </c>
      <c r="LH63" s="46">
        <f t="shared" si="67"/>
        <v>0</v>
      </c>
      <c r="LI63" s="46">
        <f t="shared" si="67"/>
        <v>0</v>
      </c>
      <c r="LJ63" s="46">
        <f t="shared" si="67"/>
        <v>0</v>
      </c>
      <c r="LK63" s="46">
        <f t="shared" si="67"/>
        <v>0</v>
      </c>
      <c r="LL63" s="46">
        <f t="shared" si="68"/>
        <v>0</v>
      </c>
      <c r="LM63" s="46">
        <f t="shared" si="68"/>
        <v>0</v>
      </c>
      <c r="LN63" s="46">
        <f t="shared" si="68"/>
        <v>0</v>
      </c>
      <c r="LO63" s="46">
        <f t="shared" si="68"/>
        <v>0</v>
      </c>
      <c r="LP63" s="46">
        <f t="shared" si="68"/>
        <v>0</v>
      </c>
      <c r="LQ63" s="46">
        <f t="shared" si="68"/>
        <v>0</v>
      </c>
      <c r="LR63" s="46">
        <f t="shared" si="68"/>
        <v>0</v>
      </c>
      <c r="LS63" s="46">
        <f t="shared" si="68"/>
        <v>0</v>
      </c>
      <c r="LT63" s="46">
        <f t="shared" si="68"/>
        <v>0</v>
      </c>
    </row>
    <row r="64" spans="1:333" ht="24.6" hidden="1" customHeight="1">
      <c r="A64" s="121">
        <v>3</v>
      </c>
      <c r="B64" s="231" t="s">
        <v>470</v>
      </c>
      <c r="C64" s="20">
        <v>40617</v>
      </c>
      <c r="D64" s="20">
        <v>40709</v>
      </c>
      <c r="E64" s="215">
        <f t="shared" si="25"/>
        <v>40617</v>
      </c>
      <c r="F64" s="215">
        <f t="shared" si="26"/>
        <v>40709</v>
      </c>
      <c r="G64" s="216" t="s">
        <v>295</v>
      </c>
      <c r="H64" s="217" t="str">
        <f t="shared" si="27"/>
        <v>Ok</v>
      </c>
      <c r="I64" s="72" t="s">
        <v>129</v>
      </c>
      <c r="J64" s="72" t="s">
        <v>170</v>
      </c>
      <c r="K64" s="72" t="s">
        <v>170</v>
      </c>
      <c r="L64" s="72" t="s">
        <v>86</v>
      </c>
      <c r="M64" s="72" t="s">
        <v>170</v>
      </c>
      <c r="N64" s="72" t="s">
        <v>170</v>
      </c>
      <c r="O64" s="72" t="s">
        <v>170</v>
      </c>
      <c r="P64" s="72" t="s">
        <v>170</v>
      </c>
      <c r="Q64" s="210" t="str" cm="1">
        <f t="array" ref="Q64">IF(SUM(COUNTIF(J64:P64,{"SI","NO APLICA"}))=0,
   "",
   IF(SUM(COUNTIF(J64:P64,{"SI","NO APLICA"}))=COLUMNS(J64:P64),
      "CUMPLE",
      "NO CUMPLE"))</f>
        <v>CUMPLE</v>
      </c>
      <c r="R64" s="72" t="s">
        <v>86</v>
      </c>
      <c r="S64" s="19" t="s">
        <v>86</v>
      </c>
      <c r="T64" s="72" t="s">
        <v>86</v>
      </c>
      <c r="U64" s="19" t="s">
        <v>86</v>
      </c>
      <c r="V64" s="72" t="s">
        <v>86</v>
      </c>
      <c r="W64" s="72" t="s">
        <v>86</v>
      </c>
      <c r="X64" s="72" t="s">
        <v>86</v>
      </c>
      <c r="Y64" s="210" t="str">
        <f t="shared" si="69"/>
        <v>CUMPLE</v>
      </c>
      <c r="Z64" s="211" t="str">
        <f t="shared" si="70"/>
        <v>CUMPLE</v>
      </c>
      <c r="AA64" s="476"/>
      <c r="AB64" s="477"/>
      <c r="AD64" s="122">
        <f t="shared" si="28"/>
        <v>41697</v>
      </c>
      <c r="AE64" s="122">
        <f t="shared" si="28"/>
        <v>41896</v>
      </c>
      <c r="AF64" s="123">
        <f t="shared" si="28"/>
        <v>200</v>
      </c>
      <c r="AG64" s="122">
        <f t="shared" si="29"/>
        <v>41697</v>
      </c>
      <c r="AH64" s="122">
        <f t="shared" si="29"/>
        <v>41896</v>
      </c>
      <c r="AI64" s="123">
        <f>CA64</f>
        <v>200</v>
      </c>
      <c r="AW64" s="46">
        <f t="shared" si="30"/>
        <v>7</v>
      </c>
      <c r="AX64" s="46">
        <f t="shared" si="30"/>
        <v>5</v>
      </c>
      <c r="AY64" s="96">
        <v>3</v>
      </c>
      <c r="AZ64" s="47">
        <f>IF(E64="","",E64)</f>
        <v>40617</v>
      </c>
      <c r="BA64" s="47">
        <f t="shared" si="32"/>
        <v>40709</v>
      </c>
      <c r="BB64" s="90">
        <f t="shared" si="33"/>
        <v>1</v>
      </c>
      <c r="BC64" s="124">
        <v>3</v>
      </c>
      <c r="BD64" s="125">
        <f t="shared" si="71"/>
        <v>41697</v>
      </c>
      <c r="BE64" s="126">
        <f t="shared" si="34"/>
        <v>41896</v>
      </c>
      <c r="BF64" s="90">
        <f t="shared" si="35"/>
        <v>199</v>
      </c>
      <c r="BG64" s="90">
        <f t="shared" ref="BG64:BG96" si="75">IF(OR(BD64=1,BE64=1),0,IF(AND(BF63=1,(BE63-BD63)&lt;&gt;1),BF64+1,IF(AND(BF64=1,(BE64-BD64&lt;&gt;1)),0,BF64)))</f>
        <v>200</v>
      </c>
      <c r="BH64" s="90">
        <f t="shared" si="72"/>
        <v>3</v>
      </c>
      <c r="BI64" s="90">
        <f t="shared" si="36"/>
        <v>6</v>
      </c>
      <c r="BJ64" s="90">
        <f t="shared" si="37"/>
        <v>2</v>
      </c>
      <c r="BK64" s="127">
        <f t="shared" si="38"/>
        <v>16</v>
      </c>
      <c r="BL64" s="128">
        <f t="shared" si="39"/>
        <v>40617</v>
      </c>
      <c r="BM64" s="128">
        <f t="shared" si="40"/>
        <v>40633</v>
      </c>
      <c r="BN64" s="128">
        <f t="shared" si="41"/>
        <v>41697</v>
      </c>
      <c r="BO64" s="128">
        <f t="shared" si="73"/>
        <v>41896</v>
      </c>
      <c r="BP64" s="90">
        <f t="shared" si="42"/>
        <v>200</v>
      </c>
      <c r="BQ64" s="90">
        <f t="shared" si="43"/>
        <v>199</v>
      </c>
      <c r="BR64" s="90">
        <f t="shared" ref="BR64:BR96" si="76">IF(OR(BD64=1,BE64=1),0,IF(AND(BQ63=1,(BE63-BD63)&lt;&gt;1),BQ64+1,IF(AND(BQ64=1,(BE64-BD64&lt;&gt;1)),0,BQ64)))</f>
        <v>200</v>
      </c>
      <c r="BS64" s="90">
        <f t="shared" si="44"/>
        <v>3</v>
      </c>
      <c r="BT64" s="90">
        <f t="shared" si="45"/>
        <v>6</v>
      </c>
      <c r="BU64" s="90">
        <f t="shared" si="46"/>
        <v>2</v>
      </c>
      <c r="BV64" s="127">
        <f t="shared" si="47"/>
        <v>16</v>
      </c>
      <c r="BW64" s="128">
        <f t="shared" si="48"/>
        <v>40617</v>
      </c>
      <c r="BX64" s="128">
        <f t="shared" si="49"/>
        <v>40633</v>
      </c>
      <c r="BY64" s="128">
        <f t="shared" si="50"/>
        <v>41697</v>
      </c>
      <c r="BZ64" s="128">
        <f t="shared" si="74"/>
        <v>41896</v>
      </c>
      <c r="CA64" s="90">
        <f t="shared" si="51"/>
        <v>200</v>
      </c>
      <c r="CB64" s="90"/>
      <c r="CC64" s="90"/>
      <c r="CD64" s="129"/>
      <c r="CE64" s="130">
        <f t="shared" si="52"/>
        <v>0</v>
      </c>
      <c r="CF64" s="46">
        <f t="shared" si="53"/>
        <v>0</v>
      </c>
      <c r="CG64" s="46">
        <f t="shared" si="53"/>
        <v>0</v>
      </c>
      <c r="CH64" s="46">
        <f t="shared" si="53"/>
        <v>1</v>
      </c>
      <c r="CI64" s="46">
        <f t="shared" si="53"/>
        <v>76</v>
      </c>
      <c r="CJ64" s="46">
        <f t="shared" si="53"/>
        <v>16</v>
      </c>
      <c r="CK64" s="46">
        <f t="shared" si="53"/>
        <v>0</v>
      </c>
      <c r="CL64" s="46">
        <f t="shared" si="53"/>
        <v>0</v>
      </c>
      <c r="CM64" s="46">
        <f t="shared" si="53"/>
        <v>0</v>
      </c>
      <c r="CN64" s="46">
        <f t="shared" si="53"/>
        <v>0</v>
      </c>
      <c r="CO64" s="46">
        <f t="shared" si="53"/>
        <v>0</v>
      </c>
      <c r="CP64" s="46">
        <f t="shared" si="53"/>
        <v>0</v>
      </c>
      <c r="CQ64" s="46">
        <f t="shared" si="53"/>
        <v>0</v>
      </c>
      <c r="CR64" s="46">
        <f t="shared" si="53"/>
        <v>0</v>
      </c>
      <c r="CS64" s="46">
        <f t="shared" si="53"/>
        <v>0</v>
      </c>
      <c r="CT64" s="46">
        <f t="shared" si="53"/>
        <v>0</v>
      </c>
      <c r="CU64" s="46">
        <f t="shared" si="53"/>
        <v>0</v>
      </c>
      <c r="CV64" s="46">
        <f t="shared" si="54"/>
        <v>0</v>
      </c>
      <c r="CW64" s="46">
        <f t="shared" si="54"/>
        <v>0</v>
      </c>
      <c r="CX64" s="46">
        <f t="shared" si="54"/>
        <v>0</v>
      </c>
      <c r="CY64" s="46">
        <f t="shared" si="54"/>
        <v>0</v>
      </c>
      <c r="CZ64" s="46">
        <f t="shared" si="54"/>
        <v>0</v>
      </c>
      <c r="DA64" s="46">
        <f t="shared" si="54"/>
        <v>0</v>
      </c>
      <c r="DB64" s="46">
        <f t="shared" si="54"/>
        <v>0</v>
      </c>
      <c r="DC64" s="46">
        <f t="shared" si="54"/>
        <v>0</v>
      </c>
      <c r="DD64" s="46">
        <f t="shared" si="54"/>
        <v>0</v>
      </c>
      <c r="DE64" s="46">
        <f t="shared" si="54"/>
        <v>0</v>
      </c>
      <c r="DF64" s="46">
        <f t="shared" si="54"/>
        <v>0</v>
      </c>
      <c r="DG64" s="46">
        <f t="shared" si="54"/>
        <v>0</v>
      </c>
      <c r="DH64" s="46">
        <f t="shared" si="54"/>
        <v>0</v>
      </c>
      <c r="DI64" s="46">
        <f t="shared" si="54"/>
        <v>0</v>
      </c>
      <c r="DJ64" s="46">
        <f t="shared" si="54"/>
        <v>0</v>
      </c>
      <c r="DK64" s="46">
        <f t="shared" si="54"/>
        <v>0</v>
      </c>
      <c r="DL64" s="46">
        <f t="shared" si="55"/>
        <v>0</v>
      </c>
      <c r="DM64" s="46">
        <f t="shared" si="55"/>
        <v>0</v>
      </c>
      <c r="DN64" s="46">
        <f t="shared" si="55"/>
        <v>0</v>
      </c>
      <c r="DO64" s="46">
        <f t="shared" si="55"/>
        <v>0</v>
      </c>
      <c r="DP64" s="46">
        <f t="shared" si="55"/>
        <v>0</v>
      </c>
      <c r="DQ64" s="46">
        <f t="shared" si="55"/>
        <v>0</v>
      </c>
      <c r="DR64" s="46">
        <f t="shared" si="55"/>
        <v>0</v>
      </c>
      <c r="DS64" s="46">
        <f t="shared" si="55"/>
        <v>0</v>
      </c>
      <c r="DT64" s="46">
        <f t="shared" si="55"/>
        <v>0</v>
      </c>
      <c r="DU64" s="46">
        <f t="shared" si="55"/>
        <v>0</v>
      </c>
      <c r="DV64" s="46">
        <f t="shared" si="55"/>
        <v>0</v>
      </c>
      <c r="DW64" s="46">
        <f t="shared" si="55"/>
        <v>0</v>
      </c>
      <c r="DX64" s="46">
        <f t="shared" si="55"/>
        <v>0</v>
      </c>
      <c r="DY64" s="46">
        <f t="shared" si="55"/>
        <v>0</v>
      </c>
      <c r="DZ64" s="46">
        <f t="shared" si="55"/>
        <v>0</v>
      </c>
      <c r="EA64" s="46">
        <f t="shared" si="55"/>
        <v>0</v>
      </c>
      <c r="EB64" s="46">
        <f t="shared" si="56"/>
        <v>0</v>
      </c>
      <c r="EC64" s="46">
        <f t="shared" si="56"/>
        <v>0</v>
      </c>
      <c r="ED64" s="46">
        <f t="shared" si="56"/>
        <v>0</v>
      </c>
      <c r="EE64" s="46">
        <f t="shared" si="56"/>
        <v>0</v>
      </c>
      <c r="EF64" s="46">
        <f t="shared" si="56"/>
        <v>0</v>
      </c>
      <c r="EG64" s="46">
        <f t="shared" si="56"/>
        <v>0</v>
      </c>
      <c r="EH64" s="46">
        <f t="shared" si="56"/>
        <v>0</v>
      </c>
      <c r="EI64" s="46">
        <f t="shared" si="56"/>
        <v>0</v>
      </c>
      <c r="EJ64" s="46">
        <f t="shared" si="56"/>
        <v>0</v>
      </c>
      <c r="EK64" s="46">
        <f t="shared" si="56"/>
        <v>0</v>
      </c>
      <c r="EL64" s="46">
        <f t="shared" si="56"/>
        <v>0</v>
      </c>
      <c r="EM64" s="46">
        <f t="shared" si="56"/>
        <v>0</v>
      </c>
      <c r="EN64" s="46">
        <f t="shared" si="56"/>
        <v>0</v>
      </c>
      <c r="EO64" s="46">
        <f t="shared" si="56"/>
        <v>0</v>
      </c>
      <c r="EP64" s="46">
        <f t="shared" si="56"/>
        <v>0</v>
      </c>
      <c r="EQ64" s="46">
        <f t="shared" si="56"/>
        <v>0</v>
      </c>
      <c r="ER64" s="46">
        <f t="shared" si="57"/>
        <v>0</v>
      </c>
      <c r="ES64" s="46">
        <f t="shared" si="57"/>
        <v>0</v>
      </c>
      <c r="ET64" s="46">
        <f t="shared" si="57"/>
        <v>0</v>
      </c>
      <c r="EU64" s="46">
        <f t="shared" si="57"/>
        <v>0</v>
      </c>
      <c r="EV64" s="46">
        <f t="shared" si="57"/>
        <v>0</v>
      </c>
      <c r="EW64" s="46">
        <f t="shared" si="57"/>
        <v>0</v>
      </c>
      <c r="EX64" s="46">
        <f t="shared" si="57"/>
        <v>0</v>
      </c>
      <c r="EY64" s="46">
        <f t="shared" si="57"/>
        <v>0</v>
      </c>
      <c r="EZ64" s="46">
        <f t="shared" si="57"/>
        <v>0</v>
      </c>
      <c r="FA64" s="46">
        <f t="shared" si="57"/>
        <v>0</v>
      </c>
      <c r="FB64" s="46">
        <f t="shared" si="57"/>
        <v>0</v>
      </c>
      <c r="FC64" s="46">
        <f t="shared" si="57"/>
        <v>0</v>
      </c>
      <c r="FD64" s="46">
        <f t="shared" si="57"/>
        <v>0</v>
      </c>
      <c r="FE64" s="46">
        <f t="shared" si="57"/>
        <v>0</v>
      </c>
      <c r="FF64" s="46">
        <f t="shared" si="57"/>
        <v>0</v>
      </c>
      <c r="FG64" s="46">
        <f t="shared" si="57"/>
        <v>0</v>
      </c>
      <c r="FH64" s="46">
        <f t="shared" si="58"/>
        <v>0</v>
      </c>
      <c r="FI64" s="46">
        <f t="shared" si="58"/>
        <v>0</v>
      </c>
      <c r="FJ64" s="46">
        <f t="shared" si="58"/>
        <v>0</v>
      </c>
      <c r="FK64" s="46">
        <f t="shared" si="58"/>
        <v>0</v>
      </c>
      <c r="FL64" s="46">
        <f t="shared" si="58"/>
        <v>0</v>
      </c>
      <c r="FM64" s="46">
        <f t="shared" si="58"/>
        <v>0</v>
      </c>
      <c r="FN64" s="46">
        <f t="shared" si="58"/>
        <v>0</v>
      </c>
      <c r="FO64" s="46">
        <f t="shared" si="58"/>
        <v>0</v>
      </c>
      <c r="FP64" s="46">
        <f t="shared" si="58"/>
        <v>0</v>
      </c>
      <c r="FQ64" s="46">
        <f t="shared" si="58"/>
        <v>0</v>
      </c>
      <c r="FR64" s="46">
        <f t="shared" si="58"/>
        <v>0</v>
      </c>
      <c r="FS64" s="46">
        <f t="shared" si="58"/>
        <v>0</v>
      </c>
      <c r="FT64" s="46">
        <f t="shared" si="58"/>
        <v>0</v>
      </c>
      <c r="FU64" s="46">
        <f t="shared" si="58"/>
        <v>0</v>
      </c>
      <c r="FV64" s="46">
        <f t="shared" si="58"/>
        <v>0</v>
      </c>
      <c r="FW64" s="46">
        <f t="shared" si="58"/>
        <v>0</v>
      </c>
      <c r="FX64" s="46">
        <f t="shared" si="59"/>
        <v>0</v>
      </c>
      <c r="FY64" s="46">
        <f t="shared" si="59"/>
        <v>0</v>
      </c>
      <c r="FZ64" s="46">
        <f t="shared" si="59"/>
        <v>0</v>
      </c>
      <c r="GA64" s="46">
        <f t="shared" si="59"/>
        <v>0</v>
      </c>
      <c r="GB64" s="46">
        <f t="shared" si="59"/>
        <v>0</v>
      </c>
      <c r="GC64" s="46">
        <f t="shared" si="59"/>
        <v>0</v>
      </c>
      <c r="GD64" s="46">
        <f t="shared" si="59"/>
        <v>0</v>
      </c>
      <c r="GE64" s="46">
        <f t="shared" si="59"/>
        <v>0</v>
      </c>
      <c r="GF64" s="46">
        <f t="shared" si="59"/>
        <v>0</v>
      </c>
      <c r="GG64" s="46">
        <f t="shared" si="59"/>
        <v>0</v>
      </c>
      <c r="GH64" s="46">
        <f t="shared" si="59"/>
        <v>0</v>
      </c>
      <c r="GI64" s="46">
        <f t="shared" si="59"/>
        <v>0</v>
      </c>
      <c r="GJ64" s="46">
        <f t="shared" si="59"/>
        <v>0</v>
      </c>
      <c r="GK64" s="46">
        <f t="shared" si="59"/>
        <v>0</v>
      </c>
      <c r="GL64" s="46">
        <f t="shared" si="59"/>
        <v>0</v>
      </c>
      <c r="GM64" s="46">
        <f t="shared" si="59"/>
        <v>0</v>
      </c>
      <c r="GN64" s="46">
        <f t="shared" si="60"/>
        <v>0</v>
      </c>
      <c r="GO64" s="46">
        <f t="shared" si="60"/>
        <v>0</v>
      </c>
      <c r="GP64" s="46">
        <f t="shared" si="60"/>
        <v>0</v>
      </c>
      <c r="GQ64" s="46">
        <f t="shared" si="60"/>
        <v>0</v>
      </c>
      <c r="GR64" s="46">
        <f t="shared" si="60"/>
        <v>0</v>
      </c>
      <c r="GS64" s="46">
        <f t="shared" si="60"/>
        <v>0</v>
      </c>
      <c r="GT64" s="46">
        <f t="shared" si="60"/>
        <v>0</v>
      </c>
      <c r="GU64" s="46">
        <f t="shared" si="60"/>
        <v>0</v>
      </c>
      <c r="GV64" s="46">
        <f t="shared" si="60"/>
        <v>0</v>
      </c>
      <c r="GW64" s="46">
        <f t="shared" si="60"/>
        <v>0</v>
      </c>
      <c r="GX64" s="46">
        <f t="shared" si="60"/>
        <v>0</v>
      </c>
      <c r="GY64" s="46">
        <f t="shared" si="60"/>
        <v>0</v>
      </c>
      <c r="GZ64" s="46">
        <f t="shared" si="60"/>
        <v>0</v>
      </c>
      <c r="HA64" s="46">
        <f t="shared" si="60"/>
        <v>0</v>
      </c>
      <c r="HB64" s="46">
        <f t="shared" si="60"/>
        <v>0</v>
      </c>
      <c r="HC64" s="46">
        <f t="shared" si="60"/>
        <v>0</v>
      </c>
      <c r="HD64" s="46">
        <f t="shared" si="61"/>
        <v>0</v>
      </c>
      <c r="HE64" s="46">
        <f t="shared" si="61"/>
        <v>0</v>
      </c>
      <c r="HF64" s="46">
        <f t="shared" si="61"/>
        <v>0</v>
      </c>
      <c r="HG64" s="46">
        <f t="shared" si="61"/>
        <v>0</v>
      </c>
      <c r="HH64" s="46">
        <f t="shared" si="61"/>
        <v>0</v>
      </c>
      <c r="HI64" s="46">
        <f t="shared" si="61"/>
        <v>0</v>
      </c>
      <c r="HJ64" s="46">
        <f t="shared" si="61"/>
        <v>0</v>
      </c>
      <c r="HK64" s="46">
        <f t="shared" si="61"/>
        <v>0</v>
      </c>
      <c r="HL64" s="46">
        <f t="shared" si="61"/>
        <v>0</v>
      </c>
      <c r="HM64" s="46">
        <f t="shared" si="61"/>
        <v>0</v>
      </c>
      <c r="HN64" s="46">
        <f t="shared" si="61"/>
        <v>0</v>
      </c>
      <c r="HO64" s="46">
        <f t="shared" si="61"/>
        <v>0</v>
      </c>
      <c r="HP64" s="46">
        <f t="shared" si="61"/>
        <v>0</v>
      </c>
      <c r="HQ64" s="46">
        <f t="shared" si="61"/>
        <v>0</v>
      </c>
      <c r="HR64" s="46">
        <f t="shared" si="61"/>
        <v>0</v>
      </c>
      <c r="HS64" s="46">
        <f t="shared" si="61"/>
        <v>0</v>
      </c>
      <c r="HT64" s="46">
        <f t="shared" si="62"/>
        <v>0</v>
      </c>
      <c r="HU64" s="46">
        <f t="shared" si="62"/>
        <v>0</v>
      </c>
      <c r="HV64" s="46">
        <f t="shared" si="62"/>
        <v>0</v>
      </c>
      <c r="HW64" s="46">
        <f t="shared" si="62"/>
        <v>0</v>
      </c>
      <c r="HX64" s="46">
        <f t="shared" si="62"/>
        <v>0</v>
      </c>
      <c r="HY64" s="46">
        <f t="shared" si="62"/>
        <v>0</v>
      </c>
      <c r="HZ64" s="46">
        <f t="shared" si="62"/>
        <v>0</v>
      </c>
      <c r="IA64" s="46">
        <f t="shared" si="62"/>
        <v>0</v>
      </c>
      <c r="IB64" s="46">
        <f t="shared" si="62"/>
        <v>0</v>
      </c>
      <c r="IC64" s="46">
        <f t="shared" si="62"/>
        <v>0</v>
      </c>
      <c r="ID64" s="46">
        <f t="shared" si="62"/>
        <v>0</v>
      </c>
      <c r="IE64" s="46">
        <f t="shared" si="62"/>
        <v>0</v>
      </c>
      <c r="IF64" s="46">
        <f t="shared" si="62"/>
        <v>0</v>
      </c>
      <c r="IG64" s="46">
        <f t="shared" si="62"/>
        <v>0</v>
      </c>
      <c r="IH64" s="46">
        <f t="shared" si="62"/>
        <v>0</v>
      </c>
      <c r="II64" s="46">
        <f t="shared" si="62"/>
        <v>0</v>
      </c>
      <c r="IJ64" s="46">
        <f t="shared" si="63"/>
        <v>0</v>
      </c>
      <c r="IK64" s="46">
        <f t="shared" si="63"/>
        <v>0</v>
      </c>
      <c r="IL64" s="46">
        <f t="shared" si="63"/>
        <v>0</v>
      </c>
      <c r="IM64" s="46">
        <f t="shared" si="63"/>
        <v>0</v>
      </c>
      <c r="IN64" s="46">
        <f t="shared" si="63"/>
        <v>0</v>
      </c>
      <c r="IO64" s="46">
        <f t="shared" si="63"/>
        <v>0</v>
      </c>
      <c r="IP64" s="46">
        <f t="shared" si="63"/>
        <v>0</v>
      </c>
      <c r="IQ64" s="46">
        <f t="shared" si="63"/>
        <v>0</v>
      </c>
      <c r="IR64" s="46">
        <f t="shared" si="63"/>
        <v>0</v>
      </c>
      <c r="IS64" s="46">
        <f t="shared" si="63"/>
        <v>0</v>
      </c>
      <c r="IT64" s="46">
        <f t="shared" si="63"/>
        <v>0</v>
      </c>
      <c r="IU64" s="46">
        <f t="shared" si="63"/>
        <v>0</v>
      </c>
      <c r="IV64" s="46">
        <f t="shared" si="63"/>
        <v>0</v>
      </c>
      <c r="IW64" s="46">
        <f t="shared" si="63"/>
        <v>0</v>
      </c>
      <c r="IX64" s="46">
        <f t="shared" si="63"/>
        <v>0</v>
      </c>
      <c r="IY64" s="46">
        <f t="shared" si="63"/>
        <v>0</v>
      </c>
      <c r="IZ64" s="46">
        <f t="shared" si="64"/>
        <v>0</v>
      </c>
      <c r="JA64" s="46">
        <f t="shared" si="64"/>
        <v>0</v>
      </c>
      <c r="JB64" s="46">
        <f t="shared" si="64"/>
        <v>0</v>
      </c>
      <c r="JC64" s="46">
        <f t="shared" si="64"/>
        <v>0</v>
      </c>
      <c r="JD64" s="46">
        <f t="shared" si="64"/>
        <v>0</v>
      </c>
      <c r="JE64" s="46">
        <f t="shared" si="64"/>
        <v>0</v>
      </c>
      <c r="JF64" s="46">
        <f t="shared" si="64"/>
        <v>0</v>
      </c>
      <c r="JG64" s="46">
        <f t="shared" si="64"/>
        <v>0</v>
      </c>
      <c r="JH64" s="46">
        <f t="shared" si="64"/>
        <v>0</v>
      </c>
      <c r="JI64" s="46">
        <f t="shared" si="64"/>
        <v>0</v>
      </c>
      <c r="JJ64" s="46">
        <f t="shared" si="64"/>
        <v>0</v>
      </c>
      <c r="JK64" s="46">
        <f t="shared" si="64"/>
        <v>0</v>
      </c>
      <c r="JL64" s="46">
        <f t="shared" si="64"/>
        <v>0</v>
      </c>
      <c r="JM64" s="46">
        <f t="shared" si="64"/>
        <v>0</v>
      </c>
      <c r="JN64" s="46">
        <f t="shared" si="64"/>
        <v>0</v>
      </c>
      <c r="JO64" s="46">
        <f t="shared" si="64"/>
        <v>0</v>
      </c>
      <c r="JP64" s="46">
        <f t="shared" si="65"/>
        <v>0</v>
      </c>
      <c r="JQ64" s="46">
        <f t="shared" si="65"/>
        <v>0</v>
      </c>
      <c r="JR64" s="46">
        <f t="shared" si="65"/>
        <v>0</v>
      </c>
      <c r="JS64" s="46">
        <f t="shared" si="65"/>
        <v>0</v>
      </c>
      <c r="JT64" s="46">
        <f t="shared" si="65"/>
        <v>0</v>
      </c>
      <c r="JU64" s="46">
        <f t="shared" si="65"/>
        <v>0</v>
      </c>
      <c r="JV64" s="46">
        <f t="shared" si="65"/>
        <v>0</v>
      </c>
      <c r="JW64" s="46">
        <f t="shared" si="65"/>
        <v>0</v>
      </c>
      <c r="JX64" s="46">
        <f t="shared" si="65"/>
        <v>0</v>
      </c>
      <c r="JY64" s="46">
        <f t="shared" si="65"/>
        <v>0</v>
      </c>
      <c r="JZ64" s="46">
        <f t="shared" si="65"/>
        <v>0</v>
      </c>
      <c r="KA64" s="46">
        <f t="shared" si="65"/>
        <v>0</v>
      </c>
      <c r="KB64" s="46">
        <f t="shared" si="65"/>
        <v>0</v>
      </c>
      <c r="KC64" s="46">
        <f t="shared" si="65"/>
        <v>0</v>
      </c>
      <c r="KD64" s="46">
        <f t="shared" si="65"/>
        <v>0</v>
      </c>
      <c r="KE64" s="46">
        <f t="shared" si="65"/>
        <v>0</v>
      </c>
      <c r="KF64" s="46">
        <f t="shared" si="66"/>
        <v>0</v>
      </c>
      <c r="KG64" s="46">
        <f t="shared" si="66"/>
        <v>0</v>
      </c>
      <c r="KH64" s="46">
        <f t="shared" si="66"/>
        <v>0</v>
      </c>
      <c r="KI64" s="46">
        <f t="shared" si="66"/>
        <v>0</v>
      </c>
      <c r="KJ64" s="46">
        <f t="shared" si="66"/>
        <v>0</v>
      </c>
      <c r="KK64" s="46">
        <f t="shared" si="66"/>
        <v>0</v>
      </c>
      <c r="KL64" s="46">
        <f t="shared" si="66"/>
        <v>0</v>
      </c>
      <c r="KM64" s="46">
        <f t="shared" si="66"/>
        <v>0</v>
      </c>
      <c r="KN64" s="46">
        <f t="shared" si="66"/>
        <v>0</v>
      </c>
      <c r="KO64" s="46">
        <f t="shared" si="66"/>
        <v>0</v>
      </c>
      <c r="KP64" s="46">
        <f t="shared" si="66"/>
        <v>0</v>
      </c>
      <c r="KQ64" s="46">
        <f t="shared" si="66"/>
        <v>0</v>
      </c>
      <c r="KR64" s="46">
        <f t="shared" si="66"/>
        <v>0</v>
      </c>
      <c r="KS64" s="46">
        <f t="shared" si="66"/>
        <v>0</v>
      </c>
      <c r="KT64" s="46">
        <f t="shared" si="66"/>
        <v>0</v>
      </c>
      <c r="KU64" s="46">
        <f t="shared" si="66"/>
        <v>0</v>
      </c>
      <c r="KV64" s="46">
        <f t="shared" si="67"/>
        <v>0</v>
      </c>
      <c r="KW64" s="46">
        <f t="shared" si="67"/>
        <v>0</v>
      </c>
      <c r="KX64" s="46">
        <f t="shared" si="67"/>
        <v>0</v>
      </c>
      <c r="KY64" s="46">
        <f t="shared" si="67"/>
        <v>0</v>
      </c>
      <c r="KZ64" s="46">
        <f t="shared" si="67"/>
        <v>0</v>
      </c>
      <c r="LA64" s="46">
        <f t="shared" si="67"/>
        <v>0</v>
      </c>
      <c r="LB64" s="46">
        <f t="shared" si="67"/>
        <v>0</v>
      </c>
      <c r="LC64" s="46">
        <f t="shared" si="67"/>
        <v>0</v>
      </c>
      <c r="LD64" s="46">
        <f t="shared" si="67"/>
        <v>0</v>
      </c>
      <c r="LE64" s="46">
        <f t="shared" si="67"/>
        <v>0</v>
      </c>
      <c r="LF64" s="46">
        <f t="shared" si="67"/>
        <v>0</v>
      </c>
      <c r="LG64" s="46">
        <f t="shared" si="67"/>
        <v>0</v>
      </c>
      <c r="LH64" s="46">
        <f t="shared" si="67"/>
        <v>0</v>
      </c>
      <c r="LI64" s="46">
        <f t="shared" si="67"/>
        <v>0</v>
      </c>
      <c r="LJ64" s="46">
        <f t="shared" si="67"/>
        <v>0</v>
      </c>
      <c r="LK64" s="46">
        <f t="shared" si="67"/>
        <v>0</v>
      </c>
      <c r="LL64" s="46">
        <f t="shared" si="68"/>
        <v>0</v>
      </c>
      <c r="LM64" s="46">
        <f t="shared" si="68"/>
        <v>0</v>
      </c>
      <c r="LN64" s="46">
        <f t="shared" si="68"/>
        <v>0</v>
      </c>
      <c r="LO64" s="46">
        <f t="shared" si="68"/>
        <v>0</v>
      </c>
      <c r="LP64" s="46">
        <f t="shared" si="68"/>
        <v>0</v>
      </c>
      <c r="LQ64" s="46">
        <f t="shared" si="68"/>
        <v>0</v>
      </c>
      <c r="LR64" s="46">
        <f t="shared" si="68"/>
        <v>0</v>
      </c>
      <c r="LS64" s="46">
        <f t="shared" si="68"/>
        <v>0</v>
      </c>
      <c r="LT64" s="46">
        <f t="shared" si="68"/>
        <v>0</v>
      </c>
    </row>
    <row r="65" spans="1:332" ht="24.6" hidden="1" customHeight="1">
      <c r="A65" s="121">
        <v>4</v>
      </c>
      <c r="B65" s="231" t="s">
        <v>470</v>
      </c>
      <c r="C65" s="20">
        <v>41697</v>
      </c>
      <c r="D65" s="20">
        <v>41896</v>
      </c>
      <c r="E65" s="215">
        <f t="shared" si="25"/>
        <v>41697</v>
      </c>
      <c r="F65" s="215">
        <f t="shared" si="26"/>
        <v>41896</v>
      </c>
      <c r="G65" s="216" t="s">
        <v>295</v>
      </c>
      <c r="H65" s="217" t="str">
        <f t="shared" si="27"/>
        <v>Ok</v>
      </c>
      <c r="I65" s="72" t="s">
        <v>129</v>
      </c>
      <c r="J65" s="72" t="s">
        <v>170</v>
      </c>
      <c r="K65" s="72" t="s">
        <v>170</v>
      </c>
      <c r="L65" s="72" t="s">
        <v>86</v>
      </c>
      <c r="M65" s="72" t="s">
        <v>170</v>
      </c>
      <c r="N65" s="72" t="s">
        <v>170</v>
      </c>
      <c r="O65" s="72" t="s">
        <v>170</v>
      </c>
      <c r="P65" s="72" t="s">
        <v>170</v>
      </c>
      <c r="Q65" s="210" t="str" cm="1">
        <f t="array" ref="Q65">IF(SUM(COUNTIF(J65:P65,{"SI","NO APLICA"}))=0,
   "",
   IF(SUM(COUNTIF(J65:P65,{"SI","NO APLICA"}))=COLUMNS(J65:P65),
      "CUMPLE",
      "NO CUMPLE"))</f>
        <v>CUMPLE</v>
      </c>
      <c r="R65" s="72" t="s">
        <v>86</v>
      </c>
      <c r="S65" s="19" t="s">
        <v>86</v>
      </c>
      <c r="T65" s="72" t="s">
        <v>86</v>
      </c>
      <c r="U65" s="19" t="s">
        <v>86</v>
      </c>
      <c r="V65" s="72" t="s">
        <v>86</v>
      </c>
      <c r="W65" s="72" t="s">
        <v>86</v>
      </c>
      <c r="X65" s="72" t="s">
        <v>86</v>
      </c>
      <c r="Y65" s="210" t="str">
        <f t="shared" si="69"/>
        <v>CUMPLE</v>
      </c>
      <c r="Z65" s="211" t="str">
        <f t="shared" si="70"/>
        <v>CUMPLE</v>
      </c>
      <c r="AA65" s="476"/>
      <c r="AB65" s="477"/>
      <c r="AD65" s="122">
        <f t="shared" si="28"/>
        <v>42874</v>
      </c>
      <c r="AE65" s="122">
        <f t="shared" si="28"/>
        <v>43087</v>
      </c>
      <c r="AF65" s="123">
        <f t="shared" si="28"/>
        <v>214</v>
      </c>
      <c r="AG65" s="122">
        <f t="shared" si="29"/>
        <v>42874</v>
      </c>
      <c r="AH65" s="122">
        <f t="shared" si="29"/>
        <v>43087</v>
      </c>
      <c r="AI65" s="123">
        <f t="shared" si="29"/>
        <v>214</v>
      </c>
      <c r="AW65" s="46">
        <f t="shared" si="30"/>
        <v>4</v>
      </c>
      <c r="AX65" s="46">
        <f t="shared" si="30"/>
        <v>3</v>
      </c>
      <c r="AY65" s="96">
        <v>4</v>
      </c>
      <c r="AZ65" s="47">
        <f t="shared" ref="AZ65:AZ96" si="77">IF(E65="","",E65)</f>
        <v>41697</v>
      </c>
      <c r="BA65" s="47">
        <f t="shared" si="32"/>
        <v>41896</v>
      </c>
      <c r="BB65" s="90">
        <f t="shared" si="33"/>
        <v>1</v>
      </c>
      <c r="BC65" s="124">
        <v>4</v>
      </c>
      <c r="BD65" s="125">
        <f t="shared" si="71"/>
        <v>40709</v>
      </c>
      <c r="BE65" s="126">
        <f t="shared" si="34"/>
        <v>41697</v>
      </c>
      <c r="BF65" s="90">
        <f t="shared" si="35"/>
        <v>1</v>
      </c>
      <c r="BG65" s="90">
        <f t="shared" si="75"/>
        <v>0</v>
      </c>
      <c r="BH65" s="90" t="str">
        <f t="shared" si="72"/>
        <v/>
      </c>
      <c r="BI65" s="90">
        <f t="shared" si="36"/>
        <v>5</v>
      </c>
      <c r="BJ65" s="90">
        <f t="shared" si="37"/>
        <v>2</v>
      </c>
      <c r="BK65" s="127">
        <f t="shared" si="38"/>
        <v>77</v>
      </c>
      <c r="BL65" s="128">
        <f t="shared" si="39"/>
        <v>40633</v>
      </c>
      <c r="BM65" s="128">
        <f t="shared" si="40"/>
        <v>40709</v>
      </c>
      <c r="BN65" s="128">
        <f t="shared" si="41"/>
        <v>42874</v>
      </c>
      <c r="BO65" s="128">
        <f t="shared" si="73"/>
        <v>43087</v>
      </c>
      <c r="BP65" s="90">
        <f t="shared" si="42"/>
        <v>214</v>
      </c>
      <c r="BQ65" s="90">
        <f t="shared" si="43"/>
        <v>1</v>
      </c>
      <c r="BR65" s="90">
        <f t="shared" si="76"/>
        <v>0</v>
      </c>
      <c r="BS65" s="90" t="str">
        <f t="shared" si="44"/>
        <v/>
      </c>
      <c r="BT65" s="90">
        <f t="shared" si="45"/>
        <v>5</v>
      </c>
      <c r="BU65" s="90">
        <f t="shared" si="46"/>
        <v>2</v>
      </c>
      <c r="BV65" s="127">
        <f t="shared" si="47"/>
        <v>77</v>
      </c>
      <c r="BW65" s="128">
        <f t="shared" si="48"/>
        <v>40633</v>
      </c>
      <c r="BX65" s="128">
        <f t="shared" si="49"/>
        <v>40709</v>
      </c>
      <c r="BY65" s="128">
        <f t="shared" si="50"/>
        <v>42874</v>
      </c>
      <c r="BZ65" s="128">
        <f t="shared" si="74"/>
        <v>43087</v>
      </c>
      <c r="CA65" s="90">
        <f t="shared" si="51"/>
        <v>214</v>
      </c>
      <c r="CB65" s="90"/>
      <c r="CC65" s="90"/>
      <c r="CD65" s="129"/>
      <c r="CE65" s="130">
        <f t="shared" si="52"/>
        <v>0</v>
      </c>
      <c r="CF65" s="46">
        <f t="shared" si="53"/>
        <v>1</v>
      </c>
      <c r="CG65" s="46">
        <f t="shared" si="53"/>
        <v>199</v>
      </c>
      <c r="CH65" s="46">
        <f t="shared" si="53"/>
        <v>0</v>
      </c>
      <c r="CI65" s="46">
        <f t="shared" si="53"/>
        <v>0</v>
      </c>
      <c r="CJ65" s="46">
        <f t="shared" si="53"/>
        <v>0</v>
      </c>
      <c r="CK65" s="46">
        <f t="shared" si="53"/>
        <v>0</v>
      </c>
      <c r="CL65" s="46">
        <f t="shared" si="53"/>
        <v>0</v>
      </c>
      <c r="CM65" s="46">
        <f t="shared" si="53"/>
        <v>0</v>
      </c>
      <c r="CN65" s="46">
        <f t="shared" si="53"/>
        <v>0</v>
      </c>
      <c r="CO65" s="46">
        <f t="shared" si="53"/>
        <v>0</v>
      </c>
      <c r="CP65" s="46">
        <f t="shared" si="53"/>
        <v>0</v>
      </c>
      <c r="CQ65" s="46">
        <f t="shared" si="53"/>
        <v>0</v>
      </c>
      <c r="CR65" s="46">
        <f t="shared" si="53"/>
        <v>0</v>
      </c>
      <c r="CS65" s="46">
        <f t="shared" si="53"/>
        <v>0</v>
      </c>
      <c r="CT65" s="46">
        <f t="shared" si="53"/>
        <v>0</v>
      </c>
      <c r="CU65" s="46">
        <f t="shared" si="53"/>
        <v>0</v>
      </c>
      <c r="CV65" s="46">
        <f t="shared" si="54"/>
        <v>0</v>
      </c>
      <c r="CW65" s="46">
        <f t="shared" si="54"/>
        <v>0</v>
      </c>
      <c r="CX65" s="46">
        <f t="shared" si="54"/>
        <v>0</v>
      </c>
      <c r="CY65" s="46">
        <f t="shared" si="54"/>
        <v>0</v>
      </c>
      <c r="CZ65" s="46">
        <f t="shared" si="54"/>
        <v>0</v>
      </c>
      <c r="DA65" s="46">
        <f t="shared" si="54"/>
        <v>0</v>
      </c>
      <c r="DB65" s="46">
        <f t="shared" si="54"/>
        <v>0</v>
      </c>
      <c r="DC65" s="46">
        <f t="shared" si="54"/>
        <v>0</v>
      </c>
      <c r="DD65" s="46">
        <f t="shared" si="54"/>
        <v>0</v>
      </c>
      <c r="DE65" s="46">
        <f t="shared" si="54"/>
        <v>0</v>
      </c>
      <c r="DF65" s="46">
        <f t="shared" si="54"/>
        <v>0</v>
      </c>
      <c r="DG65" s="46">
        <f t="shared" si="54"/>
        <v>0</v>
      </c>
      <c r="DH65" s="46">
        <f t="shared" si="54"/>
        <v>0</v>
      </c>
      <c r="DI65" s="46">
        <f t="shared" si="54"/>
        <v>0</v>
      </c>
      <c r="DJ65" s="46">
        <f t="shared" si="54"/>
        <v>0</v>
      </c>
      <c r="DK65" s="46">
        <f t="shared" si="54"/>
        <v>0</v>
      </c>
      <c r="DL65" s="46">
        <f t="shared" si="55"/>
        <v>0</v>
      </c>
      <c r="DM65" s="46">
        <f t="shared" si="55"/>
        <v>0</v>
      </c>
      <c r="DN65" s="46">
        <f t="shared" si="55"/>
        <v>0</v>
      </c>
      <c r="DO65" s="46">
        <f t="shared" si="55"/>
        <v>0</v>
      </c>
      <c r="DP65" s="46">
        <f t="shared" si="55"/>
        <v>0</v>
      </c>
      <c r="DQ65" s="46">
        <f t="shared" si="55"/>
        <v>0</v>
      </c>
      <c r="DR65" s="46">
        <f t="shared" si="55"/>
        <v>0</v>
      </c>
      <c r="DS65" s="46">
        <f t="shared" si="55"/>
        <v>0</v>
      </c>
      <c r="DT65" s="46">
        <f t="shared" si="55"/>
        <v>0</v>
      </c>
      <c r="DU65" s="46">
        <f t="shared" si="55"/>
        <v>0</v>
      </c>
      <c r="DV65" s="46">
        <f t="shared" si="55"/>
        <v>0</v>
      </c>
      <c r="DW65" s="46">
        <f t="shared" si="55"/>
        <v>0</v>
      </c>
      <c r="DX65" s="46">
        <f t="shared" si="55"/>
        <v>0</v>
      </c>
      <c r="DY65" s="46">
        <f t="shared" si="55"/>
        <v>0</v>
      </c>
      <c r="DZ65" s="46">
        <f t="shared" si="55"/>
        <v>0</v>
      </c>
      <c r="EA65" s="46">
        <f t="shared" si="55"/>
        <v>0</v>
      </c>
      <c r="EB65" s="46">
        <f t="shared" si="56"/>
        <v>0</v>
      </c>
      <c r="EC65" s="46">
        <f t="shared" si="56"/>
        <v>0</v>
      </c>
      <c r="ED65" s="46">
        <f t="shared" si="56"/>
        <v>0</v>
      </c>
      <c r="EE65" s="46">
        <f t="shared" si="56"/>
        <v>0</v>
      </c>
      <c r="EF65" s="46">
        <f t="shared" si="56"/>
        <v>0</v>
      </c>
      <c r="EG65" s="46">
        <f t="shared" si="56"/>
        <v>0</v>
      </c>
      <c r="EH65" s="46">
        <f t="shared" si="56"/>
        <v>0</v>
      </c>
      <c r="EI65" s="46">
        <f t="shared" si="56"/>
        <v>0</v>
      </c>
      <c r="EJ65" s="46">
        <f t="shared" si="56"/>
        <v>0</v>
      </c>
      <c r="EK65" s="46">
        <f t="shared" si="56"/>
        <v>0</v>
      </c>
      <c r="EL65" s="46">
        <f t="shared" si="56"/>
        <v>0</v>
      </c>
      <c r="EM65" s="46">
        <f t="shared" si="56"/>
        <v>0</v>
      </c>
      <c r="EN65" s="46">
        <f t="shared" si="56"/>
        <v>0</v>
      </c>
      <c r="EO65" s="46">
        <f t="shared" si="56"/>
        <v>0</v>
      </c>
      <c r="EP65" s="46">
        <f t="shared" si="56"/>
        <v>0</v>
      </c>
      <c r="EQ65" s="46">
        <f t="shared" si="56"/>
        <v>0</v>
      </c>
      <c r="ER65" s="46">
        <f t="shared" si="57"/>
        <v>0</v>
      </c>
      <c r="ES65" s="46">
        <f t="shared" si="57"/>
        <v>0</v>
      </c>
      <c r="ET65" s="46">
        <f t="shared" si="57"/>
        <v>0</v>
      </c>
      <c r="EU65" s="46">
        <f t="shared" si="57"/>
        <v>0</v>
      </c>
      <c r="EV65" s="46">
        <f t="shared" si="57"/>
        <v>0</v>
      </c>
      <c r="EW65" s="46">
        <f t="shared" si="57"/>
        <v>0</v>
      </c>
      <c r="EX65" s="46">
        <f t="shared" si="57"/>
        <v>0</v>
      </c>
      <c r="EY65" s="46">
        <f t="shared" si="57"/>
        <v>0</v>
      </c>
      <c r="EZ65" s="46">
        <f t="shared" si="57"/>
        <v>0</v>
      </c>
      <c r="FA65" s="46">
        <f t="shared" si="57"/>
        <v>0</v>
      </c>
      <c r="FB65" s="46">
        <f t="shared" si="57"/>
        <v>0</v>
      </c>
      <c r="FC65" s="46">
        <f t="shared" si="57"/>
        <v>0</v>
      </c>
      <c r="FD65" s="46">
        <f t="shared" si="57"/>
        <v>0</v>
      </c>
      <c r="FE65" s="46">
        <f t="shared" si="57"/>
        <v>0</v>
      </c>
      <c r="FF65" s="46">
        <f t="shared" si="57"/>
        <v>0</v>
      </c>
      <c r="FG65" s="46">
        <f t="shared" si="57"/>
        <v>0</v>
      </c>
      <c r="FH65" s="46">
        <f t="shared" si="58"/>
        <v>0</v>
      </c>
      <c r="FI65" s="46">
        <f t="shared" si="58"/>
        <v>0</v>
      </c>
      <c r="FJ65" s="46">
        <f t="shared" si="58"/>
        <v>0</v>
      </c>
      <c r="FK65" s="46">
        <f t="shared" si="58"/>
        <v>0</v>
      </c>
      <c r="FL65" s="46">
        <f t="shared" si="58"/>
        <v>0</v>
      </c>
      <c r="FM65" s="46">
        <f t="shared" si="58"/>
        <v>0</v>
      </c>
      <c r="FN65" s="46">
        <f t="shared" si="58"/>
        <v>0</v>
      </c>
      <c r="FO65" s="46">
        <f t="shared" si="58"/>
        <v>0</v>
      </c>
      <c r="FP65" s="46">
        <f t="shared" si="58"/>
        <v>0</v>
      </c>
      <c r="FQ65" s="46">
        <f t="shared" si="58"/>
        <v>0</v>
      </c>
      <c r="FR65" s="46">
        <f t="shared" si="58"/>
        <v>0</v>
      </c>
      <c r="FS65" s="46">
        <f t="shared" si="58"/>
        <v>0</v>
      </c>
      <c r="FT65" s="46">
        <f t="shared" si="58"/>
        <v>0</v>
      </c>
      <c r="FU65" s="46">
        <f t="shared" si="58"/>
        <v>0</v>
      </c>
      <c r="FV65" s="46">
        <f t="shared" si="58"/>
        <v>0</v>
      </c>
      <c r="FW65" s="46">
        <f t="shared" si="58"/>
        <v>0</v>
      </c>
      <c r="FX65" s="46">
        <f t="shared" si="59"/>
        <v>0</v>
      </c>
      <c r="FY65" s="46">
        <f t="shared" si="59"/>
        <v>0</v>
      </c>
      <c r="FZ65" s="46">
        <f t="shared" si="59"/>
        <v>0</v>
      </c>
      <c r="GA65" s="46">
        <f t="shared" si="59"/>
        <v>0</v>
      </c>
      <c r="GB65" s="46">
        <f t="shared" si="59"/>
        <v>0</v>
      </c>
      <c r="GC65" s="46">
        <f t="shared" si="59"/>
        <v>0</v>
      </c>
      <c r="GD65" s="46">
        <f t="shared" si="59"/>
        <v>0</v>
      </c>
      <c r="GE65" s="46">
        <f t="shared" si="59"/>
        <v>0</v>
      </c>
      <c r="GF65" s="46">
        <f t="shared" si="59"/>
        <v>0</v>
      </c>
      <c r="GG65" s="46">
        <f t="shared" si="59"/>
        <v>0</v>
      </c>
      <c r="GH65" s="46">
        <f t="shared" si="59"/>
        <v>0</v>
      </c>
      <c r="GI65" s="46">
        <f t="shared" si="59"/>
        <v>0</v>
      </c>
      <c r="GJ65" s="46">
        <f t="shared" si="59"/>
        <v>0</v>
      </c>
      <c r="GK65" s="46">
        <f t="shared" si="59"/>
        <v>0</v>
      </c>
      <c r="GL65" s="46">
        <f t="shared" si="59"/>
        <v>0</v>
      </c>
      <c r="GM65" s="46">
        <f t="shared" si="59"/>
        <v>0</v>
      </c>
      <c r="GN65" s="46">
        <f t="shared" si="60"/>
        <v>0</v>
      </c>
      <c r="GO65" s="46">
        <f t="shared" si="60"/>
        <v>0</v>
      </c>
      <c r="GP65" s="46">
        <f t="shared" si="60"/>
        <v>0</v>
      </c>
      <c r="GQ65" s="46">
        <f t="shared" si="60"/>
        <v>0</v>
      </c>
      <c r="GR65" s="46">
        <f t="shared" si="60"/>
        <v>0</v>
      </c>
      <c r="GS65" s="46">
        <f t="shared" si="60"/>
        <v>0</v>
      </c>
      <c r="GT65" s="46">
        <f t="shared" si="60"/>
        <v>0</v>
      </c>
      <c r="GU65" s="46">
        <f t="shared" si="60"/>
        <v>0</v>
      </c>
      <c r="GV65" s="46">
        <f t="shared" si="60"/>
        <v>0</v>
      </c>
      <c r="GW65" s="46">
        <f t="shared" si="60"/>
        <v>0</v>
      </c>
      <c r="GX65" s="46">
        <f t="shared" si="60"/>
        <v>0</v>
      </c>
      <c r="GY65" s="46">
        <f t="shared" si="60"/>
        <v>0</v>
      </c>
      <c r="GZ65" s="46">
        <f t="shared" si="60"/>
        <v>0</v>
      </c>
      <c r="HA65" s="46">
        <f t="shared" si="60"/>
        <v>0</v>
      </c>
      <c r="HB65" s="46">
        <f t="shared" si="60"/>
        <v>0</v>
      </c>
      <c r="HC65" s="46">
        <f t="shared" si="60"/>
        <v>0</v>
      </c>
      <c r="HD65" s="46">
        <f t="shared" si="61"/>
        <v>0</v>
      </c>
      <c r="HE65" s="46">
        <f t="shared" si="61"/>
        <v>0</v>
      </c>
      <c r="HF65" s="46">
        <f t="shared" si="61"/>
        <v>0</v>
      </c>
      <c r="HG65" s="46">
        <f t="shared" si="61"/>
        <v>0</v>
      </c>
      <c r="HH65" s="46">
        <f t="shared" si="61"/>
        <v>0</v>
      </c>
      <c r="HI65" s="46">
        <f t="shared" si="61"/>
        <v>0</v>
      </c>
      <c r="HJ65" s="46">
        <f t="shared" si="61"/>
        <v>0</v>
      </c>
      <c r="HK65" s="46">
        <f t="shared" si="61"/>
        <v>0</v>
      </c>
      <c r="HL65" s="46">
        <f t="shared" si="61"/>
        <v>0</v>
      </c>
      <c r="HM65" s="46">
        <f t="shared" si="61"/>
        <v>0</v>
      </c>
      <c r="HN65" s="46">
        <f t="shared" si="61"/>
        <v>0</v>
      </c>
      <c r="HO65" s="46">
        <f t="shared" si="61"/>
        <v>0</v>
      </c>
      <c r="HP65" s="46">
        <f t="shared" si="61"/>
        <v>0</v>
      </c>
      <c r="HQ65" s="46">
        <f t="shared" si="61"/>
        <v>0</v>
      </c>
      <c r="HR65" s="46">
        <f t="shared" si="61"/>
        <v>0</v>
      </c>
      <c r="HS65" s="46">
        <f t="shared" si="61"/>
        <v>0</v>
      </c>
      <c r="HT65" s="46">
        <f t="shared" si="62"/>
        <v>0</v>
      </c>
      <c r="HU65" s="46">
        <f t="shared" si="62"/>
        <v>0</v>
      </c>
      <c r="HV65" s="46">
        <f t="shared" si="62"/>
        <v>0</v>
      </c>
      <c r="HW65" s="46">
        <f t="shared" si="62"/>
        <v>0</v>
      </c>
      <c r="HX65" s="46">
        <f t="shared" si="62"/>
        <v>0</v>
      </c>
      <c r="HY65" s="46">
        <f t="shared" si="62"/>
        <v>0</v>
      </c>
      <c r="HZ65" s="46">
        <f t="shared" si="62"/>
        <v>0</v>
      </c>
      <c r="IA65" s="46">
        <f t="shared" si="62"/>
        <v>0</v>
      </c>
      <c r="IB65" s="46">
        <f t="shared" si="62"/>
        <v>0</v>
      </c>
      <c r="IC65" s="46">
        <f t="shared" si="62"/>
        <v>0</v>
      </c>
      <c r="ID65" s="46">
        <f t="shared" si="62"/>
        <v>0</v>
      </c>
      <c r="IE65" s="46">
        <f t="shared" si="62"/>
        <v>0</v>
      </c>
      <c r="IF65" s="46">
        <f t="shared" si="62"/>
        <v>0</v>
      </c>
      <c r="IG65" s="46">
        <f t="shared" si="62"/>
        <v>0</v>
      </c>
      <c r="IH65" s="46">
        <f t="shared" si="62"/>
        <v>0</v>
      </c>
      <c r="II65" s="46">
        <f t="shared" si="62"/>
        <v>0</v>
      </c>
      <c r="IJ65" s="46">
        <f t="shared" si="63"/>
        <v>0</v>
      </c>
      <c r="IK65" s="46">
        <f t="shared" si="63"/>
        <v>0</v>
      </c>
      <c r="IL65" s="46">
        <f t="shared" si="63"/>
        <v>0</v>
      </c>
      <c r="IM65" s="46">
        <f t="shared" si="63"/>
        <v>0</v>
      </c>
      <c r="IN65" s="46">
        <f t="shared" si="63"/>
        <v>0</v>
      </c>
      <c r="IO65" s="46">
        <f t="shared" si="63"/>
        <v>0</v>
      </c>
      <c r="IP65" s="46">
        <f t="shared" si="63"/>
        <v>0</v>
      </c>
      <c r="IQ65" s="46">
        <f t="shared" si="63"/>
        <v>0</v>
      </c>
      <c r="IR65" s="46">
        <f t="shared" si="63"/>
        <v>0</v>
      </c>
      <c r="IS65" s="46">
        <f t="shared" si="63"/>
        <v>0</v>
      </c>
      <c r="IT65" s="46">
        <f t="shared" si="63"/>
        <v>0</v>
      </c>
      <c r="IU65" s="46">
        <f t="shared" si="63"/>
        <v>0</v>
      </c>
      <c r="IV65" s="46">
        <f t="shared" si="63"/>
        <v>0</v>
      </c>
      <c r="IW65" s="46">
        <f t="shared" si="63"/>
        <v>0</v>
      </c>
      <c r="IX65" s="46">
        <f t="shared" si="63"/>
        <v>0</v>
      </c>
      <c r="IY65" s="46">
        <f t="shared" si="63"/>
        <v>0</v>
      </c>
      <c r="IZ65" s="46">
        <f t="shared" si="64"/>
        <v>0</v>
      </c>
      <c r="JA65" s="46">
        <f t="shared" si="64"/>
        <v>0</v>
      </c>
      <c r="JB65" s="46">
        <f t="shared" si="64"/>
        <v>0</v>
      </c>
      <c r="JC65" s="46">
        <f t="shared" si="64"/>
        <v>0</v>
      </c>
      <c r="JD65" s="46">
        <f t="shared" si="64"/>
        <v>0</v>
      </c>
      <c r="JE65" s="46">
        <f t="shared" si="64"/>
        <v>0</v>
      </c>
      <c r="JF65" s="46">
        <f t="shared" si="64"/>
        <v>0</v>
      </c>
      <c r="JG65" s="46">
        <f t="shared" si="64"/>
        <v>0</v>
      </c>
      <c r="JH65" s="46">
        <f t="shared" si="64"/>
        <v>0</v>
      </c>
      <c r="JI65" s="46">
        <f t="shared" si="64"/>
        <v>0</v>
      </c>
      <c r="JJ65" s="46">
        <f t="shared" si="64"/>
        <v>0</v>
      </c>
      <c r="JK65" s="46">
        <f t="shared" si="64"/>
        <v>0</v>
      </c>
      <c r="JL65" s="46">
        <f t="shared" si="64"/>
        <v>0</v>
      </c>
      <c r="JM65" s="46">
        <f t="shared" si="64"/>
        <v>0</v>
      </c>
      <c r="JN65" s="46">
        <f t="shared" si="64"/>
        <v>0</v>
      </c>
      <c r="JO65" s="46">
        <f t="shared" si="64"/>
        <v>0</v>
      </c>
      <c r="JP65" s="46">
        <f t="shared" si="65"/>
        <v>0</v>
      </c>
      <c r="JQ65" s="46">
        <f t="shared" si="65"/>
        <v>0</v>
      </c>
      <c r="JR65" s="46">
        <f t="shared" si="65"/>
        <v>0</v>
      </c>
      <c r="JS65" s="46">
        <f t="shared" si="65"/>
        <v>0</v>
      </c>
      <c r="JT65" s="46">
        <f t="shared" si="65"/>
        <v>0</v>
      </c>
      <c r="JU65" s="46">
        <f t="shared" si="65"/>
        <v>0</v>
      </c>
      <c r="JV65" s="46">
        <f t="shared" si="65"/>
        <v>0</v>
      </c>
      <c r="JW65" s="46">
        <f t="shared" si="65"/>
        <v>0</v>
      </c>
      <c r="JX65" s="46">
        <f t="shared" si="65"/>
        <v>0</v>
      </c>
      <c r="JY65" s="46">
        <f t="shared" si="65"/>
        <v>0</v>
      </c>
      <c r="JZ65" s="46">
        <f t="shared" si="65"/>
        <v>0</v>
      </c>
      <c r="KA65" s="46">
        <f t="shared" si="65"/>
        <v>0</v>
      </c>
      <c r="KB65" s="46">
        <f t="shared" si="65"/>
        <v>0</v>
      </c>
      <c r="KC65" s="46">
        <f t="shared" si="65"/>
        <v>0</v>
      </c>
      <c r="KD65" s="46">
        <f t="shared" si="65"/>
        <v>0</v>
      </c>
      <c r="KE65" s="46">
        <f t="shared" si="65"/>
        <v>0</v>
      </c>
      <c r="KF65" s="46">
        <f t="shared" si="66"/>
        <v>0</v>
      </c>
      <c r="KG65" s="46">
        <f t="shared" si="66"/>
        <v>0</v>
      </c>
      <c r="KH65" s="46">
        <f t="shared" si="66"/>
        <v>0</v>
      </c>
      <c r="KI65" s="46">
        <f t="shared" si="66"/>
        <v>0</v>
      </c>
      <c r="KJ65" s="46">
        <f t="shared" si="66"/>
        <v>0</v>
      </c>
      <c r="KK65" s="46">
        <f t="shared" si="66"/>
        <v>0</v>
      </c>
      <c r="KL65" s="46">
        <f t="shared" si="66"/>
        <v>0</v>
      </c>
      <c r="KM65" s="46">
        <f t="shared" si="66"/>
        <v>0</v>
      </c>
      <c r="KN65" s="46">
        <f t="shared" si="66"/>
        <v>0</v>
      </c>
      <c r="KO65" s="46">
        <f t="shared" si="66"/>
        <v>0</v>
      </c>
      <c r="KP65" s="46">
        <f t="shared" si="66"/>
        <v>0</v>
      </c>
      <c r="KQ65" s="46">
        <f t="shared" si="66"/>
        <v>0</v>
      </c>
      <c r="KR65" s="46">
        <f t="shared" si="66"/>
        <v>0</v>
      </c>
      <c r="KS65" s="46">
        <f t="shared" si="66"/>
        <v>0</v>
      </c>
      <c r="KT65" s="46">
        <f t="shared" si="66"/>
        <v>0</v>
      </c>
      <c r="KU65" s="46">
        <f t="shared" si="66"/>
        <v>0</v>
      </c>
      <c r="KV65" s="46">
        <f t="shared" si="67"/>
        <v>0</v>
      </c>
      <c r="KW65" s="46">
        <f t="shared" si="67"/>
        <v>0</v>
      </c>
      <c r="KX65" s="46">
        <f t="shared" si="67"/>
        <v>0</v>
      </c>
      <c r="KY65" s="46">
        <f t="shared" si="67"/>
        <v>0</v>
      </c>
      <c r="KZ65" s="46">
        <f t="shared" si="67"/>
        <v>0</v>
      </c>
      <c r="LA65" s="46">
        <f t="shared" si="67"/>
        <v>0</v>
      </c>
      <c r="LB65" s="46">
        <f t="shared" si="67"/>
        <v>0</v>
      </c>
      <c r="LC65" s="46">
        <f t="shared" si="67"/>
        <v>0</v>
      </c>
      <c r="LD65" s="46">
        <f t="shared" si="67"/>
        <v>0</v>
      </c>
      <c r="LE65" s="46">
        <f t="shared" si="67"/>
        <v>0</v>
      </c>
      <c r="LF65" s="46">
        <f t="shared" si="67"/>
        <v>0</v>
      </c>
      <c r="LG65" s="46">
        <f t="shared" si="67"/>
        <v>0</v>
      </c>
      <c r="LH65" s="46">
        <f t="shared" si="67"/>
        <v>0</v>
      </c>
      <c r="LI65" s="46">
        <f t="shared" si="67"/>
        <v>0</v>
      </c>
      <c r="LJ65" s="46">
        <f t="shared" si="67"/>
        <v>0</v>
      </c>
      <c r="LK65" s="46">
        <f t="shared" si="67"/>
        <v>0</v>
      </c>
      <c r="LL65" s="46">
        <f t="shared" si="68"/>
        <v>0</v>
      </c>
      <c r="LM65" s="46">
        <f t="shared" si="68"/>
        <v>0</v>
      </c>
      <c r="LN65" s="46">
        <f t="shared" si="68"/>
        <v>0</v>
      </c>
      <c r="LO65" s="46">
        <f t="shared" si="68"/>
        <v>0</v>
      </c>
      <c r="LP65" s="46">
        <f t="shared" si="68"/>
        <v>0</v>
      </c>
      <c r="LQ65" s="46">
        <f t="shared" si="68"/>
        <v>0</v>
      </c>
      <c r="LR65" s="46">
        <f t="shared" si="68"/>
        <v>0</v>
      </c>
      <c r="LS65" s="46">
        <f t="shared" si="68"/>
        <v>0</v>
      </c>
      <c r="LT65" s="46">
        <f t="shared" si="68"/>
        <v>0</v>
      </c>
    </row>
    <row r="66" spans="1:332" ht="24.6" hidden="1" customHeight="1">
      <c r="A66" s="121">
        <v>5</v>
      </c>
      <c r="B66" s="19" t="s">
        <v>471</v>
      </c>
      <c r="C66" s="20">
        <v>42874</v>
      </c>
      <c r="D66" s="20">
        <v>43087</v>
      </c>
      <c r="E66" s="215">
        <f t="shared" si="25"/>
        <v>42874</v>
      </c>
      <c r="F66" s="215">
        <f t="shared" si="26"/>
        <v>43087</v>
      </c>
      <c r="G66" s="216" t="s">
        <v>295</v>
      </c>
      <c r="H66" s="217" t="str">
        <f t="shared" si="27"/>
        <v>Ok</v>
      </c>
      <c r="I66" s="72" t="s">
        <v>129</v>
      </c>
      <c r="J66" s="72" t="s">
        <v>170</v>
      </c>
      <c r="K66" s="72" t="s">
        <v>170</v>
      </c>
      <c r="L66" s="72" t="s">
        <v>86</v>
      </c>
      <c r="M66" s="72" t="s">
        <v>170</v>
      </c>
      <c r="N66" s="72" t="s">
        <v>170</v>
      </c>
      <c r="O66" s="72" t="s">
        <v>170</v>
      </c>
      <c r="P66" s="72" t="s">
        <v>170</v>
      </c>
      <c r="Q66" s="210" t="str" cm="1">
        <f t="array" ref="Q66">IF(SUM(COUNTIF(J66:P66,{"SI","NO APLICA"}))=0,
   "",
   IF(SUM(COUNTIF(J66:P66,{"SI","NO APLICA"}))=COLUMNS(J66:P66),
      "CUMPLE",
      "NO CUMPLE"))</f>
        <v>CUMPLE</v>
      </c>
      <c r="R66" s="72" t="s">
        <v>86</v>
      </c>
      <c r="S66" s="19" t="s">
        <v>86</v>
      </c>
      <c r="T66" s="72" t="s">
        <v>86</v>
      </c>
      <c r="U66" s="19" t="s">
        <v>86</v>
      </c>
      <c r="V66" s="72" t="s">
        <v>86</v>
      </c>
      <c r="W66" s="72" t="s">
        <v>86</v>
      </c>
      <c r="X66" s="72" t="s">
        <v>86</v>
      </c>
      <c r="Y66" s="210" t="str">
        <f t="shared" si="69"/>
        <v>CUMPLE</v>
      </c>
      <c r="Z66" s="211" t="str">
        <f t="shared" si="70"/>
        <v>CUMPLE</v>
      </c>
      <c r="AA66" s="476"/>
      <c r="AB66" s="477"/>
      <c r="AD66" s="122" t="str">
        <f t="shared" si="28"/>
        <v/>
      </c>
      <c r="AE66" s="122" t="str">
        <f t="shared" si="28"/>
        <v/>
      </c>
      <c r="AF66" s="123">
        <f t="shared" si="28"/>
        <v>0</v>
      </c>
      <c r="AG66" s="122" t="str">
        <f t="shared" si="29"/>
        <v/>
      </c>
      <c r="AH66" s="122" t="str">
        <f t="shared" si="29"/>
        <v/>
      </c>
      <c r="AI66" s="123">
        <f t="shared" si="29"/>
        <v>0</v>
      </c>
      <c r="AW66" s="46">
        <f t="shared" si="30"/>
        <v>2</v>
      </c>
      <c r="AX66" s="46">
        <f t="shared" si="30"/>
        <v>1</v>
      </c>
      <c r="AY66" s="96">
        <v>5</v>
      </c>
      <c r="AZ66" s="47">
        <f t="shared" si="77"/>
        <v>42874</v>
      </c>
      <c r="BA66" s="47">
        <f t="shared" si="32"/>
        <v>43087</v>
      </c>
      <c r="BB66" s="90">
        <f t="shared" si="33"/>
        <v>1</v>
      </c>
      <c r="BC66" s="124">
        <v>5</v>
      </c>
      <c r="BD66" s="125">
        <f t="shared" si="71"/>
        <v>40633</v>
      </c>
      <c r="BE66" s="126">
        <f t="shared" si="34"/>
        <v>40709</v>
      </c>
      <c r="BF66" s="90">
        <f t="shared" si="35"/>
        <v>76</v>
      </c>
      <c r="BG66" s="90">
        <f t="shared" si="75"/>
        <v>77</v>
      </c>
      <c r="BH66" s="90">
        <f t="shared" si="72"/>
        <v>5</v>
      </c>
      <c r="BI66" s="90">
        <f t="shared" si="36"/>
        <v>3</v>
      </c>
      <c r="BJ66" s="90">
        <f t="shared" si="37"/>
        <v>3</v>
      </c>
      <c r="BK66" s="127">
        <f t="shared" si="38"/>
        <v>200</v>
      </c>
      <c r="BL66" s="128">
        <f t="shared" si="39"/>
        <v>41697</v>
      </c>
      <c r="BM66" s="128">
        <f t="shared" si="40"/>
        <v>41896</v>
      </c>
      <c r="BN66" s="128" t="str">
        <f t="shared" si="41"/>
        <v/>
      </c>
      <c r="BO66" s="128" t="str">
        <f t="shared" si="73"/>
        <v/>
      </c>
      <c r="BP66" s="90">
        <f t="shared" si="42"/>
        <v>0</v>
      </c>
      <c r="BQ66" s="90">
        <f t="shared" si="43"/>
        <v>76</v>
      </c>
      <c r="BR66" s="90">
        <f t="shared" si="76"/>
        <v>77</v>
      </c>
      <c r="BS66" s="90">
        <f t="shared" si="44"/>
        <v>5</v>
      </c>
      <c r="BT66" s="90">
        <f t="shared" si="45"/>
        <v>3</v>
      </c>
      <c r="BU66" s="90">
        <f t="shared" si="46"/>
        <v>3</v>
      </c>
      <c r="BV66" s="127">
        <f t="shared" si="47"/>
        <v>200</v>
      </c>
      <c r="BW66" s="128">
        <f t="shared" si="48"/>
        <v>41697</v>
      </c>
      <c r="BX66" s="128">
        <f t="shared" si="49"/>
        <v>41896</v>
      </c>
      <c r="BY66" s="128" t="str">
        <f t="shared" si="50"/>
        <v/>
      </c>
      <c r="BZ66" s="128" t="str">
        <f t="shared" si="74"/>
        <v/>
      </c>
      <c r="CA66" s="90">
        <f t="shared" si="51"/>
        <v>0</v>
      </c>
      <c r="CB66" s="90"/>
      <c r="CC66" s="90"/>
      <c r="CD66" s="129"/>
      <c r="CE66" s="130">
        <f t="shared" si="52"/>
        <v>214</v>
      </c>
      <c r="CF66" s="46">
        <f t="shared" si="53"/>
        <v>0</v>
      </c>
      <c r="CG66" s="46">
        <f t="shared" si="53"/>
        <v>0</v>
      </c>
      <c r="CH66" s="46">
        <f t="shared" si="53"/>
        <v>0</v>
      </c>
      <c r="CI66" s="46">
        <f t="shared" si="53"/>
        <v>0</v>
      </c>
      <c r="CJ66" s="46">
        <f t="shared" si="53"/>
        <v>0</v>
      </c>
      <c r="CK66" s="46">
        <f t="shared" si="53"/>
        <v>0</v>
      </c>
      <c r="CL66" s="46">
        <f t="shared" si="53"/>
        <v>0</v>
      </c>
      <c r="CM66" s="46">
        <f t="shared" si="53"/>
        <v>0</v>
      </c>
      <c r="CN66" s="46">
        <f t="shared" si="53"/>
        <v>0</v>
      </c>
      <c r="CO66" s="46">
        <f t="shared" si="53"/>
        <v>0</v>
      </c>
      <c r="CP66" s="46">
        <f t="shared" si="53"/>
        <v>0</v>
      </c>
      <c r="CQ66" s="46">
        <f t="shared" si="53"/>
        <v>0</v>
      </c>
      <c r="CR66" s="46">
        <f t="shared" si="53"/>
        <v>0</v>
      </c>
      <c r="CS66" s="46">
        <f t="shared" si="53"/>
        <v>0</v>
      </c>
      <c r="CT66" s="46">
        <f t="shared" si="53"/>
        <v>0</v>
      </c>
      <c r="CU66" s="46">
        <f t="shared" si="53"/>
        <v>0</v>
      </c>
      <c r="CV66" s="46">
        <f t="shared" si="54"/>
        <v>0</v>
      </c>
      <c r="CW66" s="46">
        <f t="shared" si="54"/>
        <v>0</v>
      </c>
      <c r="CX66" s="46">
        <f t="shared" si="54"/>
        <v>0</v>
      </c>
      <c r="CY66" s="46">
        <f t="shared" si="54"/>
        <v>0</v>
      </c>
      <c r="CZ66" s="46">
        <f t="shared" si="54"/>
        <v>0</v>
      </c>
      <c r="DA66" s="46">
        <f t="shared" si="54"/>
        <v>0</v>
      </c>
      <c r="DB66" s="46">
        <f t="shared" si="54"/>
        <v>0</v>
      </c>
      <c r="DC66" s="46">
        <f t="shared" si="54"/>
        <v>0</v>
      </c>
      <c r="DD66" s="46">
        <f t="shared" si="54"/>
        <v>0</v>
      </c>
      <c r="DE66" s="46">
        <f t="shared" si="54"/>
        <v>0</v>
      </c>
      <c r="DF66" s="46">
        <f t="shared" si="54"/>
        <v>0</v>
      </c>
      <c r="DG66" s="46">
        <f t="shared" si="54"/>
        <v>0</v>
      </c>
      <c r="DH66" s="46">
        <f t="shared" si="54"/>
        <v>0</v>
      </c>
      <c r="DI66" s="46">
        <f t="shared" si="54"/>
        <v>0</v>
      </c>
      <c r="DJ66" s="46">
        <f t="shared" si="54"/>
        <v>0</v>
      </c>
      <c r="DK66" s="46">
        <f t="shared" si="54"/>
        <v>0</v>
      </c>
      <c r="DL66" s="46">
        <f t="shared" si="55"/>
        <v>0</v>
      </c>
      <c r="DM66" s="46">
        <f t="shared" si="55"/>
        <v>0</v>
      </c>
      <c r="DN66" s="46">
        <f t="shared" si="55"/>
        <v>0</v>
      </c>
      <c r="DO66" s="46">
        <f t="shared" si="55"/>
        <v>0</v>
      </c>
      <c r="DP66" s="46">
        <f t="shared" si="55"/>
        <v>0</v>
      </c>
      <c r="DQ66" s="46">
        <f t="shared" si="55"/>
        <v>0</v>
      </c>
      <c r="DR66" s="46">
        <f t="shared" si="55"/>
        <v>0</v>
      </c>
      <c r="DS66" s="46">
        <f t="shared" si="55"/>
        <v>0</v>
      </c>
      <c r="DT66" s="46">
        <f t="shared" si="55"/>
        <v>0</v>
      </c>
      <c r="DU66" s="46">
        <f t="shared" si="55"/>
        <v>0</v>
      </c>
      <c r="DV66" s="46">
        <f t="shared" si="55"/>
        <v>0</v>
      </c>
      <c r="DW66" s="46">
        <f t="shared" si="55"/>
        <v>0</v>
      </c>
      <c r="DX66" s="46">
        <f t="shared" si="55"/>
        <v>0</v>
      </c>
      <c r="DY66" s="46">
        <f t="shared" si="55"/>
        <v>0</v>
      </c>
      <c r="DZ66" s="46">
        <f t="shared" si="55"/>
        <v>0</v>
      </c>
      <c r="EA66" s="46">
        <f t="shared" si="55"/>
        <v>0</v>
      </c>
      <c r="EB66" s="46">
        <f t="shared" si="56"/>
        <v>0</v>
      </c>
      <c r="EC66" s="46">
        <f t="shared" si="56"/>
        <v>0</v>
      </c>
      <c r="ED66" s="46">
        <f t="shared" si="56"/>
        <v>0</v>
      </c>
      <c r="EE66" s="46">
        <f t="shared" si="56"/>
        <v>0</v>
      </c>
      <c r="EF66" s="46">
        <f t="shared" si="56"/>
        <v>0</v>
      </c>
      <c r="EG66" s="46">
        <f t="shared" si="56"/>
        <v>0</v>
      </c>
      <c r="EH66" s="46">
        <f t="shared" si="56"/>
        <v>0</v>
      </c>
      <c r="EI66" s="46">
        <f t="shared" si="56"/>
        <v>0</v>
      </c>
      <c r="EJ66" s="46">
        <f t="shared" si="56"/>
        <v>0</v>
      </c>
      <c r="EK66" s="46">
        <f t="shared" si="56"/>
        <v>0</v>
      </c>
      <c r="EL66" s="46">
        <f t="shared" si="56"/>
        <v>0</v>
      </c>
      <c r="EM66" s="46">
        <f t="shared" si="56"/>
        <v>0</v>
      </c>
      <c r="EN66" s="46">
        <f t="shared" si="56"/>
        <v>0</v>
      </c>
      <c r="EO66" s="46">
        <f t="shared" si="56"/>
        <v>0</v>
      </c>
      <c r="EP66" s="46">
        <f t="shared" si="56"/>
        <v>0</v>
      </c>
      <c r="EQ66" s="46">
        <f t="shared" si="56"/>
        <v>0</v>
      </c>
      <c r="ER66" s="46">
        <f t="shared" si="57"/>
        <v>0</v>
      </c>
      <c r="ES66" s="46">
        <f t="shared" si="57"/>
        <v>0</v>
      </c>
      <c r="ET66" s="46">
        <f t="shared" si="57"/>
        <v>0</v>
      </c>
      <c r="EU66" s="46">
        <f t="shared" si="57"/>
        <v>0</v>
      </c>
      <c r="EV66" s="46">
        <f t="shared" si="57"/>
        <v>0</v>
      </c>
      <c r="EW66" s="46">
        <f t="shared" si="57"/>
        <v>0</v>
      </c>
      <c r="EX66" s="46">
        <f t="shared" si="57"/>
        <v>0</v>
      </c>
      <c r="EY66" s="46">
        <f t="shared" si="57"/>
        <v>0</v>
      </c>
      <c r="EZ66" s="46">
        <f t="shared" si="57"/>
        <v>0</v>
      </c>
      <c r="FA66" s="46">
        <f t="shared" si="57"/>
        <v>0</v>
      </c>
      <c r="FB66" s="46">
        <f t="shared" si="57"/>
        <v>0</v>
      </c>
      <c r="FC66" s="46">
        <f t="shared" si="57"/>
        <v>0</v>
      </c>
      <c r="FD66" s="46">
        <f t="shared" si="57"/>
        <v>0</v>
      </c>
      <c r="FE66" s="46">
        <f t="shared" si="57"/>
        <v>0</v>
      </c>
      <c r="FF66" s="46">
        <f t="shared" si="57"/>
        <v>0</v>
      </c>
      <c r="FG66" s="46">
        <f t="shared" si="57"/>
        <v>0</v>
      </c>
      <c r="FH66" s="46">
        <f t="shared" si="58"/>
        <v>0</v>
      </c>
      <c r="FI66" s="46">
        <f t="shared" si="58"/>
        <v>0</v>
      </c>
      <c r="FJ66" s="46">
        <f t="shared" si="58"/>
        <v>0</v>
      </c>
      <c r="FK66" s="46">
        <f t="shared" si="58"/>
        <v>0</v>
      </c>
      <c r="FL66" s="46">
        <f t="shared" si="58"/>
        <v>0</v>
      </c>
      <c r="FM66" s="46">
        <f t="shared" si="58"/>
        <v>0</v>
      </c>
      <c r="FN66" s="46">
        <f t="shared" si="58"/>
        <v>0</v>
      </c>
      <c r="FO66" s="46">
        <f t="shared" si="58"/>
        <v>0</v>
      </c>
      <c r="FP66" s="46">
        <f t="shared" si="58"/>
        <v>0</v>
      </c>
      <c r="FQ66" s="46">
        <f t="shared" si="58"/>
        <v>0</v>
      </c>
      <c r="FR66" s="46">
        <f t="shared" si="58"/>
        <v>0</v>
      </c>
      <c r="FS66" s="46">
        <f t="shared" si="58"/>
        <v>0</v>
      </c>
      <c r="FT66" s="46">
        <f t="shared" si="58"/>
        <v>0</v>
      </c>
      <c r="FU66" s="46">
        <f t="shared" si="58"/>
        <v>0</v>
      </c>
      <c r="FV66" s="46">
        <f t="shared" si="58"/>
        <v>0</v>
      </c>
      <c r="FW66" s="46">
        <f t="shared" si="58"/>
        <v>0</v>
      </c>
      <c r="FX66" s="46">
        <f t="shared" si="59"/>
        <v>0</v>
      </c>
      <c r="FY66" s="46">
        <f t="shared" si="59"/>
        <v>0</v>
      </c>
      <c r="FZ66" s="46">
        <f t="shared" si="59"/>
        <v>0</v>
      </c>
      <c r="GA66" s="46">
        <f t="shared" si="59"/>
        <v>0</v>
      </c>
      <c r="GB66" s="46">
        <f t="shared" si="59"/>
        <v>0</v>
      </c>
      <c r="GC66" s="46">
        <f t="shared" si="59"/>
        <v>0</v>
      </c>
      <c r="GD66" s="46">
        <f t="shared" si="59"/>
        <v>0</v>
      </c>
      <c r="GE66" s="46">
        <f t="shared" si="59"/>
        <v>0</v>
      </c>
      <c r="GF66" s="46">
        <f t="shared" si="59"/>
        <v>0</v>
      </c>
      <c r="GG66" s="46">
        <f t="shared" si="59"/>
        <v>0</v>
      </c>
      <c r="GH66" s="46">
        <f t="shared" si="59"/>
        <v>0</v>
      </c>
      <c r="GI66" s="46">
        <f t="shared" si="59"/>
        <v>0</v>
      </c>
      <c r="GJ66" s="46">
        <f t="shared" si="59"/>
        <v>0</v>
      </c>
      <c r="GK66" s="46">
        <f t="shared" si="59"/>
        <v>0</v>
      </c>
      <c r="GL66" s="46">
        <f t="shared" si="59"/>
        <v>0</v>
      </c>
      <c r="GM66" s="46">
        <f t="shared" si="59"/>
        <v>0</v>
      </c>
      <c r="GN66" s="46">
        <f t="shared" si="60"/>
        <v>0</v>
      </c>
      <c r="GO66" s="46">
        <f t="shared" si="60"/>
        <v>0</v>
      </c>
      <c r="GP66" s="46">
        <f t="shared" si="60"/>
        <v>0</v>
      </c>
      <c r="GQ66" s="46">
        <f t="shared" si="60"/>
        <v>0</v>
      </c>
      <c r="GR66" s="46">
        <f t="shared" si="60"/>
        <v>0</v>
      </c>
      <c r="GS66" s="46">
        <f t="shared" si="60"/>
        <v>0</v>
      </c>
      <c r="GT66" s="46">
        <f t="shared" si="60"/>
        <v>0</v>
      </c>
      <c r="GU66" s="46">
        <f t="shared" si="60"/>
        <v>0</v>
      </c>
      <c r="GV66" s="46">
        <f t="shared" si="60"/>
        <v>0</v>
      </c>
      <c r="GW66" s="46">
        <f t="shared" si="60"/>
        <v>0</v>
      </c>
      <c r="GX66" s="46">
        <f t="shared" si="60"/>
        <v>0</v>
      </c>
      <c r="GY66" s="46">
        <f t="shared" si="60"/>
        <v>0</v>
      </c>
      <c r="GZ66" s="46">
        <f t="shared" si="60"/>
        <v>0</v>
      </c>
      <c r="HA66" s="46">
        <f t="shared" si="60"/>
        <v>0</v>
      </c>
      <c r="HB66" s="46">
        <f t="shared" si="60"/>
        <v>0</v>
      </c>
      <c r="HC66" s="46">
        <f t="shared" si="60"/>
        <v>0</v>
      </c>
      <c r="HD66" s="46">
        <f t="shared" si="61"/>
        <v>0</v>
      </c>
      <c r="HE66" s="46">
        <f t="shared" si="61"/>
        <v>0</v>
      </c>
      <c r="HF66" s="46">
        <f t="shared" si="61"/>
        <v>0</v>
      </c>
      <c r="HG66" s="46">
        <f t="shared" si="61"/>
        <v>0</v>
      </c>
      <c r="HH66" s="46">
        <f t="shared" si="61"/>
        <v>0</v>
      </c>
      <c r="HI66" s="46">
        <f t="shared" si="61"/>
        <v>0</v>
      </c>
      <c r="HJ66" s="46">
        <f t="shared" si="61"/>
        <v>0</v>
      </c>
      <c r="HK66" s="46">
        <f t="shared" si="61"/>
        <v>0</v>
      </c>
      <c r="HL66" s="46">
        <f t="shared" si="61"/>
        <v>0</v>
      </c>
      <c r="HM66" s="46">
        <f t="shared" si="61"/>
        <v>0</v>
      </c>
      <c r="HN66" s="46">
        <f t="shared" si="61"/>
        <v>0</v>
      </c>
      <c r="HO66" s="46">
        <f t="shared" si="61"/>
        <v>0</v>
      </c>
      <c r="HP66" s="46">
        <f t="shared" si="61"/>
        <v>0</v>
      </c>
      <c r="HQ66" s="46">
        <f t="shared" si="61"/>
        <v>0</v>
      </c>
      <c r="HR66" s="46">
        <f t="shared" si="61"/>
        <v>0</v>
      </c>
      <c r="HS66" s="46">
        <f t="shared" si="61"/>
        <v>0</v>
      </c>
      <c r="HT66" s="46">
        <f t="shared" si="62"/>
        <v>0</v>
      </c>
      <c r="HU66" s="46">
        <f t="shared" si="62"/>
        <v>0</v>
      </c>
      <c r="HV66" s="46">
        <f t="shared" si="62"/>
        <v>0</v>
      </c>
      <c r="HW66" s="46">
        <f t="shared" si="62"/>
        <v>0</v>
      </c>
      <c r="HX66" s="46">
        <f t="shared" si="62"/>
        <v>0</v>
      </c>
      <c r="HY66" s="46">
        <f t="shared" si="62"/>
        <v>0</v>
      </c>
      <c r="HZ66" s="46">
        <f t="shared" si="62"/>
        <v>0</v>
      </c>
      <c r="IA66" s="46">
        <f t="shared" si="62"/>
        <v>0</v>
      </c>
      <c r="IB66" s="46">
        <f t="shared" si="62"/>
        <v>0</v>
      </c>
      <c r="IC66" s="46">
        <f t="shared" si="62"/>
        <v>0</v>
      </c>
      <c r="ID66" s="46">
        <f t="shared" si="62"/>
        <v>0</v>
      </c>
      <c r="IE66" s="46">
        <f t="shared" si="62"/>
        <v>0</v>
      </c>
      <c r="IF66" s="46">
        <f t="shared" si="62"/>
        <v>0</v>
      </c>
      <c r="IG66" s="46">
        <f t="shared" si="62"/>
        <v>0</v>
      </c>
      <c r="IH66" s="46">
        <f t="shared" si="62"/>
        <v>0</v>
      </c>
      <c r="II66" s="46">
        <f t="shared" si="62"/>
        <v>0</v>
      </c>
      <c r="IJ66" s="46">
        <f t="shared" si="63"/>
        <v>0</v>
      </c>
      <c r="IK66" s="46">
        <f t="shared" si="63"/>
        <v>0</v>
      </c>
      <c r="IL66" s="46">
        <f t="shared" si="63"/>
        <v>0</v>
      </c>
      <c r="IM66" s="46">
        <f t="shared" si="63"/>
        <v>0</v>
      </c>
      <c r="IN66" s="46">
        <f t="shared" si="63"/>
        <v>0</v>
      </c>
      <c r="IO66" s="46">
        <f t="shared" si="63"/>
        <v>0</v>
      </c>
      <c r="IP66" s="46">
        <f t="shared" si="63"/>
        <v>0</v>
      </c>
      <c r="IQ66" s="46">
        <f t="shared" si="63"/>
        <v>0</v>
      </c>
      <c r="IR66" s="46">
        <f t="shared" si="63"/>
        <v>0</v>
      </c>
      <c r="IS66" s="46">
        <f t="shared" si="63"/>
        <v>0</v>
      </c>
      <c r="IT66" s="46">
        <f t="shared" si="63"/>
        <v>0</v>
      </c>
      <c r="IU66" s="46">
        <f t="shared" si="63"/>
        <v>0</v>
      </c>
      <c r="IV66" s="46">
        <f t="shared" si="63"/>
        <v>0</v>
      </c>
      <c r="IW66" s="46">
        <f t="shared" si="63"/>
        <v>0</v>
      </c>
      <c r="IX66" s="46">
        <f t="shared" si="63"/>
        <v>0</v>
      </c>
      <c r="IY66" s="46">
        <f t="shared" si="63"/>
        <v>0</v>
      </c>
      <c r="IZ66" s="46">
        <f t="shared" si="64"/>
        <v>0</v>
      </c>
      <c r="JA66" s="46">
        <f t="shared" si="64"/>
        <v>0</v>
      </c>
      <c r="JB66" s="46">
        <f t="shared" si="64"/>
        <v>0</v>
      </c>
      <c r="JC66" s="46">
        <f t="shared" si="64"/>
        <v>0</v>
      </c>
      <c r="JD66" s="46">
        <f t="shared" si="64"/>
        <v>0</v>
      </c>
      <c r="JE66" s="46">
        <f t="shared" si="64"/>
        <v>0</v>
      </c>
      <c r="JF66" s="46">
        <f t="shared" si="64"/>
        <v>0</v>
      </c>
      <c r="JG66" s="46">
        <f t="shared" si="64"/>
        <v>0</v>
      </c>
      <c r="JH66" s="46">
        <f t="shared" si="64"/>
        <v>0</v>
      </c>
      <c r="JI66" s="46">
        <f t="shared" si="64"/>
        <v>0</v>
      </c>
      <c r="JJ66" s="46">
        <f t="shared" si="64"/>
        <v>0</v>
      </c>
      <c r="JK66" s="46">
        <f t="shared" si="64"/>
        <v>0</v>
      </c>
      <c r="JL66" s="46">
        <f t="shared" si="64"/>
        <v>0</v>
      </c>
      <c r="JM66" s="46">
        <f t="shared" si="64"/>
        <v>0</v>
      </c>
      <c r="JN66" s="46">
        <f t="shared" si="64"/>
        <v>0</v>
      </c>
      <c r="JO66" s="46">
        <f t="shared" si="64"/>
        <v>0</v>
      </c>
      <c r="JP66" s="46">
        <f t="shared" si="65"/>
        <v>0</v>
      </c>
      <c r="JQ66" s="46">
        <f t="shared" si="65"/>
        <v>0</v>
      </c>
      <c r="JR66" s="46">
        <f t="shared" si="65"/>
        <v>0</v>
      </c>
      <c r="JS66" s="46">
        <f t="shared" si="65"/>
        <v>0</v>
      </c>
      <c r="JT66" s="46">
        <f t="shared" si="65"/>
        <v>0</v>
      </c>
      <c r="JU66" s="46">
        <f t="shared" si="65"/>
        <v>0</v>
      </c>
      <c r="JV66" s="46">
        <f t="shared" si="65"/>
        <v>0</v>
      </c>
      <c r="JW66" s="46">
        <f t="shared" si="65"/>
        <v>0</v>
      </c>
      <c r="JX66" s="46">
        <f t="shared" si="65"/>
        <v>0</v>
      </c>
      <c r="JY66" s="46">
        <f t="shared" si="65"/>
        <v>0</v>
      </c>
      <c r="JZ66" s="46">
        <f t="shared" si="65"/>
        <v>0</v>
      </c>
      <c r="KA66" s="46">
        <f t="shared" si="65"/>
        <v>0</v>
      </c>
      <c r="KB66" s="46">
        <f t="shared" si="65"/>
        <v>0</v>
      </c>
      <c r="KC66" s="46">
        <f t="shared" si="65"/>
        <v>0</v>
      </c>
      <c r="KD66" s="46">
        <f t="shared" si="65"/>
        <v>0</v>
      </c>
      <c r="KE66" s="46">
        <f t="shared" si="65"/>
        <v>0</v>
      </c>
      <c r="KF66" s="46">
        <f t="shared" si="66"/>
        <v>0</v>
      </c>
      <c r="KG66" s="46">
        <f t="shared" si="66"/>
        <v>0</v>
      </c>
      <c r="KH66" s="46">
        <f t="shared" si="66"/>
        <v>0</v>
      </c>
      <c r="KI66" s="46">
        <f t="shared" si="66"/>
        <v>0</v>
      </c>
      <c r="KJ66" s="46">
        <f t="shared" si="66"/>
        <v>0</v>
      </c>
      <c r="KK66" s="46">
        <f t="shared" si="66"/>
        <v>0</v>
      </c>
      <c r="KL66" s="46">
        <f t="shared" si="66"/>
        <v>0</v>
      </c>
      <c r="KM66" s="46">
        <f t="shared" si="66"/>
        <v>0</v>
      </c>
      <c r="KN66" s="46">
        <f t="shared" si="66"/>
        <v>0</v>
      </c>
      <c r="KO66" s="46">
        <f t="shared" si="66"/>
        <v>0</v>
      </c>
      <c r="KP66" s="46">
        <f t="shared" si="66"/>
        <v>0</v>
      </c>
      <c r="KQ66" s="46">
        <f t="shared" si="66"/>
        <v>0</v>
      </c>
      <c r="KR66" s="46">
        <f t="shared" si="66"/>
        <v>0</v>
      </c>
      <c r="KS66" s="46">
        <f t="shared" si="66"/>
        <v>0</v>
      </c>
      <c r="KT66" s="46">
        <f t="shared" si="66"/>
        <v>0</v>
      </c>
      <c r="KU66" s="46">
        <f t="shared" si="66"/>
        <v>0</v>
      </c>
      <c r="KV66" s="46">
        <f t="shared" si="67"/>
        <v>0</v>
      </c>
      <c r="KW66" s="46">
        <f t="shared" si="67"/>
        <v>0</v>
      </c>
      <c r="KX66" s="46">
        <f t="shared" si="67"/>
        <v>0</v>
      </c>
      <c r="KY66" s="46">
        <f t="shared" si="67"/>
        <v>0</v>
      </c>
      <c r="KZ66" s="46">
        <f t="shared" si="67"/>
        <v>0</v>
      </c>
      <c r="LA66" s="46">
        <f t="shared" si="67"/>
        <v>0</v>
      </c>
      <c r="LB66" s="46">
        <f t="shared" si="67"/>
        <v>0</v>
      </c>
      <c r="LC66" s="46">
        <f t="shared" si="67"/>
        <v>0</v>
      </c>
      <c r="LD66" s="46">
        <f t="shared" si="67"/>
        <v>0</v>
      </c>
      <c r="LE66" s="46">
        <f t="shared" si="67"/>
        <v>0</v>
      </c>
      <c r="LF66" s="46">
        <f t="shared" si="67"/>
        <v>0</v>
      </c>
      <c r="LG66" s="46">
        <f t="shared" si="67"/>
        <v>0</v>
      </c>
      <c r="LH66" s="46">
        <f t="shared" si="67"/>
        <v>0</v>
      </c>
      <c r="LI66" s="46">
        <f t="shared" si="67"/>
        <v>0</v>
      </c>
      <c r="LJ66" s="46">
        <f t="shared" si="67"/>
        <v>0</v>
      </c>
      <c r="LK66" s="46">
        <f t="shared" si="67"/>
        <v>0</v>
      </c>
      <c r="LL66" s="46">
        <f t="shared" si="68"/>
        <v>0</v>
      </c>
      <c r="LM66" s="46">
        <f t="shared" si="68"/>
        <v>0</v>
      </c>
      <c r="LN66" s="46">
        <f t="shared" si="68"/>
        <v>0</v>
      </c>
      <c r="LO66" s="46">
        <f t="shared" si="68"/>
        <v>0</v>
      </c>
      <c r="LP66" s="46">
        <f t="shared" si="68"/>
        <v>0</v>
      </c>
      <c r="LQ66" s="46">
        <f t="shared" si="68"/>
        <v>0</v>
      </c>
      <c r="LR66" s="46">
        <f t="shared" si="68"/>
        <v>0</v>
      </c>
      <c r="LS66" s="46">
        <f t="shared" si="68"/>
        <v>0</v>
      </c>
      <c r="LT66" s="46">
        <f t="shared" si="68"/>
        <v>0</v>
      </c>
    </row>
    <row r="67" spans="1:332" ht="24.6" hidden="1" customHeight="1">
      <c r="A67" s="121">
        <v>6</v>
      </c>
      <c r="B67" s="19"/>
      <c r="C67" s="20"/>
      <c r="D67" s="20"/>
      <c r="E67" s="215" t="str">
        <f t="shared" si="25"/>
        <v/>
      </c>
      <c r="F67" s="215">
        <f t="shared" si="26"/>
        <v>0</v>
      </c>
      <c r="G67" s="216"/>
      <c r="H67" s="217" t="str">
        <f t="shared" si="27"/>
        <v>Falta(n) Fecha(s)</v>
      </c>
      <c r="I67" s="72"/>
      <c r="J67" s="72"/>
      <c r="K67" s="72"/>
      <c r="L67" s="72"/>
      <c r="M67" s="72"/>
      <c r="N67" s="72"/>
      <c r="O67" s="72"/>
      <c r="P67" s="72"/>
      <c r="Q67" s="210" t="str" cm="1">
        <f t="array" ref="Q67">IF(SUM(COUNTIF(J67:P67,{"SI","NO APLICA"}))=0,
   "",
   IF(SUM(COUNTIF(J67:P67,{"SI","NO APLICA"}))=COLUMNS(J67:P67),
      "CUMPLE",
      "NO CUMPLE"))</f>
        <v/>
      </c>
      <c r="R67" s="72"/>
      <c r="S67" s="19"/>
      <c r="T67" s="72"/>
      <c r="U67" s="19"/>
      <c r="V67" s="72"/>
      <c r="W67" s="72"/>
      <c r="X67" s="72"/>
      <c r="Y67" s="210" t="str">
        <f t="shared" si="69"/>
        <v/>
      </c>
      <c r="Z67" s="211" t="str">
        <f t="shared" si="70"/>
        <v/>
      </c>
      <c r="AA67" s="476"/>
      <c r="AB67" s="477"/>
      <c r="AD67" s="122" t="str">
        <f t="shared" si="28"/>
        <v/>
      </c>
      <c r="AE67" s="122" t="str">
        <f t="shared" si="28"/>
        <v/>
      </c>
      <c r="AF67" s="123">
        <f t="shared" si="28"/>
        <v>0</v>
      </c>
      <c r="AG67" s="122" t="str">
        <f t="shared" si="29"/>
        <v/>
      </c>
      <c r="AH67" s="122" t="str">
        <f t="shared" si="29"/>
        <v/>
      </c>
      <c r="AI67" s="123">
        <f t="shared" si="29"/>
        <v>0</v>
      </c>
      <c r="AW67" s="46" t="str">
        <f t="shared" si="30"/>
        <v/>
      </c>
      <c r="AX67" s="46">
        <f t="shared" si="30"/>
        <v>11</v>
      </c>
      <c r="AY67" s="96">
        <v>6</v>
      </c>
      <c r="AZ67" s="47" t="str">
        <f t="shared" si="77"/>
        <v/>
      </c>
      <c r="BA67" s="47">
        <f t="shared" si="32"/>
        <v>0</v>
      </c>
      <c r="BB67" s="90" t="str">
        <f t="shared" si="33"/>
        <v/>
      </c>
      <c r="BC67" s="124">
        <v>6</v>
      </c>
      <c r="BD67" s="125">
        <f t="shared" si="71"/>
        <v>40617</v>
      </c>
      <c r="BE67" s="126">
        <f t="shared" si="34"/>
        <v>40633</v>
      </c>
      <c r="BF67" s="90">
        <f t="shared" si="35"/>
        <v>16</v>
      </c>
      <c r="BG67" s="90">
        <f t="shared" si="75"/>
        <v>16</v>
      </c>
      <c r="BH67" s="90">
        <f t="shared" si="72"/>
        <v>6</v>
      </c>
      <c r="BI67" s="90">
        <f t="shared" si="36"/>
        <v>1</v>
      </c>
      <c r="BJ67" s="90">
        <f t="shared" si="37"/>
        <v>4</v>
      </c>
      <c r="BK67" s="127">
        <f t="shared" si="38"/>
        <v>214</v>
      </c>
      <c r="BL67" s="128">
        <f t="shared" si="39"/>
        <v>42874</v>
      </c>
      <c r="BM67" s="128">
        <f t="shared" si="40"/>
        <v>43087</v>
      </c>
      <c r="BN67" s="128" t="str">
        <f t="shared" si="41"/>
        <v/>
      </c>
      <c r="BO67" s="128" t="str">
        <f t="shared" si="73"/>
        <v/>
      </c>
      <c r="BP67" s="90">
        <f t="shared" si="42"/>
        <v>0</v>
      </c>
      <c r="BQ67" s="90">
        <f t="shared" si="43"/>
        <v>16</v>
      </c>
      <c r="BR67" s="90">
        <f t="shared" si="76"/>
        <v>16</v>
      </c>
      <c r="BS67" s="90">
        <f t="shared" si="44"/>
        <v>6</v>
      </c>
      <c r="BT67" s="90">
        <f t="shared" si="45"/>
        <v>1</v>
      </c>
      <c r="BU67" s="90">
        <f t="shared" si="46"/>
        <v>4</v>
      </c>
      <c r="BV67" s="127">
        <f t="shared" si="47"/>
        <v>214</v>
      </c>
      <c r="BW67" s="128">
        <f t="shared" si="48"/>
        <v>42874</v>
      </c>
      <c r="BX67" s="128">
        <f t="shared" si="49"/>
        <v>43087</v>
      </c>
      <c r="BY67" s="128" t="str">
        <f t="shared" si="50"/>
        <v/>
      </c>
      <c r="BZ67" s="128" t="str">
        <f t="shared" si="74"/>
        <v/>
      </c>
      <c r="CA67" s="90">
        <f t="shared" si="51"/>
        <v>0</v>
      </c>
      <c r="CB67" s="90"/>
      <c r="CC67" s="90"/>
      <c r="CD67" s="129"/>
      <c r="CE67" s="130">
        <f t="shared" si="52"/>
        <v>0</v>
      </c>
      <c r="CF67" s="46">
        <f t="shared" si="53"/>
        <v>0</v>
      </c>
      <c r="CG67" s="46">
        <f t="shared" si="53"/>
        <v>0</v>
      </c>
      <c r="CH67" s="46">
        <f t="shared" si="53"/>
        <v>0</v>
      </c>
      <c r="CI67" s="46">
        <f t="shared" si="53"/>
        <v>0</v>
      </c>
      <c r="CJ67" s="46">
        <f t="shared" si="53"/>
        <v>0</v>
      </c>
      <c r="CK67" s="46">
        <f t="shared" si="53"/>
        <v>0</v>
      </c>
      <c r="CL67" s="46">
        <f t="shared" si="53"/>
        <v>0</v>
      </c>
      <c r="CM67" s="46">
        <f t="shared" si="53"/>
        <v>0</v>
      </c>
      <c r="CN67" s="46">
        <f t="shared" si="53"/>
        <v>0</v>
      </c>
      <c r="CO67" s="46">
        <f t="shared" si="53"/>
        <v>0</v>
      </c>
      <c r="CP67" s="46">
        <f t="shared" si="53"/>
        <v>0</v>
      </c>
      <c r="CQ67" s="46">
        <f t="shared" si="53"/>
        <v>0</v>
      </c>
      <c r="CR67" s="46">
        <f t="shared" si="53"/>
        <v>0</v>
      </c>
      <c r="CS67" s="46">
        <f t="shared" si="53"/>
        <v>0</v>
      </c>
      <c r="CT67" s="46">
        <f t="shared" si="53"/>
        <v>0</v>
      </c>
      <c r="CU67" s="46">
        <f t="shared" si="53"/>
        <v>0</v>
      </c>
      <c r="CV67" s="46">
        <f t="shared" si="54"/>
        <v>0</v>
      </c>
      <c r="CW67" s="46">
        <f t="shared" si="54"/>
        <v>0</v>
      </c>
      <c r="CX67" s="46">
        <f t="shared" si="54"/>
        <v>0</v>
      </c>
      <c r="CY67" s="46">
        <f t="shared" si="54"/>
        <v>0</v>
      </c>
      <c r="CZ67" s="46">
        <f t="shared" si="54"/>
        <v>0</v>
      </c>
      <c r="DA67" s="46">
        <f t="shared" si="54"/>
        <v>0</v>
      </c>
      <c r="DB67" s="46">
        <f t="shared" si="54"/>
        <v>0</v>
      </c>
      <c r="DC67" s="46">
        <f t="shared" si="54"/>
        <v>0</v>
      </c>
      <c r="DD67" s="46">
        <f t="shared" si="54"/>
        <v>0</v>
      </c>
      <c r="DE67" s="46">
        <f t="shared" si="54"/>
        <v>0</v>
      </c>
      <c r="DF67" s="46">
        <f t="shared" si="54"/>
        <v>0</v>
      </c>
      <c r="DG67" s="46">
        <f t="shared" si="54"/>
        <v>0</v>
      </c>
      <c r="DH67" s="46">
        <f t="shared" si="54"/>
        <v>0</v>
      </c>
      <c r="DI67" s="46">
        <f t="shared" si="54"/>
        <v>0</v>
      </c>
      <c r="DJ67" s="46">
        <f t="shared" si="54"/>
        <v>0</v>
      </c>
      <c r="DK67" s="46">
        <f t="shared" si="54"/>
        <v>0</v>
      </c>
      <c r="DL67" s="46">
        <f t="shared" si="55"/>
        <v>0</v>
      </c>
      <c r="DM67" s="46">
        <f t="shared" si="55"/>
        <v>0</v>
      </c>
      <c r="DN67" s="46">
        <f t="shared" si="55"/>
        <v>0</v>
      </c>
      <c r="DO67" s="46">
        <f t="shared" si="55"/>
        <v>0</v>
      </c>
      <c r="DP67" s="46">
        <f t="shared" si="55"/>
        <v>0</v>
      </c>
      <c r="DQ67" s="46">
        <f t="shared" si="55"/>
        <v>0</v>
      </c>
      <c r="DR67" s="46">
        <f t="shared" si="55"/>
        <v>0</v>
      </c>
      <c r="DS67" s="46">
        <f t="shared" si="55"/>
        <v>0</v>
      </c>
      <c r="DT67" s="46">
        <f t="shared" si="55"/>
        <v>0</v>
      </c>
      <c r="DU67" s="46">
        <f t="shared" si="55"/>
        <v>0</v>
      </c>
      <c r="DV67" s="46">
        <f t="shared" si="55"/>
        <v>0</v>
      </c>
      <c r="DW67" s="46">
        <f t="shared" si="55"/>
        <v>0</v>
      </c>
      <c r="DX67" s="46">
        <f t="shared" si="55"/>
        <v>0</v>
      </c>
      <c r="DY67" s="46">
        <f t="shared" si="55"/>
        <v>0</v>
      </c>
      <c r="DZ67" s="46">
        <f t="shared" si="55"/>
        <v>0</v>
      </c>
      <c r="EA67" s="46">
        <f t="shared" si="55"/>
        <v>0</v>
      </c>
      <c r="EB67" s="46">
        <f t="shared" si="56"/>
        <v>0</v>
      </c>
      <c r="EC67" s="46">
        <f t="shared" si="56"/>
        <v>0</v>
      </c>
      <c r="ED67" s="46">
        <f t="shared" si="56"/>
        <v>0</v>
      </c>
      <c r="EE67" s="46">
        <f t="shared" si="56"/>
        <v>0</v>
      </c>
      <c r="EF67" s="46">
        <f t="shared" si="56"/>
        <v>0</v>
      </c>
      <c r="EG67" s="46">
        <f t="shared" si="56"/>
        <v>0</v>
      </c>
      <c r="EH67" s="46">
        <f t="shared" si="56"/>
        <v>0</v>
      </c>
      <c r="EI67" s="46">
        <f t="shared" si="56"/>
        <v>0</v>
      </c>
      <c r="EJ67" s="46">
        <f t="shared" si="56"/>
        <v>0</v>
      </c>
      <c r="EK67" s="46">
        <f t="shared" si="56"/>
        <v>0</v>
      </c>
      <c r="EL67" s="46">
        <f t="shared" si="56"/>
        <v>0</v>
      </c>
      <c r="EM67" s="46">
        <f t="shared" si="56"/>
        <v>0</v>
      </c>
      <c r="EN67" s="46">
        <f t="shared" si="56"/>
        <v>0</v>
      </c>
      <c r="EO67" s="46">
        <f t="shared" si="56"/>
        <v>0</v>
      </c>
      <c r="EP67" s="46">
        <f t="shared" si="56"/>
        <v>0</v>
      </c>
      <c r="EQ67" s="46">
        <f t="shared" si="56"/>
        <v>0</v>
      </c>
      <c r="ER67" s="46">
        <f t="shared" si="57"/>
        <v>0</v>
      </c>
      <c r="ES67" s="46">
        <f t="shared" si="57"/>
        <v>0</v>
      </c>
      <c r="ET67" s="46">
        <f t="shared" si="57"/>
        <v>0</v>
      </c>
      <c r="EU67" s="46">
        <f t="shared" si="57"/>
        <v>0</v>
      </c>
      <c r="EV67" s="46">
        <f t="shared" si="57"/>
        <v>0</v>
      </c>
      <c r="EW67" s="46">
        <f t="shared" si="57"/>
        <v>0</v>
      </c>
      <c r="EX67" s="46">
        <f t="shared" si="57"/>
        <v>0</v>
      </c>
      <c r="EY67" s="46">
        <f t="shared" si="57"/>
        <v>0</v>
      </c>
      <c r="EZ67" s="46">
        <f t="shared" si="57"/>
        <v>0</v>
      </c>
      <c r="FA67" s="46">
        <f t="shared" si="57"/>
        <v>0</v>
      </c>
      <c r="FB67" s="46">
        <f t="shared" si="57"/>
        <v>0</v>
      </c>
      <c r="FC67" s="46">
        <f t="shared" si="57"/>
        <v>0</v>
      </c>
      <c r="FD67" s="46">
        <f t="shared" si="57"/>
        <v>0</v>
      </c>
      <c r="FE67" s="46">
        <f t="shared" si="57"/>
        <v>0</v>
      </c>
      <c r="FF67" s="46">
        <f t="shared" si="57"/>
        <v>0</v>
      </c>
      <c r="FG67" s="46">
        <f t="shared" si="57"/>
        <v>0</v>
      </c>
      <c r="FH67" s="46">
        <f t="shared" si="58"/>
        <v>0</v>
      </c>
      <c r="FI67" s="46">
        <f t="shared" si="58"/>
        <v>0</v>
      </c>
      <c r="FJ67" s="46">
        <f t="shared" si="58"/>
        <v>0</v>
      </c>
      <c r="FK67" s="46">
        <f t="shared" si="58"/>
        <v>0</v>
      </c>
      <c r="FL67" s="46">
        <f t="shared" si="58"/>
        <v>0</v>
      </c>
      <c r="FM67" s="46">
        <f t="shared" si="58"/>
        <v>0</v>
      </c>
      <c r="FN67" s="46">
        <f t="shared" si="58"/>
        <v>0</v>
      </c>
      <c r="FO67" s="46">
        <f t="shared" si="58"/>
        <v>0</v>
      </c>
      <c r="FP67" s="46">
        <f t="shared" si="58"/>
        <v>0</v>
      </c>
      <c r="FQ67" s="46">
        <f t="shared" si="58"/>
        <v>0</v>
      </c>
      <c r="FR67" s="46">
        <f t="shared" si="58"/>
        <v>0</v>
      </c>
      <c r="FS67" s="46">
        <f t="shared" si="58"/>
        <v>0</v>
      </c>
      <c r="FT67" s="46">
        <f t="shared" si="58"/>
        <v>0</v>
      </c>
      <c r="FU67" s="46">
        <f t="shared" si="58"/>
        <v>0</v>
      </c>
      <c r="FV67" s="46">
        <f t="shared" si="58"/>
        <v>0</v>
      </c>
      <c r="FW67" s="46">
        <f t="shared" si="58"/>
        <v>0</v>
      </c>
      <c r="FX67" s="46">
        <f t="shared" si="59"/>
        <v>0</v>
      </c>
      <c r="FY67" s="46">
        <f t="shared" si="59"/>
        <v>0</v>
      </c>
      <c r="FZ67" s="46">
        <f t="shared" si="59"/>
        <v>0</v>
      </c>
      <c r="GA67" s="46">
        <f t="shared" si="59"/>
        <v>0</v>
      </c>
      <c r="GB67" s="46">
        <f t="shared" si="59"/>
        <v>0</v>
      </c>
      <c r="GC67" s="46">
        <f t="shared" si="59"/>
        <v>0</v>
      </c>
      <c r="GD67" s="46">
        <f t="shared" si="59"/>
        <v>0</v>
      </c>
      <c r="GE67" s="46">
        <f t="shared" si="59"/>
        <v>0</v>
      </c>
      <c r="GF67" s="46">
        <f t="shared" si="59"/>
        <v>0</v>
      </c>
      <c r="GG67" s="46">
        <f t="shared" si="59"/>
        <v>0</v>
      </c>
      <c r="GH67" s="46">
        <f t="shared" si="59"/>
        <v>0</v>
      </c>
      <c r="GI67" s="46">
        <f t="shared" si="59"/>
        <v>0</v>
      </c>
      <c r="GJ67" s="46">
        <f t="shared" si="59"/>
        <v>0</v>
      </c>
      <c r="GK67" s="46">
        <f t="shared" si="59"/>
        <v>0</v>
      </c>
      <c r="GL67" s="46">
        <f t="shared" si="59"/>
        <v>0</v>
      </c>
      <c r="GM67" s="46">
        <f t="shared" si="59"/>
        <v>0</v>
      </c>
      <c r="GN67" s="46">
        <f t="shared" si="60"/>
        <v>0</v>
      </c>
      <c r="GO67" s="46">
        <f t="shared" si="60"/>
        <v>0</v>
      </c>
      <c r="GP67" s="46">
        <f t="shared" si="60"/>
        <v>0</v>
      </c>
      <c r="GQ67" s="46">
        <f t="shared" si="60"/>
        <v>0</v>
      </c>
      <c r="GR67" s="46">
        <f t="shared" si="60"/>
        <v>0</v>
      </c>
      <c r="GS67" s="46">
        <f t="shared" si="60"/>
        <v>0</v>
      </c>
      <c r="GT67" s="46">
        <f t="shared" si="60"/>
        <v>0</v>
      </c>
      <c r="GU67" s="46">
        <f t="shared" si="60"/>
        <v>0</v>
      </c>
      <c r="GV67" s="46">
        <f t="shared" si="60"/>
        <v>0</v>
      </c>
      <c r="GW67" s="46">
        <f t="shared" si="60"/>
        <v>0</v>
      </c>
      <c r="GX67" s="46">
        <f t="shared" si="60"/>
        <v>0</v>
      </c>
      <c r="GY67" s="46">
        <f t="shared" si="60"/>
        <v>0</v>
      </c>
      <c r="GZ67" s="46">
        <f t="shared" si="60"/>
        <v>0</v>
      </c>
      <c r="HA67" s="46">
        <f t="shared" si="60"/>
        <v>0</v>
      </c>
      <c r="HB67" s="46">
        <f t="shared" si="60"/>
        <v>0</v>
      </c>
      <c r="HC67" s="46">
        <f t="shared" si="60"/>
        <v>0</v>
      </c>
      <c r="HD67" s="46">
        <f t="shared" si="61"/>
        <v>0</v>
      </c>
      <c r="HE67" s="46">
        <f t="shared" si="61"/>
        <v>0</v>
      </c>
      <c r="HF67" s="46">
        <f t="shared" si="61"/>
        <v>0</v>
      </c>
      <c r="HG67" s="46">
        <f t="shared" si="61"/>
        <v>0</v>
      </c>
      <c r="HH67" s="46">
        <f t="shared" si="61"/>
        <v>0</v>
      </c>
      <c r="HI67" s="46">
        <f t="shared" si="61"/>
        <v>0</v>
      </c>
      <c r="HJ67" s="46">
        <f t="shared" si="61"/>
        <v>0</v>
      </c>
      <c r="HK67" s="46">
        <f t="shared" si="61"/>
        <v>0</v>
      </c>
      <c r="HL67" s="46">
        <f t="shared" si="61"/>
        <v>0</v>
      </c>
      <c r="HM67" s="46">
        <f t="shared" si="61"/>
        <v>0</v>
      </c>
      <c r="HN67" s="46">
        <f t="shared" si="61"/>
        <v>0</v>
      </c>
      <c r="HO67" s="46">
        <f t="shared" si="61"/>
        <v>0</v>
      </c>
      <c r="HP67" s="46">
        <f t="shared" si="61"/>
        <v>0</v>
      </c>
      <c r="HQ67" s="46">
        <f t="shared" si="61"/>
        <v>0</v>
      </c>
      <c r="HR67" s="46">
        <f t="shared" si="61"/>
        <v>0</v>
      </c>
      <c r="HS67" s="46">
        <f t="shared" si="61"/>
        <v>0</v>
      </c>
      <c r="HT67" s="46">
        <f t="shared" si="62"/>
        <v>0</v>
      </c>
      <c r="HU67" s="46">
        <f t="shared" si="62"/>
        <v>0</v>
      </c>
      <c r="HV67" s="46">
        <f t="shared" si="62"/>
        <v>0</v>
      </c>
      <c r="HW67" s="46">
        <f t="shared" si="62"/>
        <v>0</v>
      </c>
      <c r="HX67" s="46">
        <f t="shared" si="62"/>
        <v>0</v>
      </c>
      <c r="HY67" s="46">
        <f t="shared" si="62"/>
        <v>0</v>
      </c>
      <c r="HZ67" s="46">
        <f t="shared" si="62"/>
        <v>0</v>
      </c>
      <c r="IA67" s="46">
        <f t="shared" si="62"/>
        <v>0</v>
      </c>
      <c r="IB67" s="46">
        <f t="shared" si="62"/>
        <v>0</v>
      </c>
      <c r="IC67" s="46">
        <f t="shared" si="62"/>
        <v>0</v>
      </c>
      <c r="ID67" s="46">
        <f t="shared" si="62"/>
        <v>0</v>
      </c>
      <c r="IE67" s="46">
        <f t="shared" si="62"/>
        <v>0</v>
      </c>
      <c r="IF67" s="46">
        <f t="shared" si="62"/>
        <v>0</v>
      </c>
      <c r="IG67" s="46">
        <f t="shared" si="62"/>
        <v>0</v>
      </c>
      <c r="IH67" s="46">
        <f t="shared" si="62"/>
        <v>0</v>
      </c>
      <c r="II67" s="46">
        <f t="shared" si="62"/>
        <v>0</v>
      </c>
      <c r="IJ67" s="46">
        <f t="shared" si="63"/>
        <v>0</v>
      </c>
      <c r="IK67" s="46">
        <f t="shared" si="63"/>
        <v>0</v>
      </c>
      <c r="IL67" s="46">
        <f t="shared" si="63"/>
        <v>0</v>
      </c>
      <c r="IM67" s="46">
        <f t="shared" si="63"/>
        <v>0</v>
      </c>
      <c r="IN67" s="46">
        <f t="shared" si="63"/>
        <v>0</v>
      </c>
      <c r="IO67" s="46">
        <f t="shared" si="63"/>
        <v>0</v>
      </c>
      <c r="IP67" s="46">
        <f t="shared" si="63"/>
        <v>0</v>
      </c>
      <c r="IQ67" s="46">
        <f t="shared" si="63"/>
        <v>0</v>
      </c>
      <c r="IR67" s="46">
        <f t="shared" si="63"/>
        <v>0</v>
      </c>
      <c r="IS67" s="46">
        <f t="shared" si="63"/>
        <v>0</v>
      </c>
      <c r="IT67" s="46">
        <f t="shared" si="63"/>
        <v>0</v>
      </c>
      <c r="IU67" s="46">
        <f t="shared" si="63"/>
        <v>0</v>
      </c>
      <c r="IV67" s="46">
        <f t="shared" si="63"/>
        <v>0</v>
      </c>
      <c r="IW67" s="46">
        <f t="shared" si="63"/>
        <v>0</v>
      </c>
      <c r="IX67" s="46">
        <f t="shared" si="63"/>
        <v>0</v>
      </c>
      <c r="IY67" s="46">
        <f t="shared" si="63"/>
        <v>0</v>
      </c>
      <c r="IZ67" s="46">
        <f t="shared" si="64"/>
        <v>0</v>
      </c>
      <c r="JA67" s="46">
        <f t="shared" si="64"/>
        <v>0</v>
      </c>
      <c r="JB67" s="46">
        <f t="shared" si="64"/>
        <v>0</v>
      </c>
      <c r="JC67" s="46">
        <f t="shared" si="64"/>
        <v>0</v>
      </c>
      <c r="JD67" s="46">
        <f t="shared" si="64"/>
        <v>0</v>
      </c>
      <c r="JE67" s="46">
        <f t="shared" si="64"/>
        <v>0</v>
      </c>
      <c r="JF67" s="46">
        <f t="shared" si="64"/>
        <v>0</v>
      </c>
      <c r="JG67" s="46">
        <f t="shared" si="64"/>
        <v>0</v>
      </c>
      <c r="JH67" s="46">
        <f t="shared" si="64"/>
        <v>0</v>
      </c>
      <c r="JI67" s="46">
        <f t="shared" si="64"/>
        <v>0</v>
      </c>
      <c r="JJ67" s="46">
        <f t="shared" si="64"/>
        <v>0</v>
      </c>
      <c r="JK67" s="46">
        <f t="shared" si="64"/>
        <v>0</v>
      </c>
      <c r="JL67" s="46">
        <f t="shared" si="64"/>
        <v>0</v>
      </c>
      <c r="JM67" s="46">
        <f t="shared" si="64"/>
        <v>0</v>
      </c>
      <c r="JN67" s="46">
        <f t="shared" si="64"/>
        <v>0</v>
      </c>
      <c r="JO67" s="46">
        <f t="shared" si="64"/>
        <v>0</v>
      </c>
      <c r="JP67" s="46">
        <f t="shared" si="65"/>
        <v>0</v>
      </c>
      <c r="JQ67" s="46">
        <f t="shared" si="65"/>
        <v>0</v>
      </c>
      <c r="JR67" s="46">
        <f t="shared" si="65"/>
        <v>0</v>
      </c>
      <c r="JS67" s="46">
        <f t="shared" si="65"/>
        <v>0</v>
      </c>
      <c r="JT67" s="46">
        <f t="shared" si="65"/>
        <v>0</v>
      </c>
      <c r="JU67" s="46">
        <f t="shared" si="65"/>
        <v>0</v>
      </c>
      <c r="JV67" s="46">
        <f t="shared" si="65"/>
        <v>0</v>
      </c>
      <c r="JW67" s="46">
        <f t="shared" si="65"/>
        <v>0</v>
      </c>
      <c r="JX67" s="46">
        <f t="shared" si="65"/>
        <v>0</v>
      </c>
      <c r="JY67" s="46">
        <f t="shared" si="65"/>
        <v>0</v>
      </c>
      <c r="JZ67" s="46">
        <f t="shared" si="65"/>
        <v>0</v>
      </c>
      <c r="KA67" s="46">
        <f t="shared" si="65"/>
        <v>0</v>
      </c>
      <c r="KB67" s="46">
        <f t="shared" si="65"/>
        <v>0</v>
      </c>
      <c r="KC67" s="46">
        <f t="shared" si="65"/>
        <v>0</v>
      </c>
      <c r="KD67" s="46">
        <f t="shared" si="65"/>
        <v>0</v>
      </c>
      <c r="KE67" s="46">
        <f t="shared" si="65"/>
        <v>0</v>
      </c>
      <c r="KF67" s="46">
        <f t="shared" si="66"/>
        <v>0</v>
      </c>
      <c r="KG67" s="46">
        <f t="shared" si="66"/>
        <v>0</v>
      </c>
      <c r="KH67" s="46">
        <f t="shared" si="66"/>
        <v>0</v>
      </c>
      <c r="KI67" s="46">
        <f t="shared" si="66"/>
        <v>0</v>
      </c>
      <c r="KJ67" s="46">
        <f t="shared" si="66"/>
        <v>0</v>
      </c>
      <c r="KK67" s="46">
        <f t="shared" si="66"/>
        <v>0</v>
      </c>
      <c r="KL67" s="46">
        <f t="shared" si="66"/>
        <v>0</v>
      </c>
      <c r="KM67" s="46">
        <f t="shared" si="66"/>
        <v>0</v>
      </c>
      <c r="KN67" s="46">
        <f t="shared" si="66"/>
        <v>0</v>
      </c>
      <c r="KO67" s="46">
        <f t="shared" si="66"/>
        <v>0</v>
      </c>
      <c r="KP67" s="46">
        <f t="shared" si="66"/>
        <v>0</v>
      </c>
      <c r="KQ67" s="46">
        <f t="shared" si="66"/>
        <v>0</v>
      </c>
      <c r="KR67" s="46">
        <f t="shared" si="66"/>
        <v>0</v>
      </c>
      <c r="KS67" s="46">
        <f t="shared" si="66"/>
        <v>0</v>
      </c>
      <c r="KT67" s="46">
        <f t="shared" si="66"/>
        <v>0</v>
      </c>
      <c r="KU67" s="46">
        <f t="shared" si="66"/>
        <v>0</v>
      </c>
      <c r="KV67" s="46">
        <f t="shared" si="67"/>
        <v>0</v>
      </c>
      <c r="KW67" s="46">
        <f t="shared" si="67"/>
        <v>0</v>
      </c>
      <c r="KX67" s="46">
        <f t="shared" si="67"/>
        <v>0</v>
      </c>
      <c r="KY67" s="46">
        <f t="shared" si="67"/>
        <v>0</v>
      </c>
      <c r="KZ67" s="46">
        <f t="shared" si="67"/>
        <v>0</v>
      </c>
      <c r="LA67" s="46">
        <f t="shared" si="67"/>
        <v>0</v>
      </c>
      <c r="LB67" s="46">
        <f t="shared" si="67"/>
        <v>0</v>
      </c>
      <c r="LC67" s="46">
        <f t="shared" si="67"/>
        <v>0</v>
      </c>
      <c r="LD67" s="46">
        <f t="shared" si="67"/>
        <v>0</v>
      </c>
      <c r="LE67" s="46">
        <f t="shared" si="67"/>
        <v>0</v>
      </c>
      <c r="LF67" s="46">
        <f t="shared" si="67"/>
        <v>0</v>
      </c>
      <c r="LG67" s="46">
        <f t="shared" si="67"/>
        <v>0</v>
      </c>
      <c r="LH67" s="46">
        <f t="shared" si="67"/>
        <v>0</v>
      </c>
      <c r="LI67" s="46">
        <f t="shared" si="67"/>
        <v>0</v>
      </c>
      <c r="LJ67" s="46">
        <f t="shared" si="67"/>
        <v>0</v>
      </c>
      <c r="LK67" s="46">
        <f t="shared" si="67"/>
        <v>0</v>
      </c>
      <c r="LL67" s="46">
        <f t="shared" si="68"/>
        <v>0</v>
      </c>
      <c r="LM67" s="46">
        <f t="shared" si="68"/>
        <v>0</v>
      </c>
      <c r="LN67" s="46">
        <f t="shared" si="68"/>
        <v>0</v>
      </c>
      <c r="LO67" s="46">
        <f t="shared" si="68"/>
        <v>0</v>
      </c>
      <c r="LP67" s="46">
        <f t="shared" si="68"/>
        <v>0</v>
      </c>
      <c r="LQ67" s="46">
        <f t="shared" si="68"/>
        <v>0</v>
      </c>
      <c r="LR67" s="46">
        <f t="shared" si="68"/>
        <v>0</v>
      </c>
      <c r="LS67" s="46">
        <f t="shared" si="68"/>
        <v>0</v>
      </c>
      <c r="LT67" s="46">
        <f t="shared" si="68"/>
        <v>0</v>
      </c>
    </row>
    <row r="68" spans="1:332" ht="24.6" hidden="1" customHeight="1">
      <c r="A68" s="121">
        <v>7</v>
      </c>
      <c r="B68" s="19"/>
      <c r="C68" s="20"/>
      <c r="D68" s="20"/>
      <c r="E68" s="215" t="str">
        <f t="shared" si="25"/>
        <v/>
      </c>
      <c r="F68" s="215">
        <f t="shared" si="26"/>
        <v>0</v>
      </c>
      <c r="G68" s="216"/>
      <c r="H68" s="217" t="str">
        <f t="shared" si="27"/>
        <v>Falta(n) Fecha(s)</v>
      </c>
      <c r="I68" s="72"/>
      <c r="J68" s="72"/>
      <c r="K68" s="72"/>
      <c r="L68" s="72"/>
      <c r="M68" s="72"/>
      <c r="N68" s="72"/>
      <c r="O68" s="72"/>
      <c r="P68" s="72"/>
      <c r="Q68" s="210" t="str" cm="1">
        <f t="array" ref="Q68">IF(SUM(COUNTIF(J68:P68,{"SI","NO APLICA"}))=0,
   "",
   IF(SUM(COUNTIF(J68:P68,{"SI","NO APLICA"}))=COLUMNS(J68:P68),
      "CUMPLE",
      "NO CUMPLE"))</f>
        <v/>
      </c>
      <c r="R68" s="72"/>
      <c r="S68" s="19"/>
      <c r="T68" s="72"/>
      <c r="U68" s="19"/>
      <c r="V68" s="72"/>
      <c r="W68" s="72"/>
      <c r="X68" s="72"/>
      <c r="Y68" s="210" t="str">
        <f t="shared" si="69"/>
        <v/>
      </c>
      <c r="Z68" s="211" t="str">
        <f t="shared" si="70"/>
        <v/>
      </c>
      <c r="AA68" s="476"/>
      <c r="AB68" s="477"/>
      <c r="AD68" s="122" t="str">
        <f t="shared" si="28"/>
        <v/>
      </c>
      <c r="AE68" s="122" t="str">
        <f t="shared" si="28"/>
        <v/>
      </c>
      <c r="AF68" s="123">
        <f t="shared" si="28"/>
        <v>0</v>
      </c>
      <c r="AG68" s="122" t="str">
        <f t="shared" si="29"/>
        <v/>
      </c>
      <c r="AH68" s="122" t="str">
        <f t="shared" si="29"/>
        <v/>
      </c>
      <c r="AI68" s="123">
        <f t="shared" si="29"/>
        <v>0</v>
      </c>
      <c r="AW68" s="46" t="str">
        <f t="shared" si="30"/>
        <v/>
      </c>
      <c r="AX68" s="46">
        <f t="shared" si="30"/>
        <v>11</v>
      </c>
      <c r="AY68" s="96">
        <v>7</v>
      </c>
      <c r="AZ68" s="47" t="str">
        <f t="shared" si="77"/>
        <v/>
      </c>
      <c r="BA68" s="47">
        <f t="shared" si="32"/>
        <v>0</v>
      </c>
      <c r="BB68" s="90" t="str">
        <f t="shared" si="33"/>
        <v/>
      </c>
      <c r="BC68" s="124">
        <v>7</v>
      </c>
      <c r="BD68" s="125">
        <f t="shared" si="71"/>
        <v>40422</v>
      </c>
      <c r="BE68" s="126">
        <f t="shared" si="34"/>
        <v>40617</v>
      </c>
      <c r="BF68" s="90">
        <f t="shared" si="35"/>
        <v>195</v>
      </c>
      <c r="BG68" s="90">
        <f t="shared" si="75"/>
        <v>195</v>
      </c>
      <c r="BH68" s="90">
        <f t="shared" si="72"/>
        <v>7</v>
      </c>
      <c r="BI68" s="90" t="e">
        <f t="shared" si="36"/>
        <v>#NUM!</v>
      </c>
      <c r="BJ68" s="90" t="str">
        <f t="shared" si="37"/>
        <v/>
      </c>
      <c r="BK68" s="127">
        <f t="shared" si="38"/>
        <v>0</v>
      </c>
      <c r="BL68" s="128" t="e">
        <f t="shared" si="39"/>
        <v>#NUM!</v>
      </c>
      <c r="BM68" s="128" t="e">
        <f t="shared" si="40"/>
        <v>#NUM!</v>
      </c>
      <c r="BN68" s="128" t="str">
        <f t="shared" si="41"/>
        <v/>
      </c>
      <c r="BO68" s="128" t="str">
        <f t="shared" si="73"/>
        <v/>
      </c>
      <c r="BP68" s="90">
        <f t="shared" si="42"/>
        <v>0</v>
      </c>
      <c r="BQ68" s="90">
        <f t="shared" si="43"/>
        <v>195</v>
      </c>
      <c r="BR68" s="90">
        <f t="shared" si="76"/>
        <v>195</v>
      </c>
      <c r="BS68" s="90">
        <f t="shared" si="44"/>
        <v>7</v>
      </c>
      <c r="BT68" s="90" t="e">
        <f t="shared" si="45"/>
        <v>#NUM!</v>
      </c>
      <c r="BU68" s="90" t="e">
        <f t="shared" si="46"/>
        <v>#NUM!</v>
      </c>
      <c r="BV68" s="127">
        <f t="shared" si="47"/>
        <v>0</v>
      </c>
      <c r="BW68" s="128" t="e">
        <f t="shared" si="48"/>
        <v>#NUM!</v>
      </c>
      <c r="BX68" s="128" t="e">
        <f t="shared" si="49"/>
        <v>#NUM!</v>
      </c>
      <c r="BY68" s="128" t="str">
        <f t="shared" si="50"/>
        <v/>
      </c>
      <c r="BZ68" s="128" t="str">
        <f t="shared" si="74"/>
        <v/>
      </c>
      <c r="CA68" s="90">
        <f t="shared" si="51"/>
        <v>0</v>
      </c>
      <c r="CB68" s="90"/>
      <c r="CC68" s="90"/>
      <c r="CD68" s="129"/>
      <c r="CE68" s="130">
        <f t="shared" si="52"/>
        <v>0</v>
      </c>
      <c r="CF68" s="46">
        <f t="shared" si="53"/>
        <v>0</v>
      </c>
      <c r="CG68" s="46">
        <f t="shared" si="53"/>
        <v>0</v>
      </c>
      <c r="CH68" s="46">
        <f t="shared" si="53"/>
        <v>0</v>
      </c>
      <c r="CI68" s="46">
        <f t="shared" si="53"/>
        <v>0</v>
      </c>
      <c r="CJ68" s="46">
        <f t="shared" si="53"/>
        <v>0</v>
      </c>
      <c r="CK68" s="46">
        <f t="shared" si="53"/>
        <v>0</v>
      </c>
      <c r="CL68" s="46">
        <f t="shared" si="53"/>
        <v>0</v>
      </c>
      <c r="CM68" s="46">
        <f t="shared" si="53"/>
        <v>0</v>
      </c>
      <c r="CN68" s="46">
        <f t="shared" si="53"/>
        <v>0</v>
      </c>
      <c r="CO68" s="46">
        <f t="shared" si="53"/>
        <v>0</v>
      </c>
      <c r="CP68" s="46">
        <f t="shared" si="53"/>
        <v>0</v>
      </c>
      <c r="CQ68" s="46">
        <f t="shared" si="53"/>
        <v>0</v>
      </c>
      <c r="CR68" s="46">
        <f t="shared" si="53"/>
        <v>0</v>
      </c>
      <c r="CS68" s="46">
        <f t="shared" si="53"/>
        <v>0</v>
      </c>
      <c r="CT68" s="46">
        <f t="shared" si="53"/>
        <v>0</v>
      </c>
      <c r="CU68" s="46">
        <f t="shared" si="53"/>
        <v>0</v>
      </c>
      <c r="CV68" s="46">
        <f t="shared" si="54"/>
        <v>0</v>
      </c>
      <c r="CW68" s="46">
        <f t="shared" si="54"/>
        <v>0</v>
      </c>
      <c r="CX68" s="46">
        <f t="shared" si="54"/>
        <v>0</v>
      </c>
      <c r="CY68" s="46">
        <f t="shared" si="54"/>
        <v>0</v>
      </c>
      <c r="CZ68" s="46">
        <f t="shared" si="54"/>
        <v>0</v>
      </c>
      <c r="DA68" s="46">
        <f t="shared" si="54"/>
        <v>0</v>
      </c>
      <c r="DB68" s="46">
        <f t="shared" si="54"/>
        <v>0</v>
      </c>
      <c r="DC68" s="46">
        <f t="shared" si="54"/>
        <v>0</v>
      </c>
      <c r="DD68" s="46">
        <f t="shared" si="54"/>
        <v>0</v>
      </c>
      <c r="DE68" s="46">
        <f t="shared" si="54"/>
        <v>0</v>
      </c>
      <c r="DF68" s="46">
        <f t="shared" si="54"/>
        <v>0</v>
      </c>
      <c r="DG68" s="46">
        <f t="shared" si="54"/>
        <v>0</v>
      </c>
      <c r="DH68" s="46">
        <f t="shared" si="54"/>
        <v>0</v>
      </c>
      <c r="DI68" s="46">
        <f t="shared" si="54"/>
        <v>0</v>
      </c>
      <c r="DJ68" s="46">
        <f t="shared" si="54"/>
        <v>0</v>
      </c>
      <c r="DK68" s="46">
        <f t="shared" si="54"/>
        <v>0</v>
      </c>
      <c r="DL68" s="46">
        <f t="shared" si="55"/>
        <v>0</v>
      </c>
      <c r="DM68" s="46">
        <f t="shared" si="55"/>
        <v>0</v>
      </c>
      <c r="DN68" s="46">
        <f t="shared" si="55"/>
        <v>0</v>
      </c>
      <c r="DO68" s="46">
        <f t="shared" si="55"/>
        <v>0</v>
      </c>
      <c r="DP68" s="46">
        <f t="shared" si="55"/>
        <v>0</v>
      </c>
      <c r="DQ68" s="46">
        <f t="shared" si="55"/>
        <v>0</v>
      </c>
      <c r="DR68" s="46">
        <f t="shared" si="55"/>
        <v>0</v>
      </c>
      <c r="DS68" s="46">
        <f t="shared" si="55"/>
        <v>0</v>
      </c>
      <c r="DT68" s="46">
        <f t="shared" si="55"/>
        <v>0</v>
      </c>
      <c r="DU68" s="46">
        <f t="shared" si="55"/>
        <v>0</v>
      </c>
      <c r="DV68" s="46">
        <f t="shared" si="55"/>
        <v>0</v>
      </c>
      <c r="DW68" s="46">
        <f t="shared" si="55"/>
        <v>0</v>
      </c>
      <c r="DX68" s="46">
        <f t="shared" si="55"/>
        <v>0</v>
      </c>
      <c r="DY68" s="46">
        <f t="shared" si="55"/>
        <v>0</v>
      </c>
      <c r="DZ68" s="46">
        <f t="shared" si="55"/>
        <v>0</v>
      </c>
      <c r="EA68" s="46">
        <f t="shared" si="55"/>
        <v>0</v>
      </c>
      <c r="EB68" s="46">
        <f t="shared" si="56"/>
        <v>0</v>
      </c>
      <c r="EC68" s="46">
        <f t="shared" si="56"/>
        <v>0</v>
      </c>
      <c r="ED68" s="46">
        <f t="shared" si="56"/>
        <v>0</v>
      </c>
      <c r="EE68" s="46">
        <f t="shared" si="56"/>
        <v>0</v>
      </c>
      <c r="EF68" s="46">
        <f t="shared" si="56"/>
        <v>0</v>
      </c>
      <c r="EG68" s="46">
        <f t="shared" si="56"/>
        <v>0</v>
      </c>
      <c r="EH68" s="46">
        <f t="shared" si="56"/>
        <v>0</v>
      </c>
      <c r="EI68" s="46">
        <f t="shared" si="56"/>
        <v>0</v>
      </c>
      <c r="EJ68" s="46">
        <f t="shared" si="56"/>
        <v>0</v>
      </c>
      <c r="EK68" s="46">
        <f t="shared" si="56"/>
        <v>0</v>
      </c>
      <c r="EL68" s="46">
        <f t="shared" si="56"/>
        <v>0</v>
      </c>
      <c r="EM68" s="46">
        <f t="shared" si="56"/>
        <v>0</v>
      </c>
      <c r="EN68" s="46">
        <f t="shared" si="56"/>
        <v>0</v>
      </c>
      <c r="EO68" s="46">
        <f t="shared" si="56"/>
        <v>0</v>
      </c>
      <c r="EP68" s="46">
        <f t="shared" si="56"/>
        <v>0</v>
      </c>
      <c r="EQ68" s="46">
        <f t="shared" si="56"/>
        <v>0</v>
      </c>
      <c r="ER68" s="46">
        <f t="shared" si="57"/>
        <v>0</v>
      </c>
      <c r="ES68" s="46">
        <f t="shared" si="57"/>
        <v>0</v>
      </c>
      <c r="ET68" s="46">
        <f t="shared" si="57"/>
        <v>0</v>
      </c>
      <c r="EU68" s="46">
        <f t="shared" si="57"/>
        <v>0</v>
      </c>
      <c r="EV68" s="46">
        <f t="shared" si="57"/>
        <v>0</v>
      </c>
      <c r="EW68" s="46">
        <f t="shared" si="57"/>
        <v>0</v>
      </c>
      <c r="EX68" s="46">
        <f t="shared" si="57"/>
        <v>0</v>
      </c>
      <c r="EY68" s="46">
        <f t="shared" si="57"/>
        <v>0</v>
      </c>
      <c r="EZ68" s="46">
        <f t="shared" si="57"/>
        <v>0</v>
      </c>
      <c r="FA68" s="46">
        <f t="shared" si="57"/>
        <v>0</v>
      </c>
      <c r="FB68" s="46">
        <f t="shared" si="57"/>
        <v>0</v>
      </c>
      <c r="FC68" s="46">
        <f t="shared" si="57"/>
        <v>0</v>
      </c>
      <c r="FD68" s="46">
        <f t="shared" si="57"/>
        <v>0</v>
      </c>
      <c r="FE68" s="46">
        <f t="shared" si="57"/>
        <v>0</v>
      </c>
      <c r="FF68" s="46">
        <f t="shared" si="57"/>
        <v>0</v>
      </c>
      <c r="FG68" s="46">
        <f t="shared" si="57"/>
        <v>0</v>
      </c>
      <c r="FH68" s="46">
        <f t="shared" si="58"/>
        <v>0</v>
      </c>
      <c r="FI68" s="46">
        <f t="shared" si="58"/>
        <v>0</v>
      </c>
      <c r="FJ68" s="46">
        <f t="shared" si="58"/>
        <v>0</v>
      </c>
      <c r="FK68" s="46">
        <f t="shared" si="58"/>
        <v>0</v>
      </c>
      <c r="FL68" s="46">
        <f t="shared" si="58"/>
        <v>0</v>
      </c>
      <c r="FM68" s="46">
        <f t="shared" si="58"/>
        <v>0</v>
      </c>
      <c r="FN68" s="46">
        <f t="shared" si="58"/>
        <v>0</v>
      </c>
      <c r="FO68" s="46">
        <f t="shared" si="58"/>
        <v>0</v>
      </c>
      <c r="FP68" s="46">
        <f t="shared" si="58"/>
        <v>0</v>
      </c>
      <c r="FQ68" s="46">
        <f t="shared" si="58"/>
        <v>0</v>
      </c>
      <c r="FR68" s="46">
        <f t="shared" si="58"/>
        <v>0</v>
      </c>
      <c r="FS68" s="46">
        <f t="shared" si="58"/>
        <v>0</v>
      </c>
      <c r="FT68" s="46">
        <f t="shared" si="58"/>
        <v>0</v>
      </c>
      <c r="FU68" s="46">
        <f t="shared" si="58"/>
        <v>0</v>
      </c>
      <c r="FV68" s="46">
        <f t="shared" si="58"/>
        <v>0</v>
      </c>
      <c r="FW68" s="46">
        <f t="shared" si="58"/>
        <v>0</v>
      </c>
      <c r="FX68" s="46">
        <f t="shared" si="59"/>
        <v>0</v>
      </c>
      <c r="FY68" s="46">
        <f t="shared" si="59"/>
        <v>0</v>
      </c>
      <c r="FZ68" s="46">
        <f t="shared" si="59"/>
        <v>0</v>
      </c>
      <c r="GA68" s="46">
        <f t="shared" si="59"/>
        <v>0</v>
      </c>
      <c r="GB68" s="46">
        <f t="shared" si="59"/>
        <v>0</v>
      </c>
      <c r="GC68" s="46">
        <f t="shared" si="59"/>
        <v>0</v>
      </c>
      <c r="GD68" s="46">
        <f t="shared" si="59"/>
        <v>0</v>
      </c>
      <c r="GE68" s="46">
        <f t="shared" si="59"/>
        <v>0</v>
      </c>
      <c r="GF68" s="46">
        <f t="shared" si="59"/>
        <v>0</v>
      </c>
      <c r="GG68" s="46">
        <f t="shared" si="59"/>
        <v>0</v>
      </c>
      <c r="GH68" s="46">
        <f t="shared" si="59"/>
        <v>0</v>
      </c>
      <c r="GI68" s="46">
        <f t="shared" si="59"/>
        <v>0</v>
      </c>
      <c r="GJ68" s="46">
        <f t="shared" si="59"/>
        <v>0</v>
      </c>
      <c r="GK68" s="46">
        <f t="shared" si="59"/>
        <v>0</v>
      </c>
      <c r="GL68" s="46">
        <f t="shared" si="59"/>
        <v>0</v>
      </c>
      <c r="GM68" s="46">
        <f t="shared" si="59"/>
        <v>0</v>
      </c>
      <c r="GN68" s="46">
        <f t="shared" si="60"/>
        <v>0</v>
      </c>
      <c r="GO68" s="46">
        <f t="shared" si="60"/>
        <v>0</v>
      </c>
      <c r="GP68" s="46">
        <f t="shared" si="60"/>
        <v>0</v>
      </c>
      <c r="GQ68" s="46">
        <f t="shared" si="60"/>
        <v>0</v>
      </c>
      <c r="GR68" s="46">
        <f t="shared" si="60"/>
        <v>0</v>
      </c>
      <c r="GS68" s="46">
        <f t="shared" si="60"/>
        <v>0</v>
      </c>
      <c r="GT68" s="46">
        <f t="shared" si="60"/>
        <v>0</v>
      </c>
      <c r="GU68" s="46">
        <f t="shared" si="60"/>
        <v>0</v>
      </c>
      <c r="GV68" s="46">
        <f t="shared" si="60"/>
        <v>0</v>
      </c>
      <c r="GW68" s="46">
        <f t="shared" si="60"/>
        <v>0</v>
      </c>
      <c r="GX68" s="46">
        <f t="shared" si="60"/>
        <v>0</v>
      </c>
      <c r="GY68" s="46">
        <f t="shared" si="60"/>
        <v>0</v>
      </c>
      <c r="GZ68" s="46">
        <f t="shared" si="60"/>
        <v>0</v>
      </c>
      <c r="HA68" s="46">
        <f t="shared" si="60"/>
        <v>0</v>
      </c>
      <c r="HB68" s="46">
        <f t="shared" si="60"/>
        <v>0</v>
      </c>
      <c r="HC68" s="46">
        <f t="shared" si="60"/>
        <v>0</v>
      </c>
      <c r="HD68" s="46">
        <f t="shared" si="61"/>
        <v>0</v>
      </c>
      <c r="HE68" s="46">
        <f t="shared" si="61"/>
        <v>0</v>
      </c>
      <c r="HF68" s="46">
        <f t="shared" si="61"/>
        <v>0</v>
      </c>
      <c r="HG68" s="46">
        <f t="shared" si="61"/>
        <v>0</v>
      </c>
      <c r="HH68" s="46">
        <f t="shared" si="61"/>
        <v>0</v>
      </c>
      <c r="HI68" s="46">
        <f t="shared" si="61"/>
        <v>0</v>
      </c>
      <c r="HJ68" s="46">
        <f t="shared" si="61"/>
        <v>0</v>
      </c>
      <c r="HK68" s="46">
        <f t="shared" si="61"/>
        <v>0</v>
      </c>
      <c r="HL68" s="46">
        <f t="shared" si="61"/>
        <v>0</v>
      </c>
      <c r="HM68" s="46">
        <f t="shared" si="61"/>
        <v>0</v>
      </c>
      <c r="HN68" s="46">
        <f t="shared" si="61"/>
        <v>0</v>
      </c>
      <c r="HO68" s="46">
        <f t="shared" si="61"/>
        <v>0</v>
      </c>
      <c r="HP68" s="46">
        <f t="shared" si="61"/>
        <v>0</v>
      </c>
      <c r="HQ68" s="46">
        <f t="shared" si="61"/>
        <v>0</v>
      </c>
      <c r="HR68" s="46">
        <f t="shared" si="61"/>
        <v>0</v>
      </c>
      <c r="HS68" s="46">
        <f t="shared" si="61"/>
        <v>0</v>
      </c>
      <c r="HT68" s="46">
        <f t="shared" si="62"/>
        <v>0</v>
      </c>
      <c r="HU68" s="46">
        <f t="shared" si="62"/>
        <v>0</v>
      </c>
      <c r="HV68" s="46">
        <f t="shared" si="62"/>
        <v>0</v>
      </c>
      <c r="HW68" s="46">
        <f t="shared" si="62"/>
        <v>0</v>
      </c>
      <c r="HX68" s="46">
        <f t="shared" si="62"/>
        <v>0</v>
      </c>
      <c r="HY68" s="46">
        <f t="shared" si="62"/>
        <v>0</v>
      </c>
      <c r="HZ68" s="46">
        <f t="shared" si="62"/>
        <v>0</v>
      </c>
      <c r="IA68" s="46">
        <f t="shared" si="62"/>
        <v>0</v>
      </c>
      <c r="IB68" s="46">
        <f t="shared" si="62"/>
        <v>0</v>
      </c>
      <c r="IC68" s="46">
        <f t="shared" si="62"/>
        <v>0</v>
      </c>
      <c r="ID68" s="46">
        <f t="shared" si="62"/>
        <v>0</v>
      </c>
      <c r="IE68" s="46">
        <f t="shared" si="62"/>
        <v>0</v>
      </c>
      <c r="IF68" s="46">
        <f t="shared" si="62"/>
        <v>0</v>
      </c>
      <c r="IG68" s="46">
        <f t="shared" si="62"/>
        <v>0</v>
      </c>
      <c r="IH68" s="46">
        <f t="shared" si="62"/>
        <v>0</v>
      </c>
      <c r="II68" s="46">
        <f t="shared" si="62"/>
        <v>0</v>
      </c>
      <c r="IJ68" s="46">
        <f t="shared" si="63"/>
        <v>0</v>
      </c>
      <c r="IK68" s="46">
        <f t="shared" si="63"/>
        <v>0</v>
      </c>
      <c r="IL68" s="46">
        <f t="shared" si="63"/>
        <v>0</v>
      </c>
      <c r="IM68" s="46">
        <f t="shared" si="63"/>
        <v>0</v>
      </c>
      <c r="IN68" s="46">
        <f t="shared" si="63"/>
        <v>0</v>
      </c>
      <c r="IO68" s="46">
        <f t="shared" si="63"/>
        <v>0</v>
      </c>
      <c r="IP68" s="46">
        <f t="shared" si="63"/>
        <v>0</v>
      </c>
      <c r="IQ68" s="46">
        <f t="shared" si="63"/>
        <v>0</v>
      </c>
      <c r="IR68" s="46">
        <f t="shared" si="63"/>
        <v>0</v>
      </c>
      <c r="IS68" s="46">
        <f t="shared" si="63"/>
        <v>0</v>
      </c>
      <c r="IT68" s="46">
        <f t="shared" si="63"/>
        <v>0</v>
      </c>
      <c r="IU68" s="46">
        <f t="shared" si="63"/>
        <v>0</v>
      </c>
      <c r="IV68" s="46">
        <f t="shared" si="63"/>
        <v>0</v>
      </c>
      <c r="IW68" s="46">
        <f t="shared" si="63"/>
        <v>0</v>
      </c>
      <c r="IX68" s="46">
        <f t="shared" si="63"/>
        <v>0</v>
      </c>
      <c r="IY68" s="46">
        <f t="shared" si="63"/>
        <v>0</v>
      </c>
      <c r="IZ68" s="46">
        <f t="shared" si="64"/>
        <v>0</v>
      </c>
      <c r="JA68" s="46">
        <f t="shared" si="64"/>
        <v>0</v>
      </c>
      <c r="JB68" s="46">
        <f t="shared" si="64"/>
        <v>0</v>
      </c>
      <c r="JC68" s="46">
        <f t="shared" si="64"/>
        <v>0</v>
      </c>
      <c r="JD68" s="46">
        <f t="shared" si="64"/>
        <v>0</v>
      </c>
      <c r="JE68" s="46">
        <f t="shared" si="64"/>
        <v>0</v>
      </c>
      <c r="JF68" s="46">
        <f t="shared" si="64"/>
        <v>0</v>
      </c>
      <c r="JG68" s="46">
        <f t="shared" si="64"/>
        <v>0</v>
      </c>
      <c r="JH68" s="46">
        <f t="shared" si="64"/>
        <v>0</v>
      </c>
      <c r="JI68" s="46">
        <f t="shared" si="64"/>
        <v>0</v>
      </c>
      <c r="JJ68" s="46">
        <f t="shared" si="64"/>
        <v>0</v>
      </c>
      <c r="JK68" s="46">
        <f t="shared" si="64"/>
        <v>0</v>
      </c>
      <c r="JL68" s="46">
        <f t="shared" si="64"/>
        <v>0</v>
      </c>
      <c r="JM68" s="46">
        <f t="shared" si="64"/>
        <v>0</v>
      </c>
      <c r="JN68" s="46">
        <f t="shared" si="64"/>
        <v>0</v>
      </c>
      <c r="JO68" s="46">
        <f t="shared" si="64"/>
        <v>0</v>
      </c>
      <c r="JP68" s="46">
        <f t="shared" si="65"/>
        <v>0</v>
      </c>
      <c r="JQ68" s="46">
        <f t="shared" si="65"/>
        <v>0</v>
      </c>
      <c r="JR68" s="46">
        <f t="shared" si="65"/>
        <v>0</v>
      </c>
      <c r="JS68" s="46">
        <f t="shared" si="65"/>
        <v>0</v>
      </c>
      <c r="JT68" s="46">
        <f t="shared" si="65"/>
        <v>0</v>
      </c>
      <c r="JU68" s="46">
        <f t="shared" si="65"/>
        <v>0</v>
      </c>
      <c r="JV68" s="46">
        <f t="shared" si="65"/>
        <v>0</v>
      </c>
      <c r="JW68" s="46">
        <f t="shared" si="65"/>
        <v>0</v>
      </c>
      <c r="JX68" s="46">
        <f t="shared" si="65"/>
        <v>0</v>
      </c>
      <c r="JY68" s="46">
        <f t="shared" si="65"/>
        <v>0</v>
      </c>
      <c r="JZ68" s="46">
        <f t="shared" si="65"/>
        <v>0</v>
      </c>
      <c r="KA68" s="46">
        <f t="shared" si="65"/>
        <v>0</v>
      </c>
      <c r="KB68" s="46">
        <f t="shared" si="65"/>
        <v>0</v>
      </c>
      <c r="KC68" s="46">
        <f t="shared" si="65"/>
        <v>0</v>
      </c>
      <c r="KD68" s="46">
        <f t="shared" si="65"/>
        <v>0</v>
      </c>
      <c r="KE68" s="46">
        <f t="shared" si="65"/>
        <v>0</v>
      </c>
      <c r="KF68" s="46">
        <f t="shared" si="66"/>
        <v>0</v>
      </c>
      <c r="KG68" s="46">
        <f t="shared" si="66"/>
        <v>0</v>
      </c>
      <c r="KH68" s="46">
        <f t="shared" si="66"/>
        <v>0</v>
      </c>
      <c r="KI68" s="46">
        <f t="shared" si="66"/>
        <v>0</v>
      </c>
      <c r="KJ68" s="46">
        <f t="shared" si="66"/>
        <v>0</v>
      </c>
      <c r="KK68" s="46">
        <f t="shared" si="66"/>
        <v>0</v>
      </c>
      <c r="KL68" s="46">
        <f t="shared" si="66"/>
        <v>0</v>
      </c>
      <c r="KM68" s="46">
        <f t="shared" si="66"/>
        <v>0</v>
      </c>
      <c r="KN68" s="46">
        <f t="shared" si="66"/>
        <v>0</v>
      </c>
      <c r="KO68" s="46">
        <f t="shared" si="66"/>
        <v>0</v>
      </c>
      <c r="KP68" s="46">
        <f t="shared" si="66"/>
        <v>0</v>
      </c>
      <c r="KQ68" s="46">
        <f t="shared" si="66"/>
        <v>0</v>
      </c>
      <c r="KR68" s="46">
        <f t="shared" si="66"/>
        <v>0</v>
      </c>
      <c r="KS68" s="46">
        <f t="shared" si="66"/>
        <v>0</v>
      </c>
      <c r="KT68" s="46">
        <f t="shared" si="66"/>
        <v>0</v>
      </c>
      <c r="KU68" s="46">
        <f t="shared" si="66"/>
        <v>0</v>
      </c>
      <c r="KV68" s="46">
        <f t="shared" si="67"/>
        <v>0</v>
      </c>
      <c r="KW68" s="46">
        <f t="shared" si="67"/>
        <v>0</v>
      </c>
      <c r="KX68" s="46">
        <f t="shared" si="67"/>
        <v>0</v>
      </c>
      <c r="KY68" s="46">
        <f t="shared" si="67"/>
        <v>0</v>
      </c>
      <c r="KZ68" s="46">
        <f t="shared" si="67"/>
        <v>0</v>
      </c>
      <c r="LA68" s="46">
        <f t="shared" si="67"/>
        <v>0</v>
      </c>
      <c r="LB68" s="46">
        <f t="shared" si="67"/>
        <v>0</v>
      </c>
      <c r="LC68" s="46">
        <f t="shared" si="67"/>
        <v>0</v>
      </c>
      <c r="LD68" s="46">
        <f t="shared" si="67"/>
        <v>0</v>
      </c>
      <c r="LE68" s="46">
        <f t="shared" si="67"/>
        <v>0</v>
      </c>
      <c r="LF68" s="46">
        <f t="shared" si="67"/>
        <v>0</v>
      </c>
      <c r="LG68" s="46">
        <f t="shared" si="67"/>
        <v>0</v>
      </c>
      <c r="LH68" s="46">
        <f t="shared" si="67"/>
        <v>0</v>
      </c>
      <c r="LI68" s="46">
        <f t="shared" si="67"/>
        <v>0</v>
      </c>
      <c r="LJ68" s="46">
        <f t="shared" si="67"/>
        <v>0</v>
      </c>
      <c r="LK68" s="46">
        <f t="shared" si="67"/>
        <v>0</v>
      </c>
      <c r="LL68" s="46">
        <f t="shared" si="68"/>
        <v>0</v>
      </c>
      <c r="LM68" s="46">
        <f t="shared" si="68"/>
        <v>0</v>
      </c>
      <c r="LN68" s="46">
        <f t="shared" si="68"/>
        <v>0</v>
      </c>
      <c r="LO68" s="46">
        <f t="shared" si="68"/>
        <v>0</v>
      </c>
      <c r="LP68" s="46">
        <f t="shared" si="68"/>
        <v>0</v>
      </c>
      <c r="LQ68" s="46">
        <f t="shared" si="68"/>
        <v>0</v>
      </c>
      <c r="LR68" s="46">
        <f t="shared" si="68"/>
        <v>0</v>
      </c>
      <c r="LS68" s="46">
        <f t="shared" si="68"/>
        <v>0</v>
      </c>
      <c r="LT68" s="46">
        <f t="shared" si="68"/>
        <v>0</v>
      </c>
    </row>
    <row r="69" spans="1:332" ht="24.6" hidden="1" customHeight="1">
      <c r="A69" s="121">
        <v>8</v>
      </c>
      <c r="B69" s="19"/>
      <c r="C69" s="20"/>
      <c r="D69" s="20"/>
      <c r="E69" s="215" t="str">
        <f t="shared" si="25"/>
        <v/>
      </c>
      <c r="F69" s="215">
        <f t="shared" si="26"/>
        <v>0</v>
      </c>
      <c r="G69" s="216"/>
      <c r="H69" s="217" t="str">
        <f t="shared" si="27"/>
        <v>Falta(n) Fecha(s)</v>
      </c>
      <c r="I69" s="72"/>
      <c r="J69" s="72"/>
      <c r="K69" s="72"/>
      <c r="L69" s="72"/>
      <c r="M69" s="72"/>
      <c r="N69" s="72"/>
      <c r="O69" s="72"/>
      <c r="P69" s="72"/>
      <c r="Q69" s="210" t="str" cm="1">
        <f t="array" ref="Q69">IF(SUM(COUNTIF(J69:P69,{"SI","NO APLICA"}))=0,
   "",
   IF(SUM(COUNTIF(J69:P69,{"SI","NO APLICA"}))=COLUMNS(J69:P69),
      "CUMPLE",
      "NO CUMPLE"))</f>
        <v/>
      </c>
      <c r="R69" s="72"/>
      <c r="S69" s="19"/>
      <c r="T69" s="72"/>
      <c r="U69" s="19"/>
      <c r="V69" s="72"/>
      <c r="W69" s="72"/>
      <c r="X69" s="72"/>
      <c r="Y69" s="210" t="str">
        <f t="shared" si="69"/>
        <v/>
      </c>
      <c r="Z69" s="211" t="str">
        <f t="shared" si="70"/>
        <v/>
      </c>
      <c r="AA69" s="476"/>
      <c r="AB69" s="477"/>
      <c r="AD69" s="122" t="str">
        <f t="shared" si="28"/>
        <v/>
      </c>
      <c r="AE69" s="122" t="str">
        <f t="shared" si="28"/>
        <v/>
      </c>
      <c r="AF69" s="123">
        <f t="shared" si="28"/>
        <v>0</v>
      </c>
      <c r="AG69" s="122" t="str">
        <f t="shared" si="29"/>
        <v/>
      </c>
      <c r="AH69" s="122" t="str">
        <f t="shared" si="29"/>
        <v/>
      </c>
      <c r="AI69" s="123">
        <f t="shared" si="29"/>
        <v>0</v>
      </c>
      <c r="AW69" s="46" t="str">
        <f t="shared" si="30"/>
        <v/>
      </c>
      <c r="AX69" s="46">
        <f t="shared" si="30"/>
        <v>11</v>
      </c>
      <c r="AY69" s="96">
        <v>8</v>
      </c>
      <c r="AZ69" s="47" t="str">
        <f t="shared" si="77"/>
        <v/>
      </c>
      <c r="BA69" s="47">
        <f t="shared" si="32"/>
        <v>0</v>
      </c>
      <c r="BB69" s="90" t="str">
        <f t="shared" si="33"/>
        <v/>
      </c>
      <c r="BC69" s="124">
        <v>8</v>
      </c>
      <c r="BD69" s="125">
        <f t="shared" si="71"/>
        <v>40210</v>
      </c>
      <c r="BE69" s="126">
        <f t="shared" si="34"/>
        <v>40422</v>
      </c>
      <c r="BF69" s="90">
        <f t="shared" si="35"/>
        <v>1</v>
      </c>
      <c r="BG69" s="90">
        <f t="shared" si="75"/>
        <v>0</v>
      </c>
      <c r="BH69" s="90" t="str">
        <f t="shared" si="72"/>
        <v/>
      </c>
      <c r="BI69" s="90" t="e">
        <f t="shared" si="36"/>
        <v>#NUM!</v>
      </c>
      <c r="BJ69" s="90" t="str">
        <f t="shared" si="37"/>
        <v/>
      </c>
      <c r="BK69" s="127">
        <f t="shared" si="38"/>
        <v>0</v>
      </c>
      <c r="BL69" s="128" t="e">
        <f t="shared" si="39"/>
        <v>#NUM!</v>
      </c>
      <c r="BM69" s="128" t="e">
        <f t="shared" si="40"/>
        <v>#NUM!</v>
      </c>
      <c r="BN69" s="128" t="str">
        <f t="shared" si="41"/>
        <v/>
      </c>
      <c r="BO69" s="128" t="str">
        <f t="shared" si="73"/>
        <v/>
      </c>
      <c r="BP69" s="90">
        <f t="shared" si="42"/>
        <v>0</v>
      </c>
      <c r="BQ69" s="90">
        <f t="shared" si="43"/>
        <v>1</v>
      </c>
      <c r="BR69" s="90">
        <f t="shared" si="76"/>
        <v>0</v>
      </c>
      <c r="BS69" s="90" t="str">
        <f t="shared" si="44"/>
        <v/>
      </c>
      <c r="BT69" s="90" t="e">
        <f t="shared" si="45"/>
        <v>#NUM!</v>
      </c>
      <c r="BU69" s="90" t="e">
        <f t="shared" si="46"/>
        <v>#NUM!</v>
      </c>
      <c r="BV69" s="127">
        <f t="shared" si="47"/>
        <v>0</v>
      </c>
      <c r="BW69" s="128" t="e">
        <f t="shared" si="48"/>
        <v>#NUM!</v>
      </c>
      <c r="BX69" s="128" t="e">
        <f t="shared" si="49"/>
        <v>#NUM!</v>
      </c>
      <c r="BY69" s="128" t="str">
        <f t="shared" si="50"/>
        <v/>
      </c>
      <c r="BZ69" s="128" t="str">
        <f t="shared" si="74"/>
        <v/>
      </c>
      <c r="CA69" s="90">
        <f t="shared" si="51"/>
        <v>0</v>
      </c>
      <c r="CB69" s="90"/>
      <c r="CC69" s="90"/>
      <c r="CD69" s="129"/>
      <c r="CE69" s="130">
        <f t="shared" si="52"/>
        <v>0</v>
      </c>
      <c r="CF69" s="46">
        <f t="shared" si="53"/>
        <v>0</v>
      </c>
      <c r="CG69" s="46">
        <f t="shared" si="53"/>
        <v>0</v>
      </c>
      <c r="CH69" s="46">
        <f t="shared" si="53"/>
        <v>0</v>
      </c>
      <c r="CI69" s="46">
        <f t="shared" si="53"/>
        <v>0</v>
      </c>
      <c r="CJ69" s="46">
        <f t="shared" si="53"/>
        <v>0</v>
      </c>
      <c r="CK69" s="46">
        <f t="shared" si="53"/>
        <v>0</v>
      </c>
      <c r="CL69" s="46">
        <f t="shared" si="53"/>
        <v>0</v>
      </c>
      <c r="CM69" s="46">
        <f t="shared" si="53"/>
        <v>0</v>
      </c>
      <c r="CN69" s="46">
        <f t="shared" si="53"/>
        <v>0</v>
      </c>
      <c r="CO69" s="46">
        <f t="shared" si="53"/>
        <v>0</v>
      </c>
      <c r="CP69" s="46">
        <f t="shared" si="53"/>
        <v>0</v>
      </c>
      <c r="CQ69" s="46">
        <f t="shared" si="53"/>
        <v>0</v>
      </c>
      <c r="CR69" s="46">
        <f t="shared" si="53"/>
        <v>0</v>
      </c>
      <c r="CS69" s="46">
        <f t="shared" si="53"/>
        <v>0</v>
      </c>
      <c r="CT69" s="46">
        <f t="shared" si="53"/>
        <v>0</v>
      </c>
      <c r="CU69" s="46">
        <f t="shared" si="53"/>
        <v>0</v>
      </c>
      <c r="CV69" s="46">
        <f t="shared" si="54"/>
        <v>0</v>
      </c>
      <c r="CW69" s="46">
        <f t="shared" si="54"/>
        <v>0</v>
      </c>
      <c r="CX69" s="46">
        <f t="shared" si="54"/>
        <v>0</v>
      </c>
      <c r="CY69" s="46">
        <f t="shared" si="54"/>
        <v>0</v>
      </c>
      <c r="CZ69" s="46">
        <f t="shared" si="54"/>
        <v>0</v>
      </c>
      <c r="DA69" s="46">
        <f t="shared" si="54"/>
        <v>0</v>
      </c>
      <c r="DB69" s="46">
        <f t="shared" si="54"/>
        <v>0</v>
      </c>
      <c r="DC69" s="46">
        <f t="shared" si="54"/>
        <v>0</v>
      </c>
      <c r="DD69" s="46">
        <f t="shared" si="54"/>
        <v>0</v>
      </c>
      <c r="DE69" s="46">
        <f t="shared" si="54"/>
        <v>0</v>
      </c>
      <c r="DF69" s="46">
        <f t="shared" si="54"/>
        <v>0</v>
      </c>
      <c r="DG69" s="46">
        <f t="shared" si="54"/>
        <v>0</v>
      </c>
      <c r="DH69" s="46">
        <f t="shared" si="54"/>
        <v>0</v>
      </c>
      <c r="DI69" s="46">
        <f t="shared" si="54"/>
        <v>0</v>
      </c>
      <c r="DJ69" s="46">
        <f t="shared" si="54"/>
        <v>0</v>
      </c>
      <c r="DK69" s="46">
        <f t="shared" si="54"/>
        <v>0</v>
      </c>
      <c r="DL69" s="46">
        <f t="shared" si="55"/>
        <v>0</v>
      </c>
      <c r="DM69" s="46">
        <f t="shared" si="55"/>
        <v>0</v>
      </c>
      <c r="DN69" s="46">
        <f t="shared" si="55"/>
        <v>0</v>
      </c>
      <c r="DO69" s="46">
        <f t="shared" si="55"/>
        <v>0</v>
      </c>
      <c r="DP69" s="46">
        <f t="shared" si="55"/>
        <v>0</v>
      </c>
      <c r="DQ69" s="46">
        <f t="shared" si="55"/>
        <v>0</v>
      </c>
      <c r="DR69" s="46">
        <f t="shared" si="55"/>
        <v>0</v>
      </c>
      <c r="DS69" s="46">
        <f t="shared" si="55"/>
        <v>0</v>
      </c>
      <c r="DT69" s="46">
        <f t="shared" si="55"/>
        <v>0</v>
      </c>
      <c r="DU69" s="46">
        <f t="shared" si="55"/>
        <v>0</v>
      </c>
      <c r="DV69" s="46">
        <f t="shared" si="55"/>
        <v>0</v>
      </c>
      <c r="DW69" s="46">
        <f t="shared" si="55"/>
        <v>0</v>
      </c>
      <c r="DX69" s="46">
        <f t="shared" si="55"/>
        <v>0</v>
      </c>
      <c r="DY69" s="46">
        <f t="shared" si="55"/>
        <v>0</v>
      </c>
      <c r="DZ69" s="46">
        <f t="shared" si="55"/>
        <v>0</v>
      </c>
      <c r="EA69" s="46">
        <f t="shared" si="55"/>
        <v>0</v>
      </c>
      <c r="EB69" s="46">
        <f t="shared" si="56"/>
        <v>0</v>
      </c>
      <c r="EC69" s="46">
        <f t="shared" si="56"/>
        <v>0</v>
      </c>
      <c r="ED69" s="46">
        <f t="shared" si="56"/>
        <v>0</v>
      </c>
      <c r="EE69" s="46">
        <f t="shared" si="56"/>
        <v>0</v>
      </c>
      <c r="EF69" s="46">
        <f t="shared" si="56"/>
        <v>0</v>
      </c>
      <c r="EG69" s="46">
        <f t="shared" si="56"/>
        <v>0</v>
      </c>
      <c r="EH69" s="46">
        <f t="shared" si="56"/>
        <v>0</v>
      </c>
      <c r="EI69" s="46">
        <f t="shared" si="56"/>
        <v>0</v>
      </c>
      <c r="EJ69" s="46">
        <f t="shared" si="56"/>
        <v>0</v>
      </c>
      <c r="EK69" s="46">
        <f t="shared" si="56"/>
        <v>0</v>
      </c>
      <c r="EL69" s="46">
        <f t="shared" si="56"/>
        <v>0</v>
      </c>
      <c r="EM69" s="46">
        <f t="shared" si="56"/>
        <v>0</v>
      </c>
      <c r="EN69" s="46">
        <f t="shared" si="56"/>
        <v>0</v>
      </c>
      <c r="EO69" s="46">
        <f t="shared" si="56"/>
        <v>0</v>
      </c>
      <c r="EP69" s="46">
        <f t="shared" si="56"/>
        <v>0</v>
      </c>
      <c r="EQ69" s="46">
        <f t="shared" si="56"/>
        <v>0</v>
      </c>
      <c r="ER69" s="46">
        <f t="shared" si="57"/>
        <v>0</v>
      </c>
      <c r="ES69" s="46">
        <f t="shared" si="57"/>
        <v>0</v>
      </c>
      <c r="ET69" s="46">
        <f t="shared" si="57"/>
        <v>0</v>
      </c>
      <c r="EU69" s="46">
        <f t="shared" si="57"/>
        <v>0</v>
      </c>
      <c r="EV69" s="46">
        <f t="shared" si="57"/>
        <v>0</v>
      </c>
      <c r="EW69" s="46">
        <f t="shared" si="57"/>
        <v>0</v>
      </c>
      <c r="EX69" s="46">
        <f t="shared" si="57"/>
        <v>0</v>
      </c>
      <c r="EY69" s="46">
        <f t="shared" si="57"/>
        <v>0</v>
      </c>
      <c r="EZ69" s="46">
        <f t="shared" si="57"/>
        <v>0</v>
      </c>
      <c r="FA69" s="46">
        <f t="shared" si="57"/>
        <v>0</v>
      </c>
      <c r="FB69" s="46">
        <f t="shared" si="57"/>
        <v>0</v>
      </c>
      <c r="FC69" s="46">
        <f t="shared" si="57"/>
        <v>0</v>
      </c>
      <c r="FD69" s="46">
        <f t="shared" si="57"/>
        <v>0</v>
      </c>
      <c r="FE69" s="46">
        <f t="shared" si="57"/>
        <v>0</v>
      </c>
      <c r="FF69" s="46">
        <f t="shared" si="57"/>
        <v>0</v>
      </c>
      <c r="FG69" s="46">
        <f t="shared" si="57"/>
        <v>0</v>
      </c>
      <c r="FH69" s="46">
        <f t="shared" si="58"/>
        <v>0</v>
      </c>
      <c r="FI69" s="46">
        <f t="shared" si="58"/>
        <v>0</v>
      </c>
      <c r="FJ69" s="46">
        <f t="shared" si="58"/>
        <v>0</v>
      </c>
      <c r="FK69" s="46">
        <f t="shared" si="58"/>
        <v>0</v>
      </c>
      <c r="FL69" s="46">
        <f t="shared" si="58"/>
        <v>0</v>
      </c>
      <c r="FM69" s="46">
        <f t="shared" si="58"/>
        <v>0</v>
      </c>
      <c r="FN69" s="46">
        <f t="shared" si="58"/>
        <v>0</v>
      </c>
      <c r="FO69" s="46">
        <f t="shared" si="58"/>
        <v>0</v>
      </c>
      <c r="FP69" s="46">
        <f t="shared" si="58"/>
        <v>0</v>
      </c>
      <c r="FQ69" s="46">
        <f t="shared" si="58"/>
        <v>0</v>
      </c>
      <c r="FR69" s="46">
        <f t="shared" si="58"/>
        <v>0</v>
      </c>
      <c r="FS69" s="46">
        <f t="shared" si="58"/>
        <v>0</v>
      </c>
      <c r="FT69" s="46">
        <f t="shared" si="58"/>
        <v>0</v>
      </c>
      <c r="FU69" s="46">
        <f t="shared" si="58"/>
        <v>0</v>
      </c>
      <c r="FV69" s="46">
        <f t="shared" si="58"/>
        <v>0</v>
      </c>
      <c r="FW69" s="46">
        <f t="shared" si="58"/>
        <v>0</v>
      </c>
      <c r="FX69" s="46">
        <f t="shared" si="59"/>
        <v>0</v>
      </c>
      <c r="FY69" s="46">
        <f t="shared" si="59"/>
        <v>0</v>
      </c>
      <c r="FZ69" s="46">
        <f t="shared" si="59"/>
        <v>0</v>
      </c>
      <c r="GA69" s="46">
        <f t="shared" si="59"/>
        <v>0</v>
      </c>
      <c r="GB69" s="46">
        <f t="shared" si="59"/>
        <v>0</v>
      </c>
      <c r="GC69" s="46">
        <f t="shared" si="59"/>
        <v>0</v>
      </c>
      <c r="GD69" s="46">
        <f t="shared" si="59"/>
        <v>0</v>
      </c>
      <c r="GE69" s="46">
        <f t="shared" si="59"/>
        <v>0</v>
      </c>
      <c r="GF69" s="46">
        <f t="shared" si="59"/>
        <v>0</v>
      </c>
      <c r="GG69" s="46">
        <f t="shared" si="59"/>
        <v>0</v>
      </c>
      <c r="GH69" s="46">
        <f t="shared" si="59"/>
        <v>0</v>
      </c>
      <c r="GI69" s="46">
        <f t="shared" si="59"/>
        <v>0</v>
      </c>
      <c r="GJ69" s="46">
        <f t="shared" si="59"/>
        <v>0</v>
      </c>
      <c r="GK69" s="46">
        <f t="shared" si="59"/>
        <v>0</v>
      </c>
      <c r="GL69" s="46">
        <f t="shared" si="59"/>
        <v>0</v>
      </c>
      <c r="GM69" s="46">
        <f t="shared" si="59"/>
        <v>0</v>
      </c>
      <c r="GN69" s="46">
        <f t="shared" si="60"/>
        <v>0</v>
      </c>
      <c r="GO69" s="46">
        <f t="shared" si="60"/>
        <v>0</v>
      </c>
      <c r="GP69" s="46">
        <f t="shared" si="60"/>
        <v>0</v>
      </c>
      <c r="GQ69" s="46">
        <f t="shared" si="60"/>
        <v>0</v>
      </c>
      <c r="GR69" s="46">
        <f t="shared" si="60"/>
        <v>0</v>
      </c>
      <c r="GS69" s="46">
        <f t="shared" si="60"/>
        <v>0</v>
      </c>
      <c r="GT69" s="46">
        <f t="shared" si="60"/>
        <v>0</v>
      </c>
      <c r="GU69" s="46">
        <f t="shared" si="60"/>
        <v>0</v>
      </c>
      <c r="GV69" s="46">
        <f t="shared" si="60"/>
        <v>0</v>
      </c>
      <c r="GW69" s="46">
        <f t="shared" si="60"/>
        <v>0</v>
      </c>
      <c r="GX69" s="46">
        <f t="shared" si="60"/>
        <v>0</v>
      </c>
      <c r="GY69" s="46">
        <f t="shared" si="60"/>
        <v>0</v>
      </c>
      <c r="GZ69" s="46">
        <f t="shared" si="60"/>
        <v>0</v>
      </c>
      <c r="HA69" s="46">
        <f t="shared" si="60"/>
        <v>0</v>
      </c>
      <c r="HB69" s="46">
        <f t="shared" si="60"/>
        <v>0</v>
      </c>
      <c r="HC69" s="46">
        <f t="shared" si="60"/>
        <v>0</v>
      </c>
      <c r="HD69" s="46">
        <f t="shared" si="61"/>
        <v>0</v>
      </c>
      <c r="HE69" s="46">
        <f t="shared" si="61"/>
        <v>0</v>
      </c>
      <c r="HF69" s="46">
        <f t="shared" si="61"/>
        <v>0</v>
      </c>
      <c r="HG69" s="46">
        <f t="shared" si="61"/>
        <v>0</v>
      </c>
      <c r="HH69" s="46">
        <f t="shared" si="61"/>
        <v>0</v>
      </c>
      <c r="HI69" s="46">
        <f t="shared" si="61"/>
        <v>0</v>
      </c>
      <c r="HJ69" s="46">
        <f t="shared" si="61"/>
        <v>0</v>
      </c>
      <c r="HK69" s="46">
        <f t="shared" si="61"/>
        <v>0</v>
      </c>
      <c r="HL69" s="46">
        <f t="shared" si="61"/>
        <v>0</v>
      </c>
      <c r="HM69" s="46">
        <f t="shared" si="61"/>
        <v>0</v>
      </c>
      <c r="HN69" s="46">
        <f t="shared" si="61"/>
        <v>0</v>
      </c>
      <c r="HO69" s="46">
        <f t="shared" si="61"/>
        <v>0</v>
      </c>
      <c r="HP69" s="46">
        <f t="shared" si="61"/>
        <v>0</v>
      </c>
      <c r="HQ69" s="46">
        <f t="shared" si="61"/>
        <v>0</v>
      </c>
      <c r="HR69" s="46">
        <f t="shared" si="61"/>
        <v>0</v>
      </c>
      <c r="HS69" s="46">
        <f t="shared" si="61"/>
        <v>0</v>
      </c>
      <c r="HT69" s="46">
        <f t="shared" si="62"/>
        <v>0</v>
      </c>
      <c r="HU69" s="46">
        <f t="shared" si="62"/>
        <v>0</v>
      </c>
      <c r="HV69" s="46">
        <f t="shared" si="62"/>
        <v>0</v>
      </c>
      <c r="HW69" s="46">
        <f t="shared" si="62"/>
        <v>0</v>
      </c>
      <c r="HX69" s="46">
        <f t="shared" si="62"/>
        <v>0</v>
      </c>
      <c r="HY69" s="46">
        <f t="shared" si="62"/>
        <v>0</v>
      </c>
      <c r="HZ69" s="46">
        <f t="shared" si="62"/>
        <v>0</v>
      </c>
      <c r="IA69" s="46">
        <f t="shared" si="62"/>
        <v>0</v>
      </c>
      <c r="IB69" s="46">
        <f t="shared" si="62"/>
        <v>0</v>
      </c>
      <c r="IC69" s="46">
        <f t="shared" si="62"/>
        <v>0</v>
      </c>
      <c r="ID69" s="46">
        <f t="shared" si="62"/>
        <v>0</v>
      </c>
      <c r="IE69" s="46">
        <f t="shared" si="62"/>
        <v>0</v>
      </c>
      <c r="IF69" s="46">
        <f t="shared" si="62"/>
        <v>0</v>
      </c>
      <c r="IG69" s="46">
        <f t="shared" si="62"/>
        <v>0</v>
      </c>
      <c r="IH69" s="46">
        <f t="shared" si="62"/>
        <v>0</v>
      </c>
      <c r="II69" s="46">
        <f t="shared" si="62"/>
        <v>0</v>
      </c>
      <c r="IJ69" s="46">
        <f t="shared" si="63"/>
        <v>0</v>
      </c>
      <c r="IK69" s="46">
        <f t="shared" si="63"/>
        <v>0</v>
      </c>
      <c r="IL69" s="46">
        <f t="shared" si="63"/>
        <v>0</v>
      </c>
      <c r="IM69" s="46">
        <f t="shared" si="63"/>
        <v>0</v>
      </c>
      <c r="IN69" s="46">
        <f t="shared" si="63"/>
        <v>0</v>
      </c>
      <c r="IO69" s="46">
        <f t="shared" si="63"/>
        <v>0</v>
      </c>
      <c r="IP69" s="46">
        <f t="shared" si="63"/>
        <v>0</v>
      </c>
      <c r="IQ69" s="46">
        <f t="shared" si="63"/>
        <v>0</v>
      </c>
      <c r="IR69" s="46">
        <f t="shared" si="63"/>
        <v>0</v>
      </c>
      <c r="IS69" s="46">
        <f t="shared" si="63"/>
        <v>0</v>
      </c>
      <c r="IT69" s="46">
        <f t="shared" si="63"/>
        <v>0</v>
      </c>
      <c r="IU69" s="46">
        <f t="shared" si="63"/>
        <v>0</v>
      </c>
      <c r="IV69" s="46">
        <f t="shared" si="63"/>
        <v>0</v>
      </c>
      <c r="IW69" s="46">
        <f t="shared" si="63"/>
        <v>0</v>
      </c>
      <c r="IX69" s="46">
        <f t="shared" si="63"/>
        <v>0</v>
      </c>
      <c r="IY69" s="46">
        <f t="shared" si="63"/>
        <v>0</v>
      </c>
      <c r="IZ69" s="46">
        <f t="shared" si="64"/>
        <v>0</v>
      </c>
      <c r="JA69" s="46">
        <f t="shared" si="64"/>
        <v>0</v>
      </c>
      <c r="JB69" s="46">
        <f t="shared" si="64"/>
        <v>0</v>
      </c>
      <c r="JC69" s="46">
        <f t="shared" si="64"/>
        <v>0</v>
      </c>
      <c r="JD69" s="46">
        <f t="shared" si="64"/>
        <v>0</v>
      </c>
      <c r="JE69" s="46">
        <f t="shared" si="64"/>
        <v>0</v>
      </c>
      <c r="JF69" s="46">
        <f t="shared" si="64"/>
        <v>0</v>
      </c>
      <c r="JG69" s="46">
        <f t="shared" si="64"/>
        <v>0</v>
      </c>
      <c r="JH69" s="46">
        <f t="shared" si="64"/>
        <v>0</v>
      </c>
      <c r="JI69" s="46">
        <f t="shared" si="64"/>
        <v>0</v>
      </c>
      <c r="JJ69" s="46">
        <f t="shared" si="64"/>
        <v>0</v>
      </c>
      <c r="JK69" s="46">
        <f t="shared" si="64"/>
        <v>0</v>
      </c>
      <c r="JL69" s="46">
        <f t="shared" si="64"/>
        <v>0</v>
      </c>
      <c r="JM69" s="46">
        <f t="shared" si="64"/>
        <v>0</v>
      </c>
      <c r="JN69" s="46">
        <f t="shared" si="64"/>
        <v>0</v>
      </c>
      <c r="JO69" s="46">
        <f t="shared" si="64"/>
        <v>0</v>
      </c>
      <c r="JP69" s="46">
        <f t="shared" si="65"/>
        <v>0</v>
      </c>
      <c r="JQ69" s="46">
        <f t="shared" si="65"/>
        <v>0</v>
      </c>
      <c r="JR69" s="46">
        <f t="shared" si="65"/>
        <v>0</v>
      </c>
      <c r="JS69" s="46">
        <f t="shared" si="65"/>
        <v>0</v>
      </c>
      <c r="JT69" s="46">
        <f t="shared" si="65"/>
        <v>0</v>
      </c>
      <c r="JU69" s="46">
        <f t="shared" si="65"/>
        <v>0</v>
      </c>
      <c r="JV69" s="46">
        <f t="shared" si="65"/>
        <v>0</v>
      </c>
      <c r="JW69" s="46">
        <f t="shared" si="65"/>
        <v>0</v>
      </c>
      <c r="JX69" s="46">
        <f t="shared" si="65"/>
        <v>0</v>
      </c>
      <c r="JY69" s="46">
        <f t="shared" si="65"/>
        <v>0</v>
      </c>
      <c r="JZ69" s="46">
        <f t="shared" si="65"/>
        <v>0</v>
      </c>
      <c r="KA69" s="46">
        <f t="shared" si="65"/>
        <v>0</v>
      </c>
      <c r="KB69" s="46">
        <f t="shared" si="65"/>
        <v>0</v>
      </c>
      <c r="KC69" s="46">
        <f t="shared" si="65"/>
        <v>0</v>
      </c>
      <c r="KD69" s="46">
        <f t="shared" si="65"/>
        <v>0</v>
      </c>
      <c r="KE69" s="46">
        <f t="shared" si="65"/>
        <v>0</v>
      </c>
      <c r="KF69" s="46">
        <f t="shared" si="66"/>
        <v>0</v>
      </c>
      <c r="KG69" s="46">
        <f t="shared" si="66"/>
        <v>0</v>
      </c>
      <c r="KH69" s="46">
        <f t="shared" si="66"/>
        <v>0</v>
      </c>
      <c r="KI69" s="46">
        <f t="shared" si="66"/>
        <v>0</v>
      </c>
      <c r="KJ69" s="46">
        <f t="shared" si="66"/>
        <v>0</v>
      </c>
      <c r="KK69" s="46">
        <f t="shared" si="66"/>
        <v>0</v>
      </c>
      <c r="KL69" s="46">
        <f t="shared" si="66"/>
        <v>0</v>
      </c>
      <c r="KM69" s="46">
        <f t="shared" si="66"/>
        <v>0</v>
      </c>
      <c r="KN69" s="46">
        <f t="shared" si="66"/>
        <v>0</v>
      </c>
      <c r="KO69" s="46">
        <f t="shared" si="66"/>
        <v>0</v>
      </c>
      <c r="KP69" s="46">
        <f t="shared" si="66"/>
        <v>0</v>
      </c>
      <c r="KQ69" s="46">
        <f t="shared" si="66"/>
        <v>0</v>
      </c>
      <c r="KR69" s="46">
        <f t="shared" si="66"/>
        <v>0</v>
      </c>
      <c r="KS69" s="46">
        <f t="shared" si="66"/>
        <v>0</v>
      </c>
      <c r="KT69" s="46">
        <f t="shared" si="66"/>
        <v>0</v>
      </c>
      <c r="KU69" s="46">
        <f t="shared" si="66"/>
        <v>0</v>
      </c>
      <c r="KV69" s="46">
        <f t="shared" si="67"/>
        <v>0</v>
      </c>
      <c r="KW69" s="46">
        <f t="shared" si="67"/>
        <v>0</v>
      </c>
      <c r="KX69" s="46">
        <f t="shared" si="67"/>
        <v>0</v>
      </c>
      <c r="KY69" s="46">
        <f t="shared" si="67"/>
        <v>0</v>
      </c>
      <c r="KZ69" s="46">
        <f t="shared" si="67"/>
        <v>0</v>
      </c>
      <c r="LA69" s="46">
        <f t="shared" si="67"/>
        <v>0</v>
      </c>
      <c r="LB69" s="46">
        <f t="shared" si="67"/>
        <v>0</v>
      </c>
      <c r="LC69" s="46">
        <f t="shared" si="67"/>
        <v>0</v>
      </c>
      <c r="LD69" s="46">
        <f t="shared" si="67"/>
        <v>0</v>
      </c>
      <c r="LE69" s="46">
        <f t="shared" si="67"/>
        <v>0</v>
      </c>
      <c r="LF69" s="46">
        <f t="shared" si="67"/>
        <v>0</v>
      </c>
      <c r="LG69" s="46">
        <f t="shared" si="67"/>
        <v>0</v>
      </c>
      <c r="LH69" s="46">
        <f t="shared" si="67"/>
        <v>0</v>
      </c>
      <c r="LI69" s="46">
        <f t="shared" si="67"/>
        <v>0</v>
      </c>
      <c r="LJ69" s="46">
        <f t="shared" si="67"/>
        <v>0</v>
      </c>
      <c r="LK69" s="46">
        <f t="shared" si="67"/>
        <v>0</v>
      </c>
      <c r="LL69" s="46">
        <f t="shared" si="68"/>
        <v>0</v>
      </c>
      <c r="LM69" s="46">
        <f t="shared" si="68"/>
        <v>0</v>
      </c>
      <c r="LN69" s="46">
        <f t="shared" si="68"/>
        <v>0</v>
      </c>
      <c r="LO69" s="46">
        <f t="shared" si="68"/>
        <v>0</v>
      </c>
      <c r="LP69" s="46">
        <f t="shared" si="68"/>
        <v>0</v>
      </c>
      <c r="LQ69" s="46">
        <f t="shared" si="68"/>
        <v>0</v>
      </c>
      <c r="LR69" s="46">
        <f t="shared" si="68"/>
        <v>0</v>
      </c>
      <c r="LS69" s="46">
        <f t="shared" si="68"/>
        <v>0</v>
      </c>
      <c r="LT69" s="46">
        <f t="shared" si="68"/>
        <v>0</v>
      </c>
    </row>
    <row r="70" spans="1:332" ht="24.6" hidden="1" customHeight="1">
      <c r="A70" s="121">
        <v>9</v>
      </c>
      <c r="B70" s="19"/>
      <c r="C70" s="21"/>
      <c r="D70" s="21"/>
      <c r="E70" s="215" t="str">
        <f t="shared" si="25"/>
        <v/>
      </c>
      <c r="F70" s="215">
        <f t="shared" si="26"/>
        <v>0</v>
      </c>
      <c r="G70" s="218"/>
      <c r="H70" s="217" t="str">
        <f t="shared" si="27"/>
        <v>Falta(n) Fecha(s)</v>
      </c>
      <c r="I70" s="72"/>
      <c r="J70" s="72"/>
      <c r="K70" s="72"/>
      <c r="L70" s="72"/>
      <c r="M70" s="72"/>
      <c r="N70" s="72"/>
      <c r="O70" s="72"/>
      <c r="P70" s="72"/>
      <c r="Q70" s="210" t="str" cm="1">
        <f t="array" ref="Q70">IF(SUM(COUNTIF(J70:P70,{"SI","NO APLICA"}))=0,
   "",
   IF(SUM(COUNTIF(J70:P70,{"SI","NO APLICA"}))=COLUMNS(J70:P70),
      "CUMPLE",
      "NO CUMPLE"))</f>
        <v/>
      </c>
      <c r="R70" s="72"/>
      <c r="S70" s="19"/>
      <c r="T70" s="72"/>
      <c r="U70" s="19"/>
      <c r="V70" s="72"/>
      <c r="W70" s="72"/>
      <c r="X70" s="72"/>
      <c r="Y70" s="210" t="str">
        <f t="shared" si="69"/>
        <v/>
      </c>
      <c r="Z70" s="211" t="str">
        <f t="shared" si="70"/>
        <v/>
      </c>
      <c r="AA70" s="476"/>
      <c r="AB70" s="477"/>
      <c r="AD70" s="122" t="str">
        <f t="shared" si="28"/>
        <v/>
      </c>
      <c r="AE70" s="122" t="str">
        <f t="shared" si="28"/>
        <v/>
      </c>
      <c r="AF70" s="123">
        <f t="shared" si="28"/>
        <v>0</v>
      </c>
      <c r="AG70" s="122" t="str">
        <f t="shared" si="29"/>
        <v/>
      </c>
      <c r="AH70" s="122" t="str">
        <f t="shared" si="29"/>
        <v/>
      </c>
      <c r="AI70" s="123">
        <f t="shared" si="29"/>
        <v>0</v>
      </c>
      <c r="AW70" s="46" t="str">
        <f t="shared" si="30"/>
        <v/>
      </c>
      <c r="AX70" s="46">
        <f t="shared" si="30"/>
        <v>11</v>
      </c>
      <c r="AY70" s="96">
        <v>9</v>
      </c>
      <c r="AZ70" s="47" t="str">
        <f t="shared" si="77"/>
        <v/>
      </c>
      <c r="BA70" s="47">
        <f t="shared" si="32"/>
        <v>0</v>
      </c>
      <c r="BB70" s="90" t="str">
        <f t="shared" si="33"/>
        <v/>
      </c>
      <c r="BC70" s="124">
        <v>9</v>
      </c>
      <c r="BD70" s="125">
        <f t="shared" si="71"/>
        <v>40151</v>
      </c>
      <c r="BE70" s="126">
        <f t="shared" si="34"/>
        <v>40210</v>
      </c>
      <c r="BF70" s="90">
        <f t="shared" si="35"/>
        <v>59</v>
      </c>
      <c r="BG70" s="90">
        <f t="shared" si="75"/>
        <v>60</v>
      </c>
      <c r="BH70" s="90">
        <f t="shared" si="72"/>
        <v>9</v>
      </c>
      <c r="BI70" s="90" t="e">
        <f t="shared" si="36"/>
        <v>#NUM!</v>
      </c>
      <c r="BJ70" s="90" t="str">
        <f t="shared" si="37"/>
        <v/>
      </c>
      <c r="BK70" s="127">
        <f t="shared" si="38"/>
        <v>0</v>
      </c>
      <c r="BL70" s="128" t="e">
        <f t="shared" si="39"/>
        <v>#NUM!</v>
      </c>
      <c r="BM70" s="128" t="e">
        <f t="shared" si="40"/>
        <v>#NUM!</v>
      </c>
      <c r="BN70" s="128" t="str">
        <f t="shared" si="41"/>
        <v/>
      </c>
      <c r="BO70" s="128" t="str">
        <f t="shared" si="73"/>
        <v/>
      </c>
      <c r="BP70" s="90">
        <f t="shared" si="42"/>
        <v>0</v>
      </c>
      <c r="BQ70" s="90">
        <f t="shared" si="43"/>
        <v>59</v>
      </c>
      <c r="BR70" s="90">
        <f t="shared" si="76"/>
        <v>60</v>
      </c>
      <c r="BS70" s="90">
        <f t="shared" si="44"/>
        <v>9</v>
      </c>
      <c r="BT70" s="90" t="e">
        <f t="shared" si="45"/>
        <v>#NUM!</v>
      </c>
      <c r="BU70" s="90" t="e">
        <f t="shared" si="46"/>
        <v>#NUM!</v>
      </c>
      <c r="BV70" s="127">
        <f t="shared" si="47"/>
        <v>0</v>
      </c>
      <c r="BW70" s="128" t="e">
        <f t="shared" si="48"/>
        <v>#NUM!</v>
      </c>
      <c r="BX70" s="128" t="e">
        <f t="shared" si="49"/>
        <v>#NUM!</v>
      </c>
      <c r="BY70" s="128" t="str">
        <f t="shared" si="50"/>
        <v/>
      </c>
      <c r="BZ70" s="128" t="str">
        <f t="shared" si="74"/>
        <v/>
      </c>
      <c r="CA70" s="90">
        <f t="shared" si="51"/>
        <v>0</v>
      </c>
      <c r="CB70" s="90"/>
      <c r="CC70" s="90"/>
      <c r="CD70" s="129"/>
      <c r="CE70" s="130">
        <f t="shared" si="52"/>
        <v>0</v>
      </c>
      <c r="CF70" s="46">
        <f t="shared" si="53"/>
        <v>0</v>
      </c>
      <c r="CG70" s="46">
        <f t="shared" si="53"/>
        <v>0</v>
      </c>
      <c r="CH70" s="46">
        <f t="shared" si="53"/>
        <v>0</v>
      </c>
      <c r="CI70" s="46">
        <f t="shared" si="53"/>
        <v>0</v>
      </c>
      <c r="CJ70" s="46">
        <f t="shared" si="53"/>
        <v>0</v>
      </c>
      <c r="CK70" s="46">
        <f t="shared" si="53"/>
        <v>0</v>
      </c>
      <c r="CL70" s="46">
        <f t="shared" si="53"/>
        <v>0</v>
      </c>
      <c r="CM70" s="46">
        <f t="shared" si="53"/>
        <v>0</v>
      </c>
      <c r="CN70" s="46">
        <f t="shared" si="53"/>
        <v>0</v>
      </c>
      <c r="CO70" s="46">
        <f t="shared" si="53"/>
        <v>0</v>
      </c>
      <c r="CP70" s="46">
        <f t="shared" si="53"/>
        <v>0</v>
      </c>
      <c r="CQ70" s="46">
        <f t="shared" si="53"/>
        <v>0</v>
      </c>
      <c r="CR70" s="46">
        <f t="shared" si="53"/>
        <v>0</v>
      </c>
      <c r="CS70" s="46">
        <f t="shared" si="53"/>
        <v>0</v>
      </c>
      <c r="CT70" s="46">
        <f t="shared" si="53"/>
        <v>0</v>
      </c>
      <c r="CU70" s="46">
        <f t="shared" si="53"/>
        <v>0</v>
      </c>
      <c r="CV70" s="46">
        <f t="shared" si="54"/>
        <v>0</v>
      </c>
      <c r="CW70" s="46">
        <f t="shared" si="54"/>
        <v>0</v>
      </c>
      <c r="CX70" s="46">
        <f t="shared" si="54"/>
        <v>0</v>
      </c>
      <c r="CY70" s="46">
        <f t="shared" si="54"/>
        <v>0</v>
      </c>
      <c r="CZ70" s="46">
        <f t="shared" si="54"/>
        <v>0</v>
      </c>
      <c r="DA70" s="46">
        <f t="shared" si="54"/>
        <v>0</v>
      </c>
      <c r="DB70" s="46">
        <f t="shared" si="54"/>
        <v>0</v>
      </c>
      <c r="DC70" s="46">
        <f t="shared" si="54"/>
        <v>0</v>
      </c>
      <c r="DD70" s="46">
        <f t="shared" si="54"/>
        <v>0</v>
      </c>
      <c r="DE70" s="46">
        <f t="shared" si="54"/>
        <v>0</v>
      </c>
      <c r="DF70" s="46">
        <f t="shared" si="54"/>
        <v>0</v>
      </c>
      <c r="DG70" s="46">
        <f t="shared" si="54"/>
        <v>0</v>
      </c>
      <c r="DH70" s="46">
        <f t="shared" si="54"/>
        <v>0</v>
      </c>
      <c r="DI70" s="46">
        <f t="shared" si="54"/>
        <v>0</v>
      </c>
      <c r="DJ70" s="46">
        <f t="shared" si="54"/>
        <v>0</v>
      </c>
      <c r="DK70" s="46">
        <f t="shared" si="54"/>
        <v>0</v>
      </c>
      <c r="DL70" s="46">
        <f t="shared" si="55"/>
        <v>0</v>
      </c>
      <c r="DM70" s="46">
        <f t="shared" si="55"/>
        <v>0</v>
      </c>
      <c r="DN70" s="46">
        <f t="shared" si="55"/>
        <v>0</v>
      </c>
      <c r="DO70" s="46">
        <f t="shared" si="55"/>
        <v>0</v>
      </c>
      <c r="DP70" s="46">
        <f t="shared" si="55"/>
        <v>0</v>
      </c>
      <c r="DQ70" s="46">
        <f t="shared" si="55"/>
        <v>0</v>
      </c>
      <c r="DR70" s="46">
        <f t="shared" si="55"/>
        <v>0</v>
      </c>
      <c r="DS70" s="46">
        <f t="shared" si="55"/>
        <v>0</v>
      </c>
      <c r="DT70" s="46">
        <f t="shared" si="55"/>
        <v>0</v>
      </c>
      <c r="DU70" s="46">
        <f t="shared" si="55"/>
        <v>0</v>
      </c>
      <c r="DV70" s="46">
        <f t="shared" si="55"/>
        <v>0</v>
      </c>
      <c r="DW70" s="46">
        <f t="shared" si="55"/>
        <v>0</v>
      </c>
      <c r="DX70" s="46">
        <f t="shared" si="55"/>
        <v>0</v>
      </c>
      <c r="DY70" s="46">
        <f t="shared" si="55"/>
        <v>0</v>
      </c>
      <c r="DZ70" s="46">
        <f t="shared" si="55"/>
        <v>0</v>
      </c>
      <c r="EA70" s="46">
        <f t="shared" si="55"/>
        <v>0</v>
      </c>
      <c r="EB70" s="46">
        <f t="shared" si="56"/>
        <v>0</v>
      </c>
      <c r="EC70" s="46">
        <f t="shared" si="56"/>
        <v>0</v>
      </c>
      <c r="ED70" s="46">
        <f t="shared" si="56"/>
        <v>0</v>
      </c>
      <c r="EE70" s="46">
        <f t="shared" si="56"/>
        <v>0</v>
      </c>
      <c r="EF70" s="46">
        <f t="shared" si="56"/>
        <v>0</v>
      </c>
      <c r="EG70" s="46">
        <f t="shared" si="56"/>
        <v>0</v>
      </c>
      <c r="EH70" s="46">
        <f t="shared" si="56"/>
        <v>0</v>
      </c>
      <c r="EI70" s="46">
        <f t="shared" si="56"/>
        <v>0</v>
      </c>
      <c r="EJ70" s="46">
        <f t="shared" si="56"/>
        <v>0</v>
      </c>
      <c r="EK70" s="46">
        <f t="shared" si="56"/>
        <v>0</v>
      </c>
      <c r="EL70" s="46">
        <f t="shared" si="56"/>
        <v>0</v>
      </c>
      <c r="EM70" s="46">
        <f t="shared" si="56"/>
        <v>0</v>
      </c>
      <c r="EN70" s="46">
        <f t="shared" si="56"/>
        <v>0</v>
      </c>
      <c r="EO70" s="46">
        <f t="shared" si="56"/>
        <v>0</v>
      </c>
      <c r="EP70" s="46">
        <f t="shared" si="56"/>
        <v>0</v>
      </c>
      <c r="EQ70" s="46">
        <f t="shared" si="56"/>
        <v>0</v>
      </c>
      <c r="ER70" s="46">
        <f t="shared" si="57"/>
        <v>0</v>
      </c>
      <c r="ES70" s="46">
        <f t="shared" si="57"/>
        <v>0</v>
      </c>
      <c r="ET70" s="46">
        <f t="shared" si="57"/>
        <v>0</v>
      </c>
      <c r="EU70" s="46">
        <f t="shared" si="57"/>
        <v>0</v>
      </c>
      <c r="EV70" s="46">
        <f t="shared" si="57"/>
        <v>0</v>
      </c>
      <c r="EW70" s="46">
        <f t="shared" si="57"/>
        <v>0</v>
      </c>
      <c r="EX70" s="46">
        <f t="shared" si="57"/>
        <v>0</v>
      </c>
      <c r="EY70" s="46">
        <f t="shared" si="57"/>
        <v>0</v>
      </c>
      <c r="EZ70" s="46">
        <f t="shared" si="57"/>
        <v>0</v>
      </c>
      <c r="FA70" s="46">
        <f t="shared" si="57"/>
        <v>0</v>
      </c>
      <c r="FB70" s="46">
        <f t="shared" si="57"/>
        <v>0</v>
      </c>
      <c r="FC70" s="46">
        <f t="shared" si="57"/>
        <v>0</v>
      </c>
      <c r="FD70" s="46">
        <f t="shared" si="57"/>
        <v>0</v>
      </c>
      <c r="FE70" s="46">
        <f t="shared" si="57"/>
        <v>0</v>
      </c>
      <c r="FF70" s="46">
        <f t="shared" si="57"/>
        <v>0</v>
      </c>
      <c r="FG70" s="46">
        <f t="shared" si="57"/>
        <v>0</v>
      </c>
      <c r="FH70" s="46">
        <f t="shared" si="58"/>
        <v>0</v>
      </c>
      <c r="FI70" s="46">
        <f t="shared" si="58"/>
        <v>0</v>
      </c>
      <c r="FJ70" s="46">
        <f t="shared" si="58"/>
        <v>0</v>
      </c>
      <c r="FK70" s="46">
        <f t="shared" si="58"/>
        <v>0</v>
      </c>
      <c r="FL70" s="46">
        <f t="shared" si="58"/>
        <v>0</v>
      </c>
      <c r="FM70" s="46">
        <f t="shared" si="58"/>
        <v>0</v>
      </c>
      <c r="FN70" s="46">
        <f t="shared" si="58"/>
        <v>0</v>
      </c>
      <c r="FO70" s="46">
        <f t="shared" si="58"/>
        <v>0</v>
      </c>
      <c r="FP70" s="46">
        <f t="shared" si="58"/>
        <v>0</v>
      </c>
      <c r="FQ70" s="46">
        <f t="shared" si="58"/>
        <v>0</v>
      </c>
      <c r="FR70" s="46">
        <f t="shared" si="58"/>
        <v>0</v>
      </c>
      <c r="FS70" s="46">
        <f t="shared" si="58"/>
        <v>0</v>
      </c>
      <c r="FT70" s="46">
        <f t="shared" si="58"/>
        <v>0</v>
      </c>
      <c r="FU70" s="46">
        <f t="shared" si="58"/>
        <v>0</v>
      </c>
      <c r="FV70" s="46">
        <f t="shared" si="58"/>
        <v>0</v>
      </c>
      <c r="FW70" s="46">
        <f t="shared" si="58"/>
        <v>0</v>
      </c>
      <c r="FX70" s="46">
        <f t="shared" si="59"/>
        <v>0</v>
      </c>
      <c r="FY70" s="46">
        <f t="shared" si="59"/>
        <v>0</v>
      </c>
      <c r="FZ70" s="46">
        <f t="shared" si="59"/>
        <v>0</v>
      </c>
      <c r="GA70" s="46">
        <f t="shared" si="59"/>
        <v>0</v>
      </c>
      <c r="GB70" s="46">
        <f t="shared" si="59"/>
        <v>0</v>
      </c>
      <c r="GC70" s="46">
        <f t="shared" si="59"/>
        <v>0</v>
      </c>
      <c r="GD70" s="46">
        <f t="shared" si="59"/>
        <v>0</v>
      </c>
      <c r="GE70" s="46">
        <f t="shared" si="59"/>
        <v>0</v>
      </c>
      <c r="GF70" s="46">
        <f t="shared" si="59"/>
        <v>0</v>
      </c>
      <c r="GG70" s="46">
        <f t="shared" si="59"/>
        <v>0</v>
      </c>
      <c r="GH70" s="46">
        <f t="shared" si="59"/>
        <v>0</v>
      </c>
      <c r="GI70" s="46">
        <f t="shared" si="59"/>
        <v>0</v>
      </c>
      <c r="GJ70" s="46">
        <f t="shared" si="59"/>
        <v>0</v>
      </c>
      <c r="GK70" s="46">
        <f t="shared" si="59"/>
        <v>0</v>
      </c>
      <c r="GL70" s="46">
        <f t="shared" si="59"/>
        <v>0</v>
      </c>
      <c r="GM70" s="46">
        <f t="shared" si="59"/>
        <v>0</v>
      </c>
      <c r="GN70" s="46">
        <f t="shared" si="60"/>
        <v>0</v>
      </c>
      <c r="GO70" s="46">
        <f t="shared" si="60"/>
        <v>0</v>
      </c>
      <c r="GP70" s="46">
        <f t="shared" si="60"/>
        <v>0</v>
      </c>
      <c r="GQ70" s="46">
        <f t="shared" si="60"/>
        <v>0</v>
      </c>
      <c r="GR70" s="46">
        <f t="shared" si="60"/>
        <v>0</v>
      </c>
      <c r="GS70" s="46">
        <f t="shared" si="60"/>
        <v>0</v>
      </c>
      <c r="GT70" s="46">
        <f t="shared" si="60"/>
        <v>0</v>
      </c>
      <c r="GU70" s="46">
        <f t="shared" si="60"/>
        <v>0</v>
      </c>
      <c r="GV70" s="46">
        <f t="shared" si="60"/>
        <v>0</v>
      </c>
      <c r="GW70" s="46">
        <f t="shared" si="60"/>
        <v>0</v>
      </c>
      <c r="GX70" s="46">
        <f t="shared" si="60"/>
        <v>0</v>
      </c>
      <c r="GY70" s="46">
        <f t="shared" si="60"/>
        <v>0</v>
      </c>
      <c r="GZ70" s="46">
        <f t="shared" si="60"/>
        <v>0</v>
      </c>
      <c r="HA70" s="46">
        <f t="shared" si="60"/>
        <v>0</v>
      </c>
      <c r="HB70" s="46">
        <f t="shared" si="60"/>
        <v>0</v>
      </c>
      <c r="HC70" s="46">
        <f t="shared" si="60"/>
        <v>0</v>
      </c>
      <c r="HD70" s="46">
        <f t="shared" si="61"/>
        <v>0</v>
      </c>
      <c r="HE70" s="46">
        <f t="shared" si="61"/>
        <v>0</v>
      </c>
      <c r="HF70" s="46">
        <f t="shared" si="61"/>
        <v>0</v>
      </c>
      <c r="HG70" s="46">
        <f t="shared" si="61"/>
        <v>0</v>
      </c>
      <c r="HH70" s="46">
        <f t="shared" si="61"/>
        <v>0</v>
      </c>
      <c r="HI70" s="46">
        <f t="shared" si="61"/>
        <v>0</v>
      </c>
      <c r="HJ70" s="46">
        <f t="shared" si="61"/>
        <v>0</v>
      </c>
      <c r="HK70" s="46">
        <f t="shared" si="61"/>
        <v>0</v>
      </c>
      <c r="HL70" s="46">
        <f t="shared" si="61"/>
        <v>0</v>
      </c>
      <c r="HM70" s="46">
        <f t="shared" si="61"/>
        <v>0</v>
      </c>
      <c r="HN70" s="46">
        <f t="shared" si="61"/>
        <v>0</v>
      </c>
      <c r="HO70" s="46">
        <f t="shared" si="61"/>
        <v>0</v>
      </c>
      <c r="HP70" s="46">
        <f t="shared" si="61"/>
        <v>0</v>
      </c>
      <c r="HQ70" s="46">
        <f t="shared" si="61"/>
        <v>0</v>
      </c>
      <c r="HR70" s="46">
        <f t="shared" si="61"/>
        <v>0</v>
      </c>
      <c r="HS70" s="46">
        <f t="shared" si="61"/>
        <v>0</v>
      </c>
      <c r="HT70" s="46">
        <f t="shared" si="62"/>
        <v>0</v>
      </c>
      <c r="HU70" s="46">
        <f t="shared" si="62"/>
        <v>0</v>
      </c>
      <c r="HV70" s="46">
        <f t="shared" si="62"/>
        <v>0</v>
      </c>
      <c r="HW70" s="46">
        <f t="shared" si="62"/>
        <v>0</v>
      </c>
      <c r="HX70" s="46">
        <f t="shared" si="62"/>
        <v>0</v>
      </c>
      <c r="HY70" s="46">
        <f t="shared" si="62"/>
        <v>0</v>
      </c>
      <c r="HZ70" s="46">
        <f t="shared" si="62"/>
        <v>0</v>
      </c>
      <c r="IA70" s="46">
        <f t="shared" si="62"/>
        <v>0</v>
      </c>
      <c r="IB70" s="46">
        <f t="shared" si="62"/>
        <v>0</v>
      </c>
      <c r="IC70" s="46">
        <f t="shared" si="62"/>
        <v>0</v>
      </c>
      <c r="ID70" s="46">
        <f t="shared" si="62"/>
        <v>0</v>
      </c>
      <c r="IE70" s="46">
        <f t="shared" si="62"/>
        <v>0</v>
      </c>
      <c r="IF70" s="46">
        <f t="shared" si="62"/>
        <v>0</v>
      </c>
      <c r="IG70" s="46">
        <f t="shared" si="62"/>
        <v>0</v>
      </c>
      <c r="IH70" s="46">
        <f t="shared" si="62"/>
        <v>0</v>
      </c>
      <c r="II70" s="46">
        <f t="shared" si="62"/>
        <v>0</v>
      </c>
      <c r="IJ70" s="46">
        <f t="shared" si="63"/>
        <v>0</v>
      </c>
      <c r="IK70" s="46">
        <f t="shared" si="63"/>
        <v>0</v>
      </c>
      <c r="IL70" s="46">
        <f t="shared" si="63"/>
        <v>0</v>
      </c>
      <c r="IM70" s="46">
        <f t="shared" si="63"/>
        <v>0</v>
      </c>
      <c r="IN70" s="46">
        <f t="shared" si="63"/>
        <v>0</v>
      </c>
      <c r="IO70" s="46">
        <f t="shared" si="63"/>
        <v>0</v>
      </c>
      <c r="IP70" s="46">
        <f t="shared" si="63"/>
        <v>0</v>
      </c>
      <c r="IQ70" s="46">
        <f t="shared" si="63"/>
        <v>0</v>
      </c>
      <c r="IR70" s="46">
        <f t="shared" si="63"/>
        <v>0</v>
      </c>
      <c r="IS70" s="46">
        <f t="shared" si="63"/>
        <v>0</v>
      </c>
      <c r="IT70" s="46">
        <f t="shared" si="63"/>
        <v>0</v>
      </c>
      <c r="IU70" s="46">
        <f t="shared" si="63"/>
        <v>0</v>
      </c>
      <c r="IV70" s="46">
        <f t="shared" si="63"/>
        <v>0</v>
      </c>
      <c r="IW70" s="46">
        <f t="shared" si="63"/>
        <v>0</v>
      </c>
      <c r="IX70" s="46">
        <f t="shared" si="63"/>
        <v>0</v>
      </c>
      <c r="IY70" s="46">
        <f t="shared" si="63"/>
        <v>0</v>
      </c>
      <c r="IZ70" s="46">
        <f t="shared" si="64"/>
        <v>0</v>
      </c>
      <c r="JA70" s="46">
        <f t="shared" si="64"/>
        <v>0</v>
      </c>
      <c r="JB70" s="46">
        <f t="shared" si="64"/>
        <v>0</v>
      </c>
      <c r="JC70" s="46">
        <f t="shared" si="64"/>
        <v>0</v>
      </c>
      <c r="JD70" s="46">
        <f t="shared" si="64"/>
        <v>0</v>
      </c>
      <c r="JE70" s="46">
        <f t="shared" si="64"/>
        <v>0</v>
      </c>
      <c r="JF70" s="46">
        <f t="shared" si="64"/>
        <v>0</v>
      </c>
      <c r="JG70" s="46">
        <f t="shared" si="64"/>
        <v>0</v>
      </c>
      <c r="JH70" s="46">
        <f t="shared" si="64"/>
        <v>0</v>
      </c>
      <c r="JI70" s="46">
        <f t="shared" si="64"/>
        <v>0</v>
      </c>
      <c r="JJ70" s="46">
        <f t="shared" si="64"/>
        <v>0</v>
      </c>
      <c r="JK70" s="46">
        <f t="shared" si="64"/>
        <v>0</v>
      </c>
      <c r="JL70" s="46">
        <f t="shared" si="64"/>
        <v>0</v>
      </c>
      <c r="JM70" s="46">
        <f t="shared" si="64"/>
        <v>0</v>
      </c>
      <c r="JN70" s="46">
        <f t="shared" si="64"/>
        <v>0</v>
      </c>
      <c r="JO70" s="46">
        <f t="shared" si="64"/>
        <v>0</v>
      </c>
      <c r="JP70" s="46">
        <f t="shared" si="65"/>
        <v>0</v>
      </c>
      <c r="JQ70" s="46">
        <f t="shared" si="65"/>
        <v>0</v>
      </c>
      <c r="JR70" s="46">
        <f t="shared" si="65"/>
        <v>0</v>
      </c>
      <c r="JS70" s="46">
        <f t="shared" si="65"/>
        <v>0</v>
      </c>
      <c r="JT70" s="46">
        <f t="shared" si="65"/>
        <v>0</v>
      </c>
      <c r="JU70" s="46">
        <f t="shared" si="65"/>
        <v>0</v>
      </c>
      <c r="JV70" s="46">
        <f t="shared" si="65"/>
        <v>0</v>
      </c>
      <c r="JW70" s="46">
        <f t="shared" si="65"/>
        <v>0</v>
      </c>
      <c r="JX70" s="46">
        <f t="shared" si="65"/>
        <v>0</v>
      </c>
      <c r="JY70" s="46">
        <f t="shared" si="65"/>
        <v>0</v>
      </c>
      <c r="JZ70" s="46">
        <f t="shared" si="65"/>
        <v>0</v>
      </c>
      <c r="KA70" s="46">
        <f t="shared" si="65"/>
        <v>0</v>
      </c>
      <c r="KB70" s="46">
        <f t="shared" si="65"/>
        <v>0</v>
      </c>
      <c r="KC70" s="46">
        <f t="shared" si="65"/>
        <v>0</v>
      </c>
      <c r="KD70" s="46">
        <f t="shared" si="65"/>
        <v>0</v>
      </c>
      <c r="KE70" s="46">
        <f t="shared" si="65"/>
        <v>0</v>
      </c>
      <c r="KF70" s="46">
        <f t="shared" si="66"/>
        <v>0</v>
      </c>
      <c r="KG70" s="46">
        <f t="shared" si="66"/>
        <v>0</v>
      </c>
      <c r="KH70" s="46">
        <f t="shared" si="66"/>
        <v>0</v>
      </c>
      <c r="KI70" s="46">
        <f t="shared" si="66"/>
        <v>0</v>
      </c>
      <c r="KJ70" s="46">
        <f t="shared" si="66"/>
        <v>0</v>
      </c>
      <c r="KK70" s="46">
        <f t="shared" si="66"/>
        <v>0</v>
      </c>
      <c r="KL70" s="46">
        <f t="shared" si="66"/>
        <v>0</v>
      </c>
      <c r="KM70" s="46">
        <f t="shared" si="66"/>
        <v>0</v>
      </c>
      <c r="KN70" s="46">
        <f t="shared" si="66"/>
        <v>0</v>
      </c>
      <c r="KO70" s="46">
        <f t="shared" si="66"/>
        <v>0</v>
      </c>
      <c r="KP70" s="46">
        <f t="shared" si="66"/>
        <v>0</v>
      </c>
      <c r="KQ70" s="46">
        <f t="shared" si="66"/>
        <v>0</v>
      </c>
      <c r="KR70" s="46">
        <f t="shared" si="66"/>
        <v>0</v>
      </c>
      <c r="KS70" s="46">
        <f t="shared" si="66"/>
        <v>0</v>
      </c>
      <c r="KT70" s="46">
        <f t="shared" si="66"/>
        <v>0</v>
      </c>
      <c r="KU70" s="46">
        <f t="shared" si="66"/>
        <v>0</v>
      </c>
      <c r="KV70" s="46">
        <f t="shared" si="67"/>
        <v>0</v>
      </c>
      <c r="KW70" s="46">
        <f t="shared" si="67"/>
        <v>0</v>
      </c>
      <c r="KX70" s="46">
        <f t="shared" si="67"/>
        <v>0</v>
      </c>
      <c r="KY70" s="46">
        <f t="shared" si="67"/>
        <v>0</v>
      </c>
      <c r="KZ70" s="46">
        <f t="shared" si="67"/>
        <v>0</v>
      </c>
      <c r="LA70" s="46">
        <f t="shared" si="67"/>
        <v>0</v>
      </c>
      <c r="LB70" s="46">
        <f t="shared" si="67"/>
        <v>0</v>
      </c>
      <c r="LC70" s="46">
        <f t="shared" si="67"/>
        <v>0</v>
      </c>
      <c r="LD70" s="46">
        <f t="shared" si="67"/>
        <v>0</v>
      </c>
      <c r="LE70" s="46">
        <f t="shared" si="67"/>
        <v>0</v>
      </c>
      <c r="LF70" s="46">
        <f t="shared" si="67"/>
        <v>0</v>
      </c>
      <c r="LG70" s="46">
        <f t="shared" si="67"/>
        <v>0</v>
      </c>
      <c r="LH70" s="46">
        <f t="shared" si="67"/>
        <v>0</v>
      </c>
      <c r="LI70" s="46">
        <f t="shared" si="67"/>
        <v>0</v>
      </c>
      <c r="LJ70" s="46">
        <f t="shared" si="67"/>
        <v>0</v>
      </c>
      <c r="LK70" s="46">
        <f t="shared" si="67"/>
        <v>0</v>
      </c>
      <c r="LL70" s="46">
        <f t="shared" si="68"/>
        <v>0</v>
      </c>
      <c r="LM70" s="46">
        <f t="shared" si="68"/>
        <v>0</v>
      </c>
      <c r="LN70" s="46">
        <f t="shared" si="68"/>
        <v>0</v>
      </c>
      <c r="LO70" s="46">
        <f t="shared" si="68"/>
        <v>0</v>
      </c>
      <c r="LP70" s="46">
        <f t="shared" si="68"/>
        <v>0</v>
      </c>
      <c r="LQ70" s="46">
        <f t="shared" si="68"/>
        <v>0</v>
      </c>
      <c r="LR70" s="46">
        <f t="shared" si="68"/>
        <v>0</v>
      </c>
      <c r="LS70" s="46">
        <f t="shared" si="68"/>
        <v>0</v>
      </c>
      <c r="LT70" s="46">
        <f t="shared" si="68"/>
        <v>0</v>
      </c>
    </row>
    <row r="71" spans="1:332" ht="24.6" hidden="1" customHeight="1">
      <c r="A71" s="121">
        <v>10</v>
      </c>
      <c r="B71" s="19"/>
      <c r="C71" s="21"/>
      <c r="D71" s="21"/>
      <c r="E71" s="215" t="str">
        <f t="shared" si="25"/>
        <v/>
      </c>
      <c r="F71" s="215">
        <f t="shared" si="26"/>
        <v>0</v>
      </c>
      <c r="G71" s="218"/>
      <c r="H71" s="217" t="str">
        <f t="shared" si="27"/>
        <v>Falta(n) Fecha(s)</v>
      </c>
      <c r="I71" s="72"/>
      <c r="J71" s="72"/>
      <c r="K71" s="72"/>
      <c r="L71" s="72"/>
      <c r="M71" s="72"/>
      <c r="N71" s="72"/>
      <c r="O71" s="72"/>
      <c r="P71" s="72"/>
      <c r="Q71" s="210" t="str" cm="1">
        <f t="array" ref="Q71">IF(SUM(COUNTIF(J71:P71,{"SI","NO APLICA"}))=0,
   "",
   IF(SUM(COUNTIF(J71:P71,{"SI","NO APLICA"}))=COLUMNS(J71:P71),
      "CUMPLE",
      "NO CUMPLE"))</f>
        <v/>
      </c>
      <c r="R71" s="72"/>
      <c r="S71" s="19"/>
      <c r="T71" s="72"/>
      <c r="U71" s="19"/>
      <c r="V71" s="72"/>
      <c r="W71" s="72"/>
      <c r="X71" s="72"/>
      <c r="Y71" s="210" t="str">
        <f t="shared" si="69"/>
        <v/>
      </c>
      <c r="Z71" s="211" t="str">
        <f t="shared" si="70"/>
        <v/>
      </c>
      <c r="AA71" s="476"/>
      <c r="AB71" s="477"/>
      <c r="AD71" s="122" t="str">
        <f t="shared" si="28"/>
        <v/>
      </c>
      <c r="AE71" s="122" t="str">
        <f t="shared" si="28"/>
        <v/>
      </c>
      <c r="AF71" s="123">
        <f t="shared" si="28"/>
        <v>0</v>
      </c>
      <c r="AG71" s="122" t="str">
        <f t="shared" si="29"/>
        <v/>
      </c>
      <c r="AH71" s="122" t="str">
        <f t="shared" si="29"/>
        <v/>
      </c>
      <c r="AI71" s="123">
        <f t="shared" si="29"/>
        <v>0</v>
      </c>
      <c r="AW71" s="46" t="str">
        <f t="shared" si="30"/>
        <v/>
      </c>
      <c r="AX71" s="46">
        <f t="shared" si="30"/>
        <v>11</v>
      </c>
      <c r="AY71" s="96">
        <v>10</v>
      </c>
      <c r="AZ71" s="47" t="str">
        <f t="shared" si="77"/>
        <v/>
      </c>
      <c r="BA71" s="47">
        <f t="shared" si="32"/>
        <v>0</v>
      </c>
      <c r="BB71" s="90" t="str">
        <f t="shared" si="33"/>
        <v/>
      </c>
      <c r="BC71" s="124">
        <v>10</v>
      </c>
      <c r="BD71" s="125">
        <f t="shared" si="71"/>
        <v>0</v>
      </c>
      <c r="BE71" s="126">
        <f t="shared" si="34"/>
        <v>40151</v>
      </c>
      <c r="BF71" s="90">
        <f t="shared" si="35"/>
        <v>0</v>
      </c>
      <c r="BG71" s="90">
        <f t="shared" si="75"/>
        <v>0</v>
      </c>
      <c r="BH71" s="90" t="str">
        <f t="shared" si="72"/>
        <v/>
      </c>
      <c r="BI71" s="90" t="e">
        <f t="shared" si="36"/>
        <v>#NUM!</v>
      </c>
      <c r="BJ71" s="90" t="str">
        <f t="shared" si="37"/>
        <v/>
      </c>
      <c r="BK71" s="127">
        <f t="shared" si="38"/>
        <v>0</v>
      </c>
      <c r="BL71" s="128" t="e">
        <f t="shared" si="39"/>
        <v>#NUM!</v>
      </c>
      <c r="BM71" s="128" t="e">
        <f t="shared" si="40"/>
        <v>#NUM!</v>
      </c>
      <c r="BN71" s="128" t="str">
        <f t="shared" si="41"/>
        <v/>
      </c>
      <c r="BO71" s="128" t="str">
        <f t="shared" si="73"/>
        <v/>
      </c>
      <c r="BP71" s="90">
        <f t="shared" si="42"/>
        <v>0</v>
      </c>
      <c r="BQ71" s="90">
        <f t="shared" si="43"/>
        <v>0</v>
      </c>
      <c r="BR71" s="90">
        <f t="shared" si="76"/>
        <v>0</v>
      </c>
      <c r="BS71" s="90" t="str">
        <f t="shared" si="44"/>
        <v/>
      </c>
      <c r="BT71" s="90" t="e">
        <f t="shared" si="45"/>
        <v>#NUM!</v>
      </c>
      <c r="BU71" s="90" t="e">
        <f t="shared" si="46"/>
        <v>#NUM!</v>
      </c>
      <c r="BV71" s="127">
        <f t="shared" si="47"/>
        <v>0</v>
      </c>
      <c r="BW71" s="128" t="e">
        <f t="shared" si="48"/>
        <v>#NUM!</v>
      </c>
      <c r="BX71" s="128" t="e">
        <f t="shared" si="49"/>
        <v>#NUM!</v>
      </c>
      <c r="BY71" s="128" t="str">
        <f t="shared" si="50"/>
        <v/>
      </c>
      <c r="BZ71" s="128" t="str">
        <f t="shared" si="74"/>
        <v/>
      </c>
      <c r="CA71" s="90">
        <f t="shared" si="51"/>
        <v>0</v>
      </c>
      <c r="CB71" s="90"/>
      <c r="CC71" s="90"/>
      <c r="CD71" s="129"/>
      <c r="CE71" s="130">
        <f t="shared" si="52"/>
        <v>0</v>
      </c>
      <c r="CF71" s="46">
        <f t="shared" si="53"/>
        <v>0</v>
      </c>
      <c r="CG71" s="46">
        <f t="shared" si="53"/>
        <v>0</v>
      </c>
      <c r="CH71" s="46">
        <f t="shared" si="53"/>
        <v>0</v>
      </c>
      <c r="CI71" s="46">
        <f t="shared" si="53"/>
        <v>0</v>
      </c>
      <c r="CJ71" s="46">
        <f t="shared" si="53"/>
        <v>0</v>
      </c>
      <c r="CK71" s="46">
        <f t="shared" si="53"/>
        <v>0</v>
      </c>
      <c r="CL71" s="46">
        <f t="shared" si="53"/>
        <v>0</v>
      </c>
      <c r="CM71" s="46">
        <f t="shared" si="53"/>
        <v>0</v>
      </c>
      <c r="CN71" s="46">
        <f t="shared" si="53"/>
        <v>0</v>
      </c>
      <c r="CO71" s="46">
        <f t="shared" si="53"/>
        <v>0</v>
      </c>
      <c r="CP71" s="46">
        <f t="shared" si="53"/>
        <v>0</v>
      </c>
      <c r="CQ71" s="46">
        <f t="shared" si="53"/>
        <v>0</v>
      </c>
      <c r="CR71" s="46">
        <f t="shared" si="53"/>
        <v>0</v>
      </c>
      <c r="CS71" s="46">
        <f t="shared" si="53"/>
        <v>0</v>
      </c>
      <c r="CT71" s="46">
        <f t="shared" si="53"/>
        <v>0</v>
      </c>
      <c r="CU71" s="46">
        <f t="shared" si="53"/>
        <v>0</v>
      </c>
      <c r="CV71" s="46">
        <f t="shared" si="54"/>
        <v>0</v>
      </c>
      <c r="CW71" s="46">
        <f t="shared" si="54"/>
        <v>0</v>
      </c>
      <c r="CX71" s="46">
        <f t="shared" si="54"/>
        <v>0</v>
      </c>
      <c r="CY71" s="46">
        <f t="shared" si="54"/>
        <v>0</v>
      </c>
      <c r="CZ71" s="46">
        <f t="shared" si="54"/>
        <v>0</v>
      </c>
      <c r="DA71" s="46">
        <f t="shared" si="54"/>
        <v>0</v>
      </c>
      <c r="DB71" s="46">
        <f t="shared" si="54"/>
        <v>0</v>
      </c>
      <c r="DC71" s="46">
        <f t="shared" si="54"/>
        <v>0</v>
      </c>
      <c r="DD71" s="46">
        <f t="shared" si="54"/>
        <v>0</v>
      </c>
      <c r="DE71" s="46">
        <f t="shared" si="54"/>
        <v>0</v>
      </c>
      <c r="DF71" s="46">
        <f t="shared" si="54"/>
        <v>0</v>
      </c>
      <c r="DG71" s="46">
        <f t="shared" si="54"/>
        <v>0</v>
      </c>
      <c r="DH71" s="46">
        <f t="shared" si="54"/>
        <v>0</v>
      </c>
      <c r="DI71" s="46">
        <f t="shared" si="54"/>
        <v>0</v>
      </c>
      <c r="DJ71" s="46">
        <f t="shared" si="54"/>
        <v>0</v>
      </c>
      <c r="DK71" s="46">
        <f t="shared" si="54"/>
        <v>0</v>
      </c>
      <c r="DL71" s="46">
        <f t="shared" si="55"/>
        <v>0</v>
      </c>
      <c r="DM71" s="46">
        <f t="shared" si="55"/>
        <v>0</v>
      </c>
      <c r="DN71" s="46">
        <f t="shared" si="55"/>
        <v>0</v>
      </c>
      <c r="DO71" s="46">
        <f t="shared" si="55"/>
        <v>0</v>
      </c>
      <c r="DP71" s="46">
        <f t="shared" si="55"/>
        <v>0</v>
      </c>
      <c r="DQ71" s="46">
        <f t="shared" si="55"/>
        <v>0</v>
      </c>
      <c r="DR71" s="46">
        <f t="shared" si="55"/>
        <v>0</v>
      </c>
      <c r="DS71" s="46">
        <f t="shared" si="55"/>
        <v>0</v>
      </c>
      <c r="DT71" s="46">
        <f t="shared" si="55"/>
        <v>0</v>
      </c>
      <c r="DU71" s="46">
        <f t="shared" si="55"/>
        <v>0</v>
      </c>
      <c r="DV71" s="46">
        <f t="shared" si="55"/>
        <v>0</v>
      </c>
      <c r="DW71" s="46">
        <f t="shared" si="55"/>
        <v>0</v>
      </c>
      <c r="DX71" s="46">
        <f t="shared" si="55"/>
        <v>0</v>
      </c>
      <c r="DY71" s="46">
        <f t="shared" si="55"/>
        <v>0</v>
      </c>
      <c r="DZ71" s="46">
        <f t="shared" si="55"/>
        <v>0</v>
      </c>
      <c r="EA71" s="46">
        <f t="shared" si="55"/>
        <v>0</v>
      </c>
      <c r="EB71" s="46">
        <f t="shared" si="56"/>
        <v>0</v>
      </c>
      <c r="EC71" s="46">
        <f t="shared" si="56"/>
        <v>0</v>
      </c>
      <c r="ED71" s="46">
        <f t="shared" si="56"/>
        <v>0</v>
      </c>
      <c r="EE71" s="46">
        <f t="shared" si="56"/>
        <v>0</v>
      </c>
      <c r="EF71" s="46">
        <f t="shared" si="56"/>
        <v>0</v>
      </c>
      <c r="EG71" s="46">
        <f t="shared" si="56"/>
        <v>0</v>
      </c>
      <c r="EH71" s="46">
        <f t="shared" si="56"/>
        <v>0</v>
      </c>
      <c r="EI71" s="46">
        <f t="shared" si="56"/>
        <v>0</v>
      </c>
      <c r="EJ71" s="46">
        <f t="shared" si="56"/>
        <v>0</v>
      </c>
      <c r="EK71" s="46">
        <f t="shared" si="56"/>
        <v>0</v>
      </c>
      <c r="EL71" s="46">
        <f t="shared" si="56"/>
        <v>0</v>
      </c>
      <c r="EM71" s="46">
        <f t="shared" si="56"/>
        <v>0</v>
      </c>
      <c r="EN71" s="46">
        <f t="shared" si="56"/>
        <v>0</v>
      </c>
      <c r="EO71" s="46">
        <f t="shared" si="56"/>
        <v>0</v>
      </c>
      <c r="EP71" s="46">
        <f t="shared" si="56"/>
        <v>0</v>
      </c>
      <c r="EQ71" s="46">
        <f t="shared" si="56"/>
        <v>0</v>
      </c>
      <c r="ER71" s="46">
        <f t="shared" si="57"/>
        <v>0</v>
      </c>
      <c r="ES71" s="46">
        <f t="shared" si="57"/>
        <v>0</v>
      </c>
      <c r="ET71" s="46">
        <f t="shared" si="57"/>
        <v>0</v>
      </c>
      <c r="EU71" s="46">
        <f t="shared" si="57"/>
        <v>0</v>
      </c>
      <c r="EV71" s="46">
        <f t="shared" si="57"/>
        <v>0</v>
      </c>
      <c r="EW71" s="46">
        <f t="shared" si="57"/>
        <v>0</v>
      </c>
      <c r="EX71" s="46">
        <f t="shared" si="57"/>
        <v>0</v>
      </c>
      <c r="EY71" s="46">
        <f t="shared" si="57"/>
        <v>0</v>
      </c>
      <c r="EZ71" s="46">
        <f t="shared" si="57"/>
        <v>0</v>
      </c>
      <c r="FA71" s="46">
        <f t="shared" si="57"/>
        <v>0</v>
      </c>
      <c r="FB71" s="46">
        <f t="shared" si="57"/>
        <v>0</v>
      </c>
      <c r="FC71" s="46">
        <f t="shared" si="57"/>
        <v>0</v>
      </c>
      <c r="FD71" s="46">
        <f t="shared" si="57"/>
        <v>0</v>
      </c>
      <c r="FE71" s="46">
        <f t="shared" si="57"/>
        <v>0</v>
      </c>
      <c r="FF71" s="46">
        <f t="shared" si="57"/>
        <v>0</v>
      </c>
      <c r="FG71" s="46">
        <f t="shared" si="57"/>
        <v>0</v>
      </c>
      <c r="FH71" s="46">
        <f t="shared" si="58"/>
        <v>0</v>
      </c>
      <c r="FI71" s="46">
        <f t="shared" si="58"/>
        <v>0</v>
      </c>
      <c r="FJ71" s="46">
        <f t="shared" si="58"/>
        <v>0</v>
      </c>
      <c r="FK71" s="46">
        <f t="shared" si="58"/>
        <v>0</v>
      </c>
      <c r="FL71" s="46">
        <f t="shared" si="58"/>
        <v>0</v>
      </c>
      <c r="FM71" s="46">
        <f t="shared" si="58"/>
        <v>0</v>
      </c>
      <c r="FN71" s="46">
        <f t="shared" si="58"/>
        <v>0</v>
      </c>
      <c r="FO71" s="46">
        <f t="shared" si="58"/>
        <v>0</v>
      </c>
      <c r="FP71" s="46">
        <f t="shared" si="58"/>
        <v>0</v>
      </c>
      <c r="FQ71" s="46">
        <f t="shared" si="58"/>
        <v>0</v>
      </c>
      <c r="FR71" s="46">
        <f t="shared" si="58"/>
        <v>0</v>
      </c>
      <c r="FS71" s="46">
        <f t="shared" si="58"/>
        <v>0</v>
      </c>
      <c r="FT71" s="46">
        <f t="shared" si="58"/>
        <v>0</v>
      </c>
      <c r="FU71" s="46">
        <f t="shared" si="58"/>
        <v>0</v>
      </c>
      <c r="FV71" s="46">
        <f t="shared" si="58"/>
        <v>0</v>
      </c>
      <c r="FW71" s="46">
        <f t="shared" si="58"/>
        <v>0</v>
      </c>
      <c r="FX71" s="46">
        <f t="shared" si="59"/>
        <v>0</v>
      </c>
      <c r="FY71" s="46">
        <f t="shared" si="59"/>
        <v>0</v>
      </c>
      <c r="FZ71" s="46">
        <f t="shared" si="59"/>
        <v>0</v>
      </c>
      <c r="GA71" s="46">
        <f t="shared" si="59"/>
        <v>0</v>
      </c>
      <c r="GB71" s="46">
        <f t="shared" si="59"/>
        <v>0</v>
      </c>
      <c r="GC71" s="46">
        <f t="shared" si="59"/>
        <v>0</v>
      </c>
      <c r="GD71" s="46">
        <f t="shared" si="59"/>
        <v>0</v>
      </c>
      <c r="GE71" s="46">
        <f t="shared" si="59"/>
        <v>0</v>
      </c>
      <c r="GF71" s="46">
        <f t="shared" si="59"/>
        <v>0</v>
      </c>
      <c r="GG71" s="46">
        <f t="shared" si="59"/>
        <v>0</v>
      </c>
      <c r="GH71" s="46">
        <f t="shared" si="59"/>
        <v>0</v>
      </c>
      <c r="GI71" s="46">
        <f t="shared" si="59"/>
        <v>0</v>
      </c>
      <c r="GJ71" s="46">
        <f t="shared" si="59"/>
        <v>0</v>
      </c>
      <c r="GK71" s="46">
        <f t="shared" si="59"/>
        <v>0</v>
      </c>
      <c r="GL71" s="46">
        <f t="shared" si="59"/>
        <v>0</v>
      </c>
      <c r="GM71" s="46">
        <f t="shared" si="59"/>
        <v>0</v>
      </c>
      <c r="GN71" s="46">
        <f t="shared" si="60"/>
        <v>0</v>
      </c>
      <c r="GO71" s="46">
        <f t="shared" si="60"/>
        <v>0</v>
      </c>
      <c r="GP71" s="46">
        <f t="shared" si="60"/>
        <v>0</v>
      </c>
      <c r="GQ71" s="46">
        <f t="shared" si="60"/>
        <v>0</v>
      </c>
      <c r="GR71" s="46">
        <f t="shared" si="60"/>
        <v>0</v>
      </c>
      <c r="GS71" s="46">
        <f t="shared" si="60"/>
        <v>0</v>
      </c>
      <c r="GT71" s="46">
        <f t="shared" si="60"/>
        <v>0</v>
      </c>
      <c r="GU71" s="46">
        <f t="shared" si="60"/>
        <v>0</v>
      </c>
      <c r="GV71" s="46">
        <f t="shared" si="60"/>
        <v>0</v>
      </c>
      <c r="GW71" s="46">
        <f t="shared" si="60"/>
        <v>0</v>
      </c>
      <c r="GX71" s="46">
        <f t="shared" si="60"/>
        <v>0</v>
      </c>
      <c r="GY71" s="46">
        <f t="shared" si="60"/>
        <v>0</v>
      </c>
      <c r="GZ71" s="46">
        <f t="shared" si="60"/>
        <v>0</v>
      </c>
      <c r="HA71" s="46">
        <f t="shared" si="60"/>
        <v>0</v>
      </c>
      <c r="HB71" s="46">
        <f t="shared" si="60"/>
        <v>0</v>
      </c>
      <c r="HC71" s="46">
        <f t="shared" si="60"/>
        <v>0</v>
      </c>
      <c r="HD71" s="46">
        <f t="shared" si="61"/>
        <v>0</v>
      </c>
      <c r="HE71" s="46">
        <f t="shared" si="61"/>
        <v>0</v>
      </c>
      <c r="HF71" s="46">
        <f t="shared" si="61"/>
        <v>0</v>
      </c>
      <c r="HG71" s="46">
        <f t="shared" si="61"/>
        <v>0</v>
      </c>
      <c r="HH71" s="46">
        <f t="shared" si="61"/>
        <v>0</v>
      </c>
      <c r="HI71" s="46">
        <f t="shared" si="61"/>
        <v>0</v>
      </c>
      <c r="HJ71" s="46">
        <f t="shared" si="61"/>
        <v>0</v>
      </c>
      <c r="HK71" s="46">
        <f t="shared" si="61"/>
        <v>0</v>
      </c>
      <c r="HL71" s="46">
        <f t="shared" si="61"/>
        <v>0</v>
      </c>
      <c r="HM71" s="46">
        <f t="shared" si="61"/>
        <v>0</v>
      </c>
      <c r="HN71" s="46">
        <f t="shared" si="61"/>
        <v>0</v>
      </c>
      <c r="HO71" s="46">
        <f t="shared" si="61"/>
        <v>0</v>
      </c>
      <c r="HP71" s="46">
        <f t="shared" si="61"/>
        <v>0</v>
      </c>
      <c r="HQ71" s="46">
        <f t="shared" si="61"/>
        <v>0</v>
      </c>
      <c r="HR71" s="46">
        <f t="shared" si="61"/>
        <v>0</v>
      </c>
      <c r="HS71" s="46">
        <f t="shared" si="61"/>
        <v>0</v>
      </c>
      <c r="HT71" s="46">
        <f t="shared" si="62"/>
        <v>0</v>
      </c>
      <c r="HU71" s="46">
        <f t="shared" si="62"/>
        <v>0</v>
      </c>
      <c r="HV71" s="46">
        <f t="shared" si="62"/>
        <v>0</v>
      </c>
      <c r="HW71" s="46">
        <f t="shared" si="62"/>
        <v>0</v>
      </c>
      <c r="HX71" s="46">
        <f t="shared" si="62"/>
        <v>0</v>
      </c>
      <c r="HY71" s="46">
        <f t="shared" si="62"/>
        <v>0</v>
      </c>
      <c r="HZ71" s="46">
        <f t="shared" si="62"/>
        <v>0</v>
      </c>
      <c r="IA71" s="46">
        <f t="shared" si="62"/>
        <v>0</v>
      </c>
      <c r="IB71" s="46">
        <f t="shared" si="62"/>
        <v>0</v>
      </c>
      <c r="IC71" s="46">
        <f t="shared" si="62"/>
        <v>0</v>
      </c>
      <c r="ID71" s="46">
        <f t="shared" si="62"/>
        <v>0</v>
      </c>
      <c r="IE71" s="46">
        <f t="shared" si="62"/>
        <v>0</v>
      </c>
      <c r="IF71" s="46">
        <f t="shared" si="62"/>
        <v>0</v>
      </c>
      <c r="IG71" s="46">
        <f t="shared" si="62"/>
        <v>0</v>
      </c>
      <c r="IH71" s="46">
        <f t="shared" si="62"/>
        <v>0</v>
      </c>
      <c r="II71" s="46">
        <f t="shared" si="62"/>
        <v>0</v>
      </c>
      <c r="IJ71" s="46">
        <f t="shared" si="63"/>
        <v>0</v>
      </c>
      <c r="IK71" s="46">
        <f t="shared" si="63"/>
        <v>0</v>
      </c>
      <c r="IL71" s="46">
        <f t="shared" si="63"/>
        <v>0</v>
      </c>
      <c r="IM71" s="46">
        <f t="shared" si="63"/>
        <v>0</v>
      </c>
      <c r="IN71" s="46">
        <f t="shared" si="63"/>
        <v>0</v>
      </c>
      <c r="IO71" s="46">
        <f t="shared" si="63"/>
        <v>0</v>
      </c>
      <c r="IP71" s="46">
        <f t="shared" si="63"/>
        <v>0</v>
      </c>
      <c r="IQ71" s="46">
        <f t="shared" si="63"/>
        <v>0</v>
      </c>
      <c r="IR71" s="46">
        <f t="shared" si="63"/>
        <v>0</v>
      </c>
      <c r="IS71" s="46">
        <f t="shared" si="63"/>
        <v>0</v>
      </c>
      <c r="IT71" s="46">
        <f t="shared" si="63"/>
        <v>0</v>
      </c>
      <c r="IU71" s="46">
        <f t="shared" si="63"/>
        <v>0</v>
      </c>
      <c r="IV71" s="46">
        <f t="shared" si="63"/>
        <v>0</v>
      </c>
      <c r="IW71" s="46">
        <f t="shared" si="63"/>
        <v>0</v>
      </c>
      <c r="IX71" s="46">
        <f t="shared" si="63"/>
        <v>0</v>
      </c>
      <c r="IY71" s="46">
        <f t="shared" si="63"/>
        <v>0</v>
      </c>
      <c r="IZ71" s="46">
        <f t="shared" si="64"/>
        <v>0</v>
      </c>
      <c r="JA71" s="46">
        <f t="shared" si="64"/>
        <v>0</v>
      </c>
      <c r="JB71" s="46">
        <f t="shared" si="64"/>
        <v>0</v>
      </c>
      <c r="JC71" s="46">
        <f t="shared" si="64"/>
        <v>0</v>
      </c>
      <c r="JD71" s="46">
        <f t="shared" si="64"/>
        <v>0</v>
      </c>
      <c r="JE71" s="46">
        <f t="shared" si="64"/>
        <v>0</v>
      </c>
      <c r="JF71" s="46">
        <f t="shared" si="64"/>
        <v>0</v>
      </c>
      <c r="JG71" s="46">
        <f t="shared" si="64"/>
        <v>0</v>
      </c>
      <c r="JH71" s="46">
        <f t="shared" si="64"/>
        <v>0</v>
      </c>
      <c r="JI71" s="46">
        <f t="shared" si="64"/>
        <v>0</v>
      </c>
      <c r="JJ71" s="46">
        <f t="shared" si="64"/>
        <v>0</v>
      </c>
      <c r="JK71" s="46">
        <f t="shared" si="64"/>
        <v>0</v>
      </c>
      <c r="JL71" s="46">
        <f t="shared" si="64"/>
        <v>0</v>
      </c>
      <c r="JM71" s="46">
        <f t="shared" si="64"/>
        <v>0</v>
      </c>
      <c r="JN71" s="46">
        <f t="shared" si="64"/>
        <v>0</v>
      </c>
      <c r="JO71" s="46">
        <f t="shared" si="64"/>
        <v>0</v>
      </c>
      <c r="JP71" s="46">
        <f t="shared" si="65"/>
        <v>0</v>
      </c>
      <c r="JQ71" s="46">
        <f t="shared" si="65"/>
        <v>0</v>
      </c>
      <c r="JR71" s="46">
        <f t="shared" si="65"/>
        <v>0</v>
      </c>
      <c r="JS71" s="46">
        <f t="shared" si="65"/>
        <v>0</v>
      </c>
      <c r="JT71" s="46">
        <f t="shared" si="65"/>
        <v>0</v>
      </c>
      <c r="JU71" s="46">
        <f t="shared" si="65"/>
        <v>0</v>
      </c>
      <c r="JV71" s="46">
        <f t="shared" si="65"/>
        <v>0</v>
      </c>
      <c r="JW71" s="46">
        <f t="shared" si="65"/>
        <v>0</v>
      </c>
      <c r="JX71" s="46">
        <f t="shared" si="65"/>
        <v>0</v>
      </c>
      <c r="JY71" s="46">
        <f t="shared" si="65"/>
        <v>0</v>
      </c>
      <c r="JZ71" s="46">
        <f t="shared" si="65"/>
        <v>0</v>
      </c>
      <c r="KA71" s="46">
        <f t="shared" si="65"/>
        <v>0</v>
      </c>
      <c r="KB71" s="46">
        <f t="shared" si="65"/>
        <v>0</v>
      </c>
      <c r="KC71" s="46">
        <f t="shared" si="65"/>
        <v>0</v>
      </c>
      <c r="KD71" s="46">
        <f t="shared" si="65"/>
        <v>0</v>
      </c>
      <c r="KE71" s="46">
        <f t="shared" si="65"/>
        <v>0</v>
      </c>
      <c r="KF71" s="46">
        <f t="shared" si="66"/>
        <v>0</v>
      </c>
      <c r="KG71" s="46">
        <f t="shared" si="66"/>
        <v>0</v>
      </c>
      <c r="KH71" s="46">
        <f t="shared" si="66"/>
        <v>0</v>
      </c>
      <c r="KI71" s="46">
        <f t="shared" si="66"/>
        <v>0</v>
      </c>
      <c r="KJ71" s="46">
        <f t="shared" si="66"/>
        <v>0</v>
      </c>
      <c r="KK71" s="46">
        <f t="shared" si="66"/>
        <v>0</v>
      </c>
      <c r="KL71" s="46">
        <f t="shared" si="66"/>
        <v>0</v>
      </c>
      <c r="KM71" s="46">
        <f t="shared" si="66"/>
        <v>0</v>
      </c>
      <c r="KN71" s="46">
        <f t="shared" si="66"/>
        <v>0</v>
      </c>
      <c r="KO71" s="46">
        <f t="shared" si="66"/>
        <v>0</v>
      </c>
      <c r="KP71" s="46">
        <f t="shared" si="66"/>
        <v>0</v>
      </c>
      <c r="KQ71" s="46">
        <f t="shared" si="66"/>
        <v>0</v>
      </c>
      <c r="KR71" s="46">
        <f t="shared" si="66"/>
        <v>0</v>
      </c>
      <c r="KS71" s="46">
        <f t="shared" si="66"/>
        <v>0</v>
      </c>
      <c r="KT71" s="46">
        <f t="shared" si="66"/>
        <v>0</v>
      </c>
      <c r="KU71" s="46">
        <f t="shared" si="66"/>
        <v>0</v>
      </c>
      <c r="KV71" s="46">
        <f t="shared" si="67"/>
        <v>0</v>
      </c>
      <c r="KW71" s="46">
        <f t="shared" si="67"/>
        <v>0</v>
      </c>
      <c r="KX71" s="46">
        <f t="shared" si="67"/>
        <v>0</v>
      </c>
      <c r="KY71" s="46">
        <f t="shared" si="67"/>
        <v>0</v>
      </c>
      <c r="KZ71" s="46">
        <f t="shared" si="67"/>
        <v>0</v>
      </c>
      <c r="LA71" s="46">
        <f t="shared" si="67"/>
        <v>0</v>
      </c>
      <c r="LB71" s="46">
        <f t="shared" si="67"/>
        <v>0</v>
      </c>
      <c r="LC71" s="46">
        <f t="shared" si="67"/>
        <v>0</v>
      </c>
      <c r="LD71" s="46">
        <f t="shared" si="67"/>
        <v>0</v>
      </c>
      <c r="LE71" s="46">
        <f t="shared" si="67"/>
        <v>0</v>
      </c>
      <c r="LF71" s="46">
        <f t="shared" si="67"/>
        <v>0</v>
      </c>
      <c r="LG71" s="46">
        <f t="shared" si="67"/>
        <v>0</v>
      </c>
      <c r="LH71" s="46">
        <f t="shared" si="67"/>
        <v>0</v>
      </c>
      <c r="LI71" s="46">
        <f t="shared" si="67"/>
        <v>0</v>
      </c>
      <c r="LJ71" s="46">
        <f t="shared" si="67"/>
        <v>0</v>
      </c>
      <c r="LK71" s="46">
        <f t="shared" si="67"/>
        <v>0</v>
      </c>
      <c r="LL71" s="46">
        <f t="shared" si="68"/>
        <v>0</v>
      </c>
      <c r="LM71" s="46">
        <f t="shared" si="68"/>
        <v>0</v>
      </c>
      <c r="LN71" s="46">
        <f t="shared" si="68"/>
        <v>0</v>
      </c>
      <c r="LO71" s="46">
        <f t="shared" si="68"/>
        <v>0</v>
      </c>
      <c r="LP71" s="46">
        <f t="shared" si="68"/>
        <v>0</v>
      </c>
      <c r="LQ71" s="46">
        <f t="shared" si="68"/>
        <v>0</v>
      </c>
      <c r="LR71" s="46">
        <f t="shared" si="68"/>
        <v>0</v>
      </c>
      <c r="LS71" s="46">
        <f t="shared" si="68"/>
        <v>0</v>
      </c>
      <c r="LT71" s="46">
        <f t="shared" si="68"/>
        <v>0</v>
      </c>
    </row>
    <row r="72" spans="1:332" ht="24.6" hidden="1" customHeight="1">
      <c r="A72" s="121">
        <v>11</v>
      </c>
      <c r="B72" s="19"/>
      <c r="C72" s="21"/>
      <c r="D72" s="21"/>
      <c r="E72" s="215" t="str">
        <f t="shared" si="25"/>
        <v/>
      </c>
      <c r="F72" s="215">
        <f t="shared" si="26"/>
        <v>0</v>
      </c>
      <c r="G72" s="218"/>
      <c r="H72" s="217" t="str">
        <f t="shared" si="27"/>
        <v>Falta(n) Fecha(s)</v>
      </c>
      <c r="I72" s="72"/>
      <c r="J72" s="72"/>
      <c r="K72" s="72"/>
      <c r="L72" s="72"/>
      <c r="M72" s="72"/>
      <c r="N72" s="72"/>
      <c r="O72" s="72"/>
      <c r="P72" s="72"/>
      <c r="Q72" s="210" t="str" cm="1">
        <f t="array" ref="Q72">IF(SUM(COUNTIF(J72:P72,{"SI","NO APLICA"}))=0,
   "",
   IF(SUM(COUNTIF(J72:P72,{"SI","NO APLICA"}))=COLUMNS(J72:P72),
      "CUMPLE",
      "NO CUMPLE"))</f>
        <v/>
      </c>
      <c r="R72" s="72"/>
      <c r="S72" s="19"/>
      <c r="T72" s="72"/>
      <c r="U72" s="19"/>
      <c r="V72" s="72"/>
      <c r="W72" s="72"/>
      <c r="X72" s="72"/>
      <c r="Y72" s="210" t="str">
        <f t="shared" si="69"/>
        <v/>
      </c>
      <c r="Z72" s="211" t="str">
        <f t="shared" si="70"/>
        <v/>
      </c>
      <c r="AA72" s="476"/>
      <c r="AB72" s="477"/>
      <c r="AD72" s="122" t="str">
        <f t="shared" si="28"/>
        <v/>
      </c>
      <c r="AE72" s="122" t="str">
        <f t="shared" si="28"/>
        <v/>
      </c>
      <c r="AF72" s="123">
        <f t="shared" si="28"/>
        <v>0</v>
      </c>
      <c r="AG72" s="122" t="str">
        <f t="shared" si="29"/>
        <v/>
      </c>
      <c r="AH72" s="122" t="str">
        <f t="shared" si="29"/>
        <v/>
      </c>
      <c r="AI72" s="123">
        <f t="shared" si="29"/>
        <v>0</v>
      </c>
      <c r="AW72" s="46" t="str">
        <f t="shared" si="30"/>
        <v/>
      </c>
      <c r="AX72" s="46">
        <f t="shared" si="30"/>
        <v>11</v>
      </c>
      <c r="AY72" s="96">
        <v>11</v>
      </c>
      <c r="AZ72" s="47" t="str">
        <f t="shared" si="77"/>
        <v/>
      </c>
      <c r="BA72" s="47">
        <f t="shared" si="32"/>
        <v>0</v>
      </c>
      <c r="BB72" s="90" t="str">
        <f t="shared" si="33"/>
        <v/>
      </c>
      <c r="BC72" s="124">
        <v>11</v>
      </c>
      <c r="BD72" s="125">
        <f t="shared" si="71"/>
        <v>1</v>
      </c>
      <c r="BE72" s="126">
        <f t="shared" si="34"/>
        <v>0</v>
      </c>
      <c r="BF72" s="90">
        <f t="shared" si="35"/>
        <v>0</v>
      </c>
      <c r="BG72" s="90">
        <f t="shared" si="75"/>
        <v>0</v>
      </c>
      <c r="BH72" s="90" t="str">
        <f t="shared" si="72"/>
        <v/>
      </c>
      <c r="BI72" s="90" t="e">
        <f t="shared" si="36"/>
        <v>#NUM!</v>
      </c>
      <c r="BJ72" s="90" t="str">
        <f t="shared" si="37"/>
        <v/>
      </c>
      <c r="BK72" s="127">
        <f t="shared" si="38"/>
        <v>0</v>
      </c>
      <c r="BL72" s="128" t="e">
        <f t="shared" si="39"/>
        <v>#NUM!</v>
      </c>
      <c r="BM72" s="128" t="e">
        <f t="shared" si="40"/>
        <v>#NUM!</v>
      </c>
      <c r="BN72" s="128" t="str">
        <f t="shared" si="41"/>
        <v/>
      </c>
      <c r="BO72" s="128" t="str">
        <f t="shared" si="73"/>
        <v/>
      </c>
      <c r="BP72" s="90">
        <f t="shared" si="42"/>
        <v>0</v>
      </c>
      <c r="BQ72" s="90">
        <f t="shared" si="43"/>
        <v>0</v>
      </c>
      <c r="BR72" s="90">
        <f t="shared" si="76"/>
        <v>0</v>
      </c>
      <c r="BS72" s="90" t="str">
        <f t="shared" si="44"/>
        <v/>
      </c>
      <c r="BT72" s="90" t="e">
        <f t="shared" si="45"/>
        <v>#NUM!</v>
      </c>
      <c r="BU72" s="90" t="e">
        <f t="shared" si="46"/>
        <v>#NUM!</v>
      </c>
      <c r="BV72" s="127">
        <f t="shared" si="47"/>
        <v>0</v>
      </c>
      <c r="BW72" s="128" t="e">
        <f t="shared" si="48"/>
        <v>#NUM!</v>
      </c>
      <c r="BX72" s="128" t="e">
        <f t="shared" si="49"/>
        <v>#NUM!</v>
      </c>
      <c r="BY72" s="128" t="str">
        <f t="shared" si="50"/>
        <v/>
      </c>
      <c r="BZ72" s="128" t="str">
        <f t="shared" si="74"/>
        <v/>
      </c>
      <c r="CA72" s="90">
        <f t="shared" si="51"/>
        <v>0</v>
      </c>
      <c r="CB72" s="90"/>
      <c r="CC72" s="90"/>
      <c r="CD72" s="129"/>
      <c r="CE72" s="130">
        <f t="shared" si="52"/>
        <v>0</v>
      </c>
      <c r="CF72" s="46">
        <f t="shared" si="53"/>
        <v>0</v>
      </c>
      <c r="CG72" s="46">
        <f t="shared" si="53"/>
        <v>0</v>
      </c>
      <c r="CH72" s="46">
        <f t="shared" si="53"/>
        <v>0</v>
      </c>
      <c r="CI72" s="46">
        <f t="shared" si="53"/>
        <v>0</v>
      </c>
      <c r="CJ72" s="46">
        <f t="shared" si="53"/>
        <v>0</v>
      </c>
      <c r="CK72" s="46">
        <f t="shared" si="53"/>
        <v>0</v>
      </c>
      <c r="CL72" s="46">
        <f t="shared" si="53"/>
        <v>0</v>
      </c>
      <c r="CM72" s="46">
        <f t="shared" si="53"/>
        <v>0</v>
      </c>
      <c r="CN72" s="46">
        <f t="shared" si="53"/>
        <v>0</v>
      </c>
      <c r="CO72" s="46">
        <f t="shared" si="53"/>
        <v>0</v>
      </c>
      <c r="CP72" s="46">
        <f t="shared" si="53"/>
        <v>0</v>
      </c>
      <c r="CQ72" s="46">
        <f t="shared" si="53"/>
        <v>0</v>
      </c>
      <c r="CR72" s="46">
        <f t="shared" si="53"/>
        <v>0</v>
      </c>
      <c r="CS72" s="46">
        <f t="shared" si="53"/>
        <v>0</v>
      </c>
      <c r="CT72" s="46">
        <f t="shared" si="53"/>
        <v>0</v>
      </c>
      <c r="CU72" s="46">
        <f t="shared" si="53"/>
        <v>0</v>
      </c>
      <c r="CV72" s="46">
        <f t="shared" si="54"/>
        <v>0</v>
      </c>
      <c r="CW72" s="46">
        <f t="shared" si="54"/>
        <v>0</v>
      </c>
      <c r="CX72" s="46">
        <f t="shared" si="54"/>
        <v>0</v>
      </c>
      <c r="CY72" s="46">
        <f t="shared" si="54"/>
        <v>0</v>
      </c>
      <c r="CZ72" s="46">
        <f t="shared" si="54"/>
        <v>0</v>
      </c>
      <c r="DA72" s="46">
        <f t="shared" si="54"/>
        <v>0</v>
      </c>
      <c r="DB72" s="46">
        <f t="shared" si="54"/>
        <v>0</v>
      </c>
      <c r="DC72" s="46">
        <f t="shared" si="54"/>
        <v>0</v>
      </c>
      <c r="DD72" s="46">
        <f t="shared" si="54"/>
        <v>0</v>
      </c>
      <c r="DE72" s="46">
        <f t="shared" si="54"/>
        <v>0</v>
      </c>
      <c r="DF72" s="46">
        <f t="shared" si="54"/>
        <v>0</v>
      </c>
      <c r="DG72" s="46">
        <f t="shared" si="54"/>
        <v>0</v>
      </c>
      <c r="DH72" s="46">
        <f t="shared" si="54"/>
        <v>0</v>
      </c>
      <c r="DI72" s="46">
        <f t="shared" si="54"/>
        <v>0</v>
      </c>
      <c r="DJ72" s="46">
        <f t="shared" si="54"/>
        <v>0</v>
      </c>
      <c r="DK72" s="46">
        <f t="shared" si="54"/>
        <v>0</v>
      </c>
      <c r="DL72" s="46">
        <f t="shared" si="55"/>
        <v>0</v>
      </c>
      <c r="DM72" s="46">
        <f t="shared" si="55"/>
        <v>0</v>
      </c>
      <c r="DN72" s="46">
        <f t="shared" si="55"/>
        <v>0</v>
      </c>
      <c r="DO72" s="46">
        <f t="shared" si="55"/>
        <v>0</v>
      </c>
      <c r="DP72" s="46">
        <f t="shared" si="55"/>
        <v>0</v>
      </c>
      <c r="DQ72" s="46">
        <f t="shared" si="55"/>
        <v>0</v>
      </c>
      <c r="DR72" s="46">
        <f t="shared" si="55"/>
        <v>0</v>
      </c>
      <c r="DS72" s="46">
        <f t="shared" si="55"/>
        <v>0</v>
      </c>
      <c r="DT72" s="46">
        <f t="shared" si="55"/>
        <v>0</v>
      </c>
      <c r="DU72" s="46">
        <f t="shared" si="55"/>
        <v>0</v>
      </c>
      <c r="DV72" s="46">
        <f t="shared" si="55"/>
        <v>0</v>
      </c>
      <c r="DW72" s="46">
        <f t="shared" si="55"/>
        <v>0</v>
      </c>
      <c r="DX72" s="46">
        <f t="shared" si="55"/>
        <v>0</v>
      </c>
      <c r="DY72" s="46">
        <f t="shared" si="55"/>
        <v>0</v>
      </c>
      <c r="DZ72" s="46">
        <f t="shared" si="55"/>
        <v>0</v>
      </c>
      <c r="EA72" s="46">
        <f t="shared" si="55"/>
        <v>0</v>
      </c>
      <c r="EB72" s="46">
        <f t="shared" si="56"/>
        <v>0</v>
      </c>
      <c r="EC72" s="46">
        <f t="shared" si="56"/>
        <v>0</v>
      </c>
      <c r="ED72" s="46">
        <f t="shared" si="56"/>
        <v>0</v>
      </c>
      <c r="EE72" s="46">
        <f t="shared" si="56"/>
        <v>0</v>
      </c>
      <c r="EF72" s="46">
        <f t="shared" si="56"/>
        <v>0</v>
      </c>
      <c r="EG72" s="46">
        <f t="shared" si="56"/>
        <v>0</v>
      </c>
      <c r="EH72" s="46">
        <f t="shared" si="56"/>
        <v>0</v>
      </c>
      <c r="EI72" s="46">
        <f t="shared" si="56"/>
        <v>0</v>
      </c>
      <c r="EJ72" s="46">
        <f t="shared" si="56"/>
        <v>0</v>
      </c>
      <c r="EK72" s="46">
        <f t="shared" si="56"/>
        <v>0</v>
      </c>
      <c r="EL72" s="46">
        <f t="shared" si="56"/>
        <v>0</v>
      </c>
      <c r="EM72" s="46">
        <f t="shared" si="56"/>
        <v>0</v>
      </c>
      <c r="EN72" s="46">
        <f t="shared" si="56"/>
        <v>0</v>
      </c>
      <c r="EO72" s="46">
        <f t="shared" si="56"/>
        <v>0</v>
      </c>
      <c r="EP72" s="46">
        <f t="shared" si="56"/>
        <v>0</v>
      </c>
      <c r="EQ72" s="46">
        <f t="shared" si="56"/>
        <v>0</v>
      </c>
      <c r="ER72" s="46">
        <f t="shared" si="57"/>
        <v>0</v>
      </c>
      <c r="ES72" s="46">
        <f t="shared" si="57"/>
        <v>0</v>
      </c>
      <c r="ET72" s="46">
        <f t="shared" si="57"/>
        <v>0</v>
      </c>
      <c r="EU72" s="46">
        <f t="shared" si="57"/>
        <v>0</v>
      </c>
      <c r="EV72" s="46">
        <f t="shared" si="57"/>
        <v>0</v>
      </c>
      <c r="EW72" s="46">
        <f t="shared" si="57"/>
        <v>0</v>
      </c>
      <c r="EX72" s="46">
        <f t="shared" si="57"/>
        <v>0</v>
      </c>
      <c r="EY72" s="46">
        <f t="shared" si="57"/>
        <v>0</v>
      </c>
      <c r="EZ72" s="46">
        <f t="shared" si="57"/>
        <v>0</v>
      </c>
      <c r="FA72" s="46">
        <f t="shared" si="57"/>
        <v>0</v>
      </c>
      <c r="FB72" s="46">
        <f t="shared" si="57"/>
        <v>0</v>
      </c>
      <c r="FC72" s="46">
        <f t="shared" si="57"/>
        <v>0</v>
      </c>
      <c r="FD72" s="46">
        <f t="shared" si="57"/>
        <v>0</v>
      </c>
      <c r="FE72" s="46">
        <f t="shared" si="57"/>
        <v>0</v>
      </c>
      <c r="FF72" s="46">
        <f t="shared" si="57"/>
        <v>0</v>
      </c>
      <c r="FG72" s="46">
        <f t="shared" si="57"/>
        <v>0</v>
      </c>
      <c r="FH72" s="46">
        <f t="shared" si="58"/>
        <v>0</v>
      </c>
      <c r="FI72" s="46">
        <f t="shared" si="58"/>
        <v>0</v>
      </c>
      <c r="FJ72" s="46">
        <f t="shared" si="58"/>
        <v>0</v>
      </c>
      <c r="FK72" s="46">
        <f t="shared" si="58"/>
        <v>0</v>
      </c>
      <c r="FL72" s="46">
        <f t="shared" si="58"/>
        <v>0</v>
      </c>
      <c r="FM72" s="46">
        <f t="shared" si="58"/>
        <v>0</v>
      </c>
      <c r="FN72" s="46">
        <f t="shared" si="58"/>
        <v>0</v>
      </c>
      <c r="FO72" s="46">
        <f t="shared" si="58"/>
        <v>0</v>
      </c>
      <c r="FP72" s="46">
        <f t="shared" si="58"/>
        <v>0</v>
      </c>
      <c r="FQ72" s="46">
        <f t="shared" si="58"/>
        <v>0</v>
      </c>
      <c r="FR72" s="46">
        <f t="shared" si="58"/>
        <v>0</v>
      </c>
      <c r="FS72" s="46">
        <f t="shared" si="58"/>
        <v>0</v>
      </c>
      <c r="FT72" s="46">
        <f t="shared" si="58"/>
        <v>0</v>
      </c>
      <c r="FU72" s="46">
        <f t="shared" si="58"/>
        <v>0</v>
      </c>
      <c r="FV72" s="46">
        <f t="shared" si="58"/>
        <v>0</v>
      </c>
      <c r="FW72" s="46">
        <f t="shared" si="58"/>
        <v>0</v>
      </c>
      <c r="FX72" s="46">
        <f t="shared" si="59"/>
        <v>0</v>
      </c>
      <c r="FY72" s="46">
        <f t="shared" si="59"/>
        <v>0</v>
      </c>
      <c r="FZ72" s="46">
        <f t="shared" si="59"/>
        <v>0</v>
      </c>
      <c r="GA72" s="46">
        <f t="shared" si="59"/>
        <v>0</v>
      </c>
      <c r="GB72" s="46">
        <f t="shared" si="59"/>
        <v>0</v>
      </c>
      <c r="GC72" s="46">
        <f t="shared" si="59"/>
        <v>0</v>
      </c>
      <c r="GD72" s="46">
        <f t="shared" si="59"/>
        <v>0</v>
      </c>
      <c r="GE72" s="46">
        <f t="shared" si="59"/>
        <v>0</v>
      </c>
      <c r="GF72" s="46">
        <f t="shared" si="59"/>
        <v>0</v>
      </c>
      <c r="GG72" s="46">
        <f t="shared" si="59"/>
        <v>0</v>
      </c>
      <c r="GH72" s="46">
        <f t="shared" si="59"/>
        <v>0</v>
      </c>
      <c r="GI72" s="46">
        <f t="shared" si="59"/>
        <v>0</v>
      </c>
      <c r="GJ72" s="46">
        <f t="shared" si="59"/>
        <v>0</v>
      </c>
      <c r="GK72" s="46">
        <f t="shared" si="59"/>
        <v>0</v>
      </c>
      <c r="GL72" s="46">
        <f t="shared" si="59"/>
        <v>0</v>
      </c>
      <c r="GM72" s="46">
        <f t="shared" si="59"/>
        <v>0</v>
      </c>
      <c r="GN72" s="46">
        <f t="shared" si="60"/>
        <v>0</v>
      </c>
      <c r="GO72" s="46">
        <f t="shared" si="60"/>
        <v>0</v>
      </c>
      <c r="GP72" s="46">
        <f t="shared" si="60"/>
        <v>0</v>
      </c>
      <c r="GQ72" s="46">
        <f t="shared" si="60"/>
        <v>0</v>
      </c>
      <c r="GR72" s="46">
        <f t="shared" si="60"/>
        <v>0</v>
      </c>
      <c r="GS72" s="46">
        <f t="shared" si="60"/>
        <v>0</v>
      </c>
      <c r="GT72" s="46">
        <f t="shared" si="60"/>
        <v>0</v>
      </c>
      <c r="GU72" s="46">
        <f t="shared" si="60"/>
        <v>0</v>
      </c>
      <c r="GV72" s="46">
        <f t="shared" si="60"/>
        <v>0</v>
      </c>
      <c r="GW72" s="46">
        <f t="shared" si="60"/>
        <v>0</v>
      </c>
      <c r="GX72" s="46">
        <f t="shared" si="60"/>
        <v>0</v>
      </c>
      <c r="GY72" s="46">
        <f t="shared" si="60"/>
        <v>0</v>
      </c>
      <c r="GZ72" s="46">
        <f t="shared" si="60"/>
        <v>0</v>
      </c>
      <c r="HA72" s="46">
        <f t="shared" si="60"/>
        <v>0</v>
      </c>
      <c r="HB72" s="46">
        <f t="shared" si="60"/>
        <v>0</v>
      </c>
      <c r="HC72" s="46">
        <f t="shared" si="60"/>
        <v>0</v>
      </c>
      <c r="HD72" s="46">
        <f t="shared" si="61"/>
        <v>0</v>
      </c>
      <c r="HE72" s="46">
        <f t="shared" si="61"/>
        <v>0</v>
      </c>
      <c r="HF72" s="46">
        <f t="shared" si="61"/>
        <v>0</v>
      </c>
      <c r="HG72" s="46">
        <f t="shared" si="61"/>
        <v>0</v>
      </c>
      <c r="HH72" s="46">
        <f t="shared" si="61"/>
        <v>0</v>
      </c>
      <c r="HI72" s="46">
        <f t="shared" si="61"/>
        <v>0</v>
      </c>
      <c r="HJ72" s="46">
        <f t="shared" si="61"/>
        <v>0</v>
      </c>
      <c r="HK72" s="46">
        <f t="shared" si="61"/>
        <v>0</v>
      </c>
      <c r="HL72" s="46">
        <f t="shared" si="61"/>
        <v>0</v>
      </c>
      <c r="HM72" s="46">
        <f t="shared" si="61"/>
        <v>0</v>
      </c>
      <c r="HN72" s="46">
        <f t="shared" si="61"/>
        <v>0</v>
      </c>
      <c r="HO72" s="46">
        <f t="shared" si="61"/>
        <v>0</v>
      </c>
      <c r="HP72" s="46">
        <f t="shared" si="61"/>
        <v>0</v>
      </c>
      <c r="HQ72" s="46">
        <f t="shared" si="61"/>
        <v>0</v>
      </c>
      <c r="HR72" s="46">
        <f t="shared" si="61"/>
        <v>0</v>
      </c>
      <c r="HS72" s="46">
        <f t="shared" si="61"/>
        <v>0</v>
      </c>
      <c r="HT72" s="46">
        <f t="shared" si="62"/>
        <v>0</v>
      </c>
      <c r="HU72" s="46">
        <f t="shared" si="62"/>
        <v>0</v>
      </c>
      <c r="HV72" s="46">
        <f t="shared" si="62"/>
        <v>0</v>
      </c>
      <c r="HW72" s="46">
        <f t="shared" si="62"/>
        <v>0</v>
      </c>
      <c r="HX72" s="46">
        <f t="shared" si="62"/>
        <v>0</v>
      </c>
      <c r="HY72" s="46">
        <f t="shared" si="62"/>
        <v>0</v>
      </c>
      <c r="HZ72" s="46">
        <f t="shared" si="62"/>
        <v>0</v>
      </c>
      <c r="IA72" s="46">
        <f t="shared" si="62"/>
        <v>0</v>
      </c>
      <c r="IB72" s="46">
        <f t="shared" si="62"/>
        <v>0</v>
      </c>
      <c r="IC72" s="46">
        <f t="shared" si="62"/>
        <v>0</v>
      </c>
      <c r="ID72" s="46">
        <f t="shared" si="62"/>
        <v>0</v>
      </c>
      <c r="IE72" s="46">
        <f t="shared" si="62"/>
        <v>0</v>
      </c>
      <c r="IF72" s="46">
        <f t="shared" si="62"/>
        <v>0</v>
      </c>
      <c r="IG72" s="46">
        <f t="shared" si="62"/>
        <v>0</v>
      </c>
      <c r="IH72" s="46">
        <f t="shared" si="62"/>
        <v>0</v>
      </c>
      <c r="II72" s="46">
        <f t="shared" si="62"/>
        <v>0</v>
      </c>
      <c r="IJ72" s="46">
        <f t="shared" si="63"/>
        <v>0</v>
      </c>
      <c r="IK72" s="46">
        <f t="shared" si="63"/>
        <v>0</v>
      </c>
      <c r="IL72" s="46">
        <f t="shared" si="63"/>
        <v>0</v>
      </c>
      <c r="IM72" s="46">
        <f t="shared" si="63"/>
        <v>0</v>
      </c>
      <c r="IN72" s="46">
        <f t="shared" si="63"/>
        <v>0</v>
      </c>
      <c r="IO72" s="46">
        <f t="shared" si="63"/>
        <v>0</v>
      </c>
      <c r="IP72" s="46">
        <f t="shared" si="63"/>
        <v>0</v>
      </c>
      <c r="IQ72" s="46">
        <f t="shared" si="63"/>
        <v>0</v>
      </c>
      <c r="IR72" s="46">
        <f t="shared" si="63"/>
        <v>0</v>
      </c>
      <c r="IS72" s="46">
        <f t="shared" si="63"/>
        <v>0</v>
      </c>
      <c r="IT72" s="46">
        <f t="shared" si="63"/>
        <v>0</v>
      </c>
      <c r="IU72" s="46">
        <f t="shared" si="63"/>
        <v>0</v>
      </c>
      <c r="IV72" s="46">
        <f t="shared" si="63"/>
        <v>0</v>
      </c>
      <c r="IW72" s="46">
        <f t="shared" si="63"/>
        <v>0</v>
      </c>
      <c r="IX72" s="46">
        <f t="shared" si="63"/>
        <v>0</v>
      </c>
      <c r="IY72" s="46">
        <f t="shared" si="63"/>
        <v>0</v>
      </c>
      <c r="IZ72" s="46">
        <f t="shared" si="64"/>
        <v>0</v>
      </c>
      <c r="JA72" s="46">
        <f t="shared" si="64"/>
        <v>0</v>
      </c>
      <c r="JB72" s="46">
        <f t="shared" si="64"/>
        <v>0</v>
      </c>
      <c r="JC72" s="46">
        <f t="shared" si="64"/>
        <v>0</v>
      </c>
      <c r="JD72" s="46">
        <f t="shared" si="64"/>
        <v>0</v>
      </c>
      <c r="JE72" s="46">
        <f t="shared" si="64"/>
        <v>0</v>
      </c>
      <c r="JF72" s="46">
        <f t="shared" si="64"/>
        <v>0</v>
      </c>
      <c r="JG72" s="46">
        <f t="shared" si="64"/>
        <v>0</v>
      </c>
      <c r="JH72" s="46">
        <f t="shared" si="64"/>
        <v>0</v>
      </c>
      <c r="JI72" s="46">
        <f t="shared" si="64"/>
        <v>0</v>
      </c>
      <c r="JJ72" s="46">
        <f t="shared" si="64"/>
        <v>0</v>
      </c>
      <c r="JK72" s="46">
        <f t="shared" si="64"/>
        <v>0</v>
      </c>
      <c r="JL72" s="46">
        <f t="shared" si="64"/>
        <v>0</v>
      </c>
      <c r="JM72" s="46">
        <f t="shared" si="64"/>
        <v>0</v>
      </c>
      <c r="JN72" s="46">
        <f t="shared" si="64"/>
        <v>0</v>
      </c>
      <c r="JO72" s="46">
        <f t="shared" si="64"/>
        <v>0</v>
      </c>
      <c r="JP72" s="46">
        <f t="shared" si="65"/>
        <v>0</v>
      </c>
      <c r="JQ72" s="46">
        <f t="shared" si="65"/>
        <v>0</v>
      </c>
      <c r="JR72" s="46">
        <f t="shared" si="65"/>
        <v>0</v>
      </c>
      <c r="JS72" s="46">
        <f t="shared" si="65"/>
        <v>0</v>
      </c>
      <c r="JT72" s="46">
        <f t="shared" si="65"/>
        <v>0</v>
      </c>
      <c r="JU72" s="46">
        <f t="shared" si="65"/>
        <v>0</v>
      </c>
      <c r="JV72" s="46">
        <f t="shared" si="65"/>
        <v>0</v>
      </c>
      <c r="JW72" s="46">
        <f t="shared" si="65"/>
        <v>0</v>
      </c>
      <c r="JX72" s="46">
        <f t="shared" si="65"/>
        <v>0</v>
      </c>
      <c r="JY72" s="46">
        <f t="shared" si="65"/>
        <v>0</v>
      </c>
      <c r="JZ72" s="46">
        <f t="shared" si="65"/>
        <v>0</v>
      </c>
      <c r="KA72" s="46">
        <f t="shared" si="65"/>
        <v>0</v>
      </c>
      <c r="KB72" s="46">
        <f t="shared" si="65"/>
        <v>0</v>
      </c>
      <c r="KC72" s="46">
        <f t="shared" si="65"/>
        <v>0</v>
      </c>
      <c r="KD72" s="46">
        <f t="shared" si="65"/>
        <v>0</v>
      </c>
      <c r="KE72" s="46">
        <f t="shared" si="65"/>
        <v>0</v>
      </c>
      <c r="KF72" s="46">
        <f t="shared" si="66"/>
        <v>0</v>
      </c>
      <c r="KG72" s="46">
        <f t="shared" si="66"/>
        <v>0</v>
      </c>
      <c r="KH72" s="46">
        <f t="shared" si="66"/>
        <v>0</v>
      </c>
      <c r="KI72" s="46">
        <f t="shared" si="66"/>
        <v>0</v>
      </c>
      <c r="KJ72" s="46">
        <f t="shared" si="66"/>
        <v>0</v>
      </c>
      <c r="KK72" s="46">
        <f t="shared" si="66"/>
        <v>0</v>
      </c>
      <c r="KL72" s="46">
        <f t="shared" si="66"/>
        <v>0</v>
      </c>
      <c r="KM72" s="46">
        <f t="shared" si="66"/>
        <v>0</v>
      </c>
      <c r="KN72" s="46">
        <f t="shared" si="66"/>
        <v>0</v>
      </c>
      <c r="KO72" s="46">
        <f t="shared" si="66"/>
        <v>0</v>
      </c>
      <c r="KP72" s="46">
        <f t="shared" si="66"/>
        <v>0</v>
      </c>
      <c r="KQ72" s="46">
        <f t="shared" si="66"/>
        <v>0</v>
      </c>
      <c r="KR72" s="46">
        <f t="shared" si="66"/>
        <v>0</v>
      </c>
      <c r="KS72" s="46">
        <f t="shared" si="66"/>
        <v>0</v>
      </c>
      <c r="KT72" s="46">
        <f t="shared" si="66"/>
        <v>0</v>
      </c>
      <c r="KU72" s="46">
        <f t="shared" si="66"/>
        <v>0</v>
      </c>
      <c r="KV72" s="46">
        <f t="shared" si="67"/>
        <v>0</v>
      </c>
      <c r="KW72" s="46">
        <f t="shared" si="67"/>
        <v>0</v>
      </c>
      <c r="KX72" s="46">
        <f t="shared" si="67"/>
        <v>0</v>
      </c>
      <c r="KY72" s="46">
        <f t="shared" si="67"/>
        <v>0</v>
      </c>
      <c r="KZ72" s="46">
        <f t="shared" si="67"/>
        <v>0</v>
      </c>
      <c r="LA72" s="46">
        <f t="shared" si="67"/>
        <v>0</v>
      </c>
      <c r="LB72" s="46">
        <f t="shared" si="67"/>
        <v>0</v>
      </c>
      <c r="LC72" s="46">
        <f t="shared" si="67"/>
        <v>0</v>
      </c>
      <c r="LD72" s="46">
        <f t="shared" si="67"/>
        <v>0</v>
      </c>
      <c r="LE72" s="46">
        <f t="shared" si="67"/>
        <v>0</v>
      </c>
      <c r="LF72" s="46">
        <f t="shared" si="67"/>
        <v>0</v>
      </c>
      <c r="LG72" s="46">
        <f t="shared" si="67"/>
        <v>0</v>
      </c>
      <c r="LH72" s="46">
        <f t="shared" si="67"/>
        <v>0</v>
      </c>
      <c r="LI72" s="46">
        <f t="shared" si="67"/>
        <v>0</v>
      </c>
      <c r="LJ72" s="46">
        <f t="shared" si="67"/>
        <v>0</v>
      </c>
      <c r="LK72" s="46">
        <f t="shared" si="67"/>
        <v>0</v>
      </c>
      <c r="LL72" s="46">
        <f t="shared" si="68"/>
        <v>0</v>
      </c>
      <c r="LM72" s="46">
        <f t="shared" si="68"/>
        <v>0</v>
      </c>
      <c r="LN72" s="46">
        <f t="shared" si="68"/>
        <v>0</v>
      </c>
      <c r="LO72" s="46">
        <f t="shared" si="68"/>
        <v>0</v>
      </c>
      <c r="LP72" s="46">
        <f t="shared" si="68"/>
        <v>0</v>
      </c>
      <c r="LQ72" s="46">
        <f t="shared" si="68"/>
        <v>0</v>
      </c>
      <c r="LR72" s="46">
        <f t="shared" si="68"/>
        <v>0</v>
      </c>
      <c r="LS72" s="46">
        <f t="shared" si="68"/>
        <v>0</v>
      </c>
      <c r="LT72" s="46">
        <f t="shared" si="68"/>
        <v>0</v>
      </c>
    </row>
    <row r="73" spans="1:332" ht="24.6" hidden="1" customHeight="1">
      <c r="A73" s="121">
        <v>12</v>
      </c>
      <c r="B73" s="19"/>
      <c r="C73" s="21"/>
      <c r="D73" s="21"/>
      <c r="E73" s="215" t="str">
        <f t="shared" si="25"/>
        <v/>
      </c>
      <c r="F73" s="215">
        <f t="shared" si="26"/>
        <v>0</v>
      </c>
      <c r="G73" s="218"/>
      <c r="H73" s="217" t="str">
        <f t="shared" si="27"/>
        <v>Falta(n) Fecha(s)</v>
      </c>
      <c r="I73" s="72"/>
      <c r="J73" s="72"/>
      <c r="K73" s="72"/>
      <c r="L73" s="72"/>
      <c r="M73" s="72"/>
      <c r="N73" s="72"/>
      <c r="O73" s="72"/>
      <c r="P73" s="72"/>
      <c r="Q73" s="210" t="str" cm="1">
        <f t="array" ref="Q73">IF(SUM(COUNTIF(J73:P73,{"SI","NO APLICA"}))=0,
   "",
   IF(SUM(COUNTIF(J73:P73,{"SI","NO APLICA"}))=COLUMNS(J73:P73),
      "CUMPLE",
      "NO CUMPLE"))</f>
        <v/>
      </c>
      <c r="R73" s="72"/>
      <c r="S73" s="19"/>
      <c r="T73" s="72"/>
      <c r="U73" s="19"/>
      <c r="V73" s="72"/>
      <c r="W73" s="72"/>
      <c r="X73" s="72"/>
      <c r="Y73" s="210" t="str">
        <f t="shared" si="69"/>
        <v/>
      </c>
      <c r="Z73" s="211" t="str">
        <f t="shared" si="70"/>
        <v/>
      </c>
      <c r="AA73" s="476"/>
      <c r="AB73" s="477"/>
      <c r="AD73" s="122" t="str">
        <f t="shared" si="28"/>
        <v/>
      </c>
      <c r="AE73" s="122" t="str">
        <f t="shared" si="28"/>
        <v/>
      </c>
      <c r="AF73" s="123">
        <f t="shared" si="28"/>
        <v>0</v>
      </c>
      <c r="AG73" s="122" t="str">
        <f t="shared" si="29"/>
        <v/>
      </c>
      <c r="AH73" s="122" t="str">
        <f t="shared" si="29"/>
        <v/>
      </c>
      <c r="AI73" s="123">
        <f t="shared" si="29"/>
        <v>0</v>
      </c>
      <c r="AW73" s="46" t="str">
        <f t="shared" si="30"/>
        <v/>
      </c>
      <c r="AX73" s="46">
        <f t="shared" si="30"/>
        <v>11</v>
      </c>
      <c r="AY73" s="96">
        <v>12</v>
      </c>
      <c r="AZ73" s="47" t="str">
        <f t="shared" si="77"/>
        <v/>
      </c>
      <c r="BA73" s="47">
        <f t="shared" si="32"/>
        <v>0</v>
      </c>
      <c r="BB73" s="90" t="str">
        <f t="shared" si="33"/>
        <v/>
      </c>
      <c r="BC73" s="124">
        <v>12</v>
      </c>
      <c r="BD73" s="125">
        <f t="shared" si="71"/>
        <v>1</v>
      </c>
      <c r="BE73" s="126">
        <f t="shared" si="34"/>
        <v>1</v>
      </c>
      <c r="BF73" s="90">
        <f t="shared" si="35"/>
        <v>0</v>
      </c>
      <c r="BG73" s="90">
        <f t="shared" si="75"/>
        <v>0</v>
      </c>
      <c r="BH73" s="90" t="str">
        <f t="shared" si="72"/>
        <v/>
      </c>
      <c r="BI73" s="90" t="e">
        <f t="shared" si="36"/>
        <v>#NUM!</v>
      </c>
      <c r="BJ73" s="90" t="str">
        <f t="shared" si="37"/>
        <v/>
      </c>
      <c r="BK73" s="127">
        <f t="shared" si="38"/>
        <v>0</v>
      </c>
      <c r="BL73" s="128" t="e">
        <f t="shared" si="39"/>
        <v>#NUM!</v>
      </c>
      <c r="BM73" s="128" t="e">
        <f t="shared" si="40"/>
        <v>#NUM!</v>
      </c>
      <c r="BN73" s="128" t="str">
        <f t="shared" si="41"/>
        <v/>
      </c>
      <c r="BO73" s="128" t="str">
        <f t="shared" si="73"/>
        <v/>
      </c>
      <c r="BP73" s="90">
        <f t="shared" si="42"/>
        <v>0</v>
      </c>
      <c r="BQ73" s="90">
        <f t="shared" si="43"/>
        <v>0</v>
      </c>
      <c r="BR73" s="90">
        <f t="shared" si="76"/>
        <v>0</v>
      </c>
      <c r="BS73" s="90" t="str">
        <f t="shared" si="44"/>
        <v/>
      </c>
      <c r="BT73" s="90" t="e">
        <f t="shared" si="45"/>
        <v>#NUM!</v>
      </c>
      <c r="BU73" s="90" t="e">
        <f t="shared" si="46"/>
        <v>#NUM!</v>
      </c>
      <c r="BV73" s="127">
        <f t="shared" si="47"/>
        <v>0</v>
      </c>
      <c r="BW73" s="128" t="e">
        <f t="shared" si="48"/>
        <v>#NUM!</v>
      </c>
      <c r="BX73" s="128" t="e">
        <f t="shared" si="49"/>
        <v>#NUM!</v>
      </c>
      <c r="BY73" s="128" t="str">
        <f t="shared" si="50"/>
        <v/>
      </c>
      <c r="BZ73" s="128" t="str">
        <f t="shared" si="74"/>
        <v/>
      </c>
      <c r="CA73" s="90">
        <f t="shared" si="51"/>
        <v>0</v>
      </c>
      <c r="CB73" s="90"/>
      <c r="CC73" s="90"/>
      <c r="CD73" s="129"/>
      <c r="CE73" s="130">
        <f t="shared" si="52"/>
        <v>0</v>
      </c>
      <c r="CF73" s="46">
        <f t="shared" si="53"/>
        <v>0</v>
      </c>
      <c r="CG73" s="46">
        <f t="shared" si="53"/>
        <v>0</v>
      </c>
      <c r="CH73" s="46">
        <f t="shared" si="53"/>
        <v>0</v>
      </c>
      <c r="CI73" s="46">
        <f t="shared" si="53"/>
        <v>0</v>
      </c>
      <c r="CJ73" s="46">
        <f t="shared" si="53"/>
        <v>0</v>
      </c>
      <c r="CK73" s="46">
        <f t="shared" si="53"/>
        <v>0</v>
      </c>
      <c r="CL73" s="46">
        <f t="shared" si="53"/>
        <v>0</v>
      </c>
      <c r="CM73" s="46">
        <f t="shared" si="53"/>
        <v>0</v>
      </c>
      <c r="CN73" s="46">
        <f t="shared" si="53"/>
        <v>0</v>
      </c>
      <c r="CO73" s="46">
        <f t="shared" si="53"/>
        <v>0</v>
      </c>
      <c r="CP73" s="46">
        <f t="shared" si="53"/>
        <v>0</v>
      </c>
      <c r="CQ73" s="46">
        <f t="shared" si="53"/>
        <v>0</v>
      </c>
      <c r="CR73" s="46">
        <f t="shared" si="53"/>
        <v>0</v>
      </c>
      <c r="CS73" s="46">
        <f t="shared" si="53"/>
        <v>0</v>
      </c>
      <c r="CT73" s="46">
        <f t="shared" si="53"/>
        <v>0</v>
      </c>
      <c r="CU73" s="46">
        <f t="shared" si="53"/>
        <v>0</v>
      </c>
      <c r="CV73" s="46">
        <f t="shared" si="54"/>
        <v>0</v>
      </c>
      <c r="CW73" s="46">
        <f t="shared" si="54"/>
        <v>0</v>
      </c>
      <c r="CX73" s="46">
        <f t="shared" si="54"/>
        <v>0</v>
      </c>
      <c r="CY73" s="46">
        <f t="shared" si="54"/>
        <v>0</v>
      </c>
      <c r="CZ73" s="46">
        <f t="shared" si="54"/>
        <v>0</v>
      </c>
      <c r="DA73" s="46">
        <f t="shared" si="54"/>
        <v>0</v>
      </c>
      <c r="DB73" s="46">
        <f t="shared" si="54"/>
        <v>0</v>
      </c>
      <c r="DC73" s="46">
        <f t="shared" si="54"/>
        <v>0</v>
      </c>
      <c r="DD73" s="46">
        <f t="shared" si="54"/>
        <v>0</v>
      </c>
      <c r="DE73" s="46">
        <f t="shared" si="54"/>
        <v>0</v>
      </c>
      <c r="DF73" s="46">
        <f t="shared" si="54"/>
        <v>0</v>
      </c>
      <c r="DG73" s="46">
        <f t="shared" si="54"/>
        <v>0</v>
      </c>
      <c r="DH73" s="46">
        <f t="shared" si="54"/>
        <v>0</v>
      </c>
      <c r="DI73" s="46">
        <f t="shared" si="54"/>
        <v>0</v>
      </c>
      <c r="DJ73" s="46">
        <f t="shared" si="54"/>
        <v>0</v>
      </c>
      <c r="DK73" s="46">
        <f t="shared" si="54"/>
        <v>0</v>
      </c>
      <c r="DL73" s="46">
        <f t="shared" si="55"/>
        <v>0</v>
      </c>
      <c r="DM73" s="46">
        <f t="shared" si="55"/>
        <v>0</v>
      </c>
      <c r="DN73" s="46">
        <f t="shared" si="55"/>
        <v>0</v>
      </c>
      <c r="DO73" s="46">
        <f t="shared" si="55"/>
        <v>0</v>
      </c>
      <c r="DP73" s="46">
        <f t="shared" si="55"/>
        <v>0</v>
      </c>
      <c r="DQ73" s="46">
        <f t="shared" si="55"/>
        <v>0</v>
      </c>
      <c r="DR73" s="46">
        <f t="shared" si="55"/>
        <v>0</v>
      </c>
      <c r="DS73" s="46">
        <f t="shared" si="55"/>
        <v>0</v>
      </c>
      <c r="DT73" s="46">
        <f t="shared" si="55"/>
        <v>0</v>
      </c>
      <c r="DU73" s="46">
        <f t="shared" si="55"/>
        <v>0</v>
      </c>
      <c r="DV73" s="46">
        <f t="shared" si="55"/>
        <v>0</v>
      </c>
      <c r="DW73" s="46">
        <f t="shared" si="55"/>
        <v>0</v>
      </c>
      <c r="DX73" s="46">
        <f t="shared" si="55"/>
        <v>0</v>
      </c>
      <c r="DY73" s="46">
        <f t="shared" si="55"/>
        <v>0</v>
      </c>
      <c r="DZ73" s="46">
        <f t="shared" si="55"/>
        <v>0</v>
      </c>
      <c r="EA73" s="46">
        <f t="shared" si="55"/>
        <v>0</v>
      </c>
      <c r="EB73" s="46">
        <f t="shared" si="56"/>
        <v>0</v>
      </c>
      <c r="EC73" s="46">
        <f t="shared" si="56"/>
        <v>0</v>
      </c>
      <c r="ED73" s="46">
        <f t="shared" si="56"/>
        <v>0</v>
      </c>
      <c r="EE73" s="46">
        <f t="shared" si="56"/>
        <v>0</v>
      </c>
      <c r="EF73" s="46">
        <f t="shared" si="56"/>
        <v>0</v>
      </c>
      <c r="EG73" s="46">
        <f t="shared" si="56"/>
        <v>0</v>
      </c>
      <c r="EH73" s="46">
        <f t="shared" si="56"/>
        <v>0</v>
      </c>
      <c r="EI73" s="46">
        <f t="shared" si="56"/>
        <v>0</v>
      </c>
      <c r="EJ73" s="46">
        <f t="shared" si="56"/>
        <v>0</v>
      </c>
      <c r="EK73" s="46">
        <f t="shared" si="56"/>
        <v>0</v>
      </c>
      <c r="EL73" s="46">
        <f t="shared" si="56"/>
        <v>0</v>
      </c>
      <c r="EM73" s="46">
        <f t="shared" si="56"/>
        <v>0</v>
      </c>
      <c r="EN73" s="46">
        <f t="shared" si="56"/>
        <v>0</v>
      </c>
      <c r="EO73" s="46">
        <f t="shared" si="56"/>
        <v>0</v>
      </c>
      <c r="EP73" s="46">
        <f t="shared" si="56"/>
        <v>0</v>
      </c>
      <c r="EQ73" s="46">
        <f t="shared" si="56"/>
        <v>0</v>
      </c>
      <c r="ER73" s="46">
        <f t="shared" si="57"/>
        <v>0</v>
      </c>
      <c r="ES73" s="46">
        <f t="shared" si="57"/>
        <v>0</v>
      </c>
      <c r="ET73" s="46">
        <f t="shared" si="57"/>
        <v>0</v>
      </c>
      <c r="EU73" s="46">
        <f t="shared" si="57"/>
        <v>0</v>
      </c>
      <c r="EV73" s="46">
        <f t="shared" si="57"/>
        <v>0</v>
      </c>
      <c r="EW73" s="46">
        <f t="shared" si="57"/>
        <v>0</v>
      </c>
      <c r="EX73" s="46">
        <f t="shared" si="57"/>
        <v>0</v>
      </c>
      <c r="EY73" s="46">
        <f t="shared" si="57"/>
        <v>0</v>
      </c>
      <c r="EZ73" s="46">
        <f t="shared" si="57"/>
        <v>0</v>
      </c>
      <c r="FA73" s="46">
        <f t="shared" si="57"/>
        <v>0</v>
      </c>
      <c r="FB73" s="46">
        <f t="shared" si="57"/>
        <v>0</v>
      </c>
      <c r="FC73" s="46">
        <f t="shared" si="57"/>
        <v>0</v>
      </c>
      <c r="FD73" s="46">
        <f t="shared" si="57"/>
        <v>0</v>
      </c>
      <c r="FE73" s="46">
        <f t="shared" si="57"/>
        <v>0</v>
      </c>
      <c r="FF73" s="46">
        <f t="shared" si="57"/>
        <v>0</v>
      </c>
      <c r="FG73" s="46">
        <f t="shared" si="57"/>
        <v>0</v>
      </c>
      <c r="FH73" s="46">
        <f t="shared" si="58"/>
        <v>0</v>
      </c>
      <c r="FI73" s="46">
        <f t="shared" si="58"/>
        <v>0</v>
      </c>
      <c r="FJ73" s="46">
        <f t="shared" si="58"/>
        <v>0</v>
      </c>
      <c r="FK73" s="46">
        <f t="shared" si="58"/>
        <v>0</v>
      </c>
      <c r="FL73" s="46">
        <f t="shared" si="58"/>
        <v>0</v>
      </c>
      <c r="FM73" s="46">
        <f t="shared" si="58"/>
        <v>0</v>
      </c>
      <c r="FN73" s="46">
        <f t="shared" si="58"/>
        <v>0</v>
      </c>
      <c r="FO73" s="46">
        <f t="shared" si="58"/>
        <v>0</v>
      </c>
      <c r="FP73" s="46">
        <f t="shared" si="58"/>
        <v>0</v>
      </c>
      <c r="FQ73" s="46">
        <f t="shared" si="58"/>
        <v>0</v>
      </c>
      <c r="FR73" s="46">
        <f t="shared" si="58"/>
        <v>0</v>
      </c>
      <c r="FS73" s="46">
        <f t="shared" si="58"/>
        <v>0</v>
      </c>
      <c r="FT73" s="46">
        <f t="shared" si="58"/>
        <v>0</v>
      </c>
      <c r="FU73" s="46">
        <f t="shared" si="58"/>
        <v>0</v>
      </c>
      <c r="FV73" s="46">
        <f t="shared" si="58"/>
        <v>0</v>
      </c>
      <c r="FW73" s="46">
        <f t="shared" si="58"/>
        <v>0</v>
      </c>
      <c r="FX73" s="46">
        <f t="shared" si="59"/>
        <v>0</v>
      </c>
      <c r="FY73" s="46">
        <f t="shared" si="59"/>
        <v>0</v>
      </c>
      <c r="FZ73" s="46">
        <f t="shared" si="59"/>
        <v>0</v>
      </c>
      <c r="GA73" s="46">
        <f t="shared" si="59"/>
        <v>0</v>
      </c>
      <c r="GB73" s="46">
        <f t="shared" si="59"/>
        <v>0</v>
      </c>
      <c r="GC73" s="46">
        <f t="shared" si="59"/>
        <v>0</v>
      </c>
      <c r="GD73" s="46">
        <f t="shared" si="59"/>
        <v>0</v>
      </c>
      <c r="GE73" s="46">
        <f t="shared" si="59"/>
        <v>0</v>
      </c>
      <c r="GF73" s="46">
        <f t="shared" si="59"/>
        <v>0</v>
      </c>
      <c r="GG73" s="46">
        <f t="shared" si="59"/>
        <v>0</v>
      </c>
      <c r="GH73" s="46">
        <f t="shared" si="59"/>
        <v>0</v>
      </c>
      <c r="GI73" s="46">
        <f t="shared" si="59"/>
        <v>0</v>
      </c>
      <c r="GJ73" s="46">
        <f t="shared" si="59"/>
        <v>0</v>
      </c>
      <c r="GK73" s="46">
        <f t="shared" si="59"/>
        <v>0</v>
      </c>
      <c r="GL73" s="46">
        <f t="shared" si="59"/>
        <v>0</v>
      </c>
      <c r="GM73" s="46">
        <f t="shared" si="59"/>
        <v>0</v>
      </c>
      <c r="GN73" s="46">
        <f t="shared" si="60"/>
        <v>0</v>
      </c>
      <c r="GO73" s="46">
        <f t="shared" si="60"/>
        <v>0</v>
      </c>
      <c r="GP73" s="46">
        <f t="shared" si="60"/>
        <v>0</v>
      </c>
      <c r="GQ73" s="46">
        <f t="shared" si="60"/>
        <v>0</v>
      </c>
      <c r="GR73" s="46">
        <f t="shared" si="60"/>
        <v>0</v>
      </c>
      <c r="GS73" s="46">
        <f t="shared" si="60"/>
        <v>0</v>
      </c>
      <c r="GT73" s="46">
        <f t="shared" si="60"/>
        <v>0</v>
      </c>
      <c r="GU73" s="46">
        <f t="shared" si="60"/>
        <v>0</v>
      </c>
      <c r="GV73" s="46">
        <f t="shared" si="60"/>
        <v>0</v>
      </c>
      <c r="GW73" s="46">
        <f t="shared" si="60"/>
        <v>0</v>
      </c>
      <c r="GX73" s="46">
        <f t="shared" si="60"/>
        <v>0</v>
      </c>
      <c r="GY73" s="46">
        <f t="shared" si="60"/>
        <v>0</v>
      </c>
      <c r="GZ73" s="46">
        <f t="shared" si="60"/>
        <v>0</v>
      </c>
      <c r="HA73" s="46">
        <f t="shared" si="60"/>
        <v>0</v>
      </c>
      <c r="HB73" s="46">
        <f t="shared" si="60"/>
        <v>0</v>
      </c>
      <c r="HC73" s="46">
        <f t="shared" si="60"/>
        <v>0</v>
      </c>
      <c r="HD73" s="46">
        <f t="shared" si="61"/>
        <v>0</v>
      </c>
      <c r="HE73" s="46">
        <f t="shared" si="61"/>
        <v>0</v>
      </c>
      <c r="HF73" s="46">
        <f t="shared" si="61"/>
        <v>0</v>
      </c>
      <c r="HG73" s="46">
        <f t="shared" si="61"/>
        <v>0</v>
      </c>
      <c r="HH73" s="46">
        <f t="shared" si="61"/>
        <v>0</v>
      </c>
      <c r="HI73" s="46">
        <f t="shared" si="61"/>
        <v>0</v>
      </c>
      <c r="HJ73" s="46">
        <f t="shared" si="61"/>
        <v>0</v>
      </c>
      <c r="HK73" s="46">
        <f t="shared" si="61"/>
        <v>0</v>
      </c>
      <c r="HL73" s="46">
        <f t="shared" si="61"/>
        <v>0</v>
      </c>
      <c r="HM73" s="46">
        <f t="shared" si="61"/>
        <v>0</v>
      </c>
      <c r="HN73" s="46">
        <f t="shared" si="61"/>
        <v>0</v>
      </c>
      <c r="HO73" s="46">
        <f t="shared" si="61"/>
        <v>0</v>
      </c>
      <c r="HP73" s="46">
        <f t="shared" si="61"/>
        <v>0</v>
      </c>
      <c r="HQ73" s="46">
        <f t="shared" si="61"/>
        <v>0</v>
      </c>
      <c r="HR73" s="46">
        <f t="shared" si="61"/>
        <v>0</v>
      </c>
      <c r="HS73" s="46">
        <f t="shared" si="61"/>
        <v>0</v>
      </c>
      <c r="HT73" s="46">
        <f t="shared" si="62"/>
        <v>0</v>
      </c>
      <c r="HU73" s="46">
        <f t="shared" si="62"/>
        <v>0</v>
      </c>
      <c r="HV73" s="46">
        <f t="shared" si="62"/>
        <v>0</v>
      </c>
      <c r="HW73" s="46">
        <f t="shared" si="62"/>
        <v>0</v>
      </c>
      <c r="HX73" s="46">
        <f t="shared" si="62"/>
        <v>0</v>
      </c>
      <c r="HY73" s="46">
        <f t="shared" si="62"/>
        <v>0</v>
      </c>
      <c r="HZ73" s="46">
        <f t="shared" si="62"/>
        <v>0</v>
      </c>
      <c r="IA73" s="46">
        <f t="shared" si="62"/>
        <v>0</v>
      </c>
      <c r="IB73" s="46">
        <f t="shared" si="62"/>
        <v>0</v>
      </c>
      <c r="IC73" s="46">
        <f t="shared" si="62"/>
        <v>0</v>
      </c>
      <c r="ID73" s="46">
        <f t="shared" si="62"/>
        <v>0</v>
      </c>
      <c r="IE73" s="46">
        <f t="shared" si="62"/>
        <v>0</v>
      </c>
      <c r="IF73" s="46">
        <f t="shared" si="62"/>
        <v>0</v>
      </c>
      <c r="IG73" s="46">
        <f t="shared" si="62"/>
        <v>0</v>
      </c>
      <c r="IH73" s="46">
        <f t="shared" si="62"/>
        <v>0</v>
      </c>
      <c r="II73" s="46">
        <f t="shared" si="62"/>
        <v>0</v>
      </c>
      <c r="IJ73" s="46">
        <f t="shared" si="63"/>
        <v>0</v>
      </c>
      <c r="IK73" s="46">
        <f t="shared" si="63"/>
        <v>0</v>
      </c>
      <c r="IL73" s="46">
        <f t="shared" si="63"/>
        <v>0</v>
      </c>
      <c r="IM73" s="46">
        <f t="shared" si="63"/>
        <v>0</v>
      </c>
      <c r="IN73" s="46">
        <f t="shared" si="63"/>
        <v>0</v>
      </c>
      <c r="IO73" s="46">
        <f t="shared" si="63"/>
        <v>0</v>
      </c>
      <c r="IP73" s="46">
        <f t="shared" si="63"/>
        <v>0</v>
      </c>
      <c r="IQ73" s="46">
        <f t="shared" si="63"/>
        <v>0</v>
      </c>
      <c r="IR73" s="46">
        <f t="shared" si="63"/>
        <v>0</v>
      </c>
      <c r="IS73" s="46">
        <f t="shared" si="63"/>
        <v>0</v>
      </c>
      <c r="IT73" s="46">
        <f t="shared" si="63"/>
        <v>0</v>
      </c>
      <c r="IU73" s="46">
        <f t="shared" si="63"/>
        <v>0</v>
      </c>
      <c r="IV73" s="46">
        <f t="shared" si="63"/>
        <v>0</v>
      </c>
      <c r="IW73" s="46">
        <f t="shared" si="63"/>
        <v>0</v>
      </c>
      <c r="IX73" s="46">
        <f t="shared" si="63"/>
        <v>0</v>
      </c>
      <c r="IY73" s="46">
        <f t="shared" si="63"/>
        <v>0</v>
      </c>
      <c r="IZ73" s="46">
        <f t="shared" si="64"/>
        <v>0</v>
      </c>
      <c r="JA73" s="46">
        <f t="shared" si="64"/>
        <v>0</v>
      </c>
      <c r="JB73" s="46">
        <f t="shared" si="64"/>
        <v>0</v>
      </c>
      <c r="JC73" s="46">
        <f t="shared" si="64"/>
        <v>0</v>
      </c>
      <c r="JD73" s="46">
        <f t="shared" si="64"/>
        <v>0</v>
      </c>
      <c r="JE73" s="46">
        <f t="shared" si="64"/>
        <v>0</v>
      </c>
      <c r="JF73" s="46">
        <f t="shared" si="64"/>
        <v>0</v>
      </c>
      <c r="JG73" s="46">
        <f t="shared" si="64"/>
        <v>0</v>
      </c>
      <c r="JH73" s="46">
        <f t="shared" si="64"/>
        <v>0</v>
      </c>
      <c r="JI73" s="46">
        <f t="shared" si="64"/>
        <v>0</v>
      </c>
      <c r="JJ73" s="46">
        <f t="shared" si="64"/>
        <v>0</v>
      </c>
      <c r="JK73" s="46">
        <f t="shared" si="64"/>
        <v>0</v>
      </c>
      <c r="JL73" s="46">
        <f t="shared" si="64"/>
        <v>0</v>
      </c>
      <c r="JM73" s="46">
        <f t="shared" si="64"/>
        <v>0</v>
      </c>
      <c r="JN73" s="46">
        <f t="shared" si="64"/>
        <v>0</v>
      </c>
      <c r="JO73" s="46">
        <f t="shared" si="64"/>
        <v>0</v>
      </c>
      <c r="JP73" s="46">
        <f t="shared" si="65"/>
        <v>0</v>
      </c>
      <c r="JQ73" s="46">
        <f t="shared" si="65"/>
        <v>0</v>
      </c>
      <c r="JR73" s="46">
        <f t="shared" si="65"/>
        <v>0</v>
      </c>
      <c r="JS73" s="46">
        <f t="shared" si="65"/>
        <v>0</v>
      </c>
      <c r="JT73" s="46">
        <f t="shared" si="65"/>
        <v>0</v>
      </c>
      <c r="JU73" s="46">
        <f t="shared" si="65"/>
        <v>0</v>
      </c>
      <c r="JV73" s="46">
        <f t="shared" si="65"/>
        <v>0</v>
      </c>
      <c r="JW73" s="46">
        <f t="shared" si="65"/>
        <v>0</v>
      </c>
      <c r="JX73" s="46">
        <f t="shared" si="65"/>
        <v>0</v>
      </c>
      <c r="JY73" s="46">
        <f t="shared" si="65"/>
        <v>0</v>
      </c>
      <c r="JZ73" s="46">
        <f t="shared" si="65"/>
        <v>0</v>
      </c>
      <c r="KA73" s="46">
        <f t="shared" si="65"/>
        <v>0</v>
      </c>
      <c r="KB73" s="46">
        <f t="shared" si="65"/>
        <v>0</v>
      </c>
      <c r="KC73" s="46">
        <f t="shared" si="65"/>
        <v>0</v>
      </c>
      <c r="KD73" s="46">
        <f t="shared" si="65"/>
        <v>0</v>
      </c>
      <c r="KE73" s="46">
        <f t="shared" si="65"/>
        <v>0</v>
      </c>
      <c r="KF73" s="46">
        <f t="shared" si="66"/>
        <v>0</v>
      </c>
      <c r="KG73" s="46">
        <f t="shared" si="66"/>
        <v>0</v>
      </c>
      <c r="KH73" s="46">
        <f t="shared" si="66"/>
        <v>0</v>
      </c>
      <c r="KI73" s="46">
        <f t="shared" si="66"/>
        <v>0</v>
      </c>
      <c r="KJ73" s="46">
        <f t="shared" si="66"/>
        <v>0</v>
      </c>
      <c r="KK73" s="46">
        <f t="shared" si="66"/>
        <v>0</v>
      </c>
      <c r="KL73" s="46">
        <f t="shared" si="66"/>
        <v>0</v>
      </c>
      <c r="KM73" s="46">
        <f t="shared" si="66"/>
        <v>0</v>
      </c>
      <c r="KN73" s="46">
        <f t="shared" si="66"/>
        <v>0</v>
      </c>
      <c r="KO73" s="46">
        <f t="shared" si="66"/>
        <v>0</v>
      </c>
      <c r="KP73" s="46">
        <f t="shared" si="66"/>
        <v>0</v>
      </c>
      <c r="KQ73" s="46">
        <f t="shared" si="66"/>
        <v>0</v>
      </c>
      <c r="KR73" s="46">
        <f t="shared" si="66"/>
        <v>0</v>
      </c>
      <c r="KS73" s="46">
        <f t="shared" si="66"/>
        <v>0</v>
      </c>
      <c r="KT73" s="46">
        <f t="shared" si="66"/>
        <v>0</v>
      </c>
      <c r="KU73" s="46">
        <f t="shared" si="66"/>
        <v>0</v>
      </c>
      <c r="KV73" s="46">
        <f t="shared" si="67"/>
        <v>0</v>
      </c>
      <c r="KW73" s="46">
        <f t="shared" si="67"/>
        <v>0</v>
      </c>
      <c r="KX73" s="46">
        <f t="shared" si="67"/>
        <v>0</v>
      </c>
      <c r="KY73" s="46">
        <f t="shared" si="67"/>
        <v>0</v>
      </c>
      <c r="KZ73" s="46">
        <f t="shared" si="67"/>
        <v>0</v>
      </c>
      <c r="LA73" s="46">
        <f t="shared" si="67"/>
        <v>0</v>
      </c>
      <c r="LB73" s="46">
        <f t="shared" si="67"/>
        <v>0</v>
      </c>
      <c r="LC73" s="46">
        <f t="shared" si="67"/>
        <v>0</v>
      </c>
      <c r="LD73" s="46">
        <f t="shared" si="67"/>
        <v>0</v>
      </c>
      <c r="LE73" s="46">
        <f t="shared" si="67"/>
        <v>0</v>
      </c>
      <c r="LF73" s="46">
        <f t="shared" si="67"/>
        <v>0</v>
      </c>
      <c r="LG73" s="46">
        <f t="shared" si="67"/>
        <v>0</v>
      </c>
      <c r="LH73" s="46">
        <f t="shared" si="67"/>
        <v>0</v>
      </c>
      <c r="LI73" s="46">
        <f t="shared" si="67"/>
        <v>0</v>
      </c>
      <c r="LJ73" s="46">
        <f t="shared" si="67"/>
        <v>0</v>
      </c>
      <c r="LK73" s="46">
        <f t="shared" si="67"/>
        <v>0</v>
      </c>
      <c r="LL73" s="46">
        <f t="shared" si="68"/>
        <v>0</v>
      </c>
      <c r="LM73" s="46">
        <f t="shared" si="68"/>
        <v>0</v>
      </c>
      <c r="LN73" s="46">
        <f t="shared" si="68"/>
        <v>0</v>
      </c>
      <c r="LO73" s="46">
        <f t="shared" si="68"/>
        <v>0</v>
      </c>
      <c r="LP73" s="46">
        <f t="shared" si="68"/>
        <v>0</v>
      </c>
      <c r="LQ73" s="46">
        <f t="shared" si="68"/>
        <v>0</v>
      </c>
      <c r="LR73" s="46">
        <f t="shared" si="68"/>
        <v>0</v>
      </c>
      <c r="LS73" s="46">
        <f t="shared" si="68"/>
        <v>0</v>
      </c>
      <c r="LT73" s="46">
        <f t="shared" si="68"/>
        <v>0</v>
      </c>
    </row>
    <row r="74" spans="1:332" ht="24.6" hidden="1" customHeight="1">
      <c r="A74" s="121">
        <v>13</v>
      </c>
      <c r="B74" s="19"/>
      <c r="C74" s="21"/>
      <c r="D74" s="21"/>
      <c r="E74" s="215" t="str">
        <f t="shared" si="25"/>
        <v/>
      </c>
      <c r="F74" s="215">
        <f t="shared" si="26"/>
        <v>0</v>
      </c>
      <c r="G74" s="218"/>
      <c r="H74" s="217" t="str">
        <f t="shared" si="27"/>
        <v>Falta(n) Fecha(s)</v>
      </c>
      <c r="I74" s="72"/>
      <c r="J74" s="72"/>
      <c r="K74" s="72"/>
      <c r="L74" s="72"/>
      <c r="M74" s="72"/>
      <c r="N74" s="72"/>
      <c r="O74" s="72"/>
      <c r="P74" s="72"/>
      <c r="Q74" s="210" t="str" cm="1">
        <f t="array" ref="Q74">IF(SUM(COUNTIF(J74:P74,{"SI","NO APLICA"}))=0,
   "",
   IF(SUM(COUNTIF(J74:P74,{"SI","NO APLICA"}))=COLUMNS(J74:P74),
      "CUMPLE",
      "NO CUMPLE"))</f>
        <v/>
      </c>
      <c r="R74" s="72"/>
      <c r="S74" s="19"/>
      <c r="T74" s="72"/>
      <c r="U74" s="19"/>
      <c r="V74" s="72"/>
      <c r="W74" s="72"/>
      <c r="X74" s="72"/>
      <c r="Y74" s="210" t="str">
        <f t="shared" si="69"/>
        <v/>
      </c>
      <c r="Z74" s="211" t="str">
        <f t="shared" si="70"/>
        <v/>
      </c>
      <c r="AA74" s="476"/>
      <c r="AB74" s="477"/>
      <c r="AD74" s="122" t="str">
        <f t="shared" si="28"/>
        <v/>
      </c>
      <c r="AE74" s="122" t="str">
        <f t="shared" si="28"/>
        <v/>
      </c>
      <c r="AF74" s="123">
        <f t="shared" si="28"/>
        <v>0</v>
      </c>
      <c r="AG74" s="122" t="str">
        <f t="shared" si="29"/>
        <v/>
      </c>
      <c r="AH74" s="122" t="str">
        <f t="shared" si="29"/>
        <v/>
      </c>
      <c r="AI74" s="123">
        <f t="shared" si="29"/>
        <v>0</v>
      </c>
      <c r="AW74" s="46" t="str">
        <f t="shared" si="30"/>
        <v/>
      </c>
      <c r="AX74" s="46">
        <f t="shared" si="30"/>
        <v>11</v>
      </c>
      <c r="AY74" s="96">
        <v>13</v>
      </c>
      <c r="AZ74" s="47" t="str">
        <f t="shared" si="77"/>
        <v/>
      </c>
      <c r="BA74" s="47">
        <f t="shared" si="32"/>
        <v>0</v>
      </c>
      <c r="BB74" s="90" t="str">
        <f t="shared" si="33"/>
        <v/>
      </c>
      <c r="BC74" s="124">
        <v>13</v>
      </c>
      <c r="BD74" s="125">
        <f t="shared" si="71"/>
        <v>1</v>
      </c>
      <c r="BE74" s="126">
        <f t="shared" si="34"/>
        <v>1</v>
      </c>
      <c r="BF74" s="90">
        <f t="shared" si="35"/>
        <v>0</v>
      </c>
      <c r="BG74" s="90">
        <f t="shared" si="75"/>
        <v>0</v>
      </c>
      <c r="BH74" s="90" t="str">
        <f t="shared" si="72"/>
        <v/>
      </c>
      <c r="BI74" s="90" t="e">
        <f t="shared" si="36"/>
        <v>#NUM!</v>
      </c>
      <c r="BJ74" s="90" t="str">
        <f t="shared" si="37"/>
        <v/>
      </c>
      <c r="BK74" s="127">
        <f t="shared" si="38"/>
        <v>0</v>
      </c>
      <c r="BL74" s="128" t="e">
        <f t="shared" si="39"/>
        <v>#NUM!</v>
      </c>
      <c r="BM74" s="128" t="e">
        <f t="shared" si="40"/>
        <v>#NUM!</v>
      </c>
      <c r="BN74" s="128" t="str">
        <f t="shared" si="41"/>
        <v/>
      </c>
      <c r="BO74" s="128" t="str">
        <f t="shared" si="73"/>
        <v/>
      </c>
      <c r="BP74" s="90">
        <f t="shared" si="42"/>
        <v>0</v>
      </c>
      <c r="BQ74" s="90">
        <f t="shared" si="43"/>
        <v>0</v>
      </c>
      <c r="BR74" s="90">
        <f t="shared" si="76"/>
        <v>0</v>
      </c>
      <c r="BS74" s="90" t="str">
        <f t="shared" si="44"/>
        <v/>
      </c>
      <c r="BT74" s="90" t="e">
        <f t="shared" si="45"/>
        <v>#NUM!</v>
      </c>
      <c r="BU74" s="90" t="e">
        <f t="shared" si="46"/>
        <v>#NUM!</v>
      </c>
      <c r="BV74" s="127">
        <f t="shared" si="47"/>
        <v>0</v>
      </c>
      <c r="BW74" s="128" t="e">
        <f t="shared" si="48"/>
        <v>#NUM!</v>
      </c>
      <c r="BX74" s="128" t="e">
        <f t="shared" si="49"/>
        <v>#NUM!</v>
      </c>
      <c r="BY74" s="128" t="str">
        <f t="shared" si="50"/>
        <v/>
      </c>
      <c r="BZ74" s="128" t="str">
        <f t="shared" si="74"/>
        <v/>
      </c>
      <c r="CA74" s="90">
        <f t="shared" si="51"/>
        <v>0</v>
      </c>
      <c r="CB74" s="90"/>
      <c r="CC74" s="90"/>
      <c r="CD74" s="129"/>
      <c r="CE74" s="130">
        <f t="shared" si="52"/>
        <v>0</v>
      </c>
      <c r="CF74" s="46">
        <f t="shared" si="53"/>
        <v>0</v>
      </c>
      <c r="CG74" s="46">
        <f t="shared" si="53"/>
        <v>0</v>
      </c>
      <c r="CH74" s="46">
        <f t="shared" si="53"/>
        <v>0</v>
      </c>
      <c r="CI74" s="46">
        <f t="shared" si="53"/>
        <v>0</v>
      </c>
      <c r="CJ74" s="46">
        <f t="shared" si="53"/>
        <v>0</v>
      </c>
      <c r="CK74" s="46">
        <f t="shared" si="53"/>
        <v>0</v>
      </c>
      <c r="CL74" s="46">
        <f t="shared" si="53"/>
        <v>0</v>
      </c>
      <c r="CM74" s="46">
        <f t="shared" si="53"/>
        <v>0</v>
      </c>
      <c r="CN74" s="46">
        <f t="shared" si="53"/>
        <v>0</v>
      </c>
      <c r="CO74" s="46">
        <f t="shared" si="53"/>
        <v>0</v>
      </c>
      <c r="CP74" s="46">
        <f t="shared" si="53"/>
        <v>0</v>
      </c>
      <c r="CQ74" s="46">
        <f t="shared" si="53"/>
        <v>0</v>
      </c>
      <c r="CR74" s="46">
        <f t="shared" si="53"/>
        <v>0</v>
      </c>
      <c r="CS74" s="46">
        <f t="shared" si="53"/>
        <v>0</v>
      </c>
      <c r="CT74" s="46">
        <f t="shared" si="53"/>
        <v>0</v>
      </c>
      <c r="CU74" s="46">
        <f t="shared" si="53"/>
        <v>0</v>
      </c>
      <c r="CV74" s="46">
        <f t="shared" si="54"/>
        <v>0</v>
      </c>
      <c r="CW74" s="46">
        <f t="shared" si="54"/>
        <v>0</v>
      </c>
      <c r="CX74" s="46">
        <f t="shared" si="54"/>
        <v>0</v>
      </c>
      <c r="CY74" s="46">
        <f t="shared" si="54"/>
        <v>0</v>
      </c>
      <c r="CZ74" s="46">
        <f t="shared" si="54"/>
        <v>0</v>
      </c>
      <c r="DA74" s="46">
        <f t="shared" si="54"/>
        <v>0</v>
      </c>
      <c r="DB74" s="46">
        <f t="shared" si="54"/>
        <v>0</v>
      </c>
      <c r="DC74" s="46">
        <f t="shared" si="54"/>
        <v>0</v>
      </c>
      <c r="DD74" s="46">
        <f t="shared" si="54"/>
        <v>0</v>
      </c>
      <c r="DE74" s="46">
        <f t="shared" si="54"/>
        <v>0</v>
      </c>
      <c r="DF74" s="46">
        <f t="shared" si="54"/>
        <v>0</v>
      </c>
      <c r="DG74" s="46">
        <f t="shared" si="54"/>
        <v>0</v>
      </c>
      <c r="DH74" s="46">
        <f t="shared" si="54"/>
        <v>0</v>
      </c>
      <c r="DI74" s="46">
        <f t="shared" si="54"/>
        <v>0</v>
      </c>
      <c r="DJ74" s="46">
        <f t="shared" si="54"/>
        <v>0</v>
      </c>
      <c r="DK74" s="46">
        <f t="shared" si="54"/>
        <v>0</v>
      </c>
      <c r="DL74" s="46">
        <f t="shared" si="55"/>
        <v>0</v>
      </c>
      <c r="DM74" s="46">
        <f t="shared" si="55"/>
        <v>0</v>
      </c>
      <c r="DN74" s="46">
        <f t="shared" si="55"/>
        <v>0</v>
      </c>
      <c r="DO74" s="46">
        <f t="shared" si="55"/>
        <v>0</v>
      </c>
      <c r="DP74" s="46">
        <f t="shared" si="55"/>
        <v>0</v>
      </c>
      <c r="DQ74" s="46">
        <f t="shared" si="55"/>
        <v>0</v>
      </c>
      <c r="DR74" s="46">
        <f t="shared" si="55"/>
        <v>0</v>
      </c>
      <c r="DS74" s="46">
        <f t="shared" si="55"/>
        <v>0</v>
      </c>
      <c r="DT74" s="46">
        <f t="shared" si="55"/>
        <v>0</v>
      </c>
      <c r="DU74" s="46">
        <f t="shared" si="55"/>
        <v>0</v>
      </c>
      <c r="DV74" s="46">
        <f t="shared" si="55"/>
        <v>0</v>
      </c>
      <c r="DW74" s="46">
        <f t="shared" si="55"/>
        <v>0</v>
      </c>
      <c r="DX74" s="46">
        <f t="shared" si="55"/>
        <v>0</v>
      </c>
      <c r="DY74" s="46">
        <f t="shared" si="55"/>
        <v>0</v>
      </c>
      <c r="DZ74" s="46">
        <f t="shared" si="55"/>
        <v>0</v>
      </c>
      <c r="EA74" s="46">
        <f t="shared" si="55"/>
        <v>0</v>
      </c>
      <c r="EB74" s="46">
        <f t="shared" si="56"/>
        <v>0</v>
      </c>
      <c r="EC74" s="46">
        <f t="shared" si="56"/>
        <v>0</v>
      </c>
      <c r="ED74" s="46">
        <f t="shared" si="56"/>
        <v>0</v>
      </c>
      <c r="EE74" s="46">
        <f t="shared" si="56"/>
        <v>0</v>
      </c>
      <c r="EF74" s="46">
        <f t="shared" si="56"/>
        <v>0</v>
      </c>
      <c r="EG74" s="46">
        <f t="shared" si="56"/>
        <v>0</v>
      </c>
      <c r="EH74" s="46">
        <f t="shared" si="56"/>
        <v>0</v>
      </c>
      <c r="EI74" s="46">
        <f t="shared" si="56"/>
        <v>0</v>
      </c>
      <c r="EJ74" s="46">
        <f t="shared" si="56"/>
        <v>0</v>
      </c>
      <c r="EK74" s="46">
        <f t="shared" si="56"/>
        <v>0</v>
      </c>
      <c r="EL74" s="46">
        <f t="shared" si="56"/>
        <v>0</v>
      </c>
      <c r="EM74" s="46">
        <f t="shared" si="56"/>
        <v>0</v>
      </c>
      <c r="EN74" s="46">
        <f t="shared" si="56"/>
        <v>0</v>
      </c>
      <c r="EO74" s="46">
        <f t="shared" si="56"/>
        <v>0</v>
      </c>
      <c r="EP74" s="46">
        <f t="shared" si="56"/>
        <v>0</v>
      </c>
      <c r="EQ74" s="46">
        <f t="shared" si="56"/>
        <v>0</v>
      </c>
      <c r="ER74" s="46">
        <f t="shared" si="57"/>
        <v>0</v>
      </c>
      <c r="ES74" s="46">
        <f t="shared" si="57"/>
        <v>0</v>
      </c>
      <c r="ET74" s="46">
        <f t="shared" si="57"/>
        <v>0</v>
      </c>
      <c r="EU74" s="46">
        <f t="shared" si="57"/>
        <v>0</v>
      </c>
      <c r="EV74" s="46">
        <f t="shared" si="57"/>
        <v>0</v>
      </c>
      <c r="EW74" s="46">
        <f t="shared" si="57"/>
        <v>0</v>
      </c>
      <c r="EX74" s="46">
        <f t="shared" si="57"/>
        <v>0</v>
      </c>
      <c r="EY74" s="46">
        <f t="shared" si="57"/>
        <v>0</v>
      </c>
      <c r="EZ74" s="46">
        <f t="shared" si="57"/>
        <v>0</v>
      </c>
      <c r="FA74" s="46">
        <f t="shared" si="57"/>
        <v>0</v>
      </c>
      <c r="FB74" s="46">
        <f t="shared" si="57"/>
        <v>0</v>
      </c>
      <c r="FC74" s="46">
        <f t="shared" si="57"/>
        <v>0</v>
      </c>
      <c r="FD74" s="46">
        <f t="shared" si="57"/>
        <v>0</v>
      </c>
      <c r="FE74" s="46">
        <f t="shared" si="57"/>
        <v>0</v>
      </c>
      <c r="FF74" s="46">
        <f t="shared" si="57"/>
        <v>0</v>
      </c>
      <c r="FG74" s="46">
        <f t="shared" si="57"/>
        <v>0</v>
      </c>
      <c r="FH74" s="46">
        <f t="shared" si="58"/>
        <v>0</v>
      </c>
      <c r="FI74" s="46">
        <f t="shared" si="58"/>
        <v>0</v>
      </c>
      <c r="FJ74" s="46">
        <f t="shared" si="58"/>
        <v>0</v>
      </c>
      <c r="FK74" s="46">
        <f t="shared" si="58"/>
        <v>0</v>
      </c>
      <c r="FL74" s="46">
        <f t="shared" si="58"/>
        <v>0</v>
      </c>
      <c r="FM74" s="46">
        <f t="shared" si="58"/>
        <v>0</v>
      </c>
      <c r="FN74" s="46">
        <f t="shared" si="58"/>
        <v>0</v>
      </c>
      <c r="FO74" s="46">
        <f t="shared" si="58"/>
        <v>0</v>
      </c>
      <c r="FP74" s="46">
        <f t="shared" si="58"/>
        <v>0</v>
      </c>
      <c r="FQ74" s="46">
        <f t="shared" si="58"/>
        <v>0</v>
      </c>
      <c r="FR74" s="46">
        <f t="shared" si="58"/>
        <v>0</v>
      </c>
      <c r="FS74" s="46">
        <f t="shared" si="58"/>
        <v>0</v>
      </c>
      <c r="FT74" s="46">
        <f t="shared" si="58"/>
        <v>0</v>
      </c>
      <c r="FU74" s="46">
        <f t="shared" si="58"/>
        <v>0</v>
      </c>
      <c r="FV74" s="46">
        <f t="shared" si="58"/>
        <v>0</v>
      </c>
      <c r="FW74" s="46">
        <f t="shared" si="58"/>
        <v>0</v>
      </c>
      <c r="FX74" s="46">
        <f t="shared" si="59"/>
        <v>0</v>
      </c>
      <c r="FY74" s="46">
        <f t="shared" si="59"/>
        <v>0</v>
      </c>
      <c r="FZ74" s="46">
        <f t="shared" si="59"/>
        <v>0</v>
      </c>
      <c r="GA74" s="46">
        <f t="shared" si="59"/>
        <v>0</v>
      </c>
      <c r="GB74" s="46">
        <f t="shared" si="59"/>
        <v>0</v>
      </c>
      <c r="GC74" s="46">
        <f t="shared" si="59"/>
        <v>0</v>
      </c>
      <c r="GD74" s="46">
        <f t="shared" si="59"/>
        <v>0</v>
      </c>
      <c r="GE74" s="46">
        <f t="shared" si="59"/>
        <v>0</v>
      </c>
      <c r="GF74" s="46">
        <f t="shared" si="59"/>
        <v>0</v>
      </c>
      <c r="GG74" s="46">
        <f t="shared" si="59"/>
        <v>0</v>
      </c>
      <c r="GH74" s="46">
        <f t="shared" si="59"/>
        <v>0</v>
      </c>
      <c r="GI74" s="46">
        <f t="shared" si="59"/>
        <v>0</v>
      </c>
      <c r="GJ74" s="46">
        <f t="shared" si="59"/>
        <v>0</v>
      </c>
      <c r="GK74" s="46">
        <f t="shared" si="59"/>
        <v>0</v>
      </c>
      <c r="GL74" s="46">
        <f t="shared" si="59"/>
        <v>0</v>
      </c>
      <c r="GM74" s="46">
        <f t="shared" si="59"/>
        <v>0</v>
      </c>
      <c r="GN74" s="46">
        <f t="shared" si="60"/>
        <v>0</v>
      </c>
      <c r="GO74" s="46">
        <f t="shared" si="60"/>
        <v>0</v>
      </c>
      <c r="GP74" s="46">
        <f t="shared" si="60"/>
        <v>0</v>
      </c>
      <c r="GQ74" s="46">
        <f t="shared" si="60"/>
        <v>0</v>
      </c>
      <c r="GR74" s="46">
        <f t="shared" si="60"/>
        <v>0</v>
      </c>
      <c r="GS74" s="46">
        <f t="shared" si="60"/>
        <v>0</v>
      </c>
      <c r="GT74" s="46">
        <f t="shared" si="60"/>
        <v>0</v>
      </c>
      <c r="GU74" s="46">
        <f t="shared" si="60"/>
        <v>0</v>
      </c>
      <c r="GV74" s="46">
        <f t="shared" si="60"/>
        <v>0</v>
      </c>
      <c r="GW74" s="46">
        <f t="shared" si="60"/>
        <v>0</v>
      </c>
      <c r="GX74" s="46">
        <f t="shared" si="60"/>
        <v>0</v>
      </c>
      <c r="GY74" s="46">
        <f t="shared" si="60"/>
        <v>0</v>
      </c>
      <c r="GZ74" s="46">
        <f t="shared" si="60"/>
        <v>0</v>
      </c>
      <c r="HA74" s="46">
        <f t="shared" si="60"/>
        <v>0</v>
      </c>
      <c r="HB74" s="46">
        <f t="shared" si="60"/>
        <v>0</v>
      </c>
      <c r="HC74" s="46">
        <f t="shared" si="60"/>
        <v>0</v>
      </c>
      <c r="HD74" s="46">
        <f t="shared" si="61"/>
        <v>0</v>
      </c>
      <c r="HE74" s="46">
        <f t="shared" si="61"/>
        <v>0</v>
      </c>
      <c r="HF74" s="46">
        <f t="shared" si="61"/>
        <v>0</v>
      </c>
      <c r="HG74" s="46">
        <f t="shared" si="61"/>
        <v>0</v>
      </c>
      <c r="HH74" s="46">
        <f t="shared" si="61"/>
        <v>0</v>
      </c>
      <c r="HI74" s="46">
        <f t="shared" si="61"/>
        <v>0</v>
      </c>
      <c r="HJ74" s="46">
        <f t="shared" si="61"/>
        <v>0</v>
      </c>
      <c r="HK74" s="46">
        <f t="shared" si="61"/>
        <v>0</v>
      </c>
      <c r="HL74" s="46">
        <f t="shared" si="61"/>
        <v>0</v>
      </c>
      <c r="HM74" s="46">
        <f t="shared" si="61"/>
        <v>0</v>
      </c>
      <c r="HN74" s="46">
        <f t="shared" si="61"/>
        <v>0</v>
      </c>
      <c r="HO74" s="46">
        <f t="shared" si="61"/>
        <v>0</v>
      </c>
      <c r="HP74" s="46">
        <f t="shared" si="61"/>
        <v>0</v>
      </c>
      <c r="HQ74" s="46">
        <f t="shared" si="61"/>
        <v>0</v>
      </c>
      <c r="HR74" s="46">
        <f t="shared" si="61"/>
        <v>0</v>
      </c>
      <c r="HS74" s="46">
        <f t="shared" si="61"/>
        <v>0</v>
      </c>
      <c r="HT74" s="46">
        <f t="shared" si="62"/>
        <v>0</v>
      </c>
      <c r="HU74" s="46">
        <f t="shared" si="62"/>
        <v>0</v>
      </c>
      <c r="HV74" s="46">
        <f t="shared" si="62"/>
        <v>0</v>
      </c>
      <c r="HW74" s="46">
        <f t="shared" si="62"/>
        <v>0</v>
      </c>
      <c r="HX74" s="46">
        <f t="shared" si="62"/>
        <v>0</v>
      </c>
      <c r="HY74" s="46">
        <f t="shared" si="62"/>
        <v>0</v>
      </c>
      <c r="HZ74" s="46">
        <f t="shared" si="62"/>
        <v>0</v>
      </c>
      <c r="IA74" s="46">
        <f t="shared" si="62"/>
        <v>0</v>
      </c>
      <c r="IB74" s="46">
        <f t="shared" si="62"/>
        <v>0</v>
      </c>
      <c r="IC74" s="46">
        <f t="shared" si="62"/>
        <v>0</v>
      </c>
      <c r="ID74" s="46">
        <f t="shared" si="62"/>
        <v>0</v>
      </c>
      <c r="IE74" s="46">
        <f t="shared" si="62"/>
        <v>0</v>
      </c>
      <c r="IF74" s="46">
        <f t="shared" si="62"/>
        <v>0</v>
      </c>
      <c r="IG74" s="46">
        <f t="shared" si="62"/>
        <v>0</v>
      </c>
      <c r="IH74" s="46">
        <f t="shared" si="62"/>
        <v>0</v>
      </c>
      <c r="II74" s="46">
        <f t="shared" si="62"/>
        <v>0</v>
      </c>
      <c r="IJ74" s="46">
        <f t="shared" si="63"/>
        <v>0</v>
      </c>
      <c r="IK74" s="46">
        <f t="shared" si="63"/>
        <v>0</v>
      </c>
      <c r="IL74" s="46">
        <f t="shared" si="63"/>
        <v>0</v>
      </c>
      <c r="IM74" s="46">
        <f t="shared" si="63"/>
        <v>0</v>
      </c>
      <c r="IN74" s="46">
        <f t="shared" si="63"/>
        <v>0</v>
      </c>
      <c r="IO74" s="46">
        <f t="shared" si="63"/>
        <v>0</v>
      </c>
      <c r="IP74" s="46">
        <f t="shared" si="63"/>
        <v>0</v>
      </c>
      <c r="IQ74" s="46">
        <f t="shared" si="63"/>
        <v>0</v>
      </c>
      <c r="IR74" s="46">
        <f t="shared" si="63"/>
        <v>0</v>
      </c>
      <c r="IS74" s="46">
        <f t="shared" si="63"/>
        <v>0</v>
      </c>
      <c r="IT74" s="46">
        <f t="shared" si="63"/>
        <v>0</v>
      </c>
      <c r="IU74" s="46">
        <f t="shared" si="63"/>
        <v>0</v>
      </c>
      <c r="IV74" s="46">
        <f t="shared" si="63"/>
        <v>0</v>
      </c>
      <c r="IW74" s="46">
        <f t="shared" si="63"/>
        <v>0</v>
      </c>
      <c r="IX74" s="46">
        <f t="shared" si="63"/>
        <v>0</v>
      </c>
      <c r="IY74" s="46">
        <f t="shared" si="63"/>
        <v>0</v>
      </c>
      <c r="IZ74" s="46">
        <f t="shared" si="64"/>
        <v>0</v>
      </c>
      <c r="JA74" s="46">
        <f t="shared" si="64"/>
        <v>0</v>
      </c>
      <c r="JB74" s="46">
        <f t="shared" si="64"/>
        <v>0</v>
      </c>
      <c r="JC74" s="46">
        <f t="shared" si="64"/>
        <v>0</v>
      </c>
      <c r="JD74" s="46">
        <f t="shared" si="64"/>
        <v>0</v>
      </c>
      <c r="JE74" s="46">
        <f t="shared" si="64"/>
        <v>0</v>
      </c>
      <c r="JF74" s="46">
        <f t="shared" si="64"/>
        <v>0</v>
      </c>
      <c r="JG74" s="46">
        <f t="shared" si="64"/>
        <v>0</v>
      </c>
      <c r="JH74" s="46">
        <f t="shared" si="64"/>
        <v>0</v>
      </c>
      <c r="JI74" s="46">
        <f t="shared" si="64"/>
        <v>0</v>
      </c>
      <c r="JJ74" s="46">
        <f t="shared" si="64"/>
        <v>0</v>
      </c>
      <c r="JK74" s="46">
        <f t="shared" si="64"/>
        <v>0</v>
      </c>
      <c r="JL74" s="46">
        <f t="shared" si="64"/>
        <v>0</v>
      </c>
      <c r="JM74" s="46">
        <f t="shared" si="64"/>
        <v>0</v>
      </c>
      <c r="JN74" s="46">
        <f t="shared" si="64"/>
        <v>0</v>
      </c>
      <c r="JO74" s="46">
        <f t="shared" si="64"/>
        <v>0</v>
      </c>
      <c r="JP74" s="46">
        <f t="shared" si="65"/>
        <v>0</v>
      </c>
      <c r="JQ74" s="46">
        <f t="shared" si="65"/>
        <v>0</v>
      </c>
      <c r="JR74" s="46">
        <f t="shared" si="65"/>
        <v>0</v>
      </c>
      <c r="JS74" s="46">
        <f t="shared" si="65"/>
        <v>0</v>
      </c>
      <c r="JT74" s="46">
        <f t="shared" si="65"/>
        <v>0</v>
      </c>
      <c r="JU74" s="46">
        <f t="shared" si="65"/>
        <v>0</v>
      </c>
      <c r="JV74" s="46">
        <f t="shared" si="65"/>
        <v>0</v>
      </c>
      <c r="JW74" s="46">
        <f t="shared" si="65"/>
        <v>0</v>
      </c>
      <c r="JX74" s="46">
        <f t="shared" si="65"/>
        <v>0</v>
      </c>
      <c r="JY74" s="46">
        <f t="shared" si="65"/>
        <v>0</v>
      </c>
      <c r="JZ74" s="46">
        <f t="shared" si="65"/>
        <v>0</v>
      </c>
      <c r="KA74" s="46">
        <f t="shared" si="65"/>
        <v>0</v>
      </c>
      <c r="KB74" s="46">
        <f t="shared" si="65"/>
        <v>0</v>
      </c>
      <c r="KC74" s="46">
        <f t="shared" si="65"/>
        <v>0</v>
      </c>
      <c r="KD74" s="46">
        <f t="shared" si="65"/>
        <v>0</v>
      </c>
      <c r="KE74" s="46">
        <f t="shared" si="65"/>
        <v>0</v>
      </c>
      <c r="KF74" s="46">
        <f t="shared" si="66"/>
        <v>0</v>
      </c>
      <c r="KG74" s="46">
        <f t="shared" si="66"/>
        <v>0</v>
      </c>
      <c r="KH74" s="46">
        <f t="shared" si="66"/>
        <v>0</v>
      </c>
      <c r="KI74" s="46">
        <f t="shared" si="66"/>
        <v>0</v>
      </c>
      <c r="KJ74" s="46">
        <f t="shared" si="66"/>
        <v>0</v>
      </c>
      <c r="KK74" s="46">
        <f t="shared" si="66"/>
        <v>0</v>
      </c>
      <c r="KL74" s="46">
        <f t="shared" si="66"/>
        <v>0</v>
      </c>
      <c r="KM74" s="46">
        <f t="shared" si="66"/>
        <v>0</v>
      </c>
      <c r="KN74" s="46">
        <f t="shared" si="66"/>
        <v>0</v>
      </c>
      <c r="KO74" s="46">
        <f t="shared" si="66"/>
        <v>0</v>
      </c>
      <c r="KP74" s="46">
        <f t="shared" si="66"/>
        <v>0</v>
      </c>
      <c r="KQ74" s="46">
        <f t="shared" si="66"/>
        <v>0</v>
      </c>
      <c r="KR74" s="46">
        <f t="shared" si="66"/>
        <v>0</v>
      </c>
      <c r="KS74" s="46">
        <f t="shared" si="66"/>
        <v>0</v>
      </c>
      <c r="KT74" s="46">
        <f t="shared" si="66"/>
        <v>0</v>
      </c>
      <c r="KU74" s="46">
        <f t="shared" si="66"/>
        <v>0</v>
      </c>
      <c r="KV74" s="46">
        <f t="shared" si="67"/>
        <v>0</v>
      </c>
      <c r="KW74" s="46">
        <f t="shared" si="67"/>
        <v>0</v>
      </c>
      <c r="KX74" s="46">
        <f t="shared" si="67"/>
        <v>0</v>
      </c>
      <c r="KY74" s="46">
        <f t="shared" si="67"/>
        <v>0</v>
      </c>
      <c r="KZ74" s="46">
        <f t="shared" si="67"/>
        <v>0</v>
      </c>
      <c r="LA74" s="46">
        <f t="shared" si="67"/>
        <v>0</v>
      </c>
      <c r="LB74" s="46">
        <f t="shared" si="67"/>
        <v>0</v>
      </c>
      <c r="LC74" s="46">
        <f t="shared" si="67"/>
        <v>0</v>
      </c>
      <c r="LD74" s="46">
        <f t="shared" si="67"/>
        <v>0</v>
      </c>
      <c r="LE74" s="46">
        <f t="shared" si="67"/>
        <v>0</v>
      </c>
      <c r="LF74" s="46">
        <f t="shared" si="67"/>
        <v>0</v>
      </c>
      <c r="LG74" s="46">
        <f t="shared" si="67"/>
        <v>0</v>
      </c>
      <c r="LH74" s="46">
        <f t="shared" si="67"/>
        <v>0</v>
      </c>
      <c r="LI74" s="46">
        <f t="shared" si="67"/>
        <v>0</v>
      </c>
      <c r="LJ74" s="46">
        <f t="shared" si="67"/>
        <v>0</v>
      </c>
      <c r="LK74" s="46">
        <f t="shared" si="67"/>
        <v>0</v>
      </c>
      <c r="LL74" s="46">
        <f t="shared" si="68"/>
        <v>0</v>
      </c>
      <c r="LM74" s="46">
        <f t="shared" si="68"/>
        <v>0</v>
      </c>
      <c r="LN74" s="46">
        <f t="shared" si="68"/>
        <v>0</v>
      </c>
      <c r="LO74" s="46">
        <f t="shared" si="68"/>
        <v>0</v>
      </c>
      <c r="LP74" s="46">
        <f t="shared" si="68"/>
        <v>0</v>
      </c>
      <c r="LQ74" s="46">
        <f t="shared" si="68"/>
        <v>0</v>
      </c>
      <c r="LR74" s="46">
        <f t="shared" si="68"/>
        <v>0</v>
      </c>
      <c r="LS74" s="46">
        <f t="shared" si="68"/>
        <v>0</v>
      </c>
      <c r="LT74" s="46">
        <f t="shared" si="68"/>
        <v>0</v>
      </c>
    </row>
    <row r="75" spans="1:332" ht="24.6" hidden="1" customHeight="1">
      <c r="A75" s="121">
        <v>14</v>
      </c>
      <c r="B75" s="19"/>
      <c r="C75" s="21"/>
      <c r="D75" s="21"/>
      <c r="E75" s="215" t="str">
        <f t="shared" si="25"/>
        <v/>
      </c>
      <c r="F75" s="215">
        <f t="shared" si="26"/>
        <v>0</v>
      </c>
      <c r="G75" s="218"/>
      <c r="H75" s="217" t="str">
        <f t="shared" si="27"/>
        <v>Falta(n) Fecha(s)</v>
      </c>
      <c r="I75" s="72"/>
      <c r="J75" s="72"/>
      <c r="K75" s="72"/>
      <c r="L75" s="72"/>
      <c r="M75" s="72"/>
      <c r="N75" s="72"/>
      <c r="O75" s="72"/>
      <c r="P75" s="72"/>
      <c r="Q75" s="210" t="str" cm="1">
        <f t="array" ref="Q75">IF(SUM(COUNTIF(J75:P75,{"SI","NO APLICA"}))=0,
   "",
   IF(SUM(COUNTIF(J75:P75,{"SI","NO APLICA"}))=COLUMNS(J75:P75),
      "CUMPLE",
      "NO CUMPLE"))</f>
        <v/>
      </c>
      <c r="R75" s="72"/>
      <c r="S75" s="19"/>
      <c r="T75" s="72"/>
      <c r="U75" s="19"/>
      <c r="V75" s="72"/>
      <c r="W75" s="72"/>
      <c r="X75" s="72"/>
      <c r="Y75" s="210" t="str">
        <f t="shared" si="69"/>
        <v/>
      </c>
      <c r="Z75" s="211" t="str">
        <f t="shared" si="70"/>
        <v/>
      </c>
      <c r="AA75" s="476"/>
      <c r="AB75" s="477"/>
      <c r="AD75" s="122" t="str">
        <f t="shared" si="28"/>
        <v/>
      </c>
      <c r="AE75" s="122" t="str">
        <f t="shared" si="28"/>
        <v/>
      </c>
      <c r="AF75" s="123">
        <f t="shared" si="28"/>
        <v>0</v>
      </c>
      <c r="AG75" s="122" t="str">
        <f t="shared" si="29"/>
        <v/>
      </c>
      <c r="AH75" s="122" t="str">
        <f t="shared" si="29"/>
        <v/>
      </c>
      <c r="AI75" s="123">
        <f t="shared" si="29"/>
        <v>0</v>
      </c>
      <c r="AW75" s="46" t="str">
        <f t="shared" si="30"/>
        <v/>
      </c>
      <c r="AX75" s="46">
        <f t="shared" si="30"/>
        <v>11</v>
      </c>
      <c r="AY75" s="96">
        <v>14</v>
      </c>
      <c r="AZ75" s="47" t="str">
        <f t="shared" si="77"/>
        <v/>
      </c>
      <c r="BA75" s="47">
        <f t="shared" si="32"/>
        <v>0</v>
      </c>
      <c r="BB75" s="90" t="str">
        <f t="shared" si="33"/>
        <v/>
      </c>
      <c r="BC75" s="124">
        <v>14</v>
      </c>
      <c r="BD75" s="125">
        <f t="shared" si="71"/>
        <v>1</v>
      </c>
      <c r="BE75" s="126">
        <f t="shared" si="34"/>
        <v>1</v>
      </c>
      <c r="BF75" s="90">
        <f t="shared" si="35"/>
        <v>0</v>
      </c>
      <c r="BG75" s="90">
        <f t="shared" si="75"/>
        <v>0</v>
      </c>
      <c r="BH75" s="90" t="str">
        <f t="shared" si="72"/>
        <v/>
      </c>
      <c r="BI75" s="90" t="e">
        <f t="shared" si="36"/>
        <v>#NUM!</v>
      </c>
      <c r="BJ75" s="90" t="str">
        <f t="shared" si="37"/>
        <v/>
      </c>
      <c r="BK75" s="127">
        <f t="shared" si="38"/>
        <v>0</v>
      </c>
      <c r="BL75" s="128" t="e">
        <f t="shared" si="39"/>
        <v>#NUM!</v>
      </c>
      <c r="BM75" s="128" t="e">
        <f t="shared" si="40"/>
        <v>#NUM!</v>
      </c>
      <c r="BN75" s="128" t="str">
        <f t="shared" si="41"/>
        <v/>
      </c>
      <c r="BO75" s="128" t="str">
        <f t="shared" si="73"/>
        <v/>
      </c>
      <c r="BP75" s="90">
        <f t="shared" si="42"/>
        <v>0</v>
      </c>
      <c r="BQ75" s="90">
        <f t="shared" si="43"/>
        <v>0</v>
      </c>
      <c r="BR75" s="90">
        <f t="shared" si="76"/>
        <v>0</v>
      </c>
      <c r="BS75" s="90" t="str">
        <f t="shared" si="44"/>
        <v/>
      </c>
      <c r="BT75" s="90" t="e">
        <f t="shared" si="45"/>
        <v>#NUM!</v>
      </c>
      <c r="BU75" s="90" t="e">
        <f t="shared" si="46"/>
        <v>#NUM!</v>
      </c>
      <c r="BV75" s="127">
        <f t="shared" si="47"/>
        <v>0</v>
      </c>
      <c r="BW75" s="128" t="e">
        <f t="shared" si="48"/>
        <v>#NUM!</v>
      </c>
      <c r="BX75" s="128" t="e">
        <f t="shared" si="49"/>
        <v>#NUM!</v>
      </c>
      <c r="BY75" s="128" t="str">
        <f t="shared" si="50"/>
        <v/>
      </c>
      <c r="BZ75" s="128" t="str">
        <f t="shared" si="74"/>
        <v/>
      </c>
      <c r="CA75" s="90">
        <f t="shared" si="51"/>
        <v>0</v>
      </c>
      <c r="CB75" s="90"/>
      <c r="CC75" s="90"/>
      <c r="CD75" s="129"/>
      <c r="CE75" s="130">
        <f t="shared" si="52"/>
        <v>0</v>
      </c>
      <c r="CF75" s="46">
        <f t="shared" si="53"/>
        <v>0</v>
      </c>
      <c r="CG75" s="46">
        <f t="shared" si="53"/>
        <v>0</v>
      </c>
      <c r="CH75" s="46">
        <f t="shared" si="53"/>
        <v>0</v>
      </c>
      <c r="CI75" s="46">
        <f t="shared" si="53"/>
        <v>0</v>
      </c>
      <c r="CJ75" s="46">
        <f t="shared" si="53"/>
        <v>0</v>
      </c>
      <c r="CK75" s="46">
        <f t="shared" si="53"/>
        <v>0</v>
      </c>
      <c r="CL75" s="46">
        <f t="shared" si="53"/>
        <v>0</v>
      </c>
      <c r="CM75" s="46">
        <f t="shared" si="53"/>
        <v>0</v>
      </c>
      <c r="CN75" s="46">
        <f t="shared" si="53"/>
        <v>0</v>
      </c>
      <c r="CO75" s="46">
        <f t="shared" si="53"/>
        <v>0</v>
      </c>
      <c r="CP75" s="46">
        <f t="shared" si="53"/>
        <v>0</v>
      </c>
      <c r="CQ75" s="46">
        <f t="shared" si="53"/>
        <v>0</v>
      </c>
      <c r="CR75" s="46">
        <f t="shared" si="53"/>
        <v>0</v>
      </c>
      <c r="CS75" s="46">
        <f t="shared" si="53"/>
        <v>0</v>
      </c>
      <c r="CT75" s="46">
        <f t="shared" si="53"/>
        <v>0</v>
      </c>
      <c r="CU75" s="46">
        <f t="shared" si="53"/>
        <v>0</v>
      </c>
      <c r="CV75" s="46">
        <f t="shared" si="54"/>
        <v>0</v>
      </c>
      <c r="CW75" s="46">
        <f t="shared" si="54"/>
        <v>0</v>
      </c>
      <c r="CX75" s="46">
        <f t="shared" si="54"/>
        <v>0</v>
      </c>
      <c r="CY75" s="46">
        <f t="shared" si="54"/>
        <v>0</v>
      </c>
      <c r="CZ75" s="46">
        <f t="shared" si="54"/>
        <v>0</v>
      </c>
      <c r="DA75" s="46">
        <f t="shared" si="54"/>
        <v>0</v>
      </c>
      <c r="DB75" s="46">
        <f t="shared" si="54"/>
        <v>0</v>
      </c>
      <c r="DC75" s="46">
        <f t="shared" si="54"/>
        <v>0</v>
      </c>
      <c r="DD75" s="46">
        <f>IF(OR($AZ75="",$BA75=""),0,MAX(MIN(DD$61-1,$BA75)-MAX(DE$61,$AZ75)+1,0))</f>
        <v>0</v>
      </c>
      <c r="DE75" s="46">
        <f t="shared" si="54"/>
        <v>0</v>
      </c>
      <c r="DF75" s="46">
        <f t="shared" si="54"/>
        <v>0</v>
      </c>
      <c r="DG75" s="46">
        <f t="shared" si="54"/>
        <v>0</v>
      </c>
      <c r="DH75" s="46">
        <f t="shared" si="54"/>
        <v>0</v>
      </c>
      <c r="DI75" s="46">
        <f t="shared" si="54"/>
        <v>0</v>
      </c>
      <c r="DJ75" s="46">
        <f t="shared" si="54"/>
        <v>0</v>
      </c>
      <c r="DK75" s="46">
        <f t="shared" si="54"/>
        <v>0</v>
      </c>
      <c r="DL75" s="46">
        <f t="shared" si="55"/>
        <v>0</v>
      </c>
      <c r="DM75" s="46">
        <f t="shared" si="55"/>
        <v>0</v>
      </c>
      <c r="DN75" s="46">
        <f t="shared" si="55"/>
        <v>0</v>
      </c>
      <c r="DO75" s="46">
        <f t="shared" si="55"/>
        <v>0</v>
      </c>
      <c r="DP75" s="46">
        <f t="shared" si="55"/>
        <v>0</v>
      </c>
      <c r="DQ75" s="46">
        <f t="shared" si="55"/>
        <v>0</v>
      </c>
      <c r="DR75" s="46">
        <f t="shared" si="55"/>
        <v>0</v>
      </c>
      <c r="DS75" s="46">
        <f t="shared" si="55"/>
        <v>0</v>
      </c>
      <c r="DT75" s="46">
        <f t="shared" si="55"/>
        <v>0</v>
      </c>
      <c r="DU75" s="46">
        <f t="shared" si="55"/>
        <v>0</v>
      </c>
      <c r="DV75" s="46">
        <f t="shared" si="55"/>
        <v>0</v>
      </c>
      <c r="DW75" s="46">
        <f t="shared" si="55"/>
        <v>0</v>
      </c>
      <c r="DX75" s="46">
        <f t="shared" si="55"/>
        <v>0</v>
      </c>
      <c r="DY75" s="46">
        <f t="shared" si="55"/>
        <v>0</v>
      </c>
      <c r="DZ75" s="46">
        <f t="shared" si="55"/>
        <v>0</v>
      </c>
      <c r="EA75" s="46">
        <f t="shared" si="55"/>
        <v>0</v>
      </c>
      <c r="EB75" s="46">
        <f t="shared" si="56"/>
        <v>0</v>
      </c>
      <c r="EC75" s="46">
        <f t="shared" si="56"/>
        <v>0</v>
      </c>
      <c r="ED75" s="46">
        <f t="shared" si="56"/>
        <v>0</v>
      </c>
      <c r="EE75" s="46">
        <f t="shared" si="56"/>
        <v>0</v>
      </c>
      <c r="EF75" s="46">
        <f t="shared" si="56"/>
        <v>0</v>
      </c>
      <c r="EG75" s="46">
        <f t="shared" si="56"/>
        <v>0</v>
      </c>
      <c r="EH75" s="46">
        <f t="shared" si="56"/>
        <v>0</v>
      </c>
      <c r="EI75" s="46">
        <f t="shared" si="56"/>
        <v>0</v>
      </c>
      <c r="EJ75" s="46">
        <f t="shared" si="56"/>
        <v>0</v>
      </c>
      <c r="EK75" s="46">
        <f t="shared" si="56"/>
        <v>0</v>
      </c>
      <c r="EL75" s="46">
        <f t="shared" si="56"/>
        <v>0</v>
      </c>
      <c r="EM75" s="46">
        <f t="shared" si="56"/>
        <v>0</v>
      </c>
      <c r="EN75" s="46">
        <f t="shared" si="56"/>
        <v>0</v>
      </c>
      <c r="EO75" s="46">
        <f t="shared" si="56"/>
        <v>0</v>
      </c>
      <c r="EP75" s="46">
        <f t="shared" si="56"/>
        <v>0</v>
      </c>
      <c r="EQ75" s="46">
        <f t="shared" si="56"/>
        <v>0</v>
      </c>
      <c r="ER75" s="46">
        <f t="shared" si="57"/>
        <v>0</v>
      </c>
      <c r="ES75" s="46">
        <f t="shared" si="57"/>
        <v>0</v>
      </c>
      <c r="ET75" s="46">
        <f t="shared" si="57"/>
        <v>0</v>
      </c>
      <c r="EU75" s="46">
        <f t="shared" si="57"/>
        <v>0</v>
      </c>
      <c r="EV75" s="46">
        <f t="shared" si="57"/>
        <v>0</v>
      </c>
      <c r="EW75" s="46">
        <f t="shared" si="57"/>
        <v>0</v>
      </c>
      <c r="EX75" s="46">
        <f t="shared" si="57"/>
        <v>0</v>
      </c>
      <c r="EY75" s="46">
        <f t="shared" si="57"/>
        <v>0</v>
      </c>
      <c r="EZ75" s="46">
        <f t="shared" si="57"/>
        <v>0</v>
      </c>
      <c r="FA75" s="46">
        <f t="shared" si="57"/>
        <v>0</v>
      </c>
      <c r="FB75" s="46">
        <f t="shared" si="57"/>
        <v>0</v>
      </c>
      <c r="FC75" s="46">
        <f t="shared" si="57"/>
        <v>0</v>
      </c>
      <c r="FD75" s="46">
        <f t="shared" si="57"/>
        <v>0</v>
      </c>
      <c r="FE75" s="46">
        <f t="shared" si="57"/>
        <v>0</v>
      </c>
      <c r="FF75" s="46">
        <f t="shared" si="57"/>
        <v>0</v>
      </c>
      <c r="FG75" s="46">
        <f t="shared" si="57"/>
        <v>0</v>
      </c>
      <c r="FH75" s="46">
        <f t="shared" si="58"/>
        <v>0</v>
      </c>
      <c r="FI75" s="46">
        <f t="shared" si="58"/>
        <v>0</v>
      </c>
      <c r="FJ75" s="46">
        <f t="shared" si="58"/>
        <v>0</v>
      </c>
      <c r="FK75" s="46">
        <f t="shared" si="58"/>
        <v>0</v>
      </c>
      <c r="FL75" s="46">
        <f t="shared" si="58"/>
        <v>0</v>
      </c>
      <c r="FM75" s="46">
        <f t="shared" si="58"/>
        <v>0</v>
      </c>
      <c r="FN75" s="46">
        <f t="shared" si="58"/>
        <v>0</v>
      </c>
      <c r="FO75" s="46">
        <f t="shared" si="58"/>
        <v>0</v>
      </c>
      <c r="FP75" s="46">
        <f t="shared" si="58"/>
        <v>0</v>
      </c>
      <c r="FQ75" s="46">
        <f t="shared" si="58"/>
        <v>0</v>
      </c>
      <c r="FR75" s="46">
        <f t="shared" si="58"/>
        <v>0</v>
      </c>
      <c r="FS75" s="46">
        <f t="shared" si="58"/>
        <v>0</v>
      </c>
      <c r="FT75" s="46">
        <f t="shared" si="58"/>
        <v>0</v>
      </c>
      <c r="FU75" s="46">
        <f t="shared" si="58"/>
        <v>0</v>
      </c>
      <c r="FV75" s="46">
        <f t="shared" si="58"/>
        <v>0</v>
      </c>
      <c r="FW75" s="46">
        <f t="shared" si="58"/>
        <v>0</v>
      </c>
      <c r="FX75" s="46">
        <f t="shared" si="59"/>
        <v>0</v>
      </c>
      <c r="FY75" s="46">
        <f t="shared" si="59"/>
        <v>0</v>
      </c>
      <c r="FZ75" s="46">
        <f t="shared" si="59"/>
        <v>0</v>
      </c>
      <c r="GA75" s="46">
        <f t="shared" si="59"/>
        <v>0</v>
      </c>
      <c r="GB75" s="46">
        <f t="shared" si="59"/>
        <v>0</v>
      </c>
      <c r="GC75" s="46">
        <f t="shared" si="59"/>
        <v>0</v>
      </c>
      <c r="GD75" s="46">
        <f t="shared" si="59"/>
        <v>0</v>
      </c>
      <c r="GE75" s="46">
        <f t="shared" si="59"/>
        <v>0</v>
      </c>
      <c r="GF75" s="46">
        <f t="shared" si="59"/>
        <v>0</v>
      </c>
      <c r="GG75" s="46">
        <f t="shared" si="59"/>
        <v>0</v>
      </c>
      <c r="GH75" s="46">
        <f t="shared" si="59"/>
        <v>0</v>
      </c>
      <c r="GI75" s="46">
        <f t="shared" si="59"/>
        <v>0</v>
      </c>
      <c r="GJ75" s="46">
        <f t="shared" si="59"/>
        <v>0</v>
      </c>
      <c r="GK75" s="46">
        <f t="shared" si="59"/>
        <v>0</v>
      </c>
      <c r="GL75" s="46">
        <f t="shared" si="59"/>
        <v>0</v>
      </c>
      <c r="GM75" s="46">
        <f t="shared" si="59"/>
        <v>0</v>
      </c>
      <c r="GN75" s="46">
        <f t="shared" si="60"/>
        <v>0</v>
      </c>
      <c r="GO75" s="46">
        <f t="shared" si="60"/>
        <v>0</v>
      </c>
      <c r="GP75" s="46">
        <f t="shared" si="60"/>
        <v>0</v>
      </c>
      <c r="GQ75" s="46">
        <f t="shared" si="60"/>
        <v>0</v>
      </c>
      <c r="GR75" s="46">
        <f t="shared" si="60"/>
        <v>0</v>
      </c>
      <c r="GS75" s="46">
        <f t="shared" si="60"/>
        <v>0</v>
      </c>
      <c r="GT75" s="46">
        <f t="shared" si="60"/>
        <v>0</v>
      </c>
      <c r="GU75" s="46">
        <f t="shared" si="60"/>
        <v>0</v>
      </c>
      <c r="GV75" s="46">
        <f t="shared" si="60"/>
        <v>0</v>
      </c>
      <c r="GW75" s="46">
        <f t="shared" si="60"/>
        <v>0</v>
      </c>
      <c r="GX75" s="46">
        <f t="shared" si="60"/>
        <v>0</v>
      </c>
      <c r="GY75" s="46">
        <f t="shared" si="60"/>
        <v>0</v>
      </c>
      <c r="GZ75" s="46">
        <f t="shared" si="60"/>
        <v>0</v>
      </c>
      <c r="HA75" s="46">
        <f t="shared" si="60"/>
        <v>0</v>
      </c>
      <c r="HB75" s="46">
        <f t="shared" si="60"/>
        <v>0</v>
      </c>
      <c r="HC75" s="46">
        <f t="shared" si="60"/>
        <v>0</v>
      </c>
      <c r="HD75" s="46">
        <f t="shared" si="61"/>
        <v>0</v>
      </c>
      <c r="HE75" s="46">
        <f t="shared" si="61"/>
        <v>0</v>
      </c>
      <c r="HF75" s="46">
        <f t="shared" si="61"/>
        <v>0</v>
      </c>
      <c r="HG75" s="46">
        <f t="shared" si="61"/>
        <v>0</v>
      </c>
      <c r="HH75" s="46">
        <f t="shared" si="61"/>
        <v>0</v>
      </c>
      <c r="HI75" s="46">
        <f t="shared" si="61"/>
        <v>0</v>
      </c>
      <c r="HJ75" s="46">
        <f t="shared" si="61"/>
        <v>0</v>
      </c>
      <c r="HK75" s="46">
        <f t="shared" si="61"/>
        <v>0</v>
      </c>
      <c r="HL75" s="46">
        <f t="shared" si="61"/>
        <v>0</v>
      </c>
      <c r="HM75" s="46">
        <f t="shared" si="61"/>
        <v>0</v>
      </c>
      <c r="HN75" s="46">
        <f t="shared" si="61"/>
        <v>0</v>
      </c>
      <c r="HO75" s="46">
        <f t="shared" si="61"/>
        <v>0</v>
      </c>
      <c r="HP75" s="46">
        <f t="shared" si="61"/>
        <v>0</v>
      </c>
      <c r="HQ75" s="46">
        <f t="shared" si="61"/>
        <v>0</v>
      </c>
      <c r="HR75" s="46">
        <f t="shared" si="61"/>
        <v>0</v>
      </c>
      <c r="HS75" s="46">
        <f t="shared" si="61"/>
        <v>0</v>
      </c>
      <c r="HT75" s="46">
        <f t="shared" si="62"/>
        <v>0</v>
      </c>
      <c r="HU75" s="46">
        <f t="shared" si="62"/>
        <v>0</v>
      </c>
      <c r="HV75" s="46">
        <f t="shared" si="62"/>
        <v>0</v>
      </c>
      <c r="HW75" s="46">
        <f t="shared" si="62"/>
        <v>0</v>
      </c>
      <c r="HX75" s="46">
        <f t="shared" si="62"/>
        <v>0</v>
      </c>
      <c r="HY75" s="46">
        <f t="shared" si="62"/>
        <v>0</v>
      </c>
      <c r="HZ75" s="46">
        <f t="shared" si="62"/>
        <v>0</v>
      </c>
      <c r="IA75" s="46">
        <f t="shared" si="62"/>
        <v>0</v>
      </c>
      <c r="IB75" s="46">
        <f t="shared" si="62"/>
        <v>0</v>
      </c>
      <c r="IC75" s="46">
        <f t="shared" si="62"/>
        <v>0</v>
      </c>
      <c r="ID75" s="46">
        <f t="shared" si="62"/>
        <v>0</v>
      </c>
      <c r="IE75" s="46">
        <f t="shared" si="62"/>
        <v>0</v>
      </c>
      <c r="IF75" s="46">
        <f t="shared" si="62"/>
        <v>0</v>
      </c>
      <c r="IG75" s="46">
        <f t="shared" si="62"/>
        <v>0</v>
      </c>
      <c r="IH75" s="46">
        <f t="shared" si="62"/>
        <v>0</v>
      </c>
      <c r="II75" s="46">
        <f t="shared" si="62"/>
        <v>0</v>
      </c>
      <c r="IJ75" s="46">
        <f t="shared" si="63"/>
        <v>0</v>
      </c>
      <c r="IK75" s="46">
        <f t="shared" si="63"/>
        <v>0</v>
      </c>
      <c r="IL75" s="46">
        <f t="shared" si="63"/>
        <v>0</v>
      </c>
      <c r="IM75" s="46">
        <f t="shared" si="63"/>
        <v>0</v>
      </c>
      <c r="IN75" s="46">
        <f t="shared" si="63"/>
        <v>0</v>
      </c>
      <c r="IO75" s="46">
        <f t="shared" si="63"/>
        <v>0</v>
      </c>
      <c r="IP75" s="46">
        <f t="shared" si="63"/>
        <v>0</v>
      </c>
      <c r="IQ75" s="46">
        <f t="shared" si="63"/>
        <v>0</v>
      </c>
      <c r="IR75" s="46">
        <f t="shared" si="63"/>
        <v>0</v>
      </c>
      <c r="IS75" s="46">
        <f t="shared" si="63"/>
        <v>0</v>
      </c>
      <c r="IT75" s="46">
        <f t="shared" si="63"/>
        <v>0</v>
      </c>
      <c r="IU75" s="46">
        <f t="shared" si="63"/>
        <v>0</v>
      </c>
      <c r="IV75" s="46">
        <f t="shared" si="63"/>
        <v>0</v>
      </c>
      <c r="IW75" s="46">
        <f t="shared" si="63"/>
        <v>0</v>
      </c>
      <c r="IX75" s="46">
        <f t="shared" si="63"/>
        <v>0</v>
      </c>
      <c r="IY75" s="46">
        <f t="shared" si="63"/>
        <v>0</v>
      </c>
      <c r="IZ75" s="46">
        <f t="shared" si="64"/>
        <v>0</v>
      </c>
      <c r="JA75" s="46">
        <f t="shared" si="64"/>
        <v>0</v>
      </c>
      <c r="JB75" s="46">
        <f t="shared" si="64"/>
        <v>0</v>
      </c>
      <c r="JC75" s="46">
        <f t="shared" si="64"/>
        <v>0</v>
      </c>
      <c r="JD75" s="46">
        <f t="shared" si="64"/>
        <v>0</v>
      </c>
      <c r="JE75" s="46">
        <f t="shared" si="64"/>
        <v>0</v>
      </c>
      <c r="JF75" s="46">
        <f t="shared" si="64"/>
        <v>0</v>
      </c>
      <c r="JG75" s="46">
        <f t="shared" si="64"/>
        <v>0</v>
      </c>
      <c r="JH75" s="46">
        <f t="shared" si="64"/>
        <v>0</v>
      </c>
      <c r="JI75" s="46">
        <f t="shared" si="64"/>
        <v>0</v>
      </c>
      <c r="JJ75" s="46">
        <f t="shared" si="64"/>
        <v>0</v>
      </c>
      <c r="JK75" s="46">
        <f t="shared" si="64"/>
        <v>0</v>
      </c>
      <c r="JL75" s="46">
        <f t="shared" si="64"/>
        <v>0</v>
      </c>
      <c r="JM75" s="46">
        <f t="shared" si="64"/>
        <v>0</v>
      </c>
      <c r="JN75" s="46">
        <f t="shared" si="64"/>
        <v>0</v>
      </c>
      <c r="JO75" s="46">
        <f t="shared" si="64"/>
        <v>0</v>
      </c>
      <c r="JP75" s="46">
        <f t="shared" si="65"/>
        <v>0</v>
      </c>
      <c r="JQ75" s="46">
        <f t="shared" si="65"/>
        <v>0</v>
      </c>
      <c r="JR75" s="46">
        <f t="shared" si="65"/>
        <v>0</v>
      </c>
      <c r="JS75" s="46">
        <f t="shared" si="65"/>
        <v>0</v>
      </c>
      <c r="JT75" s="46">
        <f t="shared" si="65"/>
        <v>0</v>
      </c>
      <c r="JU75" s="46">
        <f t="shared" si="65"/>
        <v>0</v>
      </c>
      <c r="JV75" s="46">
        <f t="shared" si="65"/>
        <v>0</v>
      </c>
      <c r="JW75" s="46">
        <f t="shared" si="65"/>
        <v>0</v>
      </c>
      <c r="JX75" s="46">
        <f t="shared" si="65"/>
        <v>0</v>
      </c>
      <c r="JY75" s="46">
        <f t="shared" si="65"/>
        <v>0</v>
      </c>
      <c r="JZ75" s="46">
        <f t="shared" si="65"/>
        <v>0</v>
      </c>
      <c r="KA75" s="46">
        <f t="shared" si="65"/>
        <v>0</v>
      </c>
      <c r="KB75" s="46">
        <f t="shared" si="65"/>
        <v>0</v>
      </c>
      <c r="KC75" s="46">
        <f t="shared" si="65"/>
        <v>0</v>
      </c>
      <c r="KD75" s="46">
        <f t="shared" si="65"/>
        <v>0</v>
      </c>
      <c r="KE75" s="46">
        <f t="shared" si="65"/>
        <v>0</v>
      </c>
      <c r="KF75" s="46">
        <f t="shared" si="66"/>
        <v>0</v>
      </c>
      <c r="KG75" s="46">
        <f t="shared" si="66"/>
        <v>0</v>
      </c>
      <c r="KH75" s="46">
        <f t="shared" si="66"/>
        <v>0</v>
      </c>
      <c r="KI75" s="46">
        <f t="shared" si="66"/>
        <v>0</v>
      </c>
      <c r="KJ75" s="46">
        <f t="shared" si="66"/>
        <v>0</v>
      </c>
      <c r="KK75" s="46">
        <f t="shared" si="66"/>
        <v>0</v>
      </c>
      <c r="KL75" s="46">
        <f t="shared" si="66"/>
        <v>0</v>
      </c>
      <c r="KM75" s="46">
        <f t="shared" si="66"/>
        <v>0</v>
      </c>
      <c r="KN75" s="46">
        <f t="shared" si="66"/>
        <v>0</v>
      </c>
      <c r="KO75" s="46">
        <f t="shared" si="66"/>
        <v>0</v>
      </c>
      <c r="KP75" s="46">
        <f t="shared" si="66"/>
        <v>0</v>
      </c>
      <c r="KQ75" s="46">
        <f t="shared" si="66"/>
        <v>0</v>
      </c>
      <c r="KR75" s="46">
        <f t="shared" si="66"/>
        <v>0</v>
      </c>
      <c r="KS75" s="46">
        <f t="shared" si="66"/>
        <v>0</v>
      </c>
      <c r="KT75" s="46">
        <f t="shared" si="66"/>
        <v>0</v>
      </c>
      <c r="KU75" s="46">
        <f t="shared" si="66"/>
        <v>0</v>
      </c>
      <c r="KV75" s="46">
        <f t="shared" si="67"/>
        <v>0</v>
      </c>
      <c r="KW75" s="46">
        <f t="shared" si="67"/>
        <v>0</v>
      </c>
      <c r="KX75" s="46">
        <f t="shared" si="67"/>
        <v>0</v>
      </c>
      <c r="KY75" s="46">
        <f t="shared" si="67"/>
        <v>0</v>
      </c>
      <c r="KZ75" s="46">
        <f t="shared" si="67"/>
        <v>0</v>
      </c>
      <c r="LA75" s="46">
        <f t="shared" si="67"/>
        <v>0</v>
      </c>
      <c r="LB75" s="46">
        <f t="shared" si="67"/>
        <v>0</v>
      </c>
      <c r="LC75" s="46">
        <f t="shared" si="67"/>
        <v>0</v>
      </c>
      <c r="LD75" s="46">
        <f t="shared" si="67"/>
        <v>0</v>
      </c>
      <c r="LE75" s="46">
        <f t="shared" si="67"/>
        <v>0</v>
      </c>
      <c r="LF75" s="46">
        <f t="shared" si="67"/>
        <v>0</v>
      </c>
      <c r="LG75" s="46">
        <f t="shared" si="67"/>
        <v>0</v>
      </c>
      <c r="LH75" s="46">
        <f t="shared" si="67"/>
        <v>0</v>
      </c>
      <c r="LI75" s="46">
        <f t="shared" si="67"/>
        <v>0</v>
      </c>
      <c r="LJ75" s="46">
        <f t="shared" si="67"/>
        <v>0</v>
      </c>
      <c r="LK75" s="46">
        <f t="shared" si="67"/>
        <v>0</v>
      </c>
      <c r="LL75" s="46">
        <f t="shared" si="68"/>
        <v>0</v>
      </c>
      <c r="LM75" s="46">
        <f t="shared" si="68"/>
        <v>0</v>
      </c>
      <c r="LN75" s="46">
        <f t="shared" si="68"/>
        <v>0</v>
      </c>
      <c r="LO75" s="46">
        <f t="shared" si="68"/>
        <v>0</v>
      </c>
      <c r="LP75" s="46">
        <f t="shared" si="68"/>
        <v>0</v>
      </c>
      <c r="LQ75" s="46">
        <f t="shared" si="68"/>
        <v>0</v>
      </c>
      <c r="LR75" s="46">
        <f t="shared" si="68"/>
        <v>0</v>
      </c>
      <c r="LS75" s="46">
        <f t="shared" si="68"/>
        <v>0</v>
      </c>
      <c r="LT75" s="46">
        <f t="shared" si="68"/>
        <v>0</v>
      </c>
    </row>
    <row r="76" spans="1:332" ht="24.6" hidden="1" customHeight="1">
      <c r="A76" s="121">
        <v>15</v>
      </c>
      <c r="B76" s="19"/>
      <c r="C76" s="21"/>
      <c r="D76" s="21"/>
      <c r="E76" s="215" t="str">
        <f t="shared" si="25"/>
        <v/>
      </c>
      <c r="F76" s="215">
        <f t="shared" si="26"/>
        <v>0</v>
      </c>
      <c r="G76" s="218"/>
      <c r="H76" s="217" t="str">
        <f t="shared" si="27"/>
        <v>Falta(n) Fecha(s)</v>
      </c>
      <c r="I76" s="72"/>
      <c r="J76" s="72"/>
      <c r="K76" s="72"/>
      <c r="L76" s="72"/>
      <c r="M76" s="72"/>
      <c r="N76" s="72"/>
      <c r="O76" s="72"/>
      <c r="P76" s="72"/>
      <c r="Q76" s="210" t="str" cm="1">
        <f t="array" ref="Q76">IF(SUM(COUNTIF(J76:P76,{"SI","NO APLICA"}))=0,
   "",
   IF(SUM(COUNTIF(J76:P76,{"SI","NO APLICA"}))=COLUMNS(J76:P76),
      "CUMPLE",
      "NO CUMPLE"))</f>
        <v/>
      </c>
      <c r="R76" s="72"/>
      <c r="S76" s="19"/>
      <c r="T76" s="72"/>
      <c r="U76" s="19"/>
      <c r="V76" s="72"/>
      <c r="W76" s="72"/>
      <c r="X76" s="72"/>
      <c r="Y76" s="210" t="str">
        <f t="shared" si="69"/>
        <v/>
      </c>
      <c r="Z76" s="211" t="str">
        <f t="shared" si="70"/>
        <v/>
      </c>
      <c r="AA76" s="476"/>
      <c r="AB76" s="477"/>
      <c r="AD76" s="122" t="str">
        <f t="shared" si="28"/>
        <v/>
      </c>
      <c r="AE76" s="122" t="str">
        <f t="shared" si="28"/>
        <v/>
      </c>
      <c r="AF76" s="123">
        <f t="shared" si="28"/>
        <v>0</v>
      </c>
      <c r="AG76" s="122" t="str">
        <f t="shared" si="29"/>
        <v/>
      </c>
      <c r="AH76" s="122" t="str">
        <f t="shared" si="29"/>
        <v/>
      </c>
      <c r="AI76" s="123">
        <f t="shared" si="29"/>
        <v>0</v>
      </c>
      <c r="AW76" s="46" t="str">
        <f t="shared" si="30"/>
        <v/>
      </c>
      <c r="AX76" s="46">
        <f t="shared" si="30"/>
        <v>11</v>
      </c>
      <c r="AY76" s="96">
        <v>15</v>
      </c>
      <c r="AZ76" s="47" t="str">
        <f t="shared" si="77"/>
        <v/>
      </c>
      <c r="BA76" s="47">
        <f t="shared" si="32"/>
        <v>0</v>
      </c>
      <c r="BB76" s="90" t="str">
        <f t="shared" si="33"/>
        <v/>
      </c>
      <c r="BC76" s="124">
        <v>15</v>
      </c>
      <c r="BD76" s="125">
        <f t="shared" si="71"/>
        <v>1</v>
      </c>
      <c r="BE76" s="126">
        <f t="shared" si="34"/>
        <v>1</v>
      </c>
      <c r="BF76" s="90">
        <f t="shared" si="35"/>
        <v>0</v>
      </c>
      <c r="BG76" s="90">
        <f t="shared" si="75"/>
        <v>0</v>
      </c>
      <c r="BH76" s="90" t="str">
        <f t="shared" si="72"/>
        <v/>
      </c>
      <c r="BI76" s="90" t="e">
        <f t="shared" si="36"/>
        <v>#NUM!</v>
      </c>
      <c r="BJ76" s="90" t="str">
        <f t="shared" si="37"/>
        <v/>
      </c>
      <c r="BK76" s="127">
        <f t="shared" si="38"/>
        <v>0</v>
      </c>
      <c r="BL76" s="128" t="e">
        <f t="shared" si="39"/>
        <v>#NUM!</v>
      </c>
      <c r="BM76" s="128" t="e">
        <f t="shared" si="40"/>
        <v>#NUM!</v>
      </c>
      <c r="BN76" s="128" t="str">
        <f t="shared" si="41"/>
        <v/>
      </c>
      <c r="BO76" s="128" t="str">
        <f t="shared" si="73"/>
        <v/>
      </c>
      <c r="BP76" s="90">
        <f t="shared" si="42"/>
        <v>0</v>
      </c>
      <c r="BQ76" s="90">
        <f t="shared" si="43"/>
        <v>0</v>
      </c>
      <c r="BR76" s="90">
        <f t="shared" si="76"/>
        <v>0</v>
      </c>
      <c r="BS76" s="90" t="str">
        <f t="shared" si="44"/>
        <v/>
      </c>
      <c r="BT76" s="90" t="e">
        <f t="shared" si="45"/>
        <v>#NUM!</v>
      </c>
      <c r="BU76" s="90" t="e">
        <f t="shared" si="46"/>
        <v>#NUM!</v>
      </c>
      <c r="BV76" s="127">
        <f t="shared" si="47"/>
        <v>0</v>
      </c>
      <c r="BW76" s="128" t="e">
        <f t="shared" si="48"/>
        <v>#NUM!</v>
      </c>
      <c r="BX76" s="128" t="e">
        <f t="shared" si="49"/>
        <v>#NUM!</v>
      </c>
      <c r="BY76" s="128" t="str">
        <f t="shared" si="50"/>
        <v/>
      </c>
      <c r="BZ76" s="128" t="str">
        <f t="shared" si="74"/>
        <v/>
      </c>
      <c r="CA76" s="90">
        <f t="shared" si="51"/>
        <v>0</v>
      </c>
      <c r="CB76" s="90"/>
      <c r="CC76" s="90"/>
      <c r="CD76" s="129"/>
      <c r="CE76" s="130">
        <f t="shared" si="52"/>
        <v>0</v>
      </c>
      <c r="CF76" s="46">
        <f t="shared" si="53"/>
        <v>0</v>
      </c>
      <c r="CG76" s="46">
        <f t="shared" si="53"/>
        <v>0</v>
      </c>
      <c r="CH76" s="46">
        <f t="shared" si="53"/>
        <v>0</v>
      </c>
      <c r="CI76" s="46">
        <f t="shared" si="53"/>
        <v>0</v>
      </c>
      <c r="CJ76" s="46">
        <f t="shared" si="53"/>
        <v>0</v>
      </c>
      <c r="CK76" s="46">
        <f t="shared" si="53"/>
        <v>0</v>
      </c>
      <c r="CL76" s="46">
        <f t="shared" si="53"/>
        <v>0</v>
      </c>
      <c r="CM76" s="46">
        <f t="shared" si="53"/>
        <v>0</v>
      </c>
      <c r="CN76" s="46">
        <f t="shared" si="53"/>
        <v>0</v>
      </c>
      <c r="CO76" s="46">
        <f t="shared" si="53"/>
        <v>0</v>
      </c>
      <c r="CP76" s="46">
        <f t="shared" si="53"/>
        <v>0</v>
      </c>
      <c r="CQ76" s="46">
        <f t="shared" si="53"/>
        <v>0</v>
      </c>
      <c r="CR76" s="46">
        <f t="shared" si="53"/>
        <v>0</v>
      </c>
      <c r="CS76" s="46">
        <f t="shared" si="53"/>
        <v>0</v>
      </c>
      <c r="CT76" s="46">
        <f t="shared" si="53"/>
        <v>0</v>
      </c>
      <c r="CU76" s="46">
        <f t="shared" si="53"/>
        <v>0</v>
      </c>
      <c r="CV76" s="46">
        <f t="shared" si="54"/>
        <v>0</v>
      </c>
      <c r="CW76" s="46">
        <f t="shared" si="54"/>
        <v>0</v>
      </c>
      <c r="CX76" s="46">
        <f t="shared" si="54"/>
        <v>0</v>
      </c>
      <c r="CY76" s="46">
        <f t="shared" si="54"/>
        <v>0</v>
      </c>
      <c r="CZ76" s="46">
        <f t="shared" si="54"/>
        <v>0</v>
      </c>
      <c r="DA76" s="46">
        <f t="shared" si="54"/>
        <v>0</v>
      </c>
      <c r="DB76" s="46">
        <f t="shared" si="54"/>
        <v>0</v>
      </c>
      <c r="DC76" s="46">
        <f t="shared" si="54"/>
        <v>0</v>
      </c>
      <c r="DD76" s="46">
        <f t="shared" si="54"/>
        <v>0</v>
      </c>
      <c r="DE76" s="46">
        <f t="shared" si="54"/>
        <v>0</v>
      </c>
      <c r="DF76" s="46">
        <f t="shared" si="54"/>
        <v>0</v>
      </c>
      <c r="DG76" s="46">
        <f t="shared" si="54"/>
        <v>0</v>
      </c>
      <c r="DH76" s="46">
        <f t="shared" si="54"/>
        <v>0</v>
      </c>
      <c r="DI76" s="46">
        <f t="shared" si="54"/>
        <v>0</v>
      </c>
      <c r="DJ76" s="46">
        <f t="shared" si="54"/>
        <v>0</v>
      </c>
      <c r="DK76" s="46">
        <f t="shared" si="54"/>
        <v>0</v>
      </c>
      <c r="DL76" s="46">
        <f t="shared" si="55"/>
        <v>0</v>
      </c>
      <c r="DM76" s="46">
        <f t="shared" si="55"/>
        <v>0</v>
      </c>
      <c r="DN76" s="46">
        <f t="shared" si="55"/>
        <v>0</v>
      </c>
      <c r="DO76" s="46">
        <f t="shared" si="55"/>
        <v>0</v>
      </c>
      <c r="DP76" s="46">
        <f t="shared" si="55"/>
        <v>0</v>
      </c>
      <c r="DQ76" s="46">
        <f t="shared" si="55"/>
        <v>0</v>
      </c>
      <c r="DR76" s="46">
        <f t="shared" si="55"/>
        <v>0</v>
      </c>
      <c r="DS76" s="46">
        <f t="shared" si="55"/>
        <v>0</v>
      </c>
      <c r="DT76" s="46">
        <f t="shared" si="55"/>
        <v>0</v>
      </c>
      <c r="DU76" s="46">
        <f t="shared" si="55"/>
        <v>0</v>
      </c>
      <c r="DV76" s="46">
        <f t="shared" si="55"/>
        <v>0</v>
      </c>
      <c r="DW76" s="46">
        <f t="shared" si="55"/>
        <v>0</v>
      </c>
      <c r="DX76" s="46">
        <f t="shared" si="55"/>
        <v>0</v>
      </c>
      <c r="DY76" s="46">
        <f t="shared" si="55"/>
        <v>0</v>
      </c>
      <c r="DZ76" s="46">
        <f t="shared" si="55"/>
        <v>0</v>
      </c>
      <c r="EA76" s="46">
        <f t="shared" si="55"/>
        <v>0</v>
      </c>
      <c r="EB76" s="46">
        <f t="shared" si="56"/>
        <v>0</v>
      </c>
      <c r="EC76" s="46">
        <f t="shared" si="56"/>
        <v>0</v>
      </c>
      <c r="ED76" s="46">
        <f t="shared" si="56"/>
        <v>0</v>
      </c>
      <c r="EE76" s="46">
        <f t="shared" si="56"/>
        <v>0</v>
      </c>
      <c r="EF76" s="46">
        <f t="shared" si="56"/>
        <v>0</v>
      </c>
      <c r="EG76" s="46">
        <f t="shared" si="56"/>
        <v>0</v>
      </c>
      <c r="EH76" s="46">
        <f t="shared" si="56"/>
        <v>0</v>
      </c>
      <c r="EI76" s="46">
        <f t="shared" si="56"/>
        <v>0</v>
      </c>
      <c r="EJ76" s="46">
        <f t="shared" si="56"/>
        <v>0</v>
      </c>
      <c r="EK76" s="46">
        <f t="shared" si="56"/>
        <v>0</v>
      </c>
      <c r="EL76" s="46">
        <f t="shared" si="56"/>
        <v>0</v>
      </c>
      <c r="EM76" s="46">
        <f t="shared" si="56"/>
        <v>0</v>
      </c>
      <c r="EN76" s="46">
        <f t="shared" si="56"/>
        <v>0</v>
      </c>
      <c r="EO76" s="46">
        <f t="shared" si="56"/>
        <v>0</v>
      </c>
      <c r="EP76" s="46">
        <f t="shared" si="56"/>
        <v>0</v>
      </c>
      <c r="EQ76" s="46">
        <f t="shared" si="56"/>
        <v>0</v>
      </c>
      <c r="ER76" s="46">
        <f t="shared" si="57"/>
        <v>0</v>
      </c>
      <c r="ES76" s="46">
        <f t="shared" si="57"/>
        <v>0</v>
      </c>
      <c r="ET76" s="46">
        <f t="shared" si="57"/>
        <v>0</v>
      </c>
      <c r="EU76" s="46">
        <f t="shared" si="57"/>
        <v>0</v>
      </c>
      <c r="EV76" s="46">
        <f t="shared" si="57"/>
        <v>0</v>
      </c>
      <c r="EW76" s="46">
        <f t="shared" si="57"/>
        <v>0</v>
      </c>
      <c r="EX76" s="46">
        <f t="shared" si="57"/>
        <v>0</v>
      </c>
      <c r="EY76" s="46">
        <f t="shared" si="57"/>
        <v>0</v>
      </c>
      <c r="EZ76" s="46">
        <f t="shared" si="57"/>
        <v>0</v>
      </c>
      <c r="FA76" s="46">
        <f t="shared" si="57"/>
        <v>0</v>
      </c>
      <c r="FB76" s="46">
        <f t="shared" si="57"/>
        <v>0</v>
      </c>
      <c r="FC76" s="46">
        <f t="shared" si="57"/>
        <v>0</v>
      </c>
      <c r="FD76" s="46">
        <f t="shared" si="57"/>
        <v>0</v>
      </c>
      <c r="FE76" s="46">
        <f t="shared" si="57"/>
        <v>0</v>
      </c>
      <c r="FF76" s="46">
        <f t="shared" si="57"/>
        <v>0</v>
      </c>
      <c r="FG76" s="46">
        <f t="shared" si="57"/>
        <v>0</v>
      </c>
      <c r="FH76" s="46">
        <f t="shared" si="58"/>
        <v>0</v>
      </c>
      <c r="FI76" s="46">
        <f t="shared" si="58"/>
        <v>0</v>
      </c>
      <c r="FJ76" s="46">
        <f t="shared" si="58"/>
        <v>0</v>
      </c>
      <c r="FK76" s="46">
        <f t="shared" si="58"/>
        <v>0</v>
      </c>
      <c r="FL76" s="46">
        <f t="shared" si="58"/>
        <v>0</v>
      </c>
      <c r="FM76" s="46">
        <f t="shared" si="58"/>
        <v>0</v>
      </c>
      <c r="FN76" s="46">
        <f t="shared" si="58"/>
        <v>0</v>
      </c>
      <c r="FO76" s="46">
        <f t="shared" si="58"/>
        <v>0</v>
      </c>
      <c r="FP76" s="46">
        <f t="shared" si="58"/>
        <v>0</v>
      </c>
      <c r="FQ76" s="46">
        <f t="shared" si="58"/>
        <v>0</v>
      </c>
      <c r="FR76" s="46">
        <f t="shared" si="58"/>
        <v>0</v>
      </c>
      <c r="FS76" s="46">
        <f t="shared" si="58"/>
        <v>0</v>
      </c>
      <c r="FT76" s="46">
        <f t="shared" si="58"/>
        <v>0</v>
      </c>
      <c r="FU76" s="46">
        <f t="shared" si="58"/>
        <v>0</v>
      </c>
      <c r="FV76" s="46">
        <f t="shared" si="58"/>
        <v>0</v>
      </c>
      <c r="FW76" s="46">
        <f t="shared" si="58"/>
        <v>0</v>
      </c>
      <c r="FX76" s="46">
        <f t="shared" si="59"/>
        <v>0</v>
      </c>
      <c r="FY76" s="46">
        <f t="shared" si="59"/>
        <v>0</v>
      </c>
      <c r="FZ76" s="46">
        <f t="shared" si="59"/>
        <v>0</v>
      </c>
      <c r="GA76" s="46">
        <f t="shared" si="59"/>
        <v>0</v>
      </c>
      <c r="GB76" s="46">
        <f t="shared" si="59"/>
        <v>0</v>
      </c>
      <c r="GC76" s="46">
        <f t="shared" si="59"/>
        <v>0</v>
      </c>
      <c r="GD76" s="46">
        <f t="shared" si="59"/>
        <v>0</v>
      </c>
      <c r="GE76" s="46">
        <f t="shared" si="59"/>
        <v>0</v>
      </c>
      <c r="GF76" s="46">
        <f t="shared" si="59"/>
        <v>0</v>
      </c>
      <c r="GG76" s="46">
        <f t="shared" si="59"/>
        <v>0</v>
      </c>
      <c r="GH76" s="46">
        <f t="shared" si="59"/>
        <v>0</v>
      </c>
      <c r="GI76" s="46">
        <f t="shared" si="59"/>
        <v>0</v>
      </c>
      <c r="GJ76" s="46">
        <f t="shared" si="59"/>
        <v>0</v>
      </c>
      <c r="GK76" s="46">
        <f t="shared" si="59"/>
        <v>0</v>
      </c>
      <c r="GL76" s="46">
        <f t="shared" si="59"/>
        <v>0</v>
      </c>
      <c r="GM76" s="46">
        <f t="shared" si="59"/>
        <v>0</v>
      </c>
      <c r="GN76" s="46">
        <f t="shared" si="60"/>
        <v>0</v>
      </c>
      <c r="GO76" s="46">
        <f t="shared" si="60"/>
        <v>0</v>
      </c>
      <c r="GP76" s="46">
        <f t="shared" si="60"/>
        <v>0</v>
      </c>
      <c r="GQ76" s="46">
        <f t="shared" si="60"/>
        <v>0</v>
      </c>
      <c r="GR76" s="46">
        <f t="shared" si="60"/>
        <v>0</v>
      </c>
      <c r="GS76" s="46">
        <f t="shared" si="60"/>
        <v>0</v>
      </c>
      <c r="GT76" s="46">
        <f t="shared" si="60"/>
        <v>0</v>
      </c>
      <c r="GU76" s="46">
        <f t="shared" si="60"/>
        <v>0</v>
      </c>
      <c r="GV76" s="46">
        <f t="shared" si="60"/>
        <v>0</v>
      </c>
      <c r="GW76" s="46">
        <f t="shared" si="60"/>
        <v>0</v>
      </c>
      <c r="GX76" s="46">
        <f t="shared" si="60"/>
        <v>0</v>
      </c>
      <c r="GY76" s="46">
        <f t="shared" si="60"/>
        <v>0</v>
      </c>
      <c r="GZ76" s="46">
        <f t="shared" si="60"/>
        <v>0</v>
      </c>
      <c r="HA76" s="46">
        <f t="shared" si="60"/>
        <v>0</v>
      </c>
      <c r="HB76" s="46">
        <f t="shared" si="60"/>
        <v>0</v>
      </c>
      <c r="HC76" s="46">
        <f t="shared" si="60"/>
        <v>0</v>
      </c>
      <c r="HD76" s="46">
        <f t="shared" si="61"/>
        <v>0</v>
      </c>
      <c r="HE76" s="46">
        <f t="shared" si="61"/>
        <v>0</v>
      </c>
      <c r="HF76" s="46">
        <f t="shared" si="61"/>
        <v>0</v>
      </c>
      <c r="HG76" s="46">
        <f t="shared" si="61"/>
        <v>0</v>
      </c>
      <c r="HH76" s="46">
        <f t="shared" si="61"/>
        <v>0</v>
      </c>
      <c r="HI76" s="46">
        <f t="shared" si="61"/>
        <v>0</v>
      </c>
      <c r="HJ76" s="46">
        <f t="shared" si="61"/>
        <v>0</v>
      </c>
      <c r="HK76" s="46">
        <f t="shared" si="61"/>
        <v>0</v>
      </c>
      <c r="HL76" s="46">
        <f t="shared" si="61"/>
        <v>0</v>
      </c>
      <c r="HM76" s="46">
        <f t="shared" si="61"/>
        <v>0</v>
      </c>
      <c r="HN76" s="46">
        <f t="shared" si="61"/>
        <v>0</v>
      </c>
      <c r="HO76" s="46">
        <f t="shared" si="61"/>
        <v>0</v>
      </c>
      <c r="HP76" s="46">
        <f t="shared" si="61"/>
        <v>0</v>
      </c>
      <c r="HQ76" s="46">
        <f t="shared" si="61"/>
        <v>0</v>
      </c>
      <c r="HR76" s="46">
        <f t="shared" si="61"/>
        <v>0</v>
      </c>
      <c r="HS76" s="46">
        <f t="shared" si="61"/>
        <v>0</v>
      </c>
      <c r="HT76" s="46">
        <f t="shared" si="62"/>
        <v>0</v>
      </c>
      <c r="HU76" s="46">
        <f t="shared" si="62"/>
        <v>0</v>
      </c>
      <c r="HV76" s="46">
        <f t="shared" si="62"/>
        <v>0</v>
      </c>
      <c r="HW76" s="46">
        <f t="shared" si="62"/>
        <v>0</v>
      </c>
      <c r="HX76" s="46">
        <f t="shared" si="62"/>
        <v>0</v>
      </c>
      <c r="HY76" s="46">
        <f t="shared" si="62"/>
        <v>0</v>
      </c>
      <c r="HZ76" s="46">
        <f t="shared" si="62"/>
        <v>0</v>
      </c>
      <c r="IA76" s="46">
        <f t="shared" si="62"/>
        <v>0</v>
      </c>
      <c r="IB76" s="46">
        <f t="shared" si="62"/>
        <v>0</v>
      </c>
      <c r="IC76" s="46">
        <f t="shared" si="62"/>
        <v>0</v>
      </c>
      <c r="ID76" s="46">
        <f t="shared" si="62"/>
        <v>0</v>
      </c>
      <c r="IE76" s="46">
        <f t="shared" si="62"/>
        <v>0</v>
      </c>
      <c r="IF76" s="46">
        <f t="shared" si="62"/>
        <v>0</v>
      </c>
      <c r="IG76" s="46">
        <f t="shared" si="62"/>
        <v>0</v>
      </c>
      <c r="IH76" s="46">
        <f t="shared" si="62"/>
        <v>0</v>
      </c>
      <c r="II76" s="46">
        <f t="shared" si="62"/>
        <v>0</v>
      </c>
      <c r="IJ76" s="46">
        <f t="shared" si="63"/>
        <v>0</v>
      </c>
      <c r="IK76" s="46">
        <f t="shared" si="63"/>
        <v>0</v>
      </c>
      <c r="IL76" s="46">
        <f t="shared" si="63"/>
        <v>0</v>
      </c>
      <c r="IM76" s="46">
        <f t="shared" si="63"/>
        <v>0</v>
      </c>
      <c r="IN76" s="46">
        <f t="shared" si="63"/>
        <v>0</v>
      </c>
      <c r="IO76" s="46">
        <f t="shared" si="63"/>
        <v>0</v>
      </c>
      <c r="IP76" s="46">
        <f t="shared" si="63"/>
        <v>0</v>
      </c>
      <c r="IQ76" s="46">
        <f t="shared" si="63"/>
        <v>0</v>
      </c>
      <c r="IR76" s="46">
        <f t="shared" si="63"/>
        <v>0</v>
      </c>
      <c r="IS76" s="46">
        <f t="shared" si="63"/>
        <v>0</v>
      </c>
      <c r="IT76" s="46">
        <f t="shared" si="63"/>
        <v>0</v>
      </c>
      <c r="IU76" s="46">
        <f t="shared" si="63"/>
        <v>0</v>
      </c>
      <c r="IV76" s="46">
        <f t="shared" si="63"/>
        <v>0</v>
      </c>
      <c r="IW76" s="46">
        <f t="shared" si="63"/>
        <v>0</v>
      </c>
      <c r="IX76" s="46">
        <f t="shared" si="63"/>
        <v>0</v>
      </c>
      <c r="IY76" s="46">
        <f t="shared" si="63"/>
        <v>0</v>
      </c>
      <c r="IZ76" s="46">
        <f t="shared" si="64"/>
        <v>0</v>
      </c>
      <c r="JA76" s="46">
        <f t="shared" si="64"/>
        <v>0</v>
      </c>
      <c r="JB76" s="46">
        <f t="shared" si="64"/>
        <v>0</v>
      </c>
      <c r="JC76" s="46">
        <f t="shared" si="64"/>
        <v>0</v>
      </c>
      <c r="JD76" s="46">
        <f t="shared" si="64"/>
        <v>0</v>
      </c>
      <c r="JE76" s="46">
        <f t="shared" si="64"/>
        <v>0</v>
      </c>
      <c r="JF76" s="46">
        <f t="shared" si="64"/>
        <v>0</v>
      </c>
      <c r="JG76" s="46">
        <f t="shared" si="64"/>
        <v>0</v>
      </c>
      <c r="JH76" s="46">
        <f t="shared" si="64"/>
        <v>0</v>
      </c>
      <c r="JI76" s="46">
        <f t="shared" si="64"/>
        <v>0</v>
      </c>
      <c r="JJ76" s="46">
        <f t="shared" si="64"/>
        <v>0</v>
      </c>
      <c r="JK76" s="46">
        <f t="shared" si="64"/>
        <v>0</v>
      </c>
      <c r="JL76" s="46">
        <f t="shared" si="64"/>
        <v>0</v>
      </c>
      <c r="JM76" s="46">
        <f t="shared" si="64"/>
        <v>0</v>
      </c>
      <c r="JN76" s="46">
        <f t="shared" si="64"/>
        <v>0</v>
      </c>
      <c r="JO76" s="46">
        <f t="shared" si="64"/>
        <v>0</v>
      </c>
      <c r="JP76" s="46">
        <f t="shared" si="65"/>
        <v>0</v>
      </c>
      <c r="JQ76" s="46">
        <f t="shared" si="65"/>
        <v>0</v>
      </c>
      <c r="JR76" s="46">
        <f t="shared" si="65"/>
        <v>0</v>
      </c>
      <c r="JS76" s="46">
        <f t="shared" si="65"/>
        <v>0</v>
      </c>
      <c r="JT76" s="46">
        <f t="shared" si="65"/>
        <v>0</v>
      </c>
      <c r="JU76" s="46">
        <f t="shared" si="65"/>
        <v>0</v>
      </c>
      <c r="JV76" s="46">
        <f t="shared" si="65"/>
        <v>0</v>
      </c>
      <c r="JW76" s="46">
        <f t="shared" si="65"/>
        <v>0</v>
      </c>
      <c r="JX76" s="46">
        <f t="shared" si="65"/>
        <v>0</v>
      </c>
      <c r="JY76" s="46">
        <f t="shared" si="65"/>
        <v>0</v>
      </c>
      <c r="JZ76" s="46">
        <f t="shared" si="65"/>
        <v>0</v>
      </c>
      <c r="KA76" s="46">
        <f t="shared" si="65"/>
        <v>0</v>
      </c>
      <c r="KB76" s="46">
        <f t="shared" si="65"/>
        <v>0</v>
      </c>
      <c r="KC76" s="46">
        <f t="shared" si="65"/>
        <v>0</v>
      </c>
      <c r="KD76" s="46">
        <f t="shared" si="65"/>
        <v>0</v>
      </c>
      <c r="KE76" s="46">
        <f t="shared" si="65"/>
        <v>0</v>
      </c>
      <c r="KF76" s="46">
        <f t="shared" si="66"/>
        <v>0</v>
      </c>
      <c r="KG76" s="46">
        <f t="shared" si="66"/>
        <v>0</v>
      </c>
      <c r="KH76" s="46">
        <f t="shared" si="66"/>
        <v>0</v>
      </c>
      <c r="KI76" s="46">
        <f t="shared" si="66"/>
        <v>0</v>
      </c>
      <c r="KJ76" s="46">
        <f t="shared" si="66"/>
        <v>0</v>
      </c>
      <c r="KK76" s="46">
        <f t="shared" si="66"/>
        <v>0</v>
      </c>
      <c r="KL76" s="46">
        <f t="shared" si="66"/>
        <v>0</v>
      </c>
      <c r="KM76" s="46">
        <f t="shared" si="66"/>
        <v>0</v>
      </c>
      <c r="KN76" s="46">
        <f t="shared" si="66"/>
        <v>0</v>
      </c>
      <c r="KO76" s="46">
        <f t="shared" si="66"/>
        <v>0</v>
      </c>
      <c r="KP76" s="46">
        <f t="shared" si="66"/>
        <v>0</v>
      </c>
      <c r="KQ76" s="46">
        <f t="shared" si="66"/>
        <v>0</v>
      </c>
      <c r="KR76" s="46">
        <f t="shared" si="66"/>
        <v>0</v>
      </c>
      <c r="KS76" s="46">
        <f t="shared" si="66"/>
        <v>0</v>
      </c>
      <c r="KT76" s="46">
        <f t="shared" si="66"/>
        <v>0</v>
      </c>
      <c r="KU76" s="46">
        <f t="shared" si="66"/>
        <v>0</v>
      </c>
      <c r="KV76" s="46">
        <f t="shared" si="67"/>
        <v>0</v>
      </c>
      <c r="KW76" s="46">
        <f t="shared" si="67"/>
        <v>0</v>
      </c>
      <c r="KX76" s="46">
        <f t="shared" si="67"/>
        <v>0</v>
      </c>
      <c r="KY76" s="46">
        <f t="shared" si="67"/>
        <v>0</v>
      </c>
      <c r="KZ76" s="46">
        <f t="shared" si="67"/>
        <v>0</v>
      </c>
      <c r="LA76" s="46">
        <f t="shared" si="67"/>
        <v>0</v>
      </c>
      <c r="LB76" s="46">
        <f t="shared" si="67"/>
        <v>0</v>
      </c>
      <c r="LC76" s="46">
        <f t="shared" si="67"/>
        <v>0</v>
      </c>
      <c r="LD76" s="46">
        <f t="shared" si="67"/>
        <v>0</v>
      </c>
      <c r="LE76" s="46">
        <f t="shared" si="67"/>
        <v>0</v>
      </c>
      <c r="LF76" s="46">
        <f t="shared" si="67"/>
        <v>0</v>
      </c>
      <c r="LG76" s="46">
        <f t="shared" si="67"/>
        <v>0</v>
      </c>
      <c r="LH76" s="46">
        <f t="shared" si="67"/>
        <v>0</v>
      </c>
      <c r="LI76" s="46">
        <f t="shared" si="67"/>
        <v>0</v>
      </c>
      <c r="LJ76" s="46">
        <f t="shared" si="67"/>
        <v>0</v>
      </c>
      <c r="LK76" s="46">
        <f t="shared" si="67"/>
        <v>0</v>
      </c>
      <c r="LL76" s="46">
        <f t="shared" si="68"/>
        <v>0</v>
      </c>
      <c r="LM76" s="46">
        <f t="shared" si="68"/>
        <v>0</v>
      </c>
      <c r="LN76" s="46">
        <f t="shared" si="68"/>
        <v>0</v>
      </c>
      <c r="LO76" s="46">
        <f t="shared" si="68"/>
        <v>0</v>
      </c>
      <c r="LP76" s="46">
        <f t="shared" si="68"/>
        <v>0</v>
      </c>
      <c r="LQ76" s="46">
        <f t="shared" si="68"/>
        <v>0</v>
      </c>
      <c r="LR76" s="46">
        <f t="shared" si="68"/>
        <v>0</v>
      </c>
      <c r="LS76" s="46">
        <f t="shared" si="68"/>
        <v>0</v>
      </c>
      <c r="LT76" s="46">
        <f t="shared" si="68"/>
        <v>0</v>
      </c>
    </row>
    <row r="77" spans="1:332" ht="24.6" hidden="1" customHeight="1">
      <c r="A77" s="121">
        <v>16</v>
      </c>
      <c r="B77" s="19"/>
      <c r="C77" s="21"/>
      <c r="D77" s="21"/>
      <c r="E77" s="215" t="str">
        <f t="shared" si="25"/>
        <v/>
      </c>
      <c r="F77" s="215">
        <f t="shared" si="26"/>
        <v>0</v>
      </c>
      <c r="G77" s="218"/>
      <c r="H77" s="217" t="str">
        <f t="shared" si="27"/>
        <v>Falta(n) Fecha(s)</v>
      </c>
      <c r="I77" s="72"/>
      <c r="J77" s="72"/>
      <c r="K77" s="72"/>
      <c r="L77" s="72"/>
      <c r="M77" s="72"/>
      <c r="N77" s="72"/>
      <c r="O77" s="72"/>
      <c r="P77" s="72"/>
      <c r="Q77" s="210" t="str" cm="1">
        <f t="array" ref="Q77">IF(SUM(COUNTIF(J77:P77,{"SI","NO APLICA"}))=0,
   "",
   IF(SUM(COUNTIF(J77:P77,{"SI","NO APLICA"}))=COLUMNS(J77:P77),
      "CUMPLE",
      "NO CUMPLE"))</f>
        <v/>
      </c>
      <c r="R77" s="72"/>
      <c r="S77" s="19"/>
      <c r="T77" s="72"/>
      <c r="U77" s="19"/>
      <c r="V77" s="72"/>
      <c r="W77" s="72"/>
      <c r="X77" s="72"/>
      <c r="Y77" s="210" t="str">
        <f t="shared" si="69"/>
        <v/>
      </c>
      <c r="Z77" s="211" t="str">
        <f t="shared" si="70"/>
        <v/>
      </c>
      <c r="AA77" s="476"/>
      <c r="AB77" s="477"/>
      <c r="AD77" s="122" t="str">
        <f t="shared" si="28"/>
        <v/>
      </c>
      <c r="AE77" s="122" t="str">
        <f t="shared" si="28"/>
        <v/>
      </c>
      <c r="AF77" s="123">
        <f t="shared" si="28"/>
        <v>0</v>
      </c>
      <c r="AG77" s="122" t="str">
        <f t="shared" si="29"/>
        <v/>
      </c>
      <c r="AH77" s="122" t="str">
        <f t="shared" si="29"/>
        <v/>
      </c>
      <c r="AI77" s="123">
        <f t="shared" si="29"/>
        <v>0</v>
      </c>
      <c r="AW77" s="46" t="str">
        <f t="shared" si="30"/>
        <v/>
      </c>
      <c r="AX77" s="46">
        <f t="shared" si="30"/>
        <v>11</v>
      </c>
      <c r="AY77" s="96">
        <v>16</v>
      </c>
      <c r="AZ77" s="47" t="str">
        <f t="shared" si="77"/>
        <v/>
      </c>
      <c r="BA77" s="47">
        <f t="shared" si="32"/>
        <v>0</v>
      </c>
      <c r="BB77" s="90" t="str">
        <f t="shared" si="33"/>
        <v/>
      </c>
      <c r="BC77" s="124">
        <v>16</v>
      </c>
      <c r="BD77" s="125">
        <f t="shared" si="71"/>
        <v>1</v>
      </c>
      <c r="BE77" s="126">
        <f t="shared" si="34"/>
        <v>1</v>
      </c>
      <c r="BF77" s="90">
        <f t="shared" si="35"/>
        <v>0</v>
      </c>
      <c r="BG77" s="90">
        <f t="shared" si="75"/>
        <v>0</v>
      </c>
      <c r="BH77" s="90" t="str">
        <f t="shared" si="72"/>
        <v/>
      </c>
      <c r="BI77" s="90" t="e">
        <f t="shared" si="36"/>
        <v>#NUM!</v>
      </c>
      <c r="BJ77" s="90" t="str">
        <f t="shared" si="37"/>
        <v/>
      </c>
      <c r="BK77" s="127">
        <f t="shared" si="38"/>
        <v>0</v>
      </c>
      <c r="BL77" s="128" t="e">
        <f t="shared" si="39"/>
        <v>#NUM!</v>
      </c>
      <c r="BM77" s="128" t="e">
        <f t="shared" si="40"/>
        <v>#NUM!</v>
      </c>
      <c r="BN77" s="128" t="str">
        <f t="shared" si="41"/>
        <v/>
      </c>
      <c r="BO77" s="128" t="str">
        <f t="shared" si="73"/>
        <v/>
      </c>
      <c r="BP77" s="90">
        <f t="shared" si="42"/>
        <v>0</v>
      </c>
      <c r="BQ77" s="90">
        <f t="shared" si="43"/>
        <v>0</v>
      </c>
      <c r="BR77" s="90">
        <f t="shared" si="76"/>
        <v>0</v>
      </c>
      <c r="BS77" s="90" t="str">
        <f t="shared" si="44"/>
        <v/>
      </c>
      <c r="BT77" s="90" t="e">
        <f t="shared" si="45"/>
        <v>#NUM!</v>
      </c>
      <c r="BU77" s="90" t="e">
        <f t="shared" si="46"/>
        <v>#NUM!</v>
      </c>
      <c r="BV77" s="127">
        <f t="shared" si="47"/>
        <v>0</v>
      </c>
      <c r="BW77" s="128" t="e">
        <f t="shared" si="48"/>
        <v>#NUM!</v>
      </c>
      <c r="BX77" s="128" t="e">
        <f t="shared" si="49"/>
        <v>#NUM!</v>
      </c>
      <c r="BY77" s="128" t="str">
        <f t="shared" si="50"/>
        <v/>
      </c>
      <c r="BZ77" s="128" t="str">
        <f t="shared" si="74"/>
        <v/>
      </c>
      <c r="CA77" s="90">
        <f t="shared" si="51"/>
        <v>0</v>
      </c>
      <c r="CB77" s="90"/>
      <c r="CC77" s="90"/>
      <c r="CD77" s="129"/>
      <c r="CE77" s="130">
        <f t="shared" si="52"/>
        <v>0</v>
      </c>
      <c r="CF77" s="46">
        <f t="shared" si="53"/>
        <v>0</v>
      </c>
      <c r="CG77" s="46">
        <f t="shared" si="53"/>
        <v>0</v>
      </c>
      <c r="CH77" s="46">
        <f t="shared" si="53"/>
        <v>0</v>
      </c>
      <c r="CI77" s="46">
        <f t="shared" si="53"/>
        <v>0</v>
      </c>
      <c r="CJ77" s="46">
        <f t="shared" si="53"/>
        <v>0</v>
      </c>
      <c r="CK77" s="46">
        <f t="shared" si="53"/>
        <v>0</v>
      </c>
      <c r="CL77" s="46">
        <f t="shared" si="53"/>
        <v>0</v>
      </c>
      <c r="CM77" s="46">
        <f t="shared" si="53"/>
        <v>0</v>
      </c>
      <c r="CN77" s="46">
        <f t="shared" si="53"/>
        <v>0</v>
      </c>
      <c r="CO77" s="46">
        <f t="shared" si="53"/>
        <v>0</v>
      </c>
      <c r="CP77" s="46">
        <f t="shared" si="53"/>
        <v>0</v>
      </c>
      <c r="CQ77" s="46">
        <f t="shared" si="53"/>
        <v>0</v>
      </c>
      <c r="CR77" s="46">
        <f t="shared" si="53"/>
        <v>0</v>
      </c>
      <c r="CS77" s="46">
        <f t="shared" si="53"/>
        <v>0</v>
      </c>
      <c r="CT77" s="46">
        <f t="shared" si="53"/>
        <v>0</v>
      </c>
      <c r="CU77" s="46">
        <f t="shared" ref="CU77:DJ92" si="78">IF(OR($AZ77="",$BA77=""),0,MAX(MIN(CU$61-1,$BA77)-MAX(CV$61,$AZ77)+1,0))</f>
        <v>0</v>
      </c>
      <c r="CV77" s="46">
        <f t="shared" si="78"/>
        <v>0</v>
      </c>
      <c r="CW77" s="46">
        <f t="shared" si="78"/>
        <v>0</v>
      </c>
      <c r="CX77" s="46">
        <f t="shared" si="78"/>
        <v>0</v>
      </c>
      <c r="CY77" s="46">
        <f t="shared" si="78"/>
        <v>0</v>
      </c>
      <c r="CZ77" s="46">
        <f t="shared" si="78"/>
        <v>0</v>
      </c>
      <c r="DA77" s="46">
        <f t="shared" si="78"/>
        <v>0</v>
      </c>
      <c r="DB77" s="46">
        <f t="shared" si="78"/>
        <v>0</v>
      </c>
      <c r="DC77" s="46">
        <f t="shared" si="78"/>
        <v>0</v>
      </c>
      <c r="DD77" s="46">
        <f t="shared" si="78"/>
        <v>0</v>
      </c>
      <c r="DE77" s="46">
        <f t="shared" si="78"/>
        <v>0</v>
      </c>
      <c r="DF77" s="46">
        <f t="shared" si="78"/>
        <v>0</v>
      </c>
      <c r="DG77" s="46">
        <f t="shared" si="78"/>
        <v>0</v>
      </c>
      <c r="DH77" s="46">
        <f t="shared" si="78"/>
        <v>0</v>
      </c>
      <c r="DI77" s="46">
        <f t="shared" si="78"/>
        <v>0</v>
      </c>
      <c r="DJ77" s="46">
        <f t="shared" si="78"/>
        <v>0</v>
      </c>
      <c r="DK77" s="46">
        <f t="shared" si="54"/>
        <v>0</v>
      </c>
      <c r="DL77" s="46">
        <f t="shared" si="55"/>
        <v>0</v>
      </c>
      <c r="DM77" s="46">
        <f t="shared" si="55"/>
        <v>0</v>
      </c>
      <c r="DN77" s="46">
        <f t="shared" si="55"/>
        <v>0</v>
      </c>
      <c r="DO77" s="46">
        <f t="shared" si="55"/>
        <v>0</v>
      </c>
      <c r="DP77" s="46">
        <f t="shared" si="55"/>
        <v>0</v>
      </c>
      <c r="DQ77" s="46">
        <f t="shared" si="55"/>
        <v>0</v>
      </c>
      <c r="DR77" s="46">
        <f t="shared" si="55"/>
        <v>0</v>
      </c>
      <c r="DS77" s="46">
        <f t="shared" si="55"/>
        <v>0</v>
      </c>
      <c r="DT77" s="46">
        <f t="shared" si="55"/>
        <v>0</v>
      </c>
      <c r="DU77" s="46">
        <f t="shared" si="55"/>
        <v>0</v>
      </c>
      <c r="DV77" s="46">
        <f t="shared" si="55"/>
        <v>0</v>
      </c>
      <c r="DW77" s="46">
        <f t="shared" si="55"/>
        <v>0</v>
      </c>
      <c r="DX77" s="46">
        <f t="shared" si="55"/>
        <v>0</v>
      </c>
      <c r="DY77" s="46">
        <f t="shared" si="55"/>
        <v>0</v>
      </c>
      <c r="DZ77" s="46">
        <f t="shared" si="55"/>
        <v>0</v>
      </c>
      <c r="EA77" s="46">
        <f t="shared" ref="EA77:EP92" si="79">IF(OR($AZ77="",$BA77=""),0,MAX(MIN(EA$61-1,$BA77)-MAX(EB$61,$AZ77)+1,0))</f>
        <v>0</v>
      </c>
      <c r="EB77" s="46">
        <f t="shared" si="79"/>
        <v>0</v>
      </c>
      <c r="EC77" s="46">
        <f t="shared" si="79"/>
        <v>0</v>
      </c>
      <c r="ED77" s="46">
        <f t="shared" si="79"/>
        <v>0</v>
      </c>
      <c r="EE77" s="46">
        <f t="shared" si="79"/>
        <v>0</v>
      </c>
      <c r="EF77" s="46">
        <f t="shared" si="79"/>
        <v>0</v>
      </c>
      <c r="EG77" s="46">
        <f t="shared" si="79"/>
        <v>0</v>
      </c>
      <c r="EH77" s="46">
        <f t="shared" si="79"/>
        <v>0</v>
      </c>
      <c r="EI77" s="46">
        <f t="shared" si="79"/>
        <v>0</v>
      </c>
      <c r="EJ77" s="46">
        <f t="shared" si="79"/>
        <v>0</v>
      </c>
      <c r="EK77" s="46">
        <f t="shared" si="79"/>
        <v>0</v>
      </c>
      <c r="EL77" s="46">
        <f t="shared" si="79"/>
        <v>0</v>
      </c>
      <c r="EM77" s="46">
        <f t="shared" si="79"/>
        <v>0</v>
      </c>
      <c r="EN77" s="46">
        <f t="shared" si="79"/>
        <v>0</v>
      </c>
      <c r="EO77" s="46">
        <f t="shared" si="79"/>
        <v>0</v>
      </c>
      <c r="EP77" s="46">
        <f t="shared" si="79"/>
        <v>0</v>
      </c>
      <c r="EQ77" s="46">
        <f t="shared" si="56"/>
        <v>0</v>
      </c>
      <c r="ER77" s="46">
        <f t="shared" si="57"/>
        <v>0</v>
      </c>
      <c r="ES77" s="46">
        <f t="shared" si="57"/>
        <v>0</v>
      </c>
      <c r="ET77" s="46">
        <f t="shared" si="57"/>
        <v>0</v>
      </c>
      <c r="EU77" s="46">
        <f t="shared" si="57"/>
        <v>0</v>
      </c>
      <c r="EV77" s="46">
        <f t="shared" si="57"/>
        <v>0</v>
      </c>
      <c r="EW77" s="46">
        <f t="shared" si="57"/>
        <v>0</v>
      </c>
      <c r="EX77" s="46">
        <f t="shared" si="57"/>
        <v>0</v>
      </c>
      <c r="EY77" s="46">
        <f t="shared" si="57"/>
        <v>0</v>
      </c>
      <c r="EZ77" s="46">
        <f t="shared" si="57"/>
        <v>0</v>
      </c>
      <c r="FA77" s="46">
        <f t="shared" si="57"/>
        <v>0</v>
      </c>
      <c r="FB77" s="46">
        <f t="shared" si="57"/>
        <v>0</v>
      </c>
      <c r="FC77" s="46">
        <f t="shared" si="57"/>
        <v>0</v>
      </c>
      <c r="FD77" s="46">
        <f t="shared" si="57"/>
        <v>0</v>
      </c>
      <c r="FE77" s="46">
        <f t="shared" si="57"/>
        <v>0</v>
      </c>
      <c r="FF77" s="46">
        <f t="shared" si="57"/>
        <v>0</v>
      </c>
      <c r="FG77" s="46">
        <f t="shared" ref="FG77:FV92" si="80">IF(OR($AZ77="",$BA77=""),0,MAX(MIN(FG$61-1,$BA77)-MAX(FH$61,$AZ77)+1,0))</f>
        <v>0</v>
      </c>
      <c r="FH77" s="46">
        <f t="shared" si="80"/>
        <v>0</v>
      </c>
      <c r="FI77" s="46">
        <f t="shared" si="80"/>
        <v>0</v>
      </c>
      <c r="FJ77" s="46">
        <f t="shared" si="80"/>
        <v>0</v>
      </c>
      <c r="FK77" s="46">
        <f t="shared" si="80"/>
        <v>0</v>
      </c>
      <c r="FL77" s="46">
        <f t="shared" si="80"/>
        <v>0</v>
      </c>
      <c r="FM77" s="46">
        <f t="shared" si="80"/>
        <v>0</v>
      </c>
      <c r="FN77" s="46">
        <f t="shared" si="80"/>
        <v>0</v>
      </c>
      <c r="FO77" s="46">
        <f t="shared" si="80"/>
        <v>0</v>
      </c>
      <c r="FP77" s="46">
        <f t="shared" si="80"/>
        <v>0</v>
      </c>
      <c r="FQ77" s="46">
        <f t="shared" si="80"/>
        <v>0</v>
      </c>
      <c r="FR77" s="46">
        <f t="shared" si="80"/>
        <v>0</v>
      </c>
      <c r="FS77" s="46">
        <f t="shared" si="80"/>
        <v>0</v>
      </c>
      <c r="FT77" s="46">
        <f t="shared" si="80"/>
        <v>0</v>
      </c>
      <c r="FU77" s="46">
        <f t="shared" si="80"/>
        <v>0</v>
      </c>
      <c r="FV77" s="46">
        <f t="shared" si="80"/>
        <v>0</v>
      </c>
      <c r="FW77" s="46">
        <f t="shared" si="58"/>
        <v>0</v>
      </c>
      <c r="FX77" s="46">
        <f t="shared" si="59"/>
        <v>0</v>
      </c>
      <c r="FY77" s="46">
        <f t="shared" si="59"/>
        <v>0</v>
      </c>
      <c r="FZ77" s="46">
        <f t="shared" si="59"/>
        <v>0</v>
      </c>
      <c r="GA77" s="46">
        <f t="shared" si="59"/>
        <v>0</v>
      </c>
      <c r="GB77" s="46">
        <f t="shared" si="59"/>
        <v>0</v>
      </c>
      <c r="GC77" s="46">
        <f t="shared" si="59"/>
        <v>0</v>
      </c>
      <c r="GD77" s="46">
        <f t="shared" si="59"/>
        <v>0</v>
      </c>
      <c r="GE77" s="46">
        <f t="shared" si="59"/>
        <v>0</v>
      </c>
      <c r="GF77" s="46">
        <f t="shared" si="59"/>
        <v>0</v>
      </c>
      <c r="GG77" s="46">
        <f t="shared" si="59"/>
        <v>0</v>
      </c>
      <c r="GH77" s="46">
        <f t="shared" si="59"/>
        <v>0</v>
      </c>
      <c r="GI77" s="46">
        <f t="shared" si="59"/>
        <v>0</v>
      </c>
      <c r="GJ77" s="46">
        <f t="shared" si="59"/>
        <v>0</v>
      </c>
      <c r="GK77" s="46">
        <f t="shared" si="59"/>
        <v>0</v>
      </c>
      <c r="GL77" s="46">
        <f t="shared" si="59"/>
        <v>0</v>
      </c>
      <c r="GM77" s="46">
        <f t="shared" ref="GM77:HB92" si="81">IF(OR($AZ77="",$BA77=""),0,MAX(MIN(GM$61-1,$BA77)-MAX(GN$61,$AZ77)+1,0))</f>
        <v>0</v>
      </c>
      <c r="GN77" s="46">
        <f t="shared" si="81"/>
        <v>0</v>
      </c>
      <c r="GO77" s="46">
        <f t="shared" si="81"/>
        <v>0</v>
      </c>
      <c r="GP77" s="46">
        <f t="shared" si="81"/>
        <v>0</v>
      </c>
      <c r="GQ77" s="46">
        <f t="shared" si="81"/>
        <v>0</v>
      </c>
      <c r="GR77" s="46">
        <f t="shared" si="81"/>
        <v>0</v>
      </c>
      <c r="GS77" s="46">
        <f t="shared" si="81"/>
        <v>0</v>
      </c>
      <c r="GT77" s="46">
        <f t="shared" si="81"/>
        <v>0</v>
      </c>
      <c r="GU77" s="46">
        <f t="shared" si="81"/>
        <v>0</v>
      </c>
      <c r="GV77" s="46">
        <f t="shared" si="81"/>
        <v>0</v>
      </c>
      <c r="GW77" s="46">
        <f t="shared" si="81"/>
        <v>0</v>
      </c>
      <c r="GX77" s="46">
        <f t="shared" si="81"/>
        <v>0</v>
      </c>
      <c r="GY77" s="46">
        <f t="shared" si="81"/>
        <v>0</v>
      </c>
      <c r="GZ77" s="46">
        <f t="shared" si="81"/>
        <v>0</v>
      </c>
      <c r="HA77" s="46">
        <f t="shared" si="81"/>
        <v>0</v>
      </c>
      <c r="HB77" s="46">
        <f t="shared" si="81"/>
        <v>0</v>
      </c>
      <c r="HC77" s="46">
        <f t="shared" si="60"/>
        <v>0</v>
      </c>
      <c r="HD77" s="46">
        <f t="shared" si="61"/>
        <v>0</v>
      </c>
      <c r="HE77" s="46">
        <f t="shared" si="61"/>
        <v>0</v>
      </c>
      <c r="HF77" s="46">
        <f t="shared" si="61"/>
        <v>0</v>
      </c>
      <c r="HG77" s="46">
        <f t="shared" si="61"/>
        <v>0</v>
      </c>
      <c r="HH77" s="46">
        <f t="shared" si="61"/>
        <v>0</v>
      </c>
      <c r="HI77" s="46">
        <f t="shared" si="61"/>
        <v>0</v>
      </c>
      <c r="HJ77" s="46">
        <f t="shared" si="61"/>
        <v>0</v>
      </c>
      <c r="HK77" s="46">
        <f t="shared" si="61"/>
        <v>0</v>
      </c>
      <c r="HL77" s="46">
        <f t="shared" si="61"/>
        <v>0</v>
      </c>
      <c r="HM77" s="46">
        <f t="shared" si="61"/>
        <v>0</v>
      </c>
      <c r="HN77" s="46">
        <f t="shared" si="61"/>
        <v>0</v>
      </c>
      <c r="HO77" s="46">
        <f t="shared" si="61"/>
        <v>0</v>
      </c>
      <c r="HP77" s="46">
        <f t="shared" si="61"/>
        <v>0</v>
      </c>
      <c r="HQ77" s="46">
        <f t="shared" si="61"/>
        <v>0</v>
      </c>
      <c r="HR77" s="46">
        <f t="shared" si="61"/>
        <v>0</v>
      </c>
      <c r="HS77" s="46">
        <f t="shared" ref="HS77:IH92" si="82">IF(OR($AZ77="",$BA77=""),0,MAX(MIN(HS$61-1,$BA77)-MAX(HT$61,$AZ77)+1,0))</f>
        <v>0</v>
      </c>
      <c r="HT77" s="46">
        <f t="shared" si="82"/>
        <v>0</v>
      </c>
      <c r="HU77" s="46">
        <f t="shared" si="82"/>
        <v>0</v>
      </c>
      <c r="HV77" s="46">
        <f t="shared" si="82"/>
        <v>0</v>
      </c>
      <c r="HW77" s="46">
        <f t="shared" si="82"/>
        <v>0</v>
      </c>
      <c r="HX77" s="46">
        <f t="shared" si="82"/>
        <v>0</v>
      </c>
      <c r="HY77" s="46">
        <f t="shared" si="82"/>
        <v>0</v>
      </c>
      <c r="HZ77" s="46">
        <f t="shared" si="82"/>
        <v>0</v>
      </c>
      <c r="IA77" s="46">
        <f t="shared" si="82"/>
        <v>0</v>
      </c>
      <c r="IB77" s="46">
        <f t="shared" si="82"/>
        <v>0</v>
      </c>
      <c r="IC77" s="46">
        <f t="shared" si="82"/>
        <v>0</v>
      </c>
      <c r="ID77" s="46">
        <f t="shared" si="82"/>
        <v>0</v>
      </c>
      <c r="IE77" s="46">
        <f t="shared" si="82"/>
        <v>0</v>
      </c>
      <c r="IF77" s="46">
        <f t="shared" si="82"/>
        <v>0</v>
      </c>
      <c r="IG77" s="46">
        <f t="shared" si="82"/>
        <v>0</v>
      </c>
      <c r="IH77" s="46">
        <f t="shared" si="82"/>
        <v>0</v>
      </c>
      <c r="II77" s="46">
        <f t="shared" si="62"/>
        <v>0</v>
      </c>
      <c r="IJ77" s="46">
        <f t="shared" si="63"/>
        <v>0</v>
      </c>
      <c r="IK77" s="46">
        <f t="shared" si="63"/>
        <v>0</v>
      </c>
      <c r="IL77" s="46">
        <f t="shared" si="63"/>
        <v>0</v>
      </c>
      <c r="IM77" s="46">
        <f t="shared" si="63"/>
        <v>0</v>
      </c>
      <c r="IN77" s="46">
        <f t="shared" si="63"/>
        <v>0</v>
      </c>
      <c r="IO77" s="46">
        <f t="shared" si="63"/>
        <v>0</v>
      </c>
      <c r="IP77" s="46">
        <f t="shared" si="63"/>
        <v>0</v>
      </c>
      <c r="IQ77" s="46">
        <f t="shared" si="63"/>
        <v>0</v>
      </c>
      <c r="IR77" s="46">
        <f t="shared" si="63"/>
        <v>0</v>
      </c>
      <c r="IS77" s="46">
        <f t="shared" si="63"/>
        <v>0</v>
      </c>
      <c r="IT77" s="46">
        <f t="shared" si="63"/>
        <v>0</v>
      </c>
      <c r="IU77" s="46">
        <f t="shared" si="63"/>
        <v>0</v>
      </c>
      <c r="IV77" s="46">
        <f t="shared" si="63"/>
        <v>0</v>
      </c>
      <c r="IW77" s="46">
        <f t="shared" si="63"/>
        <v>0</v>
      </c>
      <c r="IX77" s="46">
        <f t="shared" si="63"/>
        <v>0</v>
      </c>
      <c r="IY77" s="46">
        <f t="shared" ref="IY77:JN92" si="83">IF(OR($AZ77="",$BA77=""),0,MAX(MIN(IY$61-1,$BA77)-MAX(IZ$61,$AZ77)+1,0))</f>
        <v>0</v>
      </c>
      <c r="IZ77" s="46">
        <f t="shared" si="83"/>
        <v>0</v>
      </c>
      <c r="JA77" s="46">
        <f t="shared" si="83"/>
        <v>0</v>
      </c>
      <c r="JB77" s="46">
        <f t="shared" si="83"/>
        <v>0</v>
      </c>
      <c r="JC77" s="46">
        <f t="shared" si="83"/>
        <v>0</v>
      </c>
      <c r="JD77" s="46">
        <f t="shared" si="83"/>
        <v>0</v>
      </c>
      <c r="JE77" s="46">
        <f t="shared" si="83"/>
        <v>0</v>
      </c>
      <c r="JF77" s="46">
        <f t="shared" si="83"/>
        <v>0</v>
      </c>
      <c r="JG77" s="46">
        <f t="shared" si="83"/>
        <v>0</v>
      </c>
      <c r="JH77" s="46">
        <f t="shared" si="83"/>
        <v>0</v>
      </c>
      <c r="JI77" s="46">
        <f t="shared" si="83"/>
        <v>0</v>
      </c>
      <c r="JJ77" s="46">
        <f t="shared" si="83"/>
        <v>0</v>
      </c>
      <c r="JK77" s="46">
        <f t="shared" si="83"/>
        <v>0</v>
      </c>
      <c r="JL77" s="46">
        <f t="shared" si="83"/>
        <v>0</v>
      </c>
      <c r="JM77" s="46">
        <f t="shared" si="83"/>
        <v>0</v>
      </c>
      <c r="JN77" s="46">
        <f t="shared" si="83"/>
        <v>0</v>
      </c>
      <c r="JO77" s="46">
        <f t="shared" si="64"/>
        <v>0</v>
      </c>
      <c r="JP77" s="46">
        <f t="shared" si="65"/>
        <v>0</v>
      </c>
      <c r="JQ77" s="46">
        <f t="shared" si="65"/>
        <v>0</v>
      </c>
      <c r="JR77" s="46">
        <f t="shared" si="65"/>
        <v>0</v>
      </c>
      <c r="JS77" s="46">
        <f t="shared" si="65"/>
        <v>0</v>
      </c>
      <c r="JT77" s="46">
        <f t="shared" si="65"/>
        <v>0</v>
      </c>
      <c r="JU77" s="46">
        <f t="shared" si="65"/>
        <v>0</v>
      </c>
      <c r="JV77" s="46">
        <f t="shared" si="65"/>
        <v>0</v>
      </c>
      <c r="JW77" s="46">
        <f t="shared" si="65"/>
        <v>0</v>
      </c>
      <c r="JX77" s="46">
        <f t="shared" si="65"/>
        <v>0</v>
      </c>
      <c r="JY77" s="46">
        <f t="shared" si="65"/>
        <v>0</v>
      </c>
      <c r="JZ77" s="46">
        <f t="shared" si="65"/>
        <v>0</v>
      </c>
      <c r="KA77" s="46">
        <f t="shared" si="65"/>
        <v>0</v>
      </c>
      <c r="KB77" s="46">
        <f t="shared" si="65"/>
        <v>0</v>
      </c>
      <c r="KC77" s="46">
        <f t="shared" si="65"/>
        <v>0</v>
      </c>
      <c r="KD77" s="46">
        <f t="shared" si="65"/>
        <v>0</v>
      </c>
      <c r="KE77" s="46">
        <f t="shared" ref="KE77:KT92" si="84">IF(OR($AZ77="",$BA77=""),0,MAX(MIN(KE$61-1,$BA77)-MAX(KF$61,$AZ77)+1,0))</f>
        <v>0</v>
      </c>
      <c r="KF77" s="46">
        <f t="shared" si="66"/>
        <v>0</v>
      </c>
      <c r="KG77" s="46">
        <f t="shared" si="66"/>
        <v>0</v>
      </c>
      <c r="KH77" s="46">
        <f t="shared" si="66"/>
        <v>0</v>
      </c>
      <c r="KI77" s="46">
        <f t="shared" si="66"/>
        <v>0</v>
      </c>
      <c r="KJ77" s="46">
        <f t="shared" si="66"/>
        <v>0</v>
      </c>
      <c r="KK77" s="46">
        <f t="shared" si="66"/>
        <v>0</v>
      </c>
      <c r="KL77" s="46">
        <f t="shared" si="66"/>
        <v>0</v>
      </c>
      <c r="KM77" s="46">
        <f t="shared" si="66"/>
        <v>0</v>
      </c>
      <c r="KN77" s="46">
        <f t="shared" si="66"/>
        <v>0</v>
      </c>
      <c r="KO77" s="46">
        <f t="shared" si="66"/>
        <v>0</v>
      </c>
      <c r="KP77" s="46">
        <f t="shared" si="66"/>
        <v>0</v>
      </c>
      <c r="KQ77" s="46">
        <f t="shared" si="66"/>
        <v>0</v>
      </c>
      <c r="KR77" s="46">
        <f t="shared" si="66"/>
        <v>0</v>
      </c>
      <c r="KS77" s="46">
        <f t="shared" si="66"/>
        <v>0</v>
      </c>
      <c r="KT77" s="46">
        <f t="shared" si="66"/>
        <v>0</v>
      </c>
      <c r="KU77" s="46">
        <f t="shared" ref="KU77:LJ92" si="85">IF(OR($AZ77="",$BA77=""),0,MAX(MIN(KU$61-1,$BA77)-MAX(KV$61,$AZ77)+1,0))</f>
        <v>0</v>
      </c>
      <c r="KV77" s="46">
        <f t="shared" si="67"/>
        <v>0</v>
      </c>
      <c r="KW77" s="46">
        <f t="shared" si="67"/>
        <v>0</v>
      </c>
      <c r="KX77" s="46">
        <f t="shared" si="67"/>
        <v>0</v>
      </c>
      <c r="KY77" s="46">
        <f t="shared" si="67"/>
        <v>0</v>
      </c>
      <c r="KZ77" s="46">
        <f t="shared" si="67"/>
        <v>0</v>
      </c>
      <c r="LA77" s="46">
        <f t="shared" si="67"/>
        <v>0</v>
      </c>
      <c r="LB77" s="46">
        <f t="shared" si="67"/>
        <v>0</v>
      </c>
      <c r="LC77" s="46">
        <f t="shared" si="67"/>
        <v>0</v>
      </c>
      <c r="LD77" s="46">
        <f t="shared" si="67"/>
        <v>0</v>
      </c>
      <c r="LE77" s="46">
        <f t="shared" si="67"/>
        <v>0</v>
      </c>
      <c r="LF77" s="46">
        <f t="shared" si="67"/>
        <v>0</v>
      </c>
      <c r="LG77" s="46">
        <f t="shared" si="67"/>
        <v>0</v>
      </c>
      <c r="LH77" s="46">
        <f t="shared" si="67"/>
        <v>0</v>
      </c>
      <c r="LI77" s="46">
        <f t="shared" si="67"/>
        <v>0</v>
      </c>
      <c r="LJ77" s="46">
        <f t="shared" si="67"/>
        <v>0</v>
      </c>
      <c r="LK77" s="46">
        <f t="shared" ref="LK77:LT92" si="86">IF(OR($AZ77="",$BA77=""),0,MAX(MIN(LK$61-1,$BA77)-MAX(LL$61,$AZ77)+1,0))</f>
        <v>0</v>
      </c>
      <c r="LL77" s="46">
        <f t="shared" si="86"/>
        <v>0</v>
      </c>
      <c r="LM77" s="46">
        <f t="shared" si="86"/>
        <v>0</v>
      </c>
      <c r="LN77" s="46">
        <f t="shared" si="86"/>
        <v>0</v>
      </c>
      <c r="LO77" s="46">
        <f t="shared" si="86"/>
        <v>0</v>
      </c>
      <c r="LP77" s="46">
        <f t="shared" si="86"/>
        <v>0</v>
      </c>
      <c r="LQ77" s="46">
        <f t="shared" si="86"/>
        <v>0</v>
      </c>
      <c r="LR77" s="46">
        <f t="shared" si="86"/>
        <v>0</v>
      </c>
      <c r="LS77" s="46">
        <f t="shared" si="86"/>
        <v>0</v>
      </c>
      <c r="LT77" s="46">
        <f t="shared" si="86"/>
        <v>0</v>
      </c>
    </row>
    <row r="78" spans="1:332" ht="24.6" hidden="1" customHeight="1">
      <c r="A78" s="121">
        <v>17</v>
      </c>
      <c r="B78" s="19"/>
      <c r="C78" s="21"/>
      <c r="D78" s="21"/>
      <c r="E78" s="215" t="str">
        <f t="shared" si="25"/>
        <v/>
      </c>
      <c r="F78" s="215">
        <f t="shared" si="26"/>
        <v>0</v>
      </c>
      <c r="G78" s="218"/>
      <c r="H78" s="217" t="str">
        <f t="shared" si="27"/>
        <v>Falta(n) Fecha(s)</v>
      </c>
      <c r="I78" s="72"/>
      <c r="J78" s="72"/>
      <c r="K78" s="72"/>
      <c r="L78" s="72"/>
      <c r="M78" s="72"/>
      <c r="N78" s="72"/>
      <c r="O78" s="72"/>
      <c r="P78" s="72"/>
      <c r="Q78" s="210" t="str" cm="1">
        <f t="array" ref="Q78">IF(SUM(COUNTIF(J78:P78,{"SI","NO APLICA"}))=0,
   "",
   IF(SUM(COUNTIF(J78:P78,{"SI","NO APLICA"}))=COLUMNS(J78:P78),
      "CUMPLE",
      "NO CUMPLE"))</f>
        <v/>
      </c>
      <c r="R78" s="72"/>
      <c r="S78" s="19"/>
      <c r="T78" s="72"/>
      <c r="U78" s="19"/>
      <c r="V78" s="72"/>
      <c r="W78" s="72"/>
      <c r="X78" s="72"/>
      <c r="Y78" s="210" t="str">
        <f t="shared" si="69"/>
        <v/>
      </c>
      <c r="Z78" s="211" t="str">
        <f t="shared" si="70"/>
        <v/>
      </c>
      <c r="AA78" s="476"/>
      <c r="AB78" s="477"/>
      <c r="AD78" s="122" t="str">
        <f t="shared" si="28"/>
        <v/>
      </c>
      <c r="AE78" s="122" t="str">
        <f t="shared" si="28"/>
        <v/>
      </c>
      <c r="AF78" s="123">
        <f t="shared" si="28"/>
        <v>0</v>
      </c>
      <c r="AG78" s="122" t="str">
        <f t="shared" si="29"/>
        <v/>
      </c>
      <c r="AH78" s="122" t="str">
        <f t="shared" si="29"/>
        <v/>
      </c>
      <c r="AI78" s="123">
        <f t="shared" si="29"/>
        <v>0</v>
      </c>
      <c r="AW78" s="46" t="str">
        <f t="shared" si="30"/>
        <v/>
      </c>
      <c r="AX78" s="46">
        <f t="shared" si="30"/>
        <v>11</v>
      </c>
      <c r="AY78" s="96">
        <v>17</v>
      </c>
      <c r="AZ78" s="47" t="str">
        <f t="shared" si="77"/>
        <v/>
      </c>
      <c r="BA78" s="47">
        <f t="shared" si="32"/>
        <v>0</v>
      </c>
      <c r="BB78" s="90" t="str">
        <f t="shared" si="33"/>
        <v/>
      </c>
      <c r="BC78" s="124">
        <v>17</v>
      </c>
      <c r="BD78" s="125">
        <f t="shared" si="71"/>
        <v>1</v>
      </c>
      <c r="BE78" s="126">
        <f t="shared" si="34"/>
        <v>1</v>
      </c>
      <c r="BF78" s="90">
        <f t="shared" si="35"/>
        <v>0</v>
      </c>
      <c r="BG78" s="90">
        <f t="shared" si="75"/>
        <v>0</v>
      </c>
      <c r="BH78" s="90" t="str">
        <f t="shared" si="72"/>
        <v/>
      </c>
      <c r="BI78" s="90" t="e">
        <f t="shared" si="36"/>
        <v>#NUM!</v>
      </c>
      <c r="BJ78" s="90" t="str">
        <f t="shared" si="37"/>
        <v/>
      </c>
      <c r="BK78" s="127">
        <f t="shared" si="38"/>
        <v>0</v>
      </c>
      <c r="BL78" s="128" t="e">
        <f t="shared" si="39"/>
        <v>#NUM!</v>
      </c>
      <c r="BM78" s="128" t="e">
        <f t="shared" si="40"/>
        <v>#NUM!</v>
      </c>
      <c r="BN78" s="128" t="str">
        <f t="shared" si="41"/>
        <v/>
      </c>
      <c r="BO78" s="128" t="str">
        <f t="shared" si="73"/>
        <v/>
      </c>
      <c r="BP78" s="90">
        <f t="shared" si="42"/>
        <v>0</v>
      </c>
      <c r="BQ78" s="90">
        <f t="shared" si="43"/>
        <v>0</v>
      </c>
      <c r="BR78" s="90">
        <f t="shared" si="76"/>
        <v>0</v>
      </c>
      <c r="BS78" s="90" t="str">
        <f t="shared" si="44"/>
        <v/>
      </c>
      <c r="BT78" s="90" t="e">
        <f t="shared" si="45"/>
        <v>#NUM!</v>
      </c>
      <c r="BU78" s="90" t="e">
        <f t="shared" si="46"/>
        <v>#NUM!</v>
      </c>
      <c r="BV78" s="127">
        <f t="shared" si="47"/>
        <v>0</v>
      </c>
      <c r="BW78" s="128" t="e">
        <f t="shared" si="48"/>
        <v>#NUM!</v>
      </c>
      <c r="BX78" s="128" t="e">
        <f t="shared" si="49"/>
        <v>#NUM!</v>
      </c>
      <c r="BY78" s="128" t="str">
        <f t="shared" si="50"/>
        <v/>
      </c>
      <c r="BZ78" s="128" t="str">
        <f t="shared" si="74"/>
        <v/>
      </c>
      <c r="CA78" s="90">
        <f t="shared" si="51"/>
        <v>0</v>
      </c>
      <c r="CB78" s="90"/>
      <c r="CC78" s="90"/>
      <c r="CD78" s="129"/>
      <c r="CE78" s="130">
        <f t="shared" si="52"/>
        <v>0</v>
      </c>
      <c r="CF78" s="46">
        <f t="shared" ref="CF78:CU93" si="87">IF(OR($AZ78="",$BA78=""),0,MAX(MIN(CF$61-1,$BA78)-MAX(CG$61,$AZ78)+1,0))</f>
        <v>0</v>
      </c>
      <c r="CG78" s="46">
        <f t="shared" si="87"/>
        <v>0</v>
      </c>
      <c r="CH78" s="46">
        <f t="shared" si="87"/>
        <v>0</v>
      </c>
      <c r="CI78" s="46">
        <f t="shared" si="87"/>
        <v>0</v>
      </c>
      <c r="CJ78" s="46">
        <f t="shared" si="87"/>
        <v>0</v>
      </c>
      <c r="CK78" s="46">
        <f t="shared" si="87"/>
        <v>0</v>
      </c>
      <c r="CL78" s="46">
        <f t="shared" si="87"/>
        <v>0</v>
      </c>
      <c r="CM78" s="46">
        <f t="shared" si="87"/>
        <v>0</v>
      </c>
      <c r="CN78" s="46">
        <f t="shared" si="87"/>
        <v>0</v>
      </c>
      <c r="CO78" s="46">
        <f t="shared" si="87"/>
        <v>0</v>
      </c>
      <c r="CP78" s="46">
        <f t="shared" si="87"/>
        <v>0</v>
      </c>
      <c r="CQ78" s="46">
        <f t="shared" si="87"/>
        <v>0</v>
      </c>
      <c r="CR78" s="46">
        <f t="shared" si="87"/>
        <v>0</v>
      </c>
      <c r="CS78" s="46">
        <f t="shared" si="87"/>
        <v>0</v>
      </c>
      <c r="CT78" s="46">
        <f t="shared" si="87"/>
        <v>0</v>
      </c>
      <c r="CU78" s="46">
        <f t="shared" si="87"/>
        <v>0</v>
      </c>
      <c r="CV78" s="46">
        <f t="shared" si="78"/>
        <v>0</v>
      </c>
      <c r="CW78" s="46">
        <f t="shared" si="78"/>
        <v>0</v>
      </c>
      <c r="CX78" s="46">
        <f t="shared" si="78"/>
        <v>0</v>
      </c>
      <c r="CY78" s="46">
        <f t="shared" si="78"/>
        <v>0</v>
      </c>
      <c r="CZ78" s="46">
        <f t="shared" si="78"/>
        <v>0</v>
      </c>
      <c r="DA78" s="46">
        <f t="shared" si="78"/>
        <v>0</v>
      </c>
      <c r="DB78" s="46">
        <f t="shared" si="78"/>
        <v>0</v>
      </c>
      <c r="DC78" s="46">
        <f t="shared" si="78"/>
        <v>0</v>
      </c>
      <c r="DD78" s="46">
        <f t="shared" si="78"/>
        <v>0</v>
      </c>
      <c r="DE78" s="46">
        <f t="shared" si="78"/>
        <v>0</v>
      </c>
      <c r="DF78" s="46">
        <f t="shared" si="78"/>
        <v>0</v>
      </c>
      <c r="DG78" s="46">
        <f t="shared" si="78"/>
        <v>0</v>
      </c>
      <c r="DH78" s="46">
        <f t="shared" si="78"/>
        <v>0</v>
      </c>
      <c r="DI78" s="46">
        <f t="shared" si="78"/>
        <v>0</v>
      </c>
      <c r="DJ78" s="46">
        <f t="shared" si="78"/>
        <v>0</v>
      </c>
      <c r="DK78" s="46">
        <f t="shared" ref="DK78:DZ93" si="88">IF(OR($AZ78="",$BA78=""),0,MAX(MIN(DK$61-1,$BA78)-MAX(DL$61,$AZ78)+1,0))</f>
        <v>0</v>
      </c>
      <c r="DL78" s="46">
        <f t="shared" si="88"/>
        <v>0</v>
      </c>
      <c r="DM78" s="46">
        <f t="shared" si="88"/>
        <v>0</v>
      </c>
      <c r="DN78" s="46">
        <f t="shared" si="88"/>
        <v>0</v>
      </c>
      <c r="DO78" s="46">
        <f t="shared" si="88"/>
        <v>0</v>
      </c>
      <c r="DP78" s="46">
        <f t="shared" si="88"/>
        <v>0</v>
      </c>
      <c r="DQ78" s="46">
        <f t="shared" si="88"/>
        <v>0</v>
      </c>
      <c r="DR78" s="46">
        <f t="shared" si="88"/>
        <v>0</v>
      </c>
      <c r="DS78" s="46">
        <f t="shared" si="88"/>
        <v>0</v>
      </c>
      <c r="DT78" s="46">
        <f t="shared" si="88"/>
        <v>0</v>
      </c>
      <c r="DU78" s="46">
        <f t="shared" si="88"/>
        <v>0</v>
      </c>
      <c r="DV78" s="46">
        <f t="shared" si="88"/>
        <v>0</v>
      </c>
      <c r="DW78" s="46">
        <f t="shared" si="88"/>
        <v>0</v>
      </c>
      <c r="DX78" s="46">
        <f t="shared" si="88"/>
        <v>0</v>
      </c>
      <c r="DY78" s="46">
        <f t="shared" si="88"/>
        <v>0</v>
      </c>
      <c r="DZ78" s="46">
        <f t="shared" si="88"/>
        <v>0</v>
      </c>
      <c r="EA78" s="46">
        <f t="shared" si="79"/>
        <v>0</v>
      </c>
      <c r="EB78" s="46">
        <f t="shared" si="79"/>
        <v>0</v>
      </c>
      <c r="EC78" s="46">
        <f t="shared" si="79"/>
        <v>0</v>
      </c>
      <c r="ED78" s="46">
        <f t="shared" si="79"/>
        <v>0</v>
      </c>
      <c r="EE78" s="46">
        <f t="shared" si="79"/>
        <v>0</v>
      </c>
      <c r="EF78" s="46">
        <f t="shared" si="79"/>
        <v>0</v>
      </c>
      <c r="EG78" s="46">
        <f t="shared" si="79"/>
        <v>0</v>
      </c>
      <c r="EH78" s="46">
        <f t="shared" si="79"/>
        <v>0</v>
      </c>
      <c r="EI78" s="46">
        <f t="shared" si="79"/>
        <v>0</v>
      </c>
      <c r="EJ78" s="46">
        <f t="shared" si="79"/>
        <v>0</v>
      </c>
      <c r="EK78" s="46">
        <f t="shared" si="79"/>
        <v>0</v>
      </c>
      <c r="EL78" s="46">
        <f t="shared" si="79"/>
        <v>0</v>
      </c>
      <c r="EM78" s="46">
        <f t="shared" si="79"/>
        <v>0</v>
      </c>
      <c r="EN78" s="46">
        <f t="shared" si="79"/>
        <v>0</v>
      </c>
      <c r="EO78" s="46">
        <f t="shared" si="79"/>
        <v>0</v>
      </c>
      <c r="EP78" s="46">
        <f t="shared" si="79"/>
        <v>0</v>
      </c>
      <c r="EQ78" s="46">
        <f t="shared" ref="EQ78:FF93" si="89">IF(OR($AZ78="",$BA78=""),0,MAX(MIN(EQ$61-1,$BA78)-MAX(ER$61,$AZ78)+1,0))</f>
        <v>0</v>
      </c>
      <c r="ER78" s="46">
        <f t="shared" si="89"/>
        <v>0</v>
      </c>
      <c r="ES78" s="46">
        <f t="shared" si="89"/>
        <v>0</v>
      </c>
      <c r="ET78" s="46">
        <f t="shared" si="89"/>
        <v>0</v>
      </c>
      <c r="EU78" s="46">
        <f t="shared" si="89"/>
        <v>0</v>
      </c>
      <c r="EV78" s="46">
        <f t="shared" si="89"/>
        <v>0</v>
      </c>
      <c r="EW78" s="46">
        <f t="shared" si="89"/>
        <v>0</v>
      </c>
      <c r="EX78" s="46">
        <f t="shared" si="89"/>
        <v>0</v>
      </c>
      <c r="EY78" s="46">
        <f t="shared" si="89"/>
        <v>0</v>
      </c>
      <c r="EZ78" s="46">
        <f t="shared" si="89"/>
        <v>0</v>
      </c>
      <c r="FA78" s="46">
        <f t="shared" si="89"/>
        <v>0</v>
      </c>
      <c r="FB78" s="46">
        <f t="shared" si="89"/>
        <v>0</v>
      </c>
      <c r="FC78" s="46">
        <f t="shared" si="89"/>
        <v>0</v>
      </c>
      <c r="FD78" s="46">
        <f t="shared" si="89"/>
        <v>0</v>
      </c>
      <c r="FE78" s="46">
        <f t="shared" si="89"/>
        <v>0</v>
      </c>
      <c r="FF78" s="46">
        <f t="shared" si="89"/>
        <v>0</v>
      </c>
      <c r="FG78" s="46">
        <f t="shared" si="80"/>
        <v>0</v>
      </c>
      <c r="FH78" s="46">
        <f t="shared" si="80"/>
        <v>0</v>
      </c>
      <c r="FI78" s="46">
        <f t="shared" si="80"/>
        <v>0</v>
      </c>
      <c r="FJ78" s="46">
        <f t="shared" si="80"/>
        <v>0</v>
      </c>
      <c r="FK78" s="46">
        <f t="shared" si="80"/>
        <v>0</v>
      </c>
      <c r="FL78" s="46">
        <f t="shared" si="80"/>
        <v>0</v>
      </c>
      <c r="FM78" s="46">
        <f t="shared" si="80"/>
        <v>0</v>
      </c>
      <c r="FN78" s="46">
        <f t="shared" si="80"/>
        <v>0</v>
      </c>
      <c r="FO78" s="46">
        <f t="shared" si="80"/>
        <v>0</v>
      </c>
      <c r="FP78" s="46">
        <f t="shared" si="80"/>
        <v>0</v>
      </c>
      <c r="FQ78" s="46">
        <f t="shared" si="80"/>
        <v>0</v>
      </c>
      <c r="FR78" s="46">
        <f t="shared" si="80"/>
        <v>0</v>
      </c>
      <c r="FS78" s="46">
        <f t="shared" si="80"/>
        <v>0</v>
      </c>
      <c r="FT78" s="46">
        <f t="shared" si="80"/>
        <v>0</v>
      </c>
      <c r="FU78" s="46">
        <f t="shared" si="80"/>
        <v>0</v>
      </c>
      <c r="FV78" s="46">
        <f t="shared" si="80"/>
        <v>0</v>
      </c>
      <c r="FW78" s="46">
        <f t="shared" ref="FW78:GL93" si="90">IF(OR($AZ78="",$BA78=""),0,MAX(MIN(FW$61-1,$BA78)-MAX(FX$61,$AZ78)+1,0))</f>
        <v>0</v>
      </c>
      <c r="FX78" s="46">
        <f t="shared" si="90"/>
        <v>0</v>
      </c>
      <c r="FY78" s="46">
        <f t="shared" si="90"/>
        <v>0</v>
      </c>
      <c r="FZ78" s="46">
        <f t="shared" si="90"/>
        <v>0</v>
      </c>
      <c r="GA78" s="46">
        <f t="shared" si="90"/>
        <v>0</v>
      </c>
      <c r="GB78" s="46">
        <f t="shared" si="90"/>
        <v>0</v>
      </c>
      <c r="GC78" s="46">
        <f t="shared" si="90"/>
        <v>0</v>
      </c>
      <c r="GD78" s="46">
        <f t="shared" si="90"/>
        <v>0</v>
      </c>
      <c r="GE78" s="46">
        <f t="shared" si="90"/>
        <v>0</v>
      </c>
      <c r="GF78" s="46">
        <f t="shared" si="90"/>
        <v>0</v>
      </c>
      <c r="GG78" s="46">
        <f t="shared" si="90"/>
        <v>0</v>
      </c>
      <c r="GH78" s="46">
        <f t="shared" si="90"/>
        <v>0</v>
      </c>
      <c r="GI78" s="46">
        <f t="shared" si="90"/>
        <v>0</v>
      </c>
      <c r="GJ78" s="46">
        <f t="shared" si="90"/>
        <v>0</v>
      </c>
      <c r="GK78" s="46">
        <f t="shared" si="90"/>
        <v>0</v>
      </c>
      <c r="GL78" s="46">
        <f t="shared" si="90"/>
        <v>0</v>
      </c>
      <c r="GM78" s="46">
        <f t="shared" si="81"/>
        <v>0</v>
      </c>
      <c r="GN78" s="46">
        <f t="shared" si="81"/>
        <v>0</v>
      </c>
      <c r="GO78" s="46">
        <f t="shared" si="81"/>
        <v>0</v>
      </c>
      <c r="GP78" s="46">
        <f t="shared" si="81"/>
        <v>0</v>
      </c>
      <c r="GQ78" s="46">
        <f t="shared" si="81"/>
        <v>0</v>
      </c>
      <c r="GR78" s="46">
        <f t="shared" si="81"/>
        <v>0</v>
      </c>
      <c r="GS78" s="46">
        <f t="shared" si="81"/>
        <v>0</v>
      </c>
      <c r="GT78" s="46">
        <f t="shared" si="81"/>
        <v>0</v>
      </c>
      <c r="GU78" s="46">
        <f t="shared" si="81"/>
        <v>0</v>
      </c>
      <c r="GV78" s="46">
        <f t="shared" si="81"/>
        <v>0</v>
      </c>
      <c r="GW78" s="46">
        <f t="shared" si="81"/>
        <v>0</v>
      </c>
      <c r="GX78" s="46">
        <f t="shared" si="81"/>
        <v>0</v>
      </c>
      <c r="GY78" s="46">
        <f t="shared" si="81"/>
        <v>0</v>
      </c>
      <c r="GZ78" s="46">
        <f t="shared" si="81"/>
        <v>0</v>
      </c>
      <c r="HA78" s="46">
        <f t="shared" si="81"/>
        <v>0</v>
      </c>
      <c r="HB78" s="46">
        <f t="shared" si="81"/>
        <v>0</v>
      </c>
      <c r="HC78" s="46">
        <f t="shared" ref="HC78:HR93" si="91">IF(OR($AZ78="",$BA78=""),0,MAX(MIN(HC$61-1,$BA78)-MAX(HD$61,$AZ78)+1,0))</f>
        <v>0</v>
      </c>
      <c r="HD78" s="46">
        <f t="shared" si="91"/>
        <v>0</v>
      </c>
      <c r="HE78" s="46">
        <f t="shared" si="91"/>
        <v>0</v>
      </c>
      <c r="HF78" s="46">
        <f t="shared" si="91"/>
        <v>0</v>
      </c>
      <c r="HG78" s="46">
        <f t="shared" si="91"/>
        <v>0</v>
      </c>
      <c r="HH78" s="46">
        <f t="shared" si="91"/>
        <v>0</v>
      </c>
      <c r="HI78" s="46">
        <f t="shared" si="91"/>
        <v>0</v>
      </c>
      <c r="HJ78" s="46">
        <f t="shared" si="91"/>
        <v>0</v>
      </c>
      <c r="HK78" s="46">
        <f t="shared" si="91"/>
        <v>0</v>
      </c>
      <c r="HL78" s="46">
        <f t="shared" si="91"/>
        <v>0</v>
      </c>
      <c r="HM78" s="46">
        <f t="shared" si="91"/>
        <v>0</v>
      </c>
      <c r="HN78" s="46">
        <f t="shared" si="91"/>
        <v>0</v>
      </c>
      <c r="HO78" s="46">
        <f t="shared" si="91"/>
        <v>0</v>
      </c>
      <c r="HP78" s="46">
        <f t="shared" si="91"/>
        <v>0</v>
      </c>
      <c r="HQ78" s="46">
        <f t="shared" si="91"/>
        <v>0</v>
      </c>
      <c r="HR78" s="46">
        <f t="shared" si="91"/>
        <v>0</v>
      </c>
      <c r="HS78" s="46">
        <f t="shared" si="82"/>
        <v>0</v>
      </c>
      <c r="HT78" s="46">
        <f t="shared" si="82"/>
        <v>0</v>
      </c>
      <c r="HU78" s="46">
        <f t="shared" si="82"/>
        <v>0</v>
      </c>
      <c r="HV78" s="46">
        <f t="shared" si="82"/>
        <v>0</v>
      </c>
      <c r="HW78" s="46">
        <f t="shared" si="82"/>
        <v>0</v>
      </c>
      <c r="HX78" s="46">
        <f t="shared" si="82"/>
        <v>0</v>
      </c>
      <c r="HY78" s="46">
        <f t="shared" si="82"/>
        <v>0</v>
      </c>
      <c r="HZ78" s="46">
        <f t="shared" si="82"/>
        <v>0</v>
      </c>
      <c r="IA78" s="46">
        <f t="shared" si="82"/>
        <v>0</v>
      </c>
      <c r="IB78" s="46">
        <f t="shared" si="82"/>
        <v>0</v>
      </c>
      <c r="IC78" s="46">
        <f t="shared" si="82"/>
        <v>0</v>
      </c>
      <c r="ID78" s="46">
        <f t="shared" si="82"/>
        <v>0</v>
      </c>
      <c r="IE78" s="46">
        <f t="shared" si="82"/>
        <v>0</v>
      </c>
      <c r="IF78" s="46">
        <f t="shared" si="82"/>
        <v>0</v>
      </c>
      <c r="IG78" s="46">
        <f t="shared" si="82"/>
        <v>0</v>
      </c>
      <c r="IH78" s="46">
        <f t="shared" si="82"/>
        <v>0</v>
      </c>
      <c r="II78" s="46">
        <f t="shared" ref="II78:IX93" si="92">IF(OR($AZ78="",$BA78=""),0,MAX(MIN(II$61-1,$BA78)-MAX(IJ$61,$AZ78)+1,0))</f>
        <v>0</v>
      </c>
      <c r="IJ78" s="46">
        <f t="shared" si="92"/>
        <v>0</v>
      </c>
      <c r="IK78" s="46">
        <f t="shared" si="92"/>
        <v>0</v>
      </c>
      <c r="IL78" s="46">
        <f t="shared" si="92"/>
        <v>0</v>
      </c>
      <c r="IM78" s="46">
        <f t="shared" si="92"/>
        <v>0</v>
      </c>
      <c r="IN78" s="46">
        <f t="shared" si="92"/>
        <v>0</v>
      </c>
      <c r="IO78" s="46">
        <f t="shared" si="92"/>
        <v>0</v>
      </c>
      <c r="IP78" s="46">
        <f t="shared" si="92"/>
        <v>0</v>
      </c>
      <c r="IQ78" s="46">
        <f t="shared" si="92"/>
        <v>0</v>
      </c>
      <c r="IR78" s="46">
        <f t="shared" si="92"/>
        <v>0</v>
      </c>
      <c r="IS78" s="46">
        <f t="shared" si="92"/>
        <v>0</v>
      </c>
      <c r="IT78" s="46">
        <f t="shared" si="92"/>
        <v>0</v>
      </c>
      <c r="IU78" s="46">
        <f t="shared" si="92"/>
        <v>0</v>
      </c>
      <c r="IV78" s="46">
        <f t="shared" si="92"/>
        <v>0</v>
      </c>
      <c r="IW78" s="46">
        <f t="shared" si="92"/>
        <v>0</v>
      </c>
      <c r="IX78" s="46">
        <f t="shared" si="92"/>
        <v>0</v>
      </c>
      <c r="IY78" s="46">
        <f t="shared" si="83"/>
        <v>0</v>
      </c>
      <c r="IZ78" s="46">
        <f t="shared" si="83"/>
        <v>0</v>
      </c>
      <c r="JA78" s="46">
        <f t="shared" si="83"/>
        <v>0</v>
      </c>
      <c r="JB78" s="46">
        <f t="shared" si="83"/>
        <v>0</v>
      </c>
      <c r="JC78" s="46">
        <f t="shared" si="83"/>
        <v>0</v>
      </c>
      <c r="JD78" s="46">
        <f t="shared" si="83"/>
        <v>0</v>
      </c>
      <c r="JE78" s="46">
        <f t="shared" si="83"/>
        <v>0</v>
      </c>
      <c r="JF78" s="46">
        <f t="shared" si="83"/>
        <v>0</v>
      </c>
      <c r="JG78" s="46">
        <f t="shared" si="83"/>
        <v>0</v>
      </c>
      <c r="JH78" s="46">
        <f t="shared" si="83"/>
        <v>0</v>
      </c>
      <c r="JI78" s="46">
        <f t="shared" si="83"/>
        <v>0</v>
      </c>
      <c r="JJ78" s="46">
        <f t="shared" si="83"/>
        <v>0</v>
      </c>
      <c r="JK78" s="46">
        <f t="shared" si="83"/>
        <v>0</v>
      </c>
      <c r="JL78" s="46">
        <f t="shared" si="83"/>
        <v>0</v>
      </c>
      <c r="JM78" s="46">
        <f t="shared" si="83"/>
        <v>0</v>
      </c>
      <c r="JN78" s="46">
        <f t="shared" si="83"/>
        <v>0</v>
      </c>
      <c r="JO78" s="46">
        <f t="shared" ref="JO78:KD93" si="93">IF(OR($AZ78="",$BA78=""),0,MAX(MIN(JO$61-1,$BA78)-MAX(JP$61,$AZ78)+1,0))</f>
        <v>0</v>
      </c>
      <c r="JP78" s="46">
        <f t="shared" si="93"/>
        <v>0</v>
      </c>
      <c r="JQ78" s="46">
        <f t="shared" si="93"/>
        <v>0</v>
      </c>
      <c r="JR78" s="46">
        <f t="shared" si="93"/>
        <v>0</v>
      </c>
      <c r="JS78" s="46">
        <f t="shared" si="93"/>
        <v>0</v>
      </c>
      <c r="JT78" s="46">
        <f t="shared" si="93"/>
        <v>0</v>
      </c>
      <c r="JU78" s="46">
        <f t="shared" si="93"/>
        <v>0</v>
      </c>
      <c r="JV78" s="46">
        <f t="shared" si="93"/>
        <v>0</v>
      </c>
      <c r="JW78" s="46">
        <f t="shared" si="93"/>
        <v>0</v>
      </c>
      <c r="JX78" s="46">
        <f t="shared" si="93"/>
        <v>0</v>
      </c>
      <c r="JY78" s="46">
        <f t="shared" si="93"/>
        <v>0</v>
      </c>
      <c r="JZ78" s="46">
        <f t="shared" si="93"/>
        <v>0</v>
      </c>
      <c r="KA78" s="46">
        <f t="shared" si="93"/>
        <v>0</v>
      </c>
      <c r="KB78" s="46">
        <f t="shared" si="93"/>
        <v>0</v>
      </c>
      <c r="KC78" s="46">
        <f t="shared" si="93"/>
        <v>0</v>
      </c>
      <c r="KD78" s="46">
        <f t="shared" si="93"/>
        <v>0</v>
      </c>
      <c r="KE78" s="46">
        <f t="shared" si="84"/>
        <v>0</v>
      </c>
      <c r="KF78" s="46">
        <f t="shared" si="84"/>
        <v>0</v>
      </c>
      <c r="KG78" s="46">
        <f t="shared" si="84"/>
        <v>0</v>
      </c>
      <c r="KH78" s="46">
        <f t="shared" si="84"/>
        <v>0</v>
      </c>
      <c r="KI78" s="46">
        <f t="shared" si="84"/>
        <v>0</v>
      </c>
      <c r="KJ78" s="46">
        <f t="shared" si="84"/>
        <v>0</v>
      </c>
      <c r="KK78" s="46">
        <f t="shared" si="84"/>
        <v>0</v>
      </c>
      <c r="KL78" s="46">
        <f t="shared" si="84"/>
        <v>0</v>
      </c>
      <c r="KM78" s="46">
        <f t="shared" si="84"/>
        <v>0</v>
      </c>
      <c r="KN78" s="46">
        <f t="shared" si="84"/>
        <v>0</v>
      </c>
      <c r="KO78" s="46">
        <f t="shared" si="84"/>
        <v>0</v>
      </c>
      <c r="KP78" s="46">
        <f t="shared" si="84"/>
        <v>0</v>
      </c>
      <c r="KQ78" s="46">
        <f t="shared" si="84"/>
        <v>0</v>
      </c>
      <c r="KR78" s="46">
        <f t="shared" si="84"/>
        <v>0</v>
      </c>
      <c r="KS78" s="46">
        <f t="shared" si="84"/>
        <v>0</v>
      </c>
      <c r="KT78" s="46">
        <f t="shared" si="84"/>
        <v>0</v>
      </c>
      <c r="KU78" s="46">
        <f t="shared" si="85"/>
        <v>0</v>
      </c>
      <c r="KV78" s="46">
        <f t="shared" si="85"/>
        <v>0</v>
      </c>
      <c r="KW78" s="46">
        <f t="shared" si="85"/>
        <v>0</v>
      </c>
      <c r="KX78" s="46">
        <f t="shared" si="85"/>
        <v>0</v>
      </c>
      <c r="KY78" s="46">
        <f t="shared" si="85"/>
        <v>0</v>
      </c>
      <c r="KZ78" s="46">
        <f t="shared" si="85"/>
        <v>0</v>
      </c>
      <c r="LA78" s="46">
        <f t="shared" si="85"/>
        <v>0</v>
      </c>
      <c r="LB78" s="46">
        <f t="shared" si="85"/>
        <v>0</v>
      </c>
      <c r="LC78" s="46">
        <f t="shared" si="85"/>
        <v>0</v>
      </c>
      <c r="LD78" s="46">
        <f t="shared" si="85"/>
        <v>0</v>
      </c>
      <c r="LE78" s="46">
        <f t="shared" si="85"/>
        <v>0</v>
      </c>
      <c r="LF78" s="46">
        <f t="shared" si="85"/>
        <v>0</v>
      </c>
      <c r="LG78" s="46">
        <f t="shared" si="85"/>
        <v>0</v>
      </c>
      <c r="LH78" s="46">
        <f t="shared" si="85"/>
        <v>0</v>
      </c>
      <c r="LI78" s="46">
        <f t="shared" si="85"/>
        <v>0</v>
      </c>
      <c r="LJ78" s="46">
        <f t="shared" si="85"/>
        <v>0</v>
      </c>
      <c r="LK78" s="46">
        <f t="shared" si="86"/>
        <v>0</v>
      </c>
      <c r="LL78" s="46">
        <f t="shared" si="86"/>
        <v>0</v>
      </c>
      <c r="LM78" s="46">
        <f t="shared" si="86"/>
        <v>0</v>
      </c>
      <c r="LN78" s="46">
        <f t="shared" si="86"/>
        <v>0</v>
      </c>
      <c r="LO78" s="46">
        <f t="shared" si="86"/>
        <v>0</v>
      </c>
      <c r="LP78" s="46">
        <f t="shared" si="86"/>
        <v>0</v>
      </c>
      <c r="LQ78" s="46">
        <f t="shared" si="86"/>
        <v>0</v>
      </c>
      <c r="LR78" s="46">
        <f t="shared" si="86"/>
        <v>0</v>
      </c>
      <c r="LS78" s="46">
        <f t="shared" si="86"/>
        <v>0</v>
      </c>
      <c r="LT78" s="46">
        <f t="shared" si="86"/>
        <v>0</v>
      </c>
    </row>
    <row r="79" spans="1:332" ht="24.6" hidden="1" customHeight="1">
      <c r="A79" s="121">
        <v>18</v>
      </c>
      <c r="B79" s="19"/>
      <c r="C79" s="22"/>
      <c r="D79" s="22"/>
      <c r="E79" s="215" t="str">
        <f t="shared" si="25"/>
        <v/>
      </c>
      <c r="F79" s="215">
        <f t="shared" si="26"/>
        <v>0</v>
      </c>
      <c r="G79" s="218"/>
      <c r="H79" s="217" t="str">
        <f t="shared" si="27"/>
        <v>Falta(n) Fecha(s)</v>
      </c>
      <c r="I79" s="72"/>
      <c r="J79" s="72"/>
      <c r="K79" s="72"/>
      <c r="L79" s="72"/>
      <c r="M79" s="72"/>
      <c r="N79" s="72"/>
      <c r="O79" s="72"/>
      <c r="P79" s="72"/>
      <c r="Q79" s="210" t="str" cm="1">
        <f t="array" ref="Q79">IF(SUM(COUNTIF(J79:P79,{"SI","NO APLICA"}))=0,
   "",
   IF(SUM(COUNTIF(J79:P79,{"SI","NO APLICA"}))=COLUMNS(J79:P79),
      "CUMPLE",
      "NO CUMPLE"))</f>
        <v/>
      </c>
      <c r="R79" s="72"/>
      <c r="S79" s="19"/>
      <c r="T79" s="72"/>
      <c r="U79" s="19"/>
      <c r="V79" s="72"/>
      <c r="W79" s="72"/>
      <c r="X79" s="72"/>
      <c r="Y79" s="210" t="str">
        <f t="shared" si="69"/>
        <v/>
      </c>
      <c r="Z79" s="211" t="str">
        <f t="shared" si="70"/>
        <v/>
      </c>
      <c r="AA79" s="476"/>
      <c r="AB79" s="477"/>
      <c r="AD79" s="122" t="str">
        <f t="shared" si="28"/>
        <v/>
      </c>
      <c r="AE79" s="122" t="str">
        <f t="shared" si="28"/>
        <v/>
      </c>
      <c r="AF79" s="123">
        <f t="shared" si="28"/>
        <v>0</v>
      </c>
      <c r="AG79" s="122" t="str">
        <f t="shared" si="29"/>
        <v/>
      </c>
      <c r="AH79" s="122" t="str">
        <f t="shared" si="29"/>
        <v/>
      </c>
      <c r="AI79" s="123">
        <f t="shared" si="29"/>
        <v>0</v>
      </c>
      <c r="AW79" s="46" t="str">
        <f t="shared" si="30"/>
        <v/>
      </c>
      <c r="AX79" s="46">
        <f t="shared" si="30"/>
        <v>11</v>
      </c>
      <c r="AY79" s="96">
        <v>18</v>
      </c>
      <c r="AZ79" s="47" t="str">
        <f t="shared" si="77"/>
        <v/>
      </c>
      <c r="BA79" s="47">
        <f t="shared" si="32"/>
        <v>0</v>
      </c>
      <c r="BB79" s="90" t="str">
        <f t="shared" si="33"/>
        <v/>
      </c>
      <c r="BC79" s="124">
        <v>18</v>
      </c>
      <c r="BD79" s="125">
        <f t="shared" si="71"/>
        <v>1</v>
      </c>
      <c r="BE79" s="126">
        <f t="shared" si="34"/>
        <v>1</v>
      </c>
      <c r="BF79" s="90">
        <f t="shared" si="35"/>
        <v>0</v>
      </c>
      <c r="BG79" s="90">
        <f t="shared" si="75"/>
        <v>0</v>
      </c>
      <c r="BH79" s="90" t="str">
        <f t="shared" si="72"/>
        <v/>
      </c>
      <c r="BI79" s="90" t="e">
        <f t="shared" si="36"/>
        <v>#NUM!</v>
      </c>
      <c r="BJ79" s="90" t="str">
        <f t="shared" si="37"/>
        <v/>
      </c>
      <c r="BK79" s="127">
        <f t="shared" si="38"/>
        <v>0</v>
      </c>
      <c r="BL79" s="128" t="e">
        <f t="shared" si="39"/>
        <v>#NUM!</v>
      </c>
      <c r="BM79" s="128" t="e">
        <f t="shared" si="40"/>
        <v>#NUM!</v>
      </c>
      <c r="BN79" s="128" t="str">
        <f t="shared" si="41"/>
        <v/>
      </c>
      <c r="BO79" s="128" t="str">
        <f t="shared" si="73"/>
        <v/>
      </c>
      <c r="BP79" s="90">
        <f t="shared" si="42"/>
        <v>0</v>
      </c>
      <c r="BQ79" s="90">
        <f t="shared" si="43"/>
        <v>0</v>
      </c>
      <c r="BR79" s="90">
        <f t="shared" si="76"/>
        <v>0</v>
      </c>
      <c r="BS79" s="90" t="str">
        <f t="shared" si="44"/>
        <v/>
      </c>
      <c r="BT79" s="90" t="e">
        <f t="shared" si="45"/>
        <v>#NUM!</v>
      </c>
      <c r="BU79" s="90" t="e">
        <f t="shared" si="46"/>
        <v>#NUM!</v>
      </c>
      <c r="BV79" s="127">
        <f t="shared" si="47"/>
        <v>0</v>
      </c>
      <c r="BW79" s="128" t="e">
        <f t="shared" si="48"/>
        <v>#NUM!</v>
      </c>
      <c r="BX79" s="128" t="e">
        <f t="shared" si="49"/>
        <v>#NUM!</v>
      </c>
      <c r="BY79" s="128" t="str">
        <f t="shared" si="50"/>
        <v/>
      </c>
      <c r="BZ79" s="128" t="str">
        <f t="shared" si="74"/>
        <v/>
      </c>
      <c r="CA79" s="90">
        <f t="shared" si="51"/>
        <v>0</v>
      </c>
      <c r="CB79" s="90"/>
      <c r="CC79" s="90"/>
      <c r="CD79" s="129"/>
      <c r="CE79" s="130">
        <f t="shared" si="52"/>
        <v>0</v>
      </c>
      <c r="CF79" s="46">
        <f t="shared" si="87"/>
        <v>0</v>
      </c>
      <c r="CG79" s="46">
        <f t="shared" si="87"/>
        <v>0</v>
      </c>
      <c r="CH79" s="46">
        <f t="shared" si="87"/>
        <v>0</v>
      </c>
      <c r="CI79" s="46">
        <f t="shared" si="87"/>
        <v>0</v>
      </c>
      <c r="CJ79" s="46">
        <f t="shared" si="87"/>
        <v>0</v>
      </c>
      <c r="CK79" s="46">
        <f t="shared" si="87"/>
        <v>0</v>
      </c>
      <c r="CL79" s="46">
        <f t="shared" si="87"/>
        <v>0</v>
      </c>
      <c r="CM79" s="46">
        <f t="shared" si="87"/>
        <v>0</v>
      </c>
      <c r="CN79" s="46">
        <f t="shared" si="87"/>
        <v>0</v>
      </c>
      <c r="CO79" s="46">
        <f t="shared" si="87"/>
        <v>0</v>
      </c>
      <c r="CP79" s="46">
        <f t="shared" si="87"/>
        <v>0</v>
      </c>
      <c r="CQ79" s="46">
        <f t="shared" si="87"/>
        <v>0</v>
      </c>
      <c r="CR79" s="46">
        <f t="shared" si="87"/>
        <v>0</v>
      </c>
      <c r="CS79" s="46">
        <f t="shared" si="87"/>
        <v>0</v>
      </c>
      <c r="CT79" s="46">
        <f t="shared" si="87"/>
        <v>0</v>
      </c>
      <c r="CU79" s="46">
        <f t="shared" si="87"/>
        <v>0</v>
      </c>
      <c r="CV79" s="46">
        <f t="shared" si="78"/>
        <v>0</v>
      </c>
      <c r="CW79" s="46">
        <f t="shared" si="78"/>
        <v>0</v>
      </c>
      <c r="CX79" s="46">
        <f t="shared" si="78"/>
        <v>0</v>
      </c>
      <c r="CY79" s="46">
        <f t="shared" si="78"/>
        <v>0</v>
      </c>
      <c r="CZ79" s="46">
        <f t="shared" si="78"/>
        <v>0</v>
      </c>
      <c r="DA79" s="46">
        <f t="shared" si="78"/>
        <v>0</v>
      </c>
      <c r="DB79" s="46">
        <f t="shared" si="78"/>
        <v>0</v>
      </c>
      <c r="DC79" s="46">
        <f t="shared" si="78"/>
        <v>0</v>
      </c>
      <c r="DD79" s="46">
        <f t="shared" si="78"/>
        <v>0</v>
      </c>
      <c r="DE79" s="46">
        <f t="shared" si="78"/>
        <v>0</v>
      </c>
      <c r="DF79" s="46">
        <f t="shared" si="78"/>
        <v>0</v>
      </c>
      <c r="DG79" s="46">
        <f t="shared" si="78"/>
        <v>0</v>
      </c>
      <c r="DH79" s="46">
        <f t="shared" si="78"/>
        <v>0</v>
      </c>
      <c r="DI79" s="46">
        <f t="shared" si="78"/>
        <v>0</v>
      </c>
      <c r="DJ79" s="46">
        <f t="shared" si="78"/>
        <v>0</v>
      </c>
      <c r="DK79" s="46">
        <f t="shared" si="88"/>
        <v>0</v>
      </c>
      <c r="DL79" s="46">
        <f t="shared" si="88"/>
        <v>0</v>
      </c>
      <c r="DM79" s="46">
        <f t="shared" si="88"/>
        <v>0</v>
      </c>
      <c r="DN79" s="46">
        <f t="shared" si="88"/>
        <v>0</v>
      </c>
      <c r="DO79" s="46">
        <f t="shared" si="88"/>
        <v>0</v>
      </c>
      <c r="DP79" s="46">
        <f t="shared" si="88"/>
        <v>0</v>
      </c>
      <c r="DQ79" s="46">
        <f t="shared" si="88"/>
        <v>0</v>
      </c>
      <c r="DR79" s="46">
        <f t="shared" si="88"/>
        <v>0</v>
      </c>
      <c r="DS79" s="46">
        <f t="shared" si="88"/>
        <v>0</v>
      </c>
      <c r="DT79" s="46">
        <f t="shared" si="88"/>
        <v>0</v>
      </c>
      <c r="DU79" s="46">
        <f t="shared" si="88"/>
        <v>0</v>
      </c>
      <c r="DV79" s="46">
        <f t="shared" si="88"/>
        <v>0</v>
      </c>
      <c r="DW79" s="46">
        <f t="shared" si="88"/>
        <v>0</v>
      </c>
      <c r="DX79" s="46">
        <f t="shared" si="88"/>
        <v>0</v>
      </c>
      <c r="DY79" s="46">
        <f t="shared" si="88"/>
        <v>0</v>
      </c>
      <c r="DZ79" s="46">
        <f t="shared" si="88"/>
        <v>0</v>
      </c>
      <c r="EA79" s="46">
        <f t="shared" si="79"/>
        <v>0</v>
      </c>
      <c r="EB79" s="46">
        <f t="shared" si="79"/>
        <v>0</v>
      </c>
      <c r="EC79" s="46">
        <f t="shared" si="79"/>
        <v>0</v>
      </c>
      <c r="ED79" s="46">
        <f t="shared" si="79"/>
        <v>0</v>
      </c>
      <c r="EE79" s="46">
        <f t="shared" si="79"/>
        <v>0</v>
      </c>
      <c r="EF79" s="46">
        <f t="shared" si="79"/>
        <v>0</v>
      </c>
      <c r="EG79" s="46">
        <f t="shared" si="79"/>
        <v>0</v>
      </c>
      <c r="EH79" s="46">
        <f t="shared" si="79"/>
        <v>0</v>
      </c>
      <c r="EI79" s="46">
        <f t="shared" si="79"/>
        <v>0</v>
      </c>
      <c r="EJ79" s="46">
        <f t="shared" si="79"/>
        <v>0</v>
      </c>
      <c r="EK79" s="46">
        <f t="shared" si="79"/>
        <v>0</v>
      </c>
      <c r="EL79" s="46">
        <f t="shared" si="79"/>
        <v>0</v>
      </c>
      <c r="EM79" s="46">
        <f t="shared" si="79"/>
        <v>0</v>
      </c>
      <c r="EN79" s="46">
        <f t="shared" si="79"/>
        <v>0</v>
      </c>
      <c r="EO79" s="46">
        <f t="shared" si="79"/>
        <v>0</v>
      </c>
      <c r="EP79" s="46">
        <f t="shared" si="79"/>
        <v>0</v>
      </c>
      <c r="EQ79" s="46">
        <f t="shared" si="89"/>
        <v>0</v>
      </c>
      <c r="ER79" s="46">
        <f t="shared" si="89"/>
        <v>0</v>
      </c>
      <c r="ES79" s="46">
        <f t="shared" si="89"/>
        <v>0</v>
      </c>
      <c r="ET79" s="46">
        <f t="shared" si="89"/>
        <v>0</v>
      </c>
      <c r="EU79" s="46">
        <f t="shared" si="89"/>
        <v>0</v>
      </c>
      <c r="EV79" s="46">
        <f t="shared" si="89"/>
        <v>0</v>
      </c>
      <c r="EW79" s="46">
        <f t="shared" si="89"/>
        <v>0</v>
      </c>
      <c r="EX79" s="46">
        <f t="shared" si="89"/>
        <v>0</v>
      </c>
      <c r="EY79" s="46">
        <f t="shared" si="89"/>
        <v>0</v>
      </c>
      <c r="EZ79" s="46">
        <f t="shared" si="89"/>
        <v>0</v>
      </c>
      <c r="FA79" s="46">
        <f t="shared" si="89"/>
        <v>0</v>
      </c>
      <c r="FB79" s="46">
        <f t="shared" si="89"/>
        <v>0</v>
      </c>
      <c r="FC79" s="46">
        <f t="shared" si="89"/>
        <v>0</v>
      </c>
      <c r="FD79" s="46">
        <f t="shared" si="89"/>
        <v>0</v>
      </c>
      <c r="FE79" s="46">
        <f t="shared" si="89"/>
        <v>0</v>
      </c>
      <c r="FF79" s="46">
        <f t="shared" si="89"/>
        <v>0</v>
      </c>
      <c r="FG79" s="46">
        <f t="shared" si="80"/>
        <v>0</v>
      </c>
      <c r="FH79" s="46">
        <f t="shared" si="80"/>
        <v>0</v>
      </c>
      <c r="FI79" s="46">
        <f t="shared" si="80"/>
        <v>0</v>
      </c>
      <c r="FJ79" s="46">
        <f t="shared" si="80"/>
        <v>0</v>
      </c>
      <c r="FK79" s="46">
        <f t="shared" si="80"/>
        <v>0</v>
      </c>
      <c r="FL79" s="46">
        <f t="shared" si="80"/>
        <v>0</v>
      </c>
      <c r="FM79" s="46">
        <f t="shared" si="80"/>
        <v>0</v>
      </c>
      <c r="FN79" s="46">
        <f t="shared" si="80"/>
        <v>0</v>
      </c>
      <c r="FO79" s="46">
        <f t="shared" si="80"/>
        <v>0</v>
      </c>
      <c r="FP79" s="46">
        <f t="shared" si="80"/>
        <v>0</v>
      </c>
      <c r="FQ79" s="46">
        <f t="shared" si="80"/>
        <v>0</v>
      </c>
      <c r="FR79" s="46">
        <f t="shared" si="80"/>
        <v>0</v>
      </c>
      <c r="FS79" s="46">
        <f t="shared" si="80"/>
        <v>0</v>
      </c>
      <c r="FT79" s="46">
        <f t="shared" si="80"/>
        <v>0</v>
      </c>
      <c r="FU79" s="46">
        <f t="shared" si="80"/>
        <v>0</v>
      </c>
      <c r="FV79" s="46">
        <f t="shared" si="80"/>
        <v>0</v>
      </c>
      <c r="FW79" s="46">
        <f t="shared" si="90"/>
        <v>0</v>
      </c>
      <c r="FX79" s="46">
        <f t="shared" si="90"/>
        <v>0</v>
      </c>
      <c r="FY79" s="46">
        <f t="shared" si="90"/>
        <v>0</v>
      </c>
      <c r="FZ79" s="46">
        <f t="shared" si="90"/>
        <v>0</v>
      </c>
      <c r="GA79" s="46">
        <f t="shared" si="90"/>
        <v>0</v>
      </c>
      <c r="GB79" s="46">
        <f t="shared" si="90"/>
        <v>0</v>
      </c>
      <c r="GC79" s="46">
        <f t="shared" si="90"/>
        <v>0</v>
      </c>
      <c r="GD79" s="46">
        <f t="shared" si="90"/>
        <v>0</v>
      </c>
      <c r="GE79" s="46">
        <f t="shared" si="90"/>
        <v>0</v>
      </c>
      <c r="GF79" s="46">
        <f t="shared" si="90"/>
        <v>0</v>
      </c>
      <c r="GG79" s="46">
        <f t="shared" si="90"/>
        <v>0</v>
      </c>
      <c r="GH79" s="46">
        <f t="shared" si="90"/>
        <v>0</v>
      </c>
      <c r="GI79" s="46">
        <f t="shared" si="90"/>
        <v>0</v>
      </c>
      <c r="GJ79" s="46">
        <f t="shared" si="90"/>
        <v>0</v>
      </c>
      <c r="GK79" s="46">
        <f t="shared" si="90"/>
        <v>0</v>
      </c>
      <c r="GL79" s="46">
        <f t="shared" si="90"/>
        <v>0</v>
      </c>
      <c r="GM79" s="46">
        <f t="shared" si="81"/>
        <v>0</v>
      </c>
      <c r="GN79" s="46">
        <f t="shared" si="81"/>
        <v>0</v>
      </c>
      <c r="GO79" s="46">
        <f t="shared" si="81"/>
        <v>0</v>
      </c>
      <c r="GP79" s="46">
        <f t="shared" si="81"/>
        <v>0</v>
      </c>
      <c r="GQ79" s="46">
        <f t="shared" si="81"/>
        <v>0</v>
      </c>
      <c r="GR79" s="46">
        <f t="shared" si="81"/>
        <v>0</v>
      </c>
      <c r="GS79" s="46">
        <f t="shared" si="81"/>
        <v>0</v>
      </c>
      <c r="GT79" s="46">
        <f t="shared" si="81"/>
        <v>0</v>
      </c>
      <c r="GU79" s="46">
        <f t="shared" si="81"/>
        <v>0</v>
      </c>
      <c r="GV79" s="46">
        <f t="shared" si="81"/>
        <v>0</v>
      </c>
      <c r="GW79" s="46">
        <f t="shared" si="81"/>
        <v>0</v>
      </c>
      <c r="GX79" s="46">
        <f t="shared" si="81"/>
        <v>0</v>
      </c>
      <c r="GY79" s="46">
        <f t="shared" si="81"/>
        <v>0</v>
      </c>
      <c r="GZ79" s="46">
        <f t="shared" si="81"/>
        <v>0</v>
      </c>
      <c r="HA79" s="46">
        <f t="shared" si="81"/>
        <v>0</v>
      </c>
      <c r="HB79" s="46">
        <f t="shared" si="81"/>
        <v>0</v>
      </c>
      <c r="HC79" s="46">
        <f t="shared" si="91"/>
        <v>0</v>
      </c>
      <c r="HD79" s="46">
        <f t="shared" si="91"/>
        <v>0</v>
      </c>
      <c r="HE79" s="46">
        <f t="shared" si="91"/>
        <v>0</v>
      </c>
      <c r="HF79" s="46">
        <f t="shared" si="91"/>
        <v>0</v>
      </c>
      <c r="HG79" s="46">
        <f t="shared" si="91"/>
        <v>0</v>
      </c>
      <c r="HH79" s="46">
        <f t="shared" si="91"/>
        <v>0</v>
      </c>
      <c r="HI79" s="46">
        <f t="shared" si="91"/>
        <v>0</v>
      </c>
      <c r="HJ79" s="46">
        <f t="shared" si="91"/>
        <v>0</v>
      </c>
      <c r="HK79" s="46">
        <f t="shared" si="91"/>
        <v>0</v>
      </c>
      <c r="HL79" s="46">
        <f t="shared" si="91"/>
        <v>0</v>
      </c>
      <c r="HM79" s="46">
        <f t="shared" si="91"/>
        <v>0</v>
      </c>
      <c r="HN79" s="46">
        <f t="shared" si="91"/>
        <v>0</v>
      </c>
      <c r="HO79" s="46">
        <f t="shared" si="91"/>
        <v>0</v>
      </c>
      <c r="HP79" s="46">
        <f t="shared" si="91"/>
        <v>0</v>
      </c>
      <c r="HQ79" s="46">
        <f t="shared" si="91"/>
        <v>0</v>
      </c>
      <c r="HR79" s="46">
        <f t="shared" si="91"/>
        <v>0</v>
      </c>
      <c r="HS79" s="46">
        <f t="shared" si="82"/>
        <v>0</v>
      </c>
      <c r="HT79" s="46">
        <f t="shared" si="82"/>
        <v>0</v>
      </c>
      <c r="HU79" s="46">
        <f t="shared" si="82"/>
        <v>0</v>
      </c>
      <c r="HV79" s="46">
        <f t="shared" si="82"/>
        <v>0</v>
      </c>
      <c r="HW79" s="46">
        <f t="shared" si="82"/>
        <v>0</v>
      </c>
      <c r="HX79" s="46">
        <f t="shared" si="82"/>
        <v>0</v>
      </c>
      <c r="HY79" s="46">
        <f t="shared" si="82"/>
        <v>0</v>
      </c>
      <c r="HZ79" s="46">
        <f t="shared" si="82"/>
        <v>0</v>
      </c>
      <c r="IA79" s="46">
        <f t="shared" si="82"/>
        <v>0</v>
      </c>
      <c r="IB79" s="46">
        <f t="shared" si="82"/>
        <v>0</v>
      </c>
      <c r="IC79" s="46">
        <f t="shared" si="82"/>
        <v>0</v>
      </c>
      <c r="ID79" s="46">
        <f t="shared" si="82"/>
        <v>0</v>
      </c>
      <c r="IE79" s="46">
        <f t="shared" si="82"/>
        <v>0</v>
      </c>
      <c r="IF79" s="46">
        <f t="shared" si="82"/>
        <v>0</v>
      </c>
      <c r="IG79" s="46">
        <f t="shared" si="82"/>
        <v>0</v>
      </c>
      <c r="IH79" s="46">
        <f t="shared" si="82"/>
        <v>0</v>
      </c>
      <c r="II79" s="46">
        <f t="shared" si="92"/>
        <v>0</v>
      </c>
      <c r="IJ79" s="46">
        <f t="shared" si="92"/>
        <v>0</v>
      </c>
      <c r="IK79" s="46">
        <f t="shared" si="92"/>
        <v>0</v>
      </c>
      <c r="IL79" s="46">
        <f t="shared" si="92"/>
        <v>0</v>
      </c>
      <c r="IM79" s="46">
        <f t="shared" si="92"/>
        <v>0</v>
      </c>
      <c r="IN79" s="46">
        <f t="shared" si="92"/>
        <v>0</v>
      </c>
      <c r="IO79" s="46">
        <f t="shared" si="92"/>
        <v>0</v>
      </c>
      <c r="IP79" s="46">
        <f t="shared" si="92"/>
        <v>0</v>
      </c>
      <c r="IQ79" s="46">
        <f t="shared" si="92"/>
        <v>0</v>
      </c>
      <c r="IR79" s="46">
        <f t="shared" si="92"/>
        <v>0</v>
      </c>
      <c r="IS79" s="46">
        <f t="shared" si="92"/>
        <v>0</v>
      </c>
      <c r="IT79" s="46">
        <f t="shared" si="92"/>
        <v>0</v>
      </c>
      <c r="IU79" s="46">
        <f t="shared" si="92"/>
        <v>0</v>
      </c>
      <c r="IV79" s="46">
        <f t="shared" si="92"/>
        <v>0</v>
      </c>
      <c r="IW79" s="46">
        <f t="shared" si="92"/>
        <v>0</v>
      </c>
      <c r="IX79" s="46">
        <f t="shared" si="92"/>
        <v>0</v>
      </c>
      <c r="IY79" s="46">
        <f t="shared" si="83"/>
        <v>0</v>
      </c>
      <c r="IZ79" s="46">
        <f t="shared" si="83"/>
        <v>0</v>
      </c>
      <c r="JA79" s="46">
        <f t="shared" si="83"/>
        <v>0</v>
      </c>
      <c r="JB79" s="46">
        <f t="shared" si="83"/>
        <v>0</v>
      </c>
      <c r="JC79" s="46">
        <f t="shared" si="83"/>
        <v>0</v>
      </c>
      <c r="JD79" s="46">
        <f t="shared" si="83"/>
        <v>0</v>
      </c>
      <c r="JE79" s="46">
        <f t="shared" si="83"/>
        <v>0</v>
      </c>
      <c r="JF79" s="46">
        <f t="shared" si="83"/>
        <v>0</v>
      </c>
      <c r="JG79" s="46">
        <f t="shared" si="83"/>
        <v>0</v>
      </c>
      <c r="JH79" s="46">
        <f t="shared" si="83"/>
        <v>0</v>
      </c>
      <c r="JI79" s="46">
        <f t="shared" si="83"/>
        <v>0</v>
      </c>
      <c r="JJ79" s="46">
        <f t="shared" si="83"/>
        <v>0</v>
      </c>
      <c r="JK79" s="46">
        <f t="shared" si="83"/>
        <v>0</v>
      </c>
      <c r="JL79" s="46">
        <f t="shared" si="83"/>
        <v>0</v>
      </c>
      <c r="JM79" s="46">
        <f t="shared" si="83"/>
        <v>0</v>
      </c>
      <c r="JN79" s="46">
        <f t="shared" si="83"/>
        <v>0</v>
      </c>
      <c r="JO79" s="46">
        <f t="shared" si="93"/>
        <v>0</v>
      </c>
      <c r="JP79" s="46">
        <f t="shared" si="93"/>
        <v>0</v>
      </c>
      <c r="JQ79" s="46">
        <f t="shared" si="93"/>
        <v>0</v>
      </c>
      <c r="JR79" s="46">
        <f t="shared" si="93"/>
        <v>0</v>
      </c>
      <c r="JS79" s="46">
        <f t="shared" si="93"/>
        <v>0</v>
      </c>
      <c r="JT79" s="46">
        <f t="shared" si="93"/>
        <v>0</v>
      </c>
      <c r="JU79" s="46">
        <f t="shared" si="93"/>
        <v>0</v>
      </c>
      <c r="JV79" s="46">
        <f t="shared" si="93"/>
        <v>0</v>
      </c>
      <c r="JW79" s="46">
        <f t="shared" si="93"/>
        <v>0</v>
      </c>
      <c r="JX79" s="46">
        <f t="shared" si="93"/>
        <v>0</v>
      </c>
      <c r="JY79" s="46">
        <f t="shared" si="93"/>
        <v>0</v>
      </c>
      <c r="JZ79" s="46">
        <f t="shared" si="93"/>
        <v>0</v>
      </c>
      <c r="KA79" s="46">
        <f t="shared" si="93"/>
        <v>0</v>
      </c>
      <c r="KB79" s="46">
        <f t="shared" si="93"/>
        <v>0</v>
      </c>
      <c r="KC79" s="46">
        <f t="shared" si="93"/>
        <v>0</v>
      </c>
      <c r="KD79" s="46">
        <f t="shared" si="93"/>
        <v>0</v>
      </c>
      <c r="KE79" s="46">
        <f t="shared" si="84"/>
        <v>0</v>
      </c>
      <c r="KF79" s="46">
        <f t="shared" si="84"/>
        <v>0</v>
      </c>
      <c r="KG79" s="46">
        <f t="shared" si="84"/>
        <v>0</v>
      </c>
      <c r="KH79" s="46">
        <f t="shared" si="84"/>
        <v>0</v>
      </c>
      <c r="KI79" s="46">
        <f t="shared" si="84"/>
        <v>0</v>
      </c>
      <c r="KJ79" s="46">
        <f t="shared" si="84"/>
        <v>0</v>
      </c>
      <c r="KK79" s="46">
        <f t="shared" si="84"/>
        <v>0</v>
      </c>
      <c r="KL79" s="46">
        <f t="shared" si="84"/>
        <v>0</v>
      </c>
      <c r="KM79" s="46">
        <f t="shared" si="84"/>
        <v>0</v>
      </c>
      <c r="KN79" s="46">
        <f t="shared" si="84"/>
        <v>0</v>
      </c>
      <c r="KO79" s="46">
        <f t="shared" si="84"/>
        <v>0</v>
      </c>
      <c r="KP79" s="46">
        <f t="shared" si="84"/>
        <v>0</v>
      </c>
      <c r="KQ79" s="46">
        <f t="shared" si="84"/>
        <v>0</v>
      </c>
      <c r="KR79" s="46">
        <f t="shared" si="84"/>
        <v>0</v>
      </c>
      <c r="KS79" s="46">
        <f t="shared" si="84"/>
        <v>0</v>
      </c>
      <c r="KT79" s="46">
        <f t="shared" si="84"/>
        <v>0</v>
      </c>
      <c r="KU79" s="46">
        <f t="shared" si="85"/>
        <v>0</v>
      </c>
      <c r="KV79" s="46">
        <f t="shared" si="85"/>
        <v>0</v>
      </c>
      <c r="KW79" s="46">
        <f t="shared" si="85"/>
        <v>0</v>
      </c>
      <c r="KX79" s="46">
        <f t="shared" si="85"/>
        <v>0</v>
      </c>
      <c r="KY79" s="46">
        <f t="shared" si="85"/>
        <v>0</v>
      </c>
      <c r="KZ79" s="46">
        <f t="shared" si="85"/>
        <v>0</v>
      </c>
      <c r="LA79" s="46">
        <f t="shared" si="85"/>
        <v>0</v>
      </c>
      <c r="LB79" s="46">
        <f t="shared" si="85"/>
        <v>0</v>
      </c>
      <c r="LC79" s="46">
        <f t="shared" si="85"/>
        <v>0</v>
      </c>
      <c r="LD79" s="46">
        <f t="shared" si="85"/>
        <v>0</v>
      </c>
      <c r="LE79" s="46">
        <f t="shared" si="85"/>
        <v>0</v>
      </c>
      <c r="LF79" s="46">
        <f t="shared" si="85"/>
        <v>0</v>
      </c>
      <c r="LG79" s="46">
        <f t="shared" si="85"/>
        <v>0</v>
      </c>
      <c r="LH79" s="46">
        <f t="shared" si="85"/>
        <v>0</v>
      </c>
      <c r="LI79" s="46">
        <f t="shared" si="85"/>
        <v>0</v>
      </c>
      <c r="LJ79" s="46">
        <f t="shared" si="85"/>
        <v>0</v>
      </c>
      <c r="LK79" s="46">
        <f t="shared" si="86"/>
        <v>0</v>
      </c>
      <c r="LL79" s="46">
        <f t="shared" si="86"/>
        <v>0</v>
      </c>
      <c r="LM79" s="46">
        <f t="shared" si="86"/>
        <v>0</v>
      </c>
      <c r="LN79" s="46">
        <f t="shared" si="86"/>
        <v>0</v>
      </c>
      <c r="LO79" s="46">
        <f t="shared" si="86"/>
        <v>0</v>
      </c>
      <c r="LP79" s="46">
        <f t="shared" si="86"/>
        <v>0</v>
      </c>
      <c r="LQ79" s="46">
        <f t="shared" si="86"/>
        <v>0</v>
      </c>
      <c r="LR79" s="46">
        <f t="shared" si="86"/>
        <v>0</v>
      </c>
      <c r="LS79" s="46">
        <f t="shared" si="86"/>
        <v>0</v>
      </c>
      <c r="LT79" s="46">
        <f t="shared" si="86"/>
        <v>0</v>
      </c>
    </row>
    <row r="80" spans="1:332" ht="24.6" hidden="1" customHeight="1">
      <c r="A80" s="121">
        <v>19</v>
      </c>
      <c r="B80" s="19"/>
      <c r="C80" s="21"/>
      <c r="D80" s="21"/>
      <c r="E80" s="215" t="str">
        <f t="shared" si="25"/>
        <v/>
      </c>
      <c r="F80" s="215">
        <f t="shared" si="26"/>
        <v>0</v>
      </c>
      <c r="G80" s="218"/>
      <c r="H80" s="217" t="str">
        <f t="shared" si="27"/>
        <v>Falta(n) Fecha(s)</v>
      </c>
      <c r="I80" s="72"/>
      <c r="J80" s="72"/>
      <c r="K80" s="72"/>
      <c r="L80" s="72"/>
      <c r="M80" s="72"/>
      <c r="N80" s="72"/>
      <c r="O80" s="72"/>
      <c r="P80" s="72"/>
      <c r="Q80" s="210" t="str" cm="1">
        <f t="array" ref="Q80">IF(SUM(COUNTIF(J80:P80,{"SI","NO APLICA"}))=0,
   "",
   IF(SUM(COUNTIF(J80:P80,{"SI","NO APLICA"}))=COLUMNS(J80:P80),
      "CUMPLE",
      "NO CUMPLE"))</f>
        <v/>
      </c>
      <c r="R80" s="72"/>
      <c r="S80" s="19"/>
      <c r="T80" s="72"/>
      <c r="U80" s="19"/>
      <c r="V80" s="72"/>
      <c r="W80" s="72"/>
      <c r="X80" s="72"/>
      <c r="Y80" s="210" t="str">
        <f t="shared" si="69"/>
        <v/>
      </c>
      <c r="Z80" s="211" t="str">
        <f t="shared" si="70"/>
        <v/>
      </c>
      <c r="AA80" s="476"/>
      <c r="AB80" s="477"/>
      <c r="AD80" s="122" t="str">
        <f t="shared" si="28"/>
        <v/>
      </c>
      <c r="AE80" s="122" t="str">
        <f t="shared" si="28"/>
        <v/>
      </c>
      <c r="AF80" s="123">
        <f t="shared" si="28"/>
        <v>0</v>
      </c>
      <c r="AG80" s="122" t="str">
        <f t="shared" si="29"/>
        <v/>
      </c>
      <c r="AH80" s="122" t="str">
        <f t="shared" si="29"/>
        <v/>
      </c>
      <c r="AI80" s="123">
        <f t="shared" si="29"/>
        <v>0</v>
      </c>
      <c r="AW80" s="46" t="str">
        <f t="shared" si="30"/>
        <v/>
      </c>
      <c r="AX80" s="46">
        <f t="shared" si="30"/>
        <v>11</v>
      </c>
      <c r="AY80" s="96">
        <v>19</v>
      </c>
      <c r="AZ80" s="47" t="str">
        <f t="shared" si="77"/>
        <v/>
      </c>
      <c r="BA80" s="47">
        <f t="shared" si="32"/>
        <v>0</v>
      </c>
      <c r="BB80" s="90" t="str">
        <f t="shared" si="33"/>
        <v/>
      </c>
      <c r="BC80" s="124">
        <v>19</v>
      </c>
      <c r="BD80" s="125">
        <f t="shared" si="71"/>
        <v>1</v>
      </c>
      <c r="BE80" s="126">
        <f t="shared" si="34"/>
        <v>1</v>
      </c>
      <c r="BF80" s="90">
        <f t="shared" si="35"/>
        <v>0</v>
      </c>
      <c r="BG80" s="90">
        <f t="shared" si="75"/>
        <v>0</v>
      </c>
      <c r="BH80" s="90" t="str">
        <f t="shared" si="72"/>
        <v/>
      </c>
      <c r="BI80" s="90" t="e">
        <f t="shared" si="36"/>
        <v>#NUM!</v>
      </c>
      <c r="BJ80" s="90" t="str">
        <f t="shared" si="37"/>
        <v/>
      </c>
      <c r="BK80" s="127">
        <f t="shared" si="38"/>
        <v>0</v>
      </c>
      <c r="BL80" s="128" t="e">
        <f t="shared" si="39"/>
        <v>#NUM!</v>
      </c>
      <c r="BM80" s="128" t="e">
        <f t="shared" si="40"/>
        <v>#NUM!</v>
      </c>
      <c r="BN80" s="128" t="str">
        <f t="shared" si="41"/>
        <v/>
      </c>
      <c r="BO80" s="128" t="str">
        <f t="shared" si="73"/>
        <v/>
      </c>
      <c r="BP80" s="90">
        <f t="shared" si="42"/>
        <v>0</v>
      </c>
      <c r="BQ80" s="90">
        <f t="shared" si="43"/>
        <v>0</v>
      </c>
      <c r="BR80" s="90">
        <f t="shared" si="76"/>
        <v>0</v>
      </c>
      <c r="BS80" s="90" t="str">
        <f t="shared" si="44"/>
        <v/>
      </c>
      <c r="BT80" s="90" t="e">
        <f t="shared" si="45"/>
        <v>#NUM!</v>
      </c>
      <c r="BU80" s="90" t="e">
        <f t="shared" si="46"/>
        <v>#NUM!</v>
      </c>
      <c r="BV80" s="127">
        <f t="shared" si="47"/>
        <v>0</v>
      </c>
      <c r="BW80" s="128" t="e">
        <f t="shared" si="48"/>
        <v>#NUM!</v>
      </c>
      <c r="BX80" s="128" t="e">
        <f t="shared" si="49"/>
        <v>#NUM!</v>
      </c>
      <c r="BY80" s="128" t="str">
        <f t="shared" si="50"/>
        <v/>
      </c>
      <c r="BZ80" s="128" t="str">
        <f t="shared" si="74"/>
        <v/>
      </c>
      <c r="CA80" s="90">
        <f t="shared" si="51"/>
        <v>0</v>
      </c>
      <c r="CB80" s="90"/>
      <c r="CC80" s="90"/>
      <c r="CD80" s="129"/>
      <c r="CE80" s="130">
        <f t="shared" si="52"/>
        <v>0</v>
      </c>
      <c r="CF80" s="46">
        <f t="shared" si="87"/>
        <v>0</v>
      </c>
      <c r="CG80" s="46">
        <f t="shared" si="87"/>
        <v>0</v>
      </c>
      <c r="CH80" s="46">
        <f t="shared" si="87"/>
        <v>0</v>
      </c>
      <c r="CI80" s="46">
        <f t="shared" si="87"/>
        <v>0</v>
      </c>
      <c r="CJ80" s="46">
        <f t="shared" si="87"/>
        <v>0</v>
      </c>
      <c r="CK80" s="46">
        <f t="shared" si="87"/>
        <v>0</v>
      </c>
      <c r="CL80" s="46">
        <f t="shared" si="87"/>
        <v>0</v>
      </c>
      <c r="CM80" s="46">
        <f t="shared" si="87"/>
        <v>0</v>
      </c>
      <c r="CN80" s="46">
        <f t="shared" si="87"/>
        <v>0</v>
      </c>
      <c r="CO80" s="46">
        <f t="shared" si="87"/>
        <v>0</v>
      </c>
      <c r="CP80" s="46">
        <f t="shared" si="87"/>
        <v>0</v>
      </c>
      <c r="CQ80" s="46">
        <f t="shared" si="87"/>
        <v>0</v>
      </c>
      <c r="CR80" s="46">
        <f t="shared" si="87"/>
        <v>0</v>
      </c>
      <c r="CS80" s="46">
        <f t="shared" si="87"/>
        <v>0</v>
      </c>
      <c r="CT80" s="46">
        <f t="shared" si="87"/>
        <v>0</v>
      </c>
      <c r="CU80" s="46">
        <f t="shared" si="87"/>
        <v>0</v>
      </c>
      <c r="CV80" s="46">
        <f t="shared" si="78"/>
        <v>0</v>
      </c>
      <c r="CW80" s="46">
        <f t="shared" si="78"/>
        <v>0</v>
      </c>
      <c r="CX80" s="46">
        <f t="shared" si="78"/>
        <v>0</v>
      </c>
      <c r="CY80" s="46">
        <f t="shared" si="78"/>
        <v>0</v>
      </c>
      <c r="CZ80" s="46">
        <f t="shared" si="78"/>
        <v>0</v>
      </c>
      <c r="DA80" s="46">
        <f t="shared" si="78"/>
        <v>0</v>
      </c>
      <c r="DB80" s="46">
        <f t="shared" si="78"/>
        <v>0</v>
      </c>
      <c r="DC80" s="46">
        <f t="shared" si="78"/>
        <v>0</v>
      </c>
      <c r="DD80" s="46">
        <f t="shared" si="78"/>
        <v>0</v>
      </c>
      <c r="DE80" s="46">
        <f t="shared" si="78"/>
        <v>0</v>
      </c>
      <c r="DF80" s="46">
        <f t="shared" si="78"/>
        <v>0</v>
      </c>
      <c r="DG80" s="46">
        <f t="shared" si="78"/>
        <v>0</v>
      </c>
      <c r="DH80" s="46">
        <f t="shared" si="78"/>
        <v>0</v>
      </c>
      <c r="DI80" s="46">
        <f t="shared" si="78"/>
        <v>0</v>
      </c>
      <c r="DJ80" s="46">
        <f t="shared" si="78"/>
        <v>0</v>
      </c>
      <c r="DK80" s="46">
        <f t="shared" si="88"/>
        <v>0</v>
      </c>
      <c r="DL80" s="46">
        <f t="shared" si="88"/>
        <v>0</v>
      </c>
      <c r="DM80" s="46">
        <f t="shared" si="88"/>
        <v>0</v>
      </c>
      <c r="DN80" s="46">
        <f t="shared" si="88"/>
        <v>0</v>
      </c>
      <c r="DO80" s="46">
        <f t="shared" si="88"/>
        <v>0</v>
      </c>
      <c r="DP80" s="46">
        <f t="shared" si="88"/>
        <v>0</v>
      </c>
      <c r="DQ80" s="46">
        <f t="shared" si="88"/>
        <v>0</v>
      </c>
      <c r="DR80" s="46">
        <f t="shared" si="88"/>
        <v>0</v>
      </c>
      <c r="DS80" s="46">
        <f t="shared" si="88"/>
        <v>0</v>
      </c>
      <c r="DT80" s="46">
        <f t="shared" si="88"/>
        <v>0</v>
      </c>
      <c r="DU80" s="46">
        <f t="shared" si="88"/>
        <v>0</v>
      </c>
      <c r="DV80" s="46">
        <f t="shared" si="88"/>
        <v>0</v>
      </c>
      <c r="DW80" s="46">
        <f t="shared" si="88"/>
        <v>0</v>
      </c>
      <c r="DX80" s="46">
        <f t="shared" si="88"/>
        <v>0</v>
      </c>
      <c r="DY80" s="46">
        <f t="shared" si="88"/>
        <v>0</v>
      </c>
      <c r="DZ80" s="46">
        <f t="shared" si="88"/>
        <v>0</v>
      </c>
      <c r="EA80" s="46">
        <f t="shared" si="79"/>
        <v>0</v>
      </c>
      <c r="EB80" s="46">
        <f t="shared" si="79"/>
        <v>0</v>
      </c>
      <c r="EC80" s="46">
        <f t="shared" si="79"/>
        <v>0</v>
      </c>
      <c r="ED80" s="46">
        <f t="shared" si="79"/>
        <v>0</v>
      </c>
      <c r="EE80" s="46">
        <f t="shared" si="79"/>
        <v>0</v>
      </c>
      <c r="EF80" s="46">
        <f t="shared" si="79"/>
        <v>0</v>
      </c>
      <c r="EG80" s="46">
        <f t="shared" si="79"/>
        <v>0</v>
      </c>
      <c r="EH80" s="46">
        <f t="shared" si="79"/>
        <v>0</v>
      </c>
      <c r="EI80" s="46">
        <f t="shared" si="79"/>
        <v>0</v>
      </c>
      <c r="EJ80" s="46">
        <f t="shared" si="79"/>
        <v>0</v>
      </c>
      <c r="EK80" s="46">
        <f t="shared" si="79"/>
        <v>0</v>
      </c>
      <c r="EL80" s="46">
        <f t="shared" si="79"/>
        <v>0</v>
      </c>
      <c r="EM80" s="46">
        <f t="shared" si="79"/>
        <v>0</v>
      </c>
      <c r="EN80" s="46">
        <f t="shared" si="79"/>
        <v>0</v>
      </c>
      <c r="EO80" s="46">
        <f t="shared" si="79"/>
        <v>0</v>
      </c>
      <c r="EP80" s="46">
        <f t="shared" si="79"/>
        <v>0</v>
      </c>
      <c r="EQ80" s="46">
        <f t="shared" si="89"/>
        <v>0</v>
      </c>
      <c r="ER80" s="46">
        <f t="shared" si="89"/>
        <v>0</v>
      </c>
      <c r="ES80" s="46">
        <f t="shared" si="89"/>
        <v>0</v>
      </c>
      <c r="ET80" s="46">
        <f t="shared" si="89"/>
        <v>0</v>
      </c>
      <c r="EU80" s="46">
        <f t="shared" si="89"/>
        <v>0</v>
      </c>
      <c r="EV80" s="46">
        <f t="shared" si="89"/>
        <v>0</v>
      </c>
      <c r="EW80" s="46">
        <f t="shared" si="89"/>
        <v>0</v>
      </c>
      <c r="EX80" s="46">
        <f t="shared" si="89"/>
        <v>0</v>
      </c>
      <c r="EY80" s="46">
        <f t="shared" si="89"/>
        <v>0</v>
      </c>
      <c r="EZ80" s="46">
        <f t="shared" si="89"/>
        <v>0</v>
      </c>
      <c r="FA80" s="46">
        <f t="shared" si="89"/>
        <v>0</v>
      </c>
      <c r="FB80" s="46">
        <f t="shared" si="89"/>
        <v>0</v>
      </c>
      <c r="FC80" s="46">
        <f t="shared" si="89"/>
        <v>0</v>
      </c>
      <c r="FD80" s="46">
        <f t="shared" si="89"/>
        <v>0</v>
      </c>
      <c r="FE80" s="46">
        <f t="shared" si="89"/>
        <v>0</v>
      </c>
      <c r="FF80" s="46">
        <f t="shared" si="89"/>
        <v>0</v>
      </c>
      <c r="FG80" s="46">
        <f t="shared" si="80"/>
        <v>0</v>
      </c>
      <c r="FH80" s="46">
        <f t="shared" si="80"/>
        <v>0</v>
      </c>
      <c r="FI80" s="46">
        <f t="shared" si="80"/>
        <v>0</v>
      </c>
      <c r="FJ80" s="46">
        <f t="shared" si="80"/>
        <v>0</v>
      </c>
      <c r="FK80" s="46">
        <f t="shared" si="80"/>
        <v>0</v>
      </c>
      <c r="FL80" s="46">
        <f t="shared" si="80"/>
        <v>0</v>
      </c>
      <c r="FM80" s="46">
        <f t="shared" si="80"/>
        <v>0</v>
      </c>
      <c r="FN80" s="46">
        <f t="shared" si="80"/>
        <v>0</v>
      </c>
      <c r="FO80" s="46">
        <f t="shared" si="80"/>
        <v>0</v>
      </c>
      <c r="FP80" s="46">
        <f t="shared" si="80"/>
        <v>0</v>
      </c>
      <c r="FQ80" s="46">
        <f t="shared" si="80"/>
        <v>0</v>
      </c>
      <c r="FR80" s="46">
        <f t="shared" si="80"/>
        <v>0</v>
      </c>
      <c r="FS80" s="46">
        <f t="shared" si="80"/>
        <v>0</v>
      </c>
      <c r="FT80" s="46">
        <f t="shared" si="80"/>
        <v>0</v>
      </c>
      <c r="FU80" s="46">
        <f t="shared" si="80"/>
        <v>0</v>
      </c>
      <c r="FV80" s="46">
        <f t="shared" si="80"/>
        <v>0</v>
      </c>
      <c r="FW80" s="46">
        <f t="shared" si="90"/>
        <v>0</v>
      </c>
      <c r="FX80" s="46">
        <f t="shared" si="90"/>
        <v>0</v>
      </c>
      <c r="FY80" s="46">
        <f t="shared" si="90"/>
        <v>0</v>
      </c>
      <c r="FZ80" s="46">
        <f t="shared" si="90"/>
        <v>0</v>
      </c>
      <c r="GA80" s="46">
        <f t="shared" si="90"/>
        <v>0</v>
      </c>
      <c r="GB80" s="46">
        <f t="shared" si="90"/>
        <v>0</v>
      </c>
      <c r="GC80" s="46">
        <f t="shared" si="90"/>
        <v>0</v>
      </c>
      <c r="GD80" s="46">
        <f t="shared" si="90"/>
        <v>0</v>
      </c>
      <c r="GE80" s="46">
        <f t="shared" si="90"/>
        <v>0</v>
      </c>
      <c r="GF80" s="46">
        <f t="shared" si="90"/>
        <v>0</v>
      </c>
      <c r="GG80" s="46">
        <f t="shared" si="90"/>
        <v>0</v>
      </c>
      <c r="GH80" s="46">
        <f t="shared" si="90"/>
        <v>0</v>
      </c>
      <c r="GI80" s="46">
        <f t="shared" si="90"/>
        <v>0</v>
      </c>
      <c r="GJ80" s="46">
        <f t="shared" si="90"/>
        <v>0</v>
      </c>
      <c r="GK80" s="46">
        <f t="shared" si="90"/>
        <v>0</v>
      </c>
      <c r="GL80" s="46">
        <f t="shared" si="90"/>
        <v>0</v>
      </c>
      <c r="GM80" s="46">
        <f t="shared" si="81"/>
        <v>0</v>
      </c>
      <c r="GN80" s="46">
        <f t="shared" si="81"/>
        <v>0</v>
      </c>
      <c r="GO80" s="46">
        <f t="shared" si="81"/>
        <v>0</v>
      </c>
      <c r="GP80" s="46">
        <f t="shared" si="81"/>
        <v>0</v>
      </c>
      <c r="GQ80" s="46">
        <f t="shared" si="81"/>
        <v>0</v>
      </c>
      <c r="GR80" s="46">
        <f t="shared" si="81"/>
        <v>0</v>
      </c>
      <c r="GS80" s="46">
        <f t="shared" si="81"/>
        <v>0</v>
      </c>
      <c r="GT80" s="46">
        <f t="shared" si="81"/>
        <v>0</v>
      </c>
      <c r="GU80" s="46">
        <f t="shared" si="81"/>
        <v>0</v>
      </c>
      <c r="GV80" s="46">
        <f t="shared" si="81"/>
        <v>0</v>
      </c>
      <c r="GW80" s="46">
        <f t="shared" si="81"/>
        <v>0</v>
      </c>
      <c r="GX80" s="46">
        <f t="shared" si="81"/>
        <v>0</v>
      </c>
      <c r="GY80" s="46">
        <f t="shared" si="81"/>
        <v>0</v>
      </c>
      <c r="GZ80" s="46">
        <f t="shared" si="81"/>
        <v>0</v>
      </c>
      <c r="HA80" s="46">
        <f t="shared" si="81"/>
        <v>0</v>
      </c>
      <c r="HB80" s="46">
        <f t="shared" si="81"/>
        <v>0</v>
      </c>
      <c r="HC80" s="46">
        <f t="shared" si="91"/>
        <v>0</v>
      </c>
      <c r="HD80" s="46">
        <f t="shared" si="91"/>
        <v>0</v>
      </c>
      <c r="HE80" s="46">
        <f t="shared" si="91"/>
        <v>0</v>
      </c>
      <c r="HF80" s="46">
        <f t="shared" si="91"/>
        <v>0</v>
      </c>
      <c r="HG80" s="46">
        <f t="shared" si="91"/>
        <v>0</v>
      </c>
      <c r="HH80" s="46">
        <f t="shared" si="91"/>
        <v>0</v>
      </c>
      <c r="HI80" s="46">
        <f t="shared" si="91"/>
        <v>0</v>
      </c>
      <c r="HJ80" s="46">
        <f t="shared" si="91"/>
        <v>0</v>
      </c>
      <c r="HK80" s="46">
        <f t="shared" si="91"/>
        <v>0</v>
      </c>
      <c r="HL80" s="46">
        <f t="shared" si="91"/>
        <v>0</v>
      </c>
      <c r="HM80" s="46">
        <f t="shared" si="91"/>
        <v>0</v>
      </c>
      <c r="HN80" s="46">
        <f t="shared" si="91"/>
        <v>0</v>
      </c>
      <c r="HO80" s="46">
        <f t="shared" si="91"/>
        <v>0</v>
      </c>
      <c r="HP80" s="46">
        <f t="shared" si="91"/>
        <v>0</v>
      </c>
      <c r="HQ80" s="46">
        <f t="shared" si="91"/>
        <v>0</v>
      </c>
      <c r="HR80" s="46">
        <f t="shared" si="91"/>
        <v>0</v>
      </c>
      <c r="HS80" s="46">
        <f t="shared" si="82"/>
        <v>0</v>
      </c>
      <c r="HT80" s="46">
        <f t="shared" si="82"/>
        <v>0</v>
      </c>
      <c r="HU80" s="46">
        <f t="shared" si="82"/>
        <v>0</v>
      </c>
      <c r="HV80" s="46">
        <f t="shared" si="82"/>
        <v>0</v>
      </c>
      <c r="HW80" s="46">
        <f t="shared" si="82"/>
        <v>0</v>
      </c>
      <c r="HX80" s="46">
        <f t="shared" si="82"/>
        <v>0</v>
      </c>
      <c r="HY80" s="46">
        <f t="shared" si="82"/>
        <v>0</v>
      </c>
      <c r="HZ80" s="46">
        <f t="shared" si="82"/>
        <v>0</v>
      </c>
      <c r="IA80" s="46">
        <f t="shared" si="82"/>
        <v>0</v>
      </c>
      <c r="IB80" s="46">
        <f t="shared" si="82"/>
        <v>0</v>
      </c>
      <c r="IC80" s="46">
        <f t="shared" si="82"/>
        <v>0</v>
      </c>
      <c r="ID80" s="46">
        <f t="shared" si="82"/>
        <v>0</v>
      </c>
      <c r="IE80" s="46">
        <f t="shared" si="82"/>
        <v>0</v>
      </c>
      <c r="IF80" s="46">
        <f t="shared" si="82"/>
        <v>0</v>
      </c>
      <c r="IG80" s="46">
        <f t="shared" si="82"/>
        <v>0</v>
      </c>
      <c r="IH80" s="46">
        <f t="shared" si="82"/>
        <v>0</v>
      </c>
      <c r="II80" s="46">
        <f t="shared" si="92"/>
        <v>0</v>
      </c>
      <c r="IJ80" s="46">
        <f t="shared" si="92"/>
        <v>0</v>
      </c>
      <c r="IK80" s="46">
        <f t="shared" si="92"/>
        <v>0</v>
      </c>
      <c r="IL80" s="46">
        <f t="shared" si="92"/>
        <v>0</v>
      </c>
      <c r="IM80" s="46">
        <f t="shared" si="92"/>
        <v>0</v>
      </c>
      <c r="IN80" s="46">
        <f t="shared" si="92"/>
        <v>0</v>
      </c>
      <c r="IO80" s="46">
        <f t="shared" si="92"/>
        <v>0</v>
      </c>
      <c r="IP80" s="46">
        <f t="shared" si="92"/>
        <v>0</v>
      </c>
      <c r="IQ80" s="46">
        <f t="shared" si="92"/>
        <v>0</v>
      </c>
      <c r="IR80" s="46">
        <f t="shared" si="92"/>
        <v>0</v>
      </c>
      <c r="IS80" s="46">
        <f t="shared" si="92"/>
        <v>0</v>
      </c>
      <c r="IT80" s="46">
        <f t="shared" si="92"/>
        <v>0</v>
      </c>
      <c r="IU80" s="46">
        <f t="shared" si="92"/>
        <v>0</v>
      </c>
      <c r="IV80" s="46">
        <f t="shared" si="92"/>
        <v>0</v>
      </c>
      <c r="IW80" s="46">
        <f t="shared" si="92"/>
        <v>0</v>
      </c>
      <c r="IX80" s="46">
        <f t="shared" si="92"/>
        <v>0</v>
      </c>
      <c r="IY80" s="46">
        <f t="shared" si="83"/>
        <v>0</v>
      </c>
      <c r="IZ80" s="46">
        <f t="shared" si="83"/>
        <v>0</v>
      </c>
      <c r="JA80" s="46">
        <f t="shared" si="83"/>
        <v>0</v>
      </c>
      <c r="JB80" s="46">
        <f t="shared" si="83"/>
        <v>0</v>
      </c>
      <c r="JC80" s="46">
        <f t="shared" si="83"/>
        <v>0</v>
      </c>
      <c r="JD80" s="46">
        <f t="shared" si="83"/>
        <v>0</v>
      </c>
      <c r="JE80" s="46">
        <f t="shared" si="83"/>
        <v>0</v>
      </c>
      <c r="JF80" s="46">
        <f t="shared" si="83"/>
        <v>0</v>
      </c>
      <c r="JG80" s="46">
        <f t="shared" si="83"/>
        <v>0</v>
      </c>
      <c r="JH80" s="46">
        <f t="shared" si="83"/>
        <v>0</v>
      </c>
      <c r="JI80" s="46">
        <f t="shared" si="83"/>
        <v>0</v>
      </c>
      <c r="JJ80" s="46">
        <f t="shared" si="83"/>
        <v>0</v>
      </c>
      <c r="JK80" s="46">
        <f t="shared" si="83"/>
        <v>0</v>
      </c>
      <c r="JL80" s="46">
        <f t="shared" si="83"/>
        <v>0</v>
      </c>
      <c r="JM80" s="46">
        <f t="shared" si="83"/>
        <v>0</v>
      </c>
      <c r="JN80" s="46">
        <f t="shared" si="83"/>
        <v>0</v>
      </c>
      <c r="JO80" s="46">
        <f t="shared" si="93"/>
        <v>0</v>
      </c>
      <c r="JP80" s="46">
        <f t="shared" si="93"/>
        <v>0</v>
      </c>
      <c r="JQ80" s="46">
        <f t="shared" si="93"/>
        <v>0</v>
      </c>
      <c r="JR80" s="46">
        <f t="shared" si="93"/>
        <v>0</v>
      </c>
      <c r="JS80" s="46">
        <f t="shared" si="93"/>
        <v>0</v>
      </c>
      <c r="JT80" s="46">
        <f t="shared" si="93"/>
        <v>0</v>
      </c>
      <c r="JU80" s="46">
        <f t="shared" si="93"/>
        <v>0</v>
      </c>
      <c r="JV80" s="46">
        <f t="shared" si="93"/>
        <v>0</v>
      </c>
      <c r="JW80" s="46">
        <f t="shared" si="93"/>
        <v>0</v>
      </c>
      <c r="JX80" s="46">
        <f t="shared" si="93"/>
        <v>0</v>
      </c>
      <c r="JY80" s="46">
        <f t="shared" si="93"/>
        <v>0</v>
      </c>
      <c r="JZ80" s="46">
        <f t="shared" si="93"/>
        <v>0</v>
      </c>
      <c r="KA80" s="46">
        <f t="shared" si="93"/>
        <v>0</v>
      </c>
      <c r="KB80" s="46">
        <f t="shared" si="93"/>
        <v>0</v>
      </c>
      <c r="KC80" s="46">
        <f t="shared" si="93"/>
        <v>0</v>
      </c>
      <c r="KD80" s="46">
        <f t="shared" si="93"/>
        <v>0</v>
      </c>
      <c r="KE80" s="46">
        <f t="shared" si="84"/>
        <v>0</v>
      </c>
      <c r="KF80" s="46">
        <f t="shared" si="84"/>
        <v>0</v>
      </c>
      <c r="KG80" s="46">
        <f t="shared" si="84"/>
        <v>0</v>
      </c>
      <c r="KH80" s="46">
        <f t="shared" si="84"/>
        <v>0</v>
      </c>
      <c r="KI80" s="46">
        <f t="shared" si="84"/>
        <v>0</v>
      </c>
      <c r="KJ80" s="46">
        <f t="shared" si="84"/>
        <v>0</v>
      </c>
      <c r="KK80" s="46">
        <f t="shared" si="84"/>
        <v>0</v>
      </c>
      <c r="KL80" s="46">
        <f t="shared" si="84"/>
        <v>0</v>
      </c>
      <c r="KM80" s="46">
        <f t="shared" si="84"/>
        <v>0</v>
      </c>
      <c r="KN80" s="46">
        <f t="shared" si="84"/>
        <v>0</v>
      </c>
      <c r="KO80" s="46">
        <f t="shared" si="84"/>
        <v>0</v>
      </c>
      <c r="KP80" s="46">
        <f t="shared" si="84"/>
        <v>0</v>
      </c>
      <c r="KQ80" s="46">
        <f t="shared" si="84"/>
        <v>0</v>
      </c>
      <c r="KR80" s="46">
        <f t="shared" si="84"/>
        <v>0</v>
      </c>
      <c r="KS80" s="46">
        <f t="shared" si="84"/>
        <v>0</v>
      </c>
      <c r="KT80" s="46">
        <f t="shared" si="84"/>
        <v>0</v>
      </c>
      <c r="KU80" s="46">
        <f t="shared" si="85"/>
        <v>0</v>
      </c>
      <c r="KV80" s="46">
        <f t="shared" si="85"/>
        <v>0</v>
      </c>
      <c r="KW80" s="46">
        <f t="shared" si="85"/>
        <v>0</v>
      </c>
      <c r="KX80" s="46">
        <f t="shared" si="85"/>
        <v>0</v>
      </c>
      <c r="KY80" s="46">
        <f t="shared" si="85"/>
        <v>0</v>
      </c>
      <c r="KZ80" s="46">
        <f t="shared" si="85"/>
        <v>0</v>
      </c>
      <c r="LA80" s="46">
        <f t="shared" si="85"/>
        <v>0</v>
      </c>
      <c r="LB80" s="46">
        <f t="shared" si="85"/>
        <v>0</v>
      </c>
      <c r="LC80" s="46">
        <f t="shared" si="85"/>
        <v>0</v>
      </c>
      <c r="LD80" s="46">
        <f t="shared" si="85"/>
        <v>0</v>
      </c>
      <c r="LE80" s="46">
        <f t="shared" si="85"/>
        <v>0</v>
      </c>
      <c r="LF80" s="46">
        <f t="shared" si="85"/>
        <v>0</v>
      </c>
      <c r="LG80" s="46">
        <f t="shared" si="85"/>
        <v>0</v>
      </c>
      <c r="LH80" s="46">
        <f t="shared" si="85"/>
        <v>0</v>
      </c>
      <c r="LI80" s="46">
        <f t="shared" si="85"/>
        <v>0</v>
      </c>
      <c r="LJ80" s="46">
        <f t="shared" si="85"/>
        <v>0</v>
      </c>
      <c r="LK80" s="46">
        <f t="shared" si="86"/>
        <v>0</v>
      </c>
      <c r="LL80" s="46">
        <f t="shared" si="86"/>
        <v>0</v>
      </c>
      <c r="LM80" s="46">
        <f t="shared" si="86"/>
        <v>0</v>
      </c>
      <c r="LN80" s="46">
        <f t="shared" si="86"/>
        <v>0</v>
      </c>
      <c r="LO80" s="46">
        <f t="shared" si="86"/>
        <v>0</v>
      </c>
      <c r="LP80" s="46">
        <f t="shared" si="86"/>
        <v>0</v>
      </c>
      <c r="LQ80" s="46">
        <f t="shared" si="86"/>
        <v>0</v>
      </c>
      <c r="LR80" s="46">
        <f t="shared" si="86"/>
        <v>0</v>
      </c>
      <c r="LS80" s="46">
        <f t="shared" si="86"/>
        <v>0</v>
      </c>
      <c r="LT80" s="46">
        <f t="shared" si="86"/>
        <v>0</v>
      </c>
    </row>
    <row r="81" spans="1:332" ht="24.6" hidden="1" customHeight="1">
      <c r="A81" s="121">
        <v>20</v>
      </c>
      <c r="B81" s="19"/>
      <c r="C81" s="21"/>
      <c r="D81" s="21"/>
      <c r="E81" s="215" t="str">
        <f t="shared" si="25"/>
        <v/>
      </c>
      <c r="F81" s="215">
        <f t="shared" si="26"/>
        <v>0</v>
      </c>
      <c r="G81" s="218"/>
      <c r="H81" s="217" t="str">
        <f t="shared" si="27"/>
        <v>Falta(n) Fecha(s)</v>
      </c>
      <c r="I81" s="72"/>
      <c r="J81" s="72"/>
      <c r="K81" s="72"/>
      <c r="L81" s="72"/>
      <c r="M81" s="72"/>
      <c r="N81" s="72"/>
      <c r="O81" s="72"/>
      <c r="P81" s="72"/>
      <c r="Q81" s="210" t="str" cm="1">
        <f t="array" ref="Q81">IF(SUM(COUNTIF(J81:P81,{"SI","NO APLICA"}))=0,
   "",
   IF(SUM(COUNTIF(J81:P81,{"SI","NO APLICA"}))=COLUMNS(J81:P81),
      "CUMPLE",
      "NO CUMPLE"))</f>
        <v/>
      </c>
      <c r="R81" s="72"/>
      <c r="S81" s="19"/>
      <c r="T81" s="72"/>
      <c r="U81" s="19"/>
      <c r="V81" s="72"/>
      <c r="W81" s="72"/>
      <c r="X81" s="72"/>
      <c r="Y81" s="210" t="str">
        <f t="shared" si="69"/>
        <v/>
      </c>
      <c r="Z81" s="211" t="str">
        <f t="shared" si="70"/>
        <v/>
      </c>
      <c r="AA81" s="476"/>
      <c r="AB81" s="477"/>
      <c r="AD81" s="122" t="str">
        <f t="shared" si="28"/>
        <v/>
      </c>
      <c r="AE81" s="122" t="str">
        <f t="shared" si="28"/>
        <v/>
      </c>
      <c r="AF81" s="123">
        <f t="shared" si="28"/>
        <v>0</v>
      </c>
      <c r="AG81" s="122" t="str">
        <f t="shared" si="29"/>
        <v/>
      </c>
      <c r="AH81" s="122" t="str">
        <f t="shared" si="29"/>
        <v/>
      </c>
      <c r="AI81" s="123">
        <f t="shared" si="29"/>
        <v>0</v>
      </c>
      <c r="AW81" s="46" t="str">
        <f t="shared" si="30"/>
        <v/>
      </c>
      <c r="AX81" s="46">
        <f t="shared" si="30"/>
        <v>11</v>
      </c>
      <c r="AY81" s="96">
        <v>20</v>
      </c>
      <c r="AZ81" s="47" t="str">
        <f t="shared" si="77"/>
        <v/>
      </c>
      <c r="BA81" s="47">
        <f t="shared" si="32"/>
        <v>0</v>
      </c>
      <c r="BB81" s="90" t="str">
        <f t="shared" si="33"/>
        <v/>
      </c>
      <c r="BC81" s="124">
        <v>20</v>
      </c>
      <c r="BD81" s="125">
        <f t="shared" si="71"/>
        <v>1</v>
      </c>
      <c r="BE81" s="126">
        <f t="shared" si="34"/>
        <v>1</v>
      </c>
      <c r="BF81" s="90">
        <f t="shared" si="35"/>
        <v>0</v>
      </c>
      <c r="BG81" s="90">
        <f t="shared" si="75"/>
        <v>0</v>
      </c>
      <c r="BH81" s="90" t="str">
        <f t="shared" si="72"/>
        <v/>
      </c>
      <c r="BI81" s="90" t="e">
        <f t="shared" si="36"/>
        <v>#NUM!</v>
      </c>
      <c r="BJ81" s="90" t="str">
        <f t="shared" si="37"/>
        <v/>
      </c>
      <c r="BK81" s="127">
        <f t="shared" si="38"/>
        <v>0</v>
      </c>
      <c r="BL81" s="128" t="e">
        <f t="shared" si="39"/>
        <v>#NUM!</v>
      </c>
      <c r="BM81" s="128" t="e">
        <f t="shared" si="40"/>
        <v>#NUM!</v>
      </c>
      <c r="BN81" s="128" t="str">
        <f t="shared" si="41"/>
        <v/>
      </c>
      <c r="BO81" s="128" t="str">
        <f t="shared" si="73"/>
        <v/>
      </c>
      <c r="BP81" s="90">
        <f t="shared" si="42"/>
        <v>0</v>
      </c>
      <c r="BQ81" s="90">
        <f t="shared" si="43"/>
        <v>0</v>
      </c>
      <c r="BR81" s="90">
        <f t="shared" si="76"/>
        <v>0</v>
      </c>
      <c r="BS81" s="90" t="str">
        <f t="shared" si="44"/>
        <v/>
      </c>
      <c r="BT81" s="90" t="e">
        <f t="shared" si="45"/>
        <v>#NUM!</v>
      </c>
      <c r="BU81" s="90" t="e">
        <f t="shared" si="46"/>
        <v>#NUM!</v>
      </c>
      <c r="BV81" s="127">
        <f t="shared" si="47"/>
        <v>0</v>
      </c>
      <c r="BW81" s="128" t="e">
        <f t="shared" si="48"/>
        <v>#NUM!</v>
      </c>
      <c r="BX81" s="128" t="e">
        <f t="shared" si="49"/>
        <v>#NUM!</v>
      </c>
      <c r="BY81" s="128" t="str">
        <f t="shared" si="50"/>
        <v/>
      </c>
      <c r="BZ81" s="128" t="str">
        <f t="shared" si="74"/>
        <v/>
      </c>
      <c r="CA81" s="90">
        <f t="shared" si="51"/>
        <v>0</v>
      </c>
      <c r="CB81" s="90"/>
      <c r="CC81" s="90"/>
      <c r="CD81" s="129"/>
      <c r="CE81" s="130">
        <f t="shared" si="52"/>
        <v>0</v>
      </c>
      <c r="CF81" s="46">
        <f t="shared" si="87"/>
        <v>0</v>
      </c>
      <c r="CG81" s="46">
        <f t="shared" si="87"/>
        <v>0</v>
      </c>
      <c r="CH81" s="46">
        <f t="shared" si="87"/>
        <v>0</v>
      </c>
      <c r="CI81" s="46">
        <f t="shared" si="87"/>
        <v>0</v>
      </c>
      <c r="CJ81" s="46">
        <f t="shared" si="87"/>
        <v>0</v>
      </c>
      <c r="CK81" s="46">
        <f t="shared" si="87"/>
        <v>0</v>
      </c>
      <c r="CL81" s="46">
        <f t="shared" si="87"/>
        <v>0</v>
      </c>
      <c r="CM81" s="46">
        <f t="shared" si="87"/>
        <v>0</v>
      </c>
      <c r="CN81" s="46">
        <f t="shared" si="87"/>
        <v>0</v>
      </c>
      <c r="CO81" s="46">
        <f t="shared" si="87"/>
        <v>0</v>
      </c>
      <c r="CP81" s="46">
        <f t="shared" si="87"/>
        <v>0</v>
      </c>
      <c r="CQ81" s="46">
        <f t="shared" si="87"/>
        <v>0</v>
      </c>
      <c r="CR81" s="46">
        <f t="shared" si="87"/>
        <v>0</v>
      </c>
      <c r="CS81" s="46">
        <f t="shared" si="87"/>
        <v>0</v>
      </c>
      <c r="CT81" s="46">
        <f t="shared" si="87"/>
        <v>0</v>
      </c>
      <c r="CU81" s="46">
        <f t="shared" si="87"/>
        <v>0</v>
      </c>
      <c r="CV81" s="46">
        <f t="shared" si="78"/>
        <v>0</v>
      </c>
      <c r="CW81" s="46">
        <f t="shared" si="78"/>
        <v>0</v>
      </c>
      <c r="CX81" s="46">
        <f t="shared" si="78"/>
        <v>0</v>
      </c>
      <c r="CY81" s="46">
        <f t="shared" si="78"/>
        <v>0</v>
      </c>
      <c r="CZ81" s="46">
        <f t="shared" si="78"/>
        <v>0</v>
      </c>
      <c r="DA81" s="46">
        <f t="shared" si="78"/>
        <v>0</v>
      </c>
      <c r="DB81" s="46">
        <f t="shared" si="78"/>
        <v>0</v>
      </c>
      <c r="DC81" s="46">
        <f t="shared" si="78"/>
        <v>0</v>
      </c>
      <c r="DD81" s="46">
        <f t="shared" si="78"/>
        <v>0</v>
      </c>
      <c r="DE81" s="46">
        <f t="shared" si="78"/>
        <v>0</v>
      </c>
      <c r="DF81" s="46">
        <f t="shared" si="78"/>
        <v>0</v>
      </c>
      <c r="DG81" s="46">
        <f t="shared" si="78"/>
        <v>0</v>
      </c>
      <c r="DH81" s="46">
        <f t="shared" si="78"/>
        <v>0</v>
      </c>
      <c r="DI81" s="46">
        <f t="shared" si="78"/>
        <v>0</v>
      </c>
      <c r="DJ81" s="46">
        <f t="shared" si="78"/>
        <v>0</v>
      </c>
      <c r="DK81" s="46">
        <f t="shared" si="88"/>
        <v>0</v>
      </c>
      <c r="DL81" s="46">
        <f t="shared" si="88"/>
        <v>0</v>
      </c>
      <c r="DM81" s="46">
        <f t="shared" si="88"/>
        <v>0</v>
      </c>
      <c r="DN81" s="46">
        <f t="shared" si="88"/>
        <v>0</v>
      </c>
      <c r="DO81" s="46">
        <f t="shared" si="88"/>
        <v>0</v>
      </c>
      <c r="DP81" s="46">
        <f t="shared" si="88"/>
        <v>0</v>
      </c>
      <c r="DQ81" s="46">
        <f t="shared" si="88"/>
        <v>0</v>
      </c>
      <c r="DR81" s="46">
        <f t="shared" si="88"/>
        <v>0</v>
      </c>
      <c r="DS81" s="46">
        <f t="shared" si="88"/>
        <v>0</v>
      </c>
      <c r="DT81" s="46">
        <f t="shared" si="88"/>
        <v>0</v>
      </c>
      <c r="DU81" s="46">
        <f t="shared" si="88"/>
        <v>0</v>
      </c>
      <c r="DV81" s="46">
        <f t="shared" si="88"/>
        <v>0</v>
      </c>
      <c r="DW81" s="46">
        <f t="shared" si="88"/>
        <v>0</v>
      </c>
      <c r="DX81" s="46">
        <f t="shared" si="88"/>
        <v>0</v>
      </c>
      <c r="DY81" s="46">
        <f t="shared" si="88"/>
        <v>0</v>
      </c>
      <c r="DZ81" s="46">
        <f t="shared" si="88"/>
        <v>0</v>
      </c>
      <c r="EA81" s="46">
        <f t="shared" si="79"/>
        <v>0</v>
      </c>
      <c r="EB81" s="46">
        <f t="shared" si="79"/>
        <v>0</v>
      </c>
      <c r="EC81" s="46">
        <f t="shared" si="79"/>
        <v>0</v>
      </c>
      <c r="ED81" s="46">
        <f t="shared" si="79"/>
        <v>0</v>
      </c>
      <c r="EE81" s="46">
        <f t="shared" si="79"/>
        <v>0</v>
      </c>
      <c r="EF81" s="46">
        <f t="shared" si="79"/>
        <v>0</v>
      </c>
      <c r="EG81" s="46">
        <f t="shared" si="79"/>
        <v>0</v>
      </c>
      <c r="EH81" s="46">
        <f t="shared" si="79"/>
        <v>0</v>
      </c>
      <c r="EI81" s="46">
        <f t="shared" si="79"/>
        <v>0</v>
      </c>
      <c r="EJ81" s="46">
        <f t="shared" si="79"/>
        <v>0</v>
      </c>
      <c r="EK81" s="46">
        <f t="shared" si="79"/>
        <v>0</v>
      </c>
      <c r="EL81" s="46">
        <f t="shared" si="79"/>
        <v>0</v>
      </c>
      <c r="EM81" s="46">
        <f t="shared" si="79"/>
        <v>0</v>
      </c>
      <c r="EN81" s="46">
        <f t="shared" si="79"/>
        <v>0</v>
      </c>
      <c r="EO81" s="46">
        <f t="shared" si="79"/>
        <v>0</v>
      </c>
      <c r="EP81" s="46">
        <f t="shared" si="79"/>
        <v>0</v>
      </c>
      <c r="EQ81" s="46">
        <f t="shared" si="89"/>
        <v>0</v>
      </c>
      <c r="ER81" s="46">
        <f t="shared" si="89"/>
        <v>0</v>
      </c>
      <c r="ES81" s="46">
        <f t="shared" si="89"/>
        <v>0</v>
      </c>
      <c r="ET81" s="46">
        <f t="shared" si="89"/>
        <v>0</v>
      </c>
      <c r="EU81" s="46">
        <f t="shared" si="89"/>
        <v>0</v>
      </c>
      <c r="EV81" s="46">
        <f t="shared" si="89"/>
        <v>0</v>
      </c>
      <c r="EW81" s="46">
        <f t="shared" si="89"/>
        <v>0</v>
      </c>
      <c r="EX81" s="46">
        <f t="shared" si="89"/>
        <v>0</v>
      </c>
      <c r="EY81" s="46">
        <f t="shared" si="89"/>
        <v>0</v>
      </c>
      <c r="EZ81" s="46">
        <f t="shared" si="89"/>
        <v>0</v>
      </c>
      <c r="FA81" s="46">
        <f t="shared" si="89"/>
        <v>0</v>
      </c>
      <c r="FB81" s="46">
        <f t="shared" si="89"/>
        <v>0</v>
      </c>
      <c r="FC81" s="46">
        <f t="shared" si="89"/>
        <v>0</v>
      </c>
      <c r="FD81" s="46">
        <f t="shared" si="89"/>
        <v>0</v>
      </c>
      <c r="FE81" s="46">
        <f t="shared" si="89"/>
        <v>0</v>
      </c>
      <c r="FF81" s="46">
        <f t="shared" si="89"/>
        <v>0</v>
      </c>
      <c r="FG81" s="46">
        <f t="shared" si="80"/>
        <v>0</v>
      </c>
      <c r="FH81" s="46">
        <f t="shared" si="80"/>
        <v>0</v>
      </c>
      <c r="FI81" s="46">
        <f t="shared" si="80"/>
        <v>0</v>
      </c>
      <c r="FJ81" s="46">
        <f t="shared" si="80"/>
        <v>0</v>
      </c>
      <c r="FK81" s="46">
        <f t="shared" si="80"/>
        <v>0</v>
      </c>
      <c r="FL81" s="46">
        <f t="shared" si="80"/>
        <v>0</v>
      </c>
      <c r="FM81" s="46">
        <f t="shared" si="80"/>
        <v>0</v>
      </c>
      <c r="FN81" s="46">
        <f t="shared" si="80"/>
        <v>0</v>
      </c>
      <c r="FO81" s="46">
        <f t="shared" si="80"/>
        <v>0</v>
      </c>
      <c r="FP81" s="46">
        <f t="shared" si="80"/>
        <v>0</v>
      </c>
      <c r="FQ81" s="46">
        <f t="shared" si="80"/>
        <v>0</v>
      </c>
      <c r="FR81" s="46">
        <f t="shared" si="80"/>
        <v>0</v>
      </c>
      <c r="FS81" s="46">
        <f t="shared" si="80"/>
        <v>0</v>
      </c>
      <c r="FT81" s="46">
        <f t="shared" si="80"/>
        <v>0</v>
      </c>
      <c r="FU81" s="46">
        <f t="shared" si="80"/>
        <v>0</v>
      </c>
      <c r="FV81" s="46">
        <f t="shared" si="80"/>
        <v>0</v>
      </c>
      <c r="FW81" s="46">
        <f t="shared" si="90"/>
        <v>0</v>
      </c>
      <c r="FX81" s="46">
        <f t="shared" si="90"/>
        <v>0</v>
      </c>
      <c r="FY81" s="46">
        <f t="shared" si="90"/>
        <v>0</v>
      </c>
      <c r="FZ81" s="46">
        <f t="shared" si="90"/>
        <v>0</v>
      </c>
      <c r="GA81" s="46">
        <f t="shared" si="90"/>
        <v>0</v>
      </c>
      <c r="GB81" s="46">
        <f t="shared" si="90"/>
        <v>0</v>
      </c>
      <c r="GC81" s="46">
        <f t="shared" si="90"/>
        <v>0</v>
      </c>
      <c r="GD81" s="46">
        <f t="shared" si="90"/>
        <v>0</v>
      </c>
      <c r="GE81" s="46">
        <f t="shared" si="90"/>
        <v>0</v>
      </c>
      <c r="GF81" s="46">
        <f t="shared" si="90"/>
        <v>0</v>
      </c>
      <c r="GG81" s="46">
        <f t="shared" si="90"/>
        <v>0</v>
      </c>
      <c r="GH81" s="46">
        <f t="shared" si="90"/>
        <v>0</v>
      </c>
      <c r="GI81" s="46">
        <f t="shared" si="90"/>
        <v>0</v>
      </c>
      <c r="GJ81" s="46">
        <f t="shared" si="90"/>
        <v>0</v>
      </c>
      <c r="GK81" s="46">
        <f t="shared" si="90"/>
        <v>0</v>
      </c>
      <c r="GL81" s="46">
        <f t="shared" si="90"/>
        <v>0</v>
      </c>
      <c r="GM81" s="46">
        <f t="shared" si="81"/>
        <v>0</v>
      </c>
      <c r="GN81" s="46">
        <f t="shared" si="81"/>
        <v>0</v>
      </c>
      <c r="GO81" s="46">
        <f t="shared" si="81"/>
        <v>0</v>
      </c>
      <c r="GP81" s="46">
        <f t="shared" si="81"/>
        <v>0</v>
      </c>
      <c r="GQ81" s="46">
        <f t="shared" si="81"/>
        <v>0</v>
      </c>
      <c r="GR81" s="46">
        <f t="shared" si="81"/>
        <v>0</v>
      </c>
      <c r="GS81" s="46">
        <f t="shared" si="81"/>
        <v>0</v>
      </c>
      <c r="GT81" s="46">
        <f t="shared" si="81"/>
        <v>0</v>
      </c>
      <c r="GU81" s="46">
        <f t="shared" si="81"/>
        <v>0</v>
      </c>
      <c r="GV81" s="46">
        <f t="shared" si="81"/>
        <v>0</v>
      </c>
      <c r="GW81" s="46">
        <f t="shared" si="81"/>
        <v>0</v>
      </c>
      <c r="GX81" s="46">
        <f t="shared" si="81"/>
        <v>0</v>
      </c>
      <c r="GY81" s="46">
        <f t="shared" si="81"/>
        <v>0</v>
      </c>
      <c r="GZ81" s="46">
        <f t="shared" si="81"/>
        <v>0</v>
      </c>
      <c r="HA81" s="46">
        <f t="shared" si="81"/>
        <v>0</v>
      </c>
      <c r="HB81" s="46">
        <f t="shared" si="81"/>
        <v>0</v>
      </c>
      <c r="HC81" s="46">
        <f t="shared" si="91"/>
        <v>0</v>
      </c>
      <c r="HD81" s="46">
        <f t="shared" si="91"/>
        <v>0</v>
      </c>
      <c r="HE81" s="46">
        <f t="shared" si="91"/>
        <v>0</v>
      </c>
      <c r="HF81" s="46">
        <f t="shared" si="91"/>
        <v>0</v>
      </c>
      <c r="HG81" s="46">
        <f t="shared" si="91"/>
        <v>0</v>
      </c>
      <c r="HH81" s="46">
        <f t="shared" si="91"/>
        <v>0</v>
      </c>
      <c r="HI81" s="46">
        <f t="shared" si="91"/>
        <v>0</v>
      </c>
      <c r="HJ81" s="46">
        <f t="shared" si="91"/>
        <v>0</v>
      </c>
      <c r="HK81" s="46">
        <f t="shared" si="91"/>
        <v>0</v>
      </c>
      <c r="HL81" s="46">
        <f t="shared" si="91"/>
        <v>0</v>
      </c>
      <c r="HM81" s="46">
        <f t="shared" si="91"/>
        <v>0</v>
      </c>
      <c r="HN81" s="46">
        <f t="shared" si="91"/>
        <v>0</v>
      </c>
      <c r="HO81" s="46">
        <f t="shared" si="91"/>
        <v>0</v>
      </c>
      <c r="HP81" s="46">
        <f t="shared" si="91"/>
        <v>0</v>
      </c>
      <c r="HQ81" s="46">
        <f t="shared" si="91"/>
        <v>0</v>
      </c>
      <c r="HR81" s="46">
        <f t="shared" si="91"/>
        <v>0</v>
      </c>
      <c r="HS81" s="46">
        <f t="shared" si="82"/>
        <v>0</v>
      </c>
      <c r="HT81" s="46">
        <f t="shared" si="82"/>
        <v>0</v>
      </c>
      <c r="HU81" s="46">
        <f t="shared" si="82"/>
        <v>0</v>
      </c>
      <c r="HV81" s="46">
        <f t="shared" si="82"/>
        <v>0</v>
      </c>
      <c r="HW81" s="46">
        <f t="shared" si="82"/>
        <v>0</v>
      </c>
      <c r="HX81" s="46">
        <f t="shared" si="82"/>
        <v>0</v>
      </c>
      <c r="HY81" s="46">
        <f t="shared" si="82"/>
        <v>0</v>
      </c>
      <c r="HZ81" s="46">
        <f t="shared" si="82"/>
        <v>0</v>
      </c>
      <c r="IA81" s="46">
        <f t="shared" si="82"/>
        <v>0</v>
      </c>
      <c r="IB81" s="46">
        <f t="shared" si="82"/>
        <v>0</v>
      </c>
      <c r="IC81" s="46">
        <f t="shared" si="82"/>
        <v>0</v>
      </c>
      <c r="ID81" s="46">
        <f t="shared" si="82"/>
        <v>0</v>
      </c>
      <c r="IE81" s="46">
        <f t="shared" si="82"/>
        <v>0</v>
      </c>
      <c r="IF81" s="46">
        <f t="shared" si="82"/>
        <v>0</v>
      </c>
      <c r="IG81" s="46">
        <f t="shared" si="82"/>
        <v>0</v>
      </c>
      <c r="IH81" s="46">
        <f t="shared" si="82"/>
        <v>0</v>
      </c>
      <c r="II81" s="46">
        <f t="shared" si="92"/>
        <v>0</v>
      </c>
      <c r="IJ81" s="46">
        <f t="shared" si="92"/>
        <v>0</v>
      </c>
      <c r="IK81" s="46">
        <f t="shared" si="92"/>
        <v>0</v>
      </c>
      <c r="IL81" s="46">
        <f t="shared" si="92"/>
        <v>0</v>
      </c>
      <c r="IM81" s="46">
        <f t="shared" si="92"/>
        <v>0</v>
      </c>
      <c r="IN81" s="46">
        <f t="shared" si="92"/>
        <v>0</v>
      </c>
      <c r="IO81" s="46">
        <f t="shared" si="92"/>
        <v>0</v>
      </c>
      <c r="IP81" s="46">
        <f t="shared" si="92"/>
        <v>0</v>
      </c>
      <c r="IQ81" s="46">
        <f t="shared" si="92"/>
        <v>0</v>
      </c>
      <c r="IR81" s="46">
        <f t="shared" si="92"/>
        <v>0</v>
      </c>
      <c r="IS81" s="46">
        <f t="shared" si="92"/>
        <v>0</v>
      </c>
      <c r="IT81" s="46">
        <f t="shared" si="92"/>
        <v>0</v>
      </c>
      <c r="IU81" s="46">
        <f t="shared" si="92"/>
        <v>0</v>
      </c>
      <c r="IV81" s="46">
        <f t="shared" si="92"/>
        <v>0</v>
      </c>
      <c r="IW81" s="46">
        <f t="shared" si="92"/>
        <v>0</v>
      </c>
      <c r="IX81" s="46">
        <f t="shared" si="92"/>
        <v>0</v>
      </c>
      <c r="IY81" s="46">
        <f t="shared" si="83"/>
        <v>0</v>
      </c>
      <c r="IZ81" s="46">
        <f t="shared" si="83"/>
        <v>0</v>
      </c>
      <c r="JA81" s="46">
        <f t="shared" si="83"/>
        <v>0</v>
      </c>
      <c r="JB81" s="46">
        <f t="shared" si="83"/>
        <v>0</v>
      </c>
      <c r="JC81" s="46">
        <f t="shared" si="83"/>
        <v>0</v>
      </c>
      <c r="JD81" s="46">
        <f t="shared" si="83"/>
        <v>0</v>
      </c>
      <c r="JE81" s="46">
        <f t="shared" si="83"/>
        <v>0</v>
      </c>
      <c r="JF81" s="46">
        <f t="shared" si="83"/>
        <v>0</v>
      </c>
      <c r="JG81" s="46">
        <f t="shared" si="83"/>
        <v>0</v>
      </c>
      <c r="JH81" s="46">
        <f t="shared" si="83"/>
        <v>0</v>
      </c>
      <c r="JI81" s="46">
        <f t="shared" si="83"/>
        <v>0</v>
      </c>
      <c r="JJ81" s="46">
        <f t="shared" si="83"/>
        <v>0</v>
      </c>
      <c r="JK81" s="46">
        <f t="shared" si="83"/>
        <v>0</v>
      </c>
      <c r="JL81" s="46">
        <f t="shared" si="83"/>
        <v>0</v>
      </c>
      <c r="JM81" s="46">
        <f t="shared" si="83"/>
        <v>0</v>
      </c>
      <c r="JN81" s="46">
        <f t="shared" si="83"/>
        <v>0</v>
      </c>
      <c r="JO81" s="46">
        <f t="shared" si="93"/>
        <v>0</v>
      </c>
      <c r="JP81" s="46">
        <f t="shared" si="93"/>
        <v>0</v>
      </c>
      <c r="JQ81" s="46">
        <f t="shared" si="93"/>
        <v>0</v>
      </c>
      <c r="JR81" s="46">
        <f t="shared" si="93"/>
        <v>0</v>
      </c>
      <c r="JS81" s="46">
        <f t="shared" si="93"/>
        <v>0</v>
      </c>
      <c r="JT81" s="46">
        <f t="shared" si="93"/>
        <v>0</v>
      </c>
      <c r="JU81" s="46">
        <f t="shared" si="93"/>
        <v>0</v>
      </c>
      <c r="JV81" s="46">
        <f t="shared" si="93"/>
        <v>0</v>
      </c>
      <c r="JW81" s="46">
        <f t="shared" si="93"/>
        <v>0</v>
      </c>
      <c r="JX81" s="46">
        <f t="shared" si="93"/>
        <v>0</v>
      </c>
      <c r="JY81" s="46">
        <f t="shared" si="93"/>
        <v>0</v>
      </c>
      <c r="JZ81" s="46">
        <f t="shared" si="93"/>
        <v>0</v>
      </c>
      <c r="KA81" s="46">
        <f t="shared" si="93"/>
        <v>0</v>
      </c>
      <c r="KB81" s="46">
        <f t="shared" si="93"/>
        <v>0</v>
      </c>
      <c r="KC81" s="46">
        <f t="shared" si="93"/>
        <v>0</v>
      </c>
      <c r="KD81" s="46">
        <f t="shared" si="93"/>
        <v>0</v>
      </c>
      <c r="KE81" s="46">
        <f t="shared" si="84"/>
        <v>0</v>
      </c>
      <c r="KF81" s="46">
        <f t="shared" si="84"/>
        <v>0</v>
      </c>
      <c r="KG81" s="46">
        <f t="shared" si="84"/>
        <v>0</v>
      </c>
      <c r="KH81" s="46">
        <f t="shared" si="84"/>
        <v>0</v>
      </c>
      <c r="KI81" s="46">
        <f t="shared" si="84"/>
        <v>0</v>
      </c>
      <c r="KJ81" s="46">
        <f t="shared" si="84"/>
        <v>0</v>
      </c>
      <c r="KK81" s="46">
        <f t="shared" si="84"/>
        <v>0</v>
      </c>
      <c r="KL81" s="46">
        <f t="shared" si="84"/>
        <v>0</v>
      </c>
      <c r="KM81" s="46">
        <f t="shared" si="84"/>
        <v>0</v>
      </c>
      <c r="KN81" s="46">
        <f t="shared" si="84"/>
        <v>0</v>
      </c>
      <c r="KO81" s="46">
        <f t="shared" si="84"/>
        <v>0</v>
      </c>
      <c r="KP81" s="46">
        <f t="shared" si="84"/>
        <v>0</v>
      </c>
      <c r="KQ81" s="46">
        <f t="shared" si="84"/>
        <v>0</v>
      </c>
      <c r="KR81" s="46">
        <f t="shared" si="84"/>
        <v>0</v>
      </c>
      <c r="KS81" s="46">
        <f t="shared" si="84"/>
        <v>0</v>
      </c>
      <c r="KT81" s="46">
        <f t="shared" si="84"/>
        <v>0</v>
      </c>
      <c r="KU81" s="46">
        <f t="shared" si="85"/>
        <v>0</v>
      </c>
      <c r="KV81" s="46">
        <f t="shared" si="85"/>
        <v>0</v>
      </c>
      <c r="KW81" s="46">
        <f t="shared" si="85"/>
        <v>0</v>
      </c>
      <c r="KX81" s="46">
        <f t="shared" si="85"/>
        <v>0</v>
      </c>
      <c r="KY81" s="46">
        <f t="shared" si="85"/>
        <v>0</v>
      </c>
      <c r="KZ81" s="46">
        <f t="shared" si="85"/>
        <v>0</v>
      </c>
      <c r="LA81" s="46">
        <f t="shared" si="85"/>
        <v>0</v>
      </c>
      <c r="LB81" s="46">
        <f t="shared" si="85"/>
        <v>0</v>
      </c>
      <c r="LC81" s="46">
        <f t="shared" si="85"/>
        <v>0</v>
      </c>
      <c r="LD81" s="46">
        <f t="shared" si="85"/>
        <v>0</v>
      </c>
      <c r="LE81" s="46">
        <f t="shared" si="85"/>
        <v>0</v>
      </c>
      <c r="LF81" s="46">
        <f t="shared" si="85"/>
        <v>0</v>
      </c>
      <c r="LG81" s="46">
        <f t="shared" si="85"/>
        <v>0</v>
      </c>
      <c r="LH81" s="46">
        <f t="shared" si="85"/>
        <v>0</v>
      </c>
      <c r="LI81" s="46">
        <f t="shared" si="85"/>
        <v>0</v>
      </c>
      <c r="LJ81" s="46">
        <f t="shared" si="85"/>
        <v>0</v>
      </c>
      <c r="LK81" s="46">
        <f t="shared" si="86"/>
        <v>0</v>
      </c>
      <c r="LL81" s="46">
        <f t="shared" si="86"/>
        <v>0</v>
      </c>
      <c r="LM81" s="46">
        <f t="shared" si="86"/>
        <v>0</v>
      </c>
      <c r="LN81" s="46">
        <f t="shared" si="86"/>
        <v>0</v>
      </c>
      <c r="LO81" s="46">
        <f t="shared" si="86"/>
        <v>0</v>
      </c>
      <c r="LP81" s="46">
        <f t="shared" si="86"/>
        <v>0</v>
      </c>
      <c r="LQ81" s="46">
        <f t="shared" si="86"/>
        <v>0</v>
      </c>
      <c r="LR81" s="46">
        <f t="shared" si="86"/>
        <v>0</v>
      </c>
      <c r="LS81" s="46">
        <f t="shared" si="86"/>
        <v>0</v>
      </c>
      <c r="LT81" s="46">
        <f t="shared" si="86"/>
        <v>0</v>
      </c>
    </row>
    <row r="82" spans="1:332" ht="24.6" hidden="1" customHeight="1">
      <c r="A82" s="121">
        <v>21</v>
      </c>
      <c r="B82" s="19"/>
      <c r="C82" s="21"/>
      <c r="D82" s="21"/>
      <c r="E82" s="215" t="str">
        <f t="shared" si="25"/>
        <v/>
      </c>
      <c r="F82" s="215">
        <f t="shared" si="26"/>
        <v>0</v>
      </c>
      <c r="G82" s="218"/>
      <c r="H82" s="217" t="str">
        <f t="shared" si="27"/>
        <v>Falta(n) Fecha(s)</v>
      </c>
      <c r="I82" s="72"/>
      <c r="J82" s="72"/>
      <c r="K82" s="72"/>
      <c r="L82" s="72"/>
      <c r="M82" s="72"/>
      <c r="N82" s="72"/>
      <c r="O82" s="72"/>
      <c r="P82" s="72"/>
      <c r="Q82" s="210" t="str" cm="1">
        <f t="array" ref="Q82">IF(SUM(COUNTIF(J82:P82,{"SI","NO APLICA"}))=0,
   "",
   IF(SUM(COUNTIF(J82:P82,{"SI","NO APLICA"}))=COLUMNS(J82:P82),
      "CUMPLE",
      "NO CUMPLE"))</f>
        <v/>
      </c>
      <c r="R82" s="72"/>
      <c r="S82" s="19"/>
      <c r="T82" s="72"/>
      <c r="U82" s="19"/>
      <c r="V82" s="72"/>
      <c r="W82" s="72"/>
      <c r="X82" s="72"/>
      <c r="Y82" s="210" t="str">
        <f t="shared" si="69"/>
        <v/>
      </c>
      <c r="Z82" s="211" t="str">
        <f t="shared" si="70"/>
        <v/>
      </c>
      <c r="AA82" s="476"/>
      <c r="AB82" s="477"/>
      <c r="AD82" s="122" t="str">
        <f t="shared" si="28"/>
        <v/>
      </c>
      <c r="AE82" s="122" t="str">
        <f t="shared" si="28"/>
        <v/>
      </c>
      <c r="AF82" s="123">
        <f t="shared" si="28"/>
        <v>0</v>
      </c>
      <c r="AG82" s="122" t="str">
        <f t="shared" si="29"/>
        <v/>
      </c>
      <c r="AH82" s="122" t="str">
        <f t="shared" si="29"/>
        <v/>
      </c>
      <c r="AI82" s="123">
        <f t="shared" si="29"/>
        <v>0</v>
      </c>
      <c r="AW82" s="46" t="str">
        <f t="shared" si="30"/>
        <v/>
      </c>
      <c r="AX82" s="46">
        <f t="shared" si="30"/>
        <v>11</v>
      </c>
      <c r="AY82" s="96">
        <v>21</v>
      </c>
      <c r="AZ82" s="47" t="str">
        <f t="shared" si="77"/>
        <v/>
      </c>
      <c r="BA82" s="47">
        <f t="shared" si="32"/>
        <v>0</v>
      </c>
      <c r="BB82" s="90" t="str">
        <f t="shared" si="33"/>
        <v/>
      </c>
      <c r="BC82" s="124">
        <v>21</v>
      </c>
      <c r="BD82" s="125">
        <f t="shared" si="71"/>
        <v>1</v>
      </c>
      <c r="BE82" s="126">
        <f t="shared" si="34"/>
        <v>1</v>
      </c>
      <c r="BF82" s="90">
        <f t="shared" si="35"/>
        <v>0</v>
      </c>
      <c r="BG82" s="90">
        <f t="shared" si="75"/>
        <v>0</v>
      </c>
      <c r="BH82" s="90" t="str">
        <f t="shared" si="72"/>
        <v/>
      </c>
      <c r="BI82" s="90" t="e">
        <f t="shared" si="36"/>
        <v>#NUM!</v>
      </c>
      <c r="BJ82" s="90" t="str">
        <f t="shared" si="37"/>
        <v/>
      </c>
      <c r="BK82" s="127">
        <f t="shared" si="38"/>
        <v>0</v>
      </c>
      <c r="BL82" s="128" t="e">
        <f t="shared" si="39"/>
        <v>#NUM!</v>
      </c>
      <c r="BM82" s="128" t="e">
        <f t="shared" si="40"/>
        <v>#NUM!</v>
      </c>
      <c r="BN82" s="128" t="str">
        <f t="shared" si="41"/>
        <v/>
      </c>
      <c r="BO82" s="128" t="str">
        <f t="shared" si="73"/>
        <v/>
      </c>
      <c r="BP82" s="90">
        <f t="shared" si="42"/>
        <v>0</v>
      </c>
      <c r="BQ82" s="90">
        <f t="shared" si="43"/>
        <v>0</v>
      </c>
      <c r="BR82" s="90">
        <f t="shared" si="76"/>
        <v>0</v>
      </c>
      <c r="BS82" s="90" t="str">
        <f t="shared" si="44"/>
        <v/>
      </c>
      <c r="BT82" s="90" t="e">
        <f t="shared" si="45"/>
        <v>#NUM!</v>
      </c>
      <c r="BU82" s="90" t="e">
        <f t="shared" si="46"/>
        <v>#NUM!</v>
      </c>
      <c r="BV82" s="127">
        <f t="shared" si="47"/>
        <v>0</v>
      </c>
      <c r="BW82" s="128" t="e">
        <f t="shared" si="48"/>
        <v>#NUM!</v>
      </c>
      <c r="BX82" s="128" t="e">
        <f t="shared" si="49"/>
        <v>#NUM!</v>
      </c>
      <c r="BY82" s="128" t="str">
        <f t="shared" si="50"/>
        <v/>
      </c>
      <c r="BZ82" s="128" t="str">
        <f t="shared" si="74"/>
        <v/>
      </c>
      <c r="CA82" s="90">
        <f t="shared" si="51"/>
        <v>0</v>
      </c>
      <c r="CB82" s="90"/>
      <c r="CC82" s="90"/>
      <c r="CD82" s="129"/>
      <c r="CE82" s="130">
        <f t="shared" si="52"/>
        <v>0</v>
      </c>
      <c r="CF82" s="46">
        <f t="shared" si="87"/>
        <v>0</v>
      </c>
      <c r="CG82" s="46">
        <f t="shared" si="87"/>
        <v>0</v>
      </c>
      <c r="CH82" s="46">
        <f t="shared" si="87"/>
        <v>0</v>
      </c>
      <c r="CI82" s="46">
        <f t="shared" si="87"/>
        <v>0</v>
      </c>
      <c r="CJ82" s="46">
        <f t="shared" si="87"/>
        <v>0</v>
      </c>
      <c r="CK82" s="46">
        <f t="shared" si="87"/>
        <v>0</v>
      </c>
      <c r="CL82" s="46">
        <f t="shared" si="87"/>
        <v>0</v>
      </c>
      <c r="CM82" s="46">
        <f t="shared" si="87"/>
        <v>0</v>
      </c>
      <c r="CN82" s="46">
        <f t="shared" si="87"/>
        <v>0</v>
      </c>
      <c r="CO82" s="46">
        <f t="shared" si="87"/>
        <v>0</v>
      </c>
      <c r="CP82" s="46">
        <f t="shared" si="87"/>
        <v>0</v>
      </c>
      <c r="CQ82" s="46">
        <f t="shared" si="87"/>
        <v>0</v>
      </c>
      <c r="CR82" s="46">
        <f t="shared" si="87"/>
        <v>0</v>
      </c>
      <c r="CS82" s="46">
        <f t="shared" si="87"/>
        <v>0</v>
      </c>
      <c r="CT82" s="46">
        <f t="shared" si="87"/>
        <v>0</v>
      </c>
      <c r="CU82" s="46">
        <f t="shared" si="87"/>
        <v>0</v>
      </c>
      <c r="CV82" s="46">
        <f t="shared" si="78"/>
        <v>0</v>
      </c>
      <c r="CW82" s="46">
        <f t="shared" si="78"/>
        <v>0</v>
      </c>
      <c r="CX82" s="46">
        <f t="shared" si="78"/>
        <v>0</v>
      </c>
      <c r="CY82" s="46">
        <f t="shared" si="78"/>
        <v>0</v>
      </c>
      <c r="CZ82" s="46">
        <f t="shared" si="78"/>
        <v>0</v>
      </c>
      <c r="DA82" s="46">
        <f t="shared" si="78"/>
        <v>0</v>
      </c>
      <c r="DB82" s="46">
        <f t="shared" si="78"/>
        <v>0</v>
      </c>
      <c r="DC82" s="46">
        <f t="shared" si="78"/>
        <v>0</v>
      </c>
      <c r="DD82" s="46">
        <f t="shared" si="78"/>
        <v>0</v>
      </c>
      <c r="DE82" s="46">
        <f t="shared" si="78"/>
        <v>0</v>
      </c>
      <c r="DF82" s="46">
        <f t="shared" si="78"/>
        <v>0</v>
      </c>
      <c r="DG82" s="46">
        <f t="shared" si="78"/>
        <v>0</v>
      </c>
      <c r="DH82" s="46">
        <f t="shared" si="78"/>
        <v>0</v>
      </c>
      <c r="DI82" s="46">
        <f t="shared" si="78"/>
        <v>0</v>
      </c>
      <c r="DJ82" s="46">
        <f t="shared" si="78"/>
        <v>0</v>
      </c>
      <c r="DK82" s="46">
        <f t="shared" si="88"/>
        <v>0</v>
      </c>
      <c r="DL82" s="46">
        <f t="shared" si="88"/>
        <v>0</v>
      </c>
      <c r="DM82" s="46">
        <f t="shared" si="88"/>
        <v>0</v>
      </c>
      <c r="DN82" s="46">
        <f t="shared" si="88"/>
        <v>0</v>
      </c>
      <c r="DO82" s="46">
        <f t="shared" si="88"/>
        <v>0</v>
      </c>
      <c r="DP82" s="46">
        <f t="shared" si="88"/>
        <v>0</v>
      </c>
      <c r="DQ82" s="46">
        <f t="shared" si="88"/>
        <v>0</v>
      </c>
      <c r="DR82" s="46">
        <f t="shared" si="88"/>
        <v>0</v>
      </c>
      <c r="DS82" s="46">
        <f t="shared" si="88"/>
        <v>0</v>
      </c>
      <c r="DT82" s="46">
        <f t="shared" si="88"/>
        <v>0</v>
      </c>
      <c r="DU82" s="46">
        <f t="shared" si="88"/>
        <v>0</v>
      </c>
      <c r="DV82" s="46">
        <f t="shared" si="88"/>
        <v>0</v>
      </c>
      <c r="DW82" s="46">
        <f t="shared" si="88"/>
        <v>0</v>
      </c>
      <c r="DX82" s="46">
        <f t="shared" si="88"/>
        <v>0</v>
      </c>
      <c r="DY82" s="46">
        <f t="shared" si="88"/>
        <v>0</v>
      </c>
      <c r="DZ82" s="46">
        <f t="shared" si="88"/>
        <v>0</v>
      </c>
      <c r="EA82" s="46">
        <f t="shared" si="79"/>
        <v>0</v>
      </c>
      <c r="EB82" s="46">
        <f t="shared" si="79"/>
        <v>0</v>
      </c>
      <c r="EC82" s="46">
        <f t="shared" si="79"/>
        <v>0</v>
      </c>
      <c r="ED82" s="46">
        <f t="shared" si="79"/>
        <v>0</v>
      </c>
      <c r="EE82" s="46">
        <f t="shared" si="79"/>
        <v>0</v>
      </c>
      <c r="EF82" s="46">
        <f t="shared" si="79"/>
        <v>0</v>
      </c>
      <c r="EG82" s="46">
        <f t="shared" si="79"/>
        <v>0</v>
      </c>
      <c r="EH82" s="46">
        <f t="shared" si="79"/>
        <v>0</v>
      </c>
      <c r="EI82" s="46">
        <f t="shared" si="79"/>
        <v>0</v>
      </c>
      <c r="EJ82" s="46">
        <f t="shared" si="79"/>
        <v>0</v>
      </c>
      <c r="EK82" s="46">
        <f t="shared" si="79"/>
        <v>0</v>
      </c>
      <c r="EL82" s="46">
        <f t="shared" si="79"/>
        <v>0</v>
      </c>
      <c r="EM82" s="46">
        <f t="shared" si="79"/>
        <v>0</v>
      </c>
      <c r="EN82" s="46">
        <f t="shared" si="79"/>
        <v>0</v>
      </c>
      <c r="EO82" s="46">
        <f t="shared" si="79"/>
        <v>0</v>
      </c>
      <c r="EP82" s="46">
        <f t="shared" si="79"/>
        <v>0</v>
      </c>
      <c r="EQ82" s="46">
        <f t="shared" si="89"/>
        <v>0</v>
      </c>
      <c r="ER82" s="46">
        <f t="shared" si="89"/>
        <v>0</v>
      </c>
      <c r="ES82" s="46">
        <f t="shared" si="89"/>
        <v>0</v>
      </c>
      <c r="ET82" s="46">
        <f t="shared" si="89"/>
        <v>0</v>
      </c>
      <c r="EU82" s="46">
        <f t="shared" si="89"/>
        <v>0</v>
      </c>
      <c r="EV82" s="46">
        <f t="shared" si="89"/>
        <v>0</v>
      </c>
      <c r="EW82" s="46">
        <f t="shared" si="89"/>
        <v>0</v>
      </c>
      <c r="EX82" s="46">
        <f t="shared" si="89"/>
        <v>0</v>
      </c>
      <c r="EY82" s="46">
        <f t="shared" si="89"/>
        <v>0</v>
      </c>
      <c r="EZ82" s="46">
        <f t="shared" si="89"/>
        <v>0</v>
      </c>
      <c r="FA82" s="46">
        <f t="shared" si="89"/>
        <v>0</v>
      </c>
      <c r="FB82" s="46">
        <f t="shared" si="89"/>
        <v>0</v>
      </c>
      <c r="FC82" s="46">
        <f t="shared" si="89"/>
        <v>0</v>
      </c>
      <c r="FD82" s="46">
        <f t="shared" si="89"/>
        <v>0</v>
      </c>
      <c r="FE82" s="46">
        <f t="shared" si="89"/>
        <v>0</v>
      </c>
      <c r="FF82" s="46">
        <f t="shared" si="89"/>
        <v>0</v>
      </c>
      <c r="FG82" s="46">
        <f t="shared" si="80"/>
        <v>0</v>
      </c>
      <c r="FH82" s="46">
        <f t="shared" si="80"/>
        <v>0</v>
      </c>
      <c r="FI82" s="46">
        <f t="shared" si="80"/>
        <v>0</v>
      </c>
      <c r="FJ82" s="46">
        <f t="shared" si="80"/>
        <v>0</v>
      </c>
      <c r="FK82" s="46">
        <f t="shared" si="80"/>
        <v>0</v>
      </c>
      <c r="FL82" s="46">
        <f t="shared" si="80"/>
        <v>0</v>
      </c>
      <c r="FM82" s="46">
        <f t="shared" si="80"/>
        <v>0</v>
      </c>
      <c r="FN82" s="46">
        <f t="shared" si="80"/>
        <v>0</v>
      </c>
      <c r="FO82" s="46">
        <f t="shared" si="80"/>
        <v>0</v>
      </c>
      <c r="FP82" s="46">
        <f t="shared" si="80"/>
        <v>0</v>
      </c>
      <c r="FQ82" s="46">
        <f t="shared" si="80"/>
        <v>0</v>
      </c>
      <c r="FR82" s="46">
        <f t="shared" si="80"/>
        <v>0</v>
      </c>
      <c r="FS82" s="46">
        <f t="shared" si="80"/>
        <v>0</v>
      </c>
      <c r="FT82" s="46">
        <f t="shared" si="80"/>
        <v>0</v>
      </c>
      <c r="FU82" s="46">
        <f t="shared" si="80"/>
        <v>0</v>
      </c>
      <c r="FV82" s="46">
        <f t="shared" si="80"/>
        <v>0</v>
      </c>
      <c r="FW82" s="46">
        <f t="shared" si="90"/>
        <v>0</v>
      </c>
      <c r="FX82" s="46">
        <f t="shared" si="90"/>
        <v>0</v>
      </c>
      <c r="FY82" s="46">
        <f t="shared" si="90"/>
        <v>0</v>
      </c>
      <c r="FZ82" s="46">
        <f t="shared" si="90"/>
        <v>0</v>
      </c>
      <c r="GA82" s="46">
        <f t="shared" si="90"/>
        <v>0</v>
      </c>
      <c r="GB82" s="46">
        <f t="shared" si="90"/>
        <v>0</v>
      </c>
      <c r="GC82" s="46">
        <f t="shared" si="90"/>
        <v>0</v>
      </c>
      <c r="GD82" s="46">
        <f t="shared" si="90"/>
        <v>0</v>
      </c>
      <c r="GE82" s="46">
        <f t="shared" si="90"/>
        <v>0</v>
      </c>
      <c r="GF82" s="46">
        <f t="shared" si="90"/>
        <v>0</v>
      </c>
      <c r="GG82" s="46">
        <f t="shared" si="90"/>
        <v>0</v>
      </c>
      <c r="GH82" s="46">
        <f t="shared" si="90"/>
        <v>0</v>
      </c>
      <c r="GI82" s="46">
        <f t="shared" si="90"/>
        <v>0</v>
      </c>
      <c r="GJ82" s="46">
        <f t="shared" si="90"/>
        <v>0</v>
      </c>
      <c r="GK82" s="46">
        <f t="shared" si="90"/>
        <v>0</v>
      </c>
      <c r="GL82" s="46">
        <f t="shared" si="90"/>
        <v>0</v>
      </c>
      <c r="GM82" s="46">
        <f t="shared" si="81"/>
        <v>0</v>
      </c>
      <c r="GN82" s="46">
        <f t="shared" si="81"/>
        <v>0</v>
      </c>
      <c r="GO82" s="46">
        <f t="shared" si="81"/>
        <v>0</v>
      </c>
      <c r="GP82" s="46">
        <f t="shared" si="81"/>
        <v>0</v>
      </c>
      <c r="GQ82" s="46">
        <f t="shared" si="81"/>
        <v>0</v>
      </c>
      <c r="GR82" s="46">
        <f t="shared" si="81"/>
        <v>0</v>
      </c>
      <c r="GS82" s="46">
        <f t="shared" si="81"/>
        <v>0</v>
      </c>
      <c r="GT82" s="46">
        <f t="shared" si="81"/>
        <v>0</v>
      </c>
      <c r="GU82" s="46">
        <f t="shared" si="81"/>
        <v>0</v>
      </c>
      <c r="GV82" s="46">
        <f t="shared" si="81"/>
        <v>0</v>
      </c>
      <c r="GW82" s="46">
        <f t="shared" si="81"/>
        <v>0</v>
      </c>
      <c r="GX82" s="46">
        <f t="shared" si="81"/>
        <v>0</v>
      </c>
      <c r="GY82" s="46">
        <f t="shared" si="81"/>
        <v>0</v>
      </c>
      <c r="GZ82" s="46">
        <f t="shared" si="81"/>
        <v>0</v>
      </c>
      <c r="HA82" s="46">
        <f t="shared" si="81"/>
        <v>0</v>
      </c>
      <c r="HB82" s="46">
        <f t="shared" si="81"/>
        <v>0</v>
      </c>
      <c r="HC82" s="46">
        <f t="shared" si="91"/>
        <v>0</v>
      </c>
      <c r="HD82" s="46">
        <f t="shared" si="91"/>
        <v>0</v>
      </c>
      <c r="HE82" s="46">
        <f t="shared" si="91"/>
        <v>0</v>
      </c>
      <c r="HF82" s="46">
        <f t="shared" si="91"/>
        <v>0</v>
      </c>
      <c r="HG82" s="46">
        <f t="shared" si="91"/>
        <v>0</v>
      </c>
      <c r="HH82" s="46">
        <f t="shared" si="91"/>
        <v>0</v>
      </c>
      <c r="HI82" s="46">
        <f t="shared" si="91"/>
        <v>0</v>
      </c>
      <c r="HJ82" s="46">
        <f t="shared" si="91"/>
        <v>0</v>
      </c>
      <c r="HK82" s="46">
        <f t="shared" si="91"/>
        <v>0</v>
      </c>
      <c r="HL82" s="46">
        <f t="shared" si="91"/>
        <v>0</v>
      </c>
      <c r="HM82" s="46">
        <f t="shared" si="91"/>
        <v>0</v>
      </c>
      <c r="HN82" s="46">
        <f t="shared" si="91"/>
        <v>0</v>
      </c>
      <c r="HO82" s="46">
        <f t="shared" si="91"/>
        <v>0</v>
      </c>
      <c r="HP82" s="46">
        <f t="shared" si="91"/>
        <v>0</v>
      </c>
      <c r="HQ82" s="46">
        <f t="shared" si="91"/>
        <v>0</v>
      </c>
      <c r="HR82" s="46">
        <f t="shared" si="91"/>
        <v>0</v>
      </c>
      <c r="HS82" s="46">
        <f t="shared" si="82"/>
        <v>0</v>
      </c>
      <c r="HT82" s="46">
        <f t="shared" si="82"/>
        <v>0</v>
      </c>
      <c r="HU82" s="46">
        <f t="shared" si="82"/>
        <v>0</v>
      </c>
      <c r="HV82" s="46">
        <f t="shared" si="82"/>
        <v>0</v>
      </c>
      <c r="HW82" s="46">
        <f t="shared" si="82"/>
        <v>0</v>
      </c>
      <c r="HX82" s="46">
        <f t="shared" si="82"/>
        <v>0</v>
      </c>
      <c r="HY82" s="46">
        <f t="shared" si="82"/>
        <v>0</v>
      </c>
      <c r="HZ82" s="46">
        <f t="shared" si="82"/>
        <v>0</v>
      </c>
      <c r="IA82" s="46">
        <f t="shared" si="82"/>
        <v>0</v>
      </c>
      <c r="IB82" s="46">
        <f t="shared" si="82"/>
        <v>0</v>
      </c>
      <c r="IC82" s="46">
        <f t="shared" si="82"/>
        <v>0</v>
      </c>
      <c r="ID82" s="46">
        <f t="shared" si="82"/>
        <v>0</v>
      </c>
      <c r="IE82" s="46">
        <f t="shared" si="82"/>
        <v>0</v>
      </c>
      <c r="IF82" s="46">
        <f t="shared" si="82"/>
        <v>0</v>
      </c>
      <c r="IG82" s="46">
        <f t="shared" si="82"/>
        <v>0</v>
      </c>
      <c r="IH82" s="46">
        <f t="shared" si="82"/>
        <v>0</v>
      </c>
      <c r="II82" s="46">
        <f t="shared" si="92"/>
        <v>0</v>
      </c>
      <c r="IJ82" s="46">
        <f t="shared" si="92"/>
        <v>0</v>
      </c>
      <c r="IK82" s="46">
        <f t="shared" si="92"/>
        <v>0</v>
      </c>
      <c r="IL82" s="46">
        <f t="shared" si="92"/>
        <v>0</v>
      </c>
      <c r="IM82" s="46">
        <f t="shared" si="92"/>
        <v>0</v>
      </c>
      <c r="IN82" s="46">
        <f t="shared" si="92"/>
        <v>0</v>
      </c>
      <c r="IO82" s="46">
        <f t="shared" si="92"/>
        <v>0</v>
      </c>
      <c r="IP82" s="46">
        <f t="shared" si="92"/>
        <v>0</v>
      </c>
      <c r="IQ82" s="46">
        <f t="shared" si="92"/>
        <v>0</v>
      </c>
      <c r="IR82" s="46">
        <f t="shared" si="92"/>
        <v>0</v>
      </c>
      <c r="IS82" s="46">
        <f t="shared" si="92"/>
        <v>0</v>
      </c>
      <c r="IT82" s="46">
        <f t="shared" si="92"/>
        <v>0</v>
      </c>
      <c r="IU82" s="46">
        <f t="shared" si="92"/>
        <v>0</v>
      </c>
      <c r="IV82" s="46">
        <f t="shared" si="92"/>
        <v>0</v>
      </c>
      <c r="IW82" s="46">
        <f t="shared" si="92"/>
        <v>0</v>
      </c>
      <c r="IX82" s="46">
        <f t="shared" si="92"/>
        <v>0</v>
      </c>
      <c r="IY82" s="46">
        <f t="shared" si="83"/>
        <v>0</v>
      </c>
      <c r="IZ82" s="46">
        <f t="shared" si="83"/>
        <v>0</v>
      </c>
      <c r="JA82" s="46">
        <f t="shared" si="83"/>
        <v>0</v>
      </c>
      <c r="JB82" s="46">
        <f t="shared" si="83"/>
        <v>0</v>
      </c>
      <c r="JC82" s="46">
        <f t="shared" si="83"/>
        <v>0</v>
      </c>
      <c r="JD82" s="46">
        <f t="shared" si="83"/>
        <v>0</v>
      </c>
      <c r="JE82" s="46">
        <f t="shared" si="83"/>
        <v>0</v>
      </c>
      <c r="JF82" s="46">
        <f t="shared" si="83"/>
        <v>0</v>
      </c>
      <c r="JG82" s="46">
        <f t="shared" si="83"/>
        <v>0</v>
      </c>
      <c r="JH82" s="46">
        <f t="shared" si="83"/>
        <v>0</v>
      </c>
      <c r="JI82" s="46">
        <f t="shared" si="83"/>
        <v>0</v>
      </c>
      <c r="JJ82" s="46">
        <f t="shared" si="83"/>
        <v>0</v>
      </c>
      <c r="JK82" s="46">
        <f t="shared" si="83"/>
        <v>0</v>
      </c>
      <c r="JL82" s="46">
        <f t="shared" si="83"/>
        <v>0</v>
      </c>
      <c r="JM82" s="46">
        <f t="shared" si="83"/>
        <v>0</v>
      </c>
      <c r="JN82" s="46">
        <f t="shared" si="83"/>
        <v>0</v>
      </c>
      <c r="JO82" s="46">
        <f t="shared" si="93"/>
        <v>0</v>
      </c>
      <c r="JP82" s="46">
        <f t="shared" si="93"/>
        <v>0</v>
      </c>
      <c r="JQ82" s="46">
        <f t="shared" si="93"/>
        <v>0</v>
      </c>
      <c r="JR82" s="46">
        <f t="shared" si="93"/>
        <v>0</v>
      </c>
      <c r="JS82" s="46">
        <f t="shared" si="93"/>
        <v>0</v>
      </c>
      <c r="JT82" s="46">
        <f t="shared" si="93"/>
        <v>0</v>
      </c>
      <c r="JU82" s="46">
        <f t="shared" si="93"/>
        <v>0</v>
      </c>
      <c r="JV82" s="46">
        <f t="shared" si="93"/>
        <v>0</v>
      </c>
      <c r="JW82" s="46">
        <f t="shared" si="93"/>
        <v>0</v>
      </c>
      <c r="JX82" s="46">
        <f t="shared" si="93"/>
        <v>0</v>
      </c>
      <c r="JY82" s="46">
        <f t="shared" si="93"/>
        <v>0</v>
      </c>
      <c r="JZ82" s="46">
        <f t="shared" si="93"/>
        <v>0</v>
      </c>
      <c r="KA82" s="46">
        <f t="shared" si="93"/>
        <v>0</v>
      </c>
      <c r="KB82" s="46">
        <f t="shared" si="93"/>
        <v>0</v>
      </c>
      <c r="KC82" s="46">
        <f t="shared" si="93"/>
        <v>0</v>
      </c>
      <c r="KD82" s="46">
        <f t="shared" si="93"/>
        <v>0</v>
      </c>
      <c r="KE82" s="46">
        <f t="shared" si="84"/>
        <v>0</v>
      </c>
      <c r="KF82" s="46">
        <f t="shared" si="84"/>
        <v>0</v>
      </c>
      <c r="KG82" s="46">
        <f t="shared" si="84"/>
        <v>0</v>
      </c>
      <c r="KH82" s="46">
        <f t="shared" si="84"/>
        <v>0</v>
      </c>
      <c r="KI82" s="46">
        <f t="shared" si="84"/>
        <v>0</v>
      </c>
      <c r="KJ82" s="46">
        <f t="shared" si="84"/>
        <v>0</v>
      </c>
      <c r="KK82" s="46">
        <f t="shared" si="84"/>
        <v>0</v>
      </c>
      <c r="KL82" s="46">
        <f t="shared" si="84"/>
        <v>0</v>
      </c>
      <c r="KM82" s="46">
        <f t="shared" si="84"/>
        <v>0</v>
      </c>
      <c r="KN82" s="46">
        <f t="shared" si="84"/>
        <v>0</v>
      </c>
      <c r="KO82" s="46">
        <f t="shared" si="84"/>
        <v>0</v>
      </c>
      <c r="KP82" s="46">
        <f t="shared" si="84"/>
        <v>0</v>
      </c>
      <c r="KQ82" s="46">
        <f t="shared" si="84"/>
        <v>0</v>
      </c>
      <c r="KR82" s="46">
        <f t="shared" si="84"/>
        <v>0</v>
      </c>
      <c r="KS82" s="46">
        <f t="shared" si="84"/>
        <v>0</v>
      </c>
      <c r="KT82" s="46">
        <f t="shared" si="84"/>
        <v>0</v>
      </c>
      <c r="KU82" s="46">
        <f t="shared" si="85"/>
        <v>0</v>
      </c>
      <c r="KV82" s="46">
        <f t="shared" si="85"/>
        <v>0</v>
      </c>
      <c r="KW82" s="46">
        <f t="shared" si="85"/>
        <v>0</v>
      </c>
      <c r="KX82" s="46">
        <f t="shared" si="85"/>
        <v>0</v>
      </c>
      <c r="KY82" s="46">
        <f t="shared" si="85"/>
        <v>0</v>
      </c>
      <c r="KZ82" s="46">
        <f t="shared" si="85"/>
        <v>0</v>
      </c>
      <c r="LA82" s="46">
        <f t="shared" si="85"/>
        <v>0</v>
      </c>
      <c r="LB82" s="46">
        <f t="shared" si="85"/>
        <v>0</v>
      </c>
      <c r="LC82" s="46">
        <f t="shared" si="85"/>
        <v>0</v>
      </c>
      <c r="LD82" s="46">
        <f t="shared" si="85"/>
        <v>0</v>
      </c>
      <c r="LE82" s="46">
        <f t="shared" si="85"/>
        <v>0</v>
      </c>
      <c r="LF82" s="46">
        <f t="shared" si="85"/>
        <v>0</v>
      </c>
      <c r="LG82" s="46">
        <f t="shared" si="85"/>
        <v>0</v>
      </c>
      <c r="LH82" s="46">
        <f t="shared" si="85"/>
        <v>0</v>
      </c>
      <c r="LI82" s="46">
        <f t="shared" si="85"/>
        <v>0</v>
      </c>
      <c r="LJ82" s="46">
        <f t="shared" si="85"/>
        <v>0</v>
      </c>
      <c r="LK82" s="46">
        <f t="shared" si="86"/>
        <v>0</v>
      </c>
      <c r="LL82" s="46">
        <f t="shared" si="86"/>
        <v>0</v>
      </c>
      <c r="LM82" s="46">
        <f t="shared" si="86"/>
        <v>0</v>
      </c>
      <c r="LN82" s="46">
        <f t="shared" si="86"/>
        <v>0</v>
      </c>
      <c r="LO82" s="46">
        <f t="shared" si="86"/>
        <v>0</v>
      </c>
      <c r="LP82" s="46">
        <f t="shared" si="86"/>
        <v>0</v>
      </c>
      <c r="LQ82" s="46">
        <f t="shared" si="86"/>
        <v>0</v>
      </c>
      <c r="LR82" s="46">
        <f t="shared" si="86"/>
        <v>0</v>
      </c>
      <c r="LS82" s="46">
        <f t="shared" si="86"/>
        <v>0</v>
      </c>
      <c r="LT82" s="46">
        <f t="shared" si="86"/>
        <v>0</v>
      </c>
    </row>
    <row r="83" spans="1:332" ht="24.6" hidden="1" customHeight="1">
      <c r="A83" s="121">
        <v>22</v>
      </c>
      <c r="B83" s="19"/>
      <c r="C83" s="21"/>
      <c r="D83" s="21"/>
      <c r="E83" s="215" t="str">
        <f t="shared" si="25"/>
        <v/>
      </c>
      <c r="F83" s="215">
        <f t="shared" si="26"/>
        <v>0</v>
      </c>
      <c r="G83" s="218"/>
      <c r="H83" s="217" t="str">
        <f t="shared" si="27"/>
        <v>Falta(n) Fecha(s)</v>
      </c>
      <c r="I83" s="72"/>
      <c r="J83" s="72"/>
      <c r="K83" s="72"/>
      <c r="L83" s="72"/>
      <c r="M83" s="72"/>
      <c r="N83" s="72"/>
      <c r="O83" s="72"/>
      <c r="P83" s="72"/>
      <c r="Q83" s="210" t="str" cm="1">
        <f t="array" ref="Q83">IF(SUM(COUNTIF(J83:P83,{"SI","NO APLICA"}))=0,
   "",
   IF(SUM(COUNTIF(J83:P83,{"SI","NO APLICA"}))=COLUMNS(J83:P83),
      "CUMPLE",
      "NO CUMPLE"))</f>
        <v/>
      </c>
      <c r="R83" s="72"/>
      <c r="S83" s="19"/>
      <c r="T83" s="72"/>
      <c r="U83" s="19"/>
      <c r="V83" s="72"/>
      <c r="W83" s="72"/>
      <c r="X83" s="72"/>
      <c r="Y83" s="210" t="str">
        <f t="shared" si="69"/>
        <v/>
      </c>
      <c r="Z83" s="211" t="str">
        <f t="shared" si="70"/>
        <v/>
      </c>
      <c r="AA83" s="476"/>
      <c r="AB83" s="477"/>
      <c r="AD83" s="122" t="str">
        <f t="shared" si="28"/>
        <v/>
      </c>
      <c r="AE83" s="122" t="str">
        <f t="shared" si="28"/>
        <v/>
      </c>
      <c r="AF83" s="123">
        <f t="shared" si="28"/>
        <v>0</v>
      </c>
      <c r="AG83" s="122" t="str">
        <f t="shared" si="29"/>
        <v/>
      </c>
      <c r="AH83" s="122" t="str">
        <f t="shared" si="29"/>
        <v/>
      </c>
      <c r="AI83" s="123">
        <f t="shared" si="29"/>
        <v>0</v>
      </c>
      <c r="AW83" s="46" t="str">
        <f t="shared" si="30"/>
        <v/>
      </c>
      <c r="AX83" s="46">
        <f t="shared" si="30"/>
        <v>11</v>
      </c>
      <c r="AY83" s="96">
        <v>22</v>
      </c>
      <c r="AZ83" s="47" t="str">
        <f t="shared" si="77"/>
        <v/>
      </c>
      <c r="BA83" s="47">
        <f t="shared" si="32"/>
        <v>0</v>
      </c>
      <c r="BB83" s="90" t="str">
        <f t="shared" si="33"/>
        <v/>
      </c>
      <c r="BC83" s="124">
        <v>22</v>
      </c>
      <c r="BD83" s="125">
        <f t="shared" si="71"/>
        <v>1</v>
      </c>
      <c r="BE83" s="126">
        <f t="shared" si="34"/>
        <v>1</v>
      </c>
      <c r="BF83" s="90">
        <f t="shared" si="35"/>
        <v>0</v>
      </c>
      <c r="BG83" s="90">
        <f t="shared" si="75"/>
        <v>0</v>
      </c>
      <c r="BH83" s="90" t="str">
        <f t="shared" si="72"/>
        <v/>
      </c>
      <c r="BI83" s="90" t="e">
        <f t="shared" si="36"/>
        <v>#NUM!</v>
      </c>
      <c r="BJ83" s="90" t="str">
        <f t="shared" si="37"/>
        <v/>
      </c>
      <c r="BK83" s="127">
        <f t="shared" si="38"/>
        <v>0</v>
      </c>
      <c r="BL83" s="128" t="e">
        <f t="shared" si="39"/>
        <v>#NUM!</v>
      </c>
      <c r="BM83" s="128" t="e">
        <f t="shared" si="40"/>
        <v>#NUM!</v>
      </c>
      <c r="BN83" s="128" t="str">
        <f t="shared" si="41"/>
        <v/>
      </c>
      <c r="BO83" s="128" t="str">
        <f t="shared" si="73"/>
        <v/>
      </c>
      <c r="BP83" s="90">
        <f t="shared" si="42"/>
        <v>0</v>
      </c>
      <c r="BQ83" s="90">
        <f t="shared" si="43"/>
        <v>0</v>
      </c>
      <c r="BR83" s="90">
        <f t="shared" si="76"/>
        <v>0</v>
      </c>
      <c r="BS83" s="90" t="str">
        <f t="shared" si="44"/>
        <v/>
      </c>
      <c r="BT83" s="90" t="e">
        <f t="shared" si="45"/>
        <v>#NUM!</v>
      </c>
      <c r="BU83" s="90" t="e">
        <f t="shared" si="46"/>
        <v>#NUM!</v>
      </c>
      <c r="BV83" s="127">
        <f t="shared" si="47"/>
        <v>0</v>
      </c>
      <c r="BW83" s="128" t="e">
        <f t="shared" si="48"/>
        <v>#NUM!</v>
      </c>
      <c r="BX83" s="128" t="e">
        <f t="shared" si="49"/>
        <v>#NUM!</v>
      </c>
      <c r="BY83" s="128" t="str">
        <f t="shared" si="50"/>
        <v/>
      </c>
      <c r="BZ83" s="128" t="str">
        <f t="shared" si="74"/>
        <v/>
      </c>
      <c r="CA83" s="90">
        <f t="shared" si="51"/>
        <v>0</v>
      </c>
      <c r="CB83" s="90"/>
      <c r="CC83" s="90"/>
      <c r="CD83" s="129"/>
      <c r="CE83" s="130">
        <f t="shared" si="52"/>
        <v>0</v>
      </c>
      <c r="CF83" s="46">
        <f t="shared" si="87"/>
        <v>0</v>
      </c>
      <c r="CG83" s="46">
        <f t="shared" si="87"/>
        <v>0</v>
      </c>
      <c r="CH83" s="46">
        <f t="shared" si="87"/>
        <v>0</v>
      </c>
      <c r="CI83" s="46">
        <f t="shared" si="87"/>
        <v>0</v>
      </c>
      <c r="CJ83" s="46">
        <f t="shared" si="87"/>
        <v>0</v>
      </c>
      <c r="CK83" s="46">
        <f t="shared" si="87"/>
        <v>0</v>
      </c>
      <c r="CL83" s="46">
        <f t="shared" si="87"/>
        <v>0</v>
      </c>
      <c r="CM83" s="46">
        <f t="shared" si="87"/>
        <v>0</v>
      </c>
      <c r="CN83" s="46">
        <f t="shared" si="87"/>
        <v>0</v>
      </c>
      <c r="CO83" s="46">
        <f t="shared" si="87"/>
        <v>0</v>
      </c>
      <c r="CP83" s="46">
        <f t="shared" si="87"/>
        <v>0</v>
      </c>
      <c r="CQ83" s="46">
        <f t="shared" si="87"/>
        <v>0</v>
      </c>
      <c r="CR83" s="46">
        <f t="shared" si="87"/>
        <v>0</v>
      </c>
      <c r="CS83" s="46">
        <f t="shared" si="87"/>
        <v>0</v>
      </c>
      <c r="CT83" s="46">
        <f t="shared" si="87"/>
        <v>0</v>
      </c>
      <c r="CU83" s="46">
        <f t="shared" si="87"/>
        <v>0</v>
      </c>
      <c r="CV83" s="46">
        <f t="shared" si="78"/>
        <v>0</v>
      </c>
      <c r="CW83" s="46">
        <f t="shared" si="78"/>
        <v>0</v>
      </c>
      <c r="CX83" s="46">
        <f t="shared" si="78"/>
        <v>0</v>
      </c>
      <c r="CY83" s="46">
        <f t="shared" si="78"/>
        <v>0</v>
      </c>
      <c r="CZ83" s="46">
        <f t="shared" si="78"/>
        <v>0</v>
      </c>
      <c r="DA83" s="46">
        <f t="shared" si="78"/>
        <v>0</v>
      </c>
      <c r="DB83" s="46">
        <f t="shared" si="78"/>
        <v>0</v>
      </c>
      <c r="DC83" s="46">
        <f t="shared" si="78"/>
        <v>0</v>
      </c>
      <c r="DD83" s="46">
        <f t="shared" si="78"/>
        <v>0</v>
      </c>
      <c r="DE83" s="46">
        <f t="shared" si="78"/>
        <v>0</v>
      </c>
      <c r="DF83" s="46">
        <f t="shared" si="78"/>
        <v>0</v>
      </c>
      <c r="DG83" s="46">
        <f t="shared" si="78"/>
        <v>0</v>
      </c>
      <c r="DH83" s="46">
        <f t="shared" si="78"/>
        <v>0</v>
      </c>
      <c r="DI83" s="46">
        <f t="shared" si="78"/>
        <v>0</v>
      </c>
      <c r="DJ83" s="46">
        <f t="shared" si="78"/>
        <v>0</v>
      </c>
      <c r="DK83" s="46">
        <f t="shared" si="88"/>
        <v>0</v>
      </c>
      <c r="DL83" s="46">
        <f t="shared" si="88"/>
        <v>0</v>
      </c>
      <c r="DM83" s="46">
        <f t="shared" si="88"/>
        <v>0</v>
      </c>
      <c r="DN83" s="46">
        <f t="shared" si="88"/>
        <v>0</v>
      </c>
      <c r="DO83" s="46">
        <f t="shared" si="88"/>
        <v>0</v>
      </c>
      <c r="DP83" s="46">
        <f t="shared" si="88"/>
        <v>0</v>
      </c>
      <c r="DQ83" s="46">
        <f t="shared" si="88"/>
        <v>0</v>
      </c>
      <c r="DR83" s="46">
        <f t="shared" si="88"/>
        <v>0</v>
      </c>
      <c r="DS83" s="46">
        <f t="shared" si="88"/>
        <v>0</v>
      </c>
      <c r="DT83" s="46">
        <f t="shared" si="88"/>
        <v>0</v>
      </c>
      <c r="DU83" s="46">
        <f t="shared" si="88"/>
        <v>0</v>
      </c>
      <c r="DV83" s="46">
        <f t="shared" si="88"/>
        <v>0</v>
      </c>
      <c r="DW83" s="46">
        <f t="shared" si="88"/>
        <v>0</v>
      </c>
      <c r="DX83" s="46">
        <f t="shared" si="88"/>
        <v>0</v>
      </c>
      <c r="DY83" s="46">
        <f t="shared" si="88"/>
        <v>0</v>
      </c>
      <c r="DZ83" s="46">
        <f t="shared" si="88"/>
        <v>0</v>
      </c>
      <c r="EA83" s="46">
        <f t="shared" si="79"/>
        <v>0</v>
      </c>
      <c r="EB83" s="46">
        <f t="shared" si="79"/>
        <v>0</v>
      </c>
      <c r="EC83" s="46">
        <f t="shared" si="79"/>
        <v>0</v>
      </c>
      <c r="ED83" s="46">
        <f t="shared" si="79"/>
        <v>0</v>
      </c>
      <c r="EE83" s="46">
        <f t="shared" si="79"/>
        <v>0</v>
      </c>
      <c r="EF83" s="46">
        <f t="shared" si="79"/>
        <v>0</v>
      </c>
      <c r="EG83" s="46">
        <f t="shared" si="79"/>
        <v>0</v>
      </c>
      <c r="EH83" s="46">
        <f t="shared" si="79"/>
        <v>0</v>
      </c>
      <c r="EI83" s="46">
        <f t="shared" si="79"/>
        <v>0</v>
      </c>
      <c r="EJ83" s="46">
        <f t="shared" si="79"/>
        <v>0</v>
      </c>
      <c r="EK83" s="46">
        <f t="shared" si="79"/>
        <v>0</v>
      </c>
      <c r="EL83" s="46">
        <f t="shared" si="79"/>
        <v>0</v>
      </c>
      <c r="EM83" s="46">
        <f t="shared" si="79"/>
        <v>0</v>
      </c>
      <c r="EN83" s="46">
        <f t="shared" si="79"/>
        <v>0</v>
      </c>
      <c r="EO83" s="46">
        <f t="shared" si="79"/>
        <v>0</v>
      </c>
      <c r="EP83" s="46">
        <f t="shared" si="79"/>
        <v>0</v>
      </c>
      <c r="EQ83" s="46">
        <f t="shared" si="89"/>
        <v>0</v>
      </c>
      <c r="ER83" s="46">
        <f t="shared" si="89"/>
        <v>0</v>
      </c>
      <c r="ES83" s="46">
        <f t="shared" si="89"/>
        <v>0</v>
      </c>
      <c r="ET83" s="46">
        <f t="shared" si="89"/>
        <v>0</v>
      </c>
      <c r="EU83" s="46">
        <f t="shared" si="89"/>
        <v>0</v>
      </c>
      <c r="EV83" s="46">
        <f t="shared" si="89"/>
        <v>0</v>
      </c>
      <c r="EW83" s="46">
        <f t="shared" si="89"/>
        <v>0</v>
      </c>
      <c r="EX83" s="46">
        <f t="shared" si="89"/>
        <v>0</v>
      </c>
      <c r="EY83" s="46">
        <f t="shared" si="89"/>
        <v>0</v>
      </c>
      <c r="EZ83" s="46">
        <f t="shared" si="89"/>
        <v>0</v>
      </c>
      <c r="FA83" s="46">
        <f t="shared" si="89"/>
        <v>0</v>
      </c>
      <c r="FB83" s="46">
        <f t="shared" si="89"/>
        <v>0</v>
      </c>
      <c r="FC83" s="46">
        <f t="shared" si="89"/>
        <v>0</v>
      </c>
      <c r="FD83" s="46">
        <f t="shared" si="89"/>
        <v>0</v>
      </c>
      <c r="FE83" s="46">
        <f t="shared" si="89"/>
        <v>0</v>
      </c>
      <c r="FF83" s="46">
        <f t="shared" si="89"/>
        <v>0</v>
      </c>
      <c r="FG83" s="46">
        <f t="shared" si="80"/>
        <v>0</v>
      </c>
      <c r="FH83" s="46">
        <f t="shared" si="80"/>
        <v>0</v>
      </c>
      <c r="FI83" s="46">
        <f t="shared" si="80"/>
        <v>0</v>
      </c>
      <c r="FJ83" s="46">
        <f t="shared" si="80"/>
        <v>0</v>
      </c>
      <c r="FK83" s="46">
        <f t="shared" si="80"/>
        <v>0</v>
      </c>
      <c r="FL83" s="46">
        <f t="shared" si="80"/>
        <v>0</v>
      </c>
      <c r="FM83" s="46">
        <f t="shared" si="80"/>
        <v>0</v>
      </c>
      <c r="FN83" s="46">
        <f t="shared" si="80"/>
        <v>0</v>
      </c>
      <c r="FO83" s="46">
        <f t="shared" si="80"/>
        <v>0</v>
      </c>
      <c r="FP83" s="46">
        <f t="shared" si="80"/>
        <v>0</v>
      </c>
      <c r="FQ83" s="46">
        <f t="shared" si="80"/>
        <v>0</v>
      </c>
      <c r="FR83" s="46">
        <f t="shared" si="80"/>
        <v>0</v>
      </c>
      <c r="FS83" s="46">
        <f t="shared" si="80"/>
        <v>0</v>
      </c>
      <c r="FT83" s="46">
        <f t="shared" si="80"/>
        <v>0</v>
      </c>
      <c r="FU83" s="46">
        <f t="shared" si="80"/>
        <v>0</v>
      </c>
      <c r="FV83" s="46">
        <f t="shared" si="80"/>
        <v>0</v>
      </c>
      <c r="FW83" s="46">
        <f t="shared" si="90"/>
        <v>0</v>
      </c>
      <c r="FX83" s="46">
        <f t="shared" si="90"/>
        <v>0</v>
      </c>
      <c r="FY83" s="46">
        <f t="shared" si="90"/>
        <v>0</v>
      </c>
      <c r="FZ83" s="46">
        <f t="shared" si="90"/>
        <v>0</v>
      </c>
      <c r="GA83" s="46">
        <f t="shared" si="90"/>
        <v>0</v>
      </c>
      <c r="GB83" s="46">
        <f t="shared" si="90"/>
        <v>0</v>
      </c>
      <c r="GC83" s="46">
        <f t="shared" si="90"/>
        <v>0</v>
      </c>
      <c r="GD83" s="46">
        <f t="shared" si="90"/>
        <v>0</v>
      </c>
      <c r="GE83" s="46">
        <f t="shared" si="90"/>
        <v>0</v>
      </c>
      <c r="GF83" s="46">
        <f t="shared" si="90"/>
        <v>0</v>
      </c>
      <c r="GG83" s="46">
        <f t="shared" si="90"/>
        <v>0</v>
      </c>
      <c r="GH83" s="46">
        <f t="shared" si="90"/>
        <v>0</v>
      </c>
      <c r="GI83" s="46">
        <f t="shared" si="90"/>
        <v>0</v>
      </c>
      <c r="GJ83" s="46">
        <f t="shared" si="90"/>
        <v>0</v>
      </c>
      <c r="GK83" s="46">
        <f t="shared" si="90"/>
        <v>0</v>
      </c>
      <c r="GL83" s="46">
        <f t="shared" si="90"/>
        <v>0</v>
      </c>
      <c r="GM83" s="46">
        <f t="shared" si="81"/>
        <v>0</v>
      </c>
      <c r="GN83" s="46">
        <f t="shared" si="81"/>
        <v>0</v>
      </c>
      <c r="GO83" s="46">
        <f t="shared" si="81"/>
        <v>0</v>
      </c>
      <c r="GP83" s="46">
        <f t="shared" si="81"/>
        <v>0</v>
      </c>
      <c r="GQ83" s="46">
        <f t="shared" si="81"/>
        <v>0</v>
      </c>
      <c r="GR83" s="46">
        <f t="shared" si="81"/>
        <v>0</v>
      </c>
      <c r="GS83" s="46">
        <f t="shared" si="81"/>
        <v>0</v>
      </c>
      <c r="GT83" s="46">
        <f t="shared" si="81"/>
        <v>0</v>
      </c>
      <c r="GU83" s="46">
        <f t="shared" si="81"/>
        <v>0</v>
      </c>
      <c r="GV83" s="46">
        <f t="shared" si="81"/>
        <v>0</v>
      </c>
      <c r="GW83" s="46">
        <f t="shared" si="81"/>
        <v>0</v>
      </c>
      <c r="GX83" s="46">
        <f t="shared" si="81"/>
        <v>0</v>
      </c>
      <c r="GY83" s="46">
        <f t="shared" si="81"/>
        <v>0</v>
      </c>
      <c r="GZ83" s="46">
        <f t="shared" si="81"/>
        <v>0</v>
      </c>
      <c r="HA83" s="46">
        <f t="shared" si="81"/>
        <v>0</v>
      </c>
      <c r="HB83" s="46">
        <f t="shared" si="81"/>
        <v>0</v>
      </c>
      <c r="HC83" s="46">
        <f t="shared" si="91"/>
        <v>0</v>
      </c>
      <c r="HD83" s="46">
        <f t="shared" si="91"/>
        <v>0</v>
      </c>
      <c r="HE83" s="46">
        <f t="shared" si="91"/>
        <v>0</v>
      </c>
      <c r="HF83" s="46">
        <f t="shared" si="91"/>
        <v>0</v>
      </c>
      <c r="HG83" s="46">
        <f t="shared" si="91"/>
        <v>0</v>
      </c>
      <c r="HH83" s="46">
        <f t="shared" si="91"/>
        <v>0</v>
      </c>
      <c r="HI83" s="46">
        <f t="shared" si="91"/>
        <v>0</v>
      </c>
      <c r="HJ83" s="46">
        <f t="shared" si="91"/>
        <v>0</v>
      </c>
      <c r="HK83" s="46">
        <f t="shared" si="91"/>
        <v>0</v>
      </c>
      <c r="HL83" s="46">
        <f t="shared" si="91"/>
        <v>0</v>
      </c>
      <c r="HM83" s="46">
        <f t="shared" si="91"/>
        <v>0</v>
      </c>
      <c r="HN83" s="46">
        <f t="shared" si="91"/>
        <v>0</v>
      </c>
      <c r="HO83" s="46">
        <f t="shared" si="91"/>
        <v>0</v>
      </c>
      <c r="HP83" s="46">
        <f t="shared" si="91"/>
        <v>0</v>
      </c>
      <c r="HQ83" s="46">
        <f t="shared" si="91"/>
        <v>0</v>
      </c>
      <c r="HR83" s="46">
        <f t="shared" si="91"/>
        <v>0</v>
      </c>
      <c r="HS83" s="46">
        <f t="shared" si="82"/>
        <v>0</v>
      </c>
      <c r="HT83" s="46">
        <f t="shared" si="82"/>
        <v>0</v>
      </c>
      <c r="HU83" s="46">
        <f t="shared" si="82"/>
        <v>0</v>
      </c>
      <c r="HV83" s="46">
        <f t="shared" si="82"/>
        <v>0</v>
      </c>
      <c r="HW83" s="46">
        <f t="shared" si="82"/>
        <v>0</v>
      </c>
      <c r="HX83" s="46">
        <f t="shared" si="82"/>
        <v>0</v>
      </c>
      <c r="HY83" s="46">
        <f t="shared" si="82"/>
        <v>0</v>
      </c>
      <c r="HZ83" s="46">
        <f t="shared" si="82"/>
        <v>0</v>
      </c>
      <c r="IA83" s="46">
        <f t="shared" si="82"/>
        <v>0</v>
      </c>
      <c r="IB83" s="46">
        <f t="shared" si="82"/>
        <v>0</v>
      </c>
      <c r="IC83" s="46">
        <f t="shared" si="82"/>
        <v>0</v>
      </c>
      <c r="ID83" s="46">
        <f t="shared" si="82"/>
        <v>0</v>
      </c>
      <c r="IE83" s="46">
        <f t="shared" si="82"/>
        <v>0</v>
      </c>
      <c r="IF83" s="46">
        <f t="shared" si="82"/>
        <v>0</v>
      </c>
      <c r="IG83" s="46">
        <f t="shared" si="82"/>
        <v>0</v>
      </c>
      <c r="IH83" s="46">
        <f t="shared" si="82"/>
        <v>0</v>
      </c>
      <c r="II83" s="46">
        <f t="shared" si="92"/>
        <v>0</v>
      </c>
      <c r="IJ83" s="46">
        <f t="shared" si="92"/>
        <v>0</v>
      </c>
      <c r="IK83" s="46">
        <f t="shared" si="92"/>
        <v>0</v>
      </c>
      <c r="IL83" s="46">
        <f t="shared" si="92"/>
        <v>0</v>
      </c>
      <c r="IM83" s="46">
        <f t="shared" si="92"/>
        <v>0</v>
      </c>
      <c r="IN83" s="46">
        <f t="shared" si="92"/>
        <v>0</v>
      </c>
      <c r="IO83" s="46">
        <f t="shared" si="92"/>
        <v>0</v>
      </c>
      <c r="IP83" s="46">
        <f t="shared" si="92"/>
        <v>0</v>
      </c>
      <c r="IQ83" s="46">
        <f t="shared" si="92"/>
        <v>0</v>
      </c>
      <c r="IR83" s="46">
        <f t="shared" si="92"/>
        <v>0</v>
      </c>
      <c r="IS83" s="46">
        <f t="shared" si="92"/>
        <v>0</v>
      </c>
      <c r="IT83" s="46">
        <f t="shared" si="92"/>
        <v>0</v>
      </c>
      <c r="IU83" s="46">
        <f t="shared" si="92"/>
        <v>0</v>
      </c>
      <c r="IV83" s="46">
        <f t="shared" si="92"/>
        <v>0</v>
      </c>
      <c r="IW83" s="46">
        <f t="shared" si="92"/>
        <v>0</v>
      </c>
      <c r="IX83" s="46">
        <f t="shared" si="92"/>
        <v>0</v>
      </c>
      <c r="IY83" s="46">
        <f t="shared" si="83"/>
        <v>0</v>
      </c>
      <c r="IZ83" s="46">
        <f t="shared" si="83"/>
        <v>0</v>
      </c>
      <c r="JA83" s="46">
        <f t="shared" si="83"/>
        <v>0</v>
      </c>
      <c r="JB83" s="46">
        <f t="shared" si="83"/>
        <v>0</v>
      </c>
      <c r="JC83" s="46">
        <f t="shared" si="83"/>
        <v>0</v>
      </c>
      <c r="JD83" s="46">
        <f t="shared" si="83"/>
        <v>0</v>
      </c>
      <c r="JE83" s="46">
        <f t="shared" si="83"/>
        <v>0</v>
      </c>
      <c r="JF83" s="46">
        <f t="shared" si="83"/>
        <v>0</v>
      </c>
      <c r="JG83" s="46">
        <f t="shared" si="83"/>
        <v>0</v>
      </c>
      <c r="JH83" s="46">
        <f t="shared" si="83"/>
        <v>0</v>
      </c>
      <c r="JI83" s="46">
        <f t="shared" si="83"/>
        <v>0</v>
      </c>
      <c r="JJ83" s="46">
        <f t="shared" si="83"/>
        <v>0</v>
      </c>
      <c r="JK83" s="46">
        <f t="shared" si="83"/>
        <v>0</v>
      </c>
      <c r="JL83" s="46">
        <f t="shared" si="83"/>
        <v>0</v>
      </c>
      <c r="JM83" s="46">
        <f t="shared" si="83"/>
        <v>0</v>
      </c>
      <c r="JN83" s="46">
        <f t="shared" si="83"/>
        <v>0</v>
      </c>
      <c r="JO83" s="46">
        <f t="shared" si="93"/>
        <v>0</v>
      </c>
      <c r="JP83" s="46">
        <f t="shared" si="93"/>
        <v>0</v>
      </c>
      <c r="JQ83" s="46">
        <f t="shared" si="93"/>
        <v>0</v>
      </c>
      <c r="JR83" s="46">
        <f t="shared" si="93"/>
        <v>0</v>
      </c>
      <c r="JS83" s="46">
        <f t="shared" si="93"/>
        <v>0</v>
      </c>
      <c r="JT83" s="46">
        <f t="shared" si="93"/>
        <v>0</v>
      </c>
      <c r="JU83" s="46">
        <f t="shared" si="93"/>
        <v>0</v>
      </c>
      <c r="JV83" s="46">
        <f t="shared" si="93"/>
        <v>0</v>
      </c>
      <c r="JW83" s="46">
        <f t="shared" si="93"/>
        <v>0</v>
      </c>
      <c r="JX83" s="46">
        <f t="shared" si="93"/>
        <v>0</v>
      </c>
      <c r="JY83" s="46">
        <f t="shared" si="93"/>
        <v>0</v>
      </c>
      <c r="JZ83" s="46">
        <f t="shared" si="93"/>
        <v>0</v>
      </c>
      <c r="KA83" s="46">
        <f t="shared" si="93"/>
        <v>0</v>
      </c>
      <c r="KB83" s="46">
        <f t="shared" si="93"/>
        <v>0</v>
      </c>
      <c r="KC83" s="46">
        <f t="shared" si="93"/>
        <v>0</v>
      </c>
      <c r="KD83" s="46">
        <f t="shared" si="93"/>
        <v>0</v>
      </c>
      <c r="KE83" s="46">
        <f t="shared" si="84"/>
        <v>0</v>
      </c>
      <c r="KF83" s="46">
        <f t="shared" si="84"/>
        <v>0</v>
      </c>
      <c r="KG83" s="46">
        <f t="shared" si="84"/>
        <v>0</v>
      </c>
      <c r="KH83" s="46">
        <f t="shared" si="84"/>
        <v>0</v>
      </c>
      <c r="KI83" s="46">
        <f t="shared" si="84"/>
        <v>0</v>
      </c>
      <c r="KJ83" s="46">
        <f t="shared" si="84"/>
        <v>0</v>
      </c>
      <c r="KK83" s="46">
        <f t="shared" si="84"/>
        <v>0</v>
      </c>
      <c r="KL83" s="46">
        <f t="shared" si="84"/>
        <v>0</v>
      </c>
      <c r="KM83" s="46">
        <f t="shared" si="84"/>
        <v>0</v>
      </c>
      <c r="KN83" s="46">
        <f t="shared" si="84"/>
        <v>0</v>
      </c>
      <c r="KO83" s="46">
        <f t="shared" si="84"/>
        <v>0</v>
      </c>
      <c r="KP83" s="46">
        <f t="shared" si="84"/>
        <v>0</v>
      </c>
      <c r="KQ83" s="46">
        <f t="shared" si="84"/>
        <v>0</v>
      </c>
      <c r="KR83" s="46">
        <f t="shared" si="84"/>
        <v>0</v>
      </c>
      <c r="KS83" s="46">
        <f t="shared" si="84"/>
        <v>0</v>
      </c>
      <c r="KT83" s="46">
        <f t="shared" si="84"/>
        <v>0</v>
      </c>
      <c r="KU83" s="46">
        <f t="shared" si="85"/>
        <v>0</v>
      </c>
      <c r="KV83" s="46">
        <f t="shared" si="85"/>
        <v>0</v>
      </c>
      <c r="KW83" s="46">
        <f t="shared" si="85"/>
        <v>0</v>
      </c>
      <c r="KX83" s="46">
        <f t="shared" si="85"/>
        <v>0</v>
      </c>
      <c r="KY83" s="46">
        <f t="shared" si="85"/>
        <v>0</v>
      </c>
      <c r="KZ83" s="46">
        <f t="shared" si="85"/>
        <v>0</v>
      </c>
      <c r="LA83" s="46">
        <f t="shared" si="85"/>
        <v>0</v>
      </c>
      <c r="LB83" s="46">
        <f t="shared" si="85"/>
        <v>0</v>
      </c>
      <c r="LC83" s="46">
        <f t="shared" si="85"/>
        <v>0</v>
      </c>
      <c r="LD83" s="46">
        <f t="shared" si="85"/>
        <v>0</v>
      </c>
      <c r="LE83" s="46">
        <f t="shared" si="85"/>
        <v>0</v>
      </c>
      <c r="LF83" s="46">
        <f t="shared" si="85"/>
        <v>0</v>
      </c>
      <c r="LG83" s="46">
        <f t="shared" si="85"/>
        <v>0</v>
      </c>
      <c r="LH83" s="46">
        <f t="shared" si="85"/>
        <v>0</v>
      </c>
      <c r="LI83" s="46">
        <f t="shared" si="85"/>
        <v>0</v>
      </c>
      <c r="LJ83" s="46">
        <f t="shared" si="85"/>
        <v>0</v>
      </c>
      <c r="LK83" s="46">
        <f t="shared" si="86"/>
        <v>0</v>
      </c>
      <c r="LL83" s="46">
        <f t="shared" si="86"/>
        <v>0</v>
      </c>
      <c r="LM83" s="46">
        <f t="shared" si="86"/>
        <v>0</v>
      </c>
      <c r="LN83" s="46">
        <f t="shared" si="86"/>
        <v>0</v>
      </c>
      <c r="LO83" s="46">
        <f t="shared" si="86"/>
        <v>0</v>
      </c>
      <c r="LP83" s="46">
        <f t="shared" si="86"/>
        <v>0</v>
      </c>
      <c r="LQ83" s="46">
        <f t="shared" si="86"/>
        <v>0</v>
      </c>
      <c r="LR83" s="46">
        <f t="shared" si="86"/>
        <v>0</v>
      </c>
      <c r="LS83" s="46">
        <f t="shared" si="86"/>
        <v>0</v>
      </c>
      <c r="LT83" s="46">
        <f t="shared" si="86"/>
        <v>0</v>
      </c>
    </row>
    <row r="84" spans="1:332" ht="24.6" hidden="1" customHeight="1">
      <c r="A84" s="121">
        <v>23</v>
      </c>
      <c r="B84" s="19"/>
      <c r="C84" s="21"/>
      <c r="D84" s="21"/>
      <c r="E84" s="215" t="str">
        <f t="shared" si="25"/>
        <v/>
      </c>
      <c r="F84" s="215">
        <f t="shared" si="26"/>
        <v>0</v>
      </c>
      <c r="G84" s="218"/>
      <c r="H84" s="217" t="str">
        <f t="shared" si="27"/>
        <v>Falta(n) Fecha(s)</v>
      </c>
      <c r="I84" s="72"/>
      <c r="J84" s="72"/>
      <c r="K84" s="72"/>
      <c r="L84" s="72"/>
      <c r="M84" s="72"/>
      <c r="N84" s="72"/>
      <c r="O84" s="72"/>
      <c r="P84" s="72"/>
      <c r="Q84" s="210" t="str" cm="1">
        <f t="array" ref="Q84">IF(SUM(COUNTIF(J84:P84,{"SI","NO APLICA"}))=0,
   "",
   IF(SUM(COUNTIF(J84:P84,{"SI","NO APLICA"}))=COLUMNS(J84:P84),
      "CUMPLE",
      "NO CUMPLE"))</f>
        <v/>
      </c>
      <c r="R84" s="72"/>
      <c r="S84" s="19"/>
      <c r="T84" s="72"/>
      <c r="U84" s="19"/>
      <c r="V84" s="72"/>
      <c r="W84" s="72"/>
      <c r="X84" s="72"/>
      <c r="Y84" s="210" t="str">
        <f t="shared" si="69"/>
        <v/>
      </c>
      <c r="Z84" s="211" t="str">
        <f t="shared" si="70"/>
        <v/>
      </c>
      <c r="AA84" s="476"/>
      <c r="AB84" s="477"/>
      <c r="AD84" s="122" t="str">
        <f t="shared" si="28"/>
        <v/>
      </c>
      <c r="AE84" s="122" t="str">
        <f t="shared" si="28"/>
        <v/>
      </c>
      <c r="AF84" s="123">
        <f t="shared" si="28"/>
        <v>0</v>
      </c>
      <c r="AG84" s="122" t="str">
        <f t="shared" si="29"/>
        <v/>
      </c>
      <c r="AH84" s="122" t="str">
        <f t="shared" si="29"/>
        <v/>
      </c>
      <c r="AI84" s="123">
        <f t="shared" si="29"/>
        <v>0</v>
      </c>
      <c r="AW84" s="46" t="str">
        <f t="shared" si="30"/>
        <v/>
      </c>
      <c r="AX84" s="46">
        <f t="shared" si="30"/>
        <v>11</v>
      </c>
      <c r="AY84" s="96">
        <v>23</v>
      </c>
      <c r="AZ84" s="47" t="str">
        <f t="shared" si="77"/>
        <v/>
      </c>
      <c r="BA84" s="47">
        <f t="shared" si="32"/>
        <v>0</v>
      </c>
      <c r="BB84" s="90" t="str">
        <f t="shared" si="33"/>
        <v/>
      </c>
      <c r="BC84" s="124">
        <v>23</v>
      </c>
      <c r="BD84" s="125">
        <f t="shared" si="71"/>
        <v>1</v>
      </c>
      <c r="BE84" s="126">
        <f t="shared" si="34"/>
        <v>1</v>
      </c>
      <c r="BF84" s="90">
        <f t="shared" si="35"/>
        <v>0</v>
      </c>
      <c r="BG84" s="90">
        <f t="shared" si="75"/>
        <v>0</v>
      </c>
      <c r="BH84" s="90" t="str">
        <f t="shared" si="72"/>
        <v/>
      </c>
      <c r="BI84" s="90" t="e">
        <f t="shared" si="36"/>
        <v>#NUM!</v>
      </c>
      <c r="BJ84" s="90" t="str">
        <f t="shared" si="37"/>
        <v/>
      </c>
      <c r="BK84" s="127">
        <f t="shared" si="38"/>
        <v>0</v>
      </c>
      <c r="BL84" s="128" t="e">
        <f t="shared" si="39"/>
        <v>#NUM!</v>
      </c>
      <c r="BM84" s="128" t="e">
        <f t="shared" si="40"/>
        <v>#NUM!</v>
      </c>
      <c r="BN84" s="128" t="str">
        <f t="shared" si="41"/>
        <v/>
      </c>
      <c r="BO84" s="128" t="str">
        <f t="shared" si="73"/>
        <v/>
      </c>
      <c r="BP84" s="90">
        <f t="shared" si="42"/>
        <v>0</v>
      </c>
      <c r="BQ84" s="90">
        <f t="shared" si="43"/>
        <v>0</v>
      </c>
      <c r="BR84" s="90">
        <f t="shared" si="76"/>
        <v>0</v>
      </c>
      <c r="BS84" s="90" t="str">
        <f t="shared" si="44"/>
        <v/>
      </c>
      <c r="BT84" s="90" t="e">
        <f t="shared" si="45"/>
        <v>#NUM!</v>
      </c>
      <c r="BU84" s="90" t="e">
        <f t="shared" si="46"/>
        <v>#NUM!</v>
      </c>
      <c r="BV84" s="127">
        <f t="shared" si="47"/>
        <v>0</v>
      </c>
      <c r="BW84" s="128" t="e">
        <f t="shared" si="48"/>
        <v>#NUM!</v>
      </c>
      <c r="BX84" s="128" t="e">
        <f t="shared" si="49"/>
        <v>#NUM!</v>
      </c>
      <c r="BY84" s="128" t="str">
        <f t="shared" si="50"/>
        <v/>
      </c>
      <c r="BZ84" s="128" t="str">
        <f t="shared" si="74"/>
        <v/>
      </c>
      <c r="CA84" s="90">
        <f t="shared" si="51"/>
        <v>0</v>
      </c>
      <c r="CB84" s="90"/>
      <c r="CC84" s="90"/>
      <c r="CD84" s="129"/>
      <c r="CE84" s="130">
        <f t="shared" si="52"/>
        <v>0</v>
      </c>
      <c r="CF84" s="46">
        <f t="shared" si="87"/>
        <v>0</v>
      </c>
      <c r="CG84" s="46">
        <f t="shared" si="87"/>
        <v>0</v>
      </c>
      <c r="CH84" s="46">
        <f t="shared" si="87"/>
        <v>0</v>
      </c>
      <c r="CI84" s="46">
        <f t="shared" si="87"/>
        <v>0</v>
      </c>
      <c r="CJ84" s="46">
        <f t="shared" si="87"/>
        <v>0</v>
      </c>
      <c r="CK84" s="46">
        <f t="shared" si="87"/>
        <v>0</v>
      </c>
      <c r="CL84" s="46">
        <f t="shared" si="87"/>
        <v>0</v>
      </c>
      <c r="CM84" s="46">
        <f t="shared" si="87"/>
        <v>0</v>
      </c>
      <c r="CN84" s="46">
        <f t="shared" si="87"/>
        <v>0</v>
      </c>
      <c r="CO84" s="46">
        <f t="shared" si="87"/>
        <v>0</v>
      </c>
      <c r="CP84" s="46">
        <f t="shared" si="87"/>
        <v>0</v>
      </c>
      <c r="CQ84" s="46">
        <f t="shared" si="87"/>
        <v>0</v>
      </c>
      <c r="CR84" s="46">
        <f t="shared" si="87"/>
        <v>0</v>
      </c>
      <c r="CS84" s="46">
        <f t="shared" si="87"/>
        <v>0</v>
      </c>
      <c r="CT84" s="46">
        <f t="shared" si="87"/>
        <v>0</v>
      </c>
      <c r="CU84" s="46">
        <f t="shared" si="87"/>
        <v>0</v>
      </c>
      <c r="CV84" s="46">
        <f t="shared" si="78"/>
        <v>0</v>
      </c>
      <c r="CW84" s="46">
        <f t="shared" si="78"/>
        <v>0</v>
      </c>
      <c r="CX84" s="46">
        <f t="shared" si="78"/>
        <v>0</v>
      </c>
      <c r="CY84" s="46">
        <f t="shared" si="78"/>
        <v>0</v>
      </c>
      <c r="CZ84" s="46">
        <f t="shared" si="78"/>
        <v>0</v>
      </c>
      <c r="DA84" s="46">
        <f t="shared" si="78"/>
        <v>0</v>
      </c>
      <c r="DB84" s="46">
        <f t="shared" si="78"/>
        <v>0</v>
      </c>
      <c r="DC84" s="46">
        <f t="shared" si="78"/>
        <v>0</v>
      </c>
      <c r="DD84" s="46">
        <f t="shared" si="78"/>
        <v>0</v>
      </c>
      <c r="DE84" s="46">
        <f t="shared" si="78"/>
        <v>0</v>
      </c>
      <c r="DF84" s="46">
        <f t="shared" si="78"/>
        <v>0</v>
      </c>
      <c r="DG84" s="46">
        <f t="shared" si="78"/>
        <v>0</v>
      </c>
      <c r="DH84" s="46">
        <f t="shared" si="78"/>
        <v>0</v>
      </c>
      <c r="DI84" s="46">
        <f t="shared" si="78"/>
        <v>0</v>
      </c>
      <c r="DJ84" s="46">
        <f t="shared" si="78"/>
        <v>0</v>
      </c>
      <c r="DK84" s="46">
        <f t="shared" si="88"/>
        <v>0</v>
      </c>
      <c r="DL84" s="46">
        <f t="shared" si="88"/>
        <v>0</v>
      </c>
      <c r="DM84" s="46">
        <f t="shared" si="88"/>
        <v>0</v>
      </c>
      <c r="DN84" s="46">
        <f t="shared" si="88"/>
        <v>0</v>
      </c>
      <c r="DO84" s="46">
        <f t="shared" si="88"/>
        <v>0</v>
      </c>
      <c r="DP84" s="46">
        <f t="shared" si="88"/>
        <v>0</v>
      </c>
      <c r="DQ84" s="46">
        <f t="shared" si="88"/>
        <v>0</v>
      </c>
      <c r="DR84" s="46">
        <f t="shared" si="88"/>
        <v>0</v>
      </c>
      <c r="DS84" s="46">
        <f t="shared" si="88"/>
        <v>0</v>
      </c>
      <c r="DT84" s="46">
        <f t="shared" si="88"/>
        <v>0</v>
      </c>
      <c r="DU84" s="46">
        <f t="shared" si="88"/>
        <v>0</v>
      </c>
      <c r="DV84" s="46">
        <f t="shared" si="88"/>
        <v>0</v>
      </c>
      <c r="DW84" s="46">
        <f t="shared" si="88"/>
        <v>0</v>
      </c>
      <c r="DX84" s="46">
        <f t="shared" si="88"/>
        <v>0</v>
      </c>
      <c r="DY84" s="46">
        <f t="shared" si="88"/>
        <v>0</v>
      </c>
      <c r="DZ84" s="46">
        <f t="shared" si="88"/>
        <v>0</v>
      </c>
      <c r="EA84" s="46">
        <f t="shared" si="79"/>
        <v>0</v>
      </c>
      <c r="EB84" s="46">
        <f t="shared" si="79"/>
        <v>0</v>
      </c>
      <c r="EC84" s="46">
        <f t="shared" si="79"/>
        <v>0</v>
      </c>
      <c r="ED84" s="46">
        <f t="shared" si="79"/>
        <v>0</v>
      </c>
      <c r="EE84" s="46">
        <f t="shared" si="79"/>
        <v>0</v>
      </c>
      <c r="EF84" s="46">
        <f t="shared" si="79"/>
        <v>0</v>
      </c>
      <c r="EG84" s="46">
        <f t="shared" si="79"/>
        <v>0</v>
      </c>
      <c r="EH84" s="46">
        <f t="shared" si="79"/>
        <v>0</v>
      </c>
      <c r="EI84" s="46">
        <f t="shared" si="79"/>
        <v>0</v>
      </c>
      <c r="EJ84" s="46">
        <f t="shared" si="79"/>
        <v>0</v>
      </c>
      <c r="EK84" s="46">
        <f t="shared" si="79"/>
        <v>0</v>
      </c>
      <c r="EL84" s="46">
        <f t="shared" si="79"/>
        <v>0</v>
      </c>
      <c r="EM84" s="46">
        <f t="shared" si="79"/>
        <v>0</v>
      </c>
      <c r="EN84" s="46">
        <f t="shared" si="79"/>
        <v>0</v>
      </c>
      <c r="EO84" s="46">
        <f t="shared" si="79"/>
        <v>0</v>
      </c>
      <c r="EP84" s="46">
        <f t="shared" si="79"/>
        <v>0</v>
      </c>
      <c r="EQ84" s="46">
        <f t="shared" si="89"/>
        <v>0</v>
      </c>
      <c r="ER84" s="46">
        <f t="shared" si="89"/>
        <v>0</v>
      </c>
      <c r="ES84" s="46">
        <f t="shared" si="89"/>
        <v>0</v>
      </c>
      <c r="ET84" s="46">
        <f t="shared" si="89"/>
        <v>0</v>
      </c>
      <c r="EU84" s="46">
        <f t="shared" si="89"/>
        <v>0</v>
      </c>
      <c r="EV84" s="46">
        <f t="shared" si="89"/>
        <v>0</v>
      </c>
      <c r="EW84" s="46">
        <f t="shared" si="89"/>
        <v>0</v>
      </c>
      <c r="EX84" s="46">
        <f t="shared" si="89"/>
        <v>0</v>
      </c>
      <c r="EY84" s="46">
        <f t="shared" si="89"/>
        <v>0</v>
      </c>
      <c r="EZ84" s="46">
        <f t="shared" si="89"/>
        <v>0</v>
      </c>
      <c r="FA84" s="46">
        <f t="shared" si="89"/>
        <v>0</v>
      </c>
      <c r="FB84" s="46">
        <f t="shared" si="89"/>
        <v>0</v>
      </c>
      <c r="FC84" s="46">
        <f t="shared" si="89"/>
        <v>0</v>
      </c>
      <c r="FD84" s="46">
        <f t="shared" si="89"/>
        <v>0</v>
      </c>
      <c r="FE84" s="46">
        <f t="shared" si="89"/>
        <v>0</v>
      </c>
      <c r="FF84" s="46">
        <f t="shared" si="89"/>
        <v>0</v>
      </c>
      <c r="FG84" s="46">
        <f t="shared" si="80"/>
        <v>0</v>
      </c>
      <c r="FH84" s="46">
        <f t="shared" si="80"/>
        <v>0</v>
      </c>
      <c r="FI84" s="46">
        <f t="shared" si="80"/>
        <v>0</v>
      </c>
      <c r="FJ84" s="46">
        <f t="shared" si="80"/>
        <v>0</v>
      </c>
      <c r="FK84" s="46">
        <f t="shared" si="80"/>
        <v>0</v>
      </c>
      <c r="FL84" s="46">
        <f t="shared" si="80"/>
        <v>0</v>
      </c>
      <c r="FM84" s="46">
        <f t="shared" si="80"/>
        <v>0</v>
      </c>
      <c r="FN84" s="46">
        <f t="shared" si="80"/>
        <v>0</v>
      </c>
      <c r="FO84" s="46">
        <f t="shared" si="80"/>
        <v>0</v>
      </c>
      <c r="FP84" s="46">
        <f t="shared" si="80"/>
        <v>0</v>
      </c>
      <c r="FQ84" s="46">
        <f t="shared" si="80"/>
        <v>0</v>
      </c>
      <c r="FR84" s="46">
        <f t="shared" si="80"/>
        <v>0</v>
      </c>
      <c r="FS84" s="46">
        <f t="shared" si="80"/>
        <v>0</v>
      </c>
      <c r="FT84" s="46">
        <f t="shared" si="80"/>
        <v>0</v>
      </c>
      <c r="FU84" s="46">
        <f t="shared" si="80"/>
        <v>0</v>
      </c>
      <c r="FV84" s="46">
        <f t="shared" si="80"/>
        <v>0</v>
      </c>
      <c r="FW84" s="46">
        <f t="shared" si="90"/>
        <v>0</v>
      </c>
      <c r="FX84" s="46">
        <f t="shared" si="90"/>
        <v>0</v>
      </c>
      <c r="FY84" s="46">
        <f t="shared" si="90"/>
        <v>0</v>
      </c>
      <c r="FZ84" s="46">
        <f t="shared" si="90"/>
        <v>0</v>
      </c>
      <c r="GA84" s="46">
        <f t="shared" si="90"/>
        <v>0</v>
      </c>
      <c r="GB84" s="46">
        <f t="shared" si="90"/>
        <v>0</v>
      </c>
      <c r="GC84" s="46">
        <f t="shared" si="90"/>
        <v>0</v>
      </c>
      <c r="GD84" s="46">
        <f t="shared" si="90"/>
        <v>0</v>
      </c>
      <c r="GE84" s="46">
        <f t="shared" si="90"/>
        <v>0</v>
      </c>
      <c r="GF84" s="46">
        <f t="shared" si="90"/>
        <v>0</v>
      </c>
      <c r="GG84" s="46">
        <f t="shared" si="90"/>
        <v>0</v>
      </c>
      <c r="GH84" s="46">
        <f t="shared" si="90"/>
        <v>0</v>
      </c>
      <c r="GI84" s="46">
        <f t="shared" si="90"/>
        <v>0</v>
      </c>
      <c r="GJ84" s="46">
        <f t="shared" si="90"/>
        <v>0</v>
      </c>
      <c r="GK84" s="46">
        <f t="shared" si="90"/>
        <v>0</v>
      </c>
      <c r="GL84" s="46">
        <f t="shared" si="90"/>
        <v>0</v>
      </c>
      <c r="GM84" s="46">
        <f t="shared" si="81"/>
        <v>0</v>
      </c>
      <c r="GN84" s="46">
        <f t="shared" si="81"/>
        <v>0</v>
      </c>
      <c r="GO84" s="46">
        <f t="shared" si="81"/>
        <v>0</v>
      </c>
      <c r="GP84" s="46">
        <f t="shared" si="81"/>
        <v>0</v>
      </c>
      <c r="GQ84" s="46">
        <f t="shared" si="81"/>
        <v>0</v>
      </c>
      <c r="GR84" s="46">
        <f t="shared" si="81"/>
        <v>0</v>
      </c>
      <c r="GS84" s="46">
        <f t="shared" si="81"/>
        <v>0</v>
      </c>
      <c r="GT84" s="46">
        <f t="shared" si="81"/>
        <v>0</v>
      </c>
      <c r="GU84" s="46">
        <f t="shared" si="81"/>
        <v>0</v>
      </c>
      <c r="GV84" s="46">
        <f t="shared" si="81"/>
        <v>0</v>
      </c>
      <c r="GW84" s="46">
        <f t="shared" si="81"/>
        <v>0</v>
      </c>
      <c r="GX84" s="46">
        <f t="shared" si="81"/>
        <v>0</v>
      </c>
      <c r="GY84" s="46">
        <f t="shared" si="81"/>
        <v>0</v>
      </c>
      <c r="GZ84" s="46">
        <f t="shared" si="81"/>
        <v>0</v>
      </c>
      <c r="HA84" s="46">
        <f t="shared" si="81"/>
        <v>0</v>
      </c>
      <c r="HB84" s="46">
        <f t="shared" si="81"/>
        <v>0</v>
      </c>
      <c r="HC84" s="46">
        <f t="shared" si="91"/>
        <v>0</v>
      </c>
      <c r="HD84" s="46">
        <f t="shared" si="91"/>
        <v>0</v>
      </c>
      <c r="HE84" s="46">
        <f t="shared" si="91"/>
        <v>0</v>
      </c>
      <c r="HF84" s="46">
        <f t="shared" si="91"/>
        <v>0</v>
      </c>
      <c r="HG84" s="46">
        <f t="shared" si="91"/>
        <v>0</v>
      </c>
      <c r="HH84" s="46">
        <f t="shared" si="91"/>
        <v>0</v>
      </c>
      <c r="HI84" s="46">
        <f t="shared" si="91"/>
        <v>0</v>
      </c>
      <c r="HJ84" s="46">
        <f t="shared" si="91"/>
        <v>0</v>
      </c>
      <c r="HK84" s="46">
        <f t="shared" si="91"/>
        <v>0</v>
      </c>
      <c r="HL84" s="46">
        <f t="shared" si="91"/>
        <v>0</v>
      </c>
      <c r="HM84" s="46">
        <f t="shared" si="91"/>
        <v>0</v>
      </c>
      <c r="HN84" s="46">
        <f t="shared" si="91"/>
        <v>0</v>
      </c>
      <c r="HO84" s="46">
        <f t="shared" si="91"/>
        <v>0</v>
      </c>
      <c r="HP84" s="46">
        <f t="shared" si="91"/>
        <v>0</v>
      </c>
      <c r="HQ84" s="46">
        <f t="shared" si="91"/>
        <v>0</v>
      </c>
      <c r="HR84" s="46">
        <f t="shared" si="91"/>
        <v>0</v>
      </c>
      <c r="HS84" s="46">
        <f t="shared" si="82"/>
        <v>0</v>
      </c>
      <c r="HT84" s="46">
        <f t="shared" si="82"/>
        <v>0</v>
      </c>
      <c r="HU84" s="46">
        <f t="shared" si="82"/>
        <v>0</v>
      </c>
      <c r="HV84" s="46">
        <f t="shared" si="82"/>
        <v>0</v>
      </c>
      <c r="HW84" s="46">
        <f t="shared" si="82"/>
        <v>0</v>
      </c>
      <c r="HX84" s="46">
        <f t="shared" si="82"/>
        <v>0</v>
      </c>
      <c r="HY84" s="46">
        <f t="shared" si="82"/>
        <v>0</v>
      </c>
      <c r="HZ84" s="46">
        <f t="shared" si="82"/>
        <v>0</v>
      </c>
      <c r="IA84" s="46">
        <f t="shared" si="82"/>
        <v>0</v>
      </c>
      <c r="IB84" s="46">
        <f t="shared" si="82"/>
        <v>0</v>
      </c>
      <c r="IC84" s="46">
        <f t="shared" si="82"/>
        <v>0</v>
      </c>
      <c r="ID84" s="46">
        <f t="shared" si="82"/>
        <v>0</v>
      </c>
      <c r="IE84" s="46">
        <f t="shared" si="82"/>
        <v>0</v>
      </c>
      <c r="IF84" s="46">
        <f t="shared" si="82"/>
        <v>0</v>
      </c>
      <c r="IG84" s="46">
        <f t="shared" si="82"/>
        <v>0</v>
      </c>
      <c r="IH84" s="46">
        <f t="shared" si="82"/>
        <v>0</v>
      </c>
      <c r="II84" s="46">
        <f t="shared" si="92"/>
        <v>0</v>
      </c>
      <c r="IJ84" s="46">
        <f t="shared" si="92"/>
        <v>0</v>
      </c>
      <c r="IK84" s="46">
        <f t="shared" si="92"/>
        <v>0</v>
      </c>
      <c r="IL84" s="46">
        <f t="shared" si="92"/>
        <v>0</v>
      </c>
      <c r="IM84" s="46">
        <f t="shared" si="92"/>
        <v>0</v>
      </c>
      <c r="IN84" s="46">
        <f t="shared" si="92"/>
        <v>0</v>
      </c>
      <c r="IO84" s="46">
        <f t="shared" si="92"/>
        <v>0</v>
      </c>
      <c r="IP84" s="46">
        <f t="shared" si="92"/>
        <v>0</v>
      </c>
      <c r="IQ84" s="46">
        <f t="shared" si="92"/>
        <v>0</v>
      </c>
      <c r="IR84" s="46">
        <f t="shared" si="92"/>
        <v>0</v>
      </c>
      <c r="IS84" s="46">
        <f t="shared" si="92"/>
        <v>0</v>
      </c>
      <c r="IT84" s="46">
        <f t="shared" si="92"/>
        <v>0</v>
      </c>
      <c r="IU84" s="46">
        <f t="shared" si="92"/>
        <v>0</v>
      </c>
      <c r="IV84" s="46">
        <f t="shared" si="92"/>
        <v>0</v>
      </c>
      <c r="IW84" s="46">
        <f t="shared" si="92"/>
        <v>0</v>
      </c>
      <c r="IX84" s="46">
        <f t="shared" si="92"/>
        <v>0</v>
      </c>
      <c r="IY84" s="46">
        <f t="shared" si="83"/>
        <v>0</v>
      </c>
      <c r="IZ84" s="46">
        <f t="shared" si="83"/>
        <v>0</v>
      </c>
      <c r="JA84" s="46">
        <f t="shared" si="83"/>
        <v>0</v>
      </c>
      <c r="JB84" s="46">
        <f t="shared" si="83"/>
        <v>0</v>
      </c>
      <c r="JC84" s="46">
        <f t="shared" si="83"/>
        <v>0</v>
      </c>
      <c r="JD84" s="46">
        <f t="shared" si="83"/>
        <v>0</v>
      </c>
      <c r="JE84" s="46">
        <f t="shared" si="83"/>
        <v>0</v>
      </c>
      <c r="JF84" s="46">
        <f t="shared" si="83"/>
        <v>0</v>
      </c>
      <c r="JG84" s="46">
        <f t="shared" si="83"/>
        <v>0</v>
      </c>
      <c r="JH84" s="46">
        <f t="shared" si="83"/>
        <v>0</v>
      </c>
      <c r="JI84" s="46">
        <f t="shared" si="83"/>
        <v>0</v>
      </c>
      <c r="JJ84" s="46">
        <f t="shared" si="83"/>
        <v>0</v>
      </c>
      <c r="JK84" s="46">
        <f t="shared" si="83"/>
        <v>0</v>
      </c>
      <c r="JL84" s="46">
        <f t="shared" si="83"/>
        <v>0</v>
      </c>
      <c r="JM84" s="46">
        <f t="shared" si="83"/>
        <v>0</v>
      </c>
      <c r="JN84" s="46">
        <f t="shared" si="83"/>
        <v>0</v>
      </c>
      <c r="JO84" s="46">
        <f t="shared" si="93"/>
        <v>0</v>
      </c>
      <c r="JP84" s="46">
        <f t="shared" si="93"/>
        <v>0</v>
      </c>
      <c r="JQ84" s="46">
        <f t="shared" si="93"/>
        <v>0</v>
      </c>
      <c r="JR84" s="46">
        <f t="shared" si="93"/>
        <v>0</v>
      </c>
      <c r="JS84" s="46">
        <f t="shared" si="93"/>
        <v>0</v>
      </c>
      <c r="JT84" s="46">
        <f t="shared" si="93"/>
        <v>0</v>
      </c>
      <c r="JU84" s="46">
        <f t="shared" si="93"/>
        <v>0</v>
      </c>
      <c r="JV84" s="46">
        <f t="shared" si="93"/>
        <v>0</v>
      </c>
      <c r="JW84" s="46">
        <f t="shared" si="93"/>
        <v>0</v>
      </c>
      <c r="JX84" s="46">
        <f t="shared" si="93"/>
        <v>0</v>
      </c>
      <c r="JY84" s="46">
        <f t="shared" si="93"/>
        <v>0</v>
      </c>
      <c r="JZ84" s="46">
        <f t="shared" si="93"/>
        <v>0</v>
      </c>
      <c r="KA84" s="46">
        <f t="shared" si="93"/>
        <v>0</v>
      </c>
      <c r="KB84" s="46">
        <f t="shared" si="93"/>
        <v>0</v>
      </c>
      <c r="KC84" s="46">
        <f t="shared" si="93"/>
        <v>0</v>
      </c>
      <c r="KD84" s="46">
        <f t="shared" si="93"/>
        <v>0</v>
      </c>
      <c r="KE84" s="46">
        <f t="shared" si="84"/>
        <v>0</v>
      </c>
      <c r="KF84" s="46">
        <f t="shared" si="84"/>
        <v>0</v>
      </c>
      <c r="KG84" s="46">
        <f t="shared" si="84"/>
        <v>0</v>
      </c>
      <c r="KH84" s="46">
        <f t="shared" si="84"/>
        <v>0</v>
      </c>
      <c r="KI84" s="46">
        <f t="shared" si="84"/>
        <v>0</v>
      </c>
      <c r="KJ84" s="46">
        <f t="shared" si="84"/>
        <v>0</v>
      </c>
      <c r="KK84" s="46">
        <f t="shared" si="84"/>
        <v>0</v>
      </c>
      <c r="KL84" s="46">
        <f t="shared" si="84"/>
        <v>0</v>
      </c>
      <c r="KM84" s="46">
        <f t="shared" si="84"/>
        <v>0</v>
      </c>
      <c r="KN84" s="46">
        <f t="shared" si="84"/>
        <v>0</v>
      </c>
      <c r="KO84" s="46">
        <f t="shared" si="84"/>
        <v>0</v>
      </c>
      <c r="KP84" s="46">
        <f t="shared" si="84"/>
        <v>0</v>
      </c>
      <c r="KQ84" s="46">
        <f t="shared" si="84"/>
        <v>0</v>
      </c>
      <c r="KR84" s="46">
        <f t="shared" si="84"/>
        <v>0</v>
      </c>
      <c r="KS84" s="46">
        <f t="shared" si="84"/>
        <v>0</v>
      </c>
      <c r="KT84" s="46">
        <f t="shared" si="84"/>
        <v>0</v>
      </c>
      <c r="KU84" s="46">
        <f t="shared" si="85"/>
        <v>0</v>
      </c>
      <c r="KV84" s="46">
        <f t="shared" si="85"/>
        <v>0</v>
      </c>
      <c r="KW84" s="46">
        <f t="shared" si="85"/>
        <v>0</v>
      </c>
      <c r="KX84" s="46">
        <f t="shared" si="85"/>
        <v>0</v>
      </c>
      <c r="KY84" s="46">
        <f t="shared" si="85"/>
        <v>0</v>
      </c>
      <c r="KZ84" s="46">
        <f t="shared" si="85"/>
        <v>0</v>
      </c>
      <c r="LA84" s="46">
        <f t="shared" si="85"/>
        <v>0</v>
      </c>
      <c r="LB84" s="46">
        <f t="shared" si="85"/>
        <v>0</v>
      </c>
      <c r="LC84" s="46">
        <f t="shared" si="85"/>
        <v>0</v>
      </c>
      <c r="LD84" s="46">
        <f t="shared" si="85"/>
        <v>0</v>
      </c>
      <c r="LE84" s="46">
        <f t="shared" si="85"/>
        <v>0</v>
      </c>
      <c r="LF84" s="46">
        <f t="shared" si="85"/>
        <v>0</v>
      </c>
      <c r="LG84" s="46">
        <f t="shared" si="85"/>
        <v>0</v>
      </c>
      <c r="LH84" s="46">
        <f t="shared" si="85"/>
        <v>0</v>
      </c>
      <c r="LI84" s="46">
        <f t="shared" si="85"/>
        <v>0</v>
      </c>
      <c r="LJ84" s="46">
        <f t="shared" si="85"/>
        <v>0</v>
      </c>
      <c r="LK84" s="46">
        <f t="shared" si="86"/>
        <v>0</v>
      </c>
      <c r="LL84" s="46">
        <f t="shared" si="86"/>
        <v>0</v>
      </c>
      <c r="LM84" s="46">
        <f t="shared" si="86"/>
        <v>0</v>
      </c>
      <c r="LN84" s="46">
        <f t="shared" si="86"/>
        <v>0</v>
      </c>
      <c r="LO84" s="46">
        <f t="shared" si="86"/>
        <v>0</v>
      </c>
      <c r="LP84" s="46">
        <f t="shared" si="86"/>
        <v>0</v>
      </c>
      <c r="LQ84" s="46">
        <f t="shared" si="86"/>
        <v>0</v>
      </c>
      <c r="LR84" s="46">
        <f t="shared" si="86"/>
        <v>0</v>
      </c>
      <c r="LS84" s="46">
        <f t="shared" si="86"/>
        <v>0</v>
      </c>
      <c r="LT84" s="46">
        <f t="shared" si="86"/>
        <v>0</v>
      </c>
    </row>
    <row r="85" spans="1:332" ht="24.6" hidden="1" customHeight="1">
      <c r="A85" s="121">
        <v>24</v>
      </c>
      <c r="B85" s="19"/>
      <c r="C85" s="21"/>
      <c r="D85" s="21"/>
      <c r="E85" s="215" t="str">
        <f t="shared" si="25"/>
        <v/>
      </c>
      <c r="F85" s="215">
        <f t="shared" si="26"/>
        <v>0</v>
      </c>
      <c r="G85" s="218"/>
      <c r="H85" s="217" t="str">
        <f t="shared" si="27"/>
        <v>Falta(n) Fecha(s)</v>
      </c>
      <c r="I85" s="72"/>
      <c r="J85" s="72"/>
      <c r="K85" s="72"/>
      <c r="L85" s="72"/>
      <c r="M85" s="72"/>
      <c r="N85" s="72"/>
      <c r="O85" s="72"/>
      <c r="P85" s="72"/>
      <c r="Q85" s="210" t="str" cm="1">
        <f t="array" ref="Q85">IF(SUM(COUNTIF(J85:P85,{"SI","NO APLICA"}))=0,
   "",
   IF(SUM(COUNTIF(J85:P85,{"SI","NO APLICA"}))=COLUMNS(J85:P85),
      "CUMPLE",
      "NO CUMPLE"))</f>
        <v/>
      </c>
      <c r="R85" s="72"/>
      <c r="S85" s="19"/>
      <c r="T85" s="72"/>
      <c r="U85" s="19"/>
      <c r="V85" s="72"/>
      <c r="W85" s="72"/>
      <c r="X85" s="72"/>
      <c r="Y85" s="210" t="str">
        <f t="shared" si="69"/>
        <v/>
      </c>
      <c r="Z85" s="211" t="str">
        <f t="shared" si="70"/>
        <v/>
      </c>
      <c r="AA85" s="476"/>
      <c r="AB85" s="477"/>
      <c r="AD85" s="122" t="str">
        <f t="shared" si="28"/>
        <v/>
      </c>
      <c r="AE85" s="122" t="str">
        <f t="shared" si="28"/>
        <v/>
      </c>
      <c r="AF85" s="123">
        <f t="shared" si="28"/>
        <v>0</v>
      </c>
      <c r="AG85" s="122" t="str">
        <f t="shared" si="29"/>
        <v/>
      </c>
      <c r="AH85" s="122" t="str">
        <f t="shared" si="29"/>
        <v/>
      </c>
      <c r="AI85" s="123">
        <f t="shared" si="29"/>
        <v>0</v>
      </c>
      <c r="AW85" s="46" t="str">
        <f t="shared" si="30"/>
        <v/>
      </c>
      <c r="AX85" s="46">
        <f t="shared" si="30"/>
        <v>11</v>
      </c>
      <c r="AY85" s="96">
        <v>24</v>
      </c>
      <c r="AZ85" s="47" t="str">
        <f t="shared" si="77"/>
        <v/>
      </c>
      <c r="BA85" s="47">
        <f t="shared" si="32"/>
        <v>0</v>
      </c>
      <c r="BB85" s="90" t="str">
        <f t="shared" si="33"/>
        <v/>
      </c>
      <c r="BC85" s="124">
        <v>24</v>
      </c>
      <c r="BD85" s="125">
        <f t="shared" si="71"/>
        <v>1</v>
      </c>
      <c r="BE85" s="126">
        <f t="shared" si="34"/>
        <v>1</v>
      </c>
      <c r="BF85" s="90">
        <f t="shared" si="35"/>
        <v>0</v>
      </c>
      <c r="BG85" s="90">
        <f t="shared" si="75"/>
        <v>0</v>
      </c>
      <c r="BH85" s="90" t="str">
        <f t="shared" si="72"/>
        <v/>
      </c>
      <c r="BI85" s="90" t="e">
        <f t="shared" si="36"/>
        <v>#NUM!</v>
      </c>
      <c r="BJ85" s="90" t="str">
        <f t="shared" si="37"/>
        <v/>
      </c>
      <c r="BK85" s="127">
        <f t="shared" si="38"/>
        <v>0</v>
      </c>
      <c r="BL85" s="128" t="e">
        <f t="shared" si="39"/>
        <v>#NUM!</v>
      </c>
      <c r="BM85" s="128" t="e">
        <f t="shared" si="40"/>
        <v>#NUM!</v>
      </c>
      <c r="BN85" s="128" t="str">
        <f t="shared" si="41"/>
        <v/>
      </c>
      <c r="BO85" s="128" t="str">
        <f t="shared" si="73"/>
        <v/>
      </c>
      <c r="BP85" s="90">
        <f t="shared" si="42"/>
        <v>0</v>
      </c>
      <c r="BQ85" s="90">
        <f t="shared" si="43"/>
        <v>0</v>
      </c>
      <c r="BR85" s="90">
        <f t="shared" si="76"/>
        <v>0</v>
      </c>
      <c r="BS85" s="90" t="str">
        <f t="shared" si="44"/>
        <v/>
      </c>
      <c r="BT85" s="90" t="e">
        <f t="shared" si="45"/>
        <v>#NUM!</v>
      </c>
      <c r="BU85" s="90" t="e">
        <f t="shared" si="46"/>
        <v>#NUM!</v>
      </c>
      <c r="BV85" s="127">
        <f t="shared" si="47"/>
        <v>0</v>
      </c>
      <c r="BW85" s="128" t="e">
        <f t="shared" si="48"/>
        <v>#NUM!</v>
      </c>
      <c r="BX85" s="128" t="e">
        <f t="shared" si="49"/>
        <v>#NUM!</v>
      </c>
      <c r="BY85" s="128" t="str">
        <f t="shared" si="50"/>
        <v/>
      </c>
      <c r="BZ85" s="128" t="str">
        <f t="shared" si="74"/>
        <v/>
      </c>
      <c r="CA85" s="90">
        <f t="shared" si="51"/>
        <v>0</v>
      </c>
      <c r="CB85" s="90"/>
      <c r="CC85" s="90"/>
      <c r="CD85" s="129"/>
      <c r="CE85" s="130">
        <f t="shared" si="52"/>
        <v>0</v>
      </c>
      <c r="CF85" s="46">
        <f t="shared" si="87"/>
        <v>0</v>
      </c>
      <c r="CG85" s="46">
        <f t="shared" si="87"/>
        <v>0</v>
      </c>
      <c r="CH85" s="46">
        <f t="shared" si="87"/>
        <v>0</v>
      </c>
      <c r="CI85" s="46">
        <f t="shared" si="87"/>
        <v>0</v>
      </c>
      <c r="CJ85" s="46">
        <f t="shared" si="87"/>
        <v>0</v>
      </c>
      <c r="CK85" s="46">
        <f t="shared" si="87"/>
        <v>0</v>
      </c>
      <c r="CL85" s="46">
        <f t="shared" si="87"/>
        <v>0</v>
      </c>
      <c r="CM85" s="46">
        <f t="shared" si="87"/>
        <v>0</v>
      </c>
      <c r="CN85" s="46">
        <f t="shared" si="87"/>
        <v>0</v>
      </c>
      <c r="CO85" s="46">
        <f t="shared" si="87"/>
        <v>0</v>
      </c>
      <c r="CP85" s="46">
        <f t="shared" si="87"/>
        <v>0</v>
      </c>
      <c r="CQ85" s="46">
        <f t="shared" si="87"/>
        <v>0</v>
      </c>
      <c r="CR85" s="46">
        <f t="shared" si="87"/>
        <v>0</v>
      </c>
      <c r="CS85" s="46">
        <f t="shared" si="87"/>
        <v>0</v>
      </c>
      <c r="CT85" s="46">
        <f t="shared" si="87"/>
        <v>0</v>
      </c>
      <c r="CU85" s="46">
        <f t="shared" si="87"/>
        <v>0</v>
      </c>
      <c r="CV85" s="46">
        <f t="shared" si="78"/>
        <v>0</v>
      </c>
      <c r="CW85" s="46">
        <f t="shared" si="78"/>
        <v>0</v>
      </c>
      <c r="CX85" s="46">
        <f t="shared" si="78"/>
        <v>0</v>
      </c>
      <c r="CY85" s="46">
        <f t="shared" si="78"/>
        <v>0</v>
      </c>
      <c r="CZ85" s="46">
        <f t="shared" si="78"/>
        <v>0</v>
      </c>
      <c r="DA85" s="46">
        <f t="shared" si="78"/>
        <v>0</v>
      </c>
      <c r="DB85" s="46">
        <f t="shared" si="78"/>
        <v>0</v>
      </c>
      <c r="DC85" s="46">
        <f t="shared" si="78"/>
        <v>0</v>
      </c>
      <c r="DD85" s="46">
        <f t="shared" si="78"/>
        <v>0</v>
      </c>
      <c r="DE85" s="46">
        <f t="shared" si="78"/>
        <v>0</v>
      </c>
      <c r="DF85" s="46">
        <f t="shared" si="78"/>
        <v>0</v>
      </c>
      <c r="DG85" s="46">
        <f t="shared" si="78"/>
        <v>0</v>
      </c>
      <c r="DH85" s="46">
        <f t="shared" si="78"/>
        <v>0</v>
      </c>
      <c r="DI85" s="46">
        <f t="shared" si="78"/>
        <v>0</v>
      </c>
      <c r="DJ85" s="46">
        <f t="shared" si="78"/>
        <v>0</v>
      </c>
      <c r="DK85" s="46">
        <f t="shared" si="88"/>
        <v>0</v>
      </c>
      <c r="DL85" s="46">
        <f t="shared" si="88"/>
        <v>0</v>
      </c>
      <c r="DM85" s="46">
        <f t="shared" si="88"/>
        <v>0</v>
      </c>
      <c r="DN85" s="46">
        <f t="shared" si="88"/>
        <v>0</v>
      </c>
      <c r="DO85" s="46">
        <f t="shared" si="88"/>
        <v>0</v>
      </c>
      <c r="DP85" s="46">
        <f t="shared" si="88"/>
        <v>0</v>
      </c>
      <c r="DQ85" s="46">
        <f t="shared" si="88"/>
        <v>0</v>
      </c>
      <c r="DR85" s="46">
        <f t="shared" si="88"/>
        <v>0</v>
      </c>
      <c r="DS85" s="46">
        <f t="shared" si="88"/>
        <v>0</v>
      </c>
      <c r="DT85" s="46">
        <f t="shared" si="88"/>
        <v>0</v>
      </c>
      <c r="DU85" s="46">
        <f t="shared" si="88"/>
        <v>0</v>
      </c>
      <c r="DV85" s="46">
        <f t="shared" si="88"/>
        <v>0</v>
      </c>
      <c r="DW85" s="46">
        <f t="shared" si="88"/>
        <v>0</v>
      </c>
      <c r="DX85" s="46">
        <f t="shared" si="88"/>
        <v>0</v>
      </c>
      <c r="DY85" s="46">
        <f t="shared" si="88"/>
        <v>0</v>
      </c>
      <c r="DZ85" s="46">
        <f t="shared" si="88"/>
        <v>0</v>
      </c>
      <c r="EA85" s="46">
        <f t="shared" si="79"/>
        <v>0</v>
      </c>
      <c r="EB85" s="46">
        <f t="shared" si="79"/>
        <v>0</v>
      </c>
      <c r="EC85" s="46">
        <f t="shared" si="79"/>
        <v>0</v>
      </c>
      <c r="ED85" s="46">
        <f t="shared" si="79"/>
        <v>0</v>
      </c>
      <c r="EE85" s="46">
        <f t="shared" si="79"/>
        <v>0</v>
      </c>
      <c r="EF85" s="46">
        <f t="shared" si="79"/>
        <v>0</v>
      </c>
      <c r="EG85" s="46">
        <f t="shared" si="79"/>
        <v>0</v>
      </c>
      <c r="EH85" s="46">
        <f t="shared" si="79"/>
        <v>0</v>
      </c>
      <c r="EI85" s="46">
        <f t="shared" si="79"/>
        <v>0</v>
      </c>
      <c r="EJ85" s="46">
        <f t="shared" si="79"/>
        <v>0</v>
      </c>
      <c r="EK85" s="46">
        <f t="shared" si="79"/>
        <v>0</v>
      </c>
      <c r="EL85" s="46">
        <f t="shared" si="79"/>
        <v>0</v>
      </c>
      <c r="EM85" s="46">
        <f t="shared" si="79"/>
        <v>0</v>
      </c>
      <c r="EN85" s="46">
        <f t="shared" si="79"/>
        <v>0</v>
      </c>
      <c r="EO85" s="46">
        <f t="shared" si="79"/>
        <v>0</v>
      </c>
      <c r="EP85" s="46">
        <f t="shared" si="79"/>
        <v>0</v>
      </c>
      <c r="EQ85" s="46">
        <f t="shared" si="89"/>
        <v>0</v>
      </c>
      <c r="ER85" s="46">
        <f t="shared" si="89"/>
        <v>0</v>
      </c>
      <c r="ES85" s="46">
        <f t="shared" si="89"/>
        <v>0</v>
      </c>
      <c r="ET85" s="46">
        <f t="shared" si="89"/>
        <v>0</v>
      </c>
      <c r="EU85" s="46">
        <f t="shared" si="89"/>
        <v>0</v>
      </c>
      <c r="EV85" s="46">
        <f t="shared" si="89"/>
        <v>0</v>
      </c>
      <c r="EW85" s="46">
        <f t="shared" si="89"/>
        <v>0</v>
      </c>
      <c r="EX85" s="46">
        <f t="shared" si="89"/>
        <v>0</v>
      </c>
      <c r="EY85" s="46">
        <f t="shared" si="89"/>
        <v>0</v>
      </c>
      <c r="EZ85" s="46">
        <f t="shared" si="89"/>
        <v>0</v>
      </c>
      <c r="FA85" s="46">
        <f t="shared" si="89"/>
        <v>0</v>
      </c>
      <c r="FB85" s="46">
        <f t="shared" si="89"/>
        <v>0</v>
      </c>
      <c r="FC85" s="46">
        <f t="shared" si="89"/>
        <v>0</v>
      </c>
      <c r="FD85" s="46">
        <f t="shared" si="89"/>
        <v>0</v>
      </c>
      <c r="FE85" s="46">
        <f t="shared" si="89"/>
        <v>0</v>
      </c>
      <c r="FF85" s="46">
        <f t="shared" si="89"/>
        <v>0</v>
      </c>
      <c r="FG85" s="46">
        <f t="shared" si="80"/>
        <v>0</v>
      </c>
      <c r="FH85" s="46">
        <f t="shared" si="80"/>
        <v>0</v>
      </c>
      <c r="FI85" s="46">
        <f t="shared" si="80"/>
        <v>0</v>
      </c>
      <c r="FJ85" s="46">
        <f t="shared" si="80"/>
        <v>0</v>
      </c>
      <c r="FK85" s="46">
        <f t="shared" si="80"/>
        <v>0</v>
      </c>
      <c r="FL85" s="46">
        <f t="shared" si="80"/>
        <v>0</v>
      </c>
      <c r="FM85" s="46">
        <f t="shared" si="80"/>
        <v>0</v>
      </c>
      <c r="FN85" s="46">
        <f t="shared" si="80"/>
        <v>0</v>
      </c>
      <c r="FO85" s="46">
        <f t="shared" si="80"/>
        <v>0</v>
      </c>
      <c r="FP85" s="46">
        <f t="shared" si="80"/>
        <v>0</v>
      </c>
      <c r="FQ85" s="46">
        <f t="shared" si="80"/>
        <v>0</v>
      </c>
      <c r="FR85" s="46">
        <f t="shared" si="80"/>
        <v>0</v>
      </c>
      <c r="FS85" s="46">
        <f t="shared" si="80"/>
        <v>0</v>
      </c>
      <c r="FT85" s="46">
        <f t="shared" si="80"/>
        <v>0</v>
      </c>
      <c r="FU85" s="46">
        <f t="shared" si="80"/>
        <v>0</v>
      </c>
      <c r="FV85" s="46">
        <f t="shared" si="80"/>
        <v>0</v>
      </c>
      <c r="FW85" s="46">
        <f t="shared" si="90"/>
        <v>0</v>
      </c>
      <c r="FX85" s="46">
        <f t="shared" si="90"/>
        <v>0</v>
      </c>
      <c r="FY85" s="46">
        <f t="shared" si="90"/>
        <v>0</v>
      </c>
      <c r="FZ85" s="46">
        <f t="shared" si="90"/>
        <v>0</v>
      </c>
      <c r="GA85" s="46">
        <f t="shared" si="90"/>
        <v>0</v>
      </c>
      <c r="GB85" s="46">
        <f t="shared" si="90"/>
        <v>0</v>
      </c>
      <c r="GC85" s="46">
        <f t="shared" si="90"/>
        <v>0</v>
      </c>
      <c r="GD85" s="46">
        <f t="shared" si="90"/>
        <v>0</v>
      </c>
      <c r="GE85" s="46">
        <f t="shared" si="90"/>
        <v>0</v>
      </c>
      <c r="GF85" s="46">
        <f t="shared" si="90"/>
        <v>0</v>
      </c>
      <c r="GG85" s="46">
        <f t="shared" si="90"/>
        <v>0</v>
      </c>
      <c r="GH85" s="46">
        <f t="shared" si="90"/>
        <v>0</v>
      </c>
      <c r="GI85" s="46">
        <f t="shared" si="90"/>
        <v>0</v>
      </c>
      <c r="GJ85" s="46">
        <f t="shared" si="90"/>
        <v>0</v>
      </c>
      <c r="GK85" s="46">
        <f t="shared" si="90"/>
        <v>0</v>
      </c>
      <c r="GL85" s="46">
        <f t="shared" si="90"/>
        <v>0</v>
      </c>
      <c r="GM85" s="46">
        <f t="shared" si="81"/>
        <v>0</v>
      </c>
      <c r="GN85" s="46">
        <f t="shared" si="81"/>
        <v>0</v>
      </c>
      <c r="GO85" s="46">
        <f t="shared" si="81"/>
        <v>0</v>
      </c>
      <c r="GP85" s="46">
        <f t="shared" si="81"/>
        <v>0</v>
      </c>
      <c r="GQ85" s="46">
        <f t="shared" si="81"/>
        <v>0</v>
      </c>
      <c r="GR85" s="46">
        <f t="shared" si="81"/>
        <v>0</v>
      </c>
      <c r="GS85" s="46">
        <f t="shared" si="81"/>
        <v>0</v>
      </c>
      <c r="GT85" s="46">
        <f t="shared" si="81"/>
        <v>0</v>
      </c>
      <c r="GU85" s="46">
        <f t="shared" si="81"/>
        <v>0</v>
      </c>
      <c r="GV85" s="46">
        <f t="shared" si="81"/>
        <v>0</v>
      </c>
      <c r="GW85" s="46">
        <f t="shared" si="81"/>
        <v>0</v>
      </c>
      <c r="GX85" s="46">
        <f t="shared" si="81"/>
        <v>0</v>
      </c>
      <c r="GY85" s="46">
        <f t="shared" si="81"/>
        <v>0</v>
      </c>
      <c r="GZ85" s="46">
        <f t="shared" si="81"/>
        <v>0</v>
      </c>
      <c r="HA85" s="46">
        <f t="shared" si="81"/>
        <v>0</v>
      </c>
      <c r="HB85" s="46">
        <f t="shared" si="81"/>
        <v>0</v>
      </c>
      <c r="HC85" s="46">
        <f t="shared" si="91"/>
        <v>0</v>
      </c>
      <c r="HD85" s="46">
        <f t="shared" si="91"/>
        <v>0</v>
      </c>
      <c r="HE85" s="46">
        <f t="shared" si="91"/>
        <v>0</v>
      </c>
      <c r="HF85" s="46">
        <f t="shared" si="91"/>
        <v>0</v>
      </c>
      <c r="HG85" s="46">
        <f t="shared" si="91"/>
        <v>0</v>
      </c>
      <c r="HH85" s="46">
        <f t="shared" si="91"/>
        <v>0</v>
      </c>
      <c r="HI85" s="46">
        <f t="shared" si="91"/>
        <v>0</v>
      </c>
      <c r="HJ85" s="46">
        <f t="shared" si="91"/>
        <v>0</v>
      </c>
      <c r="HK85" s="46">
        <f t="shared" si="91"/>
        <v>0</v>
      </c>
      <c r="HL85" s="46">
        <f t="shared" si="91"/>
        <v>0</v>
      </c>
      <c r="HM85" s="46">
        <f t="shared" si="91"/>
        <v>0</v>
      </c>
      <c r="HN85" s="46">
        <f t="shared" si="91"/>
        <v>0</v>
      </c>
      <c r="HO85" s="46">
        <f t="shared" si="91"/>
        <v>0</v>
      </c>
      <c r="HP85" s="46">
        <f t="shared" si="91"/>
        <v>0</v>
      </c>
      <c r="HQ85" s="46">
        <f t="shared" si="91"/>
        <v>0</v>
      </c>
      <c r="HR85" s="46">
        <f t="shared" si="91"/>
        <v>0</v>
      </c>
      <c r="HS85" s="46">
        <f t="shared" si="82"/>
        <v>0</v>
      </c>
      <c r="HT85" s="46">
        <f t="shared" si="82"/>
        <v>0</v>
      </c>
      <c r="HU85" s="46">
        <f t="shared" si="82"/>
        <v>0</v>
      </c>
      <c r="HV85" s="46">
        <f t="shared" si="82"/>
        <v>0</v>
      </c>
      <c r="HW85" s="46">
        <f t="shared" si="82"/>
        <v>0</v>
      </c>
      <c r="HX85" s="46">
        <f t="shared" si="82"/>
        <v>0</v>
      </c>
      <c r="HY85" s="46">
        <f t="shared" si="82"/>
        <v>0</v>
      </c>
      <c r="HZ85" s="46">
        <f t="shared" si="82"/>
        <v>0</v>
      </c>
      <c r="IA85" s="46">
        <f t="shared" si="82"/>
        <v>0</v>
      </c>
      <c r="IB85" s="46">
        <f t="shared" si="82"/>
        <v>0</v>
      </c>
      <c r="IC85" s="46">
        <f t="shared" si="82"/>
        <v>0</v>
      </c>
      <c r="ID85" s="46">
        <f t="shared" si="82"/>
        <v>0</v>
      </c>
      <c r="IE85" s="46">
        <f t="shared" si="82"/>
        <v>0</v>
      </c>
      <c r="IF85" s="46">
        <f t="shared" si="82"/>
        <v>0</v>
      </c>
      <c r="IG85" s="46">
        <f t="shared" si="82"/>
        <v>0</v>
      </c>
      <c r="IH85" s="46">
        <f t="shared" si="82"/>
        <v>0</v>
      </c>
      <c r="II85" s="46">
        <f t="shared" si="92"/>
        <v>0</v>
      </c>
      <c r="IJ85" s="46">
        <f t="shared" si="92"/>
        <v>0</v>
      </c>
      <c r="IK85" s="46">
        <f t="shared" si="92"/>
        <v>0</v>
      </c>
      <c r="IL85" s="46">
        <f t="shared" si="92"/>
        <v>0</v>
      </c>
      <c r="IM85" s="46">
        <f t="shared" si="92"/>
        <v>0</v>
      </c>
      <c r="IN85" s="46">
        <f t="shared" si="92"/>
        <v>0</v>
      </c>
      <c r="IO85" s="46">
        <f t="shared" si="92"/>
        <v>0</v>
      </c>
      <c r="IP85" s="46">
        <f t="shared" si="92"/>
        <v>0</v>
      </c>
      <c r="IQ85" s="46">
        <f t="shared" si="92"/>
        <v>0</v>
      </c>
      <c r="IR85" s="46">
        <f t="shared" si="92"/>
        <v>0</v>
      </c>
      <c r="IS85" s="46">
        <f t="shared" si="92"/>
        <v>0</v>
      </c>
      <c r="IT85" s="46">
        <f t="shared" si="92"/>
        <v>0</v>
      </c>
      <c r="IU85" s="46">
        <f t="shared" si="92"/>
        <v>0</v>
      </c>
      <c r="IV85" s="46">
        <f t="shared" si="92"/>
        <v>0</v>
      </c>
      <c r="IW85" s="46">
        <f t="shared" si="92"/>
        <v>0</v>
      </c>
      <c r="IX85" s="46">
        <f t="shared" si="92"/>
        <v>0</v>
      </c>
      <c r="IY85" s="46">
        <f t="shared" si="83"/>
        <v>0</v>
      </c>
      <c r="IZ85" s="46">
        <f t="shared" si="83"/>
        <v>0</v>
      </c>
      <c r="JA85" s="46">
        <f t="shared" si="83"/>
        <v>0</v>
      </c>
      <c r="JB85" s="46">
        <f t="shared" si="83"/>
        <v>0</v>
      </c>
      <c r="JC85" s="46">
        <f t="shared" si="83"/>
        <v>0</v>
      </c>
      <c r="JD85" s="46">
        <f t="shared" si="83"/>
        <v>0</v>
      </c>
      <c r="JE85" s="46">
        <f t="shared" si="83"/>
        <v>0</v>
      </c>
      <c r="JF85" s="46">
        <f t="shared" si="83"/>
        <v>0</v>
      </c>
      <c r="JG85" s="46">
        <f t="shared" si="83"/>
        <v>0</v>
      </c>
      <c r="JH85" s="46">
        <f t="shared" si="83"/>
        <v>0</v>
      </c>
      <c r="JI85" s="46">
        <f t="shared" si="83"/>
        <v>0</v>
      </c>
      <c r="JJ85" s="46">
        <f t="shared" si="83"/>
        <v>0</v>
      </c>
      <c r="JK85" s="46">
        <f t="shared" si="83"/>
        <v>0</v>
      </c>
      <c r="JL85" s="46">
        <f t="shared" si="83"/>
        <v>0</v>
      </c>
      <c r="JM85" s="46">
        <f t="shared" si="83"/>
        <v>0</v>
      </c>
      <c r="JN85" s="46">
        <f t="shared" si="83"/>
        <v>0</v>
      </c>
      <c r="JO85" s="46">
        <f t="shared" si="93"/>
        <v>0</v>
      </c>
      <c r="JP85" s="46">
        <f t="shared" si="93"/>
        <v>0</v>
      </c>
      <c r="JQ85" s="46">
        <f t="shared" si="93"/>
        <v>0</v>
      </c>
      <c r="JR85" s="46">
        <f t="shared" si="93"/>
        <v>0</v>
      </c>
      <c r="JS85" s="46">
        <f t="shared" si="93"/>
        <v>0</v>
      </c>
      <c r="JT85" s="46">
        <f t="shared" si="93"/>
        <v>0</v>
      </c>
      <c r="JU85" s="46">
        <f t="shared" si="93"/>
        <v>0</v>
      </c>
      <c r="JV85" s="46">
        <f t="shared" si="93"/>
        <v>0</v>
      </c>
      <c r="JW85" s="46">
        <f t="shared" si="93"/>
        <v>0</v>
      </c>
      <c r="JX85" s="46">
        <f t="shared" si="93"/>
        <v>0</v>
      </c>
      <c r="JY85" s="46">
        <f t="shared" si="93"/>
        <v>0</v>
      </c>
      <c r="JZ85" s="46">
        <f t="shared" si="93"/>
        <v>0</v>
      </c>
      <c r="KA85" s="46">
        <f t="shared" si="93"/>
        <v>0</v>
      </c>
      <c r="KB85" s="46">
        <f t="shared" si="93"/>
        <v>0</v>
      </c>
      <c r="KC85" s="46">
        <f t="shared" si="93"/>
        <v>0</v>
      </c>
      <c r="KD85" s="46">
        <f t="shared" si="93"/>
        <v>0</v>
      </c>
      <c r="KE85" s="46">
        <f t="shared" si="84"/>
        <v>0</v>
      </c>
      <c r="KF85" s="46">
        <f t="shared" si="84"/>
        <v>0</v>
      </c>
      <c r="KG85" s="46">
        <f t="shared" si="84"/>
        <v>0</v>
      </c>
      <c r="KH85" s="46">
        <f t="shared" si="84"/>
        <v>0</v>
      </c>
      <c r="KI85" s="46">
        <f t="shared" si="84"/>
        <v>0</v>
      </c>
      <c r="KJ85" s="46">
        <f t="shared" si="84"/>
        <v>0</v>
      </c>
      <c r="KK85" s="46">
        <f t="shared" si="84"/>
        <v>0</v>
      </c>
      <c r="KL85" s="46">
        <f t="shared" si="84"/>
        <v>0</v>
      </c>
      <c r="KM85" s="46">
        <f t="shared" si="84"/>
        <v>0</v>
      </c>
      <c r="KN85" s="46">
        <f t="shared" si="84"/>
        <v>0</v>
      </c>
      <c r="KO85" s="46">
        <f t="shared" si="84"/>
        <v>0</v>
      </c>
      <c r="KP85" s="46">
        <f t="shared" si="84"/>
        <v>0</v>
      </c>
      <c r="KQ85" s="46">
        <f t="shared" si="84"/>
        <v>0</v>
      </c>
      <c r="KR85" s="46">
        <f t="shared" si="84"/>
        <v>0</v>
      </c>
      <c r="KS85" s="46">
        <f t="shared" si="84"/>
        <v>0</v>
      </c>
      <c r="KT85" s="46">
        <f t="shared" si="84"/>
        <v>0</v>
      </c>
      <c r="KU85" s="46">
        <f t="shared" si="85"/>
        <v>0</v>
      </c>
      <c r="KV85" s="46">
        <f t="shared" si="85"/>
        <v>0</v>
      </c>
      <c r="KW85" s="46">
        <f t="shared" si="85"/>
        <v>0</v>
      </c>
      <c r="KX85" s="46">
        <f t="shared" si="85"/>
        <v>0</v>
      </c>
      <c r="KY85" s="46">
        <f t="shared" si="85"/>
        <v>0</v>
      </c>
      <c r="KZ85" s="46">
        <f t="shared" si="85"/>
        <v>0</v>
      </c>
      <c r="LA85" s="46">
        <f t="shared" si="85"/>
        <v>0</v>
      </c>
      <c r="LB85" s="46">
        <f t="shared" si="85"/>
        <v>0</v>
      </c>
      <c r="LC85" s="46">
        <f t="shared" si="85"/>
        <v>0</v>
      </c>
      <c r="LD85" s="46">
        <f t="shared" si="85"/>
        <v>0</v>
      </c>
      <c r="LE85" s="46">
        <f t="shared" si="85"/>
        <v>0</v>
      </c>
      <c r="LF85" s="46">
        <f t="shared" si="85"/>
        <v>0</v>
      </c>
      <c r="LG85" s="46">
        <f t="shared" si="85"/>
        <v>0</v>
      </c>
      <c r="LH85" s="46">
        <f t="shared" si="85"/>
        <v>0</v>
      </c>
      <c r="LI85" s="46">
        <f t="shared" si="85"/>
        <v>0</v>
      </c>
      <c r="LJ85" s="46">
        <f t="shared" si="85"/>
        <v>0</v>
      </c>
      <c r="LK85" s="46">
        <f t="shared" si="86"/>
        <v>0</v>
      </c>
      <c r="LL85" s="46">
        <f t="shared" si="86"/>
        <v>0</v>
      </c>
      <c r="LM85" s="46">
        <f t="shared" si="86"/>
        <v>0</v>
      </c>
      <c r="LN85" s="46">
        <f t="shared" si="86"/>
        <v>0</v>
      </c>
      <c r="LO85" s="46">
        <f t="shared" si="86"/>
        <v>0</v>
      </c>
      <c r="LP85" s="46">
        <f t="shared" si="86"/>
        <v>0</v>
      </c>
      <c r="LQ85" s="46">
        <f t="shared" si="86"/>
        <v>0</v>
      </c>
      <c r="LR85" s="46">
        <f t="shared" si="86"/>
        <v>0</v>
      </c>
      <c r="LS85" s="46">
        <f t="shared" si="86"/>
        <v>0</v>
      </c>
      <c r="LT85" s="46">
        <f t="shared" si="86"/>
        <v>0</v>
      </c>
    </row>
    <row r="86" spans="1:332" ht="24.6" hidden="1" customHeight="1">
      <c r="A86" s="121">
        <v>25</v>
      </c>
      <c r="B86" s="19"/>
      <c r="C86" s="21"/>
      <c r="D86" s="21"/>
      <c r="E86" s="215" t="str">
        <f t="shared" si="25"/>
        <v/>
      </c>
      <c r="F86" s="215">
        <f t="shared" si="26"/>
        <v>0</v>
      </c>
      <c r="G86" s="218"/>
      <c r="H86" s="217" t="str">
        <f t="shared" si="27"/>
        <v>Falta(n) Fecha(s)</v>
      </c>
      <c r="I86" s="72"/>
      <c r="J86" s="72"/>
      <c r="K86" s="72"/>
      <c r="L86" s="72"/>
      <c r="M86" s="72"/>
      <c r="N86" s="72"/>
      <c r="O86" s="72"/>
      <c r="P86" s="72"/>
      <c r="Q86" s="210" t="str" cm="1">
        <f t="array" ref="Q86">IF(SUM(COUNTIF(J86:P86,{"SI","NO APLICA"}))=0,
   "",
   IF(SUM(COUNTIF(J86:P86,{"SI","NO APLICA"}))=COLUMNS(J86:P86),
      "CUMPLE",
      "NO CUMPLE"))</f>
        <v/>
      </c>
      <c r="R86" s="72"/>
      <c r="S86" s="19"/>
      <c r="T86" s="72"/>
      <c r="U86" s="19"/>
      <c r="V86" s="72"/>
      <c r="W86" s="72"/>
      <c r="X86" s="72"/>
      <c r="Y86" s="210" t="str">
        <f t="shared" si="69"/>
        <v/>
      </c>
      <c r="Z86" s="211" t="str">
        <f t="shared" si="70"/>
        <v/>
      </c>
      <c r="AA86" s="476"/>
      <c r="AB86" s="477"/>
      <c r="AD86" s="122" t="str">
        <f t="shared" si="28"/>
        <v/>
      </c>
      <c r="AE86" s="122" t="str">
        <f t="shared" si="28"/>
        <v/>
      </c>
      <c r="AF86" s="123">
        <f t="shared" si="28"/>
        <v>0</v>
      </c>
      <c r="AG86" s="122" t="str">
        <f t="shared" si="29"/>
        <v/>
      </c>
      <c r="AH86" s="122" t="str">
        <f t="shared" si="29"/>
        <v/>
      </c>
      <c r="AI86" s="123">
        <f t="shared" si="29"/>
        <v>0</v>
      </c>
      <c r="AW86" s="46" t="str">
        <f t="shared" si="30"/>
        <v/>
      </c>
      <c r="AX86" s="46">
        <f t="shared" si="30"/>
        <v>11</v>
      </c>
      <c r="AY86" s="96">
        <v>25</v>
      </c>
      <c r="AZ86" s="47" t="str">
        <f t="shared" si="77"/>
        <v/>
      </c>
      <c r="BA86" s="47">
        <f t="shared" si="32"/>
        <v>0</v>
      </c>
      <c r="BB86" s="90" t="str">
        <f t="shared" si="33"/>
        <v/>
      </c>
      <c r="BC86" s="124">
        <v>25</v>
      </c>
      <c r="BD86" s="125">
        <f t="shared" si="71"/>
        <v>1</v>
      </c>
      <c r="BE86" s="126">
        <f t="shared" si="34"/>
        <v>1</v>
      </c>
      <c r="BF86" s="90">
        <f t="shared" si="35"/>
        <v>0</v>
      </c>
      <c r="BG86" s="90">
        <f t="shared" si="75"/>
        <v>0</v>
      </c>
      <c r="BH86" s="90" t="str">
        <f t="shared" si="72"/>
        <v/>
      </c>
      <c r="BI86" s="90" t="e">
        <f t="shared" si="36"/>
        <v>#NUM!</v>
      </c>
      <c r="BJ86" s="90" t="str">
        <f t="shared" si="37"/>
        <v/>
      </c>
      <c r="BK86" s="127">
        <f t="shared" si="38"/>
        <v>0</v>
      </c>
      <c r="BL86" s="128" t="e">
        <f t="shared" si="39"/>
        <v>#NUM!</v>
      </c>
      <c r="BM86" s="128" t="e">
        <f t="shared" si="40"/>
        <v>#NUM!</v>
      </c>
      <c r="BN86" s="128" t="str">
        <f t="shared" si="41"/>
        <v/>
      </c>
      <c r="BO86" s="128" t="str">
        <f t="shared" si="73"/>
        <v/>
      </c>
      <c r="BP86" s="90">
        <f t="shared" si="42"/>
        <v>0</v>
      </c>
      <c r="BQ86" s="90">
        <f t="shared" si="43"/>
        <v>0</v>
      </c>
      <c r="BR86" s="90">
        <f t="shared" si="76"/>
        <v>0</v>
      </c>
      <c r="BS86" s="90" t="str">
        <f t="shared" si="44"/>
        <v/>
      </c>
      <c r="BT86" s="90" t="e">
        <f t="shared" si="45"/>
        <v>#NUM!</v>
      </c>
      <c r="BU86" s="90" t="e">
        <f t="shared" si="46"/>
        <v>#NUM!</v>
      </c>
      <c r="BV86" s="127">
        <f t="shared" si="47"/>
        <v>0</v>
      </c>
      <c r="BW86" s="128" t="e">
        <f t="shared" si="48"/>
        <v>#NUM!</v>
      </c>
      <c r="BX86" s="128" t="e">
        <f t="shared" si="49"/>
        <v>#NUM!</v>
      </c>
      <c r="BY86" s="128" t="str">
        <f t="shared" si="50"/>
        <v/>
      </c>
      <c r="BZ86" s="128" t="str">
        <f t="shared" si="74"/>
        <v/>
      </c>
      <c r="CA86" s="90">
        <f t="shared" si="51"/>
        <v>0</v>
      </c>
      <c r="CB86" s="90"/>
      <c r="CC86" s="90"/>
      <c r="CD86" s="129"/>
      <c r="CE86" s="130">
        <f t="shared" si="52"/>
        <v>0</v>
      </c>
      <c r="CF86" s="46">
        <f t="shared" si="87"/>
        <v>0</v>
      </c>
      <c r="CG86" s="46">
        <f t="shared" si="87"/>
        <v>0</v>
      </c>
      <c r="CH86" s="46">
        <f t="shared" si="87"/>
        <v>0</v>
      </c>
      <c r="CI86" s="46">
        <f t="shared" si="87"/>
        <v>0</v>
      </c>
      <c r="CJ86" s="46">
        <f t="shared" si="87"/>
        <v>0</v>
      </c>
      <c r="CK86" s="46">
        <f t="shared" si="87"/>
        <v>0</v>
      </c>
      <c r="CL86" s="46">
        <f t="shared" si="87"/>
        <v>0</v>
      </c>
      <c r="CM86" s="46">
        <f t="shared" si="87"/>
        <v>0</v>
      </c>
      <c r="CN86" s="46">
        <f t="shared" si="87"/>
        <v>0</v>
      </c>
      <c r="CO86" s="46">
        <f t="shared" si="87"/>
        <v>0</v>
      </c>
      <c r="CP86" s="46">
        <f t="shared" si="87"/>
        <v>0</v>
      </c>
      <c r="CQ86" s="46">
        <f t="shared" si="87"/>
        <v>0</v>
      </c>
      <c r="CR86" s="46">
        <f t="shared" si="87"/>
        <v>0</v>
      </c>
      <c r="CS86" s="46">
        <f t="shared" si="87"/>
        <v>0</v>
      </c>
      <c r="CT86" s="46">
        <f t="shared" si="87"/>
        <v>0</v>
      </c>
      <c r="CU86" s="46">
        <f t="shared" si="87"/>
        <v>0</v>
      </c>
      <c r="CV86" s="46">
        <f t="shared" si="78"/>
        <v>0</v>
      </c>
      <c r="CW86" s="46">
        <f t="shared" si="78"/>
        <v>0</v>
      </c>
      <c r="CX86" s="46">
        <f t="shared" si="78"/>
        <v>0</v>
      </c>
      <c r="CY86" s="46">
        <f t="shared" si="78"/>
        <v>0</v>
      </c>
      <c r="CZ86" s="46">
        <f t="shared" si="78"/>
        <v>0</v>
      </c>
      <c r="DA86" s="46">
        <f t="shared" si="78"/>
        <v>0</v>
      </c>
      <c r="DB86" s="46">
        <f t="shared" si="78"/>
        <v>0</v>
      </c>
      <c r="DC86" s="46">
        <f t="shared" si="78"/>
        <v>0</v>
      </c>
      <c r="DD86" s="46">
        <f t="shared" si="78"/>
        <v>0</v>
      </c>
      <c r="DE86" s="46">
        <f t="shared" si="78"/>
        <v>0</v>
      </c>
      <c r="DF86" s="46">
        <f t="shared" si="78"/>
        <v>0</v>
      </c>
      <c r="DG86" s="46">
        <f t="shared" si="78"/>
        <v>0</v>
      </c>
      <c r="DH86" s="46">
        <f t="shared" si="78"/>
        <v>0</v>
      </c>
      <c r="DI86" s="46">
        <f t="shared" si="78"/>
        <v>0</v>
      </c>
      <c r="DJ86" s="46">
        <f t="shared" si="78"/>
        <v>0</v>
      </c>
      <c r="DK86" s="46">
        <f t="shared" si="88"/>
        <v>0</v>
      </c>
      <c r="DL86" s="46">
        <f t="shared" si="88"/>
        <v>0</v>
      </c>
      <c r="DM86" s="46">
        <f t="shared" si="88"/>
        <v>0</v>
      </c>
      <c r="DN86" s="46">
        <f t="shared" si="88"/>
        <v>0</v>
      </c>
      <c r="DO86" s="46">
        <f t="shared" si="88"/>
        <v>0</v>
      </c>
      <c r="DP86" s="46">
        <f t="shared" si="88"/>
        <v>0</v>
      </c>
      <c r="DQ86" s="46">
        <f t="shared" si="88"/>
        <v>0</v>
      </c>
      <c r="DR86" s="46">
        <f t="shared" si="88"/>
        <v>0</v>
      </c>
      <c r="DS86" s="46">
        <f t="shared" si="88"/>
        <v>0</v>
      </c>
      <c r="DT86" s="46">
        <f t="shared" si="88"/>
        <v>0</v>
      </c>
      <c r="DU86" s="46">
        <f t="shared" si="88"/>
        <v>0</v>
      </c>
      <c r="DV86" s="46">
        <f t="shared" si="88"/>
        <v>0</v>
      </c>
      <c r="DW86" s="46">
        <f t="shared" si="88"/>
        <v>0</v>
      </c>
      <c r="DX86" s="46">
        <f t="shared" si="88"/>
        <v>0</v>
      </c>
      <c r="DY86" s="46">
        <f t="shared" si="88"/>
        <v>0</v>
      </c>
      <c r="DZ86" s="46">
        <f t="shared" si="88"/>
        <v>0</v>
      </c>
      <c r="EA86" s="46">
        <f t="shared" si="79"/>
        <v>0</v>
      </c>
      <c r="EB86" s="46">
        <f t="shared" si="79"/>
        <v>0</v>
      </c>
      <c r="EC86" s="46">
        <f t="shared" si="79"/>
        <v>0</v>
      </c>
      <c r="ED86" s="46">
        <f t="shared" si="79"/>
        <v>0</v>
      </c>
      <c r="EE86" s="46">
        <f t="shared" si="79"/>
        <v>0</v>
      </c>
      <c r="EF86" s="46">
        <f t="shared" si="79"/>
        <v>0</v>
      </c>
      <c r="EG86" s="46">
        <f t="shared" si="79"/>
        <v>0</v>
      </c>
      <c r="EH86" s="46">
        <f t="shared" si="79"/>
        <v>0</v>
      </c>
      <c r="EI86" s="46">
        <f t="shared" si="79"/>
        <v>0</v>
      </c>
      <c r="EJ86" s="46">
        <f t="shared" si="79"/>
        <v>0</v>
      </c>
      <c r="EK86" s="46">
        <f t="shared" si="79"/>
        <v>0</v>
      </c>
      <c r="EL86" s="46">
        <f t="shared" si="79"/>
        <v>0</v>
      </c>
      <c r="EM86" s="46">
        <f t="shared" si="79"/>
        <v>0</v>
      </c>
      <c r="EN86" s="46">
        <f t="shared" si="79"/>
        <v>0</v>
      </c>
      <c r="EO86" s="46">
        <f t="shared" si="79"/>
        <v>0</v>
      </c>
      <c r="EP86" s="46">
        <f t="shared" si="79"/>
        <v>0</v>
      </c>
      <c r="EQ86" s="46">
        <f t="shared" si="89"/>
        <v>0</v>
      </c>
      <c r="ER86" s="46">
        <f t="shared" si="89"/>
        <v>0</v>
      </c>
      <c r="ES86" s="46">
        <f t="shared" si="89"/>
        <v>0</v>
      </c>
      <c r="ET86" s="46">
        <f t="shared" si="89"/>
        <v>0</v>
      </c>
      <c r="EU86" s="46">
        <f t="shared" si="89"/>
        <v>0</v>
      </c>
      <c r="EV86" s="46">
        <f t="shared" si="89"/>
        <v>0</v>
      </c>
      <c r="EW86" s="46">
        <f t="shared" si="89"/>
        <v>0</v>
      </c>
      <c r="EX86" s="46">
        <f t="shared" si="89"/>
        <v>0</v>
      </c>
      <c r="EY86" s="46">
        <f t="shared" si="89"/>
        <v>0</v>
      </c>
      <c r="EZ86" s="46">
        <f t="shared" si="89"/>
        <v>0</v>
      </c>
      <c r="FA86" s="46">
        <f t="shared" si="89"/>
        <v>0</v>
      </c>
      <c r="FB86" s="46">
        <f t="shared" si="89"/>
        <v>0</v>
      </c>
      <c r="FC86" s="46">
        <f t="shared" si="89"/>
        <v>0</v>
      </c>
      <c r="FD86" s="46">
        <f t="shared" si="89"/>
        <v>0</v>
      </c>
      <c r="FE86" s="46">
        <f t="shared" si="89"/>
        <v>0</v>
      </c>
      <c r="FF86" s="46">
        <f t="shared" si="89"/>
        <v>0</v>
      </c>
      <c r="FG86" s="46">
        <f t="shared" si="80"/>
        <v>0</v>
      </c>
      <c r="FH86" s="46">
        <f t="shared" si="80"/>
        <v>0</v>
      </c>
      <c r="FI86" s="46">
        <f t="shared" si="80"/>
        <v>0</v>
      </c>
      <c r="FJ86" s="46">
        <f t="shared" si="80"/>
        <v>0</v>
      </c>
      <c r="FK86" s="46">
        <f t="shared" si="80"/>
        <v>0</v>
      </c>
      <c r="FL86" s="46">
        <f t="shared" si="80"/>
        <v>0</v>
      </c>
      <c r="FM86" s="46">
        <f t="shared" si="80"/>
        <v>0</v>
      </c>
      <c r="FN86" s="46">
        <f t="shared" si="80"/>
        <v>0</v>
      </c>
      <c r="FO86" s="46">
        <f t="shared" si="80"/>
        <v>0</v>
      </c>
      <c r="FP86" s="46">
        <f t="shared" si="80"/>
        <v>0</v>
      </c>
      <c r="FQ86" s="46">
        <f t="shared" si="80"/>
        <v>0</v>
      </c>
      <c r="FR86" s="46">
        <f t="shared" si="80"/>
        <v>0</v>
      </c>
      <c r="FS86" s="46">
        <f t="shared" si="80"/>
        <v>0</v>
      </c>
      <c r="FT86" s="46">
        <f t="shared" si="80"/>
        <v>0</v>
      </c>
      <c r="FU86" s="46">
        <f t="shared" si="80"/>
        <v>0</v>
      </c>
      <c r="FV86" s="46">
        <f t="shared" si="80"/>
        <v>0</v>
      </c>
      <c r="FW86" s="46">
        <f t="shared" si="90"/>
        <v>0</v>
      </c>
      <c r="FX86" s="46">
        <f t="shared" si="90"/>
        <v>0</v>
      </c>
      <c r="FY86" s="46">
        <f t="shared" si="90"/>
        <v>0</v>
      </c>
      <c r="FZ86" s="46">
        <f t="shared" si="90"/>
        <v>0</v>
      </c>
      <c r="GA86" s="46">
        <f t="shared" si="90"/>
        <v>0</v>
      </c>
      <c r="GB86" s="46">
        <f t="shared" si="90"/>
        <v>0</v>
      </c>
      <c r="GC86" s="46">
        <f t="shared" si="90"/>
        <v>0</v>
      </c>
      <c r="GD86" s="46">
        <f t="shared" si="90"/>
        <v>0</v>
      </c>
      <c r="GE86" s="46">
        <f t="shared" si="90"/>
        <v>0</v>
      </c>
      <c r="GF86" s="46">
        <f t="shared" si="90"/>
        <v>0</v>
      </c>
      <c r="GG86" s="46">
        <f t="shared" si="90"/>
        <v>0</v>
      </c>
      <c r="GH86" s="46">
        <f t="shared" si="90"/>
        <v>0</v>
      </c>
      <c r="GI86" s="46">
        <f t="shared" si="90"/>
        <v>0</v>
      </c>
      <c r="GJ86" s="46">
        <f t="shared" si="90"/>
        <v>0</v>
      </c>
      <c r="GK86" s="46">
        <f t="shared" si="90"/>
        <v>0</v>
      </c>
      <c r="GL86" s="46">
        <f t="shared" si="90"/>
        <v>0</v>
      </c>
      <c r="GM86" s="46">
        <f t="shared" si="81"/>
        <v>0</v>
      </c>
      <c r="GN86" s="46">
        <f t="shared" si="81"/>
        <v>0</v>
      </c>
      <c r="GO86" s="46">
        <f t="shared" si="81"/>
        <v>0</v>
      </c>
      <c r="GP86" s="46">
        <f t="shared" si="81"/>
        <v>0</v>
      </c>
      <c r="GQ86" s="46">
        <f t="shared" si="81"/>
        <v>0</v>
      </c>
      <c r="GR86" s="46">
        <f t="shared" si="81"/>
        <v>0</v>
      </c>
      <c r="GS86" s="46">
        <f t="shared" si="81"/>
        <v>0</v>
      </c>
      <c r="GT86" s="46">
        <f t="shared" si="81"/>
        <v>0</v>
      </c>
      <c r="GU86" s="46">
        <f t="shared" si="81"/>
        <v>0</v>
      </c>
      <c r="GV86" s="46">
        <f t="shared" si="81"/>
        <v>0</v>
      </c>
      <c r="GW86" s="46">
        <f t="shared" si="81"/>
        <v>0</v>
      </c>
      <c r="GX86" s="46">
        <f t="shared" si="81"/>
        <v>0</v>
      </c>
      <c r="GY86" s="46">
        <f t="shared" si="81"/>
        <v>0</v>
      </c>
      <c r="GZ86" s="46">
        <f t="shared" si="81"/>
        <v>0</v>
      </c>
      <c r="HA86" s="46">
        <f t="shared" si="81"/>
        <v>0</v>
      </c>
      <c r="HB86" s="46">
        <f t="shared" si="81"/>
        <v>0</v>
      </c>
      <c r="HC86" s="46">
        <f t="shared" si="91"/>
        <v>0</v>
      </c>
      <c r="HD86" s="46">
        <f t="shared" si="91"/>
        <v>0</v>
      </c>
      <c r="HE86" s="46">
        <f t="shared" si="91"/>
        <v>0</v>
      </c>
      <c r="HF86" s="46">
        <f t="shared" si="91"/>
        <v>0</v>
      </c>
      <c r="HG86" s="46">
        <f t="shared" si="91"/>
        <v>0</v>
      </c>
      <c r="HH86" s="46">
        <f t="shared" si="91"/>
        <v>0</v>
      </c>
      <c r="HI86" s="46">
        <f t="shared" si="91"/>
        <v>0</v>
      </c>
      <c r="HJ86" s="46">
        <f t="shared" si="91"/>
        <v>0</v>
      </c>
      <c r="HK86" s="46">
        <f t="shared" si="91"/>
        <v>0</v>
      </c>
      <c r="HL86" s="46">
        <f t="shared" si="91"/>
        <v>0</v>
      </c>
      <c r="HM86" s="46">
        <f t="shared" si="91"/>
        <v>0</v>
      </c>
      <c r="HN86" s="46">
        <f t="shared" si="91"/>
        <v>0</v>
      </c>
      <c r="HO86" s="46">
        <f t="shared" si="91"/>
        <v>0</v>
      </c>
      <c r="HP86" s="46">
        <f t="shared" si="91"/>
        <v>0</v>
      </c>
      <c r="HQ86" s="46">
        <f t="shared" si="91"/>
        <v>0</v>
      </c>
      <c r="HR86" s="46">
        <f t="shared" si="91"/>
        <v>0</v>
      </c>
      <c r="HS86" s="46">
        <f t="shared" si="82"/>
        <v>0</v>
      </c>
      <c r="HT86" s="46">
        <f t="shared" si="82"/>
        <v>0</v>
      </c>
      <c r="HU86" s="46">
        <f t="shared" si="82"/>
        <v>0</v>
      </c>
      <c r="HV86" s="46">
        <f t="shared" si="82"/>
        <v>0</v>
      </c>
      <c r="HW86" s="46">
        <f t="shared" si="82"/>
        <v>0</v>
      </c>
      <c r="HX86" s="46">
        <f t="shared" si="82"/>
        <v>0</v>
      </c>
      <c r="HY86" s="46">
        <f t="shared" si="82"/>
        <v>0</v>
      </c>
      <c r="HZ86" s="46">
        <f t="shared" si="82"/>
        <v>0</v>
      </c>
      <c r="IA86" s="46">
        <f t="shared" si="82"/>
        <v>0</v>
      </c>
      <c r="IB86" s="46">
        <f t="shared" si="82"/>
        <v>0</v>
      </c>
      <c r="IC86" s="46">
        <f t="shared" si="82"/>
        <v>0</v>
      </c>
      <c r="ID86" s="46">
        <f t="shared" si="82"/>
        <v>0</v>
      </c>
      <c r="IE86" s="46">
        <f t="shared" si="82"/>
        <v>0</v>
      </c>
      <c r="IF86" s="46">
        <f t="shared" si="82"/>
        <v>0</v>
      </c>
      <c r="IG86" s="46">
        <f t="shared" si="82"/>
        <v>0</v>
      </c>
      <c r="IH86" s="46">
        <f t="shared" si="82"/>
        <v>0</v>
      </c>
      <c r="II86" s="46">
        <f t="shared" si="92"/>
        <v>0</v>
      </c>
      <c r="IJ86" s="46">
        <f t="shared" si="92"/>
        <v>0</v>
      </c>
      <c r="IK86" s="46">
        <f t="shared" si="92"/>
        <v>0</v>
      </c>
      <c r="IL86" s="46">
        <f t="shared" si="92"/>
        <v>0</v>
      </c>
      <c r="IM86" s="46">
        <f t="shared" si="92"/>
        <v>0</v>
      </c>
      <c r="IN86" s="46">
        <f t="shared" si="92"/>
        <v>0</v>
      </c>
      <c r="IO86" s="46">
        <f t="shared" si="92"/>
        <v>0</v>
      </c>
      <c r="IP86" s="46">
        <f t="shared" si="92"/>
        <v>0</v>
      </c>
      <c r="IQ86" s="46">
        <f t="shared" si="92"/>
        <v>0</v>
      </c>
      <c r="IR86" s="46">
        <f t="shared" si="92"/>
        <v>0</v>
      </c>
      <c r="IS86" s="46">
        <f t="shared" si="92"/>
        <v>0</v>
      </c>
      <c r="IT86" s="46">
        <f t="shared" si="92"/>
        <v>0</v>
      </c>
      <c r="IU86" s="46">
        <f t="shared" si="92"/>
        <v>0</v>
      </c>
      <c r="IV86" s="46">
        <f t="shared" si="92"/>
        <v>0</v>
      </c>
      <c r="IW86" s="46">
        <f t="shared" si="92"/>
        <v>0</v>
      </c>
      <c r="IX86" s="46">
        <f t="shared" si="92"/>
        <v>0</v>
      </c>
      <c r="IY86" s="46">
        <f t="shared" si="83"/>
        <v>0</v>
      </c>
      <c r="IZ86" s="46">
        <f t="shared" si="83"/>
        <v>0</v>
      </c>
      <c r="JA86" s="46">
        <f t="shared" si="83"/>
        <v>0</v>
      </c>
      <c r="JB86" s="46">
        <f t="shared" si="83"/>
        <v>0</v>
      </c>
      <c r="JC86" s="46">
        <f t="shared" si="83"/>
        <v>0</v>
      </c>
      <c r="JD86" s="46">
        <f t="shared" si="83"/>
        <v>0</v>
      </c>
      <c r="JE86" s="46">
        <f t="shared" si="83"/>
        <v>0</v>
      </c>
      <c r="JF86" s="46">
        <f t="shared" si="83"/>
        <v>0</v>
      </c>
      <c r="JG86" s="46">
        <f t="shared" si="83"/>
        <v>0</v>
      </c>
      <c r="JH86" s="46">
        <f t="shared" si="83"/>
        <v>0</v>
      </c>
      <c r="JI86" s="46">
        <f t="shared" si="83"/>
        <v>0</v>
      </c>
      <c r="JJ86" s="46">
        <f t="shared" si="83"/>
        <v>0</v>
      </c>
      <c r="JK86" s="46">
        <f t="shared" si="83"/>
        <v>0</v>
      </c>
      <c r="JL86" s="46">
        <f t="shared" si="83"/>
        <v>0</v>
      </c>
      <c r="JM86" s="46">
        <f t="shared" si="83"/>
        <v>0</v>
      </c>
      <c r="JN86" s="46">
        <f t="shared" si="83"/>
        <v>0</v>
      </c>
      <c r="JO86" s="46">
        <f t="shared" si="93"/>
        <v>0</v>
      </c>
      <c r="JP86" s="46">
        <f t="shared" si="93"/>
        <v>0</v>
      </c>
      <c r="JQ86" s="46">
        <f t="shared" si="93"/>
        <v>0</v>
      </c>
      <c r="JR86" s="46">
        <f t="shared" si="93"/>
        <v>0</v>
      </c>
      <c r="JS86" s="46">
        <f t="shared" si="93"/>
        <v>0</v>
      </c>
      <c r="JT86" s="46">
        <f t="shared" si="93"/>
        <v>0</v>
      </c>
      <c r="JU86" s="46">
        <f t="shared" si="93"/>
        <v>0</v>
      </c>
      <c r="JV86" s="46">
        <f t="shared" si="93"/>
        <v>0</v>
      </c>
      <c r="JW86" s="46">
        <f t="shared" si="93"/>
        <v>0</v>
      </c>
      <c r="JX86" s="46">
        <f t="shared" si="93"/>
        <v>0</v>
      </c>
      <c r="JY86" s="46">
        <f t="shared" si="93"/>
        <v>0</v>
      </c>
      <c r="JZ86" s="46">
        <f t="shared" si="93"/>
        <v>0</v>
      </c>
      <c r="KA86" s="46">
        <f t="shared" si="93"/>
        <v>0</v>
      </c>
      <c r="KB86" s="46">
        <f t="shared" si="93"/>
        <v>0</v>
      </c>
      <c r="KC86" s="46">
        <f t="shared" si="93"/>
        <v>0</v>
      </c>
      <c r="KD86" s="46">
        <f t="shared" si="93"/>
        <v>0</v>
      </c>
      <c r="KE86" s="46">
        <f t="shared" si="84"/>
        <v>0</v>
      </c>
      <c r="KF86" s="46">
        <f t="shared" si="84"/>
        <v>0</v>
      </c>
      <c r="KG86" s="46">
        <f t="shared" si="84"/>
        <v>0</v>
      </c>
      <c r="KH86" s="46">
        <f t="shared" si="84"/>
        <v>0</v>
      </c>
      <c r="KI86" s="46">
        <f t="shared" si="84"/>
        <v>0</v>
      </c>
      <c r="KJ86" s="46">
        <f t="shared" si="84"/>
        <v>0</v>
      </c>
      <c r="KK86" s="46">
        <f t="shared" si="84"/>
        <v>0</v>
      </c>
      <c r="KL86" s="46">
        <f t="shared" si="84"/>
        <v>0</v>
      </c>
      <c r="KM86" s="46">
        <f t="shared" si="84"/>
        <v>0</v>
      </c>
      <c r="KN86" s="46">
        <f t="shared" si="84"/>
        <v>0</v>
      </c>
      <c r="KO86" s="46">
        <f t="shared" si="84"/>
        <v>0</v>
      </c>
      <c r="KP86" s="46">
        <f t="shared" si="84"/>
        <v>0</v>
      </c>
      <c r="KQ86" s="46">
        <f t="shared" si="84"/>
        <v>0</v>
      </c>
      <c r="KR86" s="46">
        <f t="shared" si="84"/>
        <v>0</v>
      </c>
      <c r="KS86" s="46">
        <f t="shared" si="84"/>
        <v>0</v>
      </c>
      <c r="KT86" s="46">
        <f t="shared" si="84"/>
        <v>0</v>
      </c>
      <c r="KU86" s="46">
        <f t="shared" si="85"/>
        <v>0</v>
      </c>
      <c r="KV86" s="46">
        <f t="shared" si="85"/>
        <v>0</v>
      </c>
      <c r="KW86" s="46">
        <f t="shared" si="85"/>
        <v>0</v>
      </c>
      <c r="KX86" s="46">
        <f t="shared" si="85"/>
        <v>0</v>
      </c>
      <c r="KY86" s="46">
        <f t="shared" si="85"/>
        <v>0</v>
      </c>
      <c r="KZ86" s="46">
        <f t="shared" si="85"/>
        <v>0</v>
      </c>
      <c r="LA86" s="46">
        <f t="shared" si="85"/>
        <v>0</v>
      </c>
      <c r="LB86" s="46">
        <f t="shared" si="85"/>
        <v>0</v>
      </c>
      <c r="LC86" s="46">
        <f t="shared" si="85"/>
        <v>0</v>
      </c>
      <c r="LD86" s="46">
        <f t="shared" si="85"/>
        <v>0</v>
      </c>
      <c r="LE86" s="46">
        <f t="shared" si="85"/>
        <v>0</v>
      </c>
      <c r="LF86" s="46">
        <f t="shared" si="85"/>
        <v>0</v>
      </c>
      <c r="LG86" s="46">
        <f t="shared" si="85"/>
        <v>0</v>
      </c>
      <c r="LH86" s="46">
        <f t="shared" si="85"/>
        <v>0</v>
      </c>
      <c r="LI86" s="46">
        <f t="shared" si="85"/>
        <v>0</v>
      </c>
      <c r="LJ86" s="46">
        <f t="shared" si="85"/>
        <v>0</v>
      </c>
      <c r="LK86" s="46">
        <f t="shared" si="86"/>
        <v>0</v>
      </c>
      <c r="LL86" s="46">
        <f t="shared" si="86"/>
        <v>0</v>
      </c>
      <c r="LM86" s="46">
        <f t="shared" si="86"/>
        <v>0</v>
      </c>
      <c r="LN86" s="46">
        <f t="shared" si="86"/>
        <v>0</v>
      </c>
      <c r="LO86" s="46">
        <f t="shared" si="86"/>
        <v>0</v>
      </c>
      <c r="LP86" s="46">
        <f t="shared" si="86"/>
        <v>0</v>
      </c>
      <c r="LQ86" s="46">
        <f t="shared" si="86"/>
        <v>0</v>
      </c>
      <c r="LR86" s="46">
        <f t="shared" si="86"/>
        <v>0</v>
      </c>
      <c r="LS86" s="46">
        <f t="shared" si="86"/>
        <v>0</v>
      </c>
      <c r="LT86" s="46">
        <f t="shared" si="86"/>
        <v>0</v>
      </c>
    </row>
    <row r="87" spans="1:332" ht="24.6" hidden="1" customHeight="1">
      <c r="A87" s="121">
        <v>26</v>
      </c>
      <c r="B87" s="19"/>
      <c r="C87" s="21"/>
      <c r="D87" s="21"/>
      <c r="E87" s="215" t="str">
        <f t="shared" si="25"/>
        <v/>
      </c>
      <c r="F87" s="215">
        <f t="shared" si="26"/>
        <v>0</v>
      </c>
      <c r="G87" s="218"/>
      <c r="H87" s="217" t="str">
        <f t="shared" si="27"/>
        <v>Falta(n) Fecha(s)</v>
      </c>
      <c r="I87" s="72"/>
      <c r="J87" s="72"/>
      <c r="K87" s="72"/>
      <c r="L87" s="72"/>
      <c r="M87" s="72"/>
      <c r="N87" s="72"/>
      <c r="O87" s="72"/>
      <c r="P87" s="72"/>
      <c r="Q87" s="210" t="str" cm="1">
        <f t="array" ref="Q87">IF(SUM(COUNTIF(J87:P87,{"SI","NO APLICA"}))=0,
   "",
   IF(SUM(COUNTIF(J87:P87,{"SI","NO APLICA"}))=COLUMNS(J87:P87),
      "CUMPLE",
      "NO CUMPLE"))</f>
        <v/>
      </c>
      <c r="R87" s="72"/>
      <c r="S87" s="19"/>
      <c r="T87" s="72"/>
      <c r="U87" s="19"/>
      <c r="V87" s="72"/>
      <c r="W87" s="72"/>
      <c r="X87" s="72"/>
      <c r="Y87" s="210" t="str">
        <f t="shared" si="69"/>
        <v/>
      </c>
      <c r="Z87" s="211" t="str">
        <f t="shared" si="70"/>
        <v/>
      </c>
      <c r="AA87" s="476"/>
      <c r="AB87" s="477"/>
      <c r="AD87" s="122" t="str">
        <f t="shared" si="28"/>
        <v/>
      </c>
      <c r="AE87" s="122" t="str">
        <f t="shared" si="28"/>
        <v/>
      </c>
      <c r="AF87" s="123">
        <f t="shared" si="28"/>
        <v>0</v>
      </c>
      <c r="AG87" s="122" t="str">
        <f t="shared" si="29"/>
        <v/>
      </c>
      <c r="AH87" s="122" t="str">
        <f t="shared" si="29"/>
        <v/>
      </c>
      <c r="AI87" s="123">
        <f t="shared" si="29"/>
        <v>0</v>
      </c>
      <c r="AW87" s="46" t="str">
        <f t="shared" si="30"/>
        <v/>
      </c>
      <c r="AX87" s="46">
        <f t="shared" si="30"/>
        <v>11</v>
      </c>
      <c r="AY87" s="96">
        <v>26</v>
      </c>
      <c r="AZ87" s="47" t="str">
        <f t="shared" si="77"/>
        <v/>
      </c>
      <c r="BA87" s="47">
        <f t="shared" si="32"/>
        <v>0</v>
      </c>
      <c r="BB87" s="90" t="str">
        <f t="shared" si="33"/>
        <v/>
      </c>
      <c r="BC87" s="124">
        <v>26</v>
      </c>
      <c r="BD87" s="125">
        <f t="shared" si="71"/>
        <v>1</v>
      </c>
      <c r="BE87" s="126">
        <f t="shared" si="34"/>
        <v>1</v>
      </c>
      <c r="BF87" s="90">
        <f t="shared" si="35"/>
        <v>0</v>
      </c>
      <c r="BG87" s="90">
        <f t="shared" si="75"/>
        <v>0</v>
      </c>
      <c r="BH87" s="90" t="str">
        <f t="shared" si="72"/>
        <v/>
      </c>
      <c r="BI87" s="90" t="e">
        <f t="shared" si="36"/>
        <v>#NUM!</v>
      </c>
      <c r="BJ87" s="90" t="str">
        <f t="shared" si="37"/>
        <v/>
      </c>
      <c r="BK87" s="127">
        <f t="shared" si="38"/>
        <v>0</v>
      </c>
      <c r="BL87" s="128" t="e">
        <f t="shared" si="39"/>
        <v>#NUM!</v>
      </c>
      <c r="BM87" s="128" t="e">
        <f t="shared" si="40"/>
        <v>#NUM!</v>
      </c>
      <c r="BN87" s="128" t="str">
        <f t="shared" si="41"/>
        <v/>
      </c>
      <c r="BO87" s="128" t="str">
        <f t="shared" si="73"/>
        <v/>
      </c>
      <c r="BP87" s="90">
        <f t="shared" si="42"/>
        <v>0</v>
      </c>
      <c r="BQ87" s="90">
        <f t="shared" si="43"/>
        <v>0</v>
      </c>
      <c r="BR87" s="90">
        <f t="shared" si="76"/>
        <v>0</v>
      </c>
      <c r="BS87" s="90" t="str">
        <f t="shared" si="44"/>
        <v/>
      </c>
      <c r="BT87" s="90" t="e">
        <f t="shared" si="45"/>
        <v>#NUM!</v>
      </c>
      <c r="BU87" s="90" t="e">
        <f t="shared" si="46"/>
        <v>#NUM!</v>
      </c>
      <c r="BV87" s="127">
        <f t="shared" si="47"/>
        <v>0</v>
      </c>
      <c r="BW87" s="128" t="e">
        <f t="shared" si="48"/>
        <v>#NUM!</v>
      </c>
      <c r="BX87" s="128" t="e">
        <f t="shared" si="49"/>
        <v>#NUM!</v>
      </c>
      <c r="BY87" s="128" t="str">
        <f t="shared" si="50"/>
        <v/>
      </c>
      <c r="BZ87" s="128" t="str">
        <f t="shared" si="74"/>
        <v/>
      </c>
      <c r="CA87" s="90">
        <f t="shared" si="51"/>
        <v>0</v>
      </c>
      <c r="CB87" s="90"/>
      <c r="CC87" s="90"/>
      <c r="CD87" s="129"/>
      <c r="CE87" s="130">
        <f t="shared" si="52"/>
        <v>0</v>
      </c>
      <c r="CF87" s="46">
        <f t="shared" si="87"/>
        <v>0</v>
      </c>
      <c r="CG87" s="46">
        <f t="shared" si="87"/>
        <v>0</v>
      </c>
      <c r="CH87" s="46">
        <f t="shared" si="87"/>
        <v>0</v>
      </c>
      <c r="CI87" s="46">
        <f t="shared" si="87"/>
        <v>0</v>
      </c>
      <c r="CJ87" s="46">
        <f t="shared" si="87"/>
        <v>0</v>
      </c>
      <c r="CK87" s="46">
        <f t="shared" si="87"/>
        <v>0</v>
      </c>
      <c r="CL87" s="46">
        <f t="shared" si="87"/>
        <v>0</v>
      </c>
      <c r="CM87" s="46">
        <f t="shared" si="87"/>
        <v>0</v>
      </c>
      <c r="CN87" s="46">
        <f t="shared" si="87"/>
        <v>0</v>
      </c>
      <c r="CO87" s="46">
        <f t="shared" si="87"/>
        <v>0</v>
      </c>
      <c r="CP87" s="46">
        <f t="shared" si="87"/>
        <v>0</v>
      </c>
      <c r="CQ87" s="46">
        <f t="shared" si="87"/>
        <v>0</v>
      </c>
      <c r="CR87" s="46">
        <f t="shared" si="87"/>
        <v>0</v>
      </c>
      <c r="CS87" s="46">
        <f t="shared" si="87"/>
        <v>0</v>
      </c>
      <c r="CT87" s="46">
        <f t="shared" si="87"/>
        <v>0</v>
      </c>
      <c r="CU87" s="46">
        <f t="shared" si="87"/>
        <v>0</v>
      </c>
      <c r="CV87" s="46">
        <f t="shared" si="78"/>
        <v>0</v>
      </c>
      <c r="CW87" s="46">
        <f t="shared" si="78"/>
        <v>0</v>
      </c>
      <c r="CX87" s="46">
        <f t="shared" si="78"/>
        <v>0</v>
      </c>
      <c r="CY87" s="46">
        <f t="shared" si="78"/>
        <v>0</v>
      </c>
      <c r="CZ87" s="46">
        <f t="shared" si="78"/>
        <v>0</v>
      </c>
      <c r="DA87" s="46">
        <f t="shared" si="78"/>
        <v>0</v>
      </c>
      <c r="DB87" s="46">
        <f t="shared" si="78"/>
        <v>0</v>
      </c>
      <c r="DC87" s="46">
        <f t="shared" si="78"/>
        <v>0</v>
      </c>
      <c r="DD87" s="46">
        <f t="shared" si="78"/>
        <v>0</v>
      </c>
      <c r="DE87" s="46">
        <f t="shared" si="78"/>
        <v>0</v>
      </c>
      <c r="DF87" s="46">
        <f t="shared" si="78"/>
        <v>0</v>
      </c>
      <c r="DG87" s="46">
        <f t="shared" si="78"/>
        <v>0</v>
      </c>
      <c r="DH87" s="46">
        <f t="shared" si="78"/>
        <v>0</v>
      </c>
      <c r="DI87" s="46">
        <f t="shared" si="78"/>
        <v>0</v>
      </c>
      <c r="DJ87" s="46">
        <f t="shared" si="78"/>
        <v>0</v>
      </c>
      <c r="DK87" s="46">
        <f t="shared" si="88"/>
        <v>0</v>
      </c>
      <c r="DL87" s="46">
        <f t="shared" si="88"/>
        <v>0</v>
      </c>
      <c r="DM87" s="46">
        <f t="shared" si="88"/>
        <v>0</v>
      </c>
      <c r="DN87" s="46">
        <f t="shared" si="88"/>
        <v>0</v>
      </c>
      <c r="DO87" s="46">
        <f t="shared" si="88"/>
        <v>0</v>
      </c>
      <c r="DP87" s="46">
        <f t="shared" si="88"/>
        <v>0</v>
      </c>
      <c r="DQ87" s="46">
        <f t="shared" si="88"/>
        <v>0</v>
      </c>
      <c r="DR87" s="46">
        <f t="shared" si="88"/>
        <v>0</v>
      </c>
      <c r="DS87" s="46">
        <f t="shared" si="88"/>
        <v>0</v>
      </c>
      <c r="DT87" s="46">
        <f t="shared" si="88"/>
        <v>0</v>
      </c>
      <c r="DU87" s="46">
        <f t="shared" si="88"/>
        <v>0</v>
      </c>
      <c r="DV87" s="46">
        <f t="shared" si="88"/>
        <v>0</v>
      </c>
      <c r="DW87" s="46">
        <f t="shared" si="88"/>
        <v>0</v>
      </c>
      <c r="DX87" s="46">
        <f t="shared" si="88"/>
        <v>0</v>
      </c>
      <c r="DY87" s="46">
        <f t="shared" si="88"/>
        <v>0</v>
      </c>
      <c r="DZ87" s="46">
        <f t="shared" si="88"/>
        <v>0</v>
      </c>
      <c r="EA87" s="46">
        <f t="shared" si="79"/>
        <v>0</v>
      </c>
      <c r="EB87" s="46">
        <f t="shared" si="79"/>
        <v>0</v>
      </c>
      <c r="EC87" s="46">
        <f t="shared" si="79"/>
        <v>0</v>
      </c>
      <c r="ED87" s="46">
        <f t="shared" si="79"/>
        <v>0</v>
      </c>
      <c r="EE87" s="46">
        <f t="shared" si="79"/>
        <v>0</v>
      </c>
      <c r="EF87" s="46">
        <f t="shared" si="79"/>
        <v>0</v>
      </c>
      <c r="EG87" s="46">
        <f t="shared" si="79"/>
        <v>0</v>
      </c>
      <c r="EH87" s="46">
        <f t="shared" si="79"/>
        <v>0</v>
      </c>
      <c r="EI87" s="46">
        <f t="shared" si="79"/>
        <v>0</v>
      </c>
      <c r="EJ87" s="46">
        <f t="shared" si="79"/>
        <v>0</v>
      </c>
      <c r="EK87" s="46">
        <f t="shared" si="79"/>
        <v>0</v>
      </c>
      <c r="EL87" s="46">
        <f t="shared" si="79"/>
        <v>0</v>
      </c>
      <c r="EM87" s="46">
        <f t="shared" si="79"/>
        <v>0</v>
      </c>
      <c r="EN87" s="46">
        <f t="shared" si="79"/>
        <v>0</v>
      </c>
      <c r="EO87" s="46">
        <f t="shared" si="79"/>
        <v>0</v>
      </c>
      <c r="EP87" s="46">
        <f t="shared" si="79"/>
        <v>0</v>
      </c>
      <c r="EQ87" s="46">
        <f t="shared" si="89"/>
        <v>0</v>
      </c>
      <c r="ER87" s="46">
        <f t="shared" si="89"/>
        <v>0</v>
      </c>
      <c r="ES87" s="46">
        <f t="shared" si="89"/>
        <v>0</v>
      </c>
      <c r="ET87" s="46">
        <f t="shared" si="89"/>
        <v>0</v>
      </c>
      <c r="EU87" s="46">
        <f t="shared" si="89"/>
        <v>0</v>
      </c>
      <c r="EV87" s="46">
        <f t="shared" si="89"/>
        <v>0</v>
      </c>
      <c r="EW87" s="46">
        <f t="shared" si="89"/>
        <v>0</v>
      </c>
      <c r="EX87" s="46">
        <f t="shared" si="89"/>
        <v>0</v>
      </c>
      <c r="EY87" s="46">
        <f t="shared" si="89"/>
        <v>0</v>
      </c>
      <c r="EZ87" s="46">
        <f t="shared" si="89"/>
        <v>0</v>
      </c>
      <c r="FA87" s="46">
        <f t="shared" si="89"/>
        <v>0</v>
      </c>
      <c r="FB87" s="46">
        <f t="shared" si="89"/>
        <v>0</v>
      </c>
      <c r="FC87" s="46">
        <f t="shared" si="89"/>
        <v>0</v>
      </c>
      <c r="FD87" s="46">
        <f t="shared" si="89"/>
        <v>0</v>
      </c>
      <c r="FE87" s="46">
        <f t="shared" si="89"/>
        <v>0</v>
      </c>
      <c r="FF87" s="46">
        <f t="shared" si="89"/>
        <v>0</v>
      </c>
      <c r="FG87" s="46">
        <f t="shared" si="80"/>
        <v>0</v>
      </c>
      <c r="FH87" s="46">
        <f t="shared" si="80"/>
        <v>0</v>
      </c>
      <c r="FI87" s="46">
        <f t="shared" si="80"/>
        <v>0</v>
      </c>
      <c r="FJ87" s="46">
        <f t="shared" si="80"/>
        <v>0</v>
      </c>
      <c r="FK87" s="46">
        <f t="shared" si="80"/>
        <v>0</v>
      </c>
      <c r="FL87" s="46">
        <f t="shared" si="80"/>
        <v>0</v>
      </c>
      <c r="FM87" s="46">
        <f t="shared" si="80"/>
        <v>0</v>
      </c>
      <c r="FN87" s="46">
        <f t="shared" si="80"/>
        <v>0</v>
      </c>
      <c r="FO87" s="46">
        <f t="shared" si="80"/>
        <v>0</v>
      </c>
      <c r="FP87" s="46">
        <f t="shared" si="80"/>
        <v>0</v>
      </c>
      <c r="FQ87" s="46">
        <f t="shared" si="80"/>
        <v>0</v>
      </c>
      <c r="FR87" s="46">
        <f t="shared" si="80"/>
        <v>0</v>
      </c>
      <c r="FS87" s="46">
        <f t="shared" si="80"/>
        <v>0</v>
      </c>
      <c r="FT87" s="46">
        <f t="shared" si="80"/>
        <v>0</v>
      </c>
      <c r="FU87" s="46">
        <f t="shared" si="80"/>
        <v>0</v>
      </c>
      <c r="FV87" s="46">
        <f t="shared" si="80"/>
        <v>0</v>
      </c>
      <c r="FW87" s="46">
        <f t="shared" si="90"/>
        <v>0</v>
      </c>
      <c r="FX87" s="46">
        <f t="shared" si="90"/>
        <v>0</v>
      </c>
      <c r="FY87" s="46">
        <f t="shared" si="90"/>
        <v>0</v>
      </c>
      <c r="FZ87" s="46">
        <f t="shared" si="90"/>
        <v>0</v>
      </c>
      <c r="GA87" s="46">
        <f t="shared" si="90"/>
        <v>0</v>
      </c>
      <c r="GB87" s="46">
        <f t="shared" si="90"/>
        <v>0</v>
      </c>
      <c r="GC87" s="46">
        <f t="shared" si="90"/>
        <v>0</v>
      </c>
      <c r="GD87" s="46">
        <f t="shared" si="90"/>
        <v>0</v>
      </c>
      <c r="GE87" s="46">
        <f t="shared" si="90"/>
        <v>0</v>
      </c>
      <c r="GF87" s="46">
        <f t="shared" si="90"/>
        <v>0</v>
      </c>
      <c r="GG87" s="46">
        <f t="shared" si="90"/>
        <v>0</v>
      </c>
      <c r="GH87" s="46">
        <f t="shared" si="90"/>
        <v>0</v>
      </c>
      <c r="GI87" s="46">
        <f t="shared" si="90"/>
        <v>0</v>
      </c>
      <c r="GJ87" s="46">
        <f t="shared" si="90"/>
        <v>0</v>
      </c>
      <c r="GK87" s="46">
        <f t="shared" si="90"/>
        <v>0</v>
      </c>
      <c r="GL87" s="46">
        <f t="shared" si="90"/>
        <v>0</v>
      </c>
      <c r="GM87" s="46">
        <f t="shared" si="81"/>
        <v>0</v>
      </c>
      <c r="GN87" s="46">
        <f t="shared" si="81"/>
        <v>0</v>
      </c>
      <c r="GO87" s="46">
        <f t="shared" si="81"/>
        <v>0</v>
      </c>
      <c r="GP87" s="46">
        <f t="shared" si="81"/>
        <v>0</v>
      </c>
      <c r="GQ87" s="46">
        <f t="shared" si="81"/>
        <v>0</v>
      </c>
      <c r="GR87" s="46">
        <f t="shared" si="81"/>
        <v>0</v>
      </c>
      <c r="GS87" s="46">
        <f t="shared" si="81"/>
        <v>0</v>
      </c>
      <c r="GT87" s="46">
        <f t="shared" si="81"/>
        <v>0</v>
      </c>
      <c r="GU87" s="46">
        <f t="shared" si="81"/>
        <v>0</v>
      </c>
      <c r="GV87" s="46">
        <f t="shared" si="81"/>
        <v>0</v>
      </c>
      <c r="GW87" s="46">
        <f t="shared" si="81"/>
        <v>0</v>
      </c>
      <c r="GX87" s="46">
        <f t="shared" si="81"/>
        <v>0</v>
      </c>
      <c r="GY87" s="46">
        <f t="shared" si="81"/>
        <v>0</v>
      </c>
      <c r="GZ87" s="46">
        <f t="shared" si="81"/>
        <v>0</v>
      </c>
      <c r="HA87" s="46">
        <f t="shared" si="81"/>
        <v>0</v>
      </c>
      <c r="HB87" s="46">
        <f t="shared" si="81"/>
        <v>0</v>
      </c>
      <c r="HC87" s="46">
        <f t="shared" si="91"/>
        <v>0</v>
      </c>
      <c r="HD87" s="46">
        <f t="shared" si="91"/>
        <v>0</v>
      </c>
      <c r="HE87" s="46">
        <f t="shared" si="91"/>
        <v>0</v>
      </c>
      <c r="HF87" s="46">
        <f t="shared" si="91"/>
        <v>0</v>
      </c>
      <c r="HG87" s="46">
        <f t="shared" si="91"/>
        <v>0</v>
      </c>
      <c r="HH87" s="46">
        <f t="shared" si="91"/>
        <v>0</v>
      </c>
      <c r="HI87" s="46">
        <f t="shared" si="91"/>
        <v>0</v>
      </c>
      <c r="HJ87" s="46">
        <f t="shared" si="91"/>
        <v>0</v>
      </c>
      <c r="HK87" s="46">
        <f t="shared" si="91"/>
        <v>0</v>
      </c>
      <c r="HL87" s="46">
        <f t="shared" si="91"/>
        <v>0</v>
      </c>
      <c r="HM87" s="46">
        <f t="shared" si="91"/>
        <v>0</v>
      </c>
      <c r="HN87" s="46">
        <f t="shared" si="91"/>
        <v>0</v>
      </c>
      <c r="HO87" s="46">
        <f t="shared" si="91"/>
        <v>0</v>
      </c>
      <c r="HP87" s="46">
        <f t="shared" si="91"/>
        <v>0</v>
      </c>
      <c r="HQ87" s="46">
        <f t="shared" si="91"/>
        <v>0</v>
      </c>
      <c r="HR87" s="46">
        <f t="shared" si="91"/>
        <v>0</v>
      </c>
      <c r="HS87" s="46">
        <f t="shared" si="82"/>
        <v>0</v>
      </c>
      <c r="HT87" s="46">
        <f t="shared" si="82"/>
        <v>0</v>
      </c>
      <c r="HU87" s="46">
        <f t="shared" si="82"/>
        <v>0</v>
      </c>
      <c r="HV87" s="46">
        <f t="shared" si="82"/>
        <v>0</v>
      </c>
      <c r="HW87" s="46">
        <f t="shared" si="82"/>
        <v>0</v>
      </c>
      <c r="HX87" s="46">
        <f t="shared" si="82"/>
        <v>0</v>
      </c>
      <c r="HY87" s="46">
        <f t="shared" si="82"/>
        <v>0</v>
      </c>
      <c r="HZ87" s="46">
        <f t="shared" si="82"/>
        <v>0</v>
      </c>
      <c r="IA87" s="46">
        <f t="shared" si="82"/>
        <v>0</v>
      </c>
      <c r="IB87" s="46">
        <f t="shared" si="82"/>
        <v>0</v>
      </c>
      <c r="IC87" s="46">
        <f t="shared" si="82"/>
        <v>0</v>
      </c>
      <c r="ID87" s="46">
        <f t="shared" si="82"/>
        <v>0</v>
      </c>
      <c r="IE87" s="46">
        <f t="shared" si="82"/>
        <v>0</v>
      </c>
      <c r="IF87" s="46">
        <f t="shared" si="82"/>
        <v>0</v>
      </c>
      <c r="IG87" s="46">
        <f t="shared" si="82"/>
        <v>0</v>
      </c>
      <c r="IH87" s="46">
        <f t="shared" si="82"/>
        <v>0</v>
      </c>
      <c r="II87" s="46">
        <f t="shared" si="92"/>
        <v>0</v>
      </c>
      <c r="IJ87" s="46">
        <f t="shared" si="92"/>
        <v>0</v>
      </c>
      <c r="IK87" s="46">
        <f t="shared" si="92"/>
        <v>0</v>
      </c>
      <c r="IL87" s="46">
        <f t="shared" si="92"/>
        <v>0</v>
      </c>
      <c r="IM87" s="46">
        <f t="shared" si="92"/>
        <v>0</v>
      </c>
      <c r="IN87" s="46">
        <f t="shared" si="92"/>
        <v>0</v>
      </c>
      <c r="IO87" s="46">
        <f t="shared" si="92"/>
        <v>0</v>
      </c>
      <c r="IP87" s="46">
        <f t="shared" si="92"/>
        <v>0</v>
      </c>
      <c r="IQ87" s="46">
        <f t="shared" si="92"/>
        <v>0</v>
      </c>
      <c r="IR87" s="46">
        <f t="shared" si="92"/>
        <v>0</v>
      </c>
      <c r="IS87" s="46">
        <f t="shared" si="92"/>
        <v>0</v>
      </c>
      <c r="IT87" s="46">
        <f t="shared" si="92"/>
        <v>0</v>
      </c>
      <c r="IU87" s="46">
        <f t="shared" si="92"/>
        <v>0</v>
      </c>
      <c r="IV87" s="46">
        <f t="shared" si="92"/>
        <v>0</v>
      </c>
      <c r="IW87" s="46">
        <f t="shared" si="92"/>
        <v>0</v>
      </c>
      <c r="IX87" s="46">
        <f t="shared" si="92"/>
        <v>0</v>
      </c>
      <c r="IY87" s="46">
        <f t="shared" si="83"/>
        <v>0</v>
      </c>
      <c r="IZ87" s="46">
        <f t="shared" si="83"/>
        <v>0</v>
      </c>
      <c r="JA87" s="46">
        <f t="shared" si="83"/>
        <v>0</v>
      </c>
      <c r="JB87" s="46">
        <f t="shared" si="83"/>
        <v>0</v>
      </c>
      <c r="JC87" s="46">
        <f t="shared" si="83"/>
        <v>0</v>
      </c>
      <c r="JD87" s="46">
        <f t="shared" si="83"/>
        <v>0</v>
      </c>
      <c r="JE87" s="46">
        <f t="shared" si="83"/>
        <v>0</v>
      </c>
      <c r="JF87" s="46">
        <f t="shared" si="83"/>
        <v>0</v>
      </c>
      <c r="JG87" s="46">
        <f t="shared" si="83"/>
        <v>0</v>
      </c>
      <c r="JH87" s="46">
        <f t="shared" si="83"/>
        <v>0</v>
      </c>
      <c r="JI87" s="46">
        <f t="shared" si="83"/>
        <v>0</v>
      </c>
      <c r="JJ87" s="46">
        <f t="shared" si="83"/>
        <v>0</v>
      </c>
      <c r="JK87" s="46">
        <f t="shared" si="83"/>
        <v>0</v>
      </c>
      <c r="JL87" s="46">
        <f t="shared" si="83"/>
        <v>0</v>
      </c>
      <c r="JM87" s="46">
        <f t="shared" si="83"/>
        <v>0</v>
      </c>
      <c r="JN87" s="46">
        <f t="shared" si="83"/>
        <v>0</v>
      </c>
      <c r="JO87" s="46">
        <f t="shared" si="93"/>
        <v>0</v>
      </c>
      <c r="JP87" s="46">
        <f t="shared" si="93"/>
        <v>0</v>
      </c>
      <c r="JQ87" s="46">
        <f t="shared" si="93"/>
        <v>0</v>
      </c>
      <c r="JR87" s="46">
        <f t="shared" si="93"/>
        <v>0</v>
      </c>
      <c r="JS87" s="46">
        <f t="shared" si="93"/>
        <v>0</v>
      </c>
      <c r="JT87" s="46">
        <f t="shared" si="93"/>
        <v>0</v>
      </c>
      <c r="JU87" s="46">
        <f t="shared" si="93"/>
        <v>0</v>
      </c>
      <c r="JV87" s="46">
        <f t="shared" si="93"/>
        <v>0</v>
      </c>
      <c r="JW87" s="46">
        <f t="shared" si="93"/>
        <v>0</v>
      </c>
      <c r="JX87" s="46">
        <f t="shared" si="93"/>
        <v>0</v>
      </c>
      <c r="JY87" s="46">
        <f t="shared" si="93"/>
        <v>0</v>
      </c>
      <c r="JZ87" s="46">
        <f t="shared" si="93"/>
        <v>0</v>
      </c>
      <c r="KA87" s="46">
        <f t="shared" si="93"/>
        <v>0</v>
      </c>
      <c r="KB87" s="46">
        <f t="shared" si="93"/>
        <v>0</v>
      </c>
      <c r="KC87" s="46">
        <f t="shared" si="93"/>
        <v>0</v>
      </c>
      <c r="KD87" s="46">
        <f t="shared" si="93"/>
        <v>0</v>
      </c>
      <c r="KE87" s="46">
        <f t="shared" si="84"/>
        <v>0</v>
      </c>
      <c r="KF87" s="46">
        <f t="shared" si="84"/>
        <v>0</v>
      </c>
      <c r="KG87" s="46">
        <f t="shared" si="84"/>
        <v>0</v>
      </c>
      <c r="KH87" s="46">
        <f t="shared" si="84"/>
        <v>0</v>
      </c>
      <c r="KI87" s="46">
        <f t="shared" si="84"/>
        <v>0</v>
      </c>
      <c r="KJ87" s="46">
        <f t="shared" si="84"/>
        <v>0</v>
      </c>
      <c r="KK87" s="46">
        <f t="shared" si="84"/>
        <v>0</v>
      </c>
      <c r="KL87" s="46">
        <f t="shared" si="84"/>
        <v>0</v>
      </c>
      <c r="KM87" s="46">
        <f t="shared" si="84"/>
        <v>0</v>
      </c>
      <c r="KN87" s="46">
        <f t="shared" si="84"/>
        <v>0</v>
      </c>
      <c r="KO87" s="46">
        <f t="shared" si="84"/>
        <v>0</v>
      </c>
      <c r="KP87" s="46">
        <f t="shared" si="84"/>
        <v>0</v>
      </c>
      <c r="KQ87" s="46">
        <f t="shared" si="84"/>
        <v>0</v>
      </c>
      <c r="KR87" s="46">
        <f t="shared" si="84"/>
        <v>0</v>
      </c>
      <c r="KS87" s="46">
        <f t="shared" si="84"/>
        <v>0</v>
      </c>
      <c r="KT87" s="46">
        <f t="shared" si="84"/>
        <v>0</v>
      </c>
      <c r="KU87" s="46">
        <f t="shared" si="85"/>
        <v>0</v>
      </c>
      <c r="KV87" s="46">
        <f t="shared" si="85"/>
        <v>0</v>
      </c>
      <c r="KW87" s="46">
        <f t="shared" si="85"/>
        <v>0</v>
      </c>
      <c r="KX87" s="46">
        <f t="shared" si="85"/>
        <v>0</v>
      </c>
      <c r="KY87" s="46">
        <f t="shared" si="85"/>
        <v>0</v>
      </c>
      <c r="KZ87" s="46">
        <f t="shared" si="85"/>
        <v>0</v>
      </c>
      <c r="LA87" s="46">
        <f t="shared" si="85"/>
        <v>0</v>
      </c>
      <c r="LB87" s="46">
        <f t="shared" si="85"/>
        <v>0</v>
      </c>
      <c r="LC87" s="46">
        <f t="shared" si="85"/>
        <v>0</v>
      </c>
      <c r="LD87" s="46">
        <f t="shared" si="85"/>
        <v>0</v>
      </c>
      <c r="LE87" s="46">
        <f t="shared" si="85"/>
        <v>0</v>
      </c>
      <c r="LF87" s="46">
        <f t="shared" si="85"/>
        <v>0</v>
      </c>
      <c r="LG87" s="46">
        <f t="shared" si="85"/>
        <v>0</v>
      </c>
      <c r="LH87" s="46">
        <f t="shared" si="85"/>
        <v>0</v>
      </c>
      <c r="LI87" s="46">
        <f t="shared" si="85"/>
        <v>0</v>
      </c>
      <c r="LJ87" s="46">
        <f t="shared" si="85"/>
        <v>0</v>
      </c>
      <c r="LK87" s="46">
        <f t="shared" si="86"/>
        <v>0</v>
      </c>
      <c r="LL87" s="46">
        <f t="shared" si="86"/>
        <v>0</v>
      </c>
      <c r="LM87" s="46">
        <f t="shared" si="86"/>
        <v>0</v>
      </c>
      <c r="LN87" s="46">
        <f t="shared" si="86"/>
        <v>0</v>
      </c>
      <c r="LO87" s="46">
        <f t="shared" si="86"/>
        <v>0</v>
      </c>
      <c r="LP87" s="46">
        <f t="shared" si="86"/>
        <v>0</v>
      </c>
      <c r="LQ87" s="46">
        <f t="shared" si="86"/>
        <v>0</v>
      </c>
      <c r="LR87" s="46">
        <f t="shared" si="86"/>
        <v>0</v>
      </c>
      <c r="LS87" s="46">
        <f t="shared" si="86"/>
        <v>0</v>
      </c>
      <c r="LT87" s="46">
        <f t="shared" si="86"/>
        <v>0</v>
      </c>
    </row>
    <row r="88" spans="1:332" ht="24.6" hidden="1" customHeight="1">
      <c r="A88" s="121">
        <v>27</v>
      </c>
      <c r="B88" s="19"/>
      <c r="C88" s="21"/>
      <c r="D88" s="21"/>
      <c r="E88" s="215" t="str">
        <f t="shared" si="25"/>
        <v/>
      </c>
      <c r="F88" s="215">
        <f t="shared" si="26"/>
        <v>0</v>
      </c>
      <c r="G88" s="218"/>
      <c r="H88" s="217" t="str">
        <f t="shared" si="27"/>
        <v>Falta(n) Fecha(s)</v>
      </c>
      <c r="I88" s="72"/>
      <c r="J88" s="72"/>
      <c r="K88" s="72"/>
      <c r="L88" s="72"/>
      <c r="M88" s="72"/>
      <c r="N88" s="72"/>
      <c r="O88" s="72"/>
      <c r="P88" s="72"/>
      <c r="Q88" s="210" t="str" cm="1">
        <f t="array" ref="Q88">IF(SUM(COUNTIF(J88:P88,{"SI","NO APLICA"}))=0,
   "",
   IF(SUM(COUNTIF(J88:P88,{"SI","NO APLICA"}))=COLUMNS(J88:P88),
      "CUMPLE",
      "NO CUMPLE"))</f>
        <v/>
      </c>
      <c r="R88" s="72"/>
      <c r="S88" s="19"/>
      <c r="T88" s="72"/>
      <c r="U88" s="19"/>
      <c r="V88" s="72"/>
      <c r="W88" s="72"/>
      <c r="X88" s="72"/>
      <c r="Y88" s="210" t="str">
        <f t="shared" si="69"/>
        <v/>
      </c>
      <c r="Z88" s="211" t="str">
        <f t="shared" si="70"/>
        <v/>
      </c>
      <c r="AA88" s="476"/>
      <c r="AB88" s="477"/>
      <c r="AD88" s="122" t="str">
        <f t="shared" si="28"/>
        <v/>
      </c>
      <c r="AE88" s="122" t="str">
        <f t="shared" si="28"/>
        <v/>
      </c>
      <c r="AF88" s="123">
        <f t="shared" si="28"/>
        <v>0</v>
      </c>
      <c r="AG88" s="122" t="str">
        <f t="shared" si="29"/>
        <v/>
      </c>
      <c r="AH88" s="122" t="str">
        <f t="shared" si="29"/>
        <v/>
      </c>
      <c r="AI88" s="123">
        <f t="shared" si="29"/>
        <v>0</v>
      </c>
      <c r="AW88" s="46" t="str">
        <f t="shared" si="30"/>
        <v/>
      </c>
      <c r="AX88" s="46">
        <f t="shared" si="30"/>
        <v>11</v>
      </c>
      <c r="AY88" s="96">
        <v>27</v>
      </c>
      <c r="AZ88" s="47" t="str">
        <f t="shared" si="77"/>
        <v/>
      </c>
      <c r="BA88" s="47">
        <f t="shared" si="32"/>
        <v>0</v>
      </c>
      <c r="BB88" s="90" t="str">
        <f t="shared" si="33"/>
        <v/>
      </c>
      <c r="BC88" s="124">
        <v>27</v>
      </c>
      <c r="BD88" s="125">
        <f t="shared" si="71"/>
        <v>1</v>
      </c>
      <c r="BE88" s="126">
        <f t="shared" si="34"/>
        <v>1</v>
      </c>
      <c r="BF88" s="90">
        <f t="shared" si="35"/>
        <v>0</v>
      </c>
      <c r="BG88" s="90">
        <f t="shared" si="75"/>
        <v>0</v>
      </c>
      <c r="BH88" s="90" t="str">
        <f t="shared" si="72"/>
        <v/>
      </c>
      <c r="BI88" s="90" t="e">
        <f t="shared" si="36"/>
        <v>#NUM!</v>
      </c>
      <c r="BJ88" s="90" t="str">
        <f t="shared" si="37"/>
        <v/>
      </c>
      <c r="BK88" s="127">
        <f t="shared" si="38"/>
        <v>0</v>
      </c>
      <c r="BL88" s="128" t="e">
        <f t="shared" si="39"/>
        <v>#NUM!</v>
      </c>
      <c r="BM88" s="128" t="e">
        <f t="shared" si="40"/>
        <v>#NUM!</v>
      </c>
      <c r="BN88" s="128" t="str">
        <f t="shared" si="41"/>
        <v/>
      </c>
      <c r="BO88" s="128" t="str">
        <f t="shared" si="73"/>
        <v/>
      </c>
      <c r="BP88" s="90">
        <f t="shared" si="42"/>
        <v>0</v>
      </c>
      <c r="BQ88" s="90">
        <f t="shared" si="43"/>
        <v>0</v>
      </c>
      <c r="BR88" s="90">
        <f t="shared" si="76"/>
        <v>0</v>
      </c>
      <c r="BS88" s="90" t="str">
        <f t="shared" si="44"/>
        <v/>
      </c>
      <c r="BT88" s="90" t="e">
        <f t="shared" si="45"/>
        <v>#NUM!</v>
      </c>
      <c r="BU88" s="90" t="e">
        <f t="shared" si="46"/>
        <v>#NUM!</v>
      </c>
      <c r="BV88" s="127">
        <f t="shared" si="47"/>
        <v>0</v>
      </c>
      <c r="BW88" s="128" t="e">
        <f t="shared" si="48"/>
        <v>#NUM!</v>
      </c>
      <c r="BX88" s="128" t="e">
        <f t="shared" si="49"/>
        <v>#NUM!</v>
      </c>
      <c r="BY88" s="128" t="str">
        <f t="shared" si="50"/>
        <v/>
      </c>
      <c r="BZ88" s="128" t="str">
        <f t="shared" si="74"/>
        <v/>
      </c>
      <c r="CA88" s="90">
        <f t="shared" si="51"/>
        <v>0</v>
      </c>
      <c r="CB88" s="90"/>
      <c r="CC88" s="90"/>
      <c r="CD88" s="129"/>
      <c r="CE88" s="130">
        <f t="shared" si="52"/>
        <v>0</v>
      </c>
      <c r="CF88" s="46">
        <f t="shared" si="87"/>
        <v>0</v>
      </c>
      <c r="CG88" s="46">
        <f t="shared" si="87"/>
        <v>0</v>
      </c>
      <c r="CH88" s="46">
        <f t="shared" si="87"/>
        <v>0</v>
      </c>
      <c r="CI88" s="46">
        <f t="shared" si="87"/>
        <v>0</v>
      </c>
      <c r="CJ88" s="46">
        <f t="shared" si="87"/>
        <v>0</v>
      </c>
      <c r="CK88" s="46">
        <f t="shared" si="87"/>
        <v>0</v>
      </c>
      <c r="CL88" s="46">
        <f t="shared" si="87"/>
        <v>0</v>
      </c>
      <c r="CM88" s="46">
        <f t="shared" si="87"/>
        <v>0</v>
      </c>
      <c r="CN88" s="46">
        <f t="shared" si="87"/>
        <v>0</v>
      </c>
      <c r="CO88" s="46">
        <f t="shared" si="87"/>
        <v>0</v>
      </c>
      <c r="CP88" s="46">
        <f t="shared" si="87"/>
        <v>0</v>
      </c>
      <c r="CQ88" s="46">
        <f t="shared" si="87"/>
        <v>0</v>
      </c>
      <c r="CR88" s="46">
        <f t="shared" si="87"/>
        <v>0</v>
      </c>
      <c r="CS88" s="46">
        <f t="shared" si="87"/>
        <v>0</v>
      </c>
      <c r="CT88" s="46">
        <f t="shared" si="87"/>
        <v>0</v>
      </c>
      <c r="CU88" s="46">
        <f t="shared" si="87"/>
        <v>0</v>
      </c>
      <c r="CV88" s="46">
        <f t="shared" si="78"/>
        <v>0</v>
      </c>
      <c r="CW88" s="46">
        <f t="shared" si="78"/>
        <v>0</v>
      </c>
      <c r="CX88" s="46">
        <f t="shared" si="78"/>
        <v>0</v>
      </c>
      <c r="CY88" s="46">
        <f t="shared" si="78"/>
        <v>0</v>
      </c>
      <c r="CZ88" s="46">
        <f t="shared" si="78"/>
        <v>0</v>
      </c>
      <c r="DA88" s="46">
        <f t="shared" si="78"/>
        <v>0</v>
      </c>
      <c r="DB88" s="46">
        <f t="shared" si="78"/>
        <v>0</v>
      </c>
      <c r="DC88" s="46">
        <f t="shared" si="78"/>
        <v>0</v>
      </c>
      <c r="DD88" s="46">
        <f t="shared" si="78"/>
        <v>0</v>
      </c>
      <c r="DE88" s="46">
        <f t="shared" si="78"/>
        <v>0</v>
      </c>
      <c r="DF88" s="46">
        <f t="shared" si="78"/>
        <v>0</v>
      </c>
      <c r="DG88" s="46">
        <f t="shared" si="78"/>
        <v>0</v>
      </c>
      <c r="DH88" s="46">
        <f t="shared" si="78"/>
        <v>0</v>
      </c>
      <c r="DI88" s="46">
        <f t="shared" si="78"/>
        <v>0</v>
      </c>
      <c r="DJ88" s="46">
        <f t="shared" si="78"/>
        <v>0</v>
      </c>
      <c r="DK88" s="46">
        <f t="shared" si="88"/>
        <v>0</v>
      </c>
      <c r="DL88" s="46">
        <f t="shared" si="88"/>
        <v>0</v>
      </c>
      <c r="DM88" s="46">
        <f t="shared" si="88"/>
        <v>0</v>
      </c>
      <c r="DN88" s="46">
        <f t="shared" si="88"/>
        <v>0</v>
      </c>
      <c r="DO88" s="46">
        <f t="shared" si="88"/>
        <v>0</v>
      </c>
      <c r="DP88" s="46">
        <f t="shared" si="88"/>
        <v>0</v>
      </c>
      <c r="DQ88" s="46">
        <f t="shared" si="88"/>
        <v>0</v>
      </c>
      <c r="DR88" s="46">
        <f t="shared" si="88"/>
        <v>0</v>
      </c>
      <c r="DS88" s="46">
        <f t="shared" si="88"/>
        <v>0</v>
      </c>
      <c r="DT88" s="46">
        <f t="shared" si="88"/>
        <v>0</v>
      </c>
      <c r="DU88" s="46">
        <f t="shared" si="88"/>
        <v>0</v>
      </c>
      <c r="DV88" s="46">
        <f t="shared" si="88"/>
        <v>0</v>
      </c>
      <c r="DW88" s="46">
        <f t="shared" si="88"/>
        <v>0</v>
      </c>
      <c r="DX88" s="46">
        <f t="shared" si="88"/>
        <v>0</v>
      </c>
      <c r="DY88" s="46">
        <f t="shared" si="88"/>
        <v>0</v>
      </c>
      <c r="DZ88" s="46">
        <f t="shared" si="88"/>
        <v>0</v>
      </c>
      <c r="EA88" s="46">
        <f t="shared" si="79"/>
        <v>0</v>
      </c>
      <c r="EB88" s="46">
        <f t="shared" si="79"/>
        <v>0</v>
      </c>
      <c r="EC88" s="46">
        <f t="shared" si="79"/>
        <v>0</v>
      </c>
      <c r="ED88" s="46">
        <f t="shared" si="79"/>
        <v>0</v>
      </c>
      <c r="EE88" s="46">
        <f t="shared" si="79"/>
        <v>0</v>
      </c>
      <c r="EF88" s="46">
        <f t="shared" si="79"/>
        <v>0</v>
      </c>
      <c r="EG88" s="46">
        <f t="shared" si="79"/>
        <v>0</v>
      </c>
      <c r="EH88" s="46">
        <f t="shared" si="79"/>
        <v>0</v>
      </c>
      <c r="EI88" s="46">
        <f t="shared" si="79"/>
        <v>0</v>
      </c>
      <c r="EJ88" s="46">
        <f t="shared" si="79"/>
        <v>0</v>
      </c>
      <c r="EK88" s="46">
        <f t="shared" si="79"/>
        <v>0</v>
      </c>
      <c r="EL88" s="46">
        <f t="shared" si="79"/>
        <v>0</v>
      </c>
      <c r="EM88" s="46">
        <f t="shared" si="79"/>
        <v>0</v>
      </c>
      <c r="EN88" s="46">
        <f t="shared" si="79"/>
        <v>0</v>
      </c>
      <c r="EO88" s="46">
        <f t="shared" si="79"/>
        <v>0</v>
      </c>
      <c r="EP88" s="46">
        <f t="shared" si="79"/>
        <v>0</v>
      </c>
      <c r="EQ88" s="46">
        <f t="shared" si="89"/>
        <v>0</v>
      </c>
      <c r="ER88" s="46">
        <f t="shared" si="89"/>
        <v>0</v>
      </c>
      <c r="ES88" s="46">
        <f t="shared" si="89"/>
        <v>0</v>
      </c>
      <c r="ET88" s="46">
        <f t="shared" si="89"/>
        <v>0</v>
      </c>
      <c r="EU88" s="46">
        <f t="shared" si="89"/>
        <v>0</v>
      </c>
      <c r="EV88" s="46">
        <f t="shared" si="89"/>
        <v>0</v>
      </c>
      <c r="EW88" s="46">
        <f t="shared" si="89"/>
        <v>0</v>
      </c>
      <c r="EX88" s="46">
        <f t="shared" si="89"/>
        <v>0</v>
      </c>
      <c r="EY88" s="46">
        <f t="shared" si="89"/>
        <v>0</v>
      </c>
      <c r="EZ88" s="46">
        <f t="shared" si="89"/>
        <v>0</v>
      </c>
      <c r="FA88" s="46">
        <f t="shared" si="89"/>
        <v>0</v>
      </c>
      <c r="FB88" s="46">
        <f t="shared" si="89"/>
        <v>0</v>
      </c>
      <c r="FC88" s="46">
        <f t="shared" si="89"/>
        <v>0</v>
      </c>
      <c r="FD88" s="46">
        <f t="shared" si="89"/>
        <v>0</v>
      </c>
      <c r="FE88" s="46">
        <f t="shared" si="89"/>
        <v>0</v>
      </c>
      <c r="FF88" s="46">
        <f t="shared" si="89"/>
        <v>0</v>
      </c>
      <c r="FG88" s="46">
        <f t="shared" si="80"/>
        <v>0</v>
      </c>
      <c r="FH88" s="46">
        <f t="shared" si="80"/>
        <v>0</v>
      </c>
      <c r="FI88" s="46">
        <f t="shared" si="80"/>
        <v>0</v>
      </c>
      <c r="FJ88" s="46">
        <f t="shared" si="80"/>
        <v>0</v>
      </c>
      <c r="FK88" s="46">
        <f t="shared" si="80"/>
        <v>0</v>
      </c>
      <c r="FL88" s="46">
        <f t="shared" si="80"/>
        <v>0</v>
      </c>
      <c r="FM88" s="46">
        <f t="shared" si="80"/>
        <v>0</v>
      </c>
      <c r="FN88" s="46">
        <f t="shared" si="80"/>
        <v>0</v>
      </c>
      <c r="FO88" s="46">
        <f t="shared" si="80"/>
        <v>0</v>
      </c>
      <c r="FP88" s="46">
        <f t="shared" si="80"/>
        <v>0</v>
      </c>
      <c r="FQ88" s="46">
        <f t="shared" si="80"/>
        <v>0</v>
      </c>
      <c r="FR88" s="46">
        <f t="shared" si="80"/>
        <v>0</v>
      </c>
      <c r="FS88" s="46">
        <f t="shared" si="80"/>
        <v>0</v>
      </c>
      <c r="FT88" s="46">
        <f t="shared" si="80"/>
        <v>0</v>
      </c>
      <c r="FU88" s="46">
        <f t="shared" si="80"/>
        <v>0</v>
      </c>
      <c r="FV88" s="46">
        <f t="shared" si="80"/>
        <v>0</v>
      </c>
      <c r="FW88" s="46">
        <f t="shared" si="90"/>
        <v>0</v>
      </c>
      <c r="FX88" s="46">
        <f t="shared" si="90"/>
        <v>0</v>
      </c>
      <c r="FY88" s="46">
        <f t="shared" si="90"/>
        <v>0</v>
      </c>
      <c r="FZ88" s="46">
        <f t="shared" si="90"/>
        <v>0</v>
      </c>
      <c r="GA88" s="46">
        <f t="shared" si="90"/>
        <v>0</v>
      </c>
      <c r="GB88" s="46">
        <f t="shared" si="90"/>
        <v>0</v>
      </c>
      <c r="GC88" s="46">
        <f t="shared" si="90"/>
        <v>0</v>
      </c>
      <c r="GD88" s="46">
        <f t="shared" si="90"/>
        <v>0</v>
      </c>
      <c r="GE88" s="46">
        <f t="shared" si="90"/>
        <v>0</v>
      </c>
      <c r="GF88" s="46">
        <f t="shared" si="90"/>
        <v>0</v>
      </c>
      <c r="GG88" s="46">
        <f t="shared" si="90"/>
        <v>0</v>
      </c>
      <c r="GH88" s="46">
        <f t="shared" si="90"/>
        <v>0</v>
      </c>
      <c r="GI88" s="46">
        <f t="shared" si="90"/>
        <v>0</v>
      </c>
      <c r="GJ88" s="46">
        <f t="shared" si="90"/>
        <v>0</v>
      </c>
      <c r="GK88" s="46">
        <f t="shared" si="90"/>
        <v>0</v>
      </c>
      <c r="GL88" s="46">
        <f t="shared" si="90"/>
        <v>0</v>
      </c>
      <c r="GM88" s="46">
        <f t="shared" si="81"/>
        <v>0</v>
      </c>
      <c r="GN88" s="46">
        <f t="shared" si="81"/>
        <v>0</v>
      </c>
      <c r="GO88" s="46">
        <f t="shared" si="81"/>
        <v>0</v>
      </c>
      <c r="GP88" s="46">
        <f t="shared" si="81"/>
        <v>0</v>
      </c>
      <c r="GQ88" s="46">
        <f t="shared" si="81"/>
        <v>0</v>
      </c>
      <c r="GR88" s="46">
        <f t="shared" si="81"/>
        <v>0</v>
      </c>
      <c r="GS88" s="46">
        <f t="shared" si="81"/>
        <v>0</v>
      </c>
      <c r="GT88" s="46">
        <f t="shared" si="81"/>
        <v>0</v>
      </c>
      <c r="GU88" s="46">
        <f t="shared" si="81"/>
        <v>0</v>
      </c>
      <c r="GV88" s="46">
        <f t="shared" si="81"/>
        <v>0</v>
      </c>
      <c r="GW88" s="46">
        <f t="shared" si="81"/>
        <v>0</v>
      </c>
      <c r="GX88" s="46">
        <f t="shared" si="81"/>
        <v>0</v>
      </c>
      <c r="GY88" s="46">
        <f t="shared" si="81"/>
        <v>0</v>
      </c>
      <c r="GZ88" s="46">
        <f t="shared" si="81"/>
        <v>0</v>
      </c>
      <c r="HA88" s="46">
        <f t="shared" si="81"/>
        <v>0</v>
      </c>
      <c r="HB88" s="46">
        <f t="shared" si="81"/>
        <v>0</v>
      </c>
      <c r="HC88" s="46">
        <f t="shared" si="91"/>
        <v>0</v>
      </c>
      <c r="HD88" s="46">
        <f t="shared" si="91"/>
        <v>0</v>
      </c>
      <c r="HE88" s="46">
        <f t="shared" si="91"/>
        <v>0</v>
      </c>
      <c r="HF88" s="46">
        <f t="shared" si="91"/>
        <v>0</v>
      </c>
      <c r="HG88" s="46">
        <f t="shared" si="91"/>
        <v>0</v>
      </c>
      <c r="HH88" s="46">
        <f t="shared" si="91"/>
        <v>0</v>
      </c>
      <c r="HI88" s="46">
        <f t="shared" si="91"/>
        <v>0</v>
      </c>
      <c r="HJ88" s="46">
        <f t="shared" si="91"/>
        <v>0</v>
      </c>
      <c r="HK88" s="46">
        <f t="shared" si="91"/>
        <v>0</v>
      </c>
      <c r="HL88" s="46">
        <f t="shared" si="91"/>
        <v>0</v>
      </c>
      <c r="HM88" s="46">
        <f t="shared" si="91"/>
        <v>0</v>
      </c>
      <c r="HN88" s="46">
        <f t="shared" si="91"/>
        <v>0</v>
      </c>
      <c r="HO88" s="46">
        <f t="shared" si="91"/>
        <v>0</v>
      </c>
      <c r="HP88" s="46">
        <f t="shared" si="91"/>
        <v>0</v>
      </c>
      <c r="HQ88" s="46">
        <f t="shared" si="91"/>
        <v>0</v>
      </c>
      <c r="HR88" s="46">
        <f t="shared" si="91"/>
        <v>0</v>
      </c>
      <c r="HS88" s="46">
        <f t="shared" si="82"/>
        <v>0</v>
      </c>
      <c r="HT88" s="46">
        <f t="shared" si="82"/>
        <v>0</v>
      </c>
      <c r="HU88" s="46">
        <f t="shared" si="82"/>
        <v>0</v>
      </c>
      <c r="HV88" s="46">
        <f t="shared" si="82"/>
        <v>0</v>
      </c>
      <c r="HW88" s="46">
        <f t="shared" si="82"/>
        <v>0</v>
      </c>
      <c r="HX88" s="46">
        <f t="shared" si="82"/>
        <v>0</v>
      </c>
      <c r="HY88" s="46">
        <f t="shared" si="82"/>
        <v>0</v>
      </c>
      <c r="HZ88" s="46">
        <f t="shared" si="82"/>
        <v>0</v>
      </c>
      <c r="IA88" s="46">
        <f t="shared" si="82"/>
        <v>0</v>
      </c>
      <c r="IB88" s="46">
        <f t="shared" si="82"/>
        <v>0</v>
      </c>
      <c r="IC88" s="46">
        <f t="shared" si="82"/>
        <v>0</v>
      </c>
      <c r="ID88" s="46">
        <f t="shared" si="82"/>
        <v>0</v>
      </c>
      <c r="IE88" s="46">
        <f t="shared" si="82"/>
        <v>0</v>
      </c>
      <c r="IF88" s="46">
        <f t="shared" si="82"/>
        <v>0</v>
      </c>
      <c r="IG88" s="46">
        <f t="shared" si="82"/>
        <v>0</v>
      </c>
      <c r="IH88" s="46">
        <f t="shared" si="82"/>
        <v>0</v>
      </c>
      <c r="II88" s="46">
        <f t="shared" si="92"/>
        <v>0</v>
      </c>
      <c r="IJ88" s="46">
        <f t="shared" si="92"/>
        <v>0</v>
      </c>
      <c r="IK88" s="46">
        <f t="shared" si="92"/>
        <v>0</v>
      </c>
      <c r="IL88" s="46">
        <f t="shared" si="92"/>
        <v>0</v>
      </c>
      <c r="IM88" s="46">
        <f t="shared" si="92"/>
        <v>0</v>
      </c>
      <c r="IN88" s="46">
        <f t="shared" si="92"/>
        <v>0</v>
      </c>
      <c r="IO88" s="46">
        <f t="shared" si="92"/>
        <v>0</v>
      </c>
      <c r="IP88" s="46">
        <f t="shared" si="92"/>
        <v>0</v>
      </c>
      <c r="IQ88" s="46">
        <f t="shared" si="92"/>
        <v>0</v>
      </c>
      <c r="IR88" s="46">
        <f t="shared" si="92"/>
        <v>0</v>
      </c>
      <c r="IS88" s="46">
        <f t="shared" si="92"/>
        <v>0</v>
      </c>
      <c r="IT88" s="46">
        <f t="shared" si="92"/>
        <v>0</v>
      </c>
      <c r="IU88" s="46">
        <f t="shared" si="92"/>
        <v>0</v>
      </c>
      <c r="IV88" s="46">
        <f t="shared" si="92"/>
        <v>0</v>
      </c>
      <c r="IW88" s="46">
        <f t="shared" si="92"/>
        <v>0</v>
      </c>
      <c r="IX88" s="46">
        <f t="shared" si="92"/>
        <v>0</v>
      </c>
      <c r="IY88" s="46">
        <f t="shared" si="83"/>
        <v>0</v>
      </c>
      <c r="IZ88" s="46">
        <f t="shared" si="83"/>
        <v>0</v>
      </c>
      <c r="JA88" s="46">
        <f t="shared" si="83"/>
        <v>0</v>
      </c>
      <c r="JB88" s="46">
        <f t="shared" si="83"/>
        <v>0</v>
      </c>
      <c r="JC88" s="46">
        <f t="shared" si="83"/>
        <v>0</v>
      </c>
      <c r="JD88" s="46">
        <f t="shared" si="83"/>
        <v>0</v>
      </c>
      <c r="JE88" s="46">
        <f t="shared" si="83"/>
        <v>0</v>
      </c>
      <c r="JF88" s="46">
        <f t="shared" si="83"/>
        <v>0</v>
      </c>
      <c r="JG88" s="46">
        <f t="shared" si="83"/>
        <v>0</v>
      </c>
      <c r="JH88" s="46">
        <f t="shared" si="83"/>
        <v>0</v>
      </c>
      <c r="JI88" s="46">
        <f t="shared" si="83"/>
        <v>0</v>
      </c>
      <c r="JJ88" s="46">
        <f t="shared" si="83"/>
        <v>0</v>
      </c>
      <c r="JK88" s="46">
        <f t="shared" si="83"/>
        <v>0</v>
      </c>
      <c r="JL88" s="46">
        <f t="shared" si="83"/>
        <v>0</v>
      </c>
      <c r="JM88" s="46">
        <f t="shared" si="83"/>
        <v>0</v>
      </c>
      <c r="JN88" s="46">
        <f t="shared" si="83"/>
        <v>0</v>
      </c>
      <c r="JO88" s="46">
        <f t="shared" si="93"/>
        <v>0</v>
      </c>
      <c r="JP88" s="46">
        <f t="shared" si="93"/>
        <v>0</v>
      </c>
      <c r="JQ88" s="46">
        <f t="shared" si="93"/>
        <v>0</v>
      </c>
      <c r="JR88" s="46">
        <f t="shared" si="93"/>
        <v>0</v>
      </c>
      <c r="JS88" s="46">
        <f t="shared" si="93"/>
        <v>0</v>
      </c>
      <c r="JT88" s="46">
        <f t="shared" si="93"/>
        <v>0</v>
      </c>
      <c r="JU88" s="46">
        <f t="shared" si="93"/>
        <v>0</v>
      </c>
      <c r="JV88" s="46">
        <f t="shared" si="93"/>
        <v>0</v>
      </c>
      <c r="JW88" s="46">
        <f t="shared" si="93"/>
        <v>0</v>
      </c>
      <c r="JX88" s="46">
        <f t="shared" si="93"/>
        <v>0</v>
      </c>
      <c r="JY88" s="46">
        <f t="shared" si="93"/>
        <v>0</v>
      </c>
      <c r="JZ88" s="46">
        <f t="shared" si="93"/>
        <v>0</v>
      </c>
      <c r="KA88" s="46">
        <f t="shared" si="93"/>
        <v>0</v>
      </c>
      <c r="KB88" s="46">
        <f t="shared" si="93"/>
        <v>0</v>
      </c>
      <c r="KC88" s="46">
        <f t="shared" si="93"/>
        <v>0</v>
      </c>
      <c r="KD88" s="46">
        <f t="shared" si="93"/>
        <v>0</v>
      </c>
      <c r="KE88" s="46">
        <f t="shared" si="84"/>
        <v>0</v>
      </c>
      <c r="KF88" s="46">
        <f t="shared" si="84"/>
        <v>0</v>
      </c>
      <c r="KG88" s="46">
        <f t="shared" si="84"/>
        <v>0</v>
      </c>
      <c r="KH88" s="46">
        <f t="shared" si="84"/>
        <v>0</v>
      </c>
      <c r="KI88" s="46">
        <f t="shared" si="84"/>
        <v>0</v>
      </c>
      <c r="KJ88" s="46">
        <f t="shared" si="84"/>
        <v>0</v>
      </c>
      <c r="KK88" s="46">
        <f t="shared" si="84"/>
        <v>0</v>
      </c>
      <c r="KL88" s="46">
        <f t="shared" si="84"/>
        <v>0</v>
      </c>
      <c r="KM88" s="46">
        <f t="shared" si="84"/>
        <v>0</v>
      </c>
      <c r="KN88" s="46">
        <f t="shared" si="84"/>
        <v>0</v>
      </c>
      <c r="KO88" s="46">
        <f t="shared" si="84"/>
        <v>0</v>
      </c>
      <c r="KP88" s="46">
        <f t="shared" si="84"/>
        <v>0</v>
      </c>
      <c r="KQ88" s="46">
        <f t="shared" si="84"/>
        <v>0</v>
      </c>
      <c r="KR88" s="46">
        <f t="shared" si="84"/>
        <v>0</v>
      </c>
      <c r="KS88" s="46">
        <f t="shared" si="84"/>
        <v>0</v>
      </c>
      <c r="KT88" s="46">
        <f t="shared" si="84"/>
        <v>0</v>
      </c>
      <c r="KU88" s="46">
        <f t="shared" si="85"/>
        <v>0</v>
      </c>
      <c r="KV88" s="46">
        <f t="shared" si="85"/>
        <v>0</v>
      </c>
      <c r="KW88" s="46">
        <f t="shared" si="85"/>
        <v>0</v>
      </c>
      <c r="KX88" s="46">
        <f t="shared" si="85"/>
        <v>0</v>
      </c>
      <c r="KY88" s="46">
        <f t="shared" si="85"/>
        <v>0</v>
      </c>
      <c r="KZ88" s="46">
        <f t="shared" si="85"/>
        <v>0</v>
      </c>
      <c r="LA88" s="46">
        <f t="shared" si="85"/>
        <v>0</v>
      </c>
      <c r="LB88" s="46">
        <f t="shared" si="85"/>
        <v>0</v>
      </c>
      <c r="LC88" s="46">
        <f t="shared" si="85"/>
        <v>0</v>
      </c>
      <c r="LD88" s="46">
        <f t="shared" si="85"/>
        <v>0</v>
      </c>
      <c r="LE88" s="46">
        <f t="shared" si="85"/>
        <v>0</v>
      </c>
      <c r="LF88" s="46">
        <f t="shared" si="85"/>
        <v>0</v>
      </c>
      <c r="LG88" s="46">
        <f t="shared" si="85"/>
        <v>0</v>
      </c>
      <c r="LH88" s="46">
        <f t="shared" si="85"/>
        <v>0</v>
      </c>
      <c r="LI88" s="46">
        <f t="shared" si="85"/>
        <v>0</v>
      </c>
      <c r="LJ88" s="46">
        <f t="shared" si="85"/>
        <v>0</v>
      </c>
      <c r="LK88" s="46">
        <f t="shared" si="86"/>
        <v>0</v>
      </c>
      <c r="LL88" s="46">
        <f t="shared" si="86"/>
        <v>0</v>
      </c>
      <c r="LM88" s="46">
        <f t="shared" si="86"/>
        <v>0</v>
      </c>
      <c r="LN88" s="46">
        <f t="shared" si="86"/>
        <v>0</v>
      </c>
      <c r="LO88" s="46">
        <f t="shared" si="86"/>
        <v>0</v>
      </c>
      <c r="LP88" s="46">
        <f t="shared" si="86"/>
        <v>0</v>
      </c>
      <c r="LQ88" s="46">
        <f t="shared" si="86"/>
        <v>0</v>
      </c>
      <c r="LR88" s="46">
        <f t="shared" si="86"/>
        <v>0</v>
      </c>
      <c r="LS88" s="46">
        <f t="shared" si="86"/>
        <v>0</v>
      </c>
      <c r="LT88" s="46">
        <f t="shared" si="86"/>
        <v>0</v>
      </c>
    </row>
    <row r="89" spans="1:332" ht="24.6" hidden="1" customHeight="1">
      <c r="A89" s="121">
        <v>28</v>
      </c>
      <c r="B89" s="19"/>
      <c r="C89" s="21"/>
      <c r="D89" s="21"/>
      <c r="E89" s="215" t="str">
        <f t="shared" si="25"/>
        <v/>
      </c>
      <c r="F89" s="215">
        <f t="shared" si="26"/>
        <v>0</v>
      </c>
      <c r="G89" s="218"/>
      <c r="H89" s="217" t="str">
        <f t="shared" si="27"/>
        <v>Falta(n) Fecha(s)</v>
      </c>
      <c r="I89" s="72"/>
      <c r="J89" s="72"/>
      <c r="K89" s="72"/>
      <c r="L89" s="72"/>
      <c r="M89" s="72"/>
      <c r="N89" s="72"/>
      <c r="O89" s="72"/>
      <c r="P89" s="72"/>
      <c r="Q89" s="210" t="str" cm="1">
        <f t="array" ref="Q89">IF(SUM(COUNTIF(J89:P89,{"SI","NO APLICA"}))=0,
   "",
   IF(SUM(COUNTIF(J89:P89,{"SI","NO APLICA"}))=COLUMNS(J89:P89),
      "CUMPLE",
      "NO CUMPLE"))</f>
        <v/>
      </c>
      <c r="R89" s="72"/>
      <c r="S89" s="19"/>
      <c r="T89" s="72"/>
      <c r="U89" s="19"/>
      <c r="V89" s="72"/>
      <c r="W89" s="72"/>
      <c r="X89" s="72"/>
      <c r="Y89" s="210" t="str">
        <f t="shared" si="69"/>
        <v/>
      </c>
      <c r="Z89" s="211" t="str">
        <f t="shared" si="70"/>
        <v/>
      </c>
      <c r="AA89" s="476"/>
      <c r="AB89" s="477"/>
      <c r="AD89" s="122" t="str">
        <f t="shared" si="28"/>
        <v/>
      </c>
      <c r="AE89" s="122" t="str">
        <f t="shared" si="28"/>
        <v/>
      </c>
      <c r="AF89" s="123">
        <f t="shared" si="28"/>
        <v>0</v>
      </c>
      <c r="AG89" s="122" t="str">
        <f t="shared" si="29"/>
        <v/>
      </c>
      <c r="AH89" s="122" t="str">
        <f t="shared" si="29"/>
        <v/>
      </c>
      <c r="AI89" s="123">
        <f t="shared" si="29"/>
        <v>0</v>
      </c>
      <c r="AW89" s="46" t="str">
        <f t="shared" si="30"/>
        <v/>
      </c>
      <c r="AX89" s="46">
        <f t="shared" si="30"/>
        <v>11</v>
      </c>
      <c r="AY89" s="96">
        <v>28</v>
      </c>
      <c r="AZ89" s="47" t="str">
        <f t="shared" si="77"/>
        <v/>
      </c>
      <c r="BA89" s="47">
        <f t="shared" si="32"/>
        <v>0</v>
      </c>
      <c r="BB89" s="90" t="str">
        <f t="shared" si="33"/>
        <v/>
      </c>
      <c r="BC89" s="124">
        <v>28</v>
      </c>
      <c r="BD89" s="125">
        <f t="shared" si="71"/>
        <v>1</v>
      </c>
      <c r="BE89" s="126">
        <f t="shared" si="34"/>
        <v>1</v>
      </c>
      <c r="BF89" s="90">
        <f t="shared" si="35"/>
        <v>0</v>
      </c>
      <c r="BG89" s="90">
        <f t="shared" si="75"/>
        <v>0</v>
      </c>
      <c r="BH89" s="90" t="str">
        <f t="shared" si="72"/>
        <v/>
      </c>
      <c r="BI89" s="90" t="e">
        <f t="shared" si="36"/>
        <v>#NUM!</v>
      </c>
      <c r="BJ89" s="90" t="str">
        <f t="shared" si="37"/>
        <v/>
      </c>
      <c r="BK89" s="127">
        <f t="shared" si="38"/>
        <v>0</v>
      </c>
      <c r="BL89" s="128" t="e">
        <f t="shared" si="39"/>
        <v>#NUM!</v>
      </c>
      <c r="BM89" s="128" t="e">
        <f t="shared" si="40"/>
        <v>#NUM!</v>
      </c>
      <c r="BN89" s="128" t="str">
        <f t="shared" si="41"/>
        <v/>
      </c>
      <c r="BO89" s="128" t="str">
        <f t="shared" si="73"/>
        <v/>
      </c>
      <c r="BP89" s="90">
        <f t="shared" si="42"/>
        <v>0</v>
      </c>
      <c r="BQ89" s="90">
        <f t="shared" si="43"/>
        <v>0</v>
      </c>
      <c r="BR89" s="90">
        <f t="shared" si="76"/>
        <v>0</v>
      </c>
      <c r="BS89" s="90" t="str">
        <f t="shared" si="44"/>
        <v/>
      </c>
      <c r="BT89" s="90" t="e">
        <f t="shared" si="45"/>
        <v>#NUM!</v>
      </c>
      <c r="BU89" s="90" t="e">
        <f t="shared" si="46"/>
        <v>#NUM!</v>
      </c>
      <c r="BV89" s="127">
        <f t="shared" si="47"/>
        <v>0</v>
      </c>
      <c r="BW89" s="128" t="e">
        <f t="shared" si="48"/>
        <v>#NUM!</v>
      </c>
      <c r="BX89" s="128" t="e">
        <f t="shared" si="49"/>
        <v>#NUM!</v>
      </c>
      <c r="BY89" s="128" t="str">
        <f t="shared" si="50"/>
        <v/>
      </c>
      <c r="BZ89" s="128" t="str">
        <f t="shared" si="74"/>
        <v/>
      </c>
      <c r="CA89" s="90">
        <f t="shared" si="51"/>
        <v>0</v>
      </c>
      <c r="CB89" s="90"/>
      <c r="CC89" s="90"/>
      <c r="CD89" s="129"/>
      <c r="CE89" s="130">
        <f t="shared" si="52"/>
        <v>0</v>
      </c>
      <c r="CF89" s="46">
        <f t="shared" si="87"/>
        <v>0</v>
      </c>
      <c r="CG89" s="46">
        <f t="shared" si="87"/>
        <v>0</v>
      </c>
      <c r="CH89" s="46">
        <f t="shared" si="87"/>
        <v>0</v>
      </c>
      <c r="CI89" s="46">
        <f t="shared" si="87"/>
        <v>0</v>
      </c>
      <c r="CJ89" s="46">
        <f t="shared" si="87"/>
        <v>0</v>
      </c>
      <c r="CK89" s="46">
        <f t="shared" si="87"/>
        <v>0</v>
      </c>
      <c r="CL89" s="46">
        <f t="shared" si="87"/>
        <v>0</v>
      </c>
      <c r="CM89" s="46">
        <f t="shared" si="87"/>
        <v>0</v>
      </c>
      <c r="CN89" s="46">
        <f t="shared" si="87"/>
        <v>0</v>
      </c>
      <c r="CO89" s="46">
        <f t="shared" si="87"/>
        <v>0</v>
      </c>
      <c r="CP89" s="46">
        <f t="shared" si="87"/>
        <v>0</v>
      </c>
      <c r="CQ89" s="46">
        <f t="shared" si="87"/>
        <v>0</v>
      </c>
      <c r="CR89" s="46">
        <f t="shared" si="87"/>
        <v>0</v>
      </c>
      <c r="CS89" s="46">
        <f t="shared" si="87"/>
        <v>0</v>
      </c>
      <c r="CT89" s="46">
        <f t="shared" si="87"/>
        <v>0</v>
      </c>
      <c r="CU89" s="46">
        <f t="shared" si="87"/>
        <v>0</v>
      </c>
      <c r="CV89" s="46">
        <f t="shared" si="78"/>
        <v>0</v>
      </c>
      <c r="CW89" s="46">
        <f t="shared" si="78"/>
        <v>0</v>
      </c>
      <c r="CX89" s="46">
        <f t="shared" si="78"/>
        <v>0</v>
      </c>
      <c r="CY89" s="46">
        <f t="shared" si="78"/>
        <v>0</v>
      </c>
      <c r="CZ89" s="46">
        <f t="shared" si="78"/>
        <v>0</v>
      </c>
      <c r="DA89" s="46">
        <f t="shared" si="78"/>
        <v>0</v>
      </c>
      <c r="DB89" s="46">
        <f t="shared" si="78"/>
        <v>0</v>
      </c>
      <c r="DC89" s="46">
        <f t="shared" si="78"/>
        <v>0</v>
      </c>
      <c r="DD89" s="46">
        <f t="shared" si="78"/>
        <v>0</v>
      </c>
      <c r="DE89" s="46">
        <f t="shared" si="78"/>
        <v>0</v>
      </c>
      <c r="DF89" s="46">
        <f t="shared" si="78"/>
        <v>0</v>
      </c>
      <c r="DG89" s="46">
        <f t="shared" si="78"/>
        <v>0</v>
      </c>
      <c r="DH89" s="46">
        <f t="shared" si="78"/>
        <v>0</v>
      </c>
      <c r="DI89" s="46">
        <f t="shared" si="78"/>
        <v>0</v>
      </c>
      <c r="DJ89" s="46">
        <f t="shared" si="78"/>
        <v>0</v>
      </c>
      <c r="DK89" s="46">
        <f t="shared" si="88"/>
        <v>0</v>
      </c>
      <c r="DL89" s="46">
        <f t="shared" si="88"/>
        <v>0</v>
      </c>
      <c r="DM89" s="46">
        <f t="shared" si="88"/>
        <v>0</v>
      </c>
      <c r="DN89" s="46">
        <f t="shared" si="88"/>
        <v>0</v>
      </c>
      <c r="DO89" s="46">
        <f t="shared" si="88"/>
        <v>0</v>
      </c>
      <c r="DP89" s="46">
        <f t="shared" si="88"/>
        <v>0</v>
      </c>
      <c r="DQ89" s="46">
        <f t="shared" si="88"/>
        <v>0</v>
      </c>
      <c r="DR89" s="46">
        <f t="shared" si="88"/>
        <v>0</v>
      </c>
      <c r="DS89" s="46">
        <f t="shared" si="88"/>
        <v>0</v>
      </c>
      <c r="DT89" s="46">
        <f t="shared" si="88"/>
        <v>0</v>
      </c>
      <c r="DU89" s="46">
        <f t="shared" si="88"/>
        <v>0</v>
      </c>
      <c r="DV89" s="46">
        <f t="shared" si="88"/>
        <v>0</v>
      </c>
      <c r="DW89" s="46">
        <f t="shared" si="88"/>
        <v>0</v>
      </c>
      <c r="DX89" s="46">
        <f t="shared" si="88"/>
        <v>0</v>
      </c>
      <c r="DY89" s="46">
        <f t="shared" si="88"/>
        <v>0</v>
      </c>
      <c r="DZ89" s="46">
        <f t="shared" si="88"/>
        <v>0</v>
      </c>
      <c r="EA89" s="46">
        <f t="shared" si="79"/>
        <v>0</v>
      </c>
      <c r="EB89" s="46">
        <f t="shared" si="79"/>
        <v>0</v>
      </c>
      <c r="EC89" s="46">
        <f t="shared" si="79"/>
        <v>0</v>
      </c>
      <c r="ED89" s="46">
        <f t="shared" si="79"/>
        <v>0</v>
      </c>
      <c r="EE89" s="46">
        <f t="shared" si="79"/>
        <v>0</v>
      </c>
      <c r="EF89" s="46">
        <f t="shared" si="79"/>
        <v>0</v>
      </c>
      <c r="EG89" s="46">
        <f t="shared" si="79"/>
        <v>0</v>
      </c>
      <c r="EH89" s="46">
        <f t="shared" si="79"/>
        <v>0</v>
      </c>
      <c r="EI89" s="46">
        <f t="shared" si="79"/>
        <v>0</v>
      </c>
      <c r="EJ89" s="46">
        <f t="shared" si="79"/>
        <v>0</v>
      </c>
      <c r="EK89" s="46">
        <f t="shared" si="79"/>
        <v>0</v>
      </c>
      <c r="EL89" s="46">
        <f t="shared" si="79"/>
        <v>0</v>
      </c>
      <c r="EM89" s="46">
        <f t="shared" si="79"/>
        <v>0</v>
      </c>
      <c r="EN89" s="46">
        <f t="shared" si="79"/>
        <v>0</v>
      </c>
      <c r="EO89" s="46">
        <f t="shared" si="79"/>
        <v>0</v>
      </c>
      <c r="EP89" s="46">
        <f t="shared" si="79"/>
        <v>0</v>
      </c>
      <c r="EQ89" s="46">
        <f t="shared" si="89"/>
        <v>0</v>
      </c>
      <c r="ER89" s="46">
        <f t="shared" si="89"/>
        <v>0</v>
      </c>
      <c r="ES89" s="46">
        <f t="shared" si="89"/>
        <v>0</v>
      </c>
      <c r="ET89" s="46">
        <f t="shared" si="89"/>
        <v>0</v>
      </c>
      <c r="EU89" s="46">
        <f t="shared" si="89"/>
        <v>0</v>
      </c>
      <c r="EV89" s="46">
        <f t="shared" si="89"/>
        <v>0</v>
      </c>
      <c r="EW89" s="46">
        <f t="shared" si="89"/>
        <v>0</v>
      </c>
      <c r="EX89" s="46">
        <f t="shared" si="89"/>
        <v>0</v>
      </c>
      <c r="EY89" s="46">
        <f t="shared" si="89"/>
        <v>0</v>
      </c>
      <c r="EZ89" s="46">
        <f t="shared" si="89"/>
        <v>0</v>
      </c>
      <c r="FA89" s="46">
        <f t="shared" si="89"/>
        <v>0</v>
      </c>
      <c r="FB89" s="46">
        <f t="shared" si="89"/>
        <v>0</v>
      </c>
      <c r="FC89" s="46">
        <f t="shared" si="89"/>
        <v>0</v>
      </c>
      <c r="FD89" s="46">
        <f t="shared" si="89"/>
        <v>0</v>
      </c>
      <c r="FE89" s="46">
        <f t="shared" si="89"/>
        <v>0</v>
      </c>
      <c r="FF89" s="46">
        <f t="shared" si="89"/>
        <v>0</v>
      </c>
      <c r="FG89" s="46">
        <f t="shared" si="80"/>
        <v>0</v>
      </c>
      <c r="FH89" s="46">
        <f t="shared" si="80"/>
        <v>0</v>
      </c>
      <c r="FI89" s="46">
        <f t="shared" si="80"/>
        <v>0</v>
      </c>
      <c r="FJ89" s="46">
        <f t="shared" si="80"/>
        <v>0</v>
      </c>
      <c r="FK89" s="46">
        <f t="shared" si="80"/>
        <v>0</v>
      </c>
      <c r="FL89" s="46">
        <f t="shared" si="80"/>
        <v>0</v>
      </c>
      <c r="FM89" s="46">
        <f t="shared" si="80"/>
        <v>0</v>
      </c>
      <c r="FN89" s="46">
        <f t="shared" si="80"/>
        <v>0</v>
      </c>
      <c r="FO89" s="46">
        <f t="shared" si="80"/>
        <v>0</v>
      </c>
      <c r="FP89" s="46">
        <f t="shared" si="80"/>
        <v>0</v>
      </c>
      <c r="FQ89" s="46">
        <f t="shared" si="80"/>
        <v>0</v>
      </c>
      <c r="FR89" s="46">
        <f t="shared" si="80"/>
        <v>0</v>
      </c>
      <c r="FS89" s="46">
        <f t="shared" si="80"/>
        <v>0</v>
      </c>
      <c r="FT89" s="46">
        <f t="shared" si="80"/>
        <v>0</v>
      </c>
      <c r="FU89" s="46">
        <f t="shared" si="80"/>
        <v>0</v>
      </c>
      <c r="FV89" s="46">
        <f t="shared" si="80"/>
        <v>0</v>
      </c>
      <c r="FW89" s="46">
        <f t="shared" si="90"/>
        <v>0</v>
      </c>
      <c r="FX89" s="46">
        <f t="shared" si="90"/>
        <v>0</v>
      </c>
      <c r="FY89" s="46">
        <f t="shared" si="90"/>
        <v>0</v>
      </c>
      <c r="FZ89" s="46">
        <f t="shared" si="90"/>
        <v>0</v>
      </c>
      <c r="GA89" s="46">
        <f t="shared" si="90"/>
        <v>0</v>
      </c>
      <c r="GB89" s="46">
        <f t="shared" si="90"/>
        <v>0</v>
      </c>
      <c r="GC89" s="46">
        <f t="shared" si="90"/>
        <v>0</v>
      </c>
      <c r="GD89" s="46">
        <f t="shared" si="90"/>
        <v>0</v>
      </c>
      <c r="GE89" s="46">
        <f t="shared" si="90"/>
        <v>0</v>
      </c>
      <c r="GF89" s="46">
        <f t="shared" si="90"/>
        <v>0</v>
      </c>
      <c r="GG89" s="46">
        <f t="shared" si="90"/>
        <v>0</v>
      </c>
      <c r="GH89" s="46">
        <f t="shared" si="90"/>
        <v>0</v>
      </c>
      <c r="GI89" s="46">
        <f t="shared" si="90"/>
        <v>0</v>
      </c>
      <c r="GJ89" s="46">
        <f t="shared" si="90"/>
        <v>0</v>
      </c>
      <c r="GK89" s="46">
        <f t="shared" si="90"/>
        <v>0</v>
      </c>
      <c r="GL89" s="46">
        <f t="shared" si="90"/>
        <v>0</v>
      </c>
      <c r="GM89" s="46">
        <f t="shared" si="81"/>
        <v>0</v>
      </c>
      <c r="GN89" s="46">
        <f t="shared" si="81"/>
        <v>0</v>
      </c>
      <c r="GO89" s="46">
        <f t="shared" si="81"/>
        <v>0</v>
      </c>
      <c r="GP89" s="46">
        <f t="shared" si="81"/>
        <v>0</v>
      </c>
      <c r="GQ89" s="46">
        <f t="shared" si="81"/>
        <v>0</v>
      </c>
      <c r="GR89" s="46">
        <f t="shared" si="81"/>
        <v>0</v>
      </c>
      <c r="GS89" s="46">
        <f t="shared" si="81"/>
        <v>0</v>
      </c>
      <c r="GT89" s="46">
        <f t="shared" si="81"/>
        <v>0</v>
      </c>
      <c r="GU89" s="46">
        <f t="shared" si="81"/>
        <v>0</v>
      </c>
      <c r="GV89" s="46">
        <f t="shared" si="81"/>
        <v>0</v>
      </c>
      <c r="GW89" s="46">
        <f t="shared" si="81"/>
        <v>0</v>
      </c>
      <c r="GX89" s="46">
        <f t="shared" si="81"/>
        <v>0</v>
      </c>
      <c r="GY89" s="46">
        <f t="shared" si="81"/>
        <v>0</v>
      </c>
      <c r="GZ89" s="46">
        <f t="shared" si="81"/>
        <v>0</v>
      </c>
      <c r="HA89" s="46">
        <f t="shared" si="81"/>
        <v>0</v>
      </c>
      <c r="HB89" s="46">
        <f t="shared" si="81"/>
        <v>0</v>
      </c>
      <c r="HC89" s="46">
        <f t="shared" si="91"/>
        <v>0</v>
      </c>
      <c r="HD89" s="46">
        <f t="shared" si="91"/>
        <v>0</v>
      </c>
      <c r="HE89" s="46">
        <f t="shared" si="91"/>
        <v>0</v>
      </c>
      <c r="HF89" s="46">
        <f t="shared" si="91"/>
        <v>0</v>
      </c>
      <c r="HG89" s="46">
        <f t="shared" si="91"/>
        <v>0</v>
      </c>
      <c r="HH89" s="46">
        <f t="shared" si="91"/>
        <v>0</v>
      </c>
      <c r="HI89" s="46">
        <f t="shared" si="91"/>
        <v>0</v>
      </c>
      <c r="HJ89" s="46">
        <f t="shared" si="91"/>
        <v>0</v>
      </c>
      <c r="HK89" s="46">
        <f t="shared" si="91"/>
        <v>0</v>
      </c>
      <c r="HL89" s="46">
        <f t="shared" si="91"/>
        <v>0</v>
      </c>
      <c r="HM89" s="46">
        <f t="shared" si="91"/>
        <v>0</v>
      </c>
      <c r="HN89" s="46">
        <f t="shared" si="91"/>
        <v>0</v>
      </c>
      <c r="HO89" s="46">
        <f t="shared" si="91"/>
        <v>0</v>
      </c>
      <c r="HP89" s="46">
        <f t="shared" si="91"/>
        <v>0</v>
      </c>
      <c r="HQ89" s="46">
        <f t="shared" si="91"/>
        <v>0</v>
      </c>
      <c r="HR89" s="46">
        <f t="shared" si="91"/>
        <v>0</v>
      </c>
      <c r="HS89" s="46">
        <f t="shared" si="82"/>
        <v>0</v>
      </c>
      <c r="HT89" s="46">
        <f t="shared" si="82"/>
        <v>0</v>
      </c>
      <c r="HU89" s="46">
        <f t="shared" si="82"/>
        <v>0</v>
      </c>
      <c r="HV89" s="46">
        <f t="shared" si="82"/>
        <v>0</v>
      </c>
      <c r="HW89" s="46">
        <f t="shared" si="82"/>
        <v>0</v>
      </c>
      <c r="HX89" s="46">
        <f t="shared" si="82"/>
        <v>0</v>
      </c>
      <c r="HY89" s="46">
        <f t="shared" si="82"/>
        <v>0</v>
      </c>
      <c r="HZ89" s="46">
        <f t="shared" si="82"/>
        <v>0</v>
      </c>
      <c r="IA89" s="46">
        <f t="shared" si="82"/>
        <v>0</v>
      </c>
      <c r="IB89" s="46">
        <f t="shared" si="82"/>
        <v>0</v>
      </c>
      <c r="IC89" s="46">
        <f t="shared" si="82"/>
        <v>0</v>
      </c>
      <c r="ID89" s="46">
        <f t="shared" si="82"/>
        <v>0</v>
      </c>
      <c r="IE89" s="46">
        <f t="shared" si="82"/>
        <v>0</v>
      </c>
      <c r="IF89" s="46">
        <f t="shared" si="82"/>
        <v>0</v>
      </c>
      <c r="IG89" s="46">
        <f t="shared" si="82"/>
        <v>0</v>
      </c>
      <c r="IH89" s="46">
        <f t="shared" si="82"/>
        <v>0</v>
      </c>
      <c r="II89" s="46">
        <f t="shared" si="92"/>
        <v>0</v>
      </c>
      <c r="IJ89" s="46">
        <f t="shared" si="92"/>
        <v>0</v>
      </c>
      <c r="IK89" s="46">
        <f t="shared" si="92"/>
        <v>0</v>
      </c>
      <c r="IL89" s="46">
        <f t="shared" si="92"/>
        <v>0</v>
      </c>
      <c r="IM89" s="46">
        <f t="shared" si="92"/>
        <v>0</v>
      </c>
      <c r="IN89" s="46">
        <f t="shared" si="92"/>
        <v>0</v>
      </c>
      <c r="IO89" s="46">
        <f t="shared" si="92"/>
        <v>0</v>
      </c>
      <c r="IP89" s="46">
        <f t="shared" si="92"/>
        <v>0</v>
      </c>
      <c r="IQ89" s="46">
        <f t="shared" si="92"/>
        <v>0</v>
      </c>
      <c r="IR89" s="46">
        <f t="shared" si="92"/>
        <v>0</v>
      </c>
      <c r="IS89" s="46">
        <f t="shared" si="92"/>
        <v>0</v>
      </c>
      <c r="IT89" s="46">
        <f t="shared" si="92"/>
        <v>0</v>
      </c>
      <c r="IU89" s="46">
        <f t="shared" si="92"/>
        <v>0</v>
      </c>
      <c r="IV89" s="46">
        <f t="shared" si="92"/>
        <v>0</v>
      </c>
      <c r="IW89" s="46">
        <f t="shared" si="92"/>
        <v>0</v>
      </c>
      <c r="IX89" s="46">
        <f t="shared" si="92"/>
        <v>0</v>
      </c>
      <c r="IY89" s="46">
        <f t="shared" si="83"/>
        <v>0</v>
      </c>
      <c r="IZ89" s="46">
        <f t="shared" si="83"/>
        <v>0</v>
      </c>
      <c r="JA89" s="46">
        <f t="shared" si="83"/>
        <v>0</v>
      </c>
      <c r="JB89" s="46">
        <f t="shared" si="83"/>
        <v>0</v>
      </c>
      <c r="JC89" s="46">
        <f t="shared" si="83"/>
        <v>0</v>
      </c>
      <c r="JD89" s="46">
        <f t="shared" si="83"/>
        <v>0</v>
      </c>
      <c r="JE89" s="46">
        <f t="shared" si="83"/>
        <v>0</v>
      </c>
      <c r="JF89" s="46">
        <f t="shared" si="83"/>
        <v>0</v>
      </c>
      <c r="JG89" s="46">
        <f t="shared" si="83"/>
        <v>0</v>
      </c>
      <c r="JH89" s="46">
        <f t="shared" si="83"/>
        <v>0</v>
      </c>
      <c r="JI89" s="46">
        <f t="shared" si="83"/>
        <v>0</v>
      </c>
      <c r="JJ89" s="46">
        <f t="shared" si="83"/>
        <v>0</v>
      </c>
      <c r="JK89" s="46">
        <f t="shared" si="83"/>
        <v>0</v>
      </c>
      <c r="JL89" s="46">
        <f t="shared" si="83"/>
        <v>0</v>
      </c>
      <c r="JM89" s="46">
        <f t="shared" si="83"/>
        <v>0</v>
      </c>
      <c r="JN89" s="46">
        <f t="shared" si="83"/>
        <v>0</v>
      </c>
      <c r="JO89" s="46">
        <f t="shared" si="93"/>
        <v>0</v>
      </c>
      <c r="JP89" s="46">
        <f t="shared" si="93"/>
        <v>0</v>
      </c>
      <c r="JQ89" s="46">
        <f t="shared" si="93"/>
        <v>0</v>
      </c>
      <c r="JR89" s="46">
        <f t="shared" si="93"/>
        <v>0</v>
      </c>
      <c r="JS89" s="46">
        <f t="shared" si="93"/>
        <v>0</v>
      </c>
      <c r="JT89" s="46">
        <f t="shared" si="93"/>
        <v>0</v>
      </c>
      <c r="JU89" s="46">
        <f t="shared" si="93"/>
        <v>0</v>
      </c>
      <c r="JV89" s="46">
        <f t="shared" si="93"/>
        <v>0</v>
      </c>
      <c r="JW89" s="46">
        <f t="shared" si="93"/>
        <v>0</v>
      </c>
      <c r="JX89" s="46">
        <f t="shared" si="93"/>
        <v>0</v>
      </c>
      <c r="JY89" s="46">
        <f t="shared" si="93"/>
        <v>0</v>
      </c>
      <c r="JZ89" s="46">
        <f t="shared" si="93"/>
        <v>0</v>
      </c>
      <c r="KA89" s="46">
        <f t="shared" si="93"/>
        <v>0</v>
      </c>
      <c r="KB89" s="46">
        <f t="shared" si="93"/>
        <v>0</v>
      </c>
      <c r="KC89" s="46">
        <f t="shared" si="93"/>
        <v>0</v>
      </c>
      <c r="KD89" s="46">
        <f t="shared" si="93"/>
        <v>0</v>
      </c>
      <c r="KE89" s="46">
        <f t="shared" si="84"/>
        <v>0</v>
      </c>
      <c r="KF89" s="46">
        <f t="shared" si="84"/>
        <v>0</v>
      </c>
      <c r="KG89" s="46">
        <f t="shared" si="84"/>
        <v>0</v>
      </c>
      <c r="KH89" s="46">
        <f t="shared" si="84"/>
        <v>0</v>
      </c>
      <c r="KI89" s="46">
        <f t="shared" si="84"/>
        <v>0</v>
      </c>
      <c r="KJ89" s="46">
        <f t="shared" si="84"/>
        <v>0</v>
      </c>
      <c r="KK89" s="46">
        <f t="shared" si="84"/>
        <v>0</v>
      </c>
      <c r="KL89" s="46">
        <f t="shared" si="84"/>
        <v>0</v>
      </c>
      <c r="KM89" s="46">
        <f t="shared" si="84"/>
        <v>0</v>
      </c>
      <c r="KN89" s="46">
        <f t="shared" si="84"/>
        <v>0</v>
      </c>
      <c r="KO89" s="46">
        <f t="shared" si="84"/>
        <v>0</v>
      </c>
      <c r="KP89" s="46">
        <f t="shared" si="84"/>
        <v>0</v>
      </c>
      <c r="KQ89" s="46">
        <f t="shared" si="84"/>
        <v>0</v>
      </c>
      <c r="KR89" s="46">
        <f t="shared" si="84"/>
        <v>0</v>
      </c>
      <c r="KS89" s="46">
        <f t="shared" si="84"/>
        <v>0</v>
      </c>
      <c r="KT89" s="46">
        <f t="shared" si="84"/>
        <v>0</v>
      </c>
      <c r="KU89" s="46">
        <f t="shared" si="85"/>
        <v>0</v>
      </c>
      <c r="KV89" s="46">
        <f t="shared" si="85"/>
        <v>0</v>
      </c>
      <c r="KW89" s="46">
        <f t="shared" si="85"/>
        <v>0</v>
      </c>
      <c r="KX89" s="46">
        <f t="shared" si="85"/>
        <v>0</v>
      </c>
      <c r="KY89" s="46">
        <f t="shared" si="85"/>
        <v>0</v>
      </c>
      <c r="KZ89" s="46">
        <f t="shared" si="85"/>
        <v>0</v>
      </c>
      <c r="LA89" s="46">
        <f t="shared" si="85"/>
        <v>0</v>
      </c>
      <c r="LB89" s="46">
        <f t="shared" si="85"/>
        <v>0</v>
      </c>
      <c r="LC89" s="46">
        <f t="shared" si="85"/>
        <v>0</v>
      </c>
      <c r="LD89" s="46">
        <f t="shared" si="85"/>
        <v>0</v>
      </c>
      <c r="LE89" s="46">
        <f t="shared" si="85"/>
        <v>0</v>
      </c>
      <c r="LF89" s="46">
        <f t="shared" si="85"/>
        <v>0</v>
      </c>
      <c r="LG89" s="46">
        <f t="shared" si="85"/>
        <v>0</v>
      </c>
      <c r="LH89" s="46">
        <f t="shared" si="85"/>
        <v>0</v>
      </c>
      <c r="LI89" s="46">
        <f t="shared" si="85"/>
        <v>0</v>
      </c>
      <c r="LJ89" s="46">
        <f t="shared" si="85"/>
        <v>0</v>
      </c>
      <c r="LK89" s="46">
        <f t="shared" si="86"/>
        <v>0</v>
      </c>
      <c r="LL89" s="46">
        <f t="shared" si="86"/>
        <v>0</v>
      </c>
      <c r="LM89" s="46">
        <f t="shared" si="86"/>
        <v>0</v>
      </c>
      <c r="LN89" s="46">
        <f t="shared" si="86"/>
        <v>0</v>
      </c>
      <c r="LO89" s="46">
        <f t="shared" si="86"/>
        <v>0</v>
      </c>
      <c r="LP89" s="46">
        <f t="shared" si="86"/>
        <v>0</v>
      </c>
      <c r="LQ89" s="46">
        <f t="shared" si="86"/>
        <v>0</v>
      </c>
      <c r="LR89" s="46">
        <f t="shared" si="86"/>
        <v>0</v>
      </c>
      <c r="LS89" s="46">
        <f t="shared" si="86"/>
        <v>0</v>
      </c>
      <c r="LT89" s="46">
        <f t="shared" si="86"/>
        <v>0</v>
      </c>
    </row>
    <row r="90" spans="1:332" ht="24.6" hidden="1" customHeight="1">
      <c r="A90" s="121">
        <v>29</v>
      </c>
      <c r="B90" s="19"/>
      <c r="C90" s="21"/>
      <c r="D90" s="21"/>
      <c r="E90" s="215" t="str">
        <f t="shared" si="25"/>
        <v/>
      </c>
      <c r="F90" s="215">
        <f t="shared" si="26"/>
        <v>0</v>
      </c>
      <c r="G90" s="218"/>
      <c r="H90" s="217" t="str">
        <f t="shared" si="27"/>
        <v>Falta(n) Fecha(s)</v>
      </c>
      <c r="I90" s="72"/>
      <c r="J90" s="72"/>
      <c r="K90" s="72"/>
      <c r="L90" s="72"/>
      <c r="M90" s="72"/>
      <c r="N90" s="72"/>
      <c r="O90" s="72"/>
      <c r="P90" s="72"/>
      <c r="Q90" s="210" t="str" cm="1">
        <f t="array" ref="Q90">IF(SUM(COUNTIF(J90:P90,{"SI","NO APLICA"}))=0,
   "",
   IF(SUM(COUNTIF(J90:P90,{"SI","NO APLICA"}))=COLUMNS(J90:P90),
      "CUMPLE",
      "NO CUMPLE"))</f>
        <v/>
      </c>
      <c r="R90" s="72"/>
      <c r="S90" s="19"/>
      <c r="T90" s="72"/>
      <c r="U90" s="19"/>
      <c r="V90" s="72"/>
      <c r="W90" s="72"/>
      <c r="X90" s="72"/>
      <c r="Y90" s="210" t="str">
        <f t="shared" si="69"/>
        <v/>
      </c>
      <c r="Z90" s="211" t="str">
        <f t="shared" si="70"/>
        <v/>
      </c>
      <c r="AA90" s="476"/>
      <c r="AB90" s="477"/>
      <c r="AD90" s="122" t="str">
        <f t="shared" si="28"/>
        <v/>
      </c>
      <c r="AE90" s="122" t="str">
        <f t="shared" si="28"/>
        <v/>
      </c>
      <c r="AF90" s="123">
        <f t="shared" si="28"/>
        <v>0</v>
      </c>
      <c r="AG90" s="122" t="str">
        <f t="shared" si="29"/>
        <v/>
      </c>
      <c r="AH90" s="122" t="str">
        <f t="shared" si="29"/>
        <v/>
      </c>
      <c r="AI90" s="123">
        <f t="shared" si="29"/>
        <v>0</v>
      </c>
      <c r="AW90" s="46" t="str">
        <f t="shared" si="30"/>
        <v/>
      </c>
      <c r="AX90" s="46">
        <f t="shared" si="30"/>
        <v>11</v>
      </c>
      <c r="AY90" s="96">
        <v>29</v>
      </c>
      <c r="AZ90" s="47" t="str">
        <f t="shared" si="77"/>
        <v/>
      </c>
      <c r="BA90" s="47">
        <f t="shared" si="32"/>
        <v>0</v>
      </c>
      <c r="BB90" s="90" t="str">
        <f t="shared" si="33"/>
        <v/>
      </c>
      <c r="BC90" s="124">
        <v>29</v>
      </c>
      <c r="BD90" s="125">
        <f t="shared" si="71"/>
        <v>1</v>
      </c>
      <c r="BE90" s="126">
        <f t="shared" si="34"/>
        <v>1</v>
      </c>
      <c r="BF90" s="90">
        <f t="shared" si="35"/>
        <v>0</v>
      </c>
      <c r="BG90" s="90">
        <f t="shared" si="75"/>
        <v>0</v>
      </c>
      <c r="BH90" s="90" t="str">
        <f t="shared" si="72"/>
        <v/>
      </c>
      <c r="BI90" s="90" t="e">
        <f t="shared" si="36"/>
        <v>#NUM!</v>
      </c>
      <c r="BJ90" s="90" t="str">
        <f t="shared" si="37"/>
        <v/>
      </c>
      <c r="BK90" s="127">
        <f t="shared" si="38"/>
        <v>0</v>
      </c>
      <c r="BL90" s="128" t="e">
        <f t="shared" si="39"/>
        <v>#NUM!</v>
      </c>
      <c r="BM90" s="128" t="e">
        <f t="shared" si="40"/>
        <v>#NUM!</v>
      </c>
      <c r="BN90" s="128" t="str">
        <f t="shared" si="41"/>
        <v/>
      </c>
      <c r="BO90" s="128" t="str">
        <f t="shared" si="73"/>
        <v/>
      </c>
      <c r="BP90" s="90">
        <f t="shared" si="42"/>
        <v>0</v>
      </c>
      <c r="BQ90" s="90">
        <f t="shared" si="43"/>
        <v>0</v>
      </c>
      <c r="BR90" s="90">
        <f t="shared" si="76"/>
        <v>0</v>
      </c>
      <c r="BS90" s="90" t="str">
        <f t="shared" si="44"/>
        <v/>
      </c>
      <c r="BT90" s="90" t="e">
        <f t="shared" si="45"/>
        <v>#NUM!</v>
      </c>
      <c r="BU90" s="90" t="e">
        <f t="shared" si="46"/>
        <v>#NUM!</v>
      </c>
      <c r="BV90" s="127">
        <f t="shared" si="47"/>
        <v>0</v>
      </c>
      <c r="BW90" s="128" t="e">
        <f t="shared" si="48"/>
        <v>#NUM!</v>
      </c>
      <c r="BX90" s="128" t="e">
        <f t="shared" si="49"/>
        <v>#NUM!</v>
      </c>
      <c r="BY90" s="128" t="str">
        <f t="shared" si="50"/>
        <v/>
      </c>
      <c r="BZ90" s="128" t="str">
        <f t="shared" si="74"/>
        <v/>
      </c>
      <c r="CA90" s="90">
        <f t="shared" si="51"/>
        <v>0</v>
      </c>
      <c r="CB90" s="90"/>
      <c r="CC90" s="90"/>
      <c r="CD90" s="129"/>
      <c r="CE90" s="130">
        <f t="shared" si="52"/>
        <v>0</v>
      </c>
      <c r="CF90" s="46">
        <f t="shared" si="87"/>
        <v>0</v>
      </c>
      <c r="CG90" s="46">
        <f t="shared" si="87"/>
        <v>0</v>
      </c>
      <c r="CH90" s="46">
        <f t="shared" si="87"/>
        <v>0</v>
      </c>
      <c r="CI90" s="46">
        <f t="shared" si="87"/>
        <v>0</v>
      </c>
      <c r="CJ90" s="46">
        <f t="shared" si="87"/>
        <v>0</v>
      </c>
      <c r="CK90" s="46">
        <f t="shared" si="87"/>
        <v>0</v>
      </c>
      <c r="CL90" s="46">
        <f t="shared" si="87"/>
        <v>0</v>
      </c>
      <c r="CM90" s="46">
        <f t="shared" si="87"/>
        <v>0</v>
      </c>
      <c r="CN90" s="46">
        <f t="shared" si="87"/>
        <v>0</v>
      </c>
      <c r="CO90" s="46">
        <f t="shared" si="87"/>
        <v>0</v>
      </c>
      <c r="CP90" s="46">
        <f t="shared" si="87"/>
        <v>0</v>
      </c>
      <c r="CQ90" s="46">
        <f t="shared" si="87"/>
        <v>0</v>
      </c>
      <c r="CR90" s="46">
        <f t="shared" si="87"/>
        <v>0</v>
      </c>
      <c r="CS90" s="46">
        <f t="shared" si="87"/>
        <v>0</v>
      </c>
      <c r="CT90" s="46">
        <f t="shared" si="87"/>
        <v>0</v>
      </c>
      <c r="CU90" s="46">
        <f t="shared" si="87"/>
        <v>0</v>
      </c>
      <c r="CV90" s="46">
        <f t="shared" si="78"/>
        <v>0</v>
      </c>
      <c r="CW90" s="46">
        <f t="shared" si="78"/>
        <v>0</v>
      </c>
      <c r="CX90" s="46">
        <f t="shared" si="78"/>
        <v>0</v>
      </c>
      <c r="CY90" s="46">
        <f t="shared" si="78"/>
        <v>0</v>
      </c>
      <c r="CZ90" s="46">
        <f t="shared" si="78"/>
        <v>0</v>
      </c>
      <c r="DA90" s="46">
        <f t="shared" si="78"/>
        <v>0</v>
      </c>
      <c r="DB90" s="46">
        <f t="shared" si="78"/>
        <v>0</v>
      </c>
      <c r="DC90" s="46">
        <f t="shared" si="78"/>
        <v>0</v>
      </c>
      <c r="DD90" s="46">
        <f t="shared" si="78"/>
        <v>0</v>
      </c>
      <c r="DE90" s="46">
        <f t="shared" si="78"/>
        <v>0</v>
      </c>
      <c r="DF90" s="46">
        <f t="shared" si="78"/>
        <v>0</v>
      </c>
      <c r="DG90" s="46">
        <f t="shared" si="78"/>
        <v>0</v>
      </c>
      <c r="DH90" s="46">
        <f t="shared" si="78"/>
        <v>0</v>
      </c>
      <c r="DI90" s="46">
        <f t="shared" si="78"/>
        <v>0</v>
      </c>
      <c r="DJ90" s="46">
        <f t="shared" si="78"/>
        <v>0</v>
      </c>
      <c r="DK90" s="46">
        <f t="shared" si="88"/>
        <v>0</v>
      </c>
      <c r="DL90" s="46">
        <f t="shared" si="88"/>
        <v>0</v>
      </c>
      <c r="DM90" s="46">
        <f t="shared" si="88"/>
        <v>0</v>
      </c>
      <c r="DN90" s="46">
        <f t="shared" si="88"/>
        <v>0</v>
      </c>
      <c r="DO90" s="46">
        <f t="shared" si="88"/>
        <v>0</v>
      </c>
      <c r="DP90" s="46">
        <f t="shared" si="88"/>
        <v>0</v>
      </c>
      <c r="DQ90" s="46">
        <f t="shared" si="88"/>
        <v>0</v>
      </c>
      <c r="DR90" s="46">
        <f t="shared" si="88"/>
        <v>0</v>
      </c>
      <c r="DS90" s="46">
        <f t="shared" si="88"/>
        <v>0</v>
      </c>
      <c r="DT90" s="46">
        <f t="shared" si="88"/>
        <v>0</v>
      </c>
      <c r="DU90" s="46">
        <f t="shared" si="88"/>
        <v>0</v>
      </c>
      <c r="DV90" s="46">
        <f t="shared" si="88"/>
        <v>0</v>
      </c>
      <c r="DW90" s="46">
        <f t="shared" si="88"/>
        <v>0</v>
      </c>
      <c r="DX90" s="46">
        <f t="shared" si="88"/>
        <v>0</v>
      </c>
      <c r="DY90" s="46">
        <f t="shared" si="88"/>
        <v>0</v>
      </c>
      <c r="DZ90" s="46">
        <f t="shared" si="88"/>
        <v>0</v>
      </c>
      <c r="EA90" s="46">
        <f t="shared" si="79"/>
        <v>0</v>
      </c>
      <c r="EB90" s="46">
        <f t="shared" si="79"/>
        <v>0</v>
      </c>
      <c r="EC90" s="46">
        <f t="shared" si="79"/>
        <v>0</v>
      </c>
      <c r="ED90" s="46">
        <f t="shared" si="79"/>
        <v>0</v>
      </c>
      <c r="EE90" s="46">
        <f t="shared" si="79"/>
        <v>0</v>
      </c>
      <c r="EF90" s="46">
        <f t="shared" si="79"/>
        <v>0</v>
      </c>
      <c r="EG90" s="46">
        <f t="shared" si="79"/>
        <v>0</v>
      </c>
      <c r="EH90" s="46">
        <f t="shared" si="79"/>
        <v>0</v>
      </c>
      <c r="EI90" s="46">
        <f t="shared" si="79"/>
        <v>0</v>
      </c>
      <c r="EJ90" s="46">
        <f t="shared" si="79"/>
        <v>0</v>
      </c>
      <c r="EK90" s="46">
        <f t="shared" si="79"/>
        <v>0</v>
      </c>
      <c r="EL90" s="46">
        <f t="shared" si="79"/>
        <v>0</v>
      </c>
      <c r="EM90" s="46">
        <f t="shared" si="79"/>
        <v>0</v>
      </c>
      <c r="EN90" s="46">
        <f t="shared" si="79"/>
        <v>0</v>
      </c>
      <c r="EO90" s="46">
        <f t="shared" si="79"/>
        <v>0</v>
      </c>
      <c r="EP90" s="46">
        <f t="shared" si="79"/>
        <v>0</v>
      </c>
      <c r="EQ90" s="46">
        <f t="shared" si="89"/>
        <v>0</v>
      </c>
      <c r="ER90" s="46">
        <f t="shared" si="89"/>
        <v>0</v>
      </c>
      <c r="ES90" s="46">
        <f t="shared" si="89"/>
        <v>0</v>
      </c>
      <c r="ET90" s="46">
        <f t="shared" si="89"/>
        <v>0</v>
      </c>
      <c r="EU90" s="46">
        <f t="shared" si="89"/>
        <v>0</v>
      </c>
      <c r="EV90" s="46">
        <f t="shared" si="89"/>
        <v>0</v>
      </c>
      <c r="EW90" s="46">
        <f t="shared" si="89"/>
        <v>0</v>
      </c>
      <c r="EX90" s="46">
        <f t="shared" si="89"/>
        <v>0</v>
      </c>
      <c r="EY90" s="46">
        <f t="shared" si="89"/>
        <v>0</v>
      </c>
      <c r="EZ90" s="46">
        <f t="shared" si="89"/>
        <v>0</v>
      </c>
      <c r="FA90" s="46">
        <f t="shared" si="89"/>
        <v>0</v>
      </c>
      <c r="FB90" s="46">
        <f t="shared" si="89"/>
        <v>0</v>
      </c>
      <c r="FC90" s="46">
        <f t="shared" si="89"/>
        <v>0</v>
      </c>
      <c r="FD90" s="46">
        <f t="shared" si="89"/>
        <v>0</v>
      </c>
      <c r="FE90" s="46">
        <f t="shared" si="89"/>
        <v>0</v>
      </c>
      <c r="FF90" s="46">
        <f t="shared" si="89"/>
        <v>0</v>
      </c>
      <c r="FG90" s="46">
        <f t="shared" si="80"/>
        <v>0</v>
      </c>
      <c r="FH90" s="46">
        <f t="shared" si="80"/>
        <v>0</v>
      </c>
      <c r="FI90" s="46">
        <f t="shared" si="80"/>
        <v>0</v>
      </c>
      <c r="FJ90" s="46">
        <f t="shared" si="80"/>
        <v>0</v>
      </c>
      <c r="FK90" s="46">
        <f t="shared" si="80"/>
        <v>0</v>
      </c>
      <c r="FL90" s="46">
        <f t="shared" si="80"/>
        <v>0</v>
      </c>
      <c r="FM90" s="46">
        <f t="shared" si="80"/>
        <v>0</v>
      </c>
      <c r="FN90" s="46">
        <f t="shared" si="80"/>
        <v>0</v>
      </c>
      <c r="FO90" s="46">
        <f t="shared" si="80"/>
        <v>0</v>
      </c>
      <c r="FP90" s="46">
        <f t="shared" si="80"/>
        <v>0</v>
      </c>
      <c r="FQ90" s="46">
        <f t="shared" si="80"/>
        <v>0</v>
      </c>
      <c r="FR90" s="46">
        <f t="shared" si="80"/>
        <v>0</v>
      </c>
      <c r="FS90" s="46">
        <f t="shared" si="80"/>
        <v>0</v>
      </c>
      <c r="FT90" s="46">
        <f t="shared" si="80"/>
        <v>0</v>
      </c>
      <c r="FU90" s="46">
        <f t="shared" si="80"/>
        <v>0</v>
      </c>
      <c r="FV90" s="46">
        <f t="shared" si="80"/>
        <v>0</v>
      </c>
      <c r="FW90" s="46">
        <f t="shared" si="90"/>
        <v>0</v>
      </c>
      <c r="FX90" s="46">
        <f t="shared" si="90"/>
        <v>0</v>
      </c>
      <c r="FY90" s="46">
        <f t="shared" si="90"/>
        <v>0</v>
      </c>
      <c r="FZ90" s="46">
        <f t="shared" si="90"/>
        <v>0</v>
      </c>
      <c r="GA90" s="46">
        <f t="shared" si="90"/>
        <v>0</v>
      </c>
      <c r="GB90" s="46">
        <f t="shared" si="90"/>
        <v>0</v>
      </c>
      <c r="GC90" s="46">
        <f t="shared" si="90"/>
        <v>0</v>
      </c>
      <c r="GD90" s="46">
        <f t="shared" si="90"/>
        <v>0</v>
      </c>
      <c r="GE90" s="46">
        <f t="shared" si="90"/>
        <v>0</v>
      </c>
      <c r="GF90" s="46">
        <f t="shared" si="90"/>
        <v>0</v>
      </c>
      <c r="GG90" s="46">
        <f t="shared" si="90"/>
        <v>0</v>
      </c>
      <c r="GH90" s="46">
        <f t="shared" si="90"/>
        <v>0</v>
      </c>
      <c r="GI90" s="46">
        <f t="shared" si="90"/>
        <v>0</v>
      </c>
      <c r="GJ90" s="46">
        <f t="shared" si="90"/>
        <v>0</v>
      </c>
      <c r="GK90" s="46">
        <f t="shared" si="90"/>
        <v>0</v>
      </c>
      <c r="GL90" s="46">
        <f t="shared" si="90"/>
        <v>0</v>
      </c>
      <c r="GM90" s="46">
        <f t="shared" si="81"/>
        <v>0</v>
      </c>
      <c r="GN90" s="46">
        <f t="shared" si="81"/>
        <v>0</v>
      </c>
      <c r="GO90" s="46">
        <f t="shared" si="81"/>
        <v>0</v>
      </c>
      <c r="GP90" s="46">
        <f t="shared" si="81"/>
        <v>0</v>
      </c>
      <c r="GQ90" s="46">
        <f t="shared" si="81"/>
        <v>0</v>
      </c>
      <c r="GR90" s="46">
        <f t="shared" si="81"/>
        <v>0</v>
      </c>
      <c r="GS90" s="46">
        <f t="shared" si="81"/>
        <v>0</v>
      </c>
      <c r="GT90" s="46">
        <f t="shared" si="81"/>
        <v>0</v>
      </c>
      <c r="GU90" s="46">
        <f t="shared" si="81"/>
        <v>0</v>
      </c>
      <c r="GV90" s="46">
        <f t="shared" si="81"/>
        <v>0</v>
      </c>
      <c r="GW90" s="46">
        <f t="shared" si="81"/>
        <v>0</v>
      </c>
      <c r="GX90" s="46">
        <f t="shared" si="81"/>
        <v>0</v>
      </c>
      <c r="GY90" s="46">
        <f t="shared" si="81"/>
        <v>0</v>
      </c>
      <c r="GZ90" s="46">
        <f t="shared" si="81"/>
        <v>0</v>
      </c>
      <c r="HA90" s="46">
        <f t="shared" si="81"/>
        <v>0</v>
      </c>
      <c r="HB90" s="46">
        <f t="shared" si="81"/>
        <v>0</v>
      </c>
      <c r="HC90" s="46">
        <f t="shared" si="91"/>
        <v>0</v>
      </c>
      <c r="HD90" s="46">
        <f t="shared" si="91"/>
        <v>0</v>
      </c>
      <c r="HE90" s="46">
        <f t="shared" si="91"/>
        <v>0</v>
      </c>
      <c r="HF90" s="46">
        <f t="shared" si="91"/>
        <v>0</v>
      </c>
      <c r="HG90" s="46">
        <f t="shared" si="91"/>
        <v>0</v>
      </c>
      <c r="HH90" s="46">
        <f t="shared" si="91"/>
        <v>0</v>
      </c>
      <c r="HI90" s="46">
        <f t="shared" si="91"/>
        <v>0</v>
      </c>
      <c r="HJ90" s="46">
        <f t="shared" si="91"/>
        <v>0</v>
      </c>
      <c r="HK90" s="46">
        <f t="shared" si="91"/>
        <v>0</v>
      </c>
      <c r="HL90" s="46">
        <f t="shared" si="91"/>
        <v>0</v>
      </c>
      <c r="HM90" s="46">
        <f t="shared" si="91"/>
        <v>0</v>
      </c>
      <c r="HN90" s="46">
        <f t="shared" si="91"/>
        <v>0</v>
      </c>
      <c r="HO90" s="46">
        <f t="shared" si="91"/>
        <v>0</v>
      </c>
      <c r="HP90" s="46">
        <f t="shared" si="91"/>
        <v>0</v>
      </c>
      <c r="HQ90" s="46">
        <f t="shared" si="91"/>
        <v>0</v>
      </c>
      <c r="HR90" s="46">
        <f t="shared" si="91"/>
        <v>0</v>
      </c>
      <c r="HS90" s="46">
        <f t="shared" si="82"/>
        <v>0</v>
      </c>
      <c r="HT90" s="46">
        <f t="shared" si="82"/>
        <v>0</v>
      </c>
      <c r="HU90" s="46">
        <f t="shared" si="82"/>
        <v>0</v>
      </c>
      <c r="HV90" s="46">
        <f t="shared" si="82"/>
        <v>0</v>
      </c>
      <c r="HW90" s="46">
        <f t="shared" si="82"/>
        <v>0</v>
      </c>
      <c r="HX90" s="46">
        <f t="shared" si="82"/>
        <v>0</v>
      </c>
      <c r="HY90" s="46">
        <f t="shared" si="82"/>
        <v>0</v>
      </c>
      <c r="HZ90" s="46">
        <f t="shared" si="82"/>
        <v>0</v>
      </c>
      <c r="IA90" s="46">
        <f t="shared" si="82"/>
        <v>0</v>
      </c>
      <c r="IB90" s="46">
        <f t="shared" si="82"/>
        <v>0</v>
      </c>
      <c r="IC90" s="46">
        <f t="shared" si="82"/>
        <v>0</v>
      </c>
      <c r="ID90" s="46">
        <f t="shared" si="82"/>
        <v>0</v>
      </c>
      <c r="IE90" s="46">
        <f t="shared" si="82"/>
        <v>0</v>
      </c>
      <c r="IF90" s="46">
        <f t="shared" si="82"/>
        <v>0</v>
      </c>
      <c r="IG90" s="46">
        <f t="shared" si="82"/>
        <v>0</v>
      </c>
      <c r="IH90" s="46">
        <f t="shared" si="82"/>
        <v>0</v>
      </c>
      <c r="II90" s="46">
        <f t="shared" si="92"/>
        <v>0</v>
      </c>
      <c r="IJ90" s="46">
        <f t="shared" si="92"/>
        <v>0</v>
      </c>
      <c r="IK90" s="46">
        <f t="shared" si="92"/>
        <v>0</v>
      </c>
      <c r="IL90" s="46">
        <f t="shared" si="92"/>
        <v>0</v>
      </c>
      <c r="IM90" s="46">
        <f t="shared" si="92"/>
        <v>0</v>
      </c>
      <c r="IN90" s="46">
        <f t="shared" si="92"/>
        <v>0</v>
      </c>
      <c r="IO90" s="46">
        <f t="shared" si="92"/>
        <v>0</v>
      </c>
      <c r="IP90" s="46">
        <f t="shared" si="92"/>
        <v>0</v>
      </c>
      <c r="IQ90" s="46">
        <f t="shared" si="92"/>
        <v>0</v>
      </c>
      <c r="IR90" s="46">
        <f t="shared" si="92"/>
        <v>0</v>
      </c>
      <c r="IS90" s="46">
        <f t="shared" si="92"/>
        <v>0</v>
      </c>
      <c r="IT90" s="46">
        <f t="shared" si="92"/>
        <v>0</v>
      </c>
      <c r="IU90" s="46">
        <f t="shared" si="92"/>
        <v>0</v>
      </c>
      <c r="IV90" s="46">
        <f t="shared" si="92"/>
        <v>0</v>
      </c>
      <c r="IW90" s="46">
        <f t="shared" si="92"/>
        <v>0</v>
      </c>
      <c r="IX90" s="46">
        <f t="shared" si="92"/>
        <v>0</v>
      </c>
      <c r="IY90" s="46">
        <f t="shared" si="83"/>
        <v>0</v>
      </c>
      <c r="IZ90" s="46">
        <f t="shared" si="83"/>
        <v>0</v>
      </c>
      <c r="JA90" s="46">
        <f t="shared" si="83"/>
        <v>0</v>
      </c>
      <c r="JB90" s="46">
        <f t="shared" si="83"/>
        <v>0</v>
      </c>
      <c r="JC90" s="46">
        <f t="shared" si="83"/>
        <v>0</v>
      </c>
      <c r="JD90" s="46">
        <f t="shared" si="83"/>
        <v>0</v>
      </c>
      <c r="JE90" s="46">
        <f t="shared" si="83"/>
        <v>0</v>
      </c>
      <c r="JF90" s="46">
        <f t="shared" si="83"/>
        <v>0</v>
      </c>
      <c r="JG90" s="46">
        <f t="shared" si="83"/>
        <v>0</v>
      </c>
      <c r="JH90" s="46">
        <f t="shared" si="83"/>
        <v>0</v>
      </c>
      <c r="JI90" s="46">
        <f t="shared" si="83"/>
        <v>0</v>
      </c>
      <c r="JJ90" s="46">
        <f t="shared" si="83"/>
        <v>0</v>
      </c>
      <c r="JK90" s="46">
        <f t="shared" si="83"/>
        <v>0</v>
      </c>
      <c r="JL90" s="46">
        <f t="shared" si="83"/>
        <v>0</v>
      </c>
      <c r="JM90" s="46">
        <f t="shared" si="83"/>
        <v>0</v>
      </c>
      <c r="JN90" s="46">
        <f t="shared" si="83"/>
        <v>0</v>
      </c>
      <c r="JO90" s="46">
        <f t="shared" si="93"/>
        <v>0</v>
      </c>
      <c r="JP90" s="46">
        <f t="shared" si="93"/>
        <v>0</v>
      </c>
      <c r="JQ90" s="46">
        <f t="shared" si="93"/>
        <v>0</v>
      </c>
      <c r="JR90" s="46">
        <f t="shared" si="93"/>
        <v>0</v>
      </c>
      <c r="JS90" s="46">
        <f t="shared" si="93"/>
        <v>0</v>
      </c>
      <c r="JT90" s="46">
        <f t="shared" si="93"/>
        <v>0</v>
      </c>
      <c r="JU90" s="46">
        <f t="shared" si="93"/>
        <v>0</v>
      </c>
      <c r="JV90" s="46">
        <f t="shared" si="93"/>
        <v>0</v>
      </c>
      <c r="JW90" s="46">
        <f t="shared" si="93"/>
        <v>0</v>
      </c>
      <c r="JX90" s="46">
        <f t="shared" si="93"/>
        <v>0</v>
      </c>
      <c r="JY90" s="46">
        <f t="shared" si="93"/>
        <v>0</v>
      </c>
      <c r="JZ90" s="46">
        <f t="shared" si="93"/>
        <v>0</v>
      </c>
      <c r="KA90" s="46">
        <f t="shared" si="93"/>
        <v>0</v>
      </c>
      <c r="KB90" s="46">
        <f t="shared" si="93"/>
        <v>0</v>
      </c>
      <c r="KC90" s="46">
        <f t="shared" si="93"/>
        <v>0</v>
      </c>
      <c r="KD90" s="46">
        <f t="shared" si="93"/>
        <v>0</v>
      </c>
      <c r="KE90" s="46">
        <f t="shared" si="84"/>
        <v>0</v>
      </c>
      <c r="KF90" s="46">
        <f t="shared" si="84"/>
        <v>0</v>
      </c>
      <c r="KG90" s="46">
        <f t="shared" si="84"/>
        <v>0</v>
      </c>
      <c r="KH90" s="46">
        <f t="shared" si="84"/>
        <v>0</v>
      </c>
      <c r="KI90" s="46">
        <f t="shared" si="84"/>
        <v>0</v>
      </c>
      <c r="KJ90" s="46">
        <f t="shared" si="84"/>
        <v>0</v>
      </c>
      <c r="KK90" s="46">
        <f t="shared" si="84"/>
        <v>0</v>
      </c>
      <c r="KL90" s="46">
        <f t="shared" si="84"/>
        <v>0</v>
      </c>
      <c r="KM90" s="46">
        <f t="shared" si="84"/>
        <v>0</v>
      </c>
      <c r="KN90" s="46">
        <f t="shared" si="84"/>
        <v>0</v>
      </c>
      <c r="KO90" s="46">
        <f t="shared" si="84"/>
        <v>0</v>
      </c>
      <c r="KP90" s="46">
        <f t="shared" si="84"/>
        <v>0</v>
      </c>
      <c r="KQ90" s="46">
        <f t="shared" si="84"/>
        <v>0</v>
      </c>
      <c r="KR90" s="46">
        <f t="shared" si="84"/>
        <v>0</v>
      </c>
      <c r="KS90" s="46">
        <f t="shared" si="84"/>
        <v>0</v>
      </c>
      <c r="KT90" s="46">
        <f t="shared" si="84"/>
        <v>0</v>
      </c>
      <c r="KU90" s="46">
        <f t="shared" si="85"/>
        <v>0</v>
      </c>
      <c r="KV90" s="46">
        <f t="shared" si="85"/>
        <v>0</v>
      </c>
      <c r="KW90" s="46">
        <f t="shared" si="85"/>
        <v>0</v>
      </c>
      <c r="KX90" s="46">
        <f t="shared" si="85"/>
        <v>0</v>
      </c>
      <c r="KY90" s="46">
        <f t="shared" si="85"/>
        <v>0</v>
      </c>
      <c r="KZ90" s="46">
        <f t="shared" si="85"/>
        <v>0</v>
      </c>
      <c r="LA90" s="46">
        <f t="shared" si="85"/>
        <v>0</v>
      </c>
      <c r="LB90" s="46">
        <f t="shared" si="85"/>
        <v>0</v>
      </c>
      <c r="LC90" s="46">
        <f t="shared" si="85"/>
        <v>0</v>
      </c>
      <c r="LD90" s="46">
        <f t="shared" si="85"/>
        <v>0</v>
      </c>
      <c r="LE90" s="46">
        <f t="shared" si="85"/>
        <v>0</v>
      </c>
      <c r="LF90" s="46">
        <f t="shared" si="85"/>
        <v>0</v>
      </c>
      <c r="LG90" s="46">
        <f t="shared" si="85"/>
        <v>0</v>
      </c>
      <c r="LH90" s="46">
        <f t="shared" si="85"/>
        <v>0</v>
      </c>
      <c r="LI90" s="46">
        <f t="shared" si="85"/>
        <v>0</v>
      </c>
      <c r="LJ90" s="46">
        <f t="shared" si="85"/>
        <v>0</v>
      </c>
      <c r="LK90" s="46">
        <f t="shared" si="86"/>
        <v>0</v>
      </c>
      <c r="LL90" s="46">
        <f t="shared" si="86"/>
        <v>0</v>
      </c>
      <c r="LM90" s="46">
        <f t="shared" si="86"/>
        <v>0</v>
      </c>
      <c r="LN90" s="46">
        <f t="shared" si="86"/>
        <v>0</v>
      </c>
      <c r="LO90" s="46">
        <f t="shared" si="86"/>
        <v>0</v>
      </c>
      <c r="LP90" s="46">
        <f t="shared" si="86"/>
        <v>0</v>
      </c>
      <c r="LQ90" s="46">
        <f t="shared" si="86"/>
        <v>0</v>
      </c>
      <c r="LR90" s="46">
        <f t="shared" si="86"/>
        <v>0</v>
      </c>
      <c r="LS90" s="46">
        <f t="shared" si="86"/>
        <v>0</v>
      </c>
      <c r="LT90" s="46">
        <f t="shared" si="86"/>
        <v>0</v>
      </c>
    </row>
    <row r="91" spans="1:332" ht="24.6" hidden="1" customHeight="1">
      <c r="A91" s="121">
        <v>30</v>
      </c>
      <c r="B91" s="19"/>
      <c r="C91" s="21"/>
      <c r="D91" s="21"/>
      <c r="E91" s="215" t="str">
        <f t="shared" si="25"/>
        <v/>
      </c>
      <c r="F91" s="215">
        <f t="shared" si="26"/>
        <v>0</v>
      </c>
      <c r="G91" s="218"/>
      <c r="H91" s="217" t="str">
        <f t="shared" si="27"/>
        <v>Falta(n) Fecha(s)</v>
      </c>
      <c r="I91" s="72"/>
      <c r="J91" s="72"/>
      <c r="K91" s="72"/>
      <c r="L91" s="72"/>
      <c r="M91" s="72"/>
      <c r="N91" s="72"/>
      <c r="O91" s="72"/>
      <c r="P91" s="72"/>
      <c r="Q91" s="210" t="str" cm="1">
        <f t="array" ref="Q91">IF(SUM(COUNTIF(J91:P91,{"SI","NO APLICA"}))=0,
   "",
   IF(SUM(COUNTIF(J91:P91,{"SI","NO APLICA"}))=COLUMNS(J91:P91),
      "CUMPLE",
      "NO CUMPLE"))</f>
        <v/>
      </c>
      <c r="R91" s="72"/>
      <c r="S91" s="19"/>
      <c r="T91" s="72"/>
      <c r="U91" s="19"/>
      <c r="V91" s="72"/>
      <c r="W91" s="72"/>
      <c r="X91" s="72"/>
      <c r="Y91" s="210" t="str">
        <f t="shared" si="69"/>
        <v/>
      </c>
      <c r="Z91" s="211" t="str">
        <f t="shared" si="70"/>
        <v/>
      </c>
      <c r="AA91" s="476"/>
      <c r="AB91" s="477"/>
      <c r="AD91" s="122" t="str">
        <f t="shared" si="28"/>
        <v/>
      </c>
      <c r="AE91" s="122" t="str">
        <f t="shared" si="28"/>
        <v/>
      </c>
      <c r="AF91" s="123">
        <f t="shared" si="28"/>
        <v>0</v>
      </c>
      <c r="AG91" s="122" t="str">
        <f t="shared" si="29"/>
        <v/>
      </c>
      <c r="AH91" s="122" t="str">
        <f t="shared" si="29"/>
        <v/>
      </c>
      <c r="AI91" s="123">
        <f t="shared" si="29"/>
        <v>0</v>
      </c>
      <c r="AW91" s="46" t="str">
        <f t="shared" si="30"/>
        <v/>
      </c>
      <c r="AX91" s="46">
        <f t="shared" si="30"/>
        <v>11</v>
      </c>
      <c r="AY91" s="96">
        <v>30</v>
      </c>
      <c r="AZ91" s="47" t="str">
        <f t="shared" si="77"/>
        <v/>
      </c>
      <c r="BA91" s="47">
        <f t="shared" si="32"/>
        <v>0</v>
      </c>
      <c r="BB91" s="90" t="str">
        <f t="shared" si="33"/>
        <v/>
      </c>
      <c r="BC91" s="124">
        <v>30</v>
      </c>
      <c r="BD91" s="125">
        <f t="shared" si="71"/>
        <v>1</v>
      </c>
      <c r="BE91" s="126">
        <f t="shared" si="34"/>
        <v>1</v>
      </c>
      <c r="BF91" s="90">
        <f t="shared" si="35"/>
        <v>0</v>
      </c>
      <c r="BG91" s="90">
        <f t="shared" si="75"/>
        <v>0</v>
      </c>
      <c r="BH91" s="90" t="str">
        <f t="shared" si="72"/>
        <v/>
      </c>
      <c r="BI91" s="90" t="e">
        <f t="shared" si="36"/>
        <v>#NUM!</v>
      </c>
      <c r="BJ91" s="90" t="str">
        <f t="shared" si="37"/>
        <v/>
      </c>
      <c r="BK91" s="127">
        <f t="shared" si="38"/>
        <v>0</v>
      </c>
      <c r="BL91" s="128" t="e">
        <f t="shared" si="39"/>
        <v>#NUM!</v>
      </c>
      <c r="BM91" s="128" t="e">
        <f t="shared" si="40"/>
        <v>#NUM!</v>
      </c>
      <c r="BN91" s="128" t="str">
        <f t="shared" si="41"/>
        <v/>
      </c>
      <c r="BO91" s="128" t="str">
        <f t="shared" si="73"/>
        <v/>
      </c>
      <c r="BP91" s="90">
        <f t="shared" si="42"/>
        <v>0</v>
      </c>
      <c r="BQ91" s="90">
        <f t="shared" si="43"/>
        <v>0</v>
      </c>
      <c r="BR91" s="90">
        <f t="shared" si="76"/>
        <v>0</v>
      </c>
      <c r="BS91" s="90" t="str">
        <f t="shared" si="44"/>
        <v/>
      </c>
      <c r="BT91" s="90" t="e">
        <f t="shared" si="45"/>
        <v>#NUM!</v>
      </c>
      <c r="BU91" s="90" t="e">
        <f t="shared" si="46"/>
        <v>#NUM!</v>
      </c>
      <c r="BV91" s="127">
        <f t="shared" si="47"/>
        <v>0</v>
      </c>
      <c r="BW91" s="128" t="e">
        <f t="shared" si="48"/>
        <v>#NUM!</v>
      </c>
      <c r="BX91" s="128" t="e">
        <f t="shared" si="49"/>
        <v>#NUM!</v>
      </c>
      <c r="BY91" s="128" t="str">
        <f t="shared" si="50"/>
        <v/>
      </c>
      <c r="BZ91" s="128" t="str">
        <f t="shared" si="74"/>
        <v/>
      </c>
      <c r="CA91" s="90">
        <f t="shared" si="51"/>
        <v>0</v>
      </c>
      <c r="CB91" s="90"/>
      <c r="CC91" s="90"/>
      <c r="CD91" s="129"/>
      <c r="CE91" s="130">
        <f t="shared" si="52"/>
        <v>0</v>
      </c>
      <c r="CF91" s="46">
        <f t="shared" si="87"/>
        <v>0</v>
      </c>
      <c r="CG91" s="46">
        <f t="shared" si="87"/>
        <v>0</v>
      </c>
      <c r="CH91" s="46">
        <f t="shared" si="87"/>
        <v>0</v>
      </c>
      <c r="CI91" s="46">
        <f t="shared" si="87"/>
        <v>0</v>
      </c>
      <c r="CJ91" s="46">
        <f t="shared" si="87"/>
        <v>0</v>
      </c>
      <c r="CK91" s="46">
        <f t="shared" si="87"/>
        <v>0</v>
      </c>
      <c r="CL91" s="46">
        <f t="shared" si="87"/>
        <v>0</v>
      </c>
      <c r="CM91" s="46">
        <f t="shared" si="87"/>
        <v>0</v>
      </c>
      <c r="CN91" s="46">
        <f t="shared" si="87"/>
        <v>0</v>
      </c>
      <c r="CO91" s="46">
        <f t="shared" si="87"/>
        <v>0</v>
      </c>
      <c r="CP91" s="46">
        <f t="shared" si="87"/>
        <v>0</v>
      </c>
      <c r="CQ91" s="46">
        <f t="shared" si="87"/>
        <v>0</v>
      </c>
      <c r="CR91" s="46">
        <f t="shared" si="87"/>
        <v>0</v>
      </c>
      <c r="CS91" s="46">
        <f t="shared" si="87"/>
        <v>0</v>
      </c>
      <c r="CT91" s="46">
        <f t="shared" si="87"/>
        <v>0</v>
      </c>
      <c r="CU91" s="46">
        <f t="shared" si="87"/>
        <v>0</v>
      </c>
      <c r="CV91" s="46">
        <f t="shared" si="78"/>
        <v>0</v>
      </c>
      <c r="CW91" s="46">
        <f t="shared" si="78"/>
        <v>0</v>
      </c>
      <c r="CX91" s="46">
        <f t="shared" si="78"/>
        <v>0</v>
      </c>
      <c r="CY91" s="46">
        <f t="shared" si="78"/>
        <v>0</v>
      </c>
      <c r="CZ91" s="46">
        <f t="shared" si="78"/>
        <v>0</v>
      </c>
      <c r="DA91" s="46">
        <f t="shared" si="78"/>
        <v>0</v>
      </c>
      <c r="DB91" s="46">
        <f t="shared" si="78"/>
        <v>0</v>
      </c>
      <c r="DC91" s="46">
        <f t="shared" si="78"/>
        <v>0</v>
      </c>
      <c r="DD91" s="46">
        <f t="shared" si="78"/>
        <v>0</v>
      </c>
      <c r="DE91" s="46">
        <f t="shared" si="78"/>
        <v>0</v>
      </c>
      <c r="DF91" s="46">
        <f t="shared" si="78"/>
        <v>0</v>
      </c>
      <c r="DG91" s="46">
        <f t="shared" si="78"/>
        <v>0</v>
      </c>
      <c r="DH91" s="46">
        <f t="shared" si="78"/>
        <v>0</v>
      </c>
      <c r="DI91" s="46">
        <f t="shared" si="78"/>
        <v>0</v>
      </c>
      <c r="DJ91" s="46">
        <f t="shared" si="78"/>
        <v>0</v>
      </c>
      <c r="DK91" s="46">
        <f t="shared" si="88"/>
        <v>0</v>
      </c>
      <c r="DL91" s="46">
        <f t="shared" si="88"/>
        <v>0</v>
      </c>
      <c r="DM91" s="46">
        <f t="shared" si="88"/>
        <v>0</v>
      </c>
      <c r="DN91" s="46">
        <f t="shared" si="88"/>
        <v>0</v>
      </c>
      <c r="DO91" s="46">
        <f t="shared" si="88"/>
        <v>0</v>
      </c>
      <c r="DP91" s="46">
        <f t="shared" si="88"/>
        <v>0</v>
      </c>
      <c r="DQ91" s="46">
        <f t="shared" si="88"/>
        <v>0</v>
      </c>
      <c r="DR91" s="46">
        <f t="shared" si="88"/>
        <v>0</v>
      </c>
      <c r="DS91" s="46">
        <f t="shared" si="88"/>
        <v>0</v>
      </c>
      <c r="DT91" s="46">
        <f t="shared" si="88"/>
        <v>0</v>
      </c>
      <c r="DU91" s="46">
        <f t="shared" si="88"/>
        <v>0</v>
      </c>
      <c r="DV91" s="46">
        <f t="shared" si="88"/>
        <v>0</v>
      </c>
      <c r="DW91" s="46">
        <f t="shared" si="88"/>
        <v>0</v>
      </c>
      <c r="DX91" s="46">
        <f t="shared" si="88"/>
        <v>0</v>
      </c>
      <c r="DY91" s="46">
        <f t="shared" si="88"/>
        <v>0</v>
      </c>
      <c r="DZ91" s="46">
        <f t="shared" si="88"/>
        <v>0</v>
      </c>
      <c r="EA91" s="46">
        <f t="shared" si="79"/>
        <v>0</v>
      </c>
      <c r="EB91" s="46">
        <f t="shared" si="79"/>
        <v>0</v>
      </c>
      <c r="EC91" s="46">
        <f t="shared" si="79"/>
        <v>0</v>
      </c>
      <c r="ED91" s="46">
        <f t="shared" si="79"/>
        <v>0</v>
      </c>
      <c r="EE91" s="46">
        <f t="shared" si="79"/>
        <v>0</v>
      </c>
      <c r="EF91" s="46">
        <f t="shared" si="79"/>
        <v>0</v>
      </c>
      <c r="EG91" s="46">
        <f t="shared" si="79"/>
        <v>0</v>
      </c>
      <c r="EH91" s="46">
        <f t="shared" si="79"/>
        <v>0</v>
      </c>
      <c r="EI91" s="46">
        <f t="shared" si="79"/>
        <v>0</v>
      </c>
      <c r="EJ91" s="46">
        <f t="shared" si="79"/>
        <v>0</v>
      </c>
      <c r="EK91" s="46">
        <f t="shared" si="79"/>
        <v>0</v>
      </c>
      <c r="EL91" s="46">
        <f t="shared" si="79"/>
        <v>0</v>
      </c>
      <c r="EM91" s="46">
        <f t="shared" si="79"/>
        <v>0</v>
      </c>
      <c r="EN91" s="46">
        <f t="shared" si="79"/>
        <v>0</v>
      </c>
      <c r="EO91" s="46">
        <f t="shared" si="79"/>
        <v>0</v>
      </c>
      <c r="EP91" s="46">
        <f t="shared" si="79"/>
        <v>0</v>
      </c>
      <c r="EQ91" s="46">
        <f t="shared" si="89"/>
        <v>0</v>
      </c>
      <c r="ER91" s="46">
        <f t="shared" si="89"/>
        <v>0</v>
      </c>
      <c r="ES91" s="46">
        <f t="shared" si="89"/>
        <v>0</v>
      </c>
      <c r="ET91" s="46">
        <f t="shared" si="89"/>
        <v>0</v>
      </c>
      <c r="EU91" s="46">
        <f t="shared" si="89"/>
        <v>0</v>
      </c>
      <c r="EV91" s="46">
        <f t="shared" si="89"/>
        <v>0</v>
      </c>
      <c r="EW91" s="46">
        <f t="shared" si="89"/>
        <v>0</v>
      </c>
      <c r="EX91" s="46">
        <f t="shared" si="89"/>
        <v>0</v>
      </c>
      <c r="EY91" s="46">
        <f t="shared" si="89"/>
        <v>0</v>
      </c>
      <c r="EZ91" s="46">
        <f t="shared" si="89"/>
        <v>0</v>
      </c>
      <c r="FA91" s="46">
        <f t="shared" si="89"/>
        <v>0</v>
      </c>
      <c r="FB91" s="46">
        <f t="shared" si="89"/>
        <v>0</v>
      </c>
      <c r="FC91" s="46">
        <f t="shared" si="89"/>
        <v>0</v>
      </c>
      <c r="FD91" s="46">
        <f t="shared" si="89"/>
        <v>0</v>
      </c>
      <c r="FE91" s="46">
        <f t="shared" si="89"/>
        <v>0</v>
      </c>
      <c r="FF91" s="46">
        <f t="shared" si="89"/>
        <v>0</v>
      </c>
      <c r="FG91" s="46">
        <f t="shared" si="80"/>
        <v>0</v>
      </c>
      <c r="FH91" s="46">
        <f t="shared" si="80"/>
        <v>0</v>
      </c>
      <c r="FI91" s="46">
        <f t="shared" si="80"/>
        <v>0</v>
      </c>
      <c r="FJ91" s="46">
        <f t="shared" si="80"/>
        <v>0</v>
      </c>
      <c r="FK91" s="46">
        <f t="shared" si="80"/>
        <v>0</v>
      </c>
      <c r="FL91" s="46">
        <f t="shared" si="80"/>
        <v>0</v>
      </c>
      <c r="FM91" s="46">
        <f t="shared" si="80"/>
        <v>0</v>
      </c>
      <c r="FN91" s="46">
        <f t="shared" si="80"/>
        <v>0</v>
      </c>
      <c r="FO91" s="46">
        <f t="shared" si="80"/>
        <v>0</v>
      </c>
      <c r="FP91" s="46">
        <f t="shared" si="80"/>
        <v>0</v>
      </c>
      <c r="FQ91" s="46">
        <f t="shared" si="80"/>
        <v>0</v>
      </c>
      <c r="FR91" s="46">
        <f t="shared" si="80"/>
        <v>0</v>
      </c>
      <c r="FS91" s="46">
        <f t="shared" si="80"/>
        <v>0</v>
      </c>
      <c r="FT91" s="46">
        <f t="shared" si="80"/>
        <v>0</v>
      </c>
      <c r="FU91" s="46">
        <f t="shared" si="80"/>
        <v>0</v>
      </c>
      <c r="FV91" s="46">
        <f t="shared" si="80"/>
        <v>0</v>
      </c>
      <c r="FW91" s="46">
        <f t="shared" si="90"/>
        <v>0</v>
      </c>
      <c r="FX91" s="46">
        <f t="shared" si="90"/>
        <v>0</v>
      </c>
      <c r="FY91" s="46">
        <f t="shared" si="90"/>
        <v>0</v>
      </c>
      <c r="FZ91" s="46">
        <f t="shared" si="90"/>
        <v>0</v>
      </c>
      <c r="GA91" s="46">
        <f t="shared" si="90"/>
        <v>0</v>
      </c>
      <c r="GB91" s="46">
        <f t="shared" si="90"/>
        <v>0</v>
      </c>
      <c r="GC91" s="46">
        <f t="shared" si="90"/>
        <v>0</v>
      </c>
      <c r="GD91" s="46">
        <f t="shared" si="90"/>
        <v>0</v>
      </c>
      <c r="GE91" s="46">
        <f t="shared" si="90"/>
        <v>0</v>
      </c>
      <c r="GF91" s="46">
        <f t="shared" si="90"/>
        <v>0</v>
      </c>
      <c r="GG91" s="46">
        <f t="shared" si="90"/>
        <v>0</v>
      </c>
      <c r="GH91" s="46">
        <f t="shared" si="90"/>
        <v>0</v>
      </c>
      <c r="GI91" s="46">
        <f t="shared" si="90"/>
        <v>0</v>
      </c>
      <c r="GJ91" s="46">
        <f t="shared" si="90"/>
        <v>0</v>
      </c>
      <c r="GK91" s="46">
        <f t="shared" si="90"/>
        <v>0</v>
      </c>
      <c r="GL91" s="46">
        <f t="shared" si="90"/>
        <v>0</v>
      </c>
      <c r="GM91" s="46">
        <f t="shared" si="81"/>
        <v>0</v>
      </c>
      <c r="GN91" s="46">
        <f t="shared" si="81"/>
        <v>0</v>
      </c>
      <c r="GO91" s="46">
        <f t="shared" si="81"/>
        <v>0</v>
      </c>
      <c r="GP91" s="46">
        <f t="shared" si="81"/>
        <v>0</v>
      </c>
      <c r="GQ91" s="46">
        <f t="shared" si="81"/>
        <v>0</v>
      </c>
      <c r="GR91" s="46">
        <f t="shared" si="81"/>
        <v>0</v>
      </c>
      <c r="GS91" s="46">
        <f t="shared" si="81"/>
        <v>0</v>
      </c>
      <c r="GT91" s="46">
        <f t="shared" si="81"/>
        <v>0</v>
      </c>
      <c r="GU91" s="46">
        <f t="shared" si="81"/>
        <v>0</v>
      </c>
      <c r="GV91" s="46">
        <f t="shared" si="81"/>
        <v>0</v>
      </c>
      <c r="GW91" s="46">
        <f t="shared" si="81"/>
        <v>0</v>
      </c>
      <c r="GX91" s="46">
        <f t="shared" si="81"/>
        <v>0</v>
      </c>
      <c r="GY91" s="46">
        <f t="shared" si="81"/>
        <v>0</v>
      </c>
      <c r="GZ91" s="46">
        <f t="shared" si="81"/>
        <v>0</v>
      </c>
      <c r="HA91" s="46">
        <f t="shared" si="81"/>
        <v>0</v>
      </c>
      <c r="HB91" s="46">
        <f t="shared" si="81"/>
        <v>0</v>
      </c>
      <c r="HC91" s="46">
        <f t="shared" si="91"/>
        <v>0</v>
      </c>
      <c r="HD91" s="46">
        <f t="shared" si="91"/>
        <v>0</v>
      </c>
      <c r="HE91" s="46">
        <f t="shared" si="91"/>
        <v>0</v>
      </c>
      <c r="HF91" s="46">
        <f t="shared" si="91"/>
        <v>0</v>
      </c>
      <c r="HG91" s="46">
        <f t="shared" si="91"/>
        <v>0</v>
      </c>
      <c r="HH91" s="46">
        <f t="shared" si="91"/>
        <v>0</v>
      </c>
      <c r="HI91" s="46">
        <f t="shared" si="91"/>
        <v>0</v>
      </c>
      <c r="HJ91" s="46">
        <f t="shared" si="91"/>
        <v>0</v>
      </c>
      <c r="HK91" s="46">
        <f t="shared" si="91"/>
        <v>0</v>
      </c>
      <c r="HL91" s="46">
        <f t="shared" si="91"/>
        <v>0</v>
      </c>
      <c r="HM91" s="46">
        <f t="shared" si="91"/>
        <v>0</v>
      </c>
      <c r="HN91" s="46">
        <f t="shared" si="91"/>
        <v>0</v>
      </c>
      <c r="HO91" s="46">
        <f t="shared" si="91"/>
        <v>0</v>
      </c>
      <c r="HP91" s="46">
        <f t="shared" si="91"/>
        <v>0</v>
      </c>
      <c r="HQ91" s="46">
        <f t="shared" si="91"/>
        <v>0</v>
      </c>
      <c r="HR91" s="46">
        <f t="shared" si="91"/>
        <v>0</v>
      </c>
      <c r="HS91" s="46">
        <f t="shared" si="82"/>
        <v>0</v>
      </c>
      <c r="HT91" s="46">
        <f t="shared" si="82"/>
        <v>0</v>
      </c>
      <c r="HU91" s="46">
        <f t="shared" si="82"/>
        <v>0</v>
      </c>
      <c r="HV91" s="46">
        <f t="shared" si="82"/>
        <v>0</v>
      </c>
      <c r="HW91" s="46">
        <f t="shared" si="82"/>
        <v>0</v>
      </c>
      <c r="HX91" s="46">
        <f t="shared" si="82"/>
        <v>0</v>
      </c>
      <c r="HY91" s="46">
        <f t="shared" si="82"/>
        <v>0</v>
      </c>
      <c r="HZ91" s="46">
        <f t="shared" si="82"/>
        <v>0</v>
      </c>
      <c r="IA91" s="46">
        <f t="shared" si="82"/>
        <v>0</v>
      </c>
      <c r="IB91" s="46">
        <f t="shared" si="82"/>
        <v>0</v>
      </c>
      <c r="IC91" s="46">
        <f t="shared" si="82"/>
        <v>0</v>
      </c>
      <c r="ID91" s="46">
        <f t="shared" si="82"/>
        <v>0</v>
      </c>
      <c r="IE91" s="46">
        <f t="shared" si="82"/>
        <v>0</v>
      </c>
      <c r="IF91" s="46">
        <f t="shared" si="82"/>
        <v>0</v>
      </c>
      <c r="IG91" s="46">
        <f t="shared" si="82"/>
        <v>0</v>
      </c>
      <c r="IH91" s="46">
        <f t="shared" si="82"/>
        <v>0</v>
      </c>
      <c r="II91" s="46">
        <f t="shared" si="92"/>
        <v>0</v>
      </c>
      <c r="IJ91" s="46">
        <f t="shared" si="92"/>
        <v>0</v>
      </c>
      <c r="IK91" s="46">
        <f t="shared" si="92"/>
        <v>0</v>
      </c>
      <c r="IL91" s="46">
        <f t="shared" si="92"/>
        <v>0</v>
      </c>
      <c r="IM91" s="46">
        <f t="shared" si="92"/>
        <v>0</v>
      </c>
      <c r="IN91" s="46">
        <f t="shared" si="92"/>
        <v>0</v>
      </c>
      <c r="IO91" s="46">
        <f t="shared" si="92"/>
        <v>0</v>
      </c>
      <c r="IP91" s="46">
        <f t="shared" si="92"/>
        <v>0</v>
      </c>
      <c r="IQ91" s="46">
        <f t="shared" si="92"/>
        <v>0</v>
      </c>
      <c r="IR91" s="46">
        <f t="shared" si="92"/>
        <v>0</v>
      </c>
      <c r="IS91" s="46">
        <f t="shared" si="92"/>
        <v>0</v>
      </c>
      <c r="IT91" s="46">
        <f t="shared" si="92"/>
        <v>0</v>
      </c>
      <c r="IU91" s="46">
        <f t="shared" si="92"/>
        <v>0</v>
      </c>
      <c r="IV91" s="46">
        <f t="shared" si="92"/>
        <v>0</v>
      </c>
      <c r="IW91" s="46">
        <f t="shared" si="92"/>
        <v>0</v>
      </c>
      <c r="IX91" s="46">
        <f t="shared" si="92"/>
        <v>0</v>
      </c>
      <c r="IY91" s="46">
        <f t="shared" si="83"/>
        <v>0</v>
      </c>
      <c r="IZ91" s="46">
        <f t="shared" si="83"/>
        <v>0</v>
      </c>
      <c r="JA91" s="46">
        <f t="shared" si="83"/>
        <v>0</v>
      </c>
      <c r="JB91" s="46">
        <f t="shared" si="83"/>
        <v>0</v>
      </c>
      <c r="JC91" s="46">
        <f t="shared" si="83"/>
        <v>0</v>
      </c>
      <c r="JD91" s="46">
        <f t="shared" si="83"/>
        <v>0</v>
      </c>
      <c r="JE91" s="46">
        <f t="shared" si="83"/>
        <v>0</v>
      </c>
      <c r="JF91" s="46">
        <f t="shared" si="83"/>
        <v>0</v>
      </c>
      <c r="JG91" s="46">
        <f t="shared" si="83"/>
        <v>0</v>
      </c>
      <c r="JH91" s="46">
        <f t="shared" si="83"/>
        <v>0</v>
      </c>
      <c r="JI91" s="46">
        <f t="shared" si="83"/>
        <v>0</v>
      </c>
      <c r="JJ91" s="46">
        <f t="shared" si="83"/>
        <v>0</v>
      </c>
      <c r="JK91" s="46">
        <f t="shared" si="83"/>
        <v>0</v>
      </c>
      <c r="JL91" s="46">
        <f t="shared" si="83"/>
        <v>0</v>
      </c>
      <c r="JM91" s="46">
        <f t="shared" si="83"/>
        <v>0</v>
      </c>
      <c r="JN91" s="46">
        <f t="shared" si="83"/>
        <v>0</v>
      </c>
      <c r="JO91" s="46">
        <f t="shared" si="93"/>
        <v>0</v>
      </c>
      <c r="JP91" s="46">
        <f t="shared" si="93"/>
        <v>0</v>
      </c>
      <c r="JQ91" s="46">
        <f t="shared" si="93"/>
        <v>0</v>
      </c>
      <c r="JR91" s="46">
        <f t="shared" si="93"/>
        <v>0</v>
      </c>
      <c r="JS91" s="46">
        <f t="shared" si="93"/>
        <v>0</v>
      </c>
      <c r="JT91" s="46">
        <f t="shared" si="93"/>
        <v>0</v>
      </c>
      <c r="JU91" s="46">
        <f t="shared" si="93"/>
        <v>0</v>
      </c>
      <c r="JV91" s="46">
        <f t="shared" si="93"/>
        <v>0</v>
      </c>
      <c r="JW91" s="46">
        <f t="shared" si="93"/>
        <v>0</v>
      </c>
      <c r="JX91" s="46">
        <f t="shared" si="93"/>
        <v>0</v>
      </c>
      <c r="JY91" s="46">
        <f t="shared" si="93"/>
        <v>0</v>
      </c>
      <c r="JZ91" s="46">
        <f t="shared" si="93"/>
        <v>0</v>
      </c>
      <c r="KA91" s="46">
        <f t="shared" si="93"/>
        <v>0</v>
      </c>
      <c r="KB91" s="46">
        <f t="shared" si="93"/>
        <v>0</v>
      </c>
      <c r="KC91" s="46">
        <f t="shared" si="93"/>
        <v>0</v>
      </c>
      <c r="KD91" s="46">
        <f t="shared" si="93"/>
        <v>0</v>
      </c>
      <c r="KE91" s="46">
        <f t="shared" si="84"/>
        <v>0</v>
      </c>
      <c r="KF91" s="46">
        <f t="shared" si="84"/>
        <v>0</v>
      </c>
      <c r="KG91" s="46">
        <f t="shared" si="84"/>
        <v>0</v>
      </c>
      <c r="KH91" s="46">
        <f t="shared" si="84"/>
        <v>0</v>
      </c>
      <c r="KI91" s="46">
        <f t="shared" si="84"/>
        <v>0</v>
      </c>
      <c r="KJ91" s="46">
        <f t="shared" si="84"/>
        <v>0</v>
      </c>
      <c r="KK91" s="46">
        <f t="shared" si="84"/>
        <v>0</v>
      </c>
      <c r="KL91" s="46">
        <f t="shared" si="84"/>
        <v>0</v>
      </c>
      <c r="KM91" s="46">
        <f t="shared" si="84"/>
        <v>0</v>
      </c>
      <c r="KN91" s="46">
        <f t="shared" si="84"/>
        <v>0</v>
      </c>
      <c r="KO91" s="46">
        <f t="shared" si="84"/>
        <v>0</v>
      </c>
      <c r="KP91" s="46">
        <f t="shared" si="84"/>
        <v>0</v>
      </c>
      <c r="KQ91" s="46">
        <f t="shared" si="84"/>
        <v>0</v>
      </c>
      <c r="KR91" s="46">
        <f t="shared" si="84"/>
        <v>0</v>
      </c>
      <c r="KS91" s="46">
        <f t="shared" si="84"/>
        <v>0</v>
      </c>
      <c r="KT91" s="46">
        <f t="shared" si="84"/>
        <v>0</v>
      </c>
      <c r="KU91" s="46">
        <f t="shared" si="85"/>
        <v>0</v>
      </c>
      <c r="KV91" s="46">
        <f t="shared" si="85"/>
        <v>0</v>
      </c>
      <c r="KW91" s="46">
        <f t="shared" si="85"/>
        <v>0</v>
      </c>
      <c r="KX91" s="46">
        <f t="shared" si="85"/>
        <v>0</v>
      </c>
      <c r="KY91" s="46">
        <f t="shared" si="85"/>
        <v>0</v>
      </c>
      <c r="KZ91" s="46">
        <f t="shared" si="85"/>
        <v>0</v>
      </c>
      <c r="LA91" s="46">
        <f t="shared" si="85"/>
        <v>0</v>
      </c>
      <c r="LB91" s="46">
        <f t="shared" si="85"/>
        <v>0</v>
      </c>
      <c r="LC91" s="46">
        <f t="shared" si="85"/>
        <v>0</v>
      </c>
      <c r="LD91" s="46">
        <f t="shared" si="85"/>
        <v>0</v>
      </c>
      <c r="LE91" s="46">
        <f t="shared" si="85"/>
        <v>0</v>
      </c>
      <c r="LF91" s="46">
        <f t="shared" si="85"/>
        <v>0</v>
      </c>
      <c r="LG91" s="46">
        <f t="shared" si="85"/>
        <v>0</v>
      </c>
      <c r="LH91" s="46">
        <f t="shared" si="85"/>
        <v>0</v>
      </c>
      <c r="LI91" s="46">
        <f t="shared" si="85"/>
        <v>0</v>
      </c>
      <c r="LJ91" s="46">
        <f t="shared" si="85"/>
        <v>0</v>
      </c>
      <c r="LK91" s="46">
        <f t="shared" si="86"/>
        <v>0</v>
      </c>
      <c r="LL91" s="46">
        <f t="shared" si="86"/>
        <v>0</v>
      </c>
      <c r="LM91" s="46">
        <f t="shared" si="86"/>
        <v>0</v>
      </c>
      <c r="LN91" s="46">
        <f t="shared" si="86"/>
        <v>0</v>
      </c>
      <c r="LO91" s="46">
        <f t="shared" si="86"/>
        <v>0</v>
      </c>
      <c r="LP91" s="46">
        <f t="shared" si="86"/>
        <v>0</v>
      </c>
      <c r="LQ91" s="46">
        <f t="shared" si="86"/>
        <v>0</v>
      </c>
      <c r="LR91" s="46">
        <f t="shared" si="86"/>
        <v>0</v>
      </c>
      <c r="LS91" s="46">
        <f t="shared" si="86"/>
        <v>0</v>
      </c>
      <c r="LT91" s="46">
        <f t="shared" si="86"/>
        <v>0</v>
      </c>
    </row>
    <row r="92" spans="1:332" ht="24.6" hidden="1" customHeight="1">
      <c r="A92" s="121">
        <v>31</v>
      </c>
      <c r="B92" s="19"/>
      <c r="C92" s="21"/>
      <c r="D92" s="21"/>
      <c r="E92" s="215" t="str">
        <f t="shared" si="25"/>
        <v/>
      </c>
      <c r="F92" s="215">
        <f t="shared" si="26"/>
        <v>0</v>
      </c>
      <c r="G92" s="218"/>
      <c r="H92" s="217" t="str">
        <f t="shared" si="27"/>
        <v>Falta(n) Fecha(s)</v>
      </c>
      <c r="I92" s="72"/>
      <c r="J92" s="72"/>
      <c r="K92" s="72"/>
      <c r="L92" s="72"/>
      <c r="M92" s="72"/>
      <c r="N92" s="72"/>
      <c r="O92" s="72"/>
      <c r="P92" s="72"/>
      <c r="Q92" s="210" t="str" cm="1">
        <f t="array" ref="Q92">IF(SUM(COUNTIF(J92:P92,{"SI","NO APLICA"}))=0,
   "",
   IF(SUM(COUNTIF(J92:P92,{"SI","NO APLICA"}))=COLUMNS(J92:P92),
      "CUMPLE",
      "NO CUMPLE"))</f>
        <v/>
      </c>
      <c r="R92" s="72"/>
      <c r="S92" s="19"/>
      <c r="T92" s="72"/>
      <c r="U92" s="19"/>
      <c r="V92" s="72"/>
      <c r="W92" s="72"/>
      <c r="X92" s="72"/>
      <c r="Y92" s="210" t="str">
        <f t="shared" si="69"/>
        <v/>
      </c>
      <c r="Z92" s="211" t="str">
        <f t="shared" si="70"/>
        <v/>
      </c>
      <c r="AA92" s="476"/>
      <c r="AB92" s="477"/>
      <c r="AD92" s="122" t="str">
        <f t="shared" si="28"/>
        <v/>
      </c>
      <c r="AE92" s="122" t="str">
        <f t="shared" si="28"/>
        <v/>
      </c>
      <c r="AF92" s="123">
        <f t="shared" si="28"/>
        <v>0</v>
      </c>
      <c r="AG92" s="122" t="str">
        <f t="shared" si="29"/>
        <v/>
      </c>
      <c r="AH92" s="122" t="str">
        <f t="shared" si="29"/>
        <v/>
      </c>
      <c r="AI92" s="123">
        <f t="shared" si="29"/>
        <v>0</v>
      </c>
      <c r="AW92" s="46" t="str">
        <f t="shared" si="30"/>
        <v/>
      </c>
      <c r="AX92" s="46">
        <f t="shared" si="30"/>
        <v>11</v>
      </c>
      <c r="AY92" s="96">
        <v>31</v>
      </c>
      <c r="AZ92" s="47" t="str">
        <f t="shared" si="77"/>
        <v/>
      </c>
      <c r="BA92" s="47">
        <f t="shared" si="32"/>
        <v>0</v>
      </c>
      <c r="BB92" s="90" t="str">
        <f t="shared" si="33"/>
        <v/>
      </c>
      <c r="BC92" s="124">
        <v>31</v>
      </c>
      <c r="BD92" s="125">
        <f t="shared" si="71"/>
        <v>1</v>
      </c>
      <c r="BE92" s="126">
        <f t="shared" si="34"/>
        <v>1</v>
      </c>
      <c r="BF92" s="90">
        <f t="shared" si="35"/>
        <v>0</v>
      </c>
      <c r="BG92" s="90">
        <f t="shared" si="75"/>
        <v>0</v>
      </c>
      <c r="BH92" s="90" t="str">
        <f t="shared" si="72"/>
        <v/>
      </c>
      <c r="BI92" s="90" t="e">
        <f t="shared" si="36"/>
        <v>#NUM!</v>
      </c>
      <c r="BJ92" s="90" t="str">
        <f t="shared" si="37"/>
        <v/>
      </c>
      <c r="BK92" s="127">
        <f t="shared" si="38"/>
        <v>0</v>
      </c>
      <c r="BL92" s="128" t="e">
        <f t="shared" si="39"/>
        <v>#NUM!</v>
      </c>
      <c r="BM92" s="128" t="e">
        <f t="shared" si="40"/>
        <v>#NUM!</v>
      </c>
      <c r="BN92" s="128" t="str">
        <f t="shared" si="41"/>
        <v/>
      </c>
      <c r="BO92" s="128" t="str">
        <f t="shared" si="73"/>
        <v/>
      </c>
      <c r="BP92" s="90">
        <f t="shared" si="42"/>
        <v>0</v>
      </c>
      <c r="BQ92" s="90">
        <f t="shared" si="43"/>
        <v>0</v>
      </c>
      <c r="BR92" s="90">
        <f t="shared" si="76"/>
        <v>0</v>
      </c>
      <c r="BS92" s="90" t="str">
        <f t="shared" si="44"/>
        <v/>
      </c>
      <c r="BT92" s="90" t="e">
        <f t="shared" si="45"/>
        <v>#NUM!</v>
      </c>
      <c r="BU92" s="90" t="e">
        <f t="shared" si="46"/>
        <v>#NUM!</v>
      </c>
      <c r="BV92" s="127">
        <f t="shared" si="47"/>
        <v>0</v>
      </c>
      <c r="BW92" s="128" t="e">
        <f t="shared" si="48"/>
        <v>#NUM!</v>
      </c>
      <c r="BX92" s="128" t="e">
        <f t="shared" si="49"/>
        <v>#NUM!</v>
      </c>
      <c r="BY92" s="128" t="str">
        <f t="shared" si="50"/>
        <v/>
      </c>
      <c r="BZ92" s="128" t="str">
        <f t="shared" si="74"/>
        <v/>
      </c>
      <c r="CA92" s="90">
        <f t="shared" si="51"/>
        <v>0</v>
      </c>
      <c r="CB92" s="90"/>
      <c r="CC92" s="90"/>
      <c r="CD92" s="129"/>
      <c r="CE92" s="130">
        <f t="shared" si="52"/>
        <v>0</v>
      </c>
      <c r="CF92" s="46">
        <f t="shared" si="87"/>
        <v>0</v>
      </c>
      <c r="CG92" s="46">
        <f t="shared" si="87"/>
        <v>0</v>
      </c>
      <c r="CH92" s="46">
        <f t="shared" si="87"/>
        <v>0</v>
      </c>
      <c r="CI92" s="46">
        <f t="shared" si="87"/>
        <v>0</v>
      </c>
      <c r="CJ92" s="46">
        <f t="shared" si="87"/>
        <v>0</v>
      </c>
      <c r="CK92" s="46">
        <f t="shared" si="87"/>
        <v>0</v>
      </c>
      <c r="CL92" s="46">
        <f t="shared" si="87"/>
        <v>0</v>
      </c>
      <c r="CM92" s="46">
        <f t="shared" si="87"/>
        <v>0</v>
      </c>
      <c r="CN92" s="46">
        <f t="shared" si="87"/>
        <v>0</v>
      </c>
      <c r="CO92" s="46">
        <f t="shared" si="87"/>
        <v>0</v>
      </c>
      <c r="CP92" s="46">
        <f t="shared" si="87"/>
        <v>0</v>
      </c>
      <c r="CQ92" s="46">
        <f t="shared" si="87"/>
        <v>0</v>
      </c>
      <c r="CR92" s="46">
        <f t="shared" si="87"/>
        <v>0</v>
      </c>
      <c r="CS92" s="46">
        <f t="shared" si="87"/>
        <v>0</v>
      </c>
      <c r="CT92" s="46">
        <f t="shared" si="87"/>
        <v>0</v>
      </c>
      <c r="CU92" s="46">
        <f t="shared" si="87"/>
        <v>0</v>
      </c>
      <c r="CV92" s="46">
        <f t="shared" si="78"/>
        <v>0</v>
      </c>
      <c r="CW92" s="46">
        <f t="shared" si="78"/>
        <v>0</v>
      </c>
      <c r="CX92" s="46">
        <f t="shared" si="78"/>
        <v>0</v>
      </c>
      <c r="CY92" s="46">
        <f t="shared" si="78"/>
        <v>0</v>
      </c>
      <c r="CZ92" s="46">
        <f t="shared" si="78"/>
        <v>0</v>
      </c>
      <c r="DA92" s="46">
        <f t="shared" si="78"/>
        <v>0</v>
      </c>
      <c r="DB92" s="46">
        <f t="shared" si="78"/>
        <v>0</v>
      </c>
      <c r="DC92" s="46">
        <f t="shared" si="78"/>
        <v>0</v>
      </c>
      <c r="DD92" s="46">
        <f t="shared" si="78"/>
        <v>0</v>
      </c>
      <c r="DE92" s="46">
        <f t="shared" si="78"/>
        <v>0</v>
      </c>
      <c r="DF92" s="46">
        <f t="shared" si="78"/>
        <v>0</v>
      </c>
      <c r="DG92" s="46">
        <f t="shared" si="78"/>
        <v>0</v>
      </c>
      <c r="DH92" s="46">
        <f t="shared" si="78"/>
        <v>0</v>
      </c>
      <c r="DI92" s="46">
        <f t="shared" si="78"/>
        <v>0</v>
      </c>
      <c r="DJ92" s="46">
        <f t="shared" si="78"/>
        <v>0</v>
      </c>
      <c r="DK92" s="46">
        <f t="shared" si="88"/>
        <v>0</v>
      </c>
      <c r="DL92" s="46">
        <f t="shared" si="88"/>
        <v>0</v>
      </c>
      <c r="DM92" s="46">
        <f t="shared" si="88"/>
        <v>0</v>
      </c>
      <c r="DN92" s="46">
        <f t="shared" si="88"/>
        <v>0</v>
      </c>
      <c r="DO92" s="46">
        <f t="shared" si="88"/>
        <v>0</v>
      </c>
      <c r="DP92" s="46">
        <f t="shared" si="88"/>
        <v>0</v>
      </c>
      <c r="DQ92" s="46">
        <f t="shared" si="88"/>
        <v>0</v>
      </c>
      <c r="DR92" s="46">
        <f t="shared" si="88"/>
        <v>0</v>
      </c>
      <c r="DS92" s="46">
        <f t="shared" si="88"/>
        <v>0</v>
      </c>
      <c r="DT92" s="46">
        <f t="shared" si="88"/>
        <v>0</v>
      </c>
      <c r="DU92" s="46">
        <f t="shared" si="88"/>
        <v>0</v>
      </c>
      <c r="DV92" s="46">
        <f t="shared" si="88"/>
        <v>0</v>
      </c>
      <c r="DW92" s="46">
        <f t="shared" si="88"/>
        <v>0</v>
      </c>
      <c r="DX92" s="46">
        <f t="shared" si="88"/>
        <v>0</v>
      </c>
      <c r="DY92" s="46">
        <f t="shared" si="88"/>
        <v>0</v>
      </c>
      <c r="DZ92" s="46">
        <f t="shared" si="88"/>
        <v>0</v>
      </c>
      <c r="EA92" s="46">
        <f t="shared" si="79"/>
        <v>0</v>
      </c>
      <c r="EB92" s="46">
        <f t="shared" si="79"/>
        <v>0</v>
      </c>
      <c r="EC92" s="46">
        <f t="shared" si="79"/>
        <v>0</v>
      </c>
      <c r="ED92" s="46">
        <f t="shared" si="79"/>
        <v>0</v>
      </c>
      <c r="EE92" s="46">
        <f t="shared" si="79"/>
        <v>0</v>
      </c>
      <c r="EF92" s="46">
        <f t="shared" si="79"/>
        <v>0</v>
      </c>
      <c r="EG92" s="46">
        <f t="shared" si="79"/>
        <v>0</v>
      </c>
      <c r="EH92" s="46">
        <f t="shared" si="79"/>
        <v>0</v>
      </c>
      <c r="EI92" s="46">
        <f t="shared" si="79"/>
        <v>0</v>
      </c>
      <c r="EJ92" s="46">
        <f t="shared" si="79"/>
        <v>0</v>
      </c>
      <c r="EK92" s="46">
        <f t="shared" si="79"/>
        <v>0</v>
      </c>
      <c r="EL92" s="46">
        <f t="shared" si="79"/>
        <v>0</v>
      </c>
      <c r="EM92" s="46">
        <f t="shared" si="79"/>
        <v>0</v>
      </c>
      <c r="EN92" s="46">
        <f t="shared" si="79"/>
        <v>0</v>
      </c>
      <c r="EO92" s="46">
        <f t="shared" si="79"/>
        <v>0</v>
      </c>
      <c r="EP92" s="46">
        <f>IF(OR($AZ92="",$BA92=""),0,MAX(MIN(EP$61-1,$BA92)-MAX(EQ$61,$AZ92)+1,0))</f>
        <v>0</v>
      </c>
      <c r="EQ92" s="46">
        <f t="shared" si="89"/>
        <v>0</v>
      </c>
      <c r="ER92" s="46">
        <f t="shared" si="89"/>
        <v>0</v>
      </c>
      <c r="ES92" s="46">
        <f t="shared" si="89"/>
        <v>0</v>
      </c>
      <c r="ET92" s="46">
        <f t="shared" si="89"/>
        <v>0</v>
      </c>
      <c r="EU92" s="46">
        <f t="shared" si="89"/>
        <v>0</v>
      </c>
      <c r="EV92" s="46">
        <f t="shared" si="89"/>
        <v>0</v>
      </c>
      <c r="EW92" s="46">
        <f t="shared" si="89"/>
        <v>0</v>
      </c>
      <c r="EX92" s="46">
        <f t="shared" si="89"/>
        <v>0</v>
      </c>
      <c r="EY92" s="46">
        <f t="shared" si="89"/>
        <v>0</v>
      </c>
      <c r="EZ92" s="46">
        <f t="shared" si="89"/>
        <v>0</v>
      </c>
      <c r="FA92" s="46">
        <f t="shared" si="89"/>
        <v>0</v>
      </c>
      <c r="FB92" s="46">
        <f t="shared" si="89"/>
        <v>0</v>
      </c>
      <c r="FC92" s="46">
        <f t="shared" si="89"/>
        <v>0</v>
      </c>
      <c r="FD92" s="46">
        <f t="shared" si="89"/>
        <v>0</v>
      </c>
      <c r="FE92" s="46">
        <f t="shared" si="89"/>
        <v>0</v>
      </c>
      <c r="FF92" s="46">
        <f t="shared" si="89"/>
        <v>0</v>
      </c>
      <c r="FG92" s="46">
        <f t="shared" si="80"/>
        <v>0</v>
      </c>
      <c r="FH92" s="46">
        <f t="shared" si="80"/>
        <v>0</v>
      </c>
      <c r="FI92" s="46">
        <f t="shared" si="80"/>
        <v>0</v>
      </c>
      <c r="FJ92" s="46">
        <f t="shared" si="80"/>
        <v>0</v>
      </c>
      <c r="FK92" s="46">
        <f t="shared" si="80"/>
        <v>0</v>
      </c>
      <c r="FL92" s="46">
        <f t="shared" si="80"/>
        <v>0</v>
      </c>
      <c r="FM92" s="46">
        <f t="shared" si="80"/>
        <v>0</v>
      </c>
      <c r="FN92" s="46">
        <f t="shared" si="80"/>
        <v>0</v>
      </c>
      <c r="FO92" s="46">
        <f t="shared" si="80"/>
        <v>0</v>
      </c>
      <c r="FP92" s="46">
        <f t="shared" si="80"/>
        <v>0</v>
      </c>
      <c r="FQ92" s="46">
        <f t="shared" si="80"/>
        <v>0</v>
      </c>
      <c r="FR92" s="46">
        <f t="shared" si="80"/>
        <v>0</v>
      </c>
      <c r="FS92" s="46">
        <f t="shared" si="80"/>
        <v>0</v>
      </c>
      <c r="FT92" s="46">
        <f t="shared" si="80"/>
        <v>0</v>
      </c>
      <c r="FU92" s="46">
        <f t="shared" si="80"/>
        <v>0</v>
      </c>
      <c r="FV92" s="46">
        <f t="shared" ref="FV92:GK96" si="94">IF(OR($AZ92="",$BA92=""),0,MAX(MIN(FV$61-1,$BA92)-MAX(FW$61,$AZ92)+1,0))</f>
        <v>0</v>
      </c>
      <c r="FW92" s="46">
        <f t="shared" si="94"/>
        <v>0</v>
      </c>
      <c r="FX92" s="46">
        <f t="shared" si="94"/>
        <v>0</v>
      </c>
      <c r="FY92" s="46">
        <f t="shared" si="94"/>
        <v>0</v>
      </c>
      <c r="FZ92" s="46">
        <f t="shared" si="94"/>
        <v>0</v>
      </c>
      <c r="GA92" s="46">
        <f t="shared" si="94"/>
        <v>0</v>
      </c>
      <c r="GB92" s="46">
        <f t="shared" si="94"/>
        <v>0</v>
      </c>
      <c r="GC92" s="46">
        <f t="shared" si="94"/>
        <v>0</v>
      </c>
      <c r="GD92" s="46">
        <f t="shared" si="94"/>
        <v>0</v>
      </c>
      <c r="GE92" s="46">
        <f t="shared" si="94"/>
        <v>0</v>
      </c>
      <c r="GF92" s="46">
        <f t="shared" si="94"/>
        <v>0</v>
      </c>
      <c r="GG92" s="46">
        <f t="shared" si="94"/>
        <v>0</v>
      </c>
      <c r="GH92" s="46">
        <f t="shared" si="94"/>
        <v>0</v>
      </c>
      <c r="GI92" s="46">
        <f t="shared" si="94"/>
        <v>0</v>
      </c>
      <c r="GJ92" s="46">
        <f t="shared" si="94"/>
        <v>0</v>
      </c>
      <c r="GK92" s="46">
        <f t="shared" si="94"/>
        <v>0</v>
      </c>
      <c r="GL92" s="46">
        <f t="shared" si="90"/>
        <v>0</v>
      </c>
      <c r="GM92" s="46">
        <f t="shared" si="81"/>
        <v>0</v>
      </c>
      <c r="GN92" s="46">
        <f t="shared" si="81"/>
        <v>0</v>
      </c>
      <c r="GO92" s="46">
        <f t="shared" si="81"/>
        <v>0</v>
      </c>
      <c r="GP92" s="46">
        <f t="shared" si="81"/>
        <v>0</v>
      </c>
      <c r="GQ92" s="46">
        <f t="shared" si="81"/>
        <v>0</v>
      </c>
      <c r="GR92" s="46">
        <f t="shared" si="81"/>
        <v>0</v>
      </c>
      <c r="GS92" s="46">
        <f t="shared" si="81"/>
        <v>0</v>
      </c>
      <c r="GT92" s="46">
        <f t="shared" si="81"/>
        <v>0</v>
      </c>
      <c r="GU92" s="46">
        <f t="shared" si="81"/>
        <v>0</v>
      </c>
      <c r="GV92" s="46">
        <f t="shared" si="81"/>
        <v>0</v>
      </c>
      <c r="GW92" s="46">
        <f t="shared" si="81"/>
        <v>0</v>
      </c>
      <c r="GX92" s="46">
        <f t="shared" si="81"/>
        <v>0</v>
      </c>
      <c r="GY92" s="46">
        <f t="shared" si="81"/>
        <v>0</v>
      </c>
      <c r="GZ92" s="46">
        <f t="shared" si="81"/>
        <v>0</v>
      </c>
      <c r="HA92" s="46">
        <f t="shared" si="81"/>
        <v>0</v>
      </c>
      <c r="HB92" s="46">
        <f t="shared" ref="HB92" si="95">IF(OR($AZ92="",$BA92=""),0,MAX(MIN(HB$61-1,$BA92)-MAX(HC$61,$AZ92)+1,0))</f>
        <v>0</v>
      </c>
      <c r="HC92" s="46">
        <f t="shared" si="91"/>
        <v>0</v>
      </c>
      <c r="HD92" s="46">
        <f t="shared" si="91"/>
        <v>0</v>
      </c>
      <c r="HE92" s="46">
        <f t="shared" si="91"/>
        <v>0</v>
      </c>
      <c r="HF92" s="46">
        <f t="shared" si="91"/>
        <v>0</v>
      </c>
      <c r="HG92" s="46">
        <f t="shared" si="91"/>
        <v>0</v>
      </c>
      <c r="HH92" s="46">
        <f t="shared" si="91"/>
        <v>0</v>
      </c>
      <c r="HI92" s="46">
        <f t="shared" si="91"/>
        <v>0</v>
      </c>
      <c r="HJ92" s="46">
        <f t="shared" si="91"/>
        <v>0</v>
      </c>
      <c r="HK92" s="46">
        <f t="shared" si="91"/>
        <v>0</v>
      </c>
      <c r="HL92" s="46">
        <f t="shared" si="91"/>
        <v>0</v>
      </c>
      <c r="HM92" s="46">
        <f t="shared" si="91"/>
        <v>0</v>
      </c>
      <c r="HN92" s="46">
        <f t="shared" si="91"/>
        <v>0</v>
      </c>
      <c r="HO92" s="46">
        <f t="shared" si="91"/>
        <v>0</v>
      </c>
      <c r="HP92" s="46">
        <f t="shared" si="91"/>
        <v>0</v>
      </c>
      <c r="HQ92" s="46">
        <f t="shared" si="91"/>
        <v>0</v>
      </c>
      <c r="HR92" s="46">
        <f t="shared" si="91"/>
        <v>0</v>
      </c>
      <c r="HS92" s="46">
        <f t="shared" si="82"/>
        <v>0</v>
      </c>
      <c r="HT92" s="46">
        <f t="shared" si="82"/>
        <v>0</v>
      </c>
      <c r="HU92" s="46">
        <f t="shared" si="82"/>
        <v>0</v>
      </c>
      <c r="HV92" s="46">
        <f t="shared" si="82"/>
        <v>0</v>
      </c>
      <c r="HW92" s="46">
        <f t="shared" si="82"/>
        <v>0</v>
      </c>
      <c r="HX92" s="46">
        <f t="shared" si="82"/>
        <v>0</v>
      </c>
      <c r="HY92" s="46">
        <f t="shared" si="82"/>
        <v>0</v>
      </c>
      <c r="HZ92" s="46">
        <f t="shared" si="82"/>
        <v>0</v>
      </c>
      <c r="IA92" s="46">
        <f t="shared" si="82"/>
        <v>0</v>
      </c>
      <c r="IB92" s="46">
        <f t="shared" si="82"/>
        <v>0</v>
      </c>
      <c r="IC92" s="46">
        <f t="shared" si="82"/>
        <v>0</v>
      </c>
      <c r="ID92" s="46">
        <f t="shared" si="82"/>
        <v>0</v>
      </c>
      <c r="IE92" s="46">
        <f t="shared" si="82"/>
        <v>0</v>
      </c>
      <c r="IF92" s="46">
        <f t="shared" si="82"/>
        <v>0</v>
      </c>
      <c r="IG92" s="46">
        <f t="shared" si="82"/>
        <v>0</v>
      </c>
      <c r="IH92" s="46">
        <f t="shared" ref="IH92:IW96" si="96">IF(OR($AZ92="",$BA92=""),0,MAX(MIN(IH$61-1,$BA92)-MAX(II$61,$AZ92)+1,0))</f>
        <v>0</v>
      </c>
      <c r="II92" s="46">
        <f t="shared" si="96"/>
        <v>0</v>
      </c>
      <c r="IJ92" s="46">
        <f t="shared" si="96"/>
        <v>0</v>
      </c>
      <c r="IK92" s="46">
        <f t="shared" si="96"/>
        <v>0</v>
      </c>
      <c r="IL92" s="46">
        <f t="shared" si="96"/>
        <v>0</v>
      </c>
      <c r="IM92" s="46">
        <f t="shared" si="96"/>
        <v>0</v>
      </c>
      <c r="IN92" s="46">
        <f t="shared" si="96"/>
        <v>0</v>
      </c>
      <c r="IO92" s="46">
        <f t="shared" si="96"/>
        <v>0</v>
      </c>
      <c r="IP92" s="46">
        <f t="shared" si="96"/>
        <v>0</v>
      </c>
      <c r="IQ92" s="46">
        <f t="shared" si="96"/>
        <v>0</v>
      </c>
      <c r="IR92" s="46">
        <f t="shared" si="96"/>
        <v>0</v>
      </c>
      <c r="IS92" s="46">
        <f t="shared" si="96"/>
        <v>0</v>
      </c>
      <c r="IT92" s="46">
        <f t="shared" si="96"/>
        <v>0</v>
      </c>
      <c r="IU92" s="46">
        <f t="shared" si="96"/>
        <v>0</v>
      </c>
      <c r="IV92" s="46">
        <f t="shared" si="96"/>
        <v>0</v>
      </c>
      <c r="IW92" s="46">
        <f t="shared" si="96"/>
        <v>0</v>
      </c>
      <c r="IX92" s="46">
        <f t="shared" si="92"/>
        <v>0</v>
      </c>
      <c r="IY92" s="46">
        <f t="shared" si="83"/>
        <v>0</v>
      </c>
      <c r="IZ92" s="46">
        <f t="shared" si="83"/>
        <v>0</v>
      </c>
      <c r="JA92" s="46">
        <f t="shared" si="83"/>
        <v>0</v>
      </c>
      <c r="JB92" s="46">
        <f t="shared" si="83"/>
        <v>0</v>
      </c>
      <c r="JC92" s="46">
        <f t="shared" si="83"/>
        <v>0</v>
      </c>
      <c r="JD92" s="46">
        <f t="shared" si="83"/>
        <v>0</v>
      </c>
      <c r="JE92" s="46">
        <f t="shared" si="83"/>
        <v>0</v>
      </c>
      <c r="JF92" s="46">
        <f t="shared" si="83"/>
        <v>0</v>
      </c>
      <c r="JG92" s="46">
        <f t="shared" si="83"/>
        <v>0</v>
      </c>
      <c r="JH92" s="46">
        <f t="shared" si="83"/>
        <v>0</v>
      </c>
      <c r="JI92" s="46">
        <f t="shared" si="83"/>
        <v>0</v>
      </c>
      <c r="JJ92" s="46">
        <f t="shared" si="83"/>
        <v>0</v>
      </c>
      <c r="JK92" s="46">
        <f t="shared" si="83"/>
        <v>0</v>
      </c>
      <c r="JL92" s="46">
        <f t="shared" si="83"/>
        <v>0</v>
      </c>
      <c r="JM92" s="46">
        <f t="shared" si="83"/>
        <v>0</v>
      </c>
      <c r="JN92" s="46">
        <f t="shared" ref="JN92" si="97">IF(OR($AZ92="",$BA92=""),0,MAX(MIN(JN$61-1,$BA92)-MAX(JO$61,$AZ92)+1,0))</f>
        <v>0</v>
      </c>
      <c r="JO92" s="46">
        <f t="shared" si="93"/>
        <v>0</v>
      </c>
      <c r="JP92" s="46">
        <f t="shared" si="93"/>
        <v>0</v>
      </c>
      <c r="JQ92" s="46">
        <f t="shared" si="93"/>
        <v>0</v>
      </c>
      <c r="JR92" s="46">
        <f t="shared" si="93"/>
        <v>0</v>
      </c>
      <c r="JS92" s="46">
        <f t="shared" si="93"/>
        <v>0</v>
      </c>
      <c r="JT92" s="46">
        <f t="shared" si="93"/>
        <v>0</v>
      </c>
      <c r="JU92" s="46">
        <f t="shared" si="93"/>
        <v>0</v>
      </c>
      <c r="JV92" s="46">
        <f t="shared" si="93"/>
        <v>0</v>
      </c>
      <c r="JW92" s="46">
        <f t="shared" si="93"/>
        <v>0</v>
      </c>
      <c r="JX92" s="46">
        <f t="shared" si="93"/>
        <v>0</v>
      </c>
      <c r="JY92" s="46">
        <f t="shared" si="93"/>
        <v>0</v>
      </c>
      <c r="JZ92" s="46">
        <f t="shared" si="93"/>
        <v>0</v>
      </c>
      <c r="KA92" s="46">
        <f t="shared" si="93"/>
        <v>0</v>
      </c>
      <c r="KB92" s="46">
        <f t="shared" si="93"/>
        <v>0</v>
      </c>
      <c r="KC92" s="46">
        <f t="shared" si="93"/>
        <v>0</v>
      </c>
      <c r="KD92" s="46">
        <f t="shared" si="93"/>
        <v>0</v>
      </c>
      <c r="KE92" s="46">
        <f t="shared" si="84"/>
        <v>0</v>
      </c>
      <c r="KF92" s="46">
        <f t="shared" si="84"/>
        <v>0</v>
      </c>
      <c r="KG92" s="46">
        <f t="shared" si="84"/>
        <v>0</v>
      </c>
      <c r="KH92" s="46">
        <f t="shared" si="84"/>
        <v>0</v>
      </c>
      <c r="KI92" s="46">
        <f t="shared" si="84"/>
        <v>0</v>
      </c>
      <c r="KJ92" s="46">
        <f t="shared" si="84"/>
        <v>0</v>
      </c>
      <c r="KK92" s="46">
        <f t="shared" si="84"/>
        <v>0</v>
      </c>
      <c r="KL92" s="46">
        <f t="shared" si="84"/>
        <v>0</v>
      </c>
      <c r="KM92" s="46">
        <f t="shared" si="84"/>
        <v>0</v>
      </c>
      <c r="KN92" s="46">
        <f t="shared" si="84"/>
        <v>0</v>
      </c>
      <c r="KO92" s="46">
        <f t="shared" si="84"/>
        <v>0</v>
      </c>
      <c r="KP92" s="46">
        <f t="shared" si="84"/>
        <v>0</v>
      </c>
      <c r="KQ92" s="46">
        <f t="shared" si="84"/>
        <v>0</v>
      </c>
      <c r="KR92" s="46">
        <f t="shared" si="84"/>
        <v>0</v>
      </c>
      <c r="KS92" s="46">
        <f t="shared" si="84"/>
        <v>0</v>
      </c>
      <c r="KT92" s="46">
        <f t="shared" si="84"/>
        <v>0</v>
      </c>
      <c r="KU92" s="46">
        <f t="shared" si="85"/>
        <v>0</v>
      </c>
      <c r="KV92" s="46">
        <f t="shared" si="85"/>
        <v>0</v>
      </c>
      <c r="KW92" s="46">
        <f t="shared" si="85"/>
        <v>0</v>
      </c>
      <c r="KX92" s="46">
        <f t="shared" si="85"/>
        <v>0</v>
      </c>
      <c r="KY92" s="46">
        <f t="shared" si="85"/>
        <v>0</v>
      </c>
      <c r="KZ92" s="46">
        <f t="shared" si="85"/>
        <v>0</v>
      </c>
      <c r="LA92" s="46">
        <f t="shared" si="85"/>
        <v>0</v>
      </c>
      <c r="LB92" s="46">
        <f t="shared" si="85"/>
        <v>0</v>
      </c>
      <c r="LC92" s="46">
        <f t="shared" si="85"/>
        <v>0</v>
      </c>
      <c r="LD92" s="46">
        <f t="shared" si="85"/>
        <v>0</v>
      </c>
      <c r="LE92" s="46">
        <f t="shared" si="85"/>
        <v>0</v>
      </c>
      <c r="LF92" s="46">
        <f t="shared" si="85"/>
        <v>0</v>
      </c>
      <c r="LG92" s="46">
        <f t="shared" si="85"/>
        <v>0</v>
      </c>
      <c r="LH92" s="46">
        <f t="shared" si="85"/>
        <v>0</v>
      </c>
      <c r="LI92" s="46">
        <f t="shared" si="85"/>
        <v>0</v>
      </c>
      <c r="LJ92" s="46">
        <f t="shared" si="85"/>
        <v>0</v>
      </c>
      <c r="LK92" s="46">
        <f t="shared" si="86"/>
        <v>0</v>
      </c>
      <c r="LL92" s="46">
        <f t="shared" si="86"/>
        <v>0</v>
      </c>
      <c r="LM92" s="46">
        <f t="shared" si="86"/>
        <v>0</v>
      </c>
      <c r="LN92" s="46">
        <f t="shared" si="86"/>
        <v>0</v>
      </c>
      <c r="LO92" s="46">
        <f t="shared" si="86"/>
        <v>0</v>
      </c>
      <c r="LP92" s="46">
        <f t="shared" si="86"/>
        <v>0</v>
      </c>
      <c r="LQ92" s="46">
        <f t="shared" si="86"/>
        <v>0</v>
      </c>
      <c r="LR92" s="46">
        <f t="shared" si="86"/>
        <v>0</v>
      </c>
      <c r="LS92" s="46">
        <f t="shared" si="86"/>
        <v>0</v>
      </c>
      <c r="LT92" s="46">
        <f t="shared" si="86"/>
        <v>0</v>
      </c>
    </row>
    <row r="93" spans="1:332" ht="24.6" hidden="1" customHeight="1">
      <c r="A93" s="121">
        <v>32</v>
      </c>
      <c r="B93" s="19"/>
      <c r="C93" s="21"/>
      <c r="D93" s="21"/>
      <c r="E93" s="215" t="str">
        <f t="shared" si="25"/>
        <v/>
      </c>
      <c r="F93" s="215">
        <f t="shared" si="26"/>
        <v>0</v>
      </c>
      <c r="G93" s="218"/>
      <c r="H93" s="217" t="str">
        <f t="shared" si="27"/>
        <v>Falta(n) Fecha(s)</v>
      </c>
      <c r="I93" s="72"/>
      <c r="J93" s="72"/>
      <c r="K93" s="72"/>
      <c r="L93" s="72"/>
      <c r="M93" s="72"/>
      <c r="N93" s="72"/>
      <c r="O93" s="72"/>
      <c r="P93" s="72"/>
      <c r="Q93" s="210" t="str" cm="1">
        <f t="array" ref="Q93">IF(SUM(COUNTIF(J93:P93,{"SI","NO APLICA"}))=0,
   "",
   IF(SUM(COUNTIF(J93:P93,{"SI","NO APLICA"}))=COLUMNS(J93:P93),
      "CUMPLE",
      "NO CUMPLE"))</f>
        <v/>
      </c>
      <c r="R93" s="72"/>
      <c r="S93" s="19"/>
      <c r="T93" s="72"/>
      <c r="U93" s="19"/>
      <c r="V93" s="72"/>
      <c r="W93" s="72"/>
      <c r="X93" s="72"/>
      <c r="Y93" s="210" t="str">
        <f t="shared" si="69"/>
        <v/>
      </c>
      <c r="Z93" s="211" t="str">
        <f t="shared" si="70"/>
        <v/>
      </c>
      <c r="AA93" s="476"/>
      <c r="AB93" s="477"/>
      <c r="AD93" s="122" t="str">
        <f t="shared" si="28"/>
        <v/>
      </c>
      <c r="AE93" s="122" t="str">
        <f t="shared" si="28"/>
        <v/>
      </c>
      <c r="AF93" s="123">
        <f t="shared" si="28"/>
        <v>0</v>
      </c>
      <c r="AG93" s="122" t="str">
        <f t="shared" si="29"/>
        <v/>
      </c>
      <c r="AH93" s="122" t="str">
        <f t="shared" si="29"/>
        <v/>
      </c>
      <c r="AI93" s="123">
        <f t="shared" si="29"/>
        <v>0</v>
      </c>
      <c r="AW93" s="46" t="str">
        <f t="shared" si="30"/>
        <v/>
      </c>
      <c r="AX93" s="46">
        <f t="shared" si="30"/>
        <v>11</v>
      </c>
      <c r="AY93" s="96">
        <v>32</v>
      </c>
      <c r="AZ93" s="47" t="str">
        <f t="shared" si="77"/>
        <v/>
      </c>
      <c r="BA93" s="47">
        <f t="shared" si="32"/>
        <v>0</v>
      </c>
      <c r="BB93" s="90" t="str">
        <f t="shared" si="33"/>
        <v/>
      </c>
      <c r="BC93" s="124">
        <v>32</v>
      </c>
      <c r="BD93" s="125">
        <f t="shared" si="71"/>
        <v>1</v>
      </c>
      <c r="BE93" s="126">
        <f t="shared" si="34"/>
        <v>1</v>
      </c>
      <c r="BF93" s="90">
        <f t="shared" si="35"/>
        <v>0</v>
      </c>
      <c r="BG93" s="90">
        <f t="shared" si="75"/>
        <v>0</v>
      </c>
      <c r="BH93" s="90" t="str">
        <f t="shared" si="72"/>
        <v/>
      </c>
      <c r="BI93" s="90" t="e">
        <f t="shared" si="36"/>
        <v>#NUM!</v>
      </c>
      <c r="BJ93" s="90" t="str">
        <f t="shared" si="37"/>
        <v/>
      </c>
      <c r="BK93" s="127">
        <f t="shared" si="38"/>
        <v>0</v>
      </c>
      <c r="BL93" s="128" t="e">
        <f t="shared" si="39"/>
        <v>#NUM!</v>
      </c>
      <c r="BM93" s="128" t="e">
        <f t="shared" si="40"/>
        <v>#NUM!</v>
      </c>
      <c r="BN93" s="128" t="str">
        <f t="shared" si="41"/>
        <v/>
      </c>
      <c r="BO93" s="128" t="str">
        <f t="shared" si="73"/>
        <v/>
      </c>
      <c r="BP93" s="90">
        <f t="shared" si="42"/>
        <v>0</v>
      </c>
      <c r="BQ93" s="90">
        <f t="shared" si="43"/>
        <v>0</v>
      </c>
      <c r="BR93" s="90">
        <f t="shared" si="76"/>
        <v>0</v>
      </c>
      <c r="BS93" s="90" t="str">
        <f t="shared" si="44"/>
        <v/>
      </c>
      <c r="BT93" s="90" t="e">
        <f t="shared" si="45"/>
        <v>#NUM!</v>
      </c>
      <c r="BU93" s="90" t="e">
        <f t="shared" si="46"/>
        <v>#NUM!</v>
      </c>
      <c r="BV93" s="127">
        <f t="shared" si="47"/>
        <v>0</v>
      </c>
      <c r="BW93" s="128" t="e">
        <f t="shared" si="48"/>
        <v>#NUM!</v>
      </c>
      <c r="BX93" s="128" t="e">
        <f t="shared" si="49"/>
        <v>#NUM!</v>
      </c>
      <c r="BY93" s="128" t="str">
        <f t="shared" si="50"/>
        <v/>
      </c>
      <c r="BZ93" s="128" t="str">
        <f t="shared" si="74"/>
        <v/>
      </c>
      <c r="CA93" s="90">
        <f t="shared" si="51"/>
        <v>0</v>
      </c>
      <c r="CB93" s="90"/>
      <c r="CC93" s="90"/>
      <c r="CD93" s="129"/>
      <c r="CE93" s="130">
        <f t="shared" si="52"/>
        <v>0</v>
      </c>
      <c r="CF93" s="46">
        <f t="shared" si="87"/>
        <v>0</v>
      </c>
      <c r="CG93" s="46">
        <f t="shared" si="87"/>
        <v>0</v>
      </c>
      <c r="CH93" s="46">
        <f t="shared" si="87"/>
        <v>0</v>
      </c>
      <c r="CI93" s="46">
        <f t="shared" si="87"/>
        <v>0</v>
      </c>
      <c r="CJ93" s="46">
        <f t="shared" si="87"/>
        <v>0</v>
      </c>
      <c r="CK93" s="46">
        <f t="shared" si="87"/>
        <v>0</v>
      </c>
      <c r="CL93" s="46">
        <f t="shared" si="87"/>
        <v>0</v>
      </c>
      <c r="CM93" s="46">
        <f t="shared" si="87"/>
        <v>0</v>
      </c>
      <c r="CN93" s="46">
        <f t="shared" si="87"/>
        <v>0</v>
      </c>
      <c r="CO93" s="46">
        <f t="shared" si="87"/>
        <v>0</v>
      </c>
      <c r="CP93" s="46">
        <f t="shared" si="87"/>
        <v>0</v>
      </c>
      <c r="CQ93" s="46">
        <f t="shared" si="87"/>
        <v>0</v>
      </c>
      <c r="CR93" s="46">
        <f t="shared" si="87"/>
        <v>0</v>
      </c>
      <c r="CS93" s="46">
        <f t="shared" si="87"/>
        <v>0</v>
      </c>
      <c r="CT93" s="46">
        <f t="shared" si="87"/>
        <v>0</v>
      </c>
      <c r="CU93" s="46">
        <f t="shared" ref="CU93:DJ96" si="98">IF(OR($AZ93="",$BA93=""),0,MAX(MIN(CU$61-1,$BA93)-MAX(CV$61,$AZ93)+1,0))</f>
        <v>0</v>
      </c>
      <c r="CV93" s="46">
        <f t="shared" si="98"/>
        <v>0</v>
      </c>
      <c r="CW93" s="46">
        <f t="shared" si="98"/>
        <v>0</v>
      </c>
      <c r="CX93" s="46">
        <f t="shared" si="98"/>
        <v>0</v>
      </c>
      <c r="CY93" s="46">
        <f t="shared" si="98"/>
        <v>0</v>
      </c>
      <c r="CZ93" s="46">
        <f t="shared" si="98"/>
        <v>0</v>
      </c>
      <c r="DA93" s="46">
        <f t="shared" si="98"/>
        <v>0</v>
      </c>
      <c r="DB93" s="46">
        <f t="shared" si="98"/>
        <v>0</v>
      </c>
      <c r="DC93" s="46">
        <f t="shared" si="98"/>
        <v>0</v>
      </c>
      <c r="DD93" s="46">
        <f t="shared" si="98"/>
        <v>0</v>
      </c>
      <c r="DE93" s="46">
        <f t="shared" si="98"/>
        <v>0</v>
      </c>
      <c r="DF93" s="46">
        <f t="shared" si="98"/>
        <v>0</v>
      </c>
      <c r="DG93" s="46">
        <f t="shared" si="98"/>
        <v>0</v>
      </c>
      <c r="DH93" s="46">
        <f t="shared" si="98"/>
        <v>0</v>
      </c>
      <c r="DI93" s="46">
        <f t="shared" si="98"/>
        <v>0</v>
      </c>
      <c r="DJ93" s="46">
        <f t="shared" si="98"/>
        <v>0</v>
      </c>
      <c r="DK93" s="46">
        <f t="shared" si="88"/>
        <v>0</v>
      </c>
      <c r="DL93" s="46">
        <f t="shared" si="88"/>
        <v>0</v>
      </c>
      <c r="DM93" s="46">
        <f t="shared" si="88"/>
        <v>0</v>
      </c>
      <c r="DN93" s="46">
        <f t="shared" si="88"/>
        <v>0</v>
      </c>
      <c r="DO93" s="46">
        <f t="shared" si="88"/>
        <v>0</v>
      </c>
      <c r="DP93" s="46">
        <f t="shared" si="88"/>
        <v>0</v>
      </c>
      <c r="DQ93" s="46">
        <f t="shared" si="88"/>
        <v>0</v>
      </c>
      <c r="DR93" s="46">
        <f t="shared" si="88"/>
        <v>0</v>
      </c>
      <c r="DS93" s="46">
        <f t="shared" si="88"/>
        <v>0</v>
      </c>
      <c r="DT93" s="46">
        <f t="shared" si="88"/>
        <v>0</v>
      </c>
      <c r="DU93" s="46">
        <f t="shared" si="88"/>
        <v>0</v>
      </c>
      <c r="DV93" s="46">
        <f t="shared" si="88"/>
        <v>0</v>
      </c>
      <c r="DW93" s="46">
        <f t="shared" si="88"/>
        <v>0</v>
      </c>
      <c r="DX93" s="46">
        <f t="shared" si="88"/>
        <v>0</v>
      </c>
      <c r="DY93" s="46">
        <f t="shared" si="88"/>
        <v>0</v>
      </c>
      <c r="DZ93" s="46">
        <f t="shared" ref="DZ93:EO96" si="99">IF(OR($AZ93="",$BA93=""),0,MAX(MIN(DZ$61-1,$BA93)-MAX(EA$61,$AZ93)+1,0))</f>
        <v>0</v>
      </c>
      <c r="EA93" s="46">
        <f t="shared" si="99"/>
        <v>0</v>
      </c>
      <c r="EB93" s="46">
        <f t="shared" si="99"/>
        <v>0</v>
      </c>
      <c r="EC93" s="46">
        <f t="shared" si="99"/>
        <v>0</v>
      </c>
      <c r="ED93" s="46">
        <f t="shared" si="99"/>
        <v>0</v>
      </c>
      <c r="EE93" s="46">
        <f t="shared" si="99"/>
        <v>0</v>
      </c>
      <c r="EF93" s="46">
        <f t="shared" si="99"/>
        <v>0</v>
      </c>
      <c r="EG93" s="46">
        <f t="shared" si="99"/>
        <v>0</v>
      </c>
      <c r="EH93" s="46">
        <f t="shared" si="99"/>
        <v>0</v>
      </c>
      <c r="EI93" s="46">
        <f t="shared" si="99"/>
        <v>0</v>
      </c>
      <c r="EJ93" s="46">
        <f t="shared" si="99"/>
        <v>0</v>
      </c>
      <c r="EK93" s="46">
        <f t="shared" si="99"/>
        <v>0</v>
      </c>
      <c r="EL93" s="46">
        <f t="shared" si="99"/>
        <v>0</v>
      </c>
      <c r="EM93" s="46">
        <f t="shared" si="99"/>
        <v>0</v>
      </c>
      <c r="EN93" s="46">
        <f t="shared" si="99"/>
        <v>0</v>
      </c>
      <c r="EO93" s="46">
        <f t="shared" si="99"/>
        <v>0</v>
      </c>
      <c r="EP93" s="46">
        <f>IF(OR($AZ93="",$BA93=""),0,MAX(MIN(EP$61-1,$BA93)-MAX(EQ$61,$AZ93)+1,0))</f>
        <v>0</v>
      </c>
      <c r="EQ93" s="46">
        <f t="shared" si="89"/>
        <v>0</v>
      </c>
      <c r="ER93" s="46">
        <f t="shared" si="89"/>
        <v>0</v>
      </c>
      <c r="ES93" s="46">
        <f t="shared" si="89"/>
        <v>0</v>
      </c>
      <c r="ET93" s="46">
        <f t="shared" si="89"/>
        <v>0</v>
      </c>
      <c r="EU93" s="46">
        <f t="shared" si="89"/>
        <v>0</v>
      </c>
      <c r="EV93" s="46">
        <f t="shared" si="89"/>
        <v>0</v>
      </c>
      <c r="EW93" s="46">
        <f t="shared" si="89"/>
        <v>0</v>
      </c>
      <c r="EX93" s="46">
        <f t="shared" si="89"/>
        <v>0</v>
      </c>
      <c r="EY93" s="46">
        <f t="shared" si="89"/>
        <v>0</v>
      </c>
      <c r="EZ93" s="46">
        <f t="shared" si="89"/>
        <v>0</v>
      </c>
      <c r="FA93" s="46">
        <f t="shared" si="89"/>
        <v>0</v>
      </c>
      <c r="FB93" s="46">
        <f t="shared" si="89"/>
        <v>0</v>
      </c>
      <c r="FC93" s="46">
        <f t="shared" si="89"/>
        <v>0</v>
      </c>
      <c r="FD93" s="46">
        <f t="shared" si="89"/>
        <v>0</v>
      </c>
      <c r="FE93" s="46">
        <f t="shared" si="89"/>
        <v>0</v>
      </c>
      <c r="FF93" s="46">
        <f t="shared" ref="FF93:FU96" si="100">IF(OR($AZ93="",$BA93=""),0,MAX(MIN(FF$61-1,$BA93)-MAX(FG$61,$AZ93)+1,0))</f>
        <v>0</v>
      </c>
      <c r="FG93" s="46">
        <f t="shared" si="100"/>
        <v>0</v>
      </c>
      <c r="FH93" s="46">
        <f t="shared" si="100"/>
        <v>0</v>
      </c>
      <c r="FI93" s="46">
        <f t="shared" si="100"/>
        <v>0</v>
      </c>
      <c r="FJ93" s="46">
        <f t="shared" si="100"/>
        <v>0</v>
      </c>
      <c r="FK93" s="46">
        <f t="shared" si="100"/>
        <v>0</v>
      </c>
      <c r="FL93" s="46">
        <f t="shared" si="100"/>
        <v>0</v>
      </c>
      <c r="FM93" s="46">
        <f t="shared" si="100"/>
        <v>0</v>
      </c>
      <c r="FN93" s="46">
        <f t="shared" si="100"/>
        <v>0</v>
      </c>
      <c r="FO93" s="46">
        <f t="shared" si="100"/>
        <v>0</v>
      </c>
      <c r="FP93" s="46">
        <f t="shared" si="100"/>
        <v>0</v>
      </c>
      <c r="FQ93" s="46">
        <f t="shared" si="100"/>
        <v>0</v>
      </c>
      <c r="FR93" s="46">
        <f t="shared" si="100"/>
        <v>0</v>
      </c>
      <c r="FS93" s="46">
        <f t="shared" si="100"/>
        <v>0</v>
      </c>
      <c r="FT93" s="46">
        <f t="shared" si="100"/>
        <v>0</v>
      </c>
      <c r="FU93" s="46">
        <f t="shared" si="100"/>
        <v>0</v>
      </c>
      <c r="FV93" s="46">
        <f t="shared" si="94"/>
        <v>0</v>
      </c>
      <c r="FW93" s="46">
        <f t="shared" si="94"/>
        <v>0</v>
      </c>
      <c r="FX93" s="46">
        <f t="shared" si="94"/>
        <v>0</v>
      </c>
      <c r="FY93" s="46">
        <f t="shared" si="94"/>
        <v>0</v>
      </c>
      <c r="FZ93" s="46">
        <f t="shared" si="94"/>
        <v>0</v>
      </c>
      <c r="GA93" s="46">
        <f t="shared" si="94"/>
        <v>0</v>
      </c>
      <c r="GB93" s="46">
        <f t="shared" si="94"/>
        <v>0</v>
      </c>
      <c r="GC93" s="46">
        <f t="shared" si="94"/>
        <v>0</v>
      </c>
      <c r="GD93" s="46">
        <f t="shared" si="94"/>
        <v>0</v>
      </c>
      <c r="GE93" s="46">
        <f t="shared" si="94"/>
        <v>0</v>
      </c>
      <c r="GF93" s="46">
        <f t="shared" si="94"/>
        <v>0</v>
      </c>
      <c r="GG93" s="46">
        <f t="shared" si="94"/>
        <v>0</v>
      </c>
      <c r="GH93" s="46">
        <f t="shared" si="94"/>
        <v>0</v>
      </c>
      <c r="GI93" s="46">
        <f t="shared" si="94"/>
        <v>0</v>
      </c>
      <c r="GJ93" s="46">
        <f t="shared" si="94"/>
        <v>0</v>
      </c>
      <c r="GK93" s="46">
        <f t="shared" si="94"/>
        <v>0</v>
      </c>
      <c r="GL93" s="46">
        <f t="shared" si="90"/>
        <v>0</v>
      </c>
      <c r="GM93" s="46">
        <f t="shared" ref="GM93:HB96" si="101">IF(OR($AZ93="",$BA93=""),0,MAX(MIN(GM$61-1,$BA93)-MAX(GN$61,$AZ93)+1,0))</f>
        <v>0</v>
      </c>
      <c r="GN93" s="46">
        <f t="shared" si="101"/>
        <v>0</v>
      </c>
      <c r="GO93" s="46">
        <f t="shared" si="101"/>
        <v>0</v>
      </c>
      <c r="GP93" s="46">
        <f t="shared" si="101"/>
        <v>0</v>
      </c>
      <c r="GQ93" s="46">
        <f t="shared" si="101"/>
        <v>0</v>
      </c>
      <c r="GR93" s="46">
        <f t="shared" si="101"/>
        <v>0</v>
      </c>
      <c r="GS93" s="46">
        <f t="shared" si="101"/>
        <v>0</v>
      </c>
      <c r="GT93" s="46">
        <f t="shared" si="101"/>
        <v>0</v>
      </c>
      <c r="GU93" s="46">
        <f t="shared" si="101"/>
        <v>0</v>
      </c>
      <c r="GV93" s="46">
        <f t="shared" si="101"/>
        <v>0</v>
      </c>
      <c r="GW93" s="46">
        <f t="shared" si="101"/>
        <v>0</v>
      </c>
      <c r="GX93" s="46">
        <f t="shared" si="101"/>
        <v>0</v>
      </c>
      <c r="GY93" s="46">
        <f t="shared" si="101"/>
        <v>0</v>
      </c>
      <c r="GZ93" s="46">
        <f t="shared" si="101"/>
        <v>0</v>
      </c>
      <c r="HA93" s="46">
        <f t="shared" si="101"/>
        <v>0</v>
      </c>
      <c r="HB93" s="46">
        <f t="shared" si="101"/>
        <v>0</v>
      </c>
      <c r="HC93" s="46">
        <f t="shared" si="91"/>
        <v>0</v>
      </c>
      <c r="HD93" s="46">
        <f t="shared" si="91"/>
        <v>0</v>
      </c>
      <c r="HE93" s="46">
        <f t="shared" si="91"/>
        <v>0</v>
      </c>
      <c r="HF93" s="46">
        <f t="shared" si="91"/>
        <v>0</v>
      </c>
      <c r="HG93" s="46">
        <f t="shared" si="91"/>
        <v>0</v>
      </c>
      <c r="HH93" s="46">
        <f t="shared" si="91"/>
        <v>0</v>
      </c>
      <c r="HI93" s="46">
        <f t="shared" si="91"/>
        <v>0</v>
      </c>
      <c r="HJ93" s="46">
        <f t="shared" si="91"/>
        <v>0</v>
      </c>
      <c r="HK93" s="46">
        <f t="shared" si="91"/>
        <v>0</v>
      </c>
      <c r="HL93" s="46">
        <f t="shared" si="91"/>
        <v>0</v>
      </c>
      <c r="HM93" s="46">
        <f t="shared" si="91"/>
        <v>0</v>
      </c>
      <c r="HN93" s="46">
        <f t="shared" si="91"/>
        <v>0</v>
      </c>
      <c r="HO93" s="46">
        <f t="shared" si="91"/>
        <v>0</v>
      </c>
      <c r="HP93" s="46">
        <f t="shared" si="91"/>
        <v>0</v>
      </c>
      <c r="HQ93" s="46">
        <f t="shared" si="91"/>
        <v>0</v>
      </c>
      <c r="HR93" s="46">
        <f t="shared" ref="HR93:IG96" si="102">IF(OR($AZ93="",$BA93=""),0,MAX(MIN(HR$61-1,$BA93)-MAX(HS$61,$AZ93)+1,0))</f>
        <v>0</v>
      </c>
      <c r="HS93" s="46">
        <f t="shared" si="102"/>
        <v>0</v>
      </c>
      <c r="HT93" s="46">
        <f t="shared" si="102"/>
        <v>0</v>
      </c>
      <c r="HU93" s="46">
        <f t="shared" si="102"/>
        <v>0</v>
      </c>
      <c r="HV93" s="46">
        <f t="shared" si="102"/>
        <v>0</v>
      </c>
      <c r="HW93" s="46">
        <f t="shared" si="102"/>
        <v>0</v>
      </c>
      <c r="HX93" s="46">
        <f t="shared" si="102"/>
        <v>0</v>
      </c>
      <c r="HY93" s="46">
        <f t="shared" si="102"/>
        <v>0</v>
      </c>
      <c r="HZ93" s="46">
        <f t="shared" si="102"/>
        <v>0</v>
      </c>
      <c r="IA93" s="46">
        <f t="shared" si="102"/>
        <v>0</v>
      </c>
      <c r="IB93" s="46">
        <f t="shared" si="102"/>
        <v>0</v>
      </c>
      <c r="IC93" s="46">
        <f t="shared" si="102"/>
        <v>0</v>
      </c>
      <c r="ID93" s="46">
        <f t="shared" si="102"/>
        <v>0</v>
      </c>
      <c r="IE93" s="46">
        <f t="shared" si="102"/>
        <v>0</v>
      </c>
      <c r="IF93" s="46">
        <f t="shared" si="102"/>
        <v>0</v>
      </c>
      <c r="IG93" s="46">
        <f t="shared" si="102"/>
        <v>0</v>
      </c>
      <c r="IH93" s="46">
        <f t="shared" si="96"/>
        <v>0</v>
      </c>
      <c r="II93" s="46">
        <f t="shared" si="96"/>
        <v>0</v>
      </c>
      <c r="IJ93" s="46">
        <f t="shared" si="96"/>
        <v>0</v>
      </c>
      <c r="IK93" s="46">
        <f t="shared" si="96"/>
        <v>0</v>
      </c>
      <c r="IL93" s="46">
        <f t="shared" si="96"/>
        <v>0</v>
      </c>
      <c r="IM93" s="46">
        <f t="shared" si="96"/>
        <v>0</v>
      </c>
      <c r="IN93" s="46">
        <f t="shared" si="96"/>
        <v>0</v>
      </c>
      <c r="IO93" s="46">
        <f t="shared" si="96"/>
        <v>0</v>
      </c>
      <c r="IP93" s="46">
        <f t="shared" si="96"/>
        <v>0</v>
      </c>
      <c r="IQ93" s="46">
        <f t="shared" si="96"/>
        <v>0</v>
      </c>
      <c r="IR93" s="46">
        <f t="shared" si="96"/>
        <v>0</v>
      </c>
      <c r="IS93" s="46">
        <f t="shared" si="96"/>
        <v>0</v>
      </c>
      <c r="IT93" s="46">
        <f t="shared" si="96"/>
        <v>0</v>
      </c>
      <c r="IU93" s="46">
        <f t="shared" si="96"/>
        <v>0</v>
      </c>
      <c r="IV93" s="46">
        <f t="shared" si="96"/>
        <v>0</v>
      </c>
      <c r="IW93" s="46">
        <f t="shared" si="96"/>
        <v>0</v>
      </c>
      <c r="IX93" s="46">
        <f t="shared" si="92"/>
        <v>0</v>
      </c>
      <c r="IY93" s="46">
        <f t="shared" ref="IY93:JN95" si="103">IF(OR($AZ93="",$BA93=""),0,MAX(MIN(IY$61-1,$BA93)-MAX(IZ$61,$AZ93)+1,0))</f>
        <v>0</v>
      </c>
      <c r="IZ93" s="46">
        <f t="shared" si="103"/>
        <v>0</v>
      </c>
      <c r="JA93" s="46">
        <f t="shared" si="103"/>
        <v>0</v>
      </c>
      <c r="JB93" s="46">
        <f t="shared" si="103"/>
        <v>0</v>
      </c>
      <c r="JC93" s="46">
        <f t="shared" si="103"/>
        <v>0</v>
      </c>
      <c r="JD93" s="46">
        <f t="shared" si="103"/>
        <v>0</v>
      </c>
      <c r="JE93" s="46">
        <f t="shared" si="103"/>
        <v>0</v>
      </c>
      <c r="JF93" s="46">
        <f t="shared" si="103"/>
        <v>0</v>
      </c>
      <c r="JG93" s="46">
        <f t="shared" si="103"/>
        <v>0</v>
      </c>
      <c r="JH93" s="46">
        <f t="shared" si="103"/>
        <v>0</v>
      </c>
      <c r="JI93" s="46">
        <f t="shared" si="103"/>
        <v>0</v>
      </c>
      <c r="JJ93" s="46">
        <f t="shared" si="103"/>
        <v>0</v>
      </c>
      <c r="JK93" s="46">
        <f t="shared" si="103"/>
        <v>0</v>
      </c>
      <c r="JL93" s="46">
        <f t="shared" si="103"/>
        <v>0</v>
      </c>
      <c r="JM93" s="46">
        <f t="shared" si="103"/>
        <v>0</v>
      </c>
      <c r="JN93" s="46">
        <f t="shared" si="103"/>
        <v>0</v>
      </c>
      <c r="JO93" s="46">
        <f t="shared" si="93"/>
        <v>0</v>
      </c>
      <c r="JP93" s="46">
        <f t="shared" si="93"/>
        <v>0</v>
      </c>
      <c r="JQ93" s="46">
        <f t="shared" si="93"/>
        <v>0</v>
      </c>
      <c r="JR93" s="46">
        <f t="shared" si="93"/>
        <v>0</v>
      </c>
      <c r="JS93" s="46">
        <f t="shared" si="93"/>
        <v>0</v>
      </c>
      <c r="JT93" s="46">
        <f t="shared" si="93"/>
        <v>0</v>
      </c>
      <c r="JU93" s="46">
        <f t="shared" si="93"/>
        <v>0</v>
      </c>
      <c r="JV93" s="46">
        <f t="shared" si="93"/>
        <v>0</v>
      </c>
      <c r="JW93" s="46">
        <f t="shared" si="93"/>
        <v>0</v>
      </c>
      <c r="JX93" s="46">
        <f t="shared" si="93"/>
        <v>0</v>
      </c>
      <c r="JY93" s="46">
        <f t="shared" si="93"/>
        <v>0</v>
      </c>
      <c r="JZ93" s="46">
        <f t="shared" si="93"/>
        <v>0</v>
      </c>
      <c r="KA93" s="46">
        <f t="shared" si="93"/>
        <v>0</v>
      </c>
      <c r="KB93" s="46">
        <f t="shared" si="93"/>
        <v>0</v>
      </c>
      <c r="KC93" s="46">
        <f t="shared" si="93"/>
        <v>0</v>
      </c>
      <c r="KD93" s="46">
        <f t="shared" ref="KD93:KS96" si="104">IF(OR($AZ93="",$BA93=""),0,MAX(MIN(KD$61-1,$BA93)-MAX(KE$61,$AZ93)+1,0))</f>
        <v>0</v>
      </c>
      <c r="KE93" s="46">
        <f t="shared" si="104"/>
        <v>0</v>
      </c>
      <c r="KF93" s="46">
        <f t="shared" si="104"/>
        <v>0</v>
      </c>
      <c r="KG93" s="46">
        <f t="shared" si="104"/>
        <v>0</v>
      </c>
      <c r="KH93" s="46">
        <f t="shared" si="104"/>
        <v>0</v>
      </c>
      <c r="KI93" s="46">
        <f t="shared" si="104"/>
        <v>0</v>
      </c>
      <c r="KJ93" s="46">
        <f t="shared" si="104"/>
        <v>0</v>
      </c>
      <c r="KK93" s="46">
        <f t="shared" si="104"/>
        <v>0</v>
      </c>
      <c r="KL93" s="46">
        <f t="shared" si="104"/>
        <v>0</v>
      </c>
      <c r="KM93" s="46">
        <f t="shared" si="104"/>
        <v>0</v>
      </c>
      <c r="KN93" s="46">
        <f t="shared" si="104"/>
        <v>0</v>
      </c>
      <c r="KO93" s="46">
        <f t="shared" si="104"/>
        <v>0</v>
      </c>
      <c r="KP93" s="46">
        <f t="shared" si="104"/>
        <v>0</v>
      </c>
      <c r="KQ93" s="46">
        <f t="shared" si="104"/>
        <v>0</v>
      </c>
      <c r="KR93" s="46">
        <f t="shared" si="104"/>
        <v>0</v>
      </c>
      <c r="KS93" s="46">
        <f t="shared" si="104"/>
        <v>0</v>
      </c>
      <c r="KT93" s="46">
        <f t="shared" ref="KT93:LI96" si="105">IF(OR($AZ93="",$BA93=""),0,MAX(MIN(KT$61-1,$BA93)-MAX(KU$61,$AZ93)+1,0))</f>
        <v>0</v>
      </c>
      <c r="KU93" s="46">
        <f t="shared" si="105"/>
        <v>0</v>
      </c>
      <c r="KV93" s="46">
        <f t="shared" si="105"/>
        <v>0</v>
      </c>
      <c r="KW93" s="46">
        <f t="shared" si="105"/>
        <v>0</v>
      </c>
      <c r="KX93" s="46">
        <f t="shared" si="105"/>
        <v>0</v>
      </c>
      <c r="KY93" s="46">
        <f t="shared" si="105"/>
        <v>0</v>
      </c>
      <c r="KZ93" s="46">
        <f t="shared" si="105"/>
        <v>0</v>
      </c>
      <c r="LA93" s="46">
        <f t="shared" si="105"/>
        <v>0</v>
      </c>
      <c r="LB93" s="46">
        <f t="shared" si="105"/>
        <v>0</v>
      </c>
      <c r="LC93" s="46">
        <f t="shared" si="105"/>
        <v>0</v>
      </c>
      <c r="LD93" s="46">
        <f t="shared" si="105"/>
        <v>0</v>
      </c>
      <c r="LE93" s="46">
        <f t="shared" si="105"/>
        <v>0</v>
      </c>
      <c r="LF93" s="46">
        <f t="shared" si="105"/>
        <v>0</v>
      </c>
      <c r="LG93" s="46">
        <f t="shared" si="105"/>
        <v>0</v>
      </c>
      <c r="LH93" s="46">
        <f t="shared" si="105"/>
        <v>0</v>
      </c>
      <c r="LI93" s="46">
        <f t="shared" si="105"/>
        <v>0</v>
      </c>
      <c r="LJ93" s="46">
        <f t="shared" ref="LJ93:LT96" si="106">IF(OR($AZ93="",$BA93=""),0,MAX(MIN(LJ$61-1,$BA93)-MAX(LK$61,$AZ93)+1,0))</f>
        <v>0</v>
      </c>
      <c r="LK93" s="46">
        <f t="shared" si="106"/>
        <v>0</v>
      </c>
      <c r="LL93" s="46">
        <f t="shared" si="106"/>
        <v>0</v>
      </c>
      <c r="LM93" s="46">
        <f t="shared" si="106"/>
        <v>0</v>
      </c>
      <c r="LN93" s="46">
        <f t="shared" si="106"/>
        <v>0</v>
      </c>
      <c r="LO93" s="46">
        <f t="shared" si="106"/>
        <v>0</v>
      </c>
      <c r="LP93" s="46">
        <f t="shared" si="106"/>
        <v>0</v>
      </c>
      <c r="LQ93" s="46">
        <f t="shared" si="106"/>
        <v>0</v>
      </c>
      <c r="LR93" s="46">
        <f t="shared" si="106"/>
        <v>0</v>
      </c>
      <c r="LS93" s="46">
        <f t="shared" si="106"/>
        <v>0</v>
      </c>
      <c r="LT93" s="46">
        <f t="shared" si="106"/>
        <v>0</v>
      </c>
    </row>
    <row r="94" spans="1:332" ht="24.6" hidden="1" customHeight="1">
      <c r="A94" s="121">
        <v>33</v>
      </c>
      <c r="B94" s="19"/>
      <c r="C94" s="21"/>
      <c r="D94" s="21"/>
      <c r="E94" s="215" t="str">
        <f t="shared" si="25"/>
        <v/>
      </c>
      <c r="F94" s="215">
        <f t="shared" si="26"/>
        <v>0</v>
      </c>
      <c r="G94" s="218"/>
      <c r="H94" s="217" t="str">
        <f t="shared" si="27"/>
        <v>Falta(n) Fecha(s)</v>
      </c>
      <c r="I94" s="72"/>
      <c r="J94" s="72"/>
      <c r="K94" s="72"/>
      <c r="L94" s="72"/>
      <c r="M94" s="72"/>
      <c r="N94" s="72"/>
      <c r="O94" s="72"/>
      <c r="P94" s="72"/>
      <c r="Q94" s="210" t="str" cm="1">
        <f t="array" ref="Q94">IF(SUM(COUNTIF(J94:P94,{"SI","NO APLICA"}))=0,
   "",
   IF(SUM(COUNTIF(J94:P94,{"SI","NO APLICA"}))=COLUMNS(J94:P94),
      "CUMPLE",
      "NO CUMPLE"))</f>
        <v/>
      </c>
      <c r="R94" s="72"/>
      <c r="S94" s="19"/>
      <c r="T94" s="72"/>
      <c r="U94" s="19"/>
      <c r="V94" s="72"/>
      <c r="W94" s="72"/>
      <c r="X94" s="72"/>
      <c r="Y94" s="210" t="str">
        <f t="shared" si="69"/>
        <v/>
      </c>
      <c r="Z94" s="211" t="str">
        <f t="shared" si="70"/>
        <v/>
      </c>
      <c r="AA94" s="476"/>
      <c r="AB94" s="477"/>
      <c r="AD94" s="122" t="str">
        <f t="shared" si="28"/>
        <v/>
      </c>
      <c r="AE94" s="122" t="str">
        <f t="shared" si="28"/>
        <v/>
      </c>
      <c r="AF94" s="123">
        <f t="shared" si="28"/>
        <v>0</v>
      </c>
      <c r="AG94" s="122" t="str">
        <f t="shared" si="29"/>
        <v/>
      </c>
      <c r="AH94" s="122" t="str">
        <f t="shared" si="29"/>
        <v/>
      </c>
      <c r="AI94" s="123">
        <f t="shared" si="29"/>
        <v>0</v>
      </c>
      <c r="AW94" s="46" t="str">
        <f t="shared" si="30"/>
        <v/>
      </c>
      <c r="AX94" s="46">
        <f t="shared" si="30"/>
        <v>11</v>
      </c>
      <c r="AY94" s="96">
        <v>33</v>
      </c>
      <c r="AZ94" s="47" t="str">
        <f t="shared" si="77"/>
        <v/>
      </c>
      <c r="BA94" s="47">
        <f t="shared" si="32"/>
        <v>0</v>
      </c>
      <c r="BB94" s="90" t="str">
        <f t="shared" si="33"/>
        <v/>
      </c>
      <c r="BC94" s="124">
        <v>33</v>
      </c>
      <c r="BD94" s="125">
        <f t="shared" si="71"/>
        <v>1</v>
      </c>
      <c r="BE94" s="126">
        <f t="shared" si="34"/>
        <v>1</v>
      </c>
      <c r="BF94" s="90">
        <f t="shared" si="35"/>
        <v>0</v>
      </c>
      <c r="BG94" s="90">
        <f t="shared" si="75"/>
        <v>0</v>
      </c>
      <c r="BH94" s="90" t="str">
        <f t="shared" si="72"/>
        <v/>
      </c>
      <c r="BI94" s="90" t="e">
        <f t="shared" si="36"/>
        <v>#NUM!</v>
      </c>
      <c r="BJ94" s="90" t="str">
        <f t="shared" si="37"/>
        <v/>
      </c>
      <c r="BK94" s="127">
        <f t="shared" si="38"/>
        <v>0</v>
      </c>
      <c r="BL94" s="128" t="e">
        <f t="shared" si="39"/>
        <v>#NUM!</v>
      </c>
      <c r="BM94" s="128" t="e">
        <f t="shared" si="40"/>
        <v>#NUM!</v>
      </c>
      <c r="BN94" s="128" t="str">
        <f t="shared" si="41"/>
        <v/>
      </c>
      <c r="BO94" s="128" t="str">
        <f t="shared" si="73"/>
        <v/>
      </c>
      <c r="BP94" s="90">
        <f t="shared" si="42"/>
        <v>0</v>
      </c>
      <c r="BQ94" s="90">
        <f t="shared" si="43"/>
        <v>0</v>
      </c>
      <c r="BR94" s="90">
        <f t="shared" si="76"/>
        <v>0</v>
      </c>
      <c r="BS94" s="90" t="str">
        <f t="shared" si="44"/>
        <v/>
      </c>
      <c r="BT94" s="90" t="e">
        <f t="shared" si="45"/>
        <v>#NUM!</v>
      </c>
      <c r="BU94" s="90" t="e">
        <f t="shared" si="46"/>
        <v>#NUM!</v>
      </c>
      <c r="BV94" s="127">
        <f t="shared" si="47"/>
        <v>0</v>
      </c>
      <c r="BW94" s="128" t="e">
        <f t="shared" si="48"/>
        <v>#NUM!</v>
      </c>
      <c r="BX94" s="128" t="e">
        <f t="shared" si="49"/>
        <v>#NUM!</v>
      </c>
      <c r="BY94" s="128" t="str">
        <f t="shared" si="50"/>
        <v/>
      </c>
      <c r="BZ94" s="128" t="str">
        <f t="shared" si="74"/>
        <v/>
      </c>
      <c r="CA94" s="90">
        <f t="shared" si="51"/>
        <v>0</v>
      </c>
      <c r="CB94" s="90"/>
      <c r="CC94" s="90"/>
      <c r="CD94" s="129"/>
      <c r="CE94" s="130">
        <f t="shared" si="52"/>
        <v>0</v>
      </c>
      <c r="CF94" s="46">
        <f t="shared" ref="CF94:CU96" si="107">IF(OR($AZ94="",$BA94=""),0,MAX(MIN(CF$61-1,$BA94)-MAX(CG$61,$AZ94)+1,0))</f>
        <v>0</v>
      </c>
      <c r="CG94" s="46">
        <f t="shared" si="107"/>
        <v>0</v>
      </c>
      <c r="CH94" s="46">
        <f t="shared" si="107"/>
        <v>0</v>
      </c>
      <c r="CI94" s="46">
        <f t="shared" si="107"/>
        <v>0</v>
      </c>
      <c r="CJ94" s="46">
        <f t="shared" si="107"/>
        <v>0</v>
      </c>
      <c r="CK94" s="46">
        <f t="shared" si="107"/>
        <v>0</v>
      </c>
      <c r="CL94" s="46">
        <f t="shared" si="107"/>
        <v>0</v>
      </c>
      <c r="CM94" s="46">
        <f t="shared" si="107"/>
        <v>0</v>
      </c>
      <c r="CN94" s="46">
        <f t="shared" si="107"/>
        <v>0</v>
      </c>
      <c r="CO94" s="46">
        <f t="shared" si="107"/>
        <v>0</v>
      </c>
      <c r="CP94" s="46">
        <f t="shared" si="107"/>
        <v>0</v>
      </c>
      <c r="CQ94" s="46">
        <f t="shared" si="107"/>
        <v>0</v>
      </c>
      <c r="CR94" s="46">
        <f t="shared" si="107"/>
        <v>0</v>
      </c>
      <c r="CS94" s="46">
        <f t="shared" si="107"/>
        <v>0</v>
      </c>
      <c r="CT94" s="46">
        <f t="shared" si="107"/>
        <v>0</v>
      </c>
      <c r="CU94" s="46">
        <f t="shared" si="107"/>
        <v>0</v>
      </c>
      <c r="CV94" s="46">
        <f t="shared" si="98"/>
        <v>0</v>
      </c>
      <c r="CW94" s="46">
        <f t="shared" si="98"/>
        <v>0</v>
      </c>
      <c r="CX94" s="46">
        <f t="shared" si="98"/>
        <v>0</v>
      </c>
      <c r="CY94" s="46">
        <f t="shared" si="98"/>
        <v>0</v>
      </c>
      <c r="CZ94" s="46">
        <f t="shared" si="98"/>
        <v>0</v>
      </c>
      <c r="DA94" s="46">
        <f t="shared" si="98"/>
        <v>0</v>
      </c>
      <c r="DB94" s="46">
        <f t="shared" si="98"/>
        <v>0</v>
      </c>
      <c r="DC94" s="46">
        <f t="shared" si="98"/>
        <v>0</v>
      </c>
      <c r="DD94" s="46">
        <f t="shared" si="98"/>
        <v>0</v>
      </c>
      <c r="DE94" s="46">
        <f t="shared" si="98"/>
        <v>0</v>
      </c>
      <c r="DF94" s="46">
        <f t="shared" si="98"/>
        <v>0</v>
      </c>
      <c r="DG94" s="46">
        <f t="shared" si="98"/>
        <v>0</v>
      </c>
      <c r="DH94" s="46">
        <f t="shared" si="98"/>
        <v>0</v>
      </c>
      <c r="DI94" s="46">
        <f t="shared" si="98"/>
        <v>0</v>
      </c>
      <c r="DJ94" s="46">
        <f t="shared" si="98"/>
        <v>0</v>
      </c>
      <c r="DK94" s="46">
        <f t="shared" ref="DK94:DZ96" si="108">IF(OR($AZ94="",$BA94=""),0,MAX(MIN(DK$61-1,$BA94)-MAX(DL$61,$AZ94)+1,0))</f>
        <v>0</v>
      </c>
      <c r="DL94" s="46">
        <f t="shared" si="108"/>
        <v>0</v>
      </c>
      <c r="DM94" s="46">
        <f t="shared" si="108"/>
        <v>0</v>
      </c>
      <c r="DN94" s="46">
        <f t="shared" si="108"/>
        <v>0</v>
      </c>
      <c r="DO94" s="46">
        <f t="shared" si="108"/>
        <v>0</v>
      </c>
      <c r="DP94" s="46">
        <f t="shared" si="108"/>
        <v>0</v>
      </c>
      <c r="DQ94" s="46">
        <f t="shared" si="108"/>
        <v>0</v>
      </c>
      <c r="DR94" s="46">
        <f t="shared" si="108"/>
        <v>0</v>
      </c>
      <c r="DS94" s="46">
        <f t="shared" si="108"/>
        <v>0</v>
      </c>
      <c r="DT94" s="46">
        <f t="shared" si="108"/>
        <v>0</v>
      </c>
      <c r="DU94" s="46">
        <f t="shared" si="108"/>
        <v>0</v>
      </c>
      <c r="DV94" s="46">
        <f t="shared" si="108"/>
        <v>0</v>
      </c>
      <c r="DW94" s="46">
        <f t="shared" si="108"/>
        <v>0</v>
      </c>
      <c r="DX94" s="46">
        <f t="shared" si="108"/>
        <v>0</v>
      </c>
      <c r="DY94" s="46">
        <f t="shared" si="108"/>
        <v>0</v>
      </c>
      <c r="DZ94" s="46">
        <f t="shared" si="108"/>
        <v>0</v>
      </c>
      <c r="EA94" s="46">
        <f t="shared" si="99"/>
        <v>0</v>
      </c>
      <c r="EB94" s="46">
        <f t="shared" si="99"/>
        <v>0</v>
      </c>
      <c r="EC94" s="46">
        <f t="shared" si="99"/>
        <v>0</v>
      </c>
      <c r="ED94" s="46">
        <f t="shared" si="99"/>
        <v>0</v>
      </c>
      <c r="EE94" s="46">
        <f t="shared" si="99"/>
        <v>0</v>
      </c>
      <c r="EF94" s="46">
        <f t="shared" si="99"/>
        <v>0</v>
      </c>
      <c r="EG94" s="46">
        <f t="shared" si="99"/>
        <v>0</v>
      </c>
      <c r="EH94" s="46">
        <f t="shared" si="99"/>
        <v>0</v>
      </c>
      <c r="EI94" s="46">
        <f t="shared" si="99"/>
        <v>0</v>
      </c>
      <c r="EJ94" s="46">
        <f t="shared" si="99"/>
        <v>0</v>
      </c>
      <c r="EK94" s="46">
        <f t="shared" si="99"/>
        <v>0</v>
      </c>
      <c r="EL94" s="46">
        <f t="shared" si="99"/>
        <v>0</v>
      </c>
      <c r="EM94" s="46">
        <f t="shared" si="99"/>
        <v>0</v>
      </c>
      <c r="EN94" s="46">
        <f t="shared" si="99"/>
        <v>0</v>
      </c>
      <c r="EO94" s="46">
        <f t="shared" si="99"/>
        <v>0</v>
      </c>
      <c r="EP94" s="46">
        <f>IF(OR($AZ94="",$BA94=""),0,MAX(MIN(EP$61-1,$BA94)-MAX(EQ$61,$AZ94)+1,0))</f>
        <v>0</v>
      </c>
      <c r="EQ94" s="46">
        <f t="shared" ref="EQ94:FF96" si="109">IF(OR($AZ94="",$BA94=""),0,MAX(MIN(EQ$61-1,$BA94)-MAX(ER$61,$AZ94)+1,0))</f>
        <v>0</v>
      </c>
      <c r="ER94" s="46">
        <f t="shared" si="109"/>
        <v>0</v>
      </c>
      <c r="ES94" s="46">
        <f t="shared" si="109"/>
        <v>0</v>
      </c>
      <c r="ET94" s="46">
        <f t="shared" si="109"/>
        <v>0</v>
      </c>
      <c r="EU94" s="46">
        <f t="shared" si="109"/>
        <v>0</v>
      </c>
      <c r="EV94" s="46">
        <f t="shared" si="109"/>
        <v>0</v>
      </c>
      <c r="EW94" s="46">
        <f t="shared" si="109"/>
        <v>0</v>
      </c>
      <c r="EX94" s="46">
        <f t="shared" si="109"/>
        <v>0</v>
      </c>
      <c r="EY94" s="46">
        <f t="shared" si="109"/>
        <v>0</v>
      </c>
      <c r="EZ94" s="46">
        <f t="shared" si="109"/>
        <v>0</v>
      </c>
      <c r="FA94" s="46">
        <f t="shared" si="109"/>
        <v>0</v>
      </c>
      <c r="FB94" s="46">
        <f t="shared" si="109"/>
        <v>0</v>
      </c>
      <c r="FC94" s="46">
        <f t="shared" si="109"/>
        <v>0</v>
      </c>
      <c r="FD94" s="46">
        <f t="shared" si="109"/>
        <v>0</v>
      </c>
      <c r="FE94" s="46">
        <f t="shared" si="109"/>
        <v>0</v>
      </c>
      <c r="FF94" s="46">
        <f t="shared" si="109"/>
        <v>0</v>
      </c>
      <c r="FG94" s="46">
        <f t="shared" si="100"/>
        <v>0</v>
      </c>
      <c r="FH94" s="46">
        <f t="shared" si="100"/>
        <v>0</v>
      </c>
      <c r="FI94" s="46">
        <f t="shared" si="100"/>
        <v>0</v>
      </c>
      <c r="FJ94" s="46">
        <f t="shared" si="100"/>
        <v>0</v>
      </c>
      <c r="FK94" s="46">
        <f t="shared" si="100"/>
        <v>0</v>
      </c>
      <c r="FL94" s="46">
        <f t="shared" si="100"/>
        <v>0</v>
      </c>
      <c r="FM94" s="46">
        <f t="shared" si="100"/>
        <v>0</v>
      </c>
      <c r="FN94" s="46">
        <f t="shared" si="100"/>
        <v>0</v>
      </c>
      <c r="FO94" s="46">
        <f t="shared" si="100"/>
        <v>0</v>
      </c>
      <c r="FP94" s="46">
        <f t="shared" si="100"/>
        <v>0</v>
      </c>
      <c r="FQ94" s="46">
        <f t="shared" si="100"/>
        <v>0</v>
      </c>
      <c r="FR94" s="46">
        <f t="shared" si="100"/>
        <v>0</v>
      </c>
      <c r="FS94" s="46">
        <f t="shared" si="100"/>
        <v>0</v>
      </c>
      <c r="FT94" s="46">
        <f t="shared" si="100"/>
        <v>0</v>
      </c>
      <c r="FU94" s="46">
        <f t="shared" si="100"/>
        <v>0</v>
      </c>
      <c r="FV94" s="46">
        <f t="shared" si="94"/>
        <v>0</v>
      </c>
      <c r="FW94" s="46">
        <f t="shared" si="94"/>
        <v>0</v>
      </c>
      <c r="FX94" s="46">
        <f t="shared" si="94"/>
        <v>0</v>
      </c>
      <c r="FY94" s="46">
        <f t="shared" si="94"/>
        <v>0</v>
      </c>
      <c r="FZ94" s="46">
        <f t="shared" si="94"/>
        <v>0</v>
      </c>
      <c r="GA94" s="46">
        <f t="shared" si="94"/>
        <v>0</v>
      </c>
      <c r="GB94" s="46">
        <f t="shared" si="94"/>
        <v>0</v>
      </c>
      <c r="GC94" s="46">
        <f t="shared" si="94"/>
        <v>0</v>
      </c>
      <c r="GD94" s="46">
        <f t="shared" si="94"/>
        <v>0</v>
      </c>
      <c r="GE94" s="46">
        <f t="shared" si="94"/>
        <v>0</v>
      </c>
      <c r="GF94" s="46">
        <f t="shared" si="94"/>
        <v>0</v>
      </c>
      <c r="GG94" s="46">
        <f t="shared" si="94"/>
        <v>0</v>
      </c>
      <c r="GH94" s="46">
        <f t="shared" si="94"/>
        <v>0</v>
      </c>
      <c r="GI94" s="46">
        <f t="shared" si="94"/>
        <v>0</v>
      </c>
      <c r="GJ94" s="46">
        <f t="shared" si="94"/>
        <v>0</v>
      </c>
      <c r="GK94" s="46">
        <f t="shared" si="94"/>
        <v>0</v>
      </c>
      <c r="GL94" s="46">
        <f t="shared" ref="GL94:HA96" si="110">IF(OR($AZ94="",$BA94=""),0,MAX(MIN(GL$61-1,$BA94)-MAX(GM$61,$AZ94)+1,0))</f>
        <v>0</v>
      </c>
      <c r="GM94" s="46">
        <f t="shared" si="110"/>
        <v>0</v>
      </c>
      <c r="GN94" s="46">
        <f t="shared" si="110"/>
        <v>0</v>
      </c>
      <c r="GO94" s="46">
        <f t="shared" si="110"/>
        <v>0</v>
      </c>
      <c r="GP94" s="46">
        <f t="shared" si="110"/>
        <v>0</v>
      </c>
      <c r="GQ94" s="46">
        <f t="shared" si="110"/>
        <v>0</v>
      </c>
      <c r="GR94" s="46">
        <f t="shared" si="110"/>
        <v>0</v>
      </c>
      <c r="GS94" s="46">
        <f t="shared" si="110"/>
        <v>0</v>
      </c>
      <c r="GT94" s="46">
        <f t="shared" si="110"/>
        <v>0</v>
      </c>
      <c r="GU94" s="46">
        <f t="shared" si="110"/>
        <v>0</v>
      </c>
      <c r="GV94" s="46">
        <f t="shared" si="110"/>
        <v>0</v>
      </c>
      <c r="GW94" s="46">
        <f t="shared" si="110"/>
        <v>0</v>
      </c>
      <c r="GX94" s="46">
        <f t="shared" si="110"/>
        <v>0</v>
      </c>
      <c r="GY94" s="46">
        <f t="shared" si="110"/>
        <v>0</v>
      </c>
      <c r="GZ94" s="46">
        <f t="shared" si="110"/>
        <v>0</v>
      </c>
      <c r="HA94" s="46">
        <f t="shared" si="110"/>
        <v>0</v>
      </c>
      <c r="HB94" s="46">
        <f t="shared" si="101"/>
        <v>0</v>
      </c>
      <c r="HC94" s="46">
        <f t="shared" ref="HC94:HR96" si="111">IF(OR($AZ94="",$BA94=""),0,MAX(MIN(HC$61-1,$BA94)-MAX(HD$61,$AZ94)+1,0))</f>
        <v>0</v>
      </c>
      <c r="HD94" s="46">
        <f t="shared" si="111"/>
        <v>0</v>
      </c>
      <c r="HE94" s="46">
        <f t="shared" si="111"/>
        <v>0</v>
      </c>
      <c r="HF94" s="46">
        <f t="shared" si="111"/>
        <v>0</v>
      </c>
      <c r="HG94" s="46">
        <f t="shared" si="111"/>
        <v>0</v>
      </c>
      <c r="HH94" s="46">
        <f t="shared" si="111"/>
        <v>0</v>
      </c>
      <c r="HI94" s="46">
        <f t="shared" si="111"/>
        <v>0</v>
      </c>
      <c r="HJ94" s="46">
        <f t="shared" si="111"/>
        <v>0</v>
      </c>
      <c r="HK94" s="46">
        <f t="shared" si="111"/>
        <v>0</v>
      </c>
      <c r="HL94" s="46">
        <f t="shared" si="111"/>
        <v>0</v>
      </c>
      <c r="HM94" s="46">
        <f t="shared" si="111"/>
        <v>0</v>
      </c>
      <c r="HN94" s="46">
        <f t="shared" si="111"/>
        <v>0</v>
      </c>
      <c r="HO94" s="46">
        <f t="shared" si="111"/>
        <v>0</v>
      </c>
      <c r="HP94" s="46">
        <f t="shared" si="111"/>
        <v>0</v>
      </c>
      <c r="HQ94" s="46">
        <f t="shared" si="111"/>
        <v>0</v>
      </c>
      <c r="HR94" s="46">
        <f t="shared" si="111"/>
        <v>0</v>
      </c>
      <c r="HS94" s="46">
        <f t="shared" si="102"/>
        <v>0</v>
      </c>
      <c r="HT94" s="46">
        <f t="shared" si="102"/>
        <v>0</v>
      </c>
      <c r="HU94" s="46">
        <f t="shared" si="102"/>
        <v>0</v>
      </c>
      <c r="HV94" s="46">
        <f t="shared" si="102"/>
        <v>0</v>
      </c>
      <c r="HW94" s="46">
        <f t="shared" si="102"/>
        <v>0</v>
      </c>
      <c r="HX94" s="46">
        <f t="shared" si="102"/>
        <v>0</v>
      </c>
      <c r="HY94" s="46">
        <f t="shared" si="102"/>
        <v>0</v>
      </c>
      <c r="HZ94" s="46">
        <f t="shared" si="102"/>
        <v>0</v>
      </c>
      <c r="IA94" s="46">
        <f t="shared" si="102"/>
        <v>0</v>
      </c>
      <c r="IB94" s="46">
        <f t="shared" si="102"/>
        <v>0</v>
      </c>
      <c r="IC94" s="46">
        <f t="shared" si="102"/>
        <v>0</v>
      </c>
      <c r="ID94" s="46">
        <f t="shared" si="102"/>
        <v>0</v>
      </c>
      <c r="IE94" s="46">
        <f t="shared" si="102"/>
        <v>0</v>
      </c>
      <c r="IF94" s="46">
        <f t="shared" si="102"/>
        <v>0</v>
      </c>
      <c r="IG94" s="46">
        <f t="shared" si="102"/>
        <v>0</v>
      </c>
      <c r="IH94" s="46">
        <f t="shared" si="96"/>
        <v>0</v>
      </c>
      <c r="II94" s="46">
        <f t="shared" si="96"/>
        <v>0</v>
      </c>
      <c r="IJ94" s="46">
        <f t="shared" si="96"/>
        <v>0</v>
      </c>
      <c r="IK94" s="46">
        <f t="shared" si="96"/>
        <v>0</v>
      </c>
      <c r="IL94" s="46">
        <f t="shared" si="96"/>
        <v>0</v>
      </c>
      <c r="IM94" s="46">
        <f t="shared" si="96"/>
        <v>0</v>
      </c>
      <c r="IN94" s="46">
        <f t="shared" si="96"/>
        <v>0</v>
      </c>
      <c r="IO94" s="46">
        <f t="shared" si="96"/>
        <v>0</v>
      </c>
      <c r="IP94" s="46">
        <f t="shared" si="96"/>
        <v>0</v>
      </c>
      <c r="IQ94" s="46">
        <f t="shared" si="96"/>
        <v>0</v>
      </c>
      <c r="IR94" s="46">
        <f t="shared" si="96"/>
        <v>0</v>
      </c>
      <c r="IS94" s="46">
        <f t="shared" si="96"/>
        <v>0</v>
      </c>
      <c r="IT94" s="46">
        <f t="shared" si="96"/>
        <v>0</v>
      </c>
      <c r="IU94" s="46">
        <f t="shared" si="96"/>
        <v>0</v>
      </c>
      <c r="IV94" s="46">
        <f t="shared" si="96"/>
        <v>0</v>
      </c>
      <c r="IW94" s="46">
        <f t="shared" si="96"/>
        <v>0</v>
      </c>
      <c r="IX94" s="46">
        <f t="shared" ref="IX94:JM96" si="112">IF(OR($AZ94="",$BA94=""),0,MAX(MIN(IX$61-1,$BA94)-MAX(IY$61,$AZ94)+1,0))</f>
        <v>0</v>
      </c>
      <c r="IY94" s="46">
        <f t="shared" si="112"/>
        <v>0</v>
      </c>
      <c r="IZ94" s="46">
        <f t="shared" si="112"/>
        <v>0</v>
      </c>
      <c r="JA94" s="46">
        <f t="shared" si="112"/>
        <v>0</v>
      </c>
      <c r="JB94" s="46">
        <f t="shared" si="112"/>
        <v>0</v>
      </c>
      <c r="JC94" s="46">
        <f t="shared" si="112"/>
        <v>0</v>
      </c>
      <c r="JD94" s="46">
        <f t="shared" si="112"/>
        <v>0</v>
      </c>
      <c r="JE94" s="46">
        <f t="shared" si="112"/>
        <v>0</v>
      </c>
      <c r="JF94" s="46">
        <f t="shared" si="112"/>
        <v>0</v>
      </c>
      <c r="JG94" s="46">
        <f t="shared" si="112"/>
        <v>0</v>
      </c>
      <c r="JH94" s="46">
        <f t="shared" si="112"/>
        <v>0</v>
      </c>
      <c r="JI94" s="46">
        <f t="shared" si="112"/>
        <v>0</v>
      </c>
      <c r="JJ94" s="46">
        <f t="shared" si="112"/>
        <v>0</v>
      </c>
      <c r="JK94" s="46">
        <f t="shared" si="112"/>
        <v>0</v>
      </c>
      <c r="JL94" s="46">
        <f t="shared" si="112"/>
        <v>0</v>
      </c>
      <c r="JM94" s="46">
        <f t="shared" si="112"/>
        <v>0</v>
      </c>
      <c r="JN94" s="46">
        <f t="shared" si="103"/>
        <v>0</v>
      </c>
      <c r="JO94" s="46">
        <f t="shared" ref="JO94:KD96" si="113">IF(OR($AZ94="",$BA94=""),0,MAX(MIN(JO$61-1,$BA94)-MAX(JP$61,$AZ94)+1,0))</f>
        <v>0</v>
      </c>
      <c r="JP94" s="46">
        <f t="shared" si="113"/>
        <v>0</v>
      </c>
      <c r="JQ94" s="46">
        <f t="shared" si="113"/>
        <v>0</v>
      </c>
      <c r="JR94" s="46">
        <f t="shared" si="113"/>
        <v>0</v>
      </c>
      <c r="JS94" s="46">
        <f t="shared" si="113"/>
        <v>0</v>
      </c>
      <c r="JT94" s="46">
        <f t="shared" si="113"/>
        <v>0</v>
      </c>
      <c r="JU94" s="46">
        <f t="shared" si="113"/>
        <v>0</v>
      </c>
      <c r="JV94" s="46">
        <f t="shared" si="113"/>
        <v>0</v>
      </c>
      <c r="JW94" s="46">
        <f t="shared" si="113"/>
        <v>0</v>
      </c>
      <c r="JX94" s="46">
        <f t="shared" si="113"/>
        <v>0</v>
      </c>
      <c r="JY94" s="46">
        <f t="shared" si="113"/>
        <v>0</v>
      </c>
      <c r="JZ94" s="46">
        <f t="shared" si="113"/>
        <v>0</v>
      </c>
      <c r="KA94" s="46">
        <f t="shared" si="113"/>
        <v>0</v>
      </c>
      <c r="KB94" s="46">
        <f t="shared" si="113"/>
        <v>0</v>
      </c>
      <c r="KC94" s="46">
        <f t="shared" si="113"/>
        <v>0</v>
      </c>
      <c r="KD94" s="46">
        <f t="shared" si="113"/>
        <v>0</v>
      </c>
      <c r="KE94" s="46">
        <f t="shared" si="104"/>
        <v>0</v>
      </c>
      <c r="KF94" s="46">
        <f t="shared" si="104"/>
        <v>0</v>
      </c>
      <c r="KG94" s="46">
        <f t="shared" si="104"/>
        <v>0</v>
      </c>
      <c r="KH94" s="46">
        <f t="shared" si="104"/>
        <v>0</v>
      </c>
      <c r="KI94" s="46">
        <f t="shared" si="104"/>
        <v>0</v>
      </c>
      <c r="KJ94" s="46">
        <f t="shared" si="104"/>
        <v>0</v>
      </c>
      <c r="KK94" s="46">
        <f t="shared" si="104"/>
        <v>0</v>
      </c>
      <c r="KL94" s="46">
        <f t="shared" si="104"/>
        <v>0</v>
      </c>
      <c r="KM94" s="46">
        <f t="shared" si="104"/>
        <v>0</v>
      </c>
      <c r="KN94" s="46">
        <f t="shared" si="104"/>
        <v>0</v>
      </c>
      <c r="KO94" s="46">
        <f t="shared" si="104"/>
        <v>0</v>
      </c>
      <c r="KP94" s="46">
        <f t="shared" si="104"/>
        <v>0</v>
      </c>
      <c r="KQ94" s="46">
        <f t="shared" si="104"/>
        <v>0</v>
      </c>
      <c r="KR94" s="46">
        <f t="shared" si="104"/>
        <v>0</v>
      </c>
      <c r="KS94" s="46">
        <f t="shared" si="104"/>
        <v>0</v>
      </c>
      <c r="KT94" s="46">
        <f t="shared" si="105"/>
        <v>0</v>
      </c>
      <c r="KU94" s="46">
        <f t="shared" si="105"/>
        <v>0</v>
      </c>
      <c r="KV94" s="46">
        <f t="shared" si="105"/>
        <v>0</v>
      </c>
      <c r="KW94" s="46">
        <f t="shared" si="105"/>
        <v>0</v>
      </c>
      <c r="KX94" s="46">
        <f t="shared" si="105"/>
        <v>0</v>
      </c>
      <c r="KY94" s="46">
        <f t="shared" si="105"/>
        <v>0</v>
      </c>
      <c r="KZ94" s="46">
        <f t="shared" si="105"/>
        <v>0</v>
      </c>
      <c r="LA94" s="46">
        <f t="shared" si="105"/>
        <v>0</v>
      </c>
      <c r="LB94" s="46">
        <f t="shared" si="105"/>
        <v>0</v>
      </c>
      <c r="LC94" s="46">
        <f t="shared" si="105"/>
        <v>0</v>
      </c>
      <c r="LD94" s="46">
        <f t="shared" si="105"/>
        <v>0</v>
      </c>
      <c r="LE94" s="46">
        <f t="shared" si="105"/>
        <v>0</v>
      </c>
      <c r="LF94" s="46">
        <f t="shared" si="105"/>
        <v>0</v>
      </c>
      <c r="LG94" s="46">
        <f t="shared" si="105"/>
        <v>0</v>
      </c>
      <c r="LH94" s="46">
        <f t="shared" si="105"/>
        <v>0</v>
      </c>
      <c r="LI94" s="46">
        <f t="shared" si="105"/>
        <v>0</v>
      </c>
      <c r="LJ94" s="46">
        <f t="shared" si="106"/>
        <v>0</v>
      </c>
      <c r="LK94" s="46">
        <f t="shared" si="106"/>
        <v>0</v>
      </c>
      <c r="LL94" s="46">
        <f t="shared" si="106"/>
        <v>0</v>
      </c>
      <c r="LM94" s="46">
        <f t="shared" si="106"/>
        <v>0</v>
      </c>
      <c r="LN94" s="46">
        <f t="shared" si="106"/>
        <v>0</v>
      </c>
      <c r="LO94" s="46">
        <f t="shared" si="106"/>
        <v>0</v>
      </c>
      <c r="LP94" s="46">
        <f t="shared" si="106"/>
        <v>0</v>
      </c>
      <c r="LQ94" s="46">
        <f t="shared" si="106"/>
        <v>0</v>
      </c>
      <c r="LR94" s="46">
        <f t="shared" si="106"/>
        <v>0</v>
      </c>
      <c r="LS94" s="46">
        <f t="shared" si="106"/>
        <v>0</v>
      </c>
      <c r="LT94" s="46">
        <f t="shared" si="106"/>
        <v>0</v>
      </c>
    </row>
    <row r="95" spans="1:332" ht="24.6" hidden="1" customHeight="1">
      <c r="A95" s="121">
        <v>34</v>
      </c>
      <c r="B95" s="19"/>
      <c r="C95" s="21"/>
      <c r="D95" s="21"/>
      <c r="E95" s="215" t="str">
        <f t="shared" si="25"/>
        <v/>
      </c>
      <c r="F95" s="215">
        <f t="shared" si="26"/>
        <v>0</v>
      </c>
      <c r="G95" s="218"/>
      <c r="H95" s="217" t="str">
        <f t="shared" si="27"/>
        <v>Falta(n) Fecha(s)</v>
      </c>
      <c r="I95" s="72"/>
      <c r="J95" s="72"/>
      <c r="K95" s="72"/>
      <c r="L95" s="72"/>
      <c r="M95" s="72"/>
      <c r="N95" s="72"/>
      <c r="O95" s="72"/>
      <c r="P95" s="72"/>
      <c r="Q95" s="210" t="str" cm="1">
        <f t="array" ref="Q95">IF(SUM(COUNTIF(J95:P95,{"SI","NO APLICA"}))=0,
   "",
   IF(SUM(COUNTIF(J95:P95,{"SI","NO APLICA"}))=COLUMNS(J95:P95),
      "CUMPLE",
      "NO CUMPLE"))</f>
        <v/>
      </c>
      <c r="R95" s="72"/>
      <c r="S95" s="19"/>
      <c r="T95" s="72"/>
      <c r="U95" s="19"/>
      <c r="V95" s="72"/>
      <c r="W95" s="72"/>
      <c r="X95" s="72"/>
      <c r="Y95" s="210" t="str">
        <f t="shared" si="69"/>
        <v/>
      </c>
      <c r="Z95" s="211" t="str">
        <f t="shared" si="70"/>
        <v/>
      </c>
      <c r="AA95" s="476"/>
      <c r="AB95" s="477"/>
      <c r="AD95" s="122" t="str">
        <f t="shared" si="28"/>
        <v/>
      </c>
      <c r="AE95" s="122" t="str">
        <f t="shared" si="28"/>
        <v/>
      </c>
      <c r="AF95" s="123">
        <f t="shared" si="28"/>
        <v>0</v>
      </c>
      <c r="AG95" s="122" t="str">
        <f t="shared" si="29"/>
        <v/>
      </c>
      <c r="AH95" s="122" t="str">
        <f t="shared" si="29"/>
        <v/>
      </c>
      <c r="AI95" s="123">
        <f t="shared" si="29"/>
        <v>0</v>
      </c>
      <c r="AW95" s="46" t="str">
        <f t="shared" si="30"/>
        <v/>
      </c>
      <c r="AX95" s="46">
        <f t="shared" si="30"/>
        <v>11</v>
      </c>
      <c r="AY95" s="96">
        <v>34</v>
      </c>
      <c r="AZ95" s="47" t="str">
        <f t="shared" si="77"/>
        <v/>
      </c>
      <c r="BA95" s="47">
        <f t="shared" si="32"/>
        <v>0</v>
      </c>
      <c r="BB95" s="90" t="str">
        <f t="shared" si="33"/>
        <v/>
      </c>
      <c r="BC95" s="124">
        <v>34</v>
      </c>
      <c r="BD95" s="125">
        <f t="shared" si="71"/>
        <v>1</v>
      </c>
      <c r="BE95" s="126">
        <f t="shared" si="34"/>
        <v>1</v>
      </c>
      <c r="BF95" s="90">
        <f t="shared" si="35"/>
        <v>0</v>
      </c>
      <c r="BG95" s="90">
        <f t="shared" si="75"/>
        <v>0</v>
      </c>
      <c r="BH95" s="90" t="str">
        <f t="shared" si="72"/>
        <v/>
      </c>
      <c r="BI95" s="90" t="e">
        <f t="shared" si="36"/>
        <v>#NUM!</v>
      </c>
      <c r="BJ95" s="90" t="str">
        <f t="shared" si="37"/>
        <v/>
      </c>
      <c r="BK95" s="127">
        <f t="shared" si="38"/>
        <v>0</v>
      </c>
      <c r="BL95" s="128" t="e">
        <f t="shared" si="39"/>
        <v>#NUM!</v>
      </c>
      <c r="BM95" s="128" t="e">
        <f t="shared" si="40"/>
        <v>#NUM!</v>
      </c>
      <c r="BN95" s="128" t="str">
        <f t="shared" si="41"/>
        <v/>
      </c>
      <c r="BO95" s="128" t="str">
        <f t="shared" si="73"/>
        <v/>
      </c>
      <c r="BP95" s="90">
        <f t="shared" si="42"/>
        <v>0</v>
      </c>
      <c r="BQ95" s="90">
        <f t="shared" si="43"/>
        <v>0</v>
      </c>
      <c r="BR95" s="90">
        <f t="shared" si="76"/>
        <v>0</v>
      </c>
      <c r="BS95" s="90" t="str">
        <f t="shared" si="44"/>
        <v/>
      </c>
      <c r="BT95" s="90" t="e">
        <f t="shared" si="45"/>
        <v>#NUM!</v>
      </c>
      <c r="BU95" s="90" t="e">
        <f t="shared" si="46"/>
        <v>#NUM!</v>
      </c>
      <c r="BV95" s="127">
        <f t="shared" si="47"/>
        <v>0</v>
      </c>
      <c r="BW95" s="128" t="e">
        <f t="shared" si="48"/>
        <v>#NUM!</v>
      </c>
      <c r="BX95" s="128" t="e">
        <f t="shared" si="49"/>
        <v>#NUM!</v>
      </c>
      <c r="BY95" s="128" t="str">
        <f t="shared" si="50"/>
        <v/>
      </c>
      <c r="BZ95" s="128" t="str">
        <f t="shared" si="74"/>
        <v/>
      </c>
      <c r="CA95" s="90">
        <f t="shared" si="51"/>
        <v>0</v>
      </c>
      <c r="CB95" s="90"/>
      <c r="CC95" s="90"/>
      <c r="CD95" s="129"/>
      <c r="CE95" s="130">
        <f t="shared" si="52"/>
        <v>0</v>
      </c>
      <c r="CF95" s="46">
        <f t="shared" si="107"/>
        <v>0</v>
      </c>
      <c r="CG95" s="46">
        <f t="shared" si="107"/>
        <v>0</v>
      </c>
      <c r="CH95" s="46">
        <f t="shared" si="107"/>
        <v>0</v>
      </c>
      <c r="CI95" s="46">
        <f t="shared" si="107"/>
        <v>0</v>
      </c>
      <c r="CJ95" s="46">
        <f t="shared" si="107"/>
        <v>0</v>
      </c>
      <c r="CK95" s="46">
        <f t="shared" si="107"/>
        <v>0</v>
      </c>
      <c r="CL95" s="46">
        <f t="shared" si="107"/>
        <v>0</v>
      </c>
      <c r="CM95" s="46">
        <f t="shared" si="107"/>
        <v>0</v>
      </c>
      <c r="CN95" s="46">
        <f t="shared" si="107"/>
        <v>0</v>
      </c>
      <c r="CO95" s="46">
        <f t="shared" si="107"/>
        <v>0</v>
      </c>
      <c r="CP95" s="46">
        <f t="shared" si="107"/>
        <v>0</v>
      </c>
      <c r="CQ95" s="46">
        <f t="shared" si="107"/>
        <v>0</v>
      </c>
      <c r="CR95" s="46">
        <f t="shared" si="107"/>
        <v>0</v>
      </c>
      <c r="CS95" s="46">
        <f t="shared" si="107"/>
        <v>0</v>
      </c>
      <c r="CT95" s="46">
        <f t="shared" si="107"/>
        <v>0</v>
      </c>
      <c r="CU95" s="46">
        <f t="shared" si="107"/>
        <v>0</v>
      </c>
      <c r="CV95" s="46">
        <f t="shared" si="98"/>
        <v>0</v>
      </c>
      <c r="CW95" s="46">
        <f t="shared" si="98"/>
        <v>0</v>
      </c>
      <c r="CX95" s="46">
        <f t="shared" si="98"/>
        <v>0</v>
      </c>
      <c r="CY95" s="46">
        <f t="shared" si="98"/>
        <v>0</v>
      </c>
      <c r="CZ95" s="46">
        <f t="shared" si="98"/>
        <v>0</v>
      </c>
      <c r="DA95" s="46">
        <f t="shared" si="98"/>
        <v>0</v>
      </c>
      <c r="DB95" s="46">
        <f t="shared" si="98"/>
        <v>0</v>
      </c>
      <c r="DC95" s="46">
        <f t="shared" si="98"/>
        <v>0</v>
      </c>
      <c r="DD95" s="46">
        <f t="shared" si="98"/>
        <v>0</v>
      </c>
      <c r="DE95" s="46">
        <f t="shared" si="98"/>
        <v>0</v>
      </c>
      <c r="DF95" s="46">
        <f t="shared" si="98"/>
        <v>0</v>
      </c>
      <c r="DG95" s="46">
        <f t="shared" si="98"/>
        <v>0</v>
      </c>
      <c r="DH95" s="46">
        <f t="shared" si="98"/>
        <v>0</v>
      </c>
      <c r="DI95" s="46">
        <f t="shared" si="98"/>
        <v>0</v>
      </c>
      <c r="DJ95" s="46">
        <f t="shared" si="98"/>
        <v>0</v>
      </c>
      <c r="DK95" s="46">
        <f t="shared" si="108"/>
        <v>0</v>
      </c>
      <c r="DL95" s="46">
        <f t="shared" si="108"/>
        <v>0</v>
      </c>
      <c r="DM95" s="46">
        <f t="shared" si="108"/>
        <v>0</v>
      </c>
      <c r="DN95" s="46">
        <f t="shared" si="108"/>
        <v>0</v>
      </c>
      <c r="DO95" s="46">
        <f t="shared" si="108"/>
        <v>0</v>
      </c>
      <c r="DP95" s="46">
        <f t="shared" si="108"/>
        <v>0</v>
      </c>
      <c r="DQ95" s="46">
        <f t="shared" si="108"/>
        <v>0</v>
      </c>
      <c r="DR95" s="46">
        <f t="shared" si="108"/>
        <v>0</v>
      </c>
      <c r="DS95" s="46">
        <f t="shared" si="108"/>
        <v>0</v>
      </c>
      <c r="DT95" s="46">
        <f t="shared" si="108"/>
        <v>0</v>
      </c>
      <c r="DU95" s="46">
        <f t="shared" si="108"/>
        <v>0</v>
      </c>
      <c r="DV95" s="46">
        <f t="shared" si="108"/>
        <v>0</v>
      </c>
      <c r="DW95" s="46">
        <f t="shared" si="108"/>
        <v>0</v>
      </c>
      <c r="DX95" s="46">
        <f t="shared" si="108"/>
        <v>0</v>
      </c>
      <c r="DY95" s="46">
        <f t="shared" si="108"/>
        <v>0</v>
      </c>
      <c r="DZ95" s="46">
        <f t="shared" si="108"/>
        <v>0</v>
      </c>
      <c r="EA95" s="46">
        <f t="shared" si="99"/>
        <v>0</v>
      </c>
      <c r="EB95" s="46">
        <f t="shared" si="99"/>
        <v>0</v>
      </c>
      <c r="EC95" s="46">
        <f t="shared" si="99"/>
        <v>0</v>
      </c>
      <c r="ED95" s="46">
        <f t="shared" si="99"/>
        <v>0</v>
      </c>
      <c r="EE95" s="46">
        <f t="shared" si="99"/>
        <v>0</v>
      </c>
      <c r="EF95" s="46">
        <f t="shared" si="99"/>
        <v>0</v>
      </c>
      <c r="EG95" s="46">
        <f t="shared" si="99"/>
        <v>0</v>
      </c>
      <c r="EH95" s="46">
        <f t="shared" si="99"/>
        <v>0</v>
      </c>
      <c r="EI95" s="46">
        <f t="shared" si="99"/>
        <v>0</v>
      </c>
      <c r="EJ95" s="46">
        <f t="shared" si="99"/>
        <v>0</v>
      </c>
      <c r="EK95" s="46">
        <f t="shared" si="99"/>
        <v>0</v>
      </c>
      <c r="EL95" s="46">
        <f t="shared" si="99"/>
        <v>0</v>
      </c>
      <c r="EM95" s="46">
        <f t="shared" si="99"/>
        <v>0</v>
      </c>
      <c r="EN95" s="46">
        <f t="shared" si="99"/>
        <v>0</v>
      </c>
      <c r="EO95" s="46">
        <f t="shared" si="99"/>
        <v>0</v>
      </c>
      <c r="EP95" s="46">
        <f>IF(OR($AZ95="",$BA95=""),0,MAX(MIN(EP$61-1,$BA95)-MAX(EQ$61,$AZ95)+1,0))</f>
        <v>0</v>
      </c>
      <c r="EQ95" s="46">
        <f t="shared" si="109"/>
        <v>0</v>
      </c>
      <c r="ER95" s="46">
        <f t="shared" si="109"/>
        <v>0</v>
      </c>
      <c r="ES95" s="46">
        <f t="shared" si="109"/>
        <v>0</v>
      </c>
      <c r="ET95" s="46">
        <f t="shared" si="109"/>
        <v>0</v>
      </c>
      <c r="EU95" s="46">
        <f t="shared" si="109"/>
        <v>0</v>
      </c>
      <c r="EV95" s="46">
        <f t="shared" si="109"/>
        <v>0</v>
      </c>
      <c r="EW95" s="46">
        <f t="shared" si="109"/>
        <v>0</v>
      </c>
      <c r="EX95" s="46">
        <f t="shared" si="109"/>
        <v>0</v>
      </c>
      <c r="EY95" s="46">
        <f t="shared" si="109"/>
        <v>0</v>
      </c>
      <c r="EZ95" s="46">
        <f t="shared" si="109"/>
        <v>0</v>
      </c>
      <c r="FA95" s="46">
        <f t="shared" si="109"/>
        <v>0</v>
      </c>
      <c r="FB95" s="46">
        <f t="shared" si="109"/>
        <v>0</v>
      </c>
      <c r="FC95" s="46">
        <f t="shared" si="109"/>
        <v>0</v>
      </c>
      <c r="FD95" s="46">
        <f t="shared" si="109"/>
        <v>0</v>
      </c>
      <c r="FE95" s="46">
        <f t="shared" si="109"/>
        <v>0</v>
      </c>
      <c r="FF95" s="46">
        <f t="shared" si="109"/>
        <v>0</v>
      </c>
      <c r="FG95" s="46">
        <f t="shared" si="100"/>
        <v>0</v>
      </c>
      <c r="FH95" s="46">
        <f t="shared" si="100"/>
        <v>0</v>
      </c>
      <c r="FI95" s="46">
        <f t="shared" si="100"/>
        <v>0</v>
      </c>
      <c r="FJ95" s="46">
        <f t="shared" si="100"/>
        <v>0</v>
      </c>
      <c r="FK95" s="46">
        <f t="shared" si="100"/>
        <v>0</v>
      </c>
      <c r="FL95" s="46">
        <f t="shared" si="100"/>
        <v>0</v>
      </c>
      <c r="FM95" s="46">
        <f t="shared" si="100"/>
        <v>0</v>
      </c>
      <c r="FN95" s="46">
        <f t="shared" si="100"/>
        <v>0</v>
      </c>
      <c r="FO95" s="46">
        <f t="shared" si="100"/>
        <v>0</v>
      </c>
      <c r="FP95" s="46">
        <f t="shared" si="100"/>
        <v>0</v>
      </c>
      <c r="FQ95" s="46">
        <f t="shared" si="100"/>
        <v>0</v>
      </c>
      <c r="FR95" s="46">
        <f t="shared" si="100"/>
        <v>0</v>
      </c>
      <c r="FS95" s="46">
        <f t="shared" si="100"/>
        <v>0</v>
      </c>
      <c r="FT95" s="46">
        <f t="shared" si="100"/>
        <v>0</v>
      </c>
      <c r="FU95" s="46">
        <f t="shared" si="100"/>
        <v>0</v>
      </c>
      <c r="FV95" s="46">
        <f t="shared" si="94"/>
        <v>0</v>
      </c>
      <c r="FW95" s="46">
        <f t="shared" si="94"/>
        <v>0</v>
      </c>
      <c r="FX95" s="46">
        <f t="shared" si="94"/>
        <v>0</v>
      </c>
      <c r="FY95" s="46">
        <f t="shared" si="94"/>
        <v>0</v>
      </c>
      <c r="FZ95" s="46">
        <f t="shared" si="94"/>
        <v>0</v>
      </c>
      <c r="GA95" s="46">
        <f t="shared" si="94"/>
        <v>0</v>
      </c>
      <c r="GB95" s="46">
        <f t="shared" si="94"/>
        <v>0</v>
      </c>
      <c r="GC95" s="46">
        <f t="shared" si="94"/>
        <v>0</v>
      </c>
      <c r="GD95" s="46">
        <f t="shared" si="94"/>
        <v>0</v>
      </c>
      <c r="GE95" s="46">
        <f t="shared" si="94"/>
        <v>0</v>
      </c>
      <c r="GF95" s="46">
        <f t="shared" si="94"/>
        <v>0</v>
      </c>
      <c r="GG95" s="46">
        <f t="shared" si="94"/>
        <v>0</v>
      </c>
      <c r="GH95" s="46">
        <f t="shared" si="94"/>
        <v>0</v>
      </c>
      <c r="GI95" s="46">
        <f t="shared" si="94"/>
        <v>0</v>
      </c>
      <c r="GJ95" s="46">
        <f t="shared" si="94"/>
        <v>0</v>
      </c>
      <c r="GK95" s="46">
        <f t="shared" si="94"/>
        <v>0</v>
      </c>
      <c r="GL95" s="46">
        <f t="shared" si="110"/>
        <v>0</v>
      </c>
      <c r="GM95" s="46">
        <f t="shared" si="110"/>
        <v>0</v>
      </c>
      <c r="GN95" s="46">
        <f t="shared" si="110"/>
        <v>0</v>
      </c>
      <c r="GO95" s="46">
        <f t="shared" si="110"/>
        <v>0</v>
      </c>
      <c r="GP95" s="46">
        <f t="shared" si="110"/>
        <v>0</v>
      </c>
      <c r="GQ95" s="46">
        <f t="shared" si="110"/>
        <v>0</v>
      </c>
      <c r="GR95" s="46">
        <f t="shared" si="110"/>
        <v>0</v>
      </c>
      <c r="GS95" s="46">
        <f t="shared" si="110"/>
        <v>0</v>
      </c>
      <c r="GT95" s="46">
        <f t="shared" si="110"/>
        <v>0</v>
      </c>
      <c r="GU95" s="46">
        <f t="shared" si="110"/>
        <v>0</v>
      </c>
      <c r="GV95" s="46">
        <f t="shared" si="110"/>
        <v>0</v>
      </c>
      <c r="GW95" s="46">
        <f t="shared" si="110"/>
        <v>0</v>
      </c>
      <c r="GX95" s="46">
        <f t="shared" si="110"/>
        <v>0</v>
      </c>
      <c r="GY95" s="46">
        <f t="shared" si="110"/>
        <v>0</v>
      </c>
      <c r="GZ95" s="46">
        <f t="shared" si="110"/>
        <v>0</v>
      </c>
      <c r="HA95" s="46">
        <f t="shared" si="110"/>
        <v>0</v>
      </c>
      <c r="HB95" s="46">
        <f t="shared" si="101"/>
        <v>0</v>
      </c>
      <c r="HC95" s="46">
        <f t="shared" si="111"/>
        <v>0</v>
      </c>
      <c r="HD95" s="46">
        <f t="shared" si="111"/>
        <v>0</v>
      </c>
      <c r="HE95" s="46">
        <f t="shared" si="111"/>
        <v>0</v>
      </c>
      <c r="HF95" s="46">
        <f t="shared" si="111"/>
        <v>0</v>
      </c>
      <c r="HG95" s="46">
        <f t="shared" si="111"/>
        <v>0</v>
      </c>
      <c r="HH95" s="46">
        <f t="shared" si="111"/>
        <v>0</v>
      </c>
      <c r="HI95" s="46">
        <f t="shared" si="111"/>
        <v>0</v>
      </c>
      <c r="HJ95" s="46">
        <f t="shared" si="111"/>
        <v>0</v>
      </c>
      <c r="HK95" s="46">
        <f t="shared" si="111"/>
        <v>0</v>
      </c>
      <c r="HL95" s="46">
        <f t="shared" si="111"/>
        <v>0</v>
      </c>
      <c r="HM95" s="46">
        <f t="shared" si="111"/>
        <v>0</v>
      </c>
      <c r="HN95" s="46">
        <f t="shared" si="111"/>
        <v>0</v>
      </c>
      <c r="HO95" s="46">
        <f t="shared" si="111"/>
        <v>0</v>
      </c>
      <c r="HP95" s="46">
        <f t="shared" si="111"/>
        <v>0</v>
      </c>
      <c r="HQ95" s="46">
        <f t="shared" si="111"/>
        <v>0</v>
      </c>
      <c r="HR95" s="46">
        <f t="shared" si="111"/>
        <v>0</v>
      </c>
      <c r="HS95" s="46">
        <f t="shared" si="102"/>
        <v>0</v>
      </c>
      <c r="HT95" s="46">
        <f t="shared" si="102"/>
        <v>0</v>
      </c>
      <c r="HU95" s="46">
        <f t="shared" si="102"/>
        <v>0</v>
      </c>
      <c r="HV95" s="46">
        <f t="shared" si="102"/>
        <v>0</v>
      </c>
      <c r="HW95" s="46">
        <f t="shared" si="102"/>
        <v>0</v>
      </c>
      <c r="HX95" s="46">
        <f t="shared" si="102"/>
        <v>0</v>
      </c>
      <c r="HY95" s="46">
        <f t="shared" si="102"/>
        <v>0</v>
      </c>
      <c r="HZ95" s="46">
        <f t="shared" si="102"/>
        <v>0</v>
      </c>
      <c r="IA95" s="46">
        <f t="shared" si="102"/>
        <v>0</v>
      </c>
      <c r="IB95" s="46">
        <f t="shared" si="102"/>
        <v>0</v>
      </c>
      <c r="IC95" s="46">
        <f t="shared" si="102"/>
        <v>0</v>
      </c>
      <c r="ID95" s="46">
        <f t="shared" si="102"/>
        <v>0</v>
      </c>
      <c r="IE95" s="46">
        <f t="shared" si="102"/>
        <v>0</v>
      </c>
      <c r="IF95" s="46">
        <f t="shared" si="102"/>
        <v>0</v>
      </c>
      <c r="IG95" s="46">
        <f t="shared" si="102"/>
        <v>0</v>
      </c>
      <c r="IH95" s="46">
        <f t="shared" si="96"/>
        <v>0</v>
      </c>
      <c r="II95" s="46">
        <f t="shared" si="96"/>
        <v>0</v>
      </c>
      <c r="IJ95" s="46">
        <f t="shared" si="96"/>
        <v>0</v>
      </c>
      <c r="IK95" s="46">
        <f t="shared" si="96"/>
        <v>0</v>
      </c>
      <c r="IL95" s="46">
        <f t="shared" si="96"/>
        <v>0</v>
      </c>
      <c r="IM95" s="46">
        <f t="shared" si="96"/>
        <v>0</v>
      </c>
      <c r="IN95" s="46">
        <f t="shared" si="96"/>
        <v>0</v>
      </c>
      <c r="IO95" s="46">
        <f t="shared" si="96"/>
        <v>0</v>
      </c>
      <c r="IP95" s="46">
        <f t="shared" si="96"/>
        <v>0</v>
      </c>
      <c r="IQ95" s="46">
        <f t="shared" si="96"/>
        <v>0</v>
      </c>
      <c r="IR95" s="46">
        <f t="shared" si="96"/>
        <v>0</v>
      </c>
      <c r="IS95" s="46">
        <f t="shared" si="96"/>
        <v>0</v>
      </c>
      <c r="IT95" s="46">
        <f t="shared" si="96"/>
        <v>0</v>
      </c>
      <c r="IU95" s="46">
        <f t="shared" si="96"/>
        <v>0</v>
      </c>
      <c r="IV95" s="46">
        <f t="shared" si="96"/>
        <v>0</v>
      </c>
      <c r="IW95" s="46">
        <f t="shared" si="96"/>
        <v>0</v>
      </c>
      <c r="IX95" s="46">
        <f t="shared" si="112"/>
        <v>0</v>
      </c>
      <c r="IY95" s="46">
        <f t="shared" si="112"/>
        <v>0</v>
      </c>
      <c r="IZ95" s="46">
        <f t="shared" si="112"/>
        <v>0</v>
      </c>
      <c r="JA95" s="46">
        <f t="shared" si="112"/>
        <v>0</v>
      </c>
      <c r="JB95" s="46">
        <f t="shared" si="112"/>
        <v>0</v>
      </c>
      <c r="JC95" s="46">
        <f t="shared" si="112"/>
        <v>0</v>
      </c>
      <c r="JD95" s="46">
        <f t="shared" si="112"/>
        <v>0</v>
      </c>
      <c r="JE95" s="46">
        <f t="shared" si="112"/>
        <v>0</v>
      </c>
      <c r="JF95" s="46">
        <f t="shared" si="112"/>
        <v>0</v>
      </c>
      <c r="JG95" s="46">
        <f t="shared" si="112"/>
        <v>0</v>
      </c>
      <c r="JH95" s="46">
        <f t="shared" si="112"/>
        <v>0</v>
      </c>
      <c r="JI95" s="46">
        <f t="shared" si="112"/>
        <v>0</v>
      </c>
      <c r="JJ95" s="46">
        <f t="shared" si="112"/>
        <v>0</v>
      </c>
      <c r="JK95" s="46">
        <f t="shared" si="112"/>
        <v>0</v>
      </c>
      <c r="JL95" s="46">
        <f t="shared" si="112"/>
        <v>0</v>
      </c>
      <c r="JM95" s="46">
        <f t="shared" si="112"/>
        <v>0</v>
      </c>
      <c r="JN95" s="46">
        <f t="shared" si="103"/>
        <v>0</v>
      </c>
      <c r="JO95" s="46">
        <f t="shared" si="113"/>
        <v>0</v>
      </c>
      <c r="JP95" s="46">
        <f t="shared" si="113"/>
        <v>0</v>
      </c>
      <c r="JQ95" s="46">
        <f t="shared" si="113"/>
        <v>0</v>
      </c>
      <c r="JR95" s="46">
        <f t="shared" si="113"/>
        <v>0</v>
      </c>
      <c r="JS95" s="46">
        <f t="shared" si="113"/>
        <v>0</v>
      </c>
      <c r="JT95" s="46">
        <f t="shared" si="113"/>
        <v>0</v>
      </c>
      <c r="JU95" s="46">
        <f t="shared" si="113"/>
        <v>0</v>
      </c>
      <c r="JV95" s="46">
        <f t="shared" si="113"/>
        <v>0</v>
      </c>
      <c r="JW95" s="46">
        <f t="shared" si="113"/>
        <v>0</v>
      </c>
      <c r="JX95" s="46">
        <f t="shared" si="113"/>
        <v>0</v>
      </c>
      <c r="JY95" s="46">
        <f t="shared" si="113"/>
        <v>0</v>
      </c>
      <c r="JZ95" s="46">
        <f t="shared" si="113"/>
        <v>0</v>
      </c>
      <c r="KA95" s="46">
        <f t="shared" si="113"/>
        <v>0</v>
      </c>
      <c r="KB95" s="46">
        <f t="shared" si="113"/>
        <v>0</v>
      </c>
      <c r="KC95" s="46">
        <f t="shared" si="113"/>
        <v>0</v>
      </c>
      <c r="KD95" s="46">
        <f t="shared" si="113"/>
        <v>0</v>
      </c>
      <c r="KE95" s="46">
        <f t="shared" si="104"/>
        <v>0</v>
      </c>
      <c r="KF95" s="46">
        <f t="shared" si="104"/>
        <v>0</v>
      </c>
      <c r="KG95" s="46">
        <f t="shared" si="104"/>
        <v>0</v>
      </c>
      <c r="KH95" s="46">
        <f t="shared" si="104"/>
        <v>0</v>
      </c>
      <c r="KI95" s="46">
        <f t="shared" si="104"/>
        <v>0</v>
      </c>
      <c r="KJ95" s="46">
        <f t="shared" si="104"/>
        <v>0</v>
      </c>
      <c r="KK95" s="46">
        <f t="shared" si="104"/>
        <v>0</v>
      </c>
      <c r="KL95" s="46">
        <f t="shared" si="104"/>
        <v>0</v>
      </c>
      <c r="KM95" s="46">
        <f t="shared" si="104"/>
        <v>0</v>
      </c>
      <c r="KN95" s="46">
        <f t="shared" si="104"/>
        <v>0</v>
      </c>
      <c r="KO95" s="46">
        <f t="shared" si="104"/>
        <v>0</v>
      </c>
      <c r="KP95" s="46">
        <f t="shared" si="104"/>
        <v>0</v>
      </c>
      <c r="KQ95" s="46">
        <f t="shared" si="104"/>
        <v>0</v>
      </c>
      <c r="KR95" s="46">
        <f t="shared" si="104"/>
        <v>0</v>
      </c>
      <c r="KS95" s="46">
        <f t="shared" si="104"/>
        <v>0</v>
      </c>
      <c r="KT95" s="46">
        <f t="shared" si="105"/>
        <v>0</v>
      </c>
      <c r="KU95" s="46">
        <f t="shared" si="105"/>
        <v>0</v>
      </c>
      <c r="KV95" s="46">
        <f t="shared" si="105"/>
        <v>0</v>
      </c>
      <c r="KW95" s="46">
        <f t="shared" si="105"/>
        <v>0</v>
      </c>
      <c r="KX95" s="46">
        <f t="shared" si="105"/>
        <v>0</v>
      </c>
      <c r="KY95" s="46">
        <f t="shared" si="105"/>
        <v>0</v>
      </c>
      <c r="KZ95" s="46">
        <f t="shared" si="105"/>
        <v>0</v>
      </c>
      <c r="LA95" s="46">
        <f t="shared" si="105"/>
        <v>0</v>
      </c>
      <c r="LB95" s="46">
        <f t="shared" si="105"/>
        <v>0</v>
      </c>
      <c r="LC95" s="46">
        <f t="shared" si="105"/>
        <v>0</v>
      </c>
      <c r="LD95" s="46">
        <f t="shared" si="105"/>
        <v>0</v>
      </c>
      <c r="LE95" s="46">
        <f t="shared" si="105"/>
        <v>0</v>
      </c>
      <c r="LF95" s="46">
        <f t="shared" si="105"/>
        <v>0</v>
      </c>
      <c r="LG95" s="46">
        <f t="shared" si="105"/>
        <v>0</v>
      </c>
      <c r="LH95" s="46">
        <f t="shared" si="105"/>
        <v>0</v>
      </c>
      <c r="LI95" s="46">
        <f t="shared" si="105"/>
        <v>0</v>
      </c>
      <c r="LJ95" s="46">
        <f t="shared" si="106"/>
        <v>0</v>
      </c>
      <c r="LK95" s="46">
        <f t="shared" si="106"/>
        <v>0</v>
      </c>
      <c r="LL95" s="46">
        <f t="shared" si="106"/>
        <v>0</v>
      </c>
      <c r="LM95" s="46">
        <f t="shared" si="106"/>
        <v>0</v>
      </c>
      <c r="LN95" s="46">
        <f t="shared" si="106"/>
        <v>0</v>
      </c>
      <c r="LO95" s="46">
        <f t="shared" si="106"/>
        <v>0</v>
      </c>
      <c r="LP95" s="46">
        <f t="shared" si="106"/>
        <v>0</v>
      </c>
      <c r="LQ95" s="46">
        <f t="shared" si="106"/>
        <v>0</v>
      </c>
      <c r="LR95" s="46">
        <f t="shared" si="106"/>
        <v>0</v>
      </c>
      <c r="LS95" s="46">
        <f t="shared" si="106"/>
        <v>0</v>
      </c>
      <c r="LT95" s="46">
        <f t="shared" si="106"/>
        <v>0</v>
      </c>
    </row>
    <row r="96" spans="1:332" ht="24.6" hidden="1" customHeight="1" thickBot="1">
      <c r="A96" s="131">
        <v>35</v>
      </c>
      <c r="B96" s="23"/>
      <c r="C96" s="24"/>
      <c r="D96" s="24"/>
      <c r="E96" s="219" t="str">
        <f t="shared" si="25"/>
        <v/>
      </c>
      <c r="F96" s="219">
        <f t="shared" si="26"/>
        <v>0</v>
      </c>
      <c r="G96" s="220"/>
      <c r="H96" s="221" t="str">
        <f t="shared" si="27"/>
        <v>Falta(n) Fecha(s)</v>
      </c>
      <c r="I96" s="132"/>
      <c r="J96" s="132"/>
      <c r="K96" s="132"/>
      <c r="L96" s="132"/>
      <c r="M96" s="132"/>
      <c r="N96" s="132"/>
      <c r="O96" s="132"/>
      <c r="P96" s="132"/>
      <c r="Q96" s="212" t="str" cm="1">
        <f t="array" ref="Q96">IF(SUM(COUNTIF(J96:P96,{"SI","NO APLICA"}))=0,
   "",
   IF(SUM(COUNTIF(J96:P96,{"SI","NO APLICA"}))=COLUMNS(J96:P96),
      "CUMPLE",
      "NO CUMPLE"))</f>
        <v/>
      </c>
      <c r="R96" s="132"/>
      <c r="S96" s="23"/>
      <c r="T96" s="132"/>
      <c r="U96" s="23"/>
      <c r="V96" s="132"/>
      <c r="W96" s="132"/>
      <c r="X96" s="132"/>
      <c r="Y96" s="212" t="str">
        <f t="shared" si="69"/>
        <v/>
      </c>
      <c r="Z96" s="213" t="str">
        <f t="shared" si="70"/>
        <v/>
      </c>
      <c r="AA96" s="485"/>
      <c r="AB96" s="486"/>
      <c r="AD96" s="122" t="str">
        <f t="shared" si="28"/>
        <v/>
      </c>
      <c r="AE96" s="122" t="str">
        <f t="shared" si="28"/>
        <v/>
      </c>
      <c r="AF96" s="123">
        <f t="shared" si="28"/>
        <v>0</v>
      </c>
      <c r="AG96" s="122" t="str">
        <f t="shared" si="29"/>
        <v/>
      </c>
      <c r="AH96" s="122" t="str">
        <f t="shared" si="29"/>
        <v/>
      </c>
      <c r="AI96" s="123">
        <f t="shared" si="29"/>
        <v>0</v>
      </c>
      <c r="AW96" s="46" t="str">
        <f t="shared" si="30"/>
        <v/>
      </c>
      <c r="AX96" s="46">
        <f t="shared" si="30"/>
        <v>11</v>
      </c>
      <c r="AY96" s="96">
        <v>35</v>
      </c>
      <c r="AZ96" s="47" t="str">
        <f t="shared" si="77"/>
        <v/>
      </c>
      <c r="BA96" s="47">
        <f t="shared" si="32"/>
        <v>0</v>
      </c>
      <c r="BB96" s="90" t="str">
        <f t="shared" si="33"/>
        <v/>
      </c>
      <c r="BC96" s="124">
        <v>35</v>
      </c>
      <c r="BD96" s="125">
        <f t="shared" si="71"/>
        <v>1</v>
      </c>
      <c r="BE96" s="126">
        <f t="shared" si="34"/>
        <v>1</v>
      </c>
      <c r="BF96" s="90">
        <f t="shared" si="35"/>
        <v>0</v>
      </c>
      <c r="BG96" s="90">
        <f t="shared" si="75"/>
        <v>0</v>
      </c>
      <c r="BH96" s="90" t="str">
        <f t="shared" si="72"/>
        <v/>
      </c>
      <c r="BI96" s="90" t="e">
        <f t="shared" si="36"/>
        <v>#NUM!</v>
      </c>
      <c r="BJ96" s="90" t="str">
        <f t="shared" si="37"/>
        <v/>
      </c>
      <c r="BK96" s="127">
        <f t="shared" si="38"/>
        <v>0</v>
      </c>
      <c r="BL96" s="128" t="e">
        <f t="shared" si="39"/>
        <v>#NUM!</v>
      </c>
      <c r="BM96" s="128" t="e">
        <f t="shared" si="40"/>
        <v>#NUM!</v>
      </c>
      <c r="BN96" s="128" t="str">
        <f t="shared" si="41"/>
        <v/>
      </c>
      <c r="BO96" s="128" t="str">
        <f t="shared" si="73"/>
        <v/>
      </c>
      <c r="BP96" s="90">
        <f t="shared" si="42"/>
        <v>0</v>
      </c>
      <c r="BQ96" s="90">
        <f t="shared" si="43"/>
        <v>0</v>
      </c>
      <c r="BR96" s="90">
        <f t="shared" si="76"/>
        <v>0</v>
      </c>
      <c r="BS96" s="90" t="str">
        <f t="shared" si="44"/>
        <v/>
      </c>
      <c r="BT96" s="90" t="e">
        <f t="shared" si="45"/>
        <v>#NUM!</v>
      </c>
      <c r="BU96" s="90" t="e">
        <f t="shared" si="46"/>
        <v>#NUM!</v>
      </c>
      <c r="BV96" s="127">
        <f t="shared" si="47"/>
        <v>0</v>
      </c>
      <c r="BW96" s="128" t="e">
        <f t="shared" si="48"/>
        <v>#NUM!</v>
      </c>
      <c r="BX96" s="128" t="e">
        <f t="shared" si="49"/>
        <v>#NUM!</v>
      </c>
      <c r="BY96" s="128" t="str">
        <f t="shared" si="50"/>
        <v/>
      </c>
      <c r="BZ96" s="128" t="str">
        <f t="shared" si="74"/>
        <v/>
      </c>
      <c r="CA96" s="90">
        <f t="shared" si="51"/>
        <v>0</v>
      </c>
      <c r="CB96" s="90"/>
      <c r="CC96" s="90"/>
      <c r="CD96" s="129"/>
      <c r="CE96" s="130">
        <f t="shared" si="52"/>
        <v>0</v>
      </c>
      <c r="CF96" s="46">
        <f t="shared" si="107"/>
        <v>0</v>
      </c>
      <c r="CG96" s="46">
        <f t="shared" si="107"/>
        <v>0</v>
      </c>
      <c r="CH96" s="46">
        <f t="shared" si="107"/>
        <v>0</v>
      </c>
      <c r="CI96" s="46">
        <f t="shared" si="107"/>
        <v>0</v>
      </c>
      <c r="CJ96" s="46">
        <f t="shared" si="107"/>
        <v>0</v>
      </c>
      <c r="CK96" s="46">
        <f t="shared" si="107"/>
        <v>0</v>
      </c>
      <c r="CL96" s="46">
        <f t="shared" si="107"/>
        <v>0</v>
      </c>
      <c r="CM96" s="46">
        <f t="shared" si="107"/>
        <v>0</v>
      </c>
      <c r="CN96" s="46">
        <f t="shared" si="107"/>
        <v>0</v>
      </c>
      <c r="CO96" s="46">
        <f t="shared" si="107"/>
        <v>0</v>
      </c>
      <c r="CP96" s="46">
        <f t="shared" si="107"/>
        <v>0</v>
      </c>
      <c r="CQ96" s="46">
        <f t="shared" si="107"/>
        <v>0</v>
      </c>
      <c r="CR96" s="46">
        <f t="shared" si="107"/>
        <v>0</v>
      </c>
      <c r="CS96" s="46">
        <f t="shared" si="107"/>
        <v>0</v>
      </c>
      <c r="CT96" s="46">
        <f t="shared" si="107"/>
        <v>0</v>
      </c>
      <c r="CU96" s="46">
        <f t="shared" si="107"/>
        <v>0</v>
      </c>
      <c r="CV96" s="46">
        <f t="shared" si="98"/>
        <v>0</v>
      </c>
      <c r="CW96" s="46">
        <f t="shared" si="98"/>
        <v>0</v>
      </c>
      <c r="CX96" s="46">
        <f t="shared" si="98"/>
        <v>0</v>
      </c>
      <c r="CY96" s="46">
        <f t="shared" si="98"/>
        <v>0</v>
      </c>
      <c r="CZ96" s="46">
        <f t="shared" si="98"/>
        <v>0</v>
      </c>
      <c r="DA96" s="46">
        <f t="shared" si="98"/>
        <v>0</v>
      </c>
      <c r="DB96" s="46">
        <f t="shared" si="98"/>
        <v>0</v>
      </c>
      <c r="DC96" s="46">
        <f t="shared" si="98"/>
        <v>0</v>
      </c>
      <c r="DD96" s="46">
        <f t="shared" si="98"/>
        <v>0</v>
      </c>
      <c r="DE96" s="46">
        <f t="shared" si="98"/>
        <v>0</v>
      </c>
      <c r="DF96" s="46">
        <f t="shared" si="98"/>
        <v>0</v>
      </c>
      <c r="DG96" s="46">
        <f t="shared" si="98"/>
        <v>0</v>
      </c>
      <c r="DH96" s="46">
        <f t="shared" si="98"/>
        <v>0</v>
      </c>
      <c r="DI96" s="46">
        <f t="shared" si="98"/>
        <v>0</v>
      </c>
      <c r="DJ96" s="46">
        <f t="shared" si="98"/>
        <v>0</v>
      </c>
      <c r="DK96" s="46">
        <f t="shared" si="108"/>
        <v>0</v>
      </c>
      <c r="DL96" s="46">
        <f t="shared" si="108"/>
        <v>0</v>
      </c>
      <c r="DM96" s="46">
        <f t="shared" si="108"/>
        <v>0</v>
      </c>
      <c r="DN96" s="46">
        <f t="shared" si="108"/>
        <v>0</v>
      </c>
      <c r="DO96" s="46">
        <f t="shared" si="108"/>
        <v>0</v>
      </c>
      <c r="DP96" s="46">
        <f t="shared" si="108"/>
        <v>0</v>
      </c>
      <c r="DQ96" s="46">
        <f t="shared" si="108"/>
        <v>0</v>
      </c>
      <c r="DR96" s="46">
        <f t="shared" si="108"/>
        <v>0</v>
      </c>
      <c r="DS96" s="46">
        <f t="shared" si="108"/>
        <v>0</v>
      </c>
      <c r="DT96" s="46">
        <f t="shared" si="108"/>
        <v>0</v>
      </c>
      <c r="DU96" s="46">
        <f t="shared" si="108"/>
        <v>0</v>
      </c>
      <c r="DV96" s="46">
        <f t="shared" si="108"/>
        <v>0</v>
      </c>
      <c r="DW96" s="46">
        <f t="shared" si="108"/>
        <v>0</v>
      </c>
      <c r="DX96" s="46">
        <f t="shared" si="108"/>
        <v>0</v>
      </c>
      <c r="DY96" s="46">
        <f t="shared" si="108"/>
        <v>0</v>
      </c>
      <c r="DZ96" s="46">
        <f t="shared" si="108"/>
        <v>0</v>
      </c>
      <c r="EA96" s="46">
        <f t="shared" si="99"/>
        <v>0</v>
      </c>
      <c r="EB96" s="46">
        <f t="shared" si="99"/>
        <v>0</v>
      </c>
      <c r="EC96" s="46">
        <f t="shared" si="99"/>
        <v>0</v>
      </c>
      <c r="ED96" s="46">
        <f t="shared" si="99"/>
        <v>0</v>
      </c>
      <c r="EE96" s="46">
        <f t="shared" si="99"/>
        <v>0</v>
      </c>
      <c r="EF96" s="46">
        <f t="shared" si="99"/>
        <v>0</v>
      </c>
      <c r="EG96" s="46">
        <f t="shared" si="99"/>
        <v>0</v>
      </c>
      <c r="EH96" s="46">
        <f t="shared" si="99"/>
        <v>0</v>
      </c>
      <c r="EI96" s="46">
        <f t="shared" si="99"/>
        <v>0</v>
      </c>
      <c r="EJ96" s="46">
        <f t="shared" si="99"/>
        <v>0</v>
      </c>
      <c r="EK96" s="46">
        <f t="shared" si="99"/>
        <v>0</v>
      </c>
      <c r="EL96" s="46">
        <f t="shared" si="99"/>
        <v>0</v>
      </c>
      <c r="EM96" s="46">
        <f t="shared" si="99"/>
        <v>0</v>
      </c>
      <c r="EN96" s="46">
        <f t="shared" si="99"/>
        <v>0</v>
      </c>
      <c r="EO96" s="46">
        <f t="shared" si="99"/>
        <v>0</v>
      </c>
      <c r="EP96" s="46">
        <f>IF(OR($AZ96="",$BA96=""),0,MAX(MIN(EP$61-1,$BA96)-MAX(EQ$61,$AZ96)+1,0))</f>
        <v>0</v>
      </c>
      <c r="EQ96" s="46">
        <f t="shared" si="109"/>
        <v>0</v>
      </c>
      <c r="ER96" s="46">
        <f t="shared" si="109"/>
        <v>0</v>
      </c>
      <c r="ES96" s="46">
        <f t="shared" si="109"/>
        <v>0</v>
      </c>
      <c r="ET96" s="46">
        <f t="shared" si="109"/>
        <v>0</v>
      </c>
      <c r="EU96" s="46">
        <f t="shared" si="109"/>
        <v>0</v>
      </c>
      <c r="EV96" s="46">
        <f t="shared" si="109"/>
        <v>0</v>
      </c>
      <c r="EW96" s="46">
        <f t="shared" si="109"/>
        <v>0</v>
      </c>
      <c r="EX96" s="46">
        <f t="shared" si="109"/>
        <v>0</v>
      </c>
      <c r="EY96" s="46">
        <f t="shared" si="109"/>
        <v>0</v>
      </c>
      <c r="EZ96" s="46">
        <f t="shared" si="109"/>
        <v>0</v>
      </c>
      <c r="FA96" s="46">
        <f t="shared" si="109"/>
        <v>0</v>
      </c>
      <c r="FB96" s="46">
        <f t="shared" si="109"/>
        <v>0</v>
      </c>
      <c r="FC96" s="46">
        <f t="shared" si="109"/>
        <v>0</v>
      </c>
      <c r="FD96" s="46">
        <f t="shared" si="109"/>
        <v>0</v>
      </c>
      <c r="FE96" s="46">
        <f t="shared" si="109"/>
        <v>0</v>
      </c>
      <c r="FF96" s="46">
        <f t="shared" si="109"/>
        <v>0</v>
      </c>
      <c r="FG96" s="46">
        <f t="shared" si="100"/>
        <v>0</v>
      </c>
      <c r="FH96" s="46">
        <f t="shared" si="100"/>
        <v>0</v>
      </c>
      <c r="FI96" s="46">
        <f t="shared" si="100"/>
        <v>0</v>
      </c>
      <c r="FJ96" s="46">
        <f t="shared" si="100"/>
        <v>0</v>
      </c>
      <c r="FK96" s="46">
        <f t="shared" si="100"/>
        <v>0</v>
      </c>
      <c r="FL96" s="46">
        <f t="shared" si="100"/>
        <v>0</v>
      </c>
      <c r="FM96" s="46">
        <f t="shared" si="100"/>
        <v>0</v>
      </c>
      <c r="FN96" s="46">
        <f t="shared" si="100"/>
        <v>0</v>
      </c>
      <c r="FO96" s="46">
        <f t="shared" si="100"/>
        <v>0</v>
      </c>
      <c r="FP96" s="46">
        <f t="shared" si="100"/>
        <v>0</v>
      </c>
      <c r="FQ96" s="46">
        <f t="shared" si="100"/>
        <v>0</v>
      </c>
      <c r="FR96" s="46">
        <f t="shared" si="100"/>
        <v>0</v>
      </c>
      <c r="FS96" s="46">
        <f t="shared" si="100"/>
        <v>0</v>
      </c>
      <c r="FT96" s="46">
        <f t="shared" si="100"/>
        <v>0</v>
      </c>
      <c r="FU96" s="46">
        <f t="shared" si="100"/>
        <v>0</v>
      </c>
      <c r="FV96" s="46">
        <f t="shared" si="94"/>
        <v>0</v>
      </c>
      <c r="FW96" s="46">
        <f t="shared" si="94"/>
        <v>0</v>
      </c>
      <c r="FX96" s="46">
        <f t="shared" si="94"/>
        <v>0</v>
      </c>
      <c r="FY96" s="46">
        <f t="shared" si="94"/>
        <v>0</v>
      </c>
      <c r="FZ96" s="46">
        <f t="shared" si="94"/>
        <v>0</v>
      </c>
      <c r="GA96" s="46">
        <f t="shared" si="94"/>
        <v>0</v>
      </c>
      <c r="GB96" s="46">
        <f t="shared" si="94"/>
        <v>0</v>
      </c>
      <c r="GC96" s="46">
        <f t="shared" si="94"/>
        <v>0</v>
      </c>
      <c r="GD96" s="46">
        <f t="shared" si="94"/>
        <v>0</v>
      </c>
      <c r="GE96" s="46">
        <f t="shared" si="94"/>
        <v>0</v>
      </c>
      <c r="GF96" s="46">
        <f t="shared" si="94"/>
        <v>0</v>
      </c>
      <c r="GG96" s="46">
        <f t="shared" si="94"/>
        <v>0</v>
      </c>
      <c r="GH96" s="46">
        <f t="shared" si="94"/>
        <v>0</v>
      </c>
      <c r="GI96" s="46">
        <f t="shared" si="94"/>
        <v>0</v>
      </c>
      <c r="GJ96" s="46">
        <f t="shared" si="94"/>
        <v>0</v>
      </c>
      <c r="GK96" s="46">
        <f t="shared" si="94"/>
        <v>0</v>
      </c>
      <c r="GL96" s="46">
        <f t="shared" si="110"/>
        <v>0</v>
      </c>
      <c r="GM96" s="46">
        <f t="shared" si="110"/>
        <v>0</v>
      </c>
      <c r="GN96" s="46">
        <f t="shared" si="110"/>
        <v>0</v>
      </c>
      <c r="GO96" s="46">
        <f t="shared" si="110"/>
        <v>0</v>
      </c>
      <c r="GP96" s="46">
        <f t="shared" si="110"/>
        <v>0</v>
      </c>
      <c r="GQ96" s="46">
        <f t="shared" si="110"/>
        <v>0</v>
      </c>
      <c r="GR96" s="46">
        <f t="shared" si="110"/>
        <v>0</v>
      </c>
      <c r="GS96" s="46">
        <f t="shared" si="110"/>
        <v>0</v>
      </c>
      <c r="GT96" s="46">
        <f t="shared" si="110"/>
        <v>0</v>
      </c>
      <c r="GU96" s="46">
        <f t="shared" si="110"/>
        <v>0</v>
      </c>
      <c r="GV96" s="46">
        <f t="shared" si="110"/>
        <v>0</v>
      </c>
      <c r="GW96" s="46">
        <f t="shared" si="110"/>
        <v>0</v>
      </c>
      <c r="GX96" s="46">
        <f t="shared" si="110"/>
        <v>0</v>
      </c>
      <c r="GY96" s="46">
        <f t="shared" si="110"/>
        <v>0</v>
      </c>
      <c r="GZ96" s="46">
        <f t="shared" si="110"/>
        <v>0</v>
      </c>
      <c r="HA96" s="46">
        <f t="shared" si="110"/>
        <v>0</v>
      </c>
      <c r="HB96" s="46">
        <f t="shared" si="101"/>
        <v>0</v>
      </c>
      <c r="HC96" s="46">
        <f t="shared" si="111"/>
        <v>0</v>
      </c>
      <c r="HD96" s="46">
        <f t="shared" si="111"/>
        <v>0</v>
      </c>
      <c r="HE96" s="46">
        <f t="shared" si="111"/>
        <v>0</v>
      </c>
      <c r="HF96" s="46">
        <f t="shared" si="111"/>
        <v>0</v>
      </c>
      <c r="HG96" s="46">
        <f t="shared" si="111"/>
        <v>0</v>
      </c>
      <c r="HH96" s="46">
        <f t="shared" si="111"/>
        <v>0</v>
      </c>
      <c r="HI96" s="46">
        <f t="shared" si="111"/>
        <v>0</v>
      </c>
      <c r="HJ96" s="46">
        <f t="shared" si="111"/>
        <v>0</v>
      </c>
      <c r="HK96" s="46">
        <f t="shared" si="111"/>
        <v>0</v>
      </c>
      <c r="HL96" s="46">
        <f t="shared" si="111"/>
        <v>0</v>
      </c>
      <c r="HM96" s="46">
        <f t="shared" si="111"/>
        <v>0</v>
      </c>
      <c r="HN96" s="46">
        <f t="shared" si="111"/>
        <v>0</v>
      </c>
      <c r="HO96" s="46">
        <f t="shared" si="111"/>
        <v>0</v>
      </c>
      <c r="HP96" s="46">
        <f t="shared" si="111"/>
        <v>0</v>
      </c>
      <c r="HQ96" s="46">
        <f t="shared" si="111"/>
        <v>0</v>
      </c>
      <c r="HR96" s="46">
        <f t="shared" si="111"/>
        <v>0</v>
      </c>
      <c r="HS96" s="46">
        <f t="shared" si="102"/>
        <v>0</v>
      </c>
      <c r="HT96" s="46">
        <f t="shared" si="102"/>
        <v>0</v>
      </c>
      <c r="HU96" s="46">
        <f t="shared" si="102"/>
        <v>0</v>
      </c>
      <c r="HV96" s="46">
        <f t="shared" si="102"/>
        <v>0</v>
      </c>
      <c r="HW96" s="46">
        <f t="shared" si="102"/>
        <v>0</v>
      </c>
      <c r="HX96" s="46">
        <f t="shared" si="102"/>
        <v>0</v>
      </c>
      <c r="HY96" s="46">
        <f t="shared" si="102"/>
        <v>0</v>
      </c>
      <c r="HZ96" s="46">
        <f t="shared" si="102"/>
        <v>0</v>
      </c>
      <c r="IA96" s="46">
        <f t="shared" si="102"/>
        <v>0</v>
      </c>
      <c r="IB96" s="46">
        <f t="shared" si="102"/>
        <v>0</v>
      </c>
      <c r="IC96" s="46">
        <f t="shared" si="102"/>
        <v>0</v>
      </c>
      <c r="ID96" s="46">
        <f t="shared" si="102"/>
        <v>0</v>
      </c>
      <c r="IE96" s="46">
        <f t="shared" si="102"/>
        <v>0</v>
      </c>
      <c r="IF96" s="46">
        <f t="shared" si="102"/>
        <v>0</v>
      </c>
      <c r="IG96" s="46">
        <f t="shared" si="102"/>
        <v>0</v>
      </c>
      <c r="IH96" s="46">
        <f t="shared" si="96"/>
        <v>0</v>
      </c>
      <c r="II96" s="46">
        <f t="shared" si="96"/>
        <v>0</v>
      </c>
      <c r="IJ96" s="46">
        <f t="shared" si="96"/>
        <v>0</v>
      </c>
      <c r="IK96" s="46">
        <f t="shared" si="96"/>
        <v>0</v>
      </c>
      <c r="IL96" s="46">
        <f t="shared" si="96"/>
        <v>0</v>
      </c>
      <c r="IM96" s="46">
        <f t="shared" si="96"/>
        <v>0</v>
      </c>
      <c r="IN96" s="46">
        <f t="shared" si="96"/>
        <v>0</v>
      </c>
      <c r="IO96" s="46">
        <f t="shared" si="96"/>
        <v>0</v>
      </c>
      <c r="IP96" s="46">
        <f t="shared" si="96"/>
        <v>0</v>
      </c>
      <c r="IQ96" s="46">
        <f t="shared" si="96"/>
        <v>0</v>
      </c>
      <c r="IR96" s="46">
        <f t="shared" si="96"/>
        <v>0</v>
      </c>
      <c r="IS96" s="46">
        <f t="shared" si="96"/>
        <v>0</v>
      </c>
      <c r="IT96" s="46">
        <f t="shared" si="96"/>
        <v>0</v>
      </c>
      <c r="IU96" s="46">
        <f t="shared" si="96"/>
        <v>0</v>
      </c>
      <c r="IV96" s="46">
        <f t="shared" si="96"/>
        <v>0</v>
      </c>
      <c r="IW96" s="46">
        <f t="shared" si="96"/>
        <v>0</v>
      </c>
      <c r="IX96" s="46">
        <f t="shared" si="112"/>
        <v>0</v>
      </c>
      <c r="IY96" s="46">
        <f t="shared" si="112"/>
        <v>0</v>
      </c>
      <c r="IZ96" s="46">
        <f t="shared" si="112"/>
        <v>0</v>
      </c>
      <c r="JA96" s="46">
        <f t="shared" si="112"/>
        <v>0</v>
      </c>
      <c r="JB96" s="46">
        <f t="shared" si="112"/>
        <v>0</v>
      </c>
      <c r="JC96" s="46">
        <f t="shared" si="112"/>
        <v>0</v>
      </c>
      <c r="JD96" s="46">
        <f t="shared" si="112"/>
        <v>0</v>
      </c>
      <c r="JE96" s="46">
        <f t="shared" si="112"/>
        <v>0</v>
      </c>
      <c r="JF96" s="46">
        <f t="shared" si="112"/>
        <v>0</v>
      </c>
      <c r="JG96" s="46">
        <f t="shared" si="112"/>
        <v>0</v>
      </c>
      <c r="JH96" s="46">
        <f t="shared" si="112"/>
        <v>0</v>
      </c>
      <c r="JI96" s="46">
        <f t="shared" si="112"/>
        <v>0</v>
      </c>
      <c r="JJ96" s="46">
        <f t="shared" si="112"/>
        <v>0</v>
      </c>
      <c r="JK96" s="46">
        <f t="shared" si="112"/>
        <v>0</v>
      </c>
      <c r="JL96" s="46">
        <f t="shared" si="112"/>
        <v>0</v>
      </c>
      <c r="JM96" s="46">
        <f>IF(OR($AZ96="",$BA96=""),0,MAX(MIN(JM$61-1,$BA96)-MAX(JN$61,$AZ96)+1,0))</f>
        <v>0</v>
      </c>
      <c r="JN96" s="46">
        <f>IF(OR($AZ96="",$BA96=""),0,MAX(MIN(JN$61-1,$BA96)-MAX(JO$61,$AZ96)+1,0))</f>
        <v>0</v>
      </c>
      <c r="JO96" s="46">
        <f t="shared" si="113"/>
        <v>0</v>
      </c>
      <c r="JP96" s="46">
        <f t="shared" si="113"/>
        <v>0</v>
      </c>
      <c r="JQ96" s="46">
        <f t="shared" si="113"/>
        <v>0</v>
      </c>
      <c r="JR96" s="46">
        <f t="shared" si="113"/>
        <v>0</v>
      </c>
      <c r="JS96" s="46">
        <f t="shared" si="113"/>
        <v>0</v>
      </c>
      <c r="JT96" s="46">
        <f t="shared" si="113"/>
        <v>0</v>
      </c>
      <c r="JU96" s="46">
        <f t="shared" si="113"/>
        <v>0</v>
      </c>
      <c r="JV96" s="46">
        <f t="shared" si="113"/>
        <v>0</v>
      </c>
      <c r="JW96" s="46">
        <f t="shared" si="113"/>
        <v>0</v>
      </c>
      <c r="JX96" s="46">
        <f t="shared" si="113"/>
        <v>0</v>
      </c>
      <c r="JY96" s="46">
        <f t="shared" si="113"/>
        <v>0</v>
      </c>
      <c r="JZ96" s="46">
        <f t="shared" si="113"/>
        <v>0</v>
      </c>
      <c r="KA96" s="46">
        <f t="shared" si="113"/>
        <v>0</v>
      </c>
      <c r="KB96" s="46">
        <f t="shared" si="113"/>
        <v>0</v>
      </c>
      <c r="KC96" s="46">
        <f t="shared" si="113"/>
        <v>0</v>
      </c>
      <c r="KD96" s="46">
        <f t="shared" si="113"/>
        <v>0</v>
      </c>
      <c r="KE96" s="46">
        <f t="shared" si="104"/>
        <v>0</v>
      </c>
      <c r="KF96" s="46">
        <f t="shared" si="104"/>
        <v>0</v>
      </c>
      <c r="KG96" s="46">
        <f t="shared" si="104"/>
        <v>0</v>
      </c>
      <c r="KH96" s="46">
        <f t="shared" si="104"/>
        <v>0</v>
      </c>
      <c r="KI96" s="46">
        <f t="shared" si="104"/>
        <v>0</v>
      </c>
      <c r="KJ96" s="46">
        <f t="shared" si="104"/>
        <v>0</v>
      </c>
      <c r="KK96" s="46">
        <f t="shared" si="104"/>
        <v>0</v>
      </c>
      <c r="KL96" s="46">
        <f t="shared" si="104"/>
        <v>0</v>
      </c>
      <c r="KM96" s="46">
        <f t="shared" si="104"/>
        <v>0</v>
      </c>
      <c r="KN96" s="46">
        <f t="shared" si="104"/>
        <v>0</v>
      </c>
      <c r="KO96" s="46">
        <f t="shared" si="104"/>
        <v>0</v>
      </c>
      <c r="KP96" s="46">
        <f t="shared" si="104"/>
        <v>0</v>
      </c>
      <c r="KQ96" s="46">
        <f t="shared" si="104"/>
        <v>0</v>
      </c>
      <c r="KR96" s="46">
        <f t="shared" si="104"/>
        <v>0</v>
      </c>
      <c r="KS96" s="46">
        <f t="shared" si="104"/>
        <v>0</v>
      </c>
      <c r="KT96" s="46">
        <f t="shared" si="105"/>
        <v>0</v>
      </c>
      <c r="KU96" s="46">
        <f t="shared" si="105"/>
        <v>0</v>
      </c>
      <c r="KV96" s="46">
        <f t="shared" si="105"/>
        <v>0</v>
      </c>
      <c r="KW96" s="46">
        <f t="shared" si="105"/>
        <v>0</v>
      </c>
      <c r="KX96" s="46">
        <f t="shared" si="105"/>
        <v>0</v>
      </c>
      <c r="KY96" s="46">
        <f t="shared" si="105"/>
        <v>0</v>
      </c>
      <c r="KZ96" s="46">
        <f t="shared" si="105"/>
        <v>0</v>
      </c>
      <c r="LA96" s="46">
        <f t="shared" si="105"/>
        <v>0</v>
      </c>
      <c r="LB96" s="46">
        <f t="shared" si="105"/>
        <v>0</v>
      </c>
      <c r="LC96" s="46">
        <f t="shared" si="105"/>
        <v>0</v>
      </c>
      <c r="LD96" s="46">
        <f t="shared" si="105"/>
        <v>0</v>
      </c>
      <c r="LE96" s="46">
        <f t="shared" si="105"/>
        <v>0</v>
      </c>
      <c r="LF96" s="46">
        <f t="shared" si="105"/>
        <v>0</v>
      </c>
      <c r="LG96" s="46">
        <f t="shared" si="105"/>
        <v>0</v>
      </c>
      <c r="LH96" s="46">
        <f t="shared" si="105"/>
        <v>0</v>
      </c>
      <c r="LI96" s="46">
        <f t="shared" si="105"/>
        <v>0</v>
      </c>
      <c r="LJ96" s="46">
        <f t="shared" si="106"/>
        <v>0</v>
      </c>
      <c r="LK96" s="46">
        <f t="shared" si="106"/>
        <v>0</v>
      </c>
      <c r="LL96" s="46">
        <f t="shared" si="106"/>
        <v>0</v>
      </c>
      <c r="LM96" s="46">
        <f t="shared" si="106"/>
        <v>0</v>
      </c>
      <c r="LN96" s="46">
        <f t="shared" si="106"/>
        <v>0</v>
      </c>
      <c r="LO96" s="46">
        <f t="shared" si="106"/>
        <v>0</v>
      </c>
      <c r="LP96" s="46">
        <f t="shared" si="106"/>
        <v>0</v>
      </c>
      <c r="LQ96" s="46">
        <f t="shared" si="106"/>
        <v>0</v>
      </c>
      <c r="LR96" s="46">
        <f t="shared" si="106"/>
        <v>0</v>
      </c>
      <c r="LS96" s="46">
        <f t="shared" si="106"/>
        <v>0</v>
      </c>
      <c r="LT96" s="46">
        <f t="shared" si="106"/>
        <v>0</v>
      </c>
    </row>
    <row r="97" spans="1:333" ht="14.1" thickTop="1">
      <c r="BC97" s="124">
        <v>126</v>
      </c>
      <c r="BD97" s="125">
        <f t="shared" si="71"/>
        <v>1</v>
      </c>
      <c r="BE97" s="126">
        <f t="shared" si="34"/>
        <v>1</v>
      </c>
      <c r="BF97" s="90">
        <f t="shared" si="35"/>
        <v>0</v>
      </c>
      <c r="BG97" s="90">
        <f>IF(OR(BD97=1,BE97=1),0,IF(AND(#REF!=1,(#REF!-#REF!)&lt;&gt;1),BF97+1,IF(AND(BF97=1,(BE97-BD97&lt;&gt;1)),0,BF97)))</f>
        <v>0</v>
      </c>
      <c r="BH97" s="90" t="str">
        <f t="shared" si="72"/>
        <v/>
      </c>
      <c r="BI97" s="90" t="e">
        <f t="shared" si="36"/>
        <v>#NUM!</v>
      </c>
      <c r="BJ97" s="90" t="str">
        <f>IFERROR(IF(#REF!=BL97,#REF!,#REF!+1),"")</f>
        <v/>
      </c>
      <c r="BK97" s="127">
        <f t="shared" si="38"/>
        <v>0</v>
      </c>
      <c r="BL97" s="128" t="e">
        <f t="shared" si="39"/>
        <v>#NUM!</v>
      </c>
      <c r="BM97" s="128" t="e">
        <f t="shared" si="40"/>
        <v>#NUM!</v>
      </c>
      <c r="BN97" s="128" t="str">
        <f t="shared" si="41"/>
        <v/>
      </c>
      <c r="BO97" s="128" t="str">
        <f t="shared" si="73"/>
        <v/>
      </c>
      <c r="BP97" s="90">
        <f t="shared" si="42"/>
        <v>0</v>
      </c>
      <c r="BQ97" s="90">
        <f t="shared" si="43"/>
        <v>0</v>
      </c>
      <c r="BR97" s="90">
        <f>IF(OR(BD97=1,BE97=1),0,IF(AND(#REF!=1,(#REF!-#REF!)&lt;&gt;1),BQ97+1,IF(AND(BQ97=1,(BE97-BD97&lt;&gt;1)),0,BQ97)))</f>
        <v>0</v>
      </c>
      <c r="BS97" s="90" t="str">
        <f t="shared" si="44"/>
        <v/>
      </c>
      <c r="BT97" s="90" t="e">
        <f t="shared" si="45"/>
        <v>#NUM!</v>
      </c>
      <c r="BU97" s="90" t="e">
        <f>IF(#REF!=BW97,#REF!,#REF!+1)</f>
        <v>#REF!</v>
      </c>
      <c r="BV97" s="127">
        <f t="shared" si="47"/>
        <v>0</v>
      </c>
      <c r="BW97" s="128" t="e">
        <f t="shared" si="48"/>
        <v>#NUM!</v>
      </c>
      <c r="BX97" s="128" t="e">
        <f t="shared" si="49"/>
        <v>#NUM!</v>
      </c>
      <c r="BY97" s="128" t="str">
        <f t="shared" si="50"/>
        <v/>
      </c>
      <c r="BZ97" s="128" t="str">
        <f t="shared" si="74"/>
        <v/>
      </c>
      <c r="CA97" s="90">
        <f t="shared" si="51"/>
        <v>0</v>
      </c>
      <c r="CB97" s="90"/>
      <c r="CC97" s="90"/>
      <c r="CD97" s="129"/>
      <c r="CE97" s="133">
        <f t="shared" ref="CE97:EP97" si="114">COUNTIF(CE62:CE96,"&gt;1")</f>
        <v>1</v>
      </c>
      <c r="CF97" s="134">
        <f t="shared" si="114"/>
        <v>0</v>
      </c>
      <c r="CG97" s="134">
        <f t="shared" si="114"/>
        <v>1</v>
      </c>
      <c r="CH97" s="134">
        <f t="shared" si="114"/>
        <v>0</v>
      </c>
      <c r="CI97" s="134">
        <f t="shared" si="114"/>
        <v>1</v>
      </c>
      <c r="CJ97" s="134">
        <f t="shared" si="114"/>
        <v>2</v>
      </c>
      <c r="CK97" s="134">
        <f t="shared" si="114"/>
        <v>1</v>
      </c>
      <c r="CL97" s="134">
        <f t="shared" si="114"/>
        <v>0</v>
      </c>
      <c r="CM97" s="134">
        <f t="shared" si="114"/>
        <v>1</v>
      </c>
      <c r="CN97" s="134">
        <f t="shared" si="114"/>
        <v>0</v>
      </c>
      <c r="CO97" s="134">
        <f t="shared" si="114"/>
        <v>0</v>
      </c>
      <c r="CP97" s="134">
        <f t="shared" si="114"/>
        <v>0</v>
      </c>
      <c r="CQ97" s="134">
        <f t="shared" si="114"/>
        <v>0</v>
      </c>
      <c r="CR97" s="134">
        <f t="shared" si="114"/>
        <v>0</v>
      </c>
      <c r="CS97" s="134">
        <f t="shared" si="114"/>
        <v>0</v>
      </c>
      <c r="CT97" s="134">
        <f t="shared" si="114"/>
        <v>0</v>
      </c>
      <c r="CU97" s="134">
        <f t="shared" si="114"/>
        <v>0</v>
      </c>
      <c r="CV97" s="134">
        <f t="shared" si="114"/>
        <v>0</v>
      </c>
      <c r="CW97" s="134">
        <f t="shared" si="114"/>
        <v>0</v>
      </c>
      <c r="CX97" s="134">
        <f t="shared" si="114"/>
        <v>0</v>
      </c>
      <c r="CY97" s="134">
        <f t="shared" si="114"/>
        <v>0</v>
      </c>
      <c r="CZ97" s="134">
        <f t="shared" si="114"/>
        <v>0</v>
      </c>
      <c r="DA97" s="134">
        <f t="shared" si="114"/>
        <v>0</v>
      </c>
      <c r="DB97" s="134">
        <f t="shared" si="114"/>
        <v>0</v>
      </c>
      <c r="DC97" s="134">
        <f t="shared" si="114"/>
        <v>0</v>
      </c>
      <c r="DD97" s="134">
        <f t="shared" si="114"/>
        <v>0</v>
      </c>
      <c r="DE97" s="134">
        <f t="shared" si="114"/>
        <v>0</v>
      </c>
      <c r="DF97" s="134">
        <f t="shared" si="114"/>
        <v>0</v>
      </c>
      <c r="DG97" s="134">
        <f t="shared" si="114"/>
        <v>0</v>
      </c>
      <c r="DH97" s="134">
        <f t="shared" si="114"/>
        <v>0</v>
      </c>
      <c r="DI97" s="134">
        <f t="shared" si="114"/>
        <v>0</v>
      </c>
      <c r="DJ97" s="134">
        <f t="shared" si="114"/>
        <v>0</v>
      </c>
      <c r="DK97" s="134">
        <f t="shared" si="114"/>
        <v>0</v>
      </c>
      <c r="DL97" s="134">
        <f t="shared" si="114"/>
        <v>0</v>
      </c>
      <c r="DM97" s="134">
        <f t="shared" si="114"/>
        <v>0</v>
      </c>
      <c r="DN97" s="134">
        <f t="shared" si="114"/>
        <v>0</v>
      </c>
      <c r="DO97" s="134">
        <f t="shared" si="114"/>
        <v>0</v>
      </c>
      <c r="DP97" s="134">
        <f t="shared" si="114"/>
        <v>0</v>
      </c>
      <c r="DQ97" s="134">
        <f t="shared" si="114"/>
        <v>0</v>
      </c>
      <c r="DR97" s="134">
        <f t="shared" si="114"/>
        <v>0</v>
      </c>
      <c r="DS97" s="134">
        <f t="shared" si="114"/>
        <v>0</v>
      </c>
      <c r="DT97" s="134">
        <f t="shared" si="114"/>
        <v>0</v>
      </c>
      <c r="DU97" s="134">
        <f t="shared" si="114"/>
        <v>0</v>
      </c>
      <c r="DV97" s="134">
        <f t="shared" si="114"/>
        <v>0</v>
      </c>
      <c r="DW97" s="134">
        <f t="shared" si="114"/>
        <v>0</v>
      </c>
      <c r="DX97" s="134">
        <f t="shared" si="114"/>
        <v>0</v>
      </c>
      <c r="DY97" s="134">
        <f t="shared" si="114"/>
        <v>0</v>
      </c>
      <c r="DZ97" s="134">
        <f t="shared" si="114"/>
        <v>0</v>
      </c>
      <c r="EA97" s="134">
        <f t="shared" si="114"/>
        <v>0</v>
      </c>
      <c r="EB97" s="134">
        <f t="shared" si="114"/>
        <v>0</v>
      </c>
      <c r="EC97" s="134">
        <f t="shared" si="114"/>
        <v>0</v>
      </c>
      <c r="ED97" s="134">
        <f t="shared" si="114"/>
        <v>0</v>
      </c>
      <c r="EE97" s="134">
        <f t="shared" si="114"/>
        <v>0</v>
      </c>
      <c r="EF97" s="134">
        <f t="shared" si="114"/>
        <v>0</v>
      </c>
      <c r="EG97" s="134">
        <f t="shared" si="114"/>
        <v>0</v>
      </c>
      <c r="EH97" s="134">
        <f t="shared" si="114"/>
        <v>0</v>
      </c>
      <c r="EI97" s="134">
        <f t="shared" si="114"/>
        <v>0</v>
      </c>
      <c r="EJ97" s="134">
        <f t="shared" si="114"/>
        <v>0</v>
      </c>
      <c r="EK97" s="134">
        <f t="shared" si="114"/>
        <v>0</v>
      </c>
      <c r="EL97" s="134">
        <f t="shared" si="114"/>
        <v>0</v>
      </c>
      <c r="EM97" s="134">
        <f t="shared" si="114"/>
        <v>0</v>
      </c>
      <c r="EN97" s="134">
        <f t="shared" si="114"/>
        <v>0</v>
      </c>
      <c r="EO97" s="134">
        <f t="shared" si="114"/>
        <v>0</v>
      </c>
      <c r="EP97" s="134">
        <f t="shared" si="114"/>
        <v>0</v>
      </c>
      <c r="EQ97" s="134">
        <f t="shared" ref="EQ97:HB97" si="115">COUNTIF(EQ62:EQ96,"&gt;1")</f>
        <v>0</v>
      </c>
      <c r="ER97" s="134">
        <f t="shared" si="115"/>
        <v>0</v>
      </c>
      <c r="ES97" s="134">
        <f t="shared" si="115"/>
        <v>0</v>
      </c>
      <c r="ET97" s="134">
        <f t="shared" si="115"/>
        <v>0</v>
      </c>
      <c r="EU97" s="134">
        <f t="shared" si="115"/>
        <v>0</v>
      </c>
      <c r="EV97" s="134">
        <f t="shared" si="115"/>
        <v>0</v>
      </c>
      <c r="EW97" s="134">
        <f t="shared" si="115"/>
        <v>0</v>
      </c>
      <c r="EX97" s="134">
        <f t="shared" si="115"/>
        <v>0</v>
      </c>
      <c r="EY97" s="134">
        <f t="shared" si="115"/>
        <v>0</v>
      </c>
      <c r="EZ97" s="134">
        <f t="shared" si="115"/>
        <v>0</v>
      </c>
      <c r="FA97" s="134">
        <f t="shared" si="115"/>
        <v>0</v>
      </c>
      <c r="FB97" s="134">
        <f t="shared" si="115"/>
        <v>0</v>
      </c>
      <c r="FC97" s="134">
        <f t="shared" si="115"/>
        <v>0</v>
      </c>
      <c r="FD97" s="134">
        <f t="shared" si="115"/>
        <v>0</v>
      </c>
      <c r="FE97" s="134">
        <f t="shared" si="115"/>
        <v>0</v>
      </c>
      <c r="FF97" s="134">
        <f t="shared" si="115"/>
        <v>0</v>
      </c>
      <c r="FG97" s="134">
        <f t="shared" si="115"/>
        <v>0</v>
      </c>
      <c r="FH97" s="134">
        <f t="shared" si="115"/>
        <v>0</v>
      </c>
      <c r="FI97" s="134">
        <f t="shared" si="115"/>
        <v>0</v>
      </c>
      <c r="FJ97" s="134">
        <f t="shared" si="115"/>
        <v>0</v>
      </c>
      <c r="FK97" s="134">
        <f t="shared" si="115"/>
        <v>0</v>
      </c>
      <c r="FL97" s="134">
        <f t="shared" si="115"/>
        <v>0</v>
      </c>
      <c r="FM97" s="134">
        <f t="shared" si="115"/>
        <v>0</v>
      </c>
      <c r="FN97" s="134">
        <f t="shared" si="115"/>
        <v>0</v>
      </c>
      <c r="FO97" s="134">
        <f t="shared" si="115"/>
        <v>0</v>
      </c>
      <c r="FP97" s="134">
        <f t="shared" si="115"/>
        <v>0</v>
      </c>
      <c r="FQ97" s="134">
        <f t="shared" si="115"/>
        <v>0</v>
      </c>
      <c r="FR97" s="134">
        <f t="shared" si="115"/>
        <v>0</v>
      </c>
      <c r="FS97" s="134">
        <f t="shared" si="115"/>
        <v>0</v>
      </c>
      <c r="FT97" s="134">
        <f t="shared" si="115"/>
        <v>0</v>
      </c>
      <c r="FU97" s="134">
        <f t="shared" si="115"/>
        <v>0</v>
      </c>
      <c r="FV97" s="134">
        <f t="shared" si="115"/>
        <v>0</v>
      </c>
      <c r="FW97" s="134">
        <f t="shared" si="115"/>
        <v>0</v>
      </c>
      <c r="FX97" s="134">
        <f t="shared" si="115"/>
        <v>0</v>
      </c>
      <c r="FY97" s="134">
        <f t="shared" si="115"/>
        <v>0</v>
      </c>
      <c r="FZ97" s="134">
        <f t="shared" si="115"/>
        <v>0</v>
      </c>
      <c r="GA97" s="134">
        <f t="shared" si="115"/>
        <v>0</v>
      </c>
      <c r="GB97" s="134">
        <f t="shared" si="115"/>
        <v>0</v>
      </c>
      <c r="GC97" s="134">
        <f t="shared" si="115"/>
        <v>0</v>
      </c>
      <c r="GD97" s="134">
        <f t="shared" si="115"/>
        <v>0</v>
      </c>
      <c r="GE97" s="134">
        <f t="shared" si="115"/>
        <v>0</v>
      </c>
      <c r="GF97" s="134">
        <f t="shared" si="115"/>
        <v>0</v>
      </c>
      <c r="GG97" s="134">
        <f t="shared" si="115"/>
        <v>0</v>
      </c>
      <c r="GH97" s="134">
        <f t="shared" si="115"/>
        <v>0</v>
      </c>
      <c r="GI97" s="134">
        <f t="shared" si="115"/>
        <v>0</v>
      </c>
      <c r="GJ97" s="134">
        <f t="shared" si="115"/>
        <v>0</v>
      </c>
      <c r="GK97" s="134">
        <f t="shared" si="115"/>
        <v>0</v>
      </c>
      <c r="GL97" s="134">
        <f t="shared" si="115"/>
        <v>0</v>
      </c>
      <c r="GM97" s="134">
        <f t="shared" si="115"/>
        <v>0</v>
      </c>
      <c r="GN97" s="134">
        <f t="shared" si="115"/>
        <v>0</v>
      </c>
      <c r="GO97" s="134">
        <f t="shared" si="115"/>
        <v>0</v>
      </c>
      <c r="GP97" s="134">
        <f t="shared" si="115"/>
        <v>0</v>
      </c>
      <c r="GQ97" s="134">
        <f t="shared" si="115"/>
        <v>0</v>
      </c>
      <c r="GR97" s="134">
        <f t="shared" si="115"/>
        <v>0</v>
      </c>
      <c r="GS97" s="134">
        <f t="shared" si="115"/>
        <v>0</v>
      </c>
      <c r="GT97" s="134">
        <f t="shared" si="115"/>
        <v>0</v>
      </c>
      <c r="GU97" s="134">
        <f t="shared" si="115"/>
        <v>0</v>
      </c>
      <c r="GV97" s="134">
        <f t="shared" si="115"/>
        <v>0</v>
      </c>
      <c r="GW97" s="134">
        <f t="shared" si="115"/>
        <v>0</v>
      </c>
      <c r="GX97" s="134">
        <f t="shared" si="115"/>
        <v>0</v>
      </c>
      <c r="GY97" s="134">
        <f t="shared" si="115"/>
        <v>0</v>
      </c>
      <c r="GZ97" s="134">
        <f t="shared" si="115"/>
        <v>0</v>
      </c>
      <c r="HA97" s="134">
        <f t="shared" si="115"/>
        <v>0</v>
      </c>
      <c r="HB97" s="134">
        <f t="shared" si="115"/>
        <v>0</v>
      </c>
      <c r="HC97" s="134">
        <f t="shared" ref="HC97:JN97" si="116">COUNTIF(HC62:HC96,"&gt;1")</f>
        <v>0</v>
      </c>
      <c r="HD97" s="134">
        <f t="shared" si="116"/>
        <v>0</v>
      </c>
      <c r="HE97" s="134">
        <f t="shared" si="116"/>
        <v>0</v>
      </c>
      <c r="HF97" s="134">
        <f t="shared" si="116"/>
        <v>0</v>
      </c>
      <c r="HG97" s="134">
        <f t="shared" si="116"/>
        <v>0</v>
      </c>
      <c r="HH97" s="134">
        <f t="shared" si="116"/>
        <v>0</v>
      </c>
      <c r="HI97" s="134">
        <f t="shared" si="116"/>
        <v>0</v>
      </c>
      <c r="HJ97" s="134">
        <f t="shared" si="116"/>
        <v>0</v>
      </c>
      <c r="HK97" s="134">
        <f t="shared" si="116"/>
        <v>0</v>
      </c>
      <c r="HL97" s="134">
        <f t="shared" si="116"/>
        <v>0</v>
      </c>
      <c r="HM97" s="134">
        <f t="shared" si="116"/>
        <v>0</v>
      </c>
      <c r="HN97" s="134">
        <f t="shared" si="116"/>
        <v>0</v>
      </c>
      <c r="HO97" s="134">
        <f t="shared" si="116"/>
        <v>0</v>
      </c>
      <c r="HP97" s="134">
        <f t="shared" si="116"/>
        <v>0</v>
      </c>
      <c r="HQ97" s="134">
        <f t="shared" si="116"/>
        <v>0</v>
      </c>
      <c r="HR97" s="134">
        <f t="shared" si="116"/>
        <v>0</v>
      </c>
      <c r="HS97" s="134">
        <f t="shared" si="116"/>
        <v>0</v>
      </c>
      <c r="HT97" s="134">
        <f t="shared" si="116"/>
        <v>0</v>
      </c>
      <c r="HU97" s="134">
        <f t="shared" si="116"/>
        <v>0</v>
      </c>
      <c r="HV97" s="134">
        <f t="shared" si="116"/>
        <v>0</v>
      </c>
      <c r="HW97" s="134">
        <f t="shared" si="116"/>
        <v>0</v>
      </c>
      <c r="HX97" s="134">
        <f t="shared" si="116"/>
        <v>0</v>
      </c>
      <c r="HY97" s="134">
        <f t="shared" si="116"/>
        <v>0</v>
      </c>
      <c r="HZ97" s="134">
        <f t="shared" si="116"/>
        <v>0</v>
      </c>
      <c r="IA97" s="134">
        <f t="shared" si="116"/>
        <v>0</v>
      </c>
      <c r="IB97" s="134">
        <f t="shared" si="116"/>
        <v>0</v>
      </c>
      <c r="IC97" s="134">
        <f t="shared" si="116"/>
        <v>0</v>
      </c>
      <c r="ID97" s="134">
        <f t="shared" si="116"/>
        <v>0</v>
      </c>
      <c r="IE97" s="134">
        <f t="shared" si="116"/>
        <v>0</v>
      </c>
      <c r="IF97" s="134">
        <f t="shared" si="116"/>
        <v>0</v>
      </c>
      <c r="IG97" s="134">
        <f t="shared" si="116"/>
        <v>0</v>
      </c>
      <c r="IH97" s="134">
        <f t="shared" si="116"/>
        <v>0</v>
      </c>
      <c r="II97" s="134">
        <f t="shared" si="116"/>
        <v>0</v>
      </c>
      <c r="IJ97" s="134">
        <f t="shared" si="116"/>
        <v>0</v>
      </c>
      <c r="IK97" s="134">
        <f t="shared" si="116"/>
        <v>0</v>
      </c>
      <c r="IL97" s="134">
        <f t="shared" si="116"/>
        <v>0</v>
      </c>
      <c r="IM97" s="134">
        <f t="shared" si="116"/>
        <v>0</v>
      </c>
      <c r="IN97" s="134">
        <f t="shared" si="116"/>
        <v>0</v>
      </c>
      <c r="IO97" s="134">
        <f t="shared" si="116"/>
        <v>0</v>
      </c>
      <c r="IP97" s="134">
        <f t="shared" si="116"/>
        <v>0</v>
      </c>
      <c r="IQ97" s="134">
        <f t="shared" si="116"/>
        <v>0</v>
      </c>
      <c r="IR97" s="134">
        <f t="shared" si="116"/>
        <v>0</v>
      </c>
      <c r="IS97" s="134">
        <f t="shared" si="116"/>
        <v>0</v>
      </c>
      <c r="IT97" s="134">
        <f t="shared" si="116"/>
        <v>0</v>
      </c>
      <c r="IU97" s="134">
        <f t="shared" si="116"/>
        <v>0</v>
      </c>
      <c r="IV97" s="134">
        <f t="shared" si="116"/>
        <v>0</v>
      </c>
      <c r="IW97" s="134">
        <f t="shared" si="116"/>
        <v>0</v>
      </c>
      <c r="IX97" s="134">
        <f t="shared" si="116"/>
        <v>0</v>
      </c>
      <c r="IY97" s="134">
        <f t="shared" si="116"/>
        <v>0</v>
      </c>
      <c r="IZ97" s="134">
        <f t="shared" si="116"/>
        <v>0</v>
      </c>
      <c r="JA97" s="134">
        <f t="shared" si="116"/>
        <v>0</v>
      </c>
      <c r="JB97" s="134">
        <f t="shared" si="116"/>
        <v>0</v>
      </c>
      <c r="JC97" s="134">
        <f t="shared" si="116"/>
        <v>0</v>
      </c>
      <c r="JD97" s="134">
        <f t="shared" si="116"/>
        <v>0</v>
      </c>
      <c r="JE97" s="134">
        <f t="shared" si="116"/>
        <v>0</v>
      </c>
      <c r="JF97" s="134">
        <f t="shared" si="116"/>
        <v>0</v>
      </c>
      <c r="JG97" s="134">
        <f t="shared" si="116"/>
        <v>0</v>
      </c>
      <c r="JH97" s="134">
        <f t="shared" si="116"/>
        <v>0</v>
      </c>
      <c r="JI97" s="134">
        <f t="shared" si="116"/>
        <v>0</v>
      </c>
      <c r="JJ97" s="134">
        <f t="shared" si="116"/>
        <v>0</v>
      </c>
      <c r="JK97" s="134">
        <f t="shared" si="116"/>
        <v>0</v>
      </c>
      <c r="JL97" s="134">
        <f t="shared" si="116"/>
        <v>0</v>
      </c>
      <c r="JM97" s="134">
        <f t="shared" si="116"/>
        <v>0</v>
      </c>
      <c r="JN97" s="134">
        <f t="shared" si="116"/>
        <v>0</v>
      </c>
      <c r="JO97" s="134">
        <f t="shared" ref="JO97:LT97" si="117">COUNTIF(JO62:JO96,"&gt;1")</f>
        <v>0</v>
      </c>
      <c r="JP97" s="134">
        <f t="shared" si="117"/>
        <v>0</v>
      </c>
      <c r="JQ97" s="134">
        <f t="shared" si="117"/>
        <v>0</v>
      </c>
      <c r="JR97" s="134">
        <f t="shared" si="117"/>
        <v>0</v>
      </c>
      <c r="JS97" s="134">
        <f t="shared" si="117"/>
        <v>0</v>
      </c>
      <c r="JT97" s="134">
        <f t="shared" si="117"/>
        <v>0</v>
      </c>
      <c r="JU97" s="134">
        <f t="shared" si="117"/>
        <v>0</v>
      </c>
      <c r="JV97" s="134">
        <f t="shared" si="117"/>
        <v>0</v>
      </c>
      <c r="JW97" s="134">
        <f t="shared" si="117"/>
        <v>0</v>
      </c>
      <c r="JX97" s="134">
        <f t="shared" si="117"/>
        <v>0</v>
      </c>
      <c r="JY97" s="134">
        <f t="shared" si="117"/>
        <v>0</v>
      </c>
      <c r="JZ97" s="134">
        <f t="shared" si="117"/>
        <v>0</v>
      </c>
      <c r="KA97" s="134">
        <f t="shared" si="117"/>
        <v>0</v>
      </c>
      <c r="KB97" s="134">
        <f t="shared" si="117"/>
        <v>0</v>
      </c>
      <c r="KC97" s="134">
        <f t="shared" si="117"/>
        <v>0</v>
      </c>
      <c r="KD97" s="134">
        <f t="shared" si="117"/>
        <v>0</v>
      </c>
      <c r="KE97" s="134">
        <f t="shared" si="117"/>
        <v>0</v>
      </c>
      <c r="KF97" s="134">
        <f t="shared" si="117"/>
        <v>0</v>
      </c>
      <c r="KG97" s="134">
        <f t="shared" si="117"/>
        <v>0</v>
      </c>
      <c r="KH97" s="134">
        <f t="shared" si="117"/>
        <v>0</v>
      </c>
      <c r="KI97" s="134">
        <f t="shared" si="117"/>
        <v>0</v>
      </c>
      <c r="KJ97" s="134">
        <f t="shared" si="117"/>
        <v>0</v>
      </c>
      <c r="KK97" s="134">
        <f t="shared" si="117"/>
        <v>0</v>
      </c>
      <c r="KL97" s="134">
        <f t="shared" si="117"/>
        <v>0</v>
      </c>
      <c r="KM97" s="134">
        <f t="shared" si="117"/>
        <v>0</v>
      </c>
      <c r="KN97" s="134">
        <f t="shared" si="117"/>
        <v>0</v>
      </c>
      <c r="KO97" s="134">
        <f t="shared" si="117"/>
        <v>0</v>
      </c>
      <c r="KP97" s="134">
        <f t="shared" si="117"/>
        <v>0</v>
      </c>
      <c r="KQ97" s="134">
        <f t="shared" si="117"/>
        <v>0</v>
      </c>
      <c r="KR97" s="134">
        <f t="shared" si="117"/>
        <v>0</v>
      </c>
      <c r="KS97" s="134">
        <f t="shared" si="117"/>
        <v>0</v>
      </c>
      <c r="KT97" s="134">
        <f t="shared" si="117"/>
        <v>0</v>
      </c>
      <c r="KU97" s="134">
        <f t="shared" si="117"/>
        <v>0</v>
      </c>
      <c r="KV97" s="134">
        <f t="shared" si="117"/>
        <v>0</v>
      </c>
      <c r="KW97" s="134">
        <f t="shared" si="117"/>
        <v>0</v>
      </c>
      <c r="KX97" s="134">
        <f t="shared" si="117"/>
        <v>0</v>
      </c>
      <c r="KY97" s="134">
        <f t="shared" si="117"/>
        <v>0</v>
      </c>
      <c r="KZ97" s="134">
        <f t="shared" si="117"/>
        <v>0</v>
      </c>
      <c r="LA97" s="134">
        <f t="shared" si="117"/>
        <v>0</v>
      </c>
      <c r="LB97" s="134">
        <f t="shared" si="117"/>
        <v>0</v>
      </c>
      <c r="LC97" s="134">
        <f t="shared" si="117"/>
        <v>0</v>
      </c>
      <c r="LD97" s="134">
        <f t="shared" si="117"/>
        <v>0</v>
      </c>
      <c r="LE97" s="134">
        <f t="shared" si="117"/>
        <v>0</v>
      </c>
      <c r="LF97" s="134">
        <f t="shared" si="117"/>
        <v>0</v>
      </c>
      <c r="LG97" s="134">
        <f t="shared" si="117"/>
        <v>0</v>
      </c>
      <c r="LH97" s="134">
        <f t="shared" si="117"/>
        <v>0</v>
      </c>
      <c r="LI97" s="134">
        <f t="shared" si="117"/>
        <v>0</v>
      </c>
      <c r="LJ97" s="134">
        <f t="shared" si="117"/>
        <v>0</v>
      </c>
      <c r="LK97" s="134">
        <f t="shared" si="117"/>
        <v>0</v>
      </c>
      <c r="LL97" s="134">
        <f t="shared" si="117"/>
        <v>0</v>
      </c>
      <c r="LM97" s="134">
        <f t="shared" si="117"/>
        <v>0</v>
      </c>
      <c r="LN97" s="134">
        <f t="shared" si="117"/>
        <v>0</v>
      </c>
      <c r="LO97" s="134">
        <f t="shared" si="117"/>
        <v>0</v>
      </c>
      <c r="LP97" s="134">
        <f t="shared" si="117"/>
        <v>0</v>
      </c>
      <c r="LQ97" s="134">
        <f t="shared" si="117"/>
        <v>0</v>
      </c>
      <c r="LR97" s="134">
        <f t="shared" si="117"/>
        <v>0</v>
      </c>
      <c r="LS97" s="134">
        <f t="shared" si="117"/>
        <v>0</v>
      </c>
      <c r="LT97" s="134">
        <f t="shared" si="117"/>
        <v>0</v>
      </c>
      <c r="LU97" s="134"/>
    </row>
    <row r="98" spans="1:333" ht="14.1" thickBot="1">
      <c r="BC98" s="124">
        <v>127</v>
      </c>
      <c r="BD98" s="125">
        <f t="shared" si="71"/>
        <v>1</v>
      </c>
      <c r="BE98" s="126">
        <f t="shared" si="34"/>
        <v>1</v>
      </c>
      <c r="BF98" s="90">
        <f t="shared" si="35"/>
        <v>0</v>
      </c>
      <c r="BG98" s="90">
        <f t="shared" ref="BG98:BG163" si="118">IF(OR(BD98=1,BE98=1),0,IF(AND(BF97=1,(BE97-BD97)&lt;&gt;1),BF98+1,IF(AND(BF98=1,(BE98-BD98&lt;&gt;1)),0,BF98)))</f>
        <v>0</v>
      </c>
      <c r="BH98" s="90" t="str">
        <f t="shared" si="72"/>
        <v/>
      </c>
      <c r="BI98" s="90" t="e">
        <f t="shared" si="36"/>
        <v>#NUM!</v>
      </c>
      <c r="BJ98" s="90" t="str">
        <f t="shared" ref="BJ98:BJ161" si="119">IFERROR(IF(BM97=BL98,BJ97,BJ97+1),"")</f>
        <v/>
      </c>
      <c r="BK98" s="127">
        <f t="shared" si="38"/>
        <v>0</v>
      </c>
      <c r="BL98" s="128" t="e">
        <f t="shared" si="39"/>
        <v>#NUM!</v>
      </c>
      <c r="BM98" s="128" t="e">
        <f t="shared" si="40"/>
        <v>#NUM!</v>
      </c>
      <c r="BN98" s="128" t="str">
        <f t="shared" si="41"/>
        <v/>
      </c>
      <c r="BO98" s="128" t="str">
        <f t="shared" si="73"/>
        <v/>
      </c>
      <c r="BP98" s="90">
        <f t="shared" si="42"/>
        <v>0</v>
      </c>
      <c r="BQ98" s="90">
        <f t="shared" si="43"/>
        <v>0</v>
      </c>
      <c r="BR98" s="90">
        <f t="shared" ref="BR98:BR163" si="120">IF(OR(BD98=1,BE98=1),0,IF(AND(BQ97=1,(BE97-BD97)&lt;&gt;1),BQ98+1,IF(AND(BQ98=1,(BE98-BD98&lt;&gt;1)),0,BQ98)))</f>
        <v>0</v>
      </c>
      <c r="BS98" s="90" t="str">
        <f t="shared" si="44"/>
        <v/>
      </c>
      <c r="BT98" s="90" t="e">
        <f t="shared" si="45"/>
        <v>#NUM!</v>
      </c>
      <c r="BU98" s="90" t="e">
        <f t="shared" ref="BU98:BU161" si="121">IF(BX97=BW98,BU97,BU97+1)</f>
        <v>#NUM!</v>
      </c>
      <c r="BV98" s="127">
        <f t="shared" si="47"/>
        <v>0</v>
      </c>
      <c r="BW98" s="128" t="e">
        <f t="shared" si="48"/>
        <v>#NUM!</v>
      </c>
      <c r="BX98" s="128" t="e">
        <f t="shared" si="49"/>
        <v>#NUM!</v>
      </c>
      <c r="BY98" s="128" t="str">
        <f t="shared" si="50"/>
        <v/>
      </c>
      <c r="BZ98" s="128" t="str">
        <f t="shared" si="74"/>
        <v/>
      </c>
      <c r="CA98" s="90">
        <f t="shared" si="51"/>
        <v>0</v>
      </c>
      <c r="CB98" s="90"/>
      <c r="CC98" s="90"/>
      <c r="CD98" s="129"/>
    </row>
    <row r="99" spans="1:333" ht="39.6" customHeight="1" thickTop="1" thickBot="1">
      <c r="A99" s="487" t="s">
        <v>296</v>
      </c>
      <c r="B99" s="488"/>
      <c r="BC99" s="124">
        <v>128</v>
      </c>
      <c r="BD99" s="125">
        <f t="shared" si="71"/>
        <v>1</v>
      </c>
      <c r="BE99" s="126">
        <f t="shared" si="34"/>
        <v>1</v>
      </c>
      <c r="BF99" s="90">
        <f t="shared" si="35"/>
        <v>0</v>
      </c>
      <c r="BG99" s="90">
        <f t="shared" si="118"/>
        <v>0</v>
      </c>
      <c r="BH99" s="90" t="str">
        <f t="shared" si="72"/>
        <v/>
      </c>
      <c r="BI99" s="90" t="e">
        <f t="shared" si="36"/>
        <v>#NUM!</v>
      </c>
      <c r="BJ99" s="90" t="str">
        <f t="shared" si="119"/>
        <v/>
      </c>
      <c r="BK99" s="127">
        <f t="shared" si="38"/>
        <v>0</v>
      </c>
      <c r="BL99" s="128" t="e">
        <f t="shared" si="39"/>
        <v>#NUM!</v>
      </c>
      <c r="BM99" s="128" t="e">
        <f t="shared" si="40"/>
        <v>#NUM!</v>
      </c>
      <c r="BN99" s="128" t="str">
        <f t="shared" si="41"/>
        <v/>
      </c>
      <c r="BO99" s="128" t="str">
        <f t="shared" si="73"/>
        <v/>
      </c>
      <c r="BP99" s="90">
        <f t="shared" si="42"/>
        <v>0</v>
      </c>
      <c r="BQ99" s="90">
        <f t="shared" si="43"/>
        <v>0</v>
      </c>
      <c r="BR99" s="90">
        <f t="shared" si="120"/>
        <v>0</v>
      </c>
      <c r="BS99" s="90" t="str">
        <f t="shared" si="44"/>
        <v/>
      </c>
      <c r="BT99" s="90" t="e">
        <f t="shared" si="45"/>
        <v>#NUM!</v>
      </c>
      <c r="BU99" s="90" t="e">
        <f t="shared" si="121"/>
        <v>#NUM!</v>
      </c>
      <c r="BV99" s="127">
        <f t="shared" si="47"/>
        <v>0</v>
      </c>
      <c r="BW99" s="128" t="e">
        <f t="shared" si="48"/>
        <v>#NUM!</v>
      </c>
      <c r="BX99" s="128" t="e">
        <f t="shared" si="49"/>
        <v>#NUM!</v>
      </c>
      <c r="BY99" s="128" t="str">
        <f t="shared" si="50"/>
        <v/>
      </c>
      <c r="BZ99" s="128" t="str">
        <f t="shared" si="74"/>
        <v/>
      </c>
      <c r="CA99" s="90">
        <f t="shared" si="51"/>
        <v>0</v>
      </c>
      <c r="CB99" s="90"/>
      <c r="CC99" s="90"/>
      <c r="CD99" s="129"/>
    </row>
    <row r="100" spans="1:333" ht="67.349999999999994" customHeight="1" thickTop="1" thickBot="1">
      <c r="A100" s="140" t="s">
        <v>297</v>
      </c>
      <c r="B100" s="141" t="str">
        <f>IF(D38="CUMPLE","CUMPLE","NO CUMPLE")</f>
        <v>CUMPLE</v>
      </c>
      <c r="BC100" s="124"/>
      <c r="BD100" s="125"/>
      <c r="BE100" s="126"/>
      <c r="BF100" s="90"/>
      <c r="BG100" s="90"/>
      <c r="BH100" s="90"/>
      <c r="BI100" s="90"/>
      <c r="BJ100" s="90"/>
      <c r="BK100" s="127"/>
      <c r="BL100" s="128"/>
      <c r="BM100" s="128"/>
      <c r="BN100" s="128"/>
      <c r="BO100" s="128"/>
      <c r="BP100" s="90"/>
      <c r="BQ100" s="90"/>
      <c r="BR100" s="90"/>
      <c r="BS100" s="90"/>
      <c r="BT100" s="90"/>
      <c r="BU100" s="90"/>
      <c r="BV100" s="127"/>
      <c r="BW100" s="128"/>
      <c r="BX100" s="128"/>
      <c r="BY100" s="128"/>
      <c r="BZ100" s="128"/>
      <c r="CA100" s="90"/>
      <c r="CB100" s="90"/>
      <c r="CC100" s="90"/>
      <c r="CD100" s="129"/>
    </row>
    <row r="101" spans="1:333" ht="39.6" customHeight="1" thickTop="1">
      <c r="A101" s="481" t="s">
        <v>298</v>
      </c>
      <c r="B101" s="482"/>
      <c r="BC101" s="124">
        <v>129</v>
      </c>
      <c r="BD101" s="125">
        <f>HLOOKUP(BC101+1,$CE$60:$LU$61,2,FALSE)</f>
        <v>1</v>
      </c>
      <c r="BE101" s="126">
        <f>HLOOKUP(BC101,$CE$60:$LU$61,2,FALSE)</f>
        <v>1</v>
      </c>
      <c r="BF101" s="90">
        <f t="shared" ref="BF101:BF165" si="122">HLOOKUP(BE101,$CE$53:$LT$55,3,FALSE)</f>
        <v>0</v>
      </c>
      <c r="BG101" s="90">
        <f>IF(OR(BD101=1,BE101=1),0,IF(AND(BF99=1,(BE99-BD99)&lt;&gt;1),BF101+1,IF(AND(BF101=1,(BE101-BD101&lt;&gt;1)),0,BF101)))</f>
        <v>0</v>
      </c>
      <c r="BH101" s="90" t="str">
        <f t="shared" si="72"/>
        <v/>
      </c>
      <c r="BI101" s="90" t="e">
        <f>LARGE($BH$62:$BH$223,$BC101)</f>
        <v>#NUM!</v>
      </c>
      <c r="BJ101" s="90" t="str">
        <f>IFERROR(IF(BM99=BL101,BJ99,BJ99+1),"")</f>
        <v/>
      </c>
      <c r="BK101" s="127">
        <f>IFERROR(VLOOKUP(BI101,$BC$62:$BG$223,5,FALSE),0)</f>
        <v>0</v>
      </c>
      <c r="BL101" s="128" t="e">
        <f>VLOOKUP(BI101,$BC$62:$BE$223,2,FALSE)</f>
        <v>#NUM!</v>
      </c>
      <c r="BM101" s="128" t="e">
        <f>VLOOKUP(BI101,$BC$62:$BE$223,3,FALSE)</f>
        <v>#NUM!</v>
      </c>
      <c r="BN101" s="128" t="str">
        <f>IFERROR(VLOOKUP($BC101,BJ$62:BL$223,3,FALSE),"")</f>
        <v/>
      </c>
      <c r="BO101" s="128" t="str">
        <f t="shared" si="73"/>
        <v/>
      </c>
      <c r="BP101" s="90">
        <f>SUMIF($BJ$62:$BJ$223,$BC101,$BK$62:$BK$223)</f>
        <v>0</v>
      </c>
      <c r="BQ101" s="90">
        <f t="shared" ref="BQ101:BQ165" si="123">HLOOKUP(BE101,$CE$53:$LT$55,2,FALSE)</f>
        <v>0</v>
      </c>
      <c r="BR101" s="90">
        <f>IF(OR(BD101=1,BE101=1),0,IF(AND(BQ99=1,(BE99-BD99)&lt;&gt;1),BQ101+1,IF(AND(BQ101=1,(BE101-BD101&lt;&gt;1)),0,BQ101)))</f>
        <v>0</v>
      </c>
      <c r="BS101" s="90" t="str">
        <f t="shared" si="44"/>
        <v/>
      </c>
      <c r="BT101" s="90" t="e">
        <f>LARGE($BS$62:$BS$223,$BC101)</f>
        <v>#NUM!</v>
      </c>
      <c r="BU101" s="90" t="e">
        <f>IF(BX99=BW101,BU99,BU99+1)</f>
        <v>#NUM!</v>
      </c>
      <c r="BV101" s="127">
        <f>IFERROR(VLOOKUP(BT101,$BC$62:$BR$223,16,FALSE),0)</f>
        <v>0</v>
      </c>
      <c r="BW101" s="128" t="e">
        <f>VLOOKUP(BT101,$BC$62:$BE$223,2,FALSE)</f>
        <v>#NUM!</v>
      </c>
      <c r="BX101" s="128" t="e">
        <f>VLOOKUP(BT101,$BC$62:$BE$223,3,FALSE)</f>
        <v>#NUM!</v>
      </c>
      <c r="BY101" s="128" t="str">
        <f>IFERROR(VLOOKUP($BC101,BU$62:BW$223,3,FALSE),"")</f>
        <v/>
      </c>
      <c r="BZ101" s="128" t="str">
        <f t="shared" si="74"/>
        <v/>
      </c>
      <c r="CA101" s="90">
        <f>SUMIF($BU$62:$BU$223,$BC101,$BV$62:$BV$223)</f>
        <v>0</v>
      </c>
      <c r="CB101" s="90"/>
      <c r="CC101" s="90"/>
      <c r="CD101" s="129"/>
    </row>
    <row r="102" spans="1:333" ht="39.6" customHeight="1">
      <c r="A102" s="142" t="s">
        <v>299</v>
      </c>
      <c r="B102" s="141" t="str">
        <f>IF(B45="SI",IF(AND(D43="CUMPLE",D44="CUMPLE",D45="CUMPLE"),"CUMPLE","NO CUMPLE"),IF(AND(D43="CUMPLE",D44="CUMPLE"),"CUMPLE","NO CUMPLE"))</f>
        <v>CUMPLE</v>
      </c>
      <c r="BC102" s="124"/>
      <c r="BD102" s="125"/>
      <c r="BE102" s="126"/>
      <c r="BF102" s="90"/>
      <c r="BG102" s="90"/>
      <c r="BH102" s="90"/>
      <c r="BI102" s="90"/>
      <c r="BJ102" s="90"/>
      <c r="BK102" s="127"/>
      <c r="BL102" s="128"/>
      <c r="BM102" s="128"/>
      <c r="BN102" s="128"/>
      <c r="BO102" s="128"/>
      <c r="BP102" s="90"/>
      <c r="BQ102" s="90"/>
      <c r="BR102" s="90"/>
      <c r="BS102" s="90"/>
      <c r="BT102" s="90"/>
      <c r="BU102" s="90"/>
      <c r="BV102" s="127"/>
      <c r="BW102" s="128"/>
      <c r="BX102" s="128"/>
      <c r="BY102" s="128"/>
      <c r="BZ102" s="128"/>
      <c r="CA102" s="90"/>
      <c r="CB102" s="90"/>
      <c r="CC102" s="90"/>
      <c r="CD102" s="129"/>
    </row>
    <row r="103" spans="1:333" ht="39.6" customHeight="1">
      <c r="A103" s="143" t="s">
        <v>300</v>
      </c>
      <c r="B103" s="144">
        <v>10</v>
      </c>
      <c r="BC103" s="124">
        <v>130</v>
      </c>
      <c r="BD103" s="125">
        <f t="shared" ref="BD103:BD166" si="124">HLOOKUP(BC103+1,$CE$60:$LU$61,2,FALSE)</f>
        <v>1</v>
      </c>
      <c r="BE103" s="126">
        <f t="shared" ref="BE103:BE166" si="125">HLOOKUP(BC103,$CE$60:$LU$61,2,FALSE)</f>
        <v>1</v>
      </c>
      <c r="BF103" s="90">
        <f t="shared" si="122"/>
        <v>0</v>
      </c>
      <c r="BG103" s="90">
        <f>IF(OR(BD103=1,BE103=1),0,IF(AND(BF101=1,(BE101-BD101)&lt;&gt;1),BF103+1,IF(AND(BF103=1,(BE103-BD103&lt;&gt;1)),0,BF103)))</f>
        <v>0</v>
      </c>
      <c r="BH103" s="90" t="str">
        <f t="shared" si="72"/>
        <v/>
      </c>
      <c r="BI103" s="90" t="e">
        <f t="shared" ref="BI103:BI166" si="126">LARGE($BH$62:$BH$223,$BC103)</f>
        <v>#NUM!</v>
      </c>
      <c r="BJ103" s="90" t="str">
        <f>IFERROR(IF(BM101=BL103,BJ101,BJ101+1),"")</f>
        <v/>
      </c>
      <c r="BK103" s="127">
        <f t="shared" ref="BK103:BK166" si="127">IFERROR(VLOOKUP(BI103,$BC$62:$BG$223,5,FALSE),0)</f>
        <v>0</v>
      </c>
      <c r="BL103" s="128" t="e">
        <f t="shared" ref="BL103:BL166" si="128">VLOOKUP(BI103,$BC$62:$BE$223,2,FALSE)</f>
        <v>#NUM!</v>
      </c>
      <c r="BM103" s="128" t="e">
        <f t="shared" ref="BM103:BM166" si="129">VLOOKUP(BI103,$BC$62:$BE$223,3,FALSE)</f>
        <v>#NUM!</v>
      </c>
      <c r="BN103" s="128" t="str">
        <f t="shared" ref="BN103:BN166" si="130">IFERROR(VLOOKUP($BC103,BJ$62:BL$223,3,FALSE),"")</f>
        <v/>
      </c>
      <c r="BO103" s="128" t="str">
        <f t="shared" si="73"/>
        <v/>
      </c>
      <c r="BP103" s="90">
        <f t="shared" ref="BP103:BP166" si="131">SUMIF($BJ$62:$BJ$223,$BC103,$BK$62:$BK$223)</f>
        <v>0</v>
      </c>
      <c r="BQ103" s="90">
        <f t="shared" si="123"/>
        <v>0</v>
      </c>
      <c r="BR103" s="90">
        <f>IF(OR(BD103=1,BE103=1),0,IF(AND(BQ101=1,(BE101-BD101)&lt;&gt;1),BQ103+1,IF(AND(BQ103=1,(BE103-BD103&lt;&gt;1)),0,BQ103)))</f>
        <v>0</v>
      </c>
      <c r="BS103" s="90" t="str">
        <f t="shared" si="44"/>
        <v/>
      </c>
      <c r="BT103" s="90" t="e">
        <f t="shared" ref="BT103:BT166" si="132">LARGE($BS$62:$BS$223,$BC103)</f>
        <v>#NUM!</v>
      </c>
      <c r="BU103" s="90" t="e">
        <f>IF(BX101=BW103,BU101,BU101+1)</f>
        <v>#NUM!</v>
      </c>
      <c r="BV103" s="127">
        <f t="shared" ref="BV103:BV166" si="133">IFERROR(VLOOKUP(BT103,$BC$62:$BR$223,16,FALSE),0)</f>
        <v>0</v>
      </c>
      <c r="BW103" s="128" t="e">
        <f t="shared" ref="BW103:BW166" si="134">VLOOKUP(BT103,$BC$62:$BE$223,2,FALSE)</f>
        <v>#NUM!</v>
      </c>
      <c r="BX103" s="128" t="e">
        <f t="shared" ref="BX103:BX166" si="135">VLOOKUP(BT103,$BC$62:$BE$223,3,FALSE)</f>
        <v>#NUM!</v>
      </c>
      <c r="BY103" s="128" t="str">
        <f t="shared" ref="BY103:BY166" si="136">IFERROR(VLOOKUP($BC103,BU$62:BW$223,3,FALSE),"")</f>
        <v/>
      </c>
      <c r="BZ103" s="128" t="str">
        <f t="shared" si="74"/>
        <v/>
      </c>
      <c r="CA103" s="90">
        <f t="shared" ref="CA103:CA166" si="137">SUMIF($BU$62:$BU$223,$BC103,$BV$62:$BV$223)</f>
        <v>0</v>
      </c>
      <c r="CB103" s="90"/>
      <c r="CC103" s="90"/>
      <c r="CD103" s="129"/>
    </row>
    <row r="104" spans="1:333" ht="39.6" hidden="1" customHeight="1" thickBot="1">
      <c r="A104" s="483" t="s">
        <v>301</v>
      </c>
      <c r="B104" s="484"/>
      <c r="BC104" s="124">
        <v>131</v>
      </c>
      <c r="BD104" s="125">
        <f t="shared" si="124"/>
        <v>1</v>
      </c>
      <c r="BE104" s="126">
        <f t="shared" si="125"/>
        <v>1</v>
      </c>
      <c r="BF104" s="90">
        <f t="shared" si="122"/>
        <v>0</v>
      </c>
      <c r="BG104" s="90">
        <f t="shared" si="118"/>
        <v>0</v>
      </c>
      <c r="BH104" s="90" t="str">
        <f t="shared" si="72"/>
        <v/>
      </c>
      <c r="BI104" s="90" t="e">
        <f t="shared" si="126"/>
        <v>#NUM!</v>
      </c>
      <c r="BJ104" s="90" t="str">
        <f t="shared" si="119"/>
        <v/>
      </c>
      <c r="BK104" s="127">
        <f t="shared" si="127"/>
        <v>0</v>
      </c>
      <c r="BL104" s="128" t="e">
        <f t="shared" si="128"/>
        <v>#NUM!</v>
      </c>
      <c r="BM104" s="128" t="e">
        <f t="shared" si="129"/>
        <v>#NUM!</v>
      </c>
      <c r="BN104" s="128" t="str">
        <f t="shared" si="130"/>
        <v/>
      </c>
      <c r="BO104" s="128" t="str">
        <f t="shared" si="73"/>
        <v/>
      </c>
      <c r="BP104" s="90">
        <f t="shared" si="131"/>
        <v>0</v>
      </c>
      <c r="BQ104" s="90">
        <f t="shared" si="123"/>
        <v>0</v>
      </c>
      <c r="BR104" s="90">
        <f t="shared" si="120"/>
        <v>0</v>
      </c>
      <c r="BS104" s="90" t="str">
        <f t="shared" si="44"/>
        <v/>
      </c>
      <c r="BT104" s="90" t="e">
        <f t="shared" si="132"/>
        <v>#NUM!</v>
      </c>
      <c r="BU104" s="90" t="e">
        <f t="shared" si="121"/>
        <v>#NUM!</v>
      </c>
      <c r="BV104" s="127">
        <f t="shared" si="133"/>
        <v>0</v>
      </c>
      <c r="BW104" s="128" t="e">
        <f t="shared" si="134"/>
        <v>#NUM!</v>
      </c>
      <c r="BX104" s="128" t="e">
        <f t="shared" si="135"/>
        <v>#NUM!</v>
      </c>
      <c r="BY104" s="128" t="str">
        <f t="shared" si="136"/>
        <v/>
      </c>
      <c r="BZ104" s="128" t="str">
        <f t="shared" si="74"/>
        <v/>
      </c>
      <c r="CA104" s="90">
        <f t="shared" si="137"/>
        <v>0</v>
      </c>
      <c r="CB104" s="90"/>
      <c r="CC104" s="90"/>
      <c r="CD104" s="129"/>
    </row>
    <row r="105" spans="1:333" ht="39.6" hidden="1" customHeight="1" thickTop="1">
      <c r="A105" s="145" t="s">
        <v>302</v>
      </c>
      <c r="B105" s="135" t="s">
        <v>129</v>
      </c>
      <c r="BC105" s="124">
        <v>132</v>
      </c>
      <c r="BD105" s="125">
        <f t="shared" si="124"/>
        <v>1</v>
      </c>
      <c r="BE105" s="126">
        <f t="shared" si="125"/>
        <v>1</v>
      </c>
      <c r="BF105" s="90">
        <f t="shared" si="122"/>
        <v>0</v>
      </c>
      <c r="BG105" s="90">
        <f t="shared" si="118"/>
        <v>0</v>
      </c>
      <c r="BH105" s="90" t="str">
        <f t="shared" si="72"/>
        <v/>
      </c>
      <c r="BI105" s="90" t="e">
        <f t="shared" si="126"/>
        <v>#NUM!</v>
      </c>
      <c r="BJ105" s="90" t="str">
        <f t="shared" si="119"/>
        <v/>
      </c>
      <c r="BK105" s="127">
        <f t="shared" si="127"/>
        <v>0</v>
      </c>
      <c r="BL105" s="128" t="e">
        <f t="shared" si="128"/>
        <v>#NUM!</v>
      </c>
      <c r="BM105" s="128" t="e">
        <f t="shared" si="129"/>
        <v>#NUM!</v>
      </c>
      <c r="BN105" s="128" t="str">
        <f t="shared" si="130"/>
        <v/>
      </c>
      <c r="BO105" s="128" t="str">
        <f t="shared" si="73"/>
        <v/>
      </c>
      <c r="BP105" s="90">
        <f t="shared" si="131"/>
        <v>0</v>
      </c>
      <c r="BQ105" s="90">
        <f t="shared" si="123"/>
        <v>0</v>
      </c>
      <c r="BR105" s="90">
        <f t="shared" si="120"/>
        <v>0</v>
      </c>
      <c r="BS105" s="90" t="str">
        <f t="shared" si="44"/>
        <v/>
      </c>
      <c r="BT105" s="90" t="e">
        <f t="shared" si="132"/>
        <v>#NUM!</v>
      </c>
      <c r="BU105" s="90" t="e">
        <f t="shared" si="121"/>
        <v>#NUM!</v>
      </c>
      <c r="BV105" s="127">
        <f t="shared" si="133"/>
        <v>0</v>
      </c>
      <c r="BW105" s="128" t="e">
        <f t="shared" si="134"/>
        <v>#NUM!</v>
      </c>
      <c r="BX105" s="128" t="e">
        <f t="shared" si="135"/>
        <v>#NUM!</v>
      </c>
      <c r="BY105" s="128" t="str">
        <f t="shared" si="136"/>
        <v/>
      </c>
      <c r="BZ105" s="128" t="str">
        <f t="shared" si="74"/>
        <v/>
      </c>
      <c r="CA105" s="90">
        <f t="shared" si="137"/>
        <v>0</v>
      </c>
      <c r="CB105" s="90"/>
      <c r="CC105" s="90"/>
      <c r="CD105" s="129"/>
    </row>
    <row r="106" spans="1:333" ht="39.6" hidden="1" customHeight="1" thickBot="1">
      <c r="A106" s="146" t="s">
        <v>300</v>
      </c>
      <c r="B106" s="147">
        <f>IF(D34="NO HABILITADO",0,IF(B105="CUMPLE",12.5,0))</f>
        <v>12.5</v>
      </c>
      <c r="BC106" s="124">
        <v>133</v>
      </c>
      <c r="BD106" s="125">
        <f t="shared" si="124"/>
        <v>1</v>
      </c>
      <c r="BE106" s="126">
        <f t="shared" si="125"/>
        <v>1</v>
      </c>
      <c r="BF106" s="90">
        <f t="shared" si="122"/>
        <v>0</v>
      </c>
      <c r="BG106" s="90">
        <f t="shared" si="118"/>
        <v>0</v>
      </c>
      <c r="BH106" s="90" t="str">
        <f t="shared" si="72"/>
        <v/>
      </c>
      <c r="BI106" s="90" t="e">
        <f t="shared" si="126"/>
        <v>#NUM!</v>
      </c>
      <c r="BJ106" s="90" t="str">
        <f t="shared" si="119"/>
        <v/>
      </c>
      <c r="BK106" s="127">
        <f t="shared" si="127"/>
        <v>0</v>
      </c>
      <c r="BL106" s="128" t="e">
        <f t="shared" si="128"/>
        <v>#NUM!</v>
      </c>
      <c r="BM106" s="128" t="e">
        <f t="shared" si="129"/>
        <v>#NUM!</v>
      </c>
      <c r="BN106" s="128" t="str">
        <f t="shared" si="130"/>
        <v/>
      </c>
      <c r="BO106" s="128" t="str">
        <f t="shared" si="73"/>
        <v/>
      </c>
      <c r="BP106" s="90">
        <f t="shared" si="131"/>
        <v>0</v>
      </c>
      <c r="BQ106" s="90">
        <f t="shared" si="123"/>
        <v>0</v>
      </c>
      <c r="BR106" s="90">
        <f t="shared" si="120"/>
        <v>0</v>
      </c>
      <c r="BS106" s="90" t="str">
        <f t="shared" si="44"/>
        <v/>
      </c>
      <c r="BT106" s="90" t="e">
        <f t="shared" si="132"/>
        <v>#NUM!</v>
      </c>
      <c r="BU106" s="90" t="e">
        <f t="shared" si="121"/>
        <v>#NUM!</v>
      </c>
      <c r="BV106" s="127">
        <f t="shared" si="133"/>
        <v>0</v>
      </c>
      <c r="BW106" s="128" t="e">
        <f t="shared" si="134"/>
        <v>#NUM!</v>
      </c>
      <c r="BX106" s="128" t="e">
        <f t="shared" si="135"/>
        <v>#NUM!</v>
      </c>
      <c r="BY106" s="128" t="str">
        <f t="shared" si="136"/>
        <v/>
      </c>
      <c r="BZ106" s="128" t="str">
        <f t="shared" si="74"/>
        <v/>
      </c>
      <c r="CA106" s="90">
        <f t="shared" si="137"/>
        <v>0</v>
      </c>
      <c r="CB106" s="90"/>
      <c r="CC106" s="90"/>
      <c r="CD106" s="129"/>
    </row>
    <row r="107" spans="1:333" ht="36" customHeight="1" thickTop="1">
      <c r="BC107" s="124">
        <v>134</v>
      </c>
      <c r="BD107" s="125">
        <f t="shared" si="124"/>
        <v>1</v>
      </c>
      <c r="BE107" s="126">
        <f t="shared" si="125"/>
        <v>1</v>
      </c>
      <c r="BF107" s="90">
        <f t="shared" si="122"/>
        <v>0</v>
      </c>
      <c r="BG107" s="90">
        <f t="shared" si="118"/>
        <v>0</v>
      </c>
      <c r="BH107" s="90" t="str">
        <f t="shared" si="72"/>
        <v/>
      </c>
      <c r="BI107" s="90" t="e">
        <f t="shared" si="126"/>
        <v>#NUM!</v>
      </c>
      <c r="BJ107" s="90" t="str">
        <f t="shared" si="119"/>
        <v/>
      </c>
      <c r="BK107" s="127">
        <f t="shared" si="127"/>
        <v>0</v>
      </c>
      <c r="BL107" s="128" t="e">
        <f t="shared" si="128"/>
        <v>#NUM!</v>
      </c>
      <c r="BM107" s="128" t="e">
        <f t="shared" si="129"/>
        <v>#NUM!</v>
      </c>
      <c r="BN107" s="128" t="str">
        <f t="shared" si="130"/>
        <v/>
      </c>
      <c r="BO107" s="128" t="str">
        <f t="shared" si="73"/>
        <v/>
      </c>
      <c r="BP107" s="90">
        <f t="shared" si="131"/>
        <v>0</v>
      </c>
      <c r="BQ107" s="90">
        <f t="shared" si="123"/>
        <v>0</v>
      </c>
      <c r="BR107" s="90">
        <f t="shared" si="120"/>
        <v>0</v>
      </c>
      <c r="BS107" s="90" t="str">
        <f t="shared" si="44"/>
        <v/>
      </c>
      <c r="BT107" s="90" t="e">
        <f t="shared" si="132"/>
        <v>#NUM!</v>
      </c>
      <c r="BU107" s="90" t="e">
        <f t="shared" si="121"/>
        <v>#NUM!</v>
      </c>
      <c r="BV107" s="127">
        <f t="shared" si="133"/>
        <v>0</v>
      </c>
      <c r="BW107" s="128" t="e">
        <f t="shared" si="134"/>
        <v>#NUM!</v>
      </c>
      <c r="BX107" s="128" t="e">
        <f t="shared" si="135"/>
        <v>#NUM!</v>
      </c>
      <c r="BY107" s="128" t="str">
        <f t="shared" si="136"/>
        <v/>
      </c>
      <c r="BZ107" s="128" t="str">
        <f t="shared" si="74"/>
        <v/>
      </c>
      <c r="CA107" s="90">
        <f t="shared" si="137"/>
        <v>0</v>
      </c>
      <c r="CB107" s="90"/>
      <c r="CC107" s="90"/>
      <c r="CD107" s="129"/>
    </row>
    <row r="108" spans="1:333">
      <c r="A108" s="136"/>
      <c r="B108" s="62"/>
      <c r="BC108" s="124">
        <v>135</v>
      </c>
      <c r="BD108" s="125">
        <f t="shared" si="124"/>
        <v>1</v>
      </c>
      <c r="BE108" s="126">
        <f t="shared" si="125"/>
        <v>1</v>
      </c>
      <c r="BF108" s="90">
        <f t="shared" si="122"/>
        <v>0</v>
      </c>
      <c r="BG108" s="90">
        <f t="shared" si="118"/>
        <v>0</v>
      </c>
      <c r="BH108" s="90" t="str">
        <f t="shared" si="72"/>
        <v/>
      </c>
      <c r="BI108" s="90" t="e">
        <f t="shared" si="126"/>
        <v>#NUM!</v>
      </c>
      <c r="BJ108" s="90" t="str">
        <f t="shared" si="119"/>
        <v/>
      </c>
      <c r="BK108" s="127">
        <f t="shared" si="127"/>
        <v>0</v>
      </c>
      <c r="BL108" s="128" t="e">
        <f t="shared" si="128"/>
        <v>#NUM!</v>
      </c>
      <c r="BM108" s="128" t="e">
        <f t="shared" si="129"/>
        <v>#NUM!</v>
      </c>
      <c r="BN108" s="128" t="str">
        <f t="shared" si="130"/>
        <v/>
      </c>
      <c r="BO108" s="128" t="str">
        <f t="shared" si="73"/>
        <v/>
      </c>
      <c r="BP108" s="90">
        <f t="shared" si="131"/>
        <v>0</v>
      </c>
      <c r="BQ108" s="90">
        <f t="shared" si="123"/>
        <v>0</v>
      </c>
      <c r="BR108" s="90">
        <f t="shared" si="120"/>
        <v>0</v>
      </c>
      <c r="BS108" s="90" t="str">
        <f t="shared" si="44"/>
        <v/>
      </c>
      <c r="BT108" s="90" t="e">
        <f t="shared" si="132"/>
        <v>#NUM!</v>
      </c>
      <c r="BU108" s="90" t="e">
        <f t="shared" si="121"/>
        <v>#NUM!</v>
      </c>
      <c r="BV108" s="127">
        <f t="shared" si="133"/>
        <v>0</v>
      </c>
      <c r="BW108" s="128" t="e">
        <f t="shared" si="134"/>
        <v>#NUM!</v>
      </c>
      <c r="BX108" s="128" t="e">
        <f t="shared" si="135"/>
        <v>#NUM!</v>
      </c>
      <c r="BY108" s="128" t="str">
        <f t="shared" si="136"/>
        <v/>
      </c>
      <c r="BZ108" s="128" t="str">
        <f t="shared" si="74"/>
        <v/>
      </c>
      <c r="CA108" s="90">
        <f t="shared" si="137"/>
        <v>0</v>
      </c>
      <c r="CB108" s="90"/>
      <c r="CC108" s="90"/>
      <c r="CD108" s="129"/>
    </row>
    <row r="109" spans="1:333">
      <c r="A109" s="137"/>
      <c r="B109" s="138"/>
      <c r="C109" s="7"/>
      <c r="BC109" s="124">
        <v>136</v>
      </c>
      <c r="BD109" s="125">
        <f t="shared" si="124"/>
        <v>1</v>
      </c>
      <c r="BE109" s="126">
        <f t="shared" si="125"/>
        <v>1</v>
      </c>
      <c r="BF109" s="90">
        <f t="shared" si="122"/>
        <v>0</v>
      </c>
      <c r="BG109" s="90">
        <f t="shared" si="118"/>
        <v>0</v>
      </c>
      <c r="BH109" s="90" t="str">
        <f t="shared" si="72"/>
        <v/>
      </c>
      <c r="BI109" s="90" t="e">
        <f t="shared" si="126"/>
        <v>#NUM!</v>
      </c>
      <c r="BJ109" s="90" t="str">
        <f t="shared" si="119"/>
        <v/>
      </c>
      <c r="BK109" s="127">
        <f t="shared" si="127"/>
        <v>0</v>
      </c>
      <c r="BL109" s="128" t="e">
        <f t="shared" si="128"/>
        <v>#NUM!</v>
      </c>
      <c r="BM109" s="128" t="e">
        <f t="shared" si="129"/>
        <v>#NUM!</v>
      </c>
      <c r="BN109" s="128" t="str">
        <f t="shared" si="130"/>
        <v/>
      </c>
      <c r="BO109" s="128" t="str">
        <f t="shared" si="73"/>
        <v/>
      </c>
      <c r="BP109" s="90">
        <f t="shared" si="131"/>
        <v>0</v>
      </c>
      <c r="BQ109" s="90">
        <f t="shared" si="123"/>
        <v>0</v>
      </c>
      <c r="BR109" s="90">
        <f t="shared" si="120"/>
        <v>0</v>
      </c>
      <c r="BS109" s="90" t="str">
        <f t="shared" si="44"/>
        <v/>
      </c>
      <c r="BT109" s="90" t="e">
        <f t="shared" si="132"/>
        <v>#NUM!</v>
      </c>
      <c r="BU109" s="90" t="e">
        <f t="shared" si="121"/>
        <v>#NUM!</v>
      </c>
      <c r="BV109" s="127">
        <f t="shared" si="133"/>
        <v>0</v>
      </c>
      <c r="BW109" s="128" t="e">
        <f t="shared" si="134"/>
        <v>#NUM!</v>
      </c>
      <c r="BX109" s="128" t="e">
        <f t="shared" si="135"/>
        <v>#NUM!</v>
      </c>
      <c r="BY109" s="128" t="str">
        <f t="shared" si="136"/>
        <v/>
      </c>
      <c r="BZ109" s="128" t="str">
        <f t="shared" si="74"/>
        <v/>
      </c>
      <c r="CA109" s="90">
        <f t="shared" si="137"/>
        <v>0</v>
      </c>
      <c r="CB109" s="90"/>
      <c r="CC109" s="90"/>
      <c r="CD109" s="129"/>
    </row>
    <row r="110" spans="1:333">
      <c r="C110" s="60"/>
      <c r="BC110" s="124">
        <v>137</v>
      </c>
      <c r="BD110" s="125">
        <f t="shared" si="124"/>
        <v>1</v>
      </c>
      <c r="BE110" s="126">
        <f t="shared" si="125"/>
        <v>1</v>
      </c>
      <c r="BF110" s="90">
        <f t="shared" si="122"/>
        <v>0</v>
      </c>
      <c r="BG110" s="90">
        <f t="shared" si="118"/>
        <v>0</v>
      </c>
      <c r="BH110" s="90" t="str">
        <f t="shared" si="72"/>
        <v/>
      </c>
      <c r="BI110" s="90" t="e">
        <f t="shared" si="126"/>
        <v>#NUM!</v>
      </c>
      <c r="BJ110" s="90" t="str">
        <f t="shared" si="119"/>
        <v/>
      </c>
      <c r="BK110" s="127">
        <f t="shared" si="127"/>
        <v>0</v>
      </c>
      <c r="BL110" s="128" t="e">
        <f t="shared" si="128"/>
        <v>#NUM!</v>
      </c>
      <c r="BM110" s="128" t="e">
        <f t="shared" si="129"/>
        <v>#NUM!</v>
      </c>
      <c r="BN110" s="128" t="str">
        <f t="shared" si="130"/>
        <v/>
      </c>
      <c r="BO110" s="128" t="str">
        <f t="shared" si="73"/>
        <v/>
      </c>
      <c r="BP110" s="90">
        <f t="shared" si="131"/>
        <v>0</v>
      </c>
      <c r="BQ110" s="90">
        <f t="shared" si="123"/>
        <v>0</v>
      </c>
      <c r="BR110" s="90">
        <f t="shared" si="120"/>
        <v>0</v>
      </c>
      <c r="BS110" s="90" t="str">
        <f t="shared" si="44"/>
        <v/>
      </c>
      <c r="BT110" s="90" t="e">
        <f t="shared" si="132"/>
        <v>#NUM!</v>
      </c>
      <c r="BU110" s="90" t="e">
        <f t="shared" si="121"/>
        <v>#NUM!</v>
      </c>
      <c r="BV110" s="127">
        <f t="shared" si="133"/>
        <v>0</v>
      </c>
      <c r="BW110" s="128" t="e">
        <f t="shared" si="134"/>
        <v>#NUM!</v>
      </c>
      <c r="BX110" s="128" t="e">
        <f t="shared" si="135"/>
        <v>#NUM!</v>
      </c>
      <c r="BY110" s="128" t="str">
        <f t="shared" si="136"/>
        <v/>
      </c>
      <c r="BZ110" s="128" t="str">
        <f t="shared" si="74"/>
        <v/>
      </c>
      <c r="CA110" s="90">
        <f t="shared" si="137"/>
        <v>0</v>
      </c>
      <c r="CB110" s="90"/>
      <c r="CC110" s="90"/>
      <c r="CD110" s="129"/>
    </row>
    <row r="111" spans="1:333">
      <c r="C111" s="62"/>
      <c r="BC111" s="124">
        <v>138</v>
      </c>
      <c r="BD111" s="125">
        <f t="shared" si="124"/>
        <v>1</v>
      </c>
      <c r="BE111" s="126">
        <f t="shared" si="125"/>
        <v>1</v>
      </c>
      <c r="BF111" s="90">
        <f t="shared" si="122"/>
        <v>0</v>
      </c>
      <c r="BG111" s="90">
        <f t="shared" si="118"/>
        <v>0</v>
      </c>
      <c r="BH111" s="90" t="str">
        <f t="shared" si="72"/>
        <v/>
      </c>
      <c r="BI111" s="90" t="e">
        <f t="shared" si="126"/>
        <v>#NUM!</v>
      </c>
      <c r="BJ111" s="90" t="str">
        <f t="shared" si="119"/>
        <v/>
      </c>
      <c r="BK111" s="127">
        <f t="shared" si="127"/>
        <v>0</v>
      </c>
      <c r="BL111" s="128" t="e">
        <f t="shared" si="128"/>
        <v>#NUM!</v>
      </c>
      <c r="BM111" s="128" t="e">
        <f t="shared" si="129"/>
        <v>#NUM!</v>
      </c>
      <c r="BN111" s="128" t="str">
        <f t="shared" si="130"/>
        <v/>
      </c>
      <c r="BO111" s="128" t="str">
        <f t="shared" si="73"/>
        <v/>
      </c>
      <c r="BP111" s="90">
        <f t="shared" si="131"/>
        <v>0</v>
      </c>
      <c r="BQ111" s="90">
        <f t="shared" si="123"/>
        <v>0</v>
      </c>
      <c r="BR111" s="90">
        <f t="shared" si="120"/>
        <v>0</v>
      </c>
      <c r="BS111" s="90" t="str">
        <f t="shared" si="44"/>
        <v/>
      </c>
      <c r="BT111" s="90" t="e">
        <f t="shared" si="132"/>
        <v>#NUM!</v>
      </c>
      <c r="BU111" s="90" t="e">
        <f t="shared" si="121"/>
        <v>#NUM!</v>
      </c>
      <c r="BV111" s="127">
        <f t="shared" si="133"/>
        <v>0</v>
      </c>
      <c r="BW111" s="128" t="e">
        <f t="shared" si="134"/>
        <v>#NUM!</v>
      </c>
      <c r="BX111" s="128" t="e">
        <f t="shared" si="135"/>
        <v>#NUM!</v>
      </c>
      <c r="BY111" s="128" t="str">
        <f t="shared" si="136"/>
        <v/>
      </c>
      <c r="BZ111" s="128" t="str">
        <f t="shared" si="74"/>
        <v/>
      </c>
      <c r="CA111" s="90">
        <f t="shared" si="137"/>
        <v>0</v>
      </c>
      <c r="CB111" s="90"/>
      <c r="CC111" s="90"/>
      <c r="CD111" s="129"/>
    </row>
    <row r="112" spans="1:333">
      <c r="C112" s="64"/>
      <c r="BC112" s="124">
        <v>139</v>
      </c>
      <c r="BD112" s="125">
        <f t="shared" si="124"/>
        <v>1</v>
      </c>
      <c r="BE112" s="126">
        <f t="shared" si="125"/>
        <v>1</v>
      </c>
      <c r="BF112" s="90">
        <f t="shared" si="122"/>
        <v>0</v>
      </c>
      <c r="BG112" s="90">
        <f t="shared" si="118"/>
        <v>0</v>
      </c>
      <c r="BH112" s="90" t="str">
        <f t="shared" si="72"/>
        <v/>
      </c>
      <c r="BI112" s="90" t="e">
        <f t="shared" si="126"/>
        <v>#NUM!</v>
      </c>
      <c r="BJ112" s="90" t="str">
        <f t="shared" si="119"/>
        <v/>
      </c>
      <c r="BK112" s="127">
        <f t="shared" si="127"/>
        <v>0</v>
      </c>
      <c r="BL112" s="128" t="e">
        <f t="shared" si="128"/>
        <v>#NUM!</v>
      </c>
      <c r="BM112" s="128" t="e">
        <f t="shared" si="129"/>
        <v>#NUM!</v>
      </c>
      <c r="BN112" s="128" t="str">
        <f t="shared" si="130"/>
        <v/>
      </c>
      <c r="BO112" s="128" t="str">
        <f t="shared" si="73"/>
        <v/>
      </c>
      <c r="BP112" s="90">
        <f t="shared" si="131"/>
        <v>0</v>
      </c>
      <c r="BQ112" s="90">
        <f t="shared" si="123"/>
        <v>0</v>
      </c>
      <c r="BR112" s="90">
        <f t="shared" si="120"/>
        <v>0</v>
      </c>
      <c r="BS112" s="90" t="str">
        <f t="shared" si="44"/>
        <v/>
      </c>
      <c r="BT112" s="90" t="e">
        <f t="shared" si="132"/>
        <v>#NUM!</v>
      </c>
      <c r="BU112" s="90" t="e">
        <f t="shared" si="121"/>
        <v>#NUM!</v>
      </c>
      <c r="BV112" s="127">
        <f t="shared" si="133"/>
        <v>0</v>
      </c>
      <c r="BW112" s="128" t="e">
        <f t="shared" si="134"/>
        <v>#NUM!</v>
      </c>
      <c r="BX112" s="128" t="e">
        <f t="shared" si="135"/>
        <v>#NUM!</v>
      </c>
      <c r="BY112" s="128" t="str">
        <f t="shared" si="136"/>
        <v/>
      </c>
      <c r="BZ112" s="128" t="str">
        <f t="shared" si="74"/>
        <v/>
      </c>
      <c r="CA112" s="90">
        <f t="shared" si="137"/>
        <v>0</v>
      </c>
      <c r="CB112" s="90"/>
      <c r="CC112" s="90"/>
      <c r="CD112" s="129"/>
    </row>
    <row r="113" spans="55:82">
      <c r="BC113" s="124">
        <v>140</v>
      </c>
      <c r="BD113" s="125">
        <f t="shared" si="124"/>
        <v>1</v>
      </c>
      <c r="BE113" s="126">
        <f t="shared" si="125"/>
        <v>1</v>
      </c>
      <c r="BF113" s="90">
        <f t="shared" si="122"/>
        <v>0</v>
      </c>
      <c r="BG113" s="90">
        <f t="shared" si="118"/>
        <v>0</v>
      </c>
      <c r="BH113" s="90" t="str">
        <f t="shared" si="72"/>
        <v/>
      </c>
      <c r="BI113" s="90" t="e">
        <f t="shared" si="126"/>
        <v>#NUM!</v>
      </c>
      <c r="BJ113" s="90" t="str">
        <f t="shared" si="119"/>
        <v/>
      </c>
      <c r="BK113" s="127">
        <f t="shared" si="127"/>
        <v>0</v>
      </c>
      <c r="BL113" s="128" t="e">
        <f t="shared" si="128"/>
        <v>#NUM!</v>
      </c>
      <c r="BM113" s="128" t="e">
        <f t="shared" si="129"/>
        <v>#NUM!</v>
      </c>
      <c r="BN113" s="128" t="str">
        <f t="shared" si="130"/>
        <v/>
      </c>
      <c r="BO113" s="128" t="str">
        <f t="shared" si="73"/>
        <v/>
      </c>
      <c r="BP113" s="90">
        <f t="shared" si="131"/>
        <v>0</v>
      </c>
      <c r="BQ113" s="90">
        <f t="shared" si="123"/>
        <v>0</v>
      </c>
      <c r="BR113" s="90">
        <f t="shared" si="120"/>
        <v>0</v>
      </c>
      <c r="BS113" s="90" t="str">
        <f t="shared" si="44"/>
        <v/>
      </c>
      <c r="BT113" s="90" t="e">
        <f t="shared" si="132"/>
        <v>#NUM!</v>
      </c>
      <c r="BU113" s="90" t="e">
        <f t="shared" si="121"/>
        <v>#NUM!</v>
      </c>
      <c r="BV113" s="127">
        <f t="shared" si="133"/>
        <v>0</v>
      </c>
      <c r="BW113" s="128" t="e">
        <f t="shared" si="134"/>
        <v>#NUM!</v>
      </c>
      <c r="BX113" s="128" t="e">
        <f t="shared" si="135"/>
        <v>#NUM!</v>
      </c>
      <c r="BY113" s="128" t="str">
        <f t="shared" si="136"/>
        <v/>
      </c>
      <c r="BZ113" s="128" t="str">
        <f t="shared" si="74"/>
        <v/>
      </c>
      <c r="CA113" s="90">
        <f t="shared" si="137"/>
        <v>0</v>
      </c>
      <c r="CB113" s="90"/>
      <c r="CC113" s="90"/>
      <c r="CD113" s="129"/>
    </row>
    <row r="114" spans="55:82">
      <c r="BC114" s="124">
        <v>141</v>
      </c>
      <c r="BD114" s="125">
        <f t="shared" si="124"/>
        <v>1</v>
      </c>
      <c r="BE114" s="126">
        <f t="shared" si="125"/>
        <v>1</v>
      </c>
      <c r="BF114" s="90">
        <f t="shared" si="122"/>
        <v>0</v>
      </c>
      <c r="BG114" s="90">
        <f t="shared" si="118"/>
        <v>0</v>
      </c>
      <c r="BH114" s="90" t="str">
        <f t="shared" si="72"/>
        <v/>
      </c>
      <c r="BI114" s="90" t="e">
        <f t="shared" si="126"/>
        <v>#NUM!</v>
      </c>
      <c r="BJ114" s="90" t="str">
        <f t="shared" si="119"/>
        <v/>
      </c>
      <c r="BK114" s="127">
        <f t="shared" si="127"/>
        <v>0</v>
      </c>
      <c r="BL114" s="128" t="e">
        <f t="shared" si="128"/>
        <v>#NUM!</v>
      </c>
      <c r="BM114" s="128" t="e">
        <f t="shared" si="129"/>
        <v>#NUM!</v>
      </c>
      <c r="BN114" s="128" t="str">
        <f t="shared" si="130"/>
        <v/>
      </c>
      <c r="BO114" s="128" t="str">
        <f t="shared" si="73"/>
        <v/>
      </c>
      <c r="BP114" s="90">
        <f t="shared" si="131"/>
        <v>0</v>
      </c>
      <c r="BQ114" s="90">
        <f t="shared" si="123"/>
        <v>0</v>
      </c>
      <c r="BR114" s="90">
        <f t="shared" si="120"/>
        <v>0</v>
      </c>
      <c r="BS114" s="90" t="str">
        <f t="shared" si="44"/>
        <v/>
      </c>
      <c r="BT114" s="90" t="e">
        <f t="shared" si="132"/>
        <v>#NUM!</v>
      </c>
      <c r="BU114" s="90" t="e">
        <f t="shared" si="121"/>
        <v>#NUM!</v>
      </c>
      <c r="BV114" s="127">
        <f t="shared" si="133"/>
        <v>0</v>
      </c>
      <c r="BW114" s="128" t="e">
        <f t="shared" si="134"/>
        <v>#NUM!</v>
      </c>
      <c r="BX114" s="128" t="e">
        <f t="shared" si="135"/>
        <v>#NUM!</v>
      </c>
      <c r="BY114" s="128" t="str">
        <f t="shared" si="136"/>
        <v/>
      </c>
      <c r="BZ114" s="128" t="str">
        <f t="shared" si="74"/>
        <v/>
      </c>
      <c r="CA114" s="90">
        <f t="shared" si="137"/>
        <v>0</v>
      </c>
      <c r="CB114" s="90"/>
      <c r="CC114" s="90"/>
      <c r="CD114" s="129"/>
    </row>
    <row r="115" spans="55:82">
      <c r="BC115" s="124">
        <v>142</v>
      </c>
      <c r="BD115" s="125">
        <f t="shared" si="124"/>
        <v>1</v>
      </c>
      <c r="BE115" s="126">
        <f t="shared" si="125"/>
        <v>1</v>
      </c>
      <c r="BF115" s="90">
        <f t="shared" si="122"/>
        <v>0</v>
      </c>
      <c r="BG115" s="90">
        <f t="shared" si="118"/>
        <v>0</v>
      </c>
      <c r="BH115" s="90" t="str">
        <f t="shared" si="72"/>
        <v/>
      </c>
      <c r="BI115" s="90" t="e">
        <f t="shared" si="126"/>
        <v>#NUM!</v>
      </c>
      <c r="BJ115" s="90" t="str">
        <f t="shared" si="119"/>
        <v/>
      </c>
      <c r="BK115" s="127">
        <f t="shared" si="127"/>
        <v>0</v>
      </c>
      <c r="BL115" s="128" t="e">
        <f t="shared" si="128"/>
        <v>#NUM!</v>
      </c>
      <c r="BM115" s="128" t="e">
        <f t="shared" si="129"/>
        <v>#NUM!</v>
      </c>
      <c r="BN115" s="128" t="str">
        <f t="shared" si="130"/>
        <v/>
      </c>
      <c r="BO115" s="128" t="str">
        <f t="shared" si="73"/>
        <v/>
      </c>
      <c r="BP115" s="90">
        <f t="shared" si="131"/>
        <v>0</v>
      </c>
      <c r="BQ115" s="90">
        <f t="shared" si="123"/>
        <v>0</v>
      </c>
      <c r="BR115" s="90">
        <f t="shared" si="120"/>
        <v>0</v>
      </c>
      <c r="BS115" s="90" t="str">
        <f t="shared" si="44"/>
        <v/>
      </c>
      <c r="BT115" s="90" t="e">
        <f t="shared" si="132"/>
        <v>#NUM!</v>
      </c>
      <c r="BU115" s="90" t="e">
        <f t="shared" si="121"/>
        <v>#NUM!</v>
      </c>
      <c r="BV115" s="127">
        <f t="shared" si="133"/>
        <v>0</v>
      </c>
      <c r="BW115" s="128" t="e">
        <f t="shared" si="134"/>
        <v>#NUM!</v>
      </c>
      <c r="BX115" s="128" t="e">
        <f t="shared" si="135"/>
        <v>#NUM!</v>
      </c>
      <c r="BY115" s="128" t="str">
        <f t="shared" si="136"/>
        <v/>
      </c>
      <c r="BZ115" s="128" t="str">
        <f t="shared" si="74"/>
        <v/>
      </c>
      <c r="CA115" s="90">
        <f t="shared" si="137"/>
        <v>0</v>
      </c>
      <c r="CB115" s="90"/>
      <c r="CC115" s="90"/>
      <c r="CD115" s="129"/>
    </row>
    <row r="116" spans="55:82">
      <c r="BC116" s="124">
        <v>143</v>
      </c>
      <c r="BD116" s="125">
        <f t="shared" si="124"/>
        <v>1</v>
      </c>
      <c r="BE116" s="126">
        <f t="shared" si="125"/>
        <v>1</v>
      </c>
      <c r="BF116" s="90">
        <f t="shared" si="122"/>
        <v>0</v>
      </c>
      <c r="BG116" s="90">
        <f t="shared" si="118"/>
        <v>0</v>
      </c>
      <c r="BH116" s="90" t="str">
        <f t="shared" si="72"/>
        <v/>
      </c>
      <c r="BI116" s="90" t="e">
        <f t="shared" si="126"/>
        <v>#NUM!</v>
      </c>
      <c r="BJ116" s="90" t="str">
        <f t="shared" si="119"/>
        <v/>
      </c>
      <c r="BK116" s="127">
        <f t="shared" si="127"/>
        <v>0</v>
      </c>
      <c r="BL116" s="128" t="e">
        <f t="shared" si="128"/>
        <v>#NUM!</v>
      </c>
      <c r="BM116" s="128" t="e">
        <f t="shared" si="129"/>
        <v>#NUM!</v>
      </c>
      <c r="BN116" s="128" t="str">
        <f t="shared" si="130"/>
        <v/>
      </c>
      <c r="BO116" s="128" t="str">
        <f t="shared" si="73"/>
        <v/>
      </c>
      <c r="BP116" s="90">
        <f t="shared" si="131"/>
        <v>0</v>
      </c>
      <c r="BQ116" s="90">
        <f t="shared" si="123"/>
        <v>0</v>
      </c>
      <c r="BR116" s="90">
        <f t="shared" si="120"/>
        <v>0</v>
      </c>
      <c r="BS116" s="90" t="str">
        <f t="shared" si="44"/>
        <v/>
      </c>
      <c r="BT116" s="90" t="e">
        <f t="shared" si="132"/>
        <v>#NUM!</v>
      </c>
      <c r="BU116" s="90" t="e">
        <f t="shared" si="121"/>
        <v>#NUM!</v>
      </c>
      <c r="BV116" s="127">
        <f t="shared" si="133"/>
        <v>0</v>
      </c>
      <c r="BW116" s="128" t="e">
        <f t="shared" si="134"/>
        <v>#NUM!</v>
      </c>
      <c r="BX116" s="128" t="e">
        <f t="shared" si="135"/>
        <v>#NUM!</v>
      </c>
      <c r="BY116" s="128" t="str">
        <f t="shared" si="136"/>
        <v/>
      </c>
      <c r="BZ116" s="128" t="str">
        <f t="shared" si="74"/>
        <v/>
      </c>
      <c r="CA116" s="90">
        <f t="shared" si="137"/>
        <v>0</v>
      </c>
      <c r="CB116" s="90"/>
      <c r="CC116" s="90"/>
      <c r="CD116" s="129"/>
    </row>
    <row r="117" spans="55:82">
      <c r="BC117" s="124">
        <v>144</v>
      </c>
      <c r="BD117" s="125">
        <f t="shared" si="124"/>
        <v>1</v>
      </c>
      <c r="BE117" s="126">
        <f t="shared" si="125"/>
        <v>1</v>
      </c>
      <c r="BF117" s="90">
        <f t="shared" si="122"/>
        <v>0</v>
      </c>
      <c r="BG117" s="90">
        <f t="shared" si="118"/>
        <v>0</v>
      </c>
      <c r="BH117" s="90" t="str">
        <f t="shared" si="72"/>
        <v/>
      </c>
      <c r="BI117" s="90" t="e">
        <f t="shared" si="126"/>
        <v>#NUM!</v>
      </c>
      <c r="BJ117" s="90" t="str">
        <f t="shared" si="119"/>
        <v/>
      </c>
      <c r="BK117" s="127">
        <f t="shared" si="127"/>
        <v>0</v>
      </c>
      <c r="BL117" s="128" t="e">
        <f t="shared" si="128"/>
        <v>#NUM!</v>
      </c>
      <c r="BM117" s="128" t="e">
        <f t="shared" si="129"/>
        <v>#NUM!</v>
      </c>
      <c r="BN117" s="128" t="str">
        <f t="shared" si="130"/>
        <v/>
      </c>
      <c r="BO117" s="128" t="str">
        <f t="shared" si="73"/>
        <v/>
      </c>
      <c r="BP117" s="90">
        <f t="shared" si="131"/>
        <v>0</v>
      </c>
      <c r="BQ117" s="90">
        <f t="shared" si="123"/>
        <v>0</v>
      </c>
      <c r="BR117" s="90">
        <f t="shared" si="120"/>
        <v>0</v>
      </c>
      <c r="BS117" s="90" t="str">
        <f t="shared" si="44"/>
        <v/>
      </c>
      <c r="BT117" s="90" t="e">
        <f t="shared" si="132"/>
        <v>#NUM!</v>
      </c>
      <c r="BU117" s="90" t="e">
        <f t="shared" si="121"/>
        <v>#NUM!</v>
      </c>
      <c r="BV117" s="127">
        <f t="shared" si="133"/>
        <v>0</v>
      </c>
      <c r="BW117" s="128" t="e">
        <f t="shared" si="134"/>
        <v>#NUM!</v>
      </c>
      <c r="BX117" s="128" t="e">
        <f t="shared" si="135"/>
        <v>#NUM!</v>
      </c>
      <c r="BY117" s="128" t="str">
        <f t="shared" si="136"/>
        <v/>
      </c>
      <c r="BZ117" s="128" t="str">
        <f t="shared" si="74"/>
        <v/>
      </c>
      <c r="CA117" s="90">
        <f t="shared" si="137"/>
        <v>0</v>
      </c>
      <c r="CB117" s="90"/>
      <c r="CC117" s="90"/>
      <c r="CD117" s="129"/>
    </row>
    <row r="118" spans="55:82">
      <c r="BC118" s="124">
        <v>145</v>
      </c>
      <c r="BD118" s="125">
        <f t="shared" si="124"/>
        <v>1</v>
      </c>
      <c r="BE118" s="126">
        <f t="shared" si="125"/>
        <v>1</v>
      </c>
      <c r="BF118" s="90">
        <f t="shared" si="122"/>
        <v>0</v>
      </c>
      <c r="BG118" s="90">
        <f t="shared" si="118"/>
        <v>0</v>
      </c>
      <c r="BH118" s="90" t="str">
        <f t="shared" si="72"/>
        <v/>
      </c>
      <c r="BI118" s="90" t="e">
        <f t="shared" si="126"/>
        <v>#NUM!</v>
      </c>
      <c r="BJ118" s="90" t="str">
        <f t="shared" si="119"/>
        <v/>
      </c>
      <c r="BK118" s="127">
        <f t="shared" si="127"/>
        <v>0</v>
      </c>
      <c r="BL118" s="128" t="e">
        <f t="shared" si="128"/>
        <v>#NUM!</v>
      </c>
      <c r="BM118" s="128" t="e">
        <f t="shared" si="129"/>
        <v>#NUM!</v>
      </c>
      <c r="BN118" s="128" t="str">
        <f t="shared" si="130"/>
        <v/>
      </c>
      <c r="BO118" s="128" t="str">
        <f t="shared" si="73"/>
        <v/>
      </c>
      <c r="BP118" s="90">
        <f t="shared" si="131"/>
        <v>0</v>
      </c>
      <c r="BQ118" s="90">
        <f t="shared" si="123"/>
        <v>0</v>
      </c>
      <c r="BR118" s="90">
        <f t="shared" si="120"/>
        <v>0</v>
      </c>
      <c r="BS118" s="90" t="str">
        <f t="shared" si="44"/>
        <v/>
      </c>
      <c r="BT118" s="90" t="e">
        <f t="shared" si="132"/>
        <v>#NUM!</v>
      </c>
      <c r="BU118" s="90" t="e">
        <f t="shared" si="121"/>
        <v>#NUM!</v>
      </c>
      <c r="BV118" s="127">
        <f t="shared" si="133"/>
        <v>0</v>
      </c>
      <c r="BW118" s="128" t="e">
        <f t="shared" si="134"/>
        <v>#NUM!</v>
      </c>
      <c r="BX118" s="128" t="e">
        <f t="shared" si="135"/>
        <v>#NUM!</v>
      </c>
      <c r="BY118" s="128" t="str">
        <f t="shared" si="136"/>
        <v/>
      </c>
      <c r="BZ118" s="128" t="str">
        <f t="shared" si="74"/>
        <v/>
      </c>
      <c r="CA118" s="90">
        <f t="shared" si="137"/>
        <v>0</v>
      </c>
      <c r="CB118" s="90"/>
      <c r="CC118" s="90"/>
      <c r="CD118" s="129"/>
    </row>
    <row r="119" spans="55:82">
      <c r="BC119" s="124">
        <v>146</v>
      </c>
      <c r="BD119" s="125">
        <f t="shared" si="124"/>
        <v>1</v>
      </c>
      <c r="BE119" s="126">
        <f t="shared" si="125"/>
        <v>1</v>
      </c>
      <c r="BF119" s="90">
        <f t="shared" si="122"/>
        <v>0</v>
      </c>
      <c r="BG119" s="90">
        <f t="shared" si="118"/>
        <v>0</v>
      </c>
      <c r="BH119" s="90" t="str">
        <f t="shared" si="72"/>
        <v/>
      </c>
      <c r="BI119" s="90" t="e">
        <f t="shared" si="126"/>
        <v>#NUM!</v>
      </c>
      <c r="BJ119" s="90" t="str">
        <f t="shared" si="119"/>
        <v/>
      </c>
      <c r="BK119" s="127">
        <f t="shared" si="127"/>
        <v>0</v>
      </c>
      <c r="BL119" s="128" t="e">
        <f t="shared" si="128"/>
        <v>#NUM!</v>
      </c>
      <c r="BM119" s="128" t="e">
        <f t="shared" si="129"/>
        <v>#NUM!</v>
      </c>
      <c r="BN119" s="128" t="str">
        <f t="shared" si="130"/>
        <v/>
      </c>
      <c r="BO119" s="128" t="str">
        <f t="shared" si="73"/>
        <v/>
      </c>
      <c r="BP119" s="90">
        <f t="shared" si="131"/>
        <v>0</v>
      </c>
      <c r="BQ119" s="90">
        <f t="shared" si="123"/>
        <v>0</v>
      </c>
      <c r="BR119" s="90">
        <f t="shared" si="120"/>
        <v>0</v>
      </c>
      <c r="BS119" s="90" t="str">
        <f t="shared" si="44"/>
        <v/>
      </c>
      <c r="BT119" s="90" t="e">
        <f t="shared" si="132"/>
        <v>#NUM!</v>
      </c>
      <c r="BU119" s="90" t="e">
        <f t="shared" si="121"/>
        <v>#NUM!</v>
      </c>
      <c r="BV119" s="127">
        <f t="shared" si="133"/>
        <v>0</v>
      </c>
      <c r="BW119" s="128" t="e">
        <f t="shared" si="134"/>
        <v>#NUM!</v>
      </c>
      <c r="BX119" s="128" t="e">
        <f t="shared" si="135"/>
        <v>#NUM!</v>
      </c>
      <c r="BY119" s="128" t="str">
        <f t="shared" si="136"/>
        <v/>
      </c>
      <c r="BZ119" s="128" t="str">
        <f t="shared" si="74"/>
        <v/>
      </c>
      <c r="CA119" s="90">
        <f t="shared" si="137"/>
        <v>0</v>
      </c>
      <c r="CB119" s="90"/>
      <c r="CC119" s="90"/>
      <c r="CD119" s="129"/>
    </row>
    <row r="120" spans="55:82">
      <c r="BC120" s="124">
        <v>147</v>
      </c>
      <c r="BD120" s="125">
        <f t="shared" si="124"/>
        <v>1</v>
      </c>
      <c r="BE120" s="126">
        <f t="shared" si="125"/>
        <v>1</v>
      </c>
      <c r="BF120" s="90">
        <f t="shared" si="122"/>
        <v>0</v>
      </c>
      <c r="BG120" s="90">
        <f t="shared" si="118"/>
        <v>0</v>
      </c>
      <c r="BH120" s="90" t="str">
        <f t="shared" si="72"/>
        <v/>
      </c>
      <c r="BI120" s="90" t="e">
        <f t="shared" si="126"/>
        <v>#NUM!</v>
      </c>
      <c r="BJ120" s="90" t="str">
        <f t="shared" si="119"/>
        <v/>
      </c>
      <c r="BK120" s="127">
        <f t="shared" si="127"/>
        <v>0</v>
      </c>
      <c r="BL120" s="128" t="e">
        <f t="shared" si="128"/>
        <v>#NUM!</v>
      </c>
      <c r="BM120" s="128" t="e">
        <f t="shared" si="129"/>
        <v>#NUM!</v>
      </c>
      <c r="BN120" s="128" t="str">
        <f t="shared" si="130"/>
        <v/>
      </c>
      <c r="BO120" s="128" t="str">
        <f t="shared" si="73"/>
        <v/>
      </c>
      <c r="BP120" s="90">
        <f t="shared" si="131"/>
        <v>0</v>
      </c>
      <c r="BQ120" s="90">
        <f t="shared" si="123"/>
        <v>0</v>
      </c>
      <c r="BR120" s="90">
        <f t="shared" si="120"/>
        <v>0</v>
      </c>
      <c r="BS120" s="90" t="str">
        <f t="shared" si="44"/>
        <v/>
      </c>
      <c r="BT120" s="90" t="e">
        <f t="shared" si="132"/>
        <v>#NUM!</v>
      </c>
      <c r="BU120" s="90" t="e">
        <f t="shared" si="121"/>
        <v>#NUM!</v>
      </c>
      <c r="BV120" s="127">
        <f t="shared" si="133"/>
        <v>0</v>
      </c>
      <c r="BW120" s="128" t="e">
        <f t="shared" si="134"/>
        <v>#NUM!</v>
      </c>
      <c r="BX120" s="128" t="e">
        <f t="shared" si="135"/>
        <v>#NUM!</v>
      </c>
      <c r="BY120" s="128" t="str">
        <f t="shared" si="136"/>
        <v/>
      </c>
      <c r="BZ120" s="128" t="str">
        <f t="shared" si="74"/>
        <v/>
      </c>
      <c r="CA120" s="90">
        <f t="shared" si="137"/>
        <v>0</v>
      </c>
      <c r="CB120" s="90"/>
      <c r="CC120" s="90"/>
      <c r="CD120" s="129"/>
    </row>
    <row r="121" spans="55:82">
      <c r="BC121" s="124">
        <v>148</v>
      </c>
      <c r="BD121" s="125">
        <f t="shared" si="124"/>
        <v>1</v>
      </c>
      <c r="BE121" s="126">
        <f t="shared" si="125"/>
        <v>1</v>
      </c>
      <c r="BF121" s="90">
        <f t="shared" si="122"/>
        <v>0</v>
      </c>
      <c r="BG121" s="90">
        <f t="shared" si="118"/>
        <v>0</v>
      </c>
      <c r="BH121" s="90" t="str">
        <f t="shared" si="72"/>
        <v/>
      </c>
      <c r="BI121" s="90" t="e">
        <f t="shared" si="126"/>
        <v>#NUM!</v>
      </c>
      <c r="BJ121" s="90" t="str">
        <f t="shared" si="119"/>
        <v/>
      </c>
      <c r="BK121" s="127">
        <f t="shared" si="127"/>
        <v>0</v>
      </c>
      <c r="BL121" s="128" t="e">
        <f t="shared" si="128"/>
        <v>#NUM!</v>
      </c>
      <c r="BM121" s="128" t="e">
        <f t="shared" si="129"/>
        <v>#NUM!</v>
      </c>
      <c r="BN121" s="128" t="str">
        <f t="shared" si="130"/>
        <v/>
      </c>
      <c r="BO121" s="128" t="str">
        <f t="shared" si="73"/>
        <v/>
      </c>
      <c r="BP121" s="90">
        <f t="shared" si="131"/>
        <v>0</v>
      </c>
      <c r="BQ121" s="90">
        <f t="shared" si="123"/>
        <v>0</v>
      </c>
      <c r="BR121" s="90">
        <f t="shared" si="120"/>
        <v>0</v>
      </c>
      <c r="BS121" s="90" t="str">
        <f t="shared" si="44"/>
        <v/>
      </c>
      <c r="BT121" s="90" t="e">
        <f t="shared" si="132"/>
        <v>#NUM!</v>
      </c>
      <c r="BU121" s="90" t="e">
        <f t="shared" si="121"/>
        <v>#NUM!</v>
      </c>
      <c r="BV121" s="127">
        <f t="shared" si="133"/>
        <v>0</v>
      </c>
      <c r="BW121" s="128" t="e">
        <f t="shared" si="134"/>
        <v>#NUM!</v>
      </c>
      <c r="BX121" s="128" t="e">
        <f t="shared" si="135"/>
        <v>#NUM!</v>
      </c>
      <c r="BY121" s="128" t="str">
        <f t="shared" si="136"/>
        <v/>
      </c>
      <c r="BZ121" s="128" t="str">
        <f t="shared" si="74"/>
        <v/>
      </c>
      <c r="CA121" s="90">
        <f t="shared" si="137"/>
        <v>0</v>
      </c>
      <c r="CB121" s="90"/>
      <c r="CC121" s="90"/>
      <c r="CD121" s="129"/>
    </row>
    <row r="122" spans="55:82">
      <c r="BC122" s="124">
        <v>149</v>
      </c>
      <c r="BD122" s="125">
        <f t="shared" si="124"/>
        <v>1</v>
      </c>
      <c r="BE122" s="126">
        <f t="shared" si="125"/>
        <v>1</v>
      </c>
      <c r="BF122" s="90">
        <f t="shared" si="122"/>
        <v>0</v>
      </c>
      <c r="BG122" s="90">
        <f t="shared" si="118"/>
        <v>0</v>
      </c>
      <c r="BH122" s="90" t="str">
        <f t="shared" si="72"/>
        <v/>
      </c>
      <c r="BI122" s="90" t="e">
        <f t="shared" si="126"/>
        <v>#NUM!</v>
      </c>
      <c r="BJ122" s="90" t="str">
        <f t="shared" si="119"/>
        <v/>
      </c>
      <c r="BK122" s="127">
        <f t="shared" si="127"/>
        <v>0</v>
      </c>
      <c r="BL122" s="128" t="e">
        <f t="shared" si="128"/>
        <v>#NUM!</v>
      </c>
      <c r="BM122" s="128" t="e">
        <f t="shared" si="129"/>
        <v>#NUM!</v>
      </c>
      <c r="BN122" s="128" t="str">
        <f t="shared" si="130"/>
        <v/>
      </c>
      <c r="BO122" s="128" t="str">
        <f t="shared" si="73"/>
        <v/>
      </c>
      <c r="BP122" s="90">
        <f t="shared" si="131"/>
        <v>0</v>
      </c>
      <c r="BQ122" s="90">
        <f t="shared" si="123"/>
        <v>0</v>
      </c>
      <c r="BR122" s="90">
        <f t="shared" si="120"/>
        <v>0</v>
      </c>
      <c r="BS122" s="90" t="str">
        <f t="shared" si="44"/>
        <v/>
      </c>
      <c r="BT122" s="90" t="e">
        <f t="shared" si="132"/>
        <v>#NUM!</v>
      </c>
      <c r="BU122" s="90" t="e">
        <f t="shared" si="121"/>
        <v>#NUM!</v>
      </c>
      <c r="BV122" s="127">
        <f t="shared" si="133"/>
        <v>0</v>
      </c>
      <c r="BW122" s="128" t="e">
        <f t="shared" si="134"/>
        <v>#NUM!</v>
      </c>
      <c r="BX122" s="128" t="e">
        <f t="shared" si="135"/>
        <v>#NUM!</v>
      </c>
      <c r="BY122" s="128" t="str">
        <f t="shared" si="136"/>
        <v/>
      </c>
      <c r="BZ122" s="128" t="str">
        <f t="shared" si="74"/>
        <v/>
      </c>
      <c r="CA122" s="90">
        <f t="shared" si="137"/>
        <v>0</v>
      </c>
      <c r="CB122" s="90"/>
      <c r="CC122" s="90"/>
      <c r="CD122" s="129"/>
    </row>
    <row r="123" spans="55:82">
      <c r="BC123" s="124">
        <v>150</v>
      </c>
      <c r="BD123" s="125">
        <f t="shared" si="124"/>
        <v>1</v>
      </c>
      <c r="BE123" s="126">
        <f t="shared" si="125"/>
        <v>1</v>
      </c>
      <c r="BF123" s="90">
        <f t="shared" si="122"/>
        <v>0</v>
      </c>
      <c r="BG123" s="90">
        <f t="shared" si="118"/>
        <v>0</v>
      </c>
      <c r="BH123" s="90" t="str">
        <f t="shared" si="72"/>
        <v/>
      </c>
      <c r="BI123" s="90" t="e">
        <f t="shared" si="126"/>
        <v>#NUM!</v>
      </c>
      <c r="BJ123" s="90" t="str">
        <f t="shared" si="119"/>
        <v/>
      </c>
      <c r="BK123" s="127">
        <f t="shared" si="127"/>
        <v>0</v>
      </c>
      <c r="BL123" s="128" t="e">
        <f t="shared" si="128"/>
        <v>#NUM!</v>
      </c>
      <c r="BM123" s="128" t="e">
        <f t="shared" si="129"/>
        <v>#NUM!</v>
      </c>
      <c r="BN123" s="128" t="str">
        <f t="shared" si="130"/>
        <v/>
      </c>
      <c r="BO123" s="128" t="str">
        <f t="shared" si="73"/>
        <v/>
      </c>
      <c r="BP123" s="90">
        <f t="shared" si="131"/>
        <v>0</v>
      </c>
      <c r="BQ123" s="90">
        <f t="shared" si="123"/>
        <v>0</v>
      </c>
      <c r="BR123" s="90">
        <f t="shared" si="120"/>
        <v>0</v>
      </c>
      <c r="BS123" s="90" t="str">
        <f t="shared" si="44"/>
        <v/>
      </c>
      <c r="BT123" s="90" t="e">
        <f t="shared" si="132"/>
        <v>#NUM!</v>
      </c>
      <c r="BU123" s="90" t="e">
        <f t="shared" si="121"/>
        <v>#NUM!</v>
      </c>
      <c r="BV123" s="127">
        <f t="shared" si="133"/>
        <v>0</v>
      </c>
      <c r="BW123" s="128" t="e">
        <f t="shared" si="134"/>
        <v>#NUM!</v>
      </c>
      <c r="BX123" s="128" t="e">
        <f t="shared" si="135"/>
        <v>#NUM!</v>
      </c>
      <c r="BY123" s="128" t="str">
        <f t="shared" si="136"/>
        <v/>
      </c>
      <c r="BZ123" s="128" t="str">
        <f t="shared" si="74"/>
        <v/>
      </c>
      <c r="CA123" s="90">
        <f t="shared" si="137"/>
        <v>0</v>
      </c>
      <c r="CB123" s="90"/>
      <c r="CC123" s="90"/>
      <c r="CD123" s="129"/>
    </row>
    <row r="124" spans="55:82">
      <c r="BC124" s="124">
        <v>151</v>
      </c>
      <c r="BD124" s="125">
        <f t="shared" si="124"/>
        <v>1</v>
      </c>
      <c r="BE124" s="126">
        <f t="shared" si="125"/>
        <v>1</v>
      </c>
      <c r="BF124" s="90">
        <f t="shared" si="122"/>
        <v>0</v>
      </c>
      <c r="BG124" s="90">
        <f t="shared" si="118"/>
        <v>0</v>
      </c>
      <c r="BH124" s="90" t="str">
        <f t="shared" si="72"/>
        <v/>
      </c>
      <c r="BI124" s="90" t="e">
        <f t="shared" si="126"/>
        <v>#NUM!</v>
      </c>
      <c r="BJ124" s="90" t="str">
        <f t="shared" si="119"/>
        <v/>
      </c>
      <c r="BK124" s="127">
        <f t="shared" si="127"/>
        <v>0</v>
      </c>
      <c r="BL124" s="128" t="e">
        <f t="shared" si="128"/>
        <v>#NUM!</v>
      </c>
      <c r="BM124" s="128" t="e">
        <f t="shared" si="129"/>
        <v>#NUM!</v>
      </c>
      <c r="BN124" s="128" t="str">
        <f t="shared" si="130"/>
        <v/>
      </c>
      <c r="BO124" s="128" t="str">
        <f t="shared" si="73"/>
        <v/>
      </c>
      <c r="BP124" s="90">
        <f t="shared" si="131"/>
        <v>0</v>
      </c>
      <c r="BQ124" s="90">
        <f t="shared" si="123"/>
        <v>0</v>
      </c>
      <c r="BR124" s="90">
        <f t="shared" si="120"/>
        <v>0</v>
      </c>
      <c r="BS124" s="90" t="str">
        <f t="shared" si="44"/>
        <v/>
      </c>
      <c r="BT124" s="90" t="e">
        <f t="shared" si="132"/>
        <v>#NUM!</v>
      </c>
      <c r="BU124" s="90" t="e">
        <f t="shared" si="121"/>
        <v>#NUM!</v>
      </c>
      <c r="BV124" s="127">
        <f t="shared" si="133"/>
        <v>0</v>
      </c>
      <c r="BW124" s="128" t="e">
        <f t="shared" si="134"/>
        <v>#NUM!</v>
      </c>
      <c r="BX124" s="128" t="e">
        <f t="shared" si="135"/>
        <v>#NUM!</v>
      </c>
      <c r="BY124" s="128" t="str">
        <f t="shared" si="136"/>
        <v/>
      </c>
      <c r="BZ124" s="128" t="str">
        <f t="shared" si="74"/>
        <v/>
      </c>
      <c r="CA124" s="90">
        <f t="shared" si="137"/>
        <v>0</v>
      </c>
      <c r="CB124" s="90"/>
      <c r="CC124" s="90"/>
      <c r="CD124" s="129"/>
    </row>
    <row r="125" spans="55:82">
      <c r="BC125" s="124">
        <v>152</v>
      </c>
      <c r="BD125" s="125">
        <f t="shared" si="124"/>
        <v>1</v>
      </c>
      <c r="BE125" s="126">
        <f t="shared" si="125"/>
        <v>1</v>
      </c>
      <c r="BF125" s="90">
        <f t="shared" si="122"/>
        <v>0</v>
      </c>
      <c r="BG125" s="90">
        <f t="shared" si="118"/>
        <v>0</v>
      </c>
      <c r="BH125" s="90" t="str">
        <f t="shared" si="72"/>
        <v/>
      </c>
      <c r="BI125" s="90" t="e">
        <f t="shared" si="126"/>
        <v>#NUM!</v>
      </c>
      <c r="BJ125" s="90" t="str">
        <f t="shared" si="119"/>
        <v/>
      </c>
      <c r="BK125" s="127">
        <f t="shared" si="127"/>
        <v>0</v>
      </c>
      <c r="BL125" s="128" t="e">
        <f t="shared" si="128"/>
        <v>#NUM!</v>
      </c>
      <c r="BM125" s="128" t="e">
        <f t="shared" si="129"/>
        <v>#NUM!</v>
      </c>
      <c r="BN125" s="128" t="str">
        <f t="shared" si="130"/>
        <v/>
      </c>
      <c r="BO125" s="128" t="str">
        <f t="shared" si="73"/>
        <v/>
      </c>
      <c r="BP125" s="90">
        <f t="shared" si="131"/>
        <v>0</v>
      </c>
      <c r="BQ125" s="90">
        <f t="shared" si="123"/>
        <v>0</v>
      </c>
      <c r="BR125" s="90">
        <f t="shared" si="120"/>
        <v>0</v>
      </c>
      <c r="BS125" s="90" t="str">
        <f t="shared" si="44"/>
        <v/>
      </c>
      <c r="BT125" s="90" t="e">
        <f t="shared" si="132"/>
        <v>#NUM!</v>
      </c>
      <c r="BU125" s="90" t="e">
        <f t="shared" si="121"/>
        <v>#NUM!</v>
      </c>
      <c r="BV125" s="127">
        <f t="shared" si="133"/>
        <v>0</v>
      </c>
      <c r="BW125" s="128" t="e">
        <f t="shared" si="134"/>
        <v>#NUM!</v>
      </c>
      <c r="BX125" s="128" t="e">
        <f t="shared" si="135"/>
        <v>#NUM!</v>
      </c>
      <c r="BY125" s="128" t="str">
        <f t="shared" si="136"/>
        <v/>
      </c>
      <c r="BZ125" s="128" t="str">
        <f t="shared" si="74"/>
        <v/>
      </c>
      <c r="CA125" s="90">
        <f t="shared" si="137"/>
        <v>0</v>
      </c>
      <c r="CB125" s="90"/>
      <c r="CC125" s="90"/>
      <c r="CD125" s="129"/>
    </row>
    <row r="126" spans="55:82">
      <c r="BC126" s="124">
        <v>153</v>
      </c>
      <c r="BD126" s="125">
        <f t="shared" si="124"/>
        <v>1</v>
      </c>
      <c r="BE126" s="126">
        <f t="shared" si="125"/>
        <v>1</v>
      </c>
      <c r="BF126" s="90">
        <f t="shared" si="122"/>
        <v>0</v>
      </c>
      <c r="BG126" s="90">
        <f t="shared" si="118"/>
        <v>0</v>
      </c>
      <c r="BH126" s="90" t="str">
        <f t="shared" si="72"/>
        <v/>
      </c>
      <c r="BI126" s="90" t="e">
        <f t="shared" si="126"/>
        <v>#NUM!</v>
      </c>
      <c r="BJ126" s="90" t="str">
        <f t="shared" si="119"/>
        <v/>
      </c>
      <c r="BK126" s="127">
        <f t="shared" si="127"/>
        <v>0</v>
      </c>
      <c r="BL126" s="128" t="e">
        <f t="shared" si="128"/>
        <v>#NUM!</v>
      </c>
      <c r="BM126" s="128" t="e">
        <f t="shared" si="129"/>
        <v>#NUM!</v>
      </c>
      <c r="BN126" s="128" t="str">
        <f t="shared" si="130"/>
        <v/>
      </c>
      <c r="BO126" s="128" t="str">
        <f t="shared" si="73"/>
        <v/>
      </c>
      <c r="BP126" s="90">
        <f t="shared" si="131"/>
        <v>0</v>
      </c>
      <c r="BQ126" s="90">
        <f t="shared" si="123"/>
        <v>0</v>
      </c>
      <c r="BR126" s="90">
        <f t="shared" si="120"/>
        <v>0</v>
      </c>
      <c r="BS126" s="90" t="str">
        <f t="shared" si="44"/>
        <v/>
      </c>
      <c r="BT126" s="90" t="e">
        <f t="shared" si="132"/>
        <v>#NUM!</v>
      </c>
      <c r="BU126" s="90" t="e">
        <f t="shared" si="121"/>
        <v>#NUM!</v>
      </c>
      <c r="BV126" s="127">
        <f t="shared" si="133"/>
        <v>0</v>
      </c>
      <c r="BW126" s="128" t="e">
        <f t="shared" si="134"/>
        <v>#NUM!</v>
      </c>
      <c r="BX126" s="128" t="e">
        <f t="shared" si="135"/>
        <v>#NUM!</v>
      </c>
      <c r="BY126" s="128" t="str">
        <f t="shared" si="136"/>
        <v/>
      </c>
      <c r="BZ126" s="128" t="str">
        <f t="shared" si="74"/>
        <v/>
      </c>
      <c r="CA126" s="90">
        <f t="shared" si="137"/>
        <v>0</v>
      </c>
      <c r="CB126" s="90"/>
      <c r="CC126" s="90"/>
      <c r="CD126" s="129"/>
    </row>
    <row r="127" spans="55:82">
      <c r="BC127" s="124">
        <v>154</v>
      </c>
      <c r="BD127" s="125">
        <f t="shared" si="124"/>
        <v>1</v>
      </c>
      <c r="BE127" s="126">
        <f t="shared" si="125"/>
        <v>1</v>
      </c>
      <c r="BF127" s="90">
        <f t="shared" si="122"/>
        <v>0</v>
      </c>
      <c r="BG127" s="90">
        <f t="shared" si="118"/>
        <v>0</v>
      </c>
      <c r="BH127" s="90" t="str">
        <f t="shared" si="72"/>
        <v/>
      </c>
      <c r="BI127" s="90" t="e">
        <f t="shared" si="126"/>
        <v>#NUM!</v>
      </c>
      <c r="BJ127" s="90" t="str">
        <f t="shared" si="119"/>
        <v/>
      </c>
      <c r="BK127" s="127">
        <f t="shared" si="127"/>
        <v>0</v>
      </c>
      <c r="BL127" s="128" t="e">
        <f t="shared" si="128"/>
        <v>#NUM!</v>
      </c>
      <c r="BM127" s="128" t="e">
        <f t="shared" si="129"/>
        <v>#NUM!</v>
      </c>
      <c r="BN127" s="128" t="str">
        <f t="shared" si="130"/>
        <v/>
      </c>
      <c r="BO127" s="128" t="str">
        <f t="shared" si="73"/>
        <v/>
      </c>
      <c r="BP127" s="90">
        <f t="shared" si="131"/>
        <v>0</v>
      </c>
      <c r="BQ127" s="90">
        <f t="shared" si="123"/>
        <v>0</v>
      </c>
      <c r="BR127" s="90">
        <f t="shared" si="120"/>
        <v>0</v>
      </c>
      <c r="BS127" s="90" t="str">
        <f t="shared" si="44"/>
        <v/>
      </c>
      <c r="BT127" s="90" t="e">
        <f t="shared" si="132"/>
        <v>#NUM!</v>
      </c>
      <c r="BU127" s="90" t="e">
        <f t="shared" si="121"/>
        <v>#NUM!</v>
      </c>
      <c r="BV127" s="127">
        <f t="shared" si="133"/>
        <v>0</v>
      </c>
      <c r="BW127" s="128" t="e">
        <f t="shared" si="134"/>
        <v>#NUM!</v>
      </c>
      <c r="BX127" s="128" t="e">
        <f t="shared" si="135"/>
        <v>#NUM!</v>
      </c>
      <c r="BY127" s="128" t="str">
        <f t="shared" si="136"/>
        <v/>
      </c>
      <c r="BZ127" s="128" t="str">
        <f t="shared" si="74"/>
        <v/>
      </c>
      <c r="CA127" s="90">
        <f t="shared" si="137"/>
        <v>0</v>
      </c>
      <c r="CB127" s="90"/>
      <c r="CC127" s="90"/>
      <c r="CD127" s="129"/>
    </row>
    <row r="128" spans="55:82">
      <c r="BC128" s="124">
        <v>155</v>
      </c>
      <c r="BD128" s="125">
        <f t="shared" si="124"/>
        <v>1</v>
      </c>
      <c r="BE128" s="126">
        <f t="shared" si="125"/>
        <v>1</v>
      </c>
      <c r="BF128" s="90">
        <f t="shared" si="122"/>
        <v>0</v>
      </c>
      <c r="BG128" s="90">
        <f t="shared" si="118"/>
        <v>0</v>
      </c>
      <c r="BH128" s="90" t="str">
        <f t="shared" si="72"/>
        <v/>
      </c>
      <c r="BI128" s="90" t="e">
        <f t="shared" si="126"/>
        <v>#NUM!</v>
      </c>
      <c r="BJ128" s="90" t="str">
        <f t="shared" si="119"/>
        <v/>
      </c>
      <c r="BK128" s="127">
        <f t="shared" si="127"/>
        <v>0</v>
      </c>
      <c r="BL128" s="128" t="e">
        <f t="shared" si="128"/>
        <v>#NUM!</v>
      </c>
      <c r="BM128" s="128" t="e">
        <f t="shared" si="129"/>
        <v>#NUM!</v>
      </c>
      <c r="BN128" s="128" t="str">
        <f t="shared" si="130"/>
        <v/>
      </c>
      <c r="BO128" s="128" t="str">
        <f t="shared" si="73"/>
        <v/>
      </c>
      <c r="BP128" s="90">
        <f t="shared" si="131"/>
        <v>0</v>
      </c>
      <c r="BQ128" s="90">
        <f t="shared" si="123"/>
        <v>0</v>
      </c>
      <c r="BR128" s="90">
        <f t="shared" si="120"/>
        <v>0</v>
      </c>
      <c r="BS128" s="90" t="str">
        <f t="shared" ref="BS128:BS191" si="138">IF(BR128=0,"",$BC128)</f>
        <v/>
      </c>
      <c r="BT128" s="90" t="e">
        <f t="shared" si="132"/>
        <v>#NUM!</v>
      </c>
      <c r="BU128" s="90" t="e">
        <f t="shared" si="121"/>
        <v>#NUM!</v>
      </c>
      <c r="BV128" s="127">
        <f t="shared" si="133"/>
        <v>0</v>
      </c>
      <c r="BW128" s="128" t="e">
        <f t="shared" si="134"/>
        <v>#NUM!</v>
      </c>
      <c r="BX128" s="128" t="e">
        <f t="shared" si="135"/>
        <v>#NUM!</v>
      </c>
      <c r="BY128" s="128" t="str">
        <f t="shared" si="136"/>
        <v/>
      </c>
      <c r="BZ128" s="128" t="str">
        <f t="shared" si="74"/>
        <v/>
      </c>
      <c r="CA128" s="90">
        <f t="shared" si="137"/>
        <v>0</v>
      </c>
      <c r="CB128" s="90"/>
      <c r="CC128" s="90"/>
      <c r="CD128" s="129"/>
    </row>
    <row r="129" spans="55:82">
      <c r="BC129" s="124">
        <v>156</v>
      </c>
      <c r="BD129" s="125">
        <f t="shared" si="124"/>
        <v>1</v>
      </c>
      <c r="BE129" s="126">
        <f t="shared" si="125"/>
        <v>1</v>
      </c>
      <c r="BF129" s="90">
        <f t="shared" si="122"/>
        <v>0</v>
      </c>
      <c r="BG129" s="90">
        <f t="shared" si="118"/>
        <v>0</v>
      </c>
      <c r="BH129" s="90" t="str">
        <f t="shared" ref="BH129:BH192" si="139">IF(BG129=0,"",$BC129)</f>
        <v/>
      </c>
      <c r="BI129" s="90" t="e">
        <f t="shared" si="126"/>
        <v>#NUM!</v>
      </c>
      <c r="BJ129" s="90" t="str">
        <f t="shared" si="119"/>
        <v/>
      </c>
      <c r="BK129" s="127">
        <f t="shared" si="127"/>
        <v>0</v>
      </c>
      <c r="BL129" s="128" t="e">
        <f t="shared" si="128"/>
        <v>#NUM!</v>
      </c>
      <c r="BM129" s="128" t="e">
        <f t="shared" si="129"/>
        <v>#NUM!</v>
      </c>
      <c r="BN129" s="128" t="str">
        <f t="shared" si="130"/>
        <v/>
      </c>
      <c r="BO129" s="128" t="str">
        <f t="shared" ref="BO129:BO192" si="140">IFERROR(BN129+BP129-1,"")</f>
        <v/>
      </c>
      <c r="BP129" s="90">
        <f t="shared" si="131"/>
        <v>0</v>
      </c>
      <c r="BQ129" s="90">
        <f t="shared" si="123"/>
        <v>0</v>
      </c>
      <c r="BR129" s="90">
        <f t="shared" si="120"/>
        <v>0</v>
      </c>
      <c r="BS129" s="90" t="str">
        <f t="shared" si="138"/>
        <v/>
      </c>
      <c r="BT129" s="90" t="e">
        <f t="shared" si="132"/>
        <v>#NUM!</v>
      </c>
      <c r="BU129" s="90" t="e">
        <f t="shared" si="121"/>
        <v>#NUM!</v>
      </c>
      <c r="BV129" s="127">
        <f t="shared" si="133"/>
        <v>0</v>
      </c>
      <c r="BW129" s="128" t="e">
        <f t="shared" si="134"/>
        <v>#NUM!</v>
      </c>
      <c r="BX129" s="128" t="e">
        <f t="shared" si="135"/>
        <v>#NUM!</v>
      </c>
      <c r="BY129" s="128" t="str">
        <f t="shared" si="136"/>
        <v/>
      </c>
      <c r="BZ129" s="128" t="str">
        <f t="shared" ref="BZ129:BZ192" si="141">IFERROR(BY129+CA129-1,"")</f>
        <v/>
      </c>
      <c r="CA129" s="90">
        <f t="shared" si="137"/>
        <v>0</v>
      </c>
      <c r="CB129" s="90"/>
      <c r="CC129" s="90"/>
      <c r="CD129" s="129"/>
    </row>
    <row r="130" spans="55:82">
      <c r="BC130" s="124">
        <v>157</v>
      </c>
      <c r="BD130" s="125">
        <f t="shared" si="124"/>
        <v>1</v>
      </c>
      <c r="BE130" s="126">
        <f t="shared" si="125"/>
        <v>1</v>
      </c>
      <c r="BF130" s="90">
        <f t="shared" si="122"/>
        <v>0</v>
      </c>
      <c r="BG130" s="90">
        <f t="shared" si="118"/>
        <v>0</v>
      </c>
      <c r="BH130" s="90" t="str">
        <f t="shared" si="139"/>
        <v/>
      </c>
      <c r="BI130" s="90" t="e">
        <f t="shared" si="126"/>
        <v>#NUM!</v>
      </c>
      <c r="BJ130" s="90" t="str">
        <f t="shared" si="119"/>
        <v/>
      </c>
      <c r="BK130" s="127">
        <f t="shared" si="127"/>
        <v>0</v>
      </c>
      <c r="BL130" s="128" t="e">
        <f t="shared" si="128"/>
        <v>#NUM!</v>
      </c>
      <c r="BM130" s="128" t="e">
        <f t="shared" si="129"/>
        <v>#NUM!</v>
      </c>
      <c r="BN130" s="128" t="str">
        <f t="shared" si="130"/>
        <v/>
      </c>
      <c r="BO130" s="128" t="str">
        <f t="shared" si="140"/>
        <v/>
      </c>
      <c r="BP130" s="90">
        <f t="shared" si="131"/>
        <v>0</v>
      </c>
      <c r="BQ130" s="90">
        <f t="shared" si="123"/>
        <v>0</v>
      </c>
      <c r="BR130" s="90">
        <f t="shared" si="120"/>
        <v>0</v>
      </c>
      <c r="BS130" s="90" t="str">
        <f t="shared" si="138"/>
        <v/>
      </c>
      <c r="BT130" s="90" t="e">
        <f t="shared" si="132"/>
        <v>#NUM!</v>
      </c>
      <c r="BU130" s="90" t="e">
        <f t="shared" si="121"/>
        <v>#NUM!</v>
      </c>
      <c r="BV130" s="127">
        <f t="shared" si="133"/>
        <v>0</v>
      </c>
      <c r="BW130" s="128" t="e">
        <f t="shared" si="134"/>
        <v>#NUM!</v>
      </c>
      <c r="BX130" s="128" t="e">
        <f t="shared" si="135"/>
        <v>#NUM!</v>
      </c>
      <c r="BY130" s="128" t="str">
        <f t="shared" si="136"/>
        <v/>
      </c>
      <c r="BZ130" s="128" t="str">
        <f t="shared" si="141"/>
        <v/>
      </c>
      <c r="CA130" s="90">
        <f t="shared" si="137"/>
        <v>0</v>
      </c>
      <c r="CB130" s="90"/>
      <c r="CC130" s="90"/>
      <c r="CD130" s="129"/>
    </row>
    <row r="131" spans="55:82">
      <c r="BC131" s="124">
        <v>158</v>
      </c>
      <c r="BD131" s="125">
        <f t="shared" si="124"/>
        <v>1</v>
      </c>
      <c r="BE131" s="126">
        <f t="shared" si="125"/>
        <v>1</v>
      </c>
      <c r="BF131" s="90">
        <f t="shared" si="122"/>
        <v>0</v>
      </c>
      <c r="BG131" s="90">
        <f t="shared" si="118"/>
        <v>0</v>
      </c>
      <c r="BH131" s="90" t="str">
        <f t="shared" si="139"/>
        <v/>
      </c>
      <c r="BI131" s="90" t="e">
        <f t="shared" si="126"/>
        <v>#NUM!</v>
      </c>
      <c r="BJ131" s="90" t="str">
        <f t="shared" si="119"/>
        <v/>
      </c>
      <c r="BK131" s="127">
        <f t="shared" si="127"/>
        <v>0</v>
      </c>
      <c r="BL131" s="128" t="e">
        <f t="shared" si="128"/>
        <v>#NUM!</v>
      </c>
      <c r="BM131" s="128" t="e">
        <f t="shared" si="129"/>
        <v>#NUM!</v>
      </c>
      <c r="BN131" s="128" t="str">
        <f t="shared" si="130"/>
        <v/>
      </c>
      <c r="BO131" s="128" t="str">
        <f t="shared" si="140"/>
        <v/>
      </c>
      <c r="BP131" s="90">
        <f t="shared" si="131"/>
        <v>0</v>
      </c>
      <c r="BQ131" s="90">
        <f t="shared" si="123"/>
        <v>0</v>
      </c>
      <c r="BR131" s="90">
        <f t="shared" si="120"/>
        <v>0</v>
      </c>
      <c r="BS131" s="90" t="str">
        <f t="shared" si="138"/>
        <v/>
      </c>
      <c r="BT131" s="90" t="e">
        <f t="shared" si="132"/>
        <v>#NUM!</v>
      </c>
      <c r="BU131" s="90" t="e">
        <f t="shared" si="121"/>
        <v>#NUM!</v>
      </c>
      <c r="BV131" s="127">
        <f t="shared" si="133"/>
        <v>0</v>
      </c>
      <c r="BW131" s="128" t="e">
        <f t="shared" si="134"/>
        <v>#NUM!</v>
      </c>
      <c r="BX131" s="128" t="e">
        <f t="shared" si="135"/>
        <v>#NUM!</v>
      </c>
      <c r="BY131" s="128" t="str">
        <f t="shared" si="136"/>
        <v/>
      </c>
      <c r="BZ131" s="128" t="str">
        <f t="shared" si="141"/>
        <v/>
      </c>
      <c r="CA131" s="90">
        <f t="shared" si="137"/>
        <v>0</v>
      </c>
      <c r="CB131" s="90"/>
      <c r="CC131" s="90"/>
      <c r="CD131" s="129"/>
    </row>
    <row r="132" spans="55:82">
      <c r="BC132" s="124">
        <v>159</v>
      </c>
      <c r="BD132" s="125">
        <f t="shared" si="124"/>
        <v>1</v>
      </c>
      <c r="BE132" s="126">
        <f t="shared" si="125"/>
        <v>1</v>
      </c>
      <c r="BF132" s="90">
        <f t="shared" si="122"/>
        <v>0</v>
      </c>
      <c r="BG132" s="90">
        <f t="shared" si="118"/>
        <v>0</v>
      </c>
      <c r="BH132" s="90" t="str">
        <f t="shared" si="139"/>
        <v/>
      </c>
      <c r="BI132" s="90" t="e">
        <f t="shared" si="126"/>
        <v>#NUM!</v>
      </c>
      <c r="BJ132" s="90" t="str">
        <f t="shared" si="119"/>
        <v/>
      </c>
      <c r="BK132" s="127">
        <f t="shared" si="127"/>
        <v>0</v>
      </c>
      <c r="BL132" s="128" t="e">
        <f t="shared" si="128"/>
        <v>#NUM!</v>
      </c>
      <c r="BM132" s="128" t="e">
        <f t="shared" si="129"/>
        <v>#NUM!</v>
      </c>
      <c r="BN132" s="128" t="str">
        <f t="shared" si="130"/>
        <v/>
      </c>
      <c r="BO132" s="128" t="str">
        <f t="shared" si="140"/>
        <v/>
      </c>
      <c r="BP132" s="90">
        <f t="shared" si="131"/>
        <v>0</v>
      </c>
      <c r="BQ132" s="90">
        <f t="shared" si="123"/>
        <v>0</v>
      </c>
      <c r="BR132" s="90">
        <f t="shared" si="120"/>
        <v>0</v>
      </c>
      <c r="BS132" s="90" t="str">
        <f t="shared" si="138"/>
        <v/>
      </c>
      <c r="BT132" s="90" t="e">
        <f t="shared" si="132"/>
        <v>#NUM!</v>
      </c>
      <c r="BU132" s="90" t="e">
        <f t="shared" si="121"/>
        <v>#NUM!</v>
      </c>
      <c r="BV132" s="127">
        <f t="shared" si="133"/>
        <v>0</v>
      </c>
      <c r="BW132" s="128" t="e">
        <f t="shared" si="134"/>
        <v>#NUM!</v>
      </c>
      <c r="BX132" s="128" t="e">
        <f t="shared" si="135"/>
        <v>#NUM!</v>
      </c>
      <c r="BY132" s="128" t="str">
        <f t="shared" si="136"/>
        <v/>
      </c>
      <c r="BZ132" s="128" t="str">
        <f t="shared" si="141"/>
        <v/>
      </c>
      <c r="CA132" s="90">
        <f t="shared" si="137"/>
        <v>0</v>
      </c>
      <c r="CB132" s="90"/>
      <c r="CC132" s="90"/>
      <c r="CD132" s="129"/>
    </row>
    <row r="133" spans="55:82">
      <c r="BC133" s="124">
        <v>160</v>
      </c>
      <c r="BD133" s="125">
        <f t="shared" si="124"/>
        <v>1</v>
      </c>
      <c r="BE133" s="126">
        <f t="shared" si="125"/>
        <v>1</v>
      </c>
      <c r="BF133" s="90">
        <f t="shared" si="122"/>
        <v>0</v>
      </c>
      <c r="BG133" s="90">
        <f t="shared" si="118"/>
        <v>0</v>
      </c>
      <c r="BH133" s="90" t="str">
        <f t="shared" si="139"/>
        <v/>
      </c>
      <c r="BI133" s="90" t="e">
        <f t="shared" si="126"/>
        <v>#NUM!</v>
      </c>
      <c r="BJ133" s="90" t="str">
        <f t="shared" si="119"/>
        <v/>
      </c>
      <c r="BK133" s="127">
        <f t="shared" si="127"/>
        <v>0</v>
      </c>
      <c r="BL133" s="128" t="e">
        <f t="shared" si="128"/>
        <v>#NUM!</v>
      </c>
      <c r="BM133" s="128" t="e">
        <f t="shared" si="129"/>
        <v>#NUM!</v>
      </c>
      <c r="BN133" s="128" t="str">
        <f t="shared" si="130"/>
        <v/>
      </c>
      <c r="BO133" s="128" t="str">
        <f t="shared" si="140"/>
        <v/>
      </c>
      <c r="BP133" s="90">
        <f t="shared" si="131"/>
        <v>0</v>
      </c>
      <c r="BQ133" s="90">
        <f t="shared" si="123"/>
        <v>0</v>
      </c>
      <c r="BR133" s="90">
        <f t="shared" si="120"/>
        <v>0</v>
      </c>
      <c r="BS133" s="90" t="str">
        <f t="shared" si="138"/>
        <v/>
      </c>
      <c r="BT133" s="90" t="e">
        <f t="shared" si="132"/>
        <v>#NUM!</v>
      </c>
      <c r="BU133" s="90" t="e">
        <f t="shared" si="121"/>
        <v>#NUM!</v>
      </c>
      <c r="BV133" s="127">
        <f t="shared" si="133"/>
        <v>0</v>
      </c>
      <c r="BW133" s="128" t="e">
        <f t="shared" si="134"/>
        <v>#NUM!</v>
      </c>
      <c r="BX133" s="128" t="e">
        <f t="shared" si="135"/>
        <v>#NUM!</v>
      </c>
      <c r="BY133" s="128" t="str">
        <f t="shared" si="136"/>
        <v/>
      </c>
      <c r="BZ133" s="128" t="str">
        <f t="shared" si="141"/>
        <v/>
      </c>
      <c r="CA133" s="90">
        <f t="shared" si="137"/>
        <v>0</v>
      </c>
      <c r="CB133" s="90"/>
      <c r="CC133" s="90"/>
      <c r="CD133" s="129"/>
    </row>
    <row r="134" spans="55:82">
      <c r="BC134" s="124">
        <v>161</v>
      </c>
      <c r="BD134" s="125">
        <f t="shared" si="124"/>
        <v>1</v>
      </c>
      <c r="BE134" s="126">
        <f t="shared" si="125"/>
        <v>1</v>
      </c>
      <c r="BF134" s="90">
        <f t="shared" si="122"/>
        <v>0</v>
      </c>
      <c r="BG134" s="90">
        <f t="shared" si="118"/>
        <v>0</v>
      </c>
      <c r="BH134" s="90" t="str">
        <f t="shared" si="139"/>
        <v/>
      </c>
      <c r="BI134" s="90" t="e">
        <f t="shared" si="126"/>
        <v>#NUM!</v>
      </c>
      <c r="BJ134" s="90" t="str">
        <f t="shared" si="119"/>
        <v/>
      </c>
      <c r="BK134" s="127">
        <f t="shared" si="127"/>
        <v>0</v>
      </c>
      <c r="BL134" s="128" t="e">
        <f t="shared" si="128"/>
        <v>#NUM!</v>
      </c>
      <c r="BM134" s="128" t="e">
        <f t="shared" si="129"/>
        <v>#NUM!</v>
      </c>
      <c r="BN134" s="128" t="str">
        <f t="shared" si="130"/>
        <v/>
      </c>
      <c r="BO134" s="128" t="str">
        <f t="shared" si="140"/>
        <v/>
      </c>
      <c r="BP134" s="90">
        <f t="shared" si="131"/>
        <v>0</v>
      </c>
      <c r="BQ134" s="90">
        <f t="shared" si="123"/>
        <v>0</v>
      </c>
      <c r="BR134" s="90">
        <f t="shared" si="120"/>
        <v>0</v>
      </c>
      <c r="BS134" s="90" t="str">
        <f t="shared" si="138"/>
        <v/>
      </c>
      <c r="BT134" s="90" t="e">
        <f t="shared" si="132"/>
        <v>#NUM!</v>
      </c>
      <c r="BU134" s="90" t="e">
        <f t="shared" si="121"/>
        <v>#NUM!</v>
      </c>
      <c r="BV134" s="127">
        <f t="shared" si="133"/>
        <v>0</v>
      </c>
      <c r="BW134" s="128" t="e">
        <f t="shared" si="134"/>
        <v>#NUM!</v>
      </c>
      <c r="BX134" s="128" t="e">
        <f t="shared" si="135"/>
        <v>#NUM!</v>
      </c>
      <c r="BY134" s="128" t="str">
        <f t="shared" si="136"/>
        <v/>
      </c>
      <c r="BZ134" s="128" t="str">
        <f t="shared" si="141"/>
        <v/>
      </c>
      <c r="CA134" s="90">
        <f t="shared" si="137"/>
        <v>0</v>
      </c>
      <c r="CB134" s="90"/>
      <c r="CC134" s="90"/>
      <c r="CD134" s="129"/>
    </row>
    <row r="135" spans="55:82">
      <c r="BC135" s="124">
        <v>162</v>
      </c>
      <c r="BD135" s="125">
        <f t="shared" si="124"/>
        <v>1</v>
      </c>
      <c r="BE135" s="126">
        <f t="shared" si="125"/>
        <v>1</v>
      </c>
      <c r="BF135" s="90">
        <f t="shared" si="122"/>
        <v>0</v>
      </c>
      <c r="BG135" s="90">
        <f t="shared" si="118"/>
        <v>0</v>
      </c>
      <c r="BH135" s="90" t="str">
        <f t="shared" si="139"/>
        <v/>
      </c>
      <c r="BI135" s="90" t="e">
        <f t="shared" si="126"/>
        <v>#NUM!</v>
      </c>
      <c r="BJ135" s="90" t="str">
        <f t="shared" si="119"/>
        <v/>
      </c>
      <c r="BK135" s="127">
        <f t="shared" si="127"/>
        <v>0</v>
      </c>
      <c r="BL135" s="128" t="e">
        <f t="shared" si="128"/>
        <v>#NUM!</v>
      </c>
      <c r="BM135" s="128" t="e">
        <f t="shared" si="129"/>
        <v>#NUM!</v>
      </c>
      <c r="BN135" s="128" t="str">
        <f t="shared" si="130"/>
        <v/>
      </c>
      <c r="BO135" s="128" t="str">
        <f t="shared" si="140"/>
        <v/>
      </c>
      <c r="BP135" s="90">
        <f t="shared" si="131"/>
        <v>0</v>
      </c>
      <c r="BQ135" s="90">
        <f t="shared" si="123"/>
        <v>0</v>
      </c>
      <c r="BR135" s="90">
        <f t="shared" si="120"/>
        <v>0</v>
      </c>
      <c r="BS135" s="90" t="str">
        <f t="shared" si="138"/>
        <v/>
      </c>
      <c r="BT135" s="90" t="e">
        <f t="shared" si="132"/>
        <v>#NUM!</v>
      </c>
      <c r="BU135" s="90" t="e">
        <f t="shared" si="121"/>
        <v>#NUM!</v>
      </c>
      <c r="BV135" s="127">
        <f t="shared" si="133"/>
        <v>0</v>
      </c>
      <c r="BW135" s="128" t="e">
        <f t="shared" si="134"/>
        <v>#NUM!</v>
      </c>
      <c r="BX135" s="128" t="e">
        <f t="shared" si="135"/>
        <v>#NUM!</v>
      </c>
      <c r="BY135" s="128" t="str">
        <f t="shared" si="136"/>
        <v/>
      </c>
      <c r="BZ135" s="128" t="str">
        <f t="shared" si="141"/>
        <v/>
      </c>
      <c r="CA135" s="90">
        <f t="shared" si="137"/>
        <v>0</v>
      </c>
      <c r="CB135" s="90"/>
      <c r="CC135" s="90"/>
      <c r="CD135" s="129"/>
    </row>
    <row r="136" spans="55:82">
      <c r="BC136" s="124">
        <v>163</v>
      </c>
      <c r="BD136" s="125">
        <f t="shared" si="124"/>
        <v>1</v>
      </c>
      <c r="BE136" s="126">
        <f t="shared" si="125"/>
        <v>1</v>
      </c>
      <c r="BF136" s="90">
        <f t="shared" si="122"/>
        <v>0</v>
      </c>
      <c r="BG136" s="90">
        <f t="shared" si="118"/>
        <v>0</v>
      </c>
      <c r="BH136" s="90" t="str">
        <f t="shared" si="139"/>
        <v/>
      </c>
      <c r="BI136" s="90" t="e">
        <f t="shared" si="126"/>
        <v>#NUM!</v>
      </c>
      <c r="BJ136" s="90" t="str">
        <f t="shared" si="119"/>
        <v/>
      </c>
      <c r="BK136" s="127">
        <f t="shared" si="127"/>
        <v>0</v>
      </c>
      <c r="BL136" s="128" t="e">
        <f t="shared" si="128"/>
        <v>#NUM!</v>
      </c>
      <c r="BM136" s="128" t="e">
        <f t="shared" si="129"/>
        <v>#NUM!</v>
      </c>
      <c r="BN136" s="128" t="str">
        <f t="shared" si="130"/>
        <v/>
      </c>
      <c r="BO136" s="128" t="str">
        <f t="shared" si="140"/>
        <v/>
      </c>
      <c r="BP136" s="90">
        <f t="shared" si="131"/>
        <v>0</v>
      </c>
      <c r="BQ136" s="90">
        <f t="shared" si="123"/>
        <v>0</v>
      </c>
      <c r="BR136" s="90">
        <f t="shared" si="120"/>
        <v>0</v>
      </c>
      <c r="BS136" s="90" t="str">
        <f t="shared" si="138"/>
        <v/>
      </c>
      <c r="BT136" s="90" t="e">
        <f t="shared" si="132"/>
        <v>#NUM!</v>
      </c>
      <c r="BU136" s="90" t="e">
        <f t="shared" si="121"/>
        <v>#NUM!</v>
      </c>
      <c r="BV136" s="127">
        <f t="shared" si="133"/>
        <v>0</v>
      </c>
      <c r="BW136" s="128" t="e">
        <f t="shared" si="134"/>
        <v>#NUM!</v>
      </c>
      <c r="BX136" s="128" t="e">
        <f t="shared" si="135"/>
        <v>#NUM!</v>
      </c>
      <c r="BY136" s="128" t="str">
        <f t="shared" si="136"/>
        <v/>
      </c>
      <c r="BZ136" s="128" t="str">
        <f t="shared" si="141"/>
        <v/>
      </c>
      <c r="CA136" s="90">
        <f t="shared" si="137"/>
        <v>0</v>
      </c>
      <c r="CB136" s="90"/>
      <c r="CC136" s="90"/>
      <c r="CD136" s="129"/>
    </row>
    <row r="137" spans="55:82">
      <c r="BC137" s="124">
        <v>164</v>
      </c>
      <c r="BD137" s="125">
        <f t="shared" si="124"/>
        <v>1</v>
      </c>
      <c r="BE137" s="126">
        <f t="shared" si="125"/>
        <v>1</v>
      </c>
      <c r="BF137" s="90">
        <f t="shared" si="122"/>
        <v>0</v>
      </c>
      <c r="BG137" s="90">
        <f t="shared" si="118"/>
        <v>0</v>
      </c>
      <c r="BH137" s="90" t="str">
        <f t="shared" si="139"/>
        <v/>
      </c>
      <c r="BI137" s="90" t="e">
        <f t="shared" si="126"/>
        <v>#NUM!</v>
      </c>
      <c r="BJ137" s="90" t="str">
        <f t="shared" si="119"/>
        <v/>
      </c>
      <c r="BK137" s="127">
        <f t="shared" si="127"/>
        <v>0</v>
      </c>
      <c r="BL137" s="128" t="e">
        <f t="shared" si="128"/>
        <v>#NUM!</v>
      </c>
      <c r="BM137" s="128" t="e">
        <f t="shared" si="129"/>
        <v>#NUM!</v>
      </c>
      <c r="BN137" s="128" t="str">
        <f t="shared" si="130"/>
        <v/>
      </c>
      <c r="BO137" s="128" t="str">
        <f t="shared" si="140"/>
        <v/>
      </c>
      <c r="BP137" s="90">
        <f t="shared" si="131"/>
        <v>0</v>
      </c>
      <c r="BQ137" s="90">
        <f t="shared" si="123"/>
        <v>0</v>
      </c>
      <c r="BR137" s="90">
        <f t="shared" si="120"/>
        <v>0</v>
      </c>
      <c r="BS137" s="90" t="str">
        <f t="shared" si="138"/>
        <v/>
      </c>
      <c r="BT137" s="90" t="e">
        <f t="shared" si="132"/>
        <v>#NUM!</v>
      </c>
      <c r="BU137" s="90" t="e">
        <f t="shared" si="121"/>
        <v>#NUM!</v>
      </c>
      <c r="BV137" s="127">
        <f t="shared" si="133"/>
        <v>0</v>
      </c>
      <c r="BW137" s="128" t="e">
        <f t="shared" si="134"/>
        <v>#NUM!</v>
      </c>
      <c r="BX137" s="128" t="e">
        <f t="shared" si="135"/>
        <v>#NUM!</v>
      </c>
      <c r="BY137" s="128" t="str">
        <f t="shared" si="136"/>
        <v/>
      </c>
      <c r="BZ137" s="128" t="str">
        <f t="shared" si="141"/>
        <v/>
      </c>
      <c r="CA137" s="90">
        <f t="shared" si="137"/>
        <v>0</v>
      </c>
      <c r="CB137" s="90"/>
      <c r="CC137" s="90"/>
      <c r="CD137" s="129"/>
    </row>
    <row r="138" spans="55:82">
      <c r="BC138" s="124">
        <v>165</v>
      </c>
      <c r="BD138" s="125">
        <f t="shared" si="124"/>
        <v>1</v>
      </c>
      <c r="BE138" s="126">
        <f t="shared" si="125"/>
        <v>1</v>
      </c>
      <c r="BF138" s="90">
        <f t="shared" si="122"/>
        <v>0</v>
      </c>
      <c r="BG138" s="90">
        <f t="shared" si="118"/>
        <v>0</v>
      </c>
      <c r="BH138" s="90" t="str">
        <f t="shared" si="139"/>
        <v/>
      </c>
      <c r="BI138" s="90" t="e">
        <f t="shared" si="126"/>
        <v>#NUM!</v>
      </c>
      <c r="BJ138" s="90" t="str">
        <f t="shared" si="119"/>
        <v/>
      </c>
      <c r="BK138" s="127">
        <f t="shared" si="127"/>
        <v>0</v>
      </c>
      <c r="BL138" s="128" t="e">
        <f t="shared" si="128"/>
        <v>#NUM!</v>
      </c>
      <c r="BM138" s="128" t="e">
        <f t="shared" si="129"/>
        <v>#NUM!</v>
      </c>
      <c r="BN138" s="128" t="str">
        <f t="shared" si="130"/>
        <v/>
      </c>
      <c r="BO138" s="128" t="str">
        <f t="shared" si="140"/>
        <v/>
      </c>
      <c r="BP138" s="90">
        <f t="shared" si="131"/>
        <v>0</v>
      </c>
      <c r="BQ138" s="90">
        <f t="shared" si="123"/>
        <v>0</v>
      </c>
      <c r="BR138" s="90">
        <f t="shared" si="120"/>
        <v>0</v>
      </c>
      <c r="BS138" s="90" t="str">
        <f t="shared" si="138"/>
        <v/>
      </c>
      <c r="BT138" s="90" t="e">
        <f t="shared" si="132"/>
        <v>#NUM!</v>
      </c>
      <c r="BU138" s="90" t="e">
        <f t="shared" si="121"/>
        <v>#NUM!</v>
      </c>
      <c r="BV138" s="127">
        <f t="shared" si="133"/>
        <v>0</v>
      </c>
      <c r="BW138" s="128" t="e">
        <f t="shared" si="134"/>
        <v>#NUM!</v>
      </c>
      <c r="BX138" s="128" t="e">
        <f t="shared" si="135"/>
        <v>#NUM!</v>
      </c>
      <c r="BY138" s="128" t="str">
        <f t="shared" si="136"/>
        <v/>
      </c>
      <c r="BZ138" s="128" t="str">
        <f t="shared" si="141"/>
        <v/>
      </c>
      <c r="CA138" s="90">
        <f t="shared" si="137"/>
        <v>0</v>
      </c>
      <c r="CB138" s="90"/>
      <c r="CC138" s="90"/>
      <c r="CD138" s="129"/>
    </row>
    <row r="139" spans="55:82">
      <c r="BC139" s="124">
        <v>166</v>
      </c>
      <c r="BD139" s="125">
        <f t="shared" si="124"/>
        <v>1</v>
      </c>
      <c r="BE139" s="126">
        <f t="shared" si="125"/>
        <v>1</v>
      </c>
      <c r="BF139" s="90">
        <f t="shared" si="122"/>
        <v>0</v>
      </c>
      <c r="BG139" s="90">
        <f t="shared" si="118"/>
        <v>0</v>
      </c>
      <c r="BH139" s="90" t="str">
        <f t="shared" si="139"/>
        <v/>
      </c>
      <c r="BI139" s="90" t="e">
        <f t="shared" si="126"/>
        <v>#NUM!</v>
      </c>
      <c r="BJ139" s="90" t="str">
        <f t="shared" si="119"/>
        <v/>
      </c>
      <c r="BK139" s="127">
        <f t="shared" si="127"/>
        <v>0</v>
      </c>
      <c r="BL139" s="128" t="e">
        <f t="shared" si="128"/>
        <v>#NUM!</v>
      </c>
      <c r="BM139" s="128" t="e">
        <f t="shared" si="129"/>
        <v>#NUM!</v>
      </c>
      <c r="BN139" s="128" t="str">
        <f t="shared" si="130"/>
        <v/>
      </c>
      <c r="BO139" s="128" t="str">
        <f t="shared" si="140"/>
        <v/>
      </c>
      <c r="BP139" s="90">
        <f t="shared" si="131"/>
        <v>0</v>
      </c>
      <c r="BQ139" s="90">
        <f t="shared" si="123"/>
        <v>0</v>
      </c>
      <c r="BR139" s="90">
        <f t="shared" si="120"/>
        <v>0</v>
      </c>
      <c r="BS139" s="90" t="str">
        <f t="shared" si="138"/>
        <v/>
      </c>
      <c r="BT139" s="90" t="e">
        <f t="shared" si="132"/>
        <v>#NUM!</v>
      </c>
      <c r="BU139" s="90" t="e">
        <f t="shared" si="121"/>
        <v>#NUM!</v>
      </c>
      <c r="BV139" s="127">
        <f t="shared" si="133"/>
        <v>0</v>
      </c>
      <c r="BW139" s="128" t="e">
        <f t="shared" si="134"/>
        <v>#NUM!</v>
      </c>
      <c r="BX139" s="128" t="e">
        <f t="shared" si="135"/>
        <v>#NUM!</v>
      </c>
      <c r="BY139" s="128" t="str">
        <f t="shared" si="136"/>
        <v/>
      </c>
      <c r="BZ139" s="128" t="str">
        <f t="shared" si="141"/>
        <v/>
      </c>
      <c r="CA139" s="90">
        <f t="shared" si="137"/>
        <v>0</v>
      </c>
      <c r="CB139" s="90"/>
      <c r="CC139" s="90"/>
      <c r="CD139" s="129"/>
    </row>
    <row r="140" spans="55:82">
      <c r="BC140" s="124">
        <v>167</v>
      </c>
      <c r="BD140" s="125">
        <f t="shared" si="124"/>
        <v>1</v>
      </c>
      <c r="BE140" s="126">
        <f t="shared" si="125"/>
        <v>1</v>
      </c>
      <c r="BF140" s="90">
        <f t="shared" si="122"/>
        <v>0</v>
      </c>
      <c r="BG140" s="90">
        <f t="shared" si="118"/>
        <v>0</v>
      </c>
      <c r="BH140" s="90" t="str">
        <f t="shared" si="139"/>
        <v/>
      </c>
      <c r="BI140" s="90" t="e">
        <f t="shared" si="126"/>
        <v>#NUM!</v>
      </c>
      <c r="BJ140" s="90" t="str">
        <f t="shared" si="119"/>
        <v/>
      </c>
      <c r="BK140" s="127">
        <f t="shared" si="127"/>
        <v>0</v>
      </c>
      <c r="BL140" s="128" t="e">
        <f t="shared" si="128"/>
        <v>#NUM!</v>
      </c>
      <c r="BM140" s="128" t="e">
        <f t="shared" si="129"/>
        <v>#NUM!</v>
      </c>
      <c r="BN140" s="128" t="str">
        <f t="shared" si="130"/>
        <v/>
      </c>
      <c r="BO140" s="128" t="str">
        <f t="shared" si="140"/>
        <v/>
      </c>
      <c r="BP140" s="90">
        <f t="shared" si="131"/>
        <v>0</v>
      </c>
      <c r="BQ140" s="90">
        <f t="shared" si="123"/>
        <v>0</v>
      </c>
      <c r="BR140" s="90">
        <f t="shared" si="120"/>
        <v>0</v>
      </c>
      <c r="BS140" s="90" t="str">
        <f t="shared" si="138"/>
        <v/>
      </c>
      <c r="BT140" s="90" t="e">
        <f t="shared" si="132"/>
        <v>#NUM!</v>
      </c>
      <c r="BU140" s="90" t="e">
        <f t="shared" si="121"/>
        <v>#NUM!</v>
      </c>
      <c r="BV140" s="127">
        <f t="shared" si="133"/>
        <v>0</v>
      </c>
      <c r="BW140" s="128" t="e">
        <f t="shared" si="134"/>
        <v>#NUM!</v>
      </c>
      <c r="BX140" s="128" t="e">
        <f t="shared" si="135"/>
        <v>#NUM!</v>
      </c>
      <c r="BY140" s="128" t="str">
        <f t="shared" si="136"/>
        <v/>
      </c>
      <c r="BZ140" s="128" t="str">
        <f t="shared" si="141"/>
        <v/>
      </c>
      <c r="CA140" s="90">
        <f t="shared" si="137"/>
        <v>0</v>
      </c>
      <c r="CB140" s="90"/>
      <c r="CC140" s="90"/>
      <c r="CD140" s="129"/>
    </row>
    <row r="141" spans="55:82">
      <c r="BC141" s="124">
        <v>168</v>
      </c>
      <c r="BD141" s="125">
        <f t="shared" si="124"/>
        <v>1</v>
      </c>
      <c r="BE141" s="126">
        <f t="shared" si="125"/>
        <v>1</v>
      </c>
      <c r="BF141" s="90">
        <f t="shared" si="122"/>
        <v>0</v>
      </c>
      <c r="BG141" s="90">
        <f t="shared" si="118"/>
        <v>0</v>
      </c>
      <c r="BH141" s="90" t="str">
        <f t="shared" si="139"/>
        <v/>
      </c>
      <c r="BI141" s="90" t="e">
        <f t="shared" si="126"/>
        <v>#NUM!</v>
      </c>
      <c r="BJ141" s="90" t="str">
        <f t="shared" si="119"/>
        <v/>
      </c>
      <c r="BK141" s="127">
        <f t="shared" si="127"/>
        <v>0</v>
      </c>
      <c r="BL141" s="128" t="e">
        <f t="shared" si="128"/>
        <v>#NUM!</v>
      </c>
      <c r="BM141" s="128" t="e">
        <f t="shared" si="129"/>
        <v>#NUM!</v>
      </c>
      <c r="BN141" s="128" t="str">
        <f t="shared" si="130"/>
        <v/>
      </c>
      <c r="BO141" s="128" t="str">
        <f t="shared" si="140"/>
        <v/>
      </c>
      <c r="BP141" s="90">
        <f t="shared" si="131"/>
        <v>0</v>
      </c>
      <c r="BQ141" s="90">
        <f t="shared" si="123"/>
        <v>0</v>
      </c>
      <c r="BR141" s="90">
        <f t="shared" si="120"/>
        <v>0</v>
      </c>
      <c r="BS141" s="90" t="str">
        <f t="shared" si="138"/>
        <v/>
      </c>
      <c r="BT141" s="90" t="e">
        <f t="shared" si="132"/>
        <v>#NUM!</v>
      </c>
      <c r="BU141" s="90" t="e">
        <f t="shared" si="121"/>
        <v>#NUM!</v>
      </c>
      <c r="BV141" s="127">
        <f t="shared" si="133"/>
        <v>0</v>
      </c>
      <c r="BW141" s="128" t="e">
        <f t="shared" si="134"/>
        <v>#NUM!</v>
      </c>
      <c r="BX141" s="128" t="e">
        <f t="shared" si="135"/>
        <v>#NUM!</v>
      </c>
      <c r="BY141" s="128" t="str">
        <f t="shared" si="136"/>
        <v/>
      </c>
      <c r="BZ141" s="128" t="str">
        <f t="shared" si="141"/>
        <v/>
      </c>
      <c r="CA141" s="90">
        <f t="shared" si="137"/>
        <v>0</v>
      </c>
      <c r="CB141" s="90"/>
      <c r="CC141" s="90"/>
      <c r="CD141" s="129"/>
    </row>
    <row r="142" spans="55:82">
      <c r="BC142" s="124">
        <v>169</v>
      </c>
      <c r="BD142" s="125">
        <f t="shared" si="124"/>
        <v>1</v>
      </c>
      <c r="BE142" s="126">
        <f t="shared" si="125"/>
        <v>1</v>
      </c>
      <c r="BF142" s="90">
        <f t="shared" si="122"/>
        <v>0</v>
      </c>
      <c r="BG142" s="90">
        <f t="shared" si="118"/>
        <v>0</v>
      </c>
      <c r="BH142" s="90" t="str">
        <f t="shared" si="139"/>
        <v/>
      </c>
      <c r="BI142" s="90" t="e">
        <f t="shared" si="126"/>
        <v>#NUM!</v>
      </c>
      <c r="BJ142" s="90" t="str">
        <f t="shared" si="119"/>
        <v/>
      </c>
      <c r="BK142" s="127">
        <f t="shared" si="127"/>
        <v>0</v>
      </c>
      <c r="BL142" s="128" t="e">
        <f t="shared" si="128"/>
        <v>#NUM!</v>
      </c>
      <c r="BM142" s="128" t="e">
        <f t="shared" si="129"/>
        <v>#NUM!</v>
      </c>
      <c r="BN142" s="128" t="str">
        <f t="shared" si="130"/>
        <v/>
      </c>
      <c r="BO142" s="128" t="str">
        <f t="shared" si="140"/>
        <v/>
      </c>
      <c r="BP142" s="90">
        <f t="shared" si="131"/>
        <v>0</v>
      </c>
      <c r="BQ142" s="90">
        <f t="shared" si="123"/>
        <v>0</v>
      </c>
      <c r="BR142" s="90">
        <f t="shared" si="120"/>
        <v>0</v>
      </c>
      <c r="BS142" s="90" t="str">
        <f t="shared" si="138"/>
        <v/>
      </c>
      <c r="BT142" s="90" t="e">
        <f t="shared" si="132"/>
        <v>#NUM!</v>
      </c>
      <c r="BU142" s="90" t="e">
        <f t="shared" si="121"/>
        <v>#NUM!</v>
      </c>
      <c r="BV142" s="127">
        <f t="shared" si="133"/>
        <v>0</v>
      </c>
      <c r="BW142" s="128" t="e">
        <f t="shared" si="134"/>
        <v>#NUM!</v>
      </c>
      <c r="BX142" s="128" t="e">
        <f t="shared" si="135"/>
        <v>#NUM!</v>
      </c>
      <c r="BY142" s="128" t="str">
        <f t="shared" si="136"/>
        <v/>
      </c>
      <c r="BZ142" s="128" t="str">
        <f t="shared" si="141"/>
        <v/>
      </c>
      <c r="CA142" s="90">
        <f t="shared" si="137"/>
        <v>0</v>
      </c>
      <c r="CB142" s="90"/>
      <c r="CC142" s="90"/>
      <c r="CD142" s="129"/>
    </row>
    <row r="143" spans="55:82">
      <c r="BC143" s="124">
        <v>170</v>
      </c>
      <c r="BD143" s="125">
        <f t="shared" si="124"/>
        <v>1</v>
      </c>
      <c r="BE143" s="126">
        <f t="shared" si="125"/>
        <v>1</v>
      </c>
      <c r="BF143" s="90">
        <f t="shared" si="122"/>
        <v>0</v>
      </c>
      <c r="BG143" s="90">
        <f t="shared" si="118"/>
        <v>0</v>
      </c>
      <c r="BH143" s="90" t="str">
        <f t="shared" si="139"/>
        <v/>
      </c>
      <c r="BI143" s="90" t="e">
        <f t="shared" si="126"/>
        <v>#NUM!</v>
      </c>
      <c r="BJ143" s="90" t="str">
        <f t="shared" si="119"/>
        <v/>
      </c>
      <c r="BK143" s="127">
        <f t="shared" si="127"/>
        <v>0</v>
      </c>
      <c r="BL143" s="128" t="e">
        <f t="shared" si="128"/>
        <v>#NUM!</v>
      </c>
      <c r="BM143" s="128" t="e">
        <f t="shared" si="129"/>
        <v>#NUM!</v>
      </c>
      <c r="BN143" s="128" t="str">
        <f t="shared" si="130"/>
        <v/>
      </c>
      <c r="BO143" s="128" t="str">
        <f t="shared" si="140"/>
        <v/>
      </c>
      <c r="BP143" s="90">
        <f t="shared" si="131"/>
        <v>0</v>
      </c>
      <c r="BQ143" s="90">
        <f t="shared" si="123"/>
        <v>0</v>
      </c>
      <c r="BR143" s="90">
        <f t="shared" si="120"/>
        <v>0</v>
      </c>
      <c r="BS143" s="90" t="str">
        <f t="shared" si="138"/>
        <v/>
      </c>
      <c r="BT143" s="90" t="e">
        <f t="shared" si="132"/>
        <v>#NUM!</v>
      </c>
      <c r="BU143" s="90" t="e">
        <f t="shared" si="121"/>
        <v>#NUM!</v>
      </c>
      <c r="BV143" s="127">
        <f t="shared" si="133"/>
        <v>0</v>
      </c>
      <c r="BW143" s="128" t="e">
        <f t="shared" si="134"/>
        <v>#NUM!</v>
      </c>
      <c r="BX143" s="128" t="e">
        <f t="shared" si="135"/>
        <v>#NUM!</v>
      </c>
      <c r="BY143" s="128" t="str">
        <f t="shared" si="136"/>
        <v/>
      </c>
      <c r="BZ143" s="128" t="str">
        <f t="shared" si="141"/>
        <v/>
      </c>
      <c r="CA143" s="90">
        <f t="shared" si="137"/>
        <v>0</v>
      </c>
      <c r="CB143" s="90"/>
      <c r="CC143" s="90"/>
      <c r="CD143" s="129"/>
    </row>
    <row r="144" spans="55:82">
      <c r="BC144" s="124">
        <v>171</v>
      </c>
      <c r="BD144" s="125">
        <f t="shared" si="124"/>
        <v>1</v>
      </c>
      <c r="BE144" s="126">
        <f t="shared" si="125"/>
        <v>1</v>
      </c>
      <c r="BF144" s="90">
        <f t="shared" si="122"/>
        <v>0</v>
      </c>
      <c r="BG144" s="90">
        <f t="shared" si="118"/>
        <v>0</v>
      </c>
      <c r="BH144" s="90" t="str">
        <f t="shared" si="139"/>
        <v/>
      </c>
      <c r="BI144" s="90" t="e">
        <f t="shared" si="126"/>
        <v>#NUM!</v>
      </c>
      <c r="BJ144" s="90" t="str">
        <f t="shared" si="119"/>
        <v/>
      </c>
      <c r="BK144" s="127">
        <f t="shared" si="127"/>
        <v>0</v>
      </c>
      <c r="BL144" s="128" t="e">
        <f t="shared" si="128"/>
        <v>#NUM!</v>
      </c>
      <c r="BM144" s="128" t="e">
        <f t="shared" si="129"/>
        <v>#NUM!</v>
      </c>
      <c r="BN144" s="128" t="str">
        <f t="shared" si="130"/>
        <v/>
      </c>
      <c r="BO144" s="128" t="str">
        <f t="shared" si="140"/>
        <v/>
      </c>
      <c r="BP144" s="90">
        <f t="shared" si="131"/>
        <v>0</v>
      </c>
      <c r="BQ144" s="90">
        <f t="shared" si="123"/>
        <v>0</v>
      </c>
      <c r="BR144" s="90">
        <f t="shared" si="120"/>
        <v>0</v>
      </c>
      <c r="BS144" s="90" t="str">
        <f t="shared" si="138"/>
        <v/>
      </c>
      <c r="BT144" s="90" t="e">
        <f t="shared" si="132"/>
        <v>#NUM!</v>
      </c>
      <c r="BU144" s="90" t="e">
        <f t="shared" si="121"/>
        <v>#NUM!</v>
      </c>
      <c r="BV144" s="127">
        <f t="shared" si="133"/>
        <v>0</v>
      </c>
      <c r="BW144" s="128" t="e">
        <f t="shared" si="134"/>
        <v>#NUM!</v>
      </c>
      <c r="BX144" s="128" t="e">
        <f t="shared" si="135"/>
        <v>#NUM!</v>
      </c>
      <c r="BY144" s="128" t="str">
        <f t="shared" si="136"/>
        <v/>
      </c>
      <c r="BZ144" s="128" t="str">
        <f t="shared" si="141"/>
        <v/>
      </c>
      <c r="CA144" s="90">
        <f t="shared" si="137"/>
        <v>0</v>
      </c>
      <c r="CB144" s="90"/>
      <c r="CC144" s="90"/>
      <c r="CD144" s="129"/>
    </row>
    <row r="145" spans="55:82">
      <c r="BC145" s="124">
        <v>172</v>
      </c>
      <c r="BD145" s="125">
        <f t="shared" si="124"/>
        <v>1</v>
      </c>
      <c r="BE145" s="126">
        <f t="shared" si="125"/>
        <v>1</v>
      </c>
      <c r="BF145" s="90">
        <f t="shared" si="122"/>
        <v>0</v>
      </c>
      <c r="BG145" s="90">
        <f t="shared" si="118"/>
        <v>0</v>
      </c>
      <c r="BH145" s="90" t="str">
        <f t="shared" si="139"/>
        <v/>
      </c>
      <c r="BI145" s="90" t="e">
        <f t="shared" si="126"/>
        <v>#NUM!</v>
      </c>
      <c r="BJ145" s="90" t="str">
        <f t="shared" si="119"/>
        <v/>
      </c>
      <c r="BK145" s="127">
        <f t="shared" si="127"/>
        <v>0</v>
      </c>
      <c r="BL145" s="128" t="e">
        <f t="shared" si="128"/>
        <v>#NUM!</v>
      </c>
      <c r="BM145" s="128" t="e">
        <f t="shared" si="129"/>
        <v>#NUM!</v>
      </c>
      <c r="BN145" s="128" t="str">
        <f t="shared" si="130"/>
        <v/>
      </c>
      <c r="BO145" s="128" t="str">
        <f t="shared" si="140"/>
        <v/>
      </c>
      <c r="BP145" s="90">
        <f t="shared" si="131"/>
        <v>0</v>
      </c>
      <c r="BQ145" s="90">
        <f t="shared" si="123"/>
        <v>0</v>
      </c>
      <c r="BR145" s="90">
        <f t="shared" si="120"/>
        <v>0</v>
      </c>
      <c r="BS145" s="90" t="str">
        <f t="shared" si="138"/>
        <v/>
      </c>
      <c r="BT145" s="90" t="e">
        <f t="shared" si="132"/>
        <v>#NUM!</v>
      </c>
      <c r="BU145" s="90" t="e">
        <f t="shared" si="121"/>
        <v>#NUM!</v>
      </c>
      <c r="BV145" s="127">
        <f t="shared" si="133"/>
        <v>0</v>
      </c>
      <c r="BW145" s="128" t="e">
        <f t="shared" si="134"/>
        <v>#NUM!</v>
      </c>
      <c r="BX145" s="128" t="e">
        <f t="shared" si="135"/>
        <v>#NUM!</v>
      </c>
      <c r="BY145" s="128" t="str">
        <f t="shared" si="136"/>
        <v/>
      </c>
      <c r="BZ145" s="128" t="str">
        <f t="shared" si="141"/>
        <v/>
      </c>
      <c r="CA145" s="90">
        <f t="shared" si="137"/>
        <v>0</v>
      </c>
      <c r="CB145" s="90"/>
      <c r="CC145" s="90"/>
      <c r="CD145" s="129"/>
    </row>
    <row r="146" spans="55:82">
      <c r="BC146" s="124">
        <v>173</v>
      </c>
      <c r="BD146" s="125">
        <f t="shared" si="124"/>
        <v>1</v>
      </c>
      <c r="BE146" s="126">
        <f t="shared" si="125"/>
        <v>1</v>
      </c>
      <c r="BF146" s="90">
        <f t="shared" si="122"/>
        <v>0</v>
      </c>
      <c r="BG146" s="90">
        <f t="shared" si="118"/>
        <v>0</v>
      </c>
      <c r="BH146" s="90" t="str">
        <f t="shared" si="139"/>
        <v/>
      </c>
      <c r="BI146" s="90" t="e">
        <f t="shared" si="126"/>
        <v>#NUM!</v>
      </c>
      <c r="BJ146" s="90" t="str">
        <f t="shared" si="119"/>
        <v/>
      </c>
      <c r="BK146" s="127">
        <f t="shared" si="127"/>
        <v>0</v>
      </c>
      <c r="BL146" s="128" t="e">
        <f t="shared" si="128"/>
        <v>#NUM!</v>
      </c>
      <c r="BM146" s="128" t="e">
        <f t="shared" si="129"/>
        <v>#NUM!</v>
      </c>
      <c r="BN146" s="128" t="str">
        <f t="shared" si="130"/>
        <v/>
      </c>
      <c r="BO146" s="128" t="str">
        <f t="shared" si="140"/>
        <v/>
      </c>
      <c r="BP146" s="90">
        <f t="shared" si="131"/>
        <v>0</v>
      </c>
      <c r="BQ146" s="90">
        <f t="shared" si="123"/>
        <v>0</v>
      </c>
      <c r="BR146" s="90">
        <f t="shared" si="120"/>
        <v>0</v>
      </c>
      <c r="BS146" s="90" t="str">
        <f t="shared" si="138"/>
        <v/>
      </c>
      <c r="BT146" s="90" t="e">
        <f t="shared" si="132"/>
        <v>#NUM!</v>
      </c>
      <c r="BU146" s="90" t="e">
        <f t="shared" si="121"/>
        <v>#NUM!</v>
      </c>
      <c r="BV146" s="127">
        <f t="shared" si="133"/>
        <v>0</v>
      </c>
      <c r="BW146" s="128" t="e">
        <f t="shared" si="134"/>
        <v>#NUM!</v>
      </c>
      <c r="BX146" s="128" t="e">
        <f t="shared" si="135"/>
        <v>#NUM!</v>
      </c>
      <c r="BY146" s="128" t="str">
        <f t="shared" si="136"/>
        <v/>
      </c>
      <c r="BZ146" s="128" t="str">
        <f t="shared" si="141"/>
        <v/>
      </c>
      <c r="CA146" s="90">
        <f t="shared" si="137"/>
        <v>0</v>
      </c>
      <c r="CB146" s="90"/>
      <c r="CC146" s="90"/>
      <c r="CD146" s="129"/>
    </row>
    <row r="147" spans="55:82">
      <c r="BC147" s="124">
        <v>174</v>
      </c>
      <c r="BD147" s="125">
        <f t="shared" si="124"/>
        <v>1</v>
      </c>
      <c r="BE147" s="126">
        <f t="shared" si="125"/>
        <v>1</v>
      </c>
      <c r="BF147" s="90">
        <f t="shared" si="122"/>
        <v>0</v>
      </c>
      <c r="BG147" s="90">
        <f t="shared" si="118"/>
        <v>0</v>
      </c>
      <c r="BH147" s="90" t="str">
        <f t="shared" si="139"/>
        <v/>
      </c>
      <c r="BI147" s="90" t="e">
        <f t="shared" si="126"/>
        <v>#NUM!</v>
      </c>
      <c r="BJ147" s="90" t="str">
        <f t="shared" si="119"/>
        <v/>
      </c>
      <c r="BK147" s="127">
        <f t="shared" si="127"/>
        <v>0</v>
      </c>
      <c r="BL147" s="128" t="e">
        <f t="shared" si="128"/>
        <v>#NUM!</v>
      </c>
      <c r="BM147" s="128" t="e">
        <f t="shared" si="129"/>
        <v>#NUM!</v>
      </c>
      <c r="BN147" s="128" t="str">
        <f t="shared" si="130"/>
        <v/>
      </c>
      <c r="BO147" s="128" t="str">
        <f t="shared" si="140"/>
        <v/>
      </c>
      <c r="BP147" s="90">
        <f t="shared" si="131"/>
        <v>0</v>
      </c>
      <c r="BQ147" s="90">
        <f t="shared" si="123"/>
        <v>0</v>
      </c>
      <c r="BR147" s="90">
        <f t="shared" si="120"/>
        <v>0</v>
      </c>
      <c r="BS147" s="90" t="str">
        <f t="shared" si="138"/>
        <v/>
      </c>
      <c r="BT147" s="90" t="e">
        <f t="shared" si="132"/>
        <v>#NUM!</v>
      </c>
      <c r="BU147" s="90" t="e">
        <f t="shared" si="121"/>
        <v>#NUM!</v>
      </c>
      <c r="BV147" s="127">
        <f t="shared" si="133"/>
        <v>0</v>
      </c>
      <c r="BW147" s="128" t="e">
        <f t="shared" si="134"/>
        <v>#NUM!</v>
      </c>
      <c r="BX147" s="128" t="e">
        <f t="shared" si="135"/>
        <v>#NUM!</v>
      </c>
      <c r="BY147" s="128" t="str">
        <f t="shared" si="136"/>
        <v/>
      </c>
      <c r="BZ147" s="128" t="str">
        <f t="shared" si="141"/>
        <v/>
      </c>
      <c r="CA147" s="90">
        <f t="shared" si="137"/>
        <v>0</v>
      </c>
      <c r="CB147" s="90"/>
      <c r="CC147" s="90"/>
      <c r="CD147" s="129"/>
    </row>
    <row r="148" spans="55:82">
      <c r="BC148" s="124">
        <v>175</v>
      </c>
      <c r="BD148" s="125">
        <f t="shared" si="124"/>
        <v>1</v>
      </c>
      <c r="BE148" s="126">
        <f t="shared" si="125"/>
        <v>1</v>
      </c>
      <c r="BF148" s="90">
        <f t="shared" si="122"/>
        <v>0</v>
      </c>
      <c r="BG148" s="90">
        <f t="shared" si="118"/>
        <v>0</v>
      </c>
      <c r="BH148" s="90" t="str">
        <f t="shared" si="139"/>
        <v/>
      </c>
      <c r="BI148" s="90" t="e">
        <f t="shared" si="126"/>
        <v>#NUM!</v>
      </c>
      <c r="BJ148" s="90" t="str">
        <f t="shared" si="119"/>
        <v/>
      </c>
      <c r="BK148" s="127">
        <f t="shared" si="127"/>
        <v>0</v>
      </c>
      <c r="BL148" s="128" t="e">
        <f t="shared" si="128"/>
        <v>#NUM!</v>
      </c>
      <c r="BM148" s="128" t="e">
        <f t="shared" si="129"/>
        <v>#NUM!</v>
      </c>
      <c r="BN148" s="128" t="str">
        <f t="shared" si="130"/>
        <v/>
      </c>
      <c r="BO148" s="128" t="str">
        <f t="shared" si="140"/>
        <v/>
      </c>
      <c r="BP148" s="90">
        <f t="shared" si="131"/>
        <v>0</v>
      </c>
      <c r="BQ148" s="90">
        <f t="shared" si="123"/>
        <v>0</v>
      </c>
      <c r="BR148" s="90">
        <f t="shared" si="120"/>
        <v>0</v>
      </c>
      <c r="BS148" s="90" t="str">
        <f t="shared" si="138"/>
        <v/>
      </c>
      <c r="BT148" s="90" t="e">
        <f t="shared" si="132"/>
        <v>#NUM!</v>
      </c>
      <c r="BU148" s="90" t="e">
        <f t="shared" si="121"/>
        <v>#NUM!</v>
      </c>
      <c r="BV148" s="127">
        <f t="shared" si="133"/>
        <v>0</v>
      </c>
      <c r="BW148" s="128" t="e">
        <f t="shared" si="134"/>
        <v>#NUM!</v>
      </c>
      <c r="BX148" s="128" t="e">
        <f t="shared" si="135"/>
        <v>#NUM!</v>
      </c>
      <c r="BY148" s="128" t="str">
        <f t="shared" si="136"/>
        <v/>
      </c>
      <c r="BZ148" s="128" t="str">
        <f t="shared" si="141"/>
        <v/>
      </c>
      <c r="CA148" s="90">
        <f t="shared" si="137"/>
        <v>0</v>
      </c>
      <c r="CB148" s="90"/>
      <c r="CC148" s="90"/>
      <c r="CD148" s="129"/>
    </row>
    <row r="149" spans="55:82">
      <c r="BC149" s="124">
        <v>176</v>
      </c>
      <c r="BD149" s="125">
        <f t="shared" si="124"/>
        <v>1</v>
      </c>
      <c r="BE149" s="126">
        <f t="shared" si="125"/>
        <v>1</v>
      </c>
      <c r="BF149" s="90">
        <f t="shared" si="122"/>
        <v>0</v>
      </c>
      <c r="BG149" s="90">
        <f t="shared" si="118"/>
        <v>0</v>
      </c>
      <c r="BH149" s="90" t="str">
        <f t="shared" si="139"/>
        <v/>
      </c>
      <c r="BI149" s="90" t="e">
        <f t="shared" si="126"/>
        <v>#NUM!</v>
      </c>
      <c r="BJ149" s="90" t="str">
        <f t="shared" si="119"/>
        <v/>
      </c>
      <c r="BK149" s="127">
        <f t="shared" si="127"/>
        <v>0</v>
      </c>
      <c r="BL149" s="128" t="e">
        <f t="shared" si="128"/>
        <v>#NUM!</v>
      </c>
      <c r="BM149" s="128" t="e">
        <f t="shared" si="129"/>
        <v>#NUM!</v>
      </c>
      <c r="BN149" s="128" t="str">
        <f t="shared" si="130"/>
        <v/>
      </c>
      <c r="BO149" s="128" t="str">
        <f t="shared" si="140"/>
        <v/>
      </c>
      <c r="BP149" s="90">
        <f t="shared" si="131"/>
        <v>0</v>
      </c>
      <c r="BQ149" s="90">
        <f t="shared" si="123"/>
        <v>0</v>
      </c>
      <c r="BR149" s="90">
        <f t="shared" si="120"/>
        <v>0</v>
      </c>
      <c r="BS149" s="90" t="str">
        <f t="shared" si="138"/>
        <v/>
      </c>
      <c r="BT149" s="90" t="e">
        <f t="shared" si="132"/>
        <v>#NUM!</v>
      </c>
      <c r="BU149" s="90" t="e">
        <f t="shared" si="121"/>
        <v>#NUM!</v>
      </c>
      <c r="BV149" s="127">
        <f t="shared" si="133"/>
        <v>0</v>
      </c>
      <c r="BW149" s="128" t="e">
        <f t="shared" si="134"/>
        <v>#NUM!</v>
      </c>
      <c r="BX149" s="128" t="e">
        <f t="shared" si="135"/>
        <v>#NUM!</v>
      </c>
      <c r="BY149" s="128" t="str">
        <f t="shared" si="136"/>
        <v/>
      </c>
      <c r="BZ149" s="128" t="str">
        <f t="shared" si="141"/>
        <v/>
      </c>
      <c r="CA149" s="90">
        <f t="shared" si="137"/>
        <v>0</v>
      </c>
      <c r="CB149" s="90"/>
      <c r="CC149" s="90"/>
      <c r="CD149" s="129"/>
    </row>
    <row r="150" spans="55:82">
      <c r="BC150" s="124">
        <v>177</v>
      </c>
      <c r="BD150" s="125">
        <f t="shared" si="124"/>
        <v>1</v>
      </c>
      <c r="BE150" s="126">
        <f t="shared" si="125"/>
        <v>1</v>
      </c>
      <c r="BF150" s="90">
        <f t="shared" si="122"/>
        <v>0</v>
      </c>
      <c r="BG150" s="90">
        <f t="shared" si="118"/>
        <v>0</v>
      </c>
      <c r="BH150" s="90" t="str">
        <f t="shared" si="139"/>
        <v/>
      </c>
      <c r="BI150" s="90" t="e">
        <f t="shared" si="126"/>
        <v>#NUM!</v>
      </c>
      <c r="BJ150" s="90" t="str">
        <f t="shared" si="119"/>
        <v/>
      </c>
      <c r="BK150" s="127">
        <f t="shared" si="127"/>
        <v>0</v>
      </c>
      <c r="BL150" s="128" t="e">
        <f t="shared" si="128"/>
        <v>#NUM!</v>
      </c>
      <c r="BM150" s="128" t="e">
        <f t="shared" si="129"/>
        <v>#NUM!</v>
      </c>
      <c r="BN150" s="128" t="str">
        <f t="shared" si="130"/>
        <v/>
      </c>
      <c r="BO150" s="128" t="str">
        <f t="shared" si="140"/>
        <v/>
      </c>
      <c r="BP150" s="90">
        <f t="shared" si="131"/>
        <v>0</v>
      </c>
      <c r="BQ150" s="90">
        <f t="shared" si="123"/>
        <v>0</v>
      </c>
      <c r="BR150" s="90">
        <f t="shared" si="120"/>
        <v>0</v>
      </c>
      <c r="BS150" s="90" t="str">
        <f t="shared" si="138"/>
        <v/>
      </c>
      <c r="BT150" s="90" t="e">
        <f t="shared" si="132"/>
        <v>#NUM!</v>
      </c>
      <c r="BU150" s="90" t="e">
        <f t="shared" si="121"/>
        <v>#NUM!</v>
      </c>
      <c r="BV150" s="127">
        <f t="shared" si="133"/>
        <v>0</v>
      </c>
      <c r="BW150" s="128" t="e">
        <f t="shared" si="134"/>
        <v>#NUM!</v>
      </c>
      <c r="BX150" s="128" t="e">
        <f t="shared" si="135"/>
        <v>#NUM!</v>
      </c>
      <c r="BY150" s="128" t="str">
        <f t="shared" si="136"/>
        <v/>
      </c>
      <c r="BZ150" s="128" t="str">
        <f t="shared" si="141"/>
        <v/>
      </c>
      <c r="CA150" s="90">
        <f t="shared" si="137"/>
        <v>0</v>
      </c>
      <c r="CB150" s="90"/>
      <c r="CC150" s="90"/>
      <c r="CD150" s="129"/>
    </row>
    <row r="151" spans="55:82">
      <c r="BC151" s="124">
        <v>178</v>
      </c>
      <c r="BD151" s="125">
        <f t="shared" si="124"/>
        <v>1</v>
      </c>
      <c r="BE151" s="126">
        <f t="shared" si="125"/>
        <v>1</v>
      </c>
      <c r="BF151" s="90">
        <f t="shared" si="122"/>
        <v>0</v>
      </c>
      <c r="BG151" s="90">
        <f t="shared" si="118"/>
        <v>0</v>
      </c>
      <c r="BH151" s="90" t="str">
        <f t="shared" si="139"/>
        <v/>
      </c>
      <c r="BI151" s="90" t="e">
        <f t="shared" si="126"/>
        <v>#NUM!</v>
      </c>
      <c r="BJ151" s="90" t="str">
        <f t="shared" si="119"/>
        <v/>
      </c>
      <c r="BK151" s="127">
        <f t="shared" si="127"/>
        <v>0</v>
      </c>
      <c r="BL151" s="128" t="e">
        <f t="shared" si="128"/>
        <v>#NUM!</v>
      </c>
      <c r="BM151" s="128" t="e">
        <f t="shared" si="129"/>
        <v>#NUM!</v>
      </c>
      <c r="BN151" s="128" t="str">
        <f t="shared" si="130"/>
        <v/>
      </c>
      <c r="BO151" s="128" t="str">
        <f t="shared" si="140"/>
        <v/>
      </c>
      <c r="BP151" s="90">
        <f t="shared" si="131"/>
        <v>0</v>
      </c>
      <c r="BQ151" s="90">
        <f t="shared" si="123"/>
        <v>0</v>
      </c>
      <c r="BR151" s="90">
        <f t="shared" si="120"/>
        <v>0</v>
      </c>
      <c r="BS151" s="90" t="str">
        <f t="shared" si="138"/>
        <v/>
      </c>
      <c r="BT151" s="90" t="e">
        <f t="shared" si="132"/>
        <v>#NUM!</v>
      </c>
      <c r="BU151" s="90" t="e">
        <f t="shared" si="121"/>
        <v>#NUM!</v>
      </c>
      <c r="BV151" s="127">
        <f t="shared" si="133"/>
        <v>0</v>
      </c>
      <c r="BW151" s="128" t="e">
        <f t="shared" si="134"/>
        <v>#NUM!</v>
      </c>
      <c r="BX151" s="128" t="e">
        <f t="shared" si="135"/>
        <v>#NUM!</v>
      </c>
      <c r="BY151" s="128" t="str">
        <f t="shared" si="136"/>
        <v/>
      </c>
      <c r="BZ151" s="128" t="str">
        <f t="shared" si="141"/>
        <v/>
      </c>
      <c r="CA151" s="90">
        <f t="shared" si="137"/>
        <v>0</v>
      </c>
      <c r="CB151" s="90"/>
      <c r="CC151" s="90"/>
      <c r="CD151" s="129"/>
    </row>
    <row r="152" spans="55:82">
      <c r="BC152" s="124">
        <v>179</v>
      </c>
      <c r="BD152" s="125">
        <f t="shared" si="124"/>
        <v>1</v>
      </c>
      <c r="BE152" s="126">
        <f t="shared" si="125"/>
        <v>1</v>
      </c>
      <c r="BF152" s="90">
        <f t="shared" si="122"/>
        <v>0</v>
      </c>
      <c r="BG152" s="90">
        <f t="shared" si="118"/>
        <v>0</v>
      </c>
      <c r="BH152" s="90" t="str">
        <f t="shared" si="139"/>
        <v/>
      </c>
      <c r="BI152" s="90" t="e">
        <f t="shared" si="126"/>
        <v>#NUM!</v>
      </c>
      <c r="BJ152" s="90" t="str">
        <f t="shared" si="119"/>
        <v/>
      </c>
      <c r="BK152" s="127">
        <f t="shared" si="127"/>
        <v>0</v>
      </c>
      <c r="BL152" s="128" t="e">
        <f t="shared" si="128"/>
        <v>#NUM!</v>
      </c>
      <c r="BM152" s="128" t="e">
        <f t="shared" si="129"/>
        <v>#NUM!</v>
      </c>
      <c r="BN152" s="128" t="str">
        <f t="shared" si="130"/>
        <v/>
      </c>
      <c r="BO152" s="128" t="str">
        <f t="shared" si="140"/>
        <v/>
      </c>
      <c r="BP152" s="90">
        <f t="shared" si="131"/>
        <v>0</v>
      </c>
      <c r="BQ152" s="90">
        <f t="shared" si="123"/>
        <v>0</v>
      </c>
      <c r="BR152" s="90">
        <f t="shared" si="120"/>
        <v>0</v>
      </c>
      <c r="BS152" s="90" t="str">
        <f t="shared" si="138"/>
        <v/>
      </c>
      <c r="BT152" s="90" t="e">
        <f t="shared" si="132"/>
        <v>#NUM!</v>
      </c>
      <c r="BU152" s="90" t="e">
        <f t="shared" si="121"/>
        <v>#NUM!</v>
      </c>
      <c r="BV152" s="127">
        <f t="shared" si="133"/>
        <v>0</v>
      </c>
      <c r="BW152" s="128" t="e">
        <f t="shared" si="134"/>
        <v>#NUM!</v>
      </c>
      <c r="BX152" s="128" t="e">
        <f t="shared" si="135"/>
        <v>#NUM!</v>
      </c>
      <c r="BY152" s="128" t="str">
        <f t="shared" si="136"/>
        <v/>
      </c>
      <c r="BZ152" s="128" t="str">
        <f t="shared" si="141"/>
        <v/>
      </c>
      <c r="CA152" s="90">
        <f t="shared" si="137"/>
        <v>0</v>
      </c>
      <c r="CB152" s="90"/>
      <c r="CC152" s="90"/>
      <c r="CD152" s="129"/>
    </row>
    <row r="153" spans="55:82">
      <c r="BC153" s="124">
        <v>180</v>
      </c>
      <c r="BD153" s="125">
        <f t="shared" si="124"/>
        <v>1</v>
      </c>
      <c r="BE153" s="126">
        <f t="shared" si="125"/>
        <v>1</v>
      </c>
      <c r="BF153" s="90">
        <f t="shared" si="122"/>
        <v>0</v>
      </c>
      <c r="BG153" s="90">
        <f t="shared" si="118"/>
        <v>0</v>
      </c>
      <c r="BH153" s="90" t="str">
        <f t="shared" si="139"/>
        <v/>
      </c>
      <c r="BI153" s="90" t="e">
        <f t="shared" si="126"/>
        <v>#NUM!</v>
      </c>
      <c r="BJ153" s="90" t="str">
        <f t="shared" si="119"/>
        <v/>
      </c>
      <c r="BK153" s="127">
        <f t="shared" si="127"/>
        <v>0</v>
      </c>
      <c r="BL153" s="128" t="e">
        <f t="shared" si="128"/>
        <v>#NUM!</v>
      </c>
      <c r="BM153" s="128" t="e">
        <f t="shared" si="129"/>
        <v>#NUM!</v>
      </c>
      <c r="BN153" s="128" t="str">
        <f t="shared" si="130"/>
        <v/>
      </c>
      <c r="BO153" s="128" t="str">
        <f t="shared" si="140"/>
        <v/>
      </c>
      <c r="BP153" s="90">
        <f t="shared" si="131"/>
        <v>0</v>
      </c>
      <c r="BQ153" s="90">
        <f t="shared" si="123"/>
        <v>0</v>
      </c>
      <c r="BR153" s="90">
        <f t="shared" si="120"/>
        <v>0</v>
      </c>
      <c r="BS153" s="90" t="str">
        <f t="shared" si="138"/>
        <v/>
      </c>
      <c r="BT153" s="90" t="e">
        <f t="shared" si="132"/>
        <v>#NUM!</v>
      </c>
      <c r="BU153" s="90" t="e">
        <f t="shared" si="121"/>
        <v>#NUM!</v>
      </c>
      <c r="BV153" s="127">
        <f t="shared" si="133"/>
        <v>0</v>
      </c>
      <c r="BW153" s="128" t="e">
        <f t="shared" si="134"/>
        <v>#NUM!</v>
      </c>
      <c r="BX153" s="128" t="e">
        <f t="shared" si="135"/>
        <v>#NUM!</v>
      </c>
      <c r="BY153" s="128" t="str">
        <f t="shared" si="136"/>
        <v/>
      </c>
      <c r="BZ153" s="128" t="str">
        <f t="shared" si="141"/>
        <v/>
      </c>
      <c r="CA153" s="90">
        <f t="shared" si="137"/>
        <v>0</v>
      </c>
      <c r="CB153" s="90"/>
      <c r="CC153" s="90"/>
      <c r="CD153" s="129"/>
    </row>
    <row r="154" spans="55:82">
      <c r="BC154" s="124">
        <v>181</v>
      </c>
      <c r="BD154" s="125">
        <f t="shared" si="124"/>
        <v>1</v>
      </c>
      <c r="BE154" s="126">
        <f t="shared" si="125"/>
        <v>1</v>
      </c>
      <c r="BF154" s="90">
        <f t="shared" si="122"/>
        <v>0</v>
      </c>
      <c r="BG154" s="90">
        <f t="shared" si="118"/>
        <v>0</v>
      </c>
      <c r="BH154" s="90" t="str">
        <f t="shared" si="139"/>
        <v/>
      </c>
      <c r="BI154" s="90" t="e">
        <f t="shared" si="126"/>
        <v>#NUM!</v>
      </c>
      <c r="BJ154" s="90" t="str">
        <f t="shared" si="119"/>
        <v/>
      </c>
      <c r="BK154" s="127">
        <f t="shared" si="127"/>
        <v>0</v>
      </c>
      <c r="BL154" s="128" t="e">
        <f t="shared" si="128"/>
        <v>#NUM!</v>
      </c>
      <c r="BM154" s="128" t="e">
        <f t="shared" si="129"/>
        <v>#NUM!</v>
      </c>
      <c r="BN154" s="128" t="str">
        <f t="shared" si="130"/>
        <v/>
      </c>
      <c r="BO154" s="128" t="str">
        <f t="shared" si="140"/>
        <v/>
      </c>
      <c r="BP154" s="90">
        <f t="shared" si="131"/>
        <v>0</v>
      </c>
      <c r="BQ154" s="90">
        <f t="shared" si="123"/>
        <v>0</v>
      </c>
      <c r="BR154" s="90">
        <f t="shared" si="120"/>
        <v>0</v>
      </c>
      <c r="BS154" s="90" t="str">
        <f t="shared" si="138"/>
        <v/>
      </c>
      <c r="BT154" s="90" t="e">
        <f t="shared" si="132"/>
        <v>#NUM!</v>
      </c>
      <c r="BU154" s="90" t="e">
        <f t="shared" si="121"/>
        <v>#NUM!</v>
      </c>
      <c r="BV154" s="127">
        <f t="shared" si="133"/>
        <v>0</v>
      </c>
      <c r="BW154" s="128" t="e">
        <f t="shared" si="134"/>
        <v>#NUM!</v>
      </c>
      <c r="BX154" s="128" t="e">
        <f t="shared" si="135"/>
        <v>#NUM!</v>
      </c>
      <c r="BY154" s="128" t="str">
        <f t="shared" si="136"/>
        <v/>
      </c>
      <c r="BZ154" s="128" t="str">
        <f t="shared" si="141"/>
        <v/>
      </c>
      <c r="CA154" s="90">
        <f t="shared" si="137"/>
        <v>0</v>
      </c>
      <c r="CB154" s="90"/>
      <c r="CC154" s="90"/>
      <c r="CD154" s="129"/>
    </row>
    <row r="155" spans="55:82">
      <c r="BC155" s="124">
        <v>182</v>
      </c>
      <c r="BD155" s="125">
        <f t="shared" si="124"/>
        <v>1</v>
      </c>
      <c r="BE155" s="126">
        <f t="shared" si="125"/>
        <v>1</v>
      </c>
      <c r="BF155" s="90">
        <f t="shared" si="122"/>
        <v>0</v>
      </c>
      <c r="BG155" s="90">
        <f t="shared" si="118"/>
        <v>0</v>
      </c>
      <c r="BH155" s="90" t="str">
        <f t="shared" si="139"/>
        <v/>
      </c>
      <c r="BI155" s="90" t="e">
        <f t="shared" si="126"/>
        <v>#NUM!</v>
      </c>
      <c r="BJ155" s="90" t="str">
        <f t="shared" si="119"/>
        <v/>
      </c>
      <c r="BK155" s="127">
        <f t="shared" si="127"/>
        <v>0</v>
      </c>
      <c r="BL155" s="128" t="e">
        <f t="shared" si="128"/>
        <v>#NUM!</v>
      </c>
      <c r="BM155" s="128" t="e">
        <f t="shared" si="129"/>
        <v>#NUM!</v>
      </c>
      <c r="BN155" s="128" t="str">
        <f t="shared" si="130"/>
        <v/>
      </c>
      <c r="BO155" s="128" t="str">
        <f t="shared" si="140"/>
        <v/>
      </c>
      <c r="BP155" s="90">
        <f t="shared" si="131"/>
        <v>0</v>
      </c>
      <c r="BQ155" s="90">
        <f t="shared" si="123"/>
        <v>0</v>
      </c>
      <c r="BR155" s="90">
        <f t="shared" si="120"/>
        <v>0</v>
      </c>
      <c r="BS155" s="90" t="str">
        <f t="shared" si="138"/>
        <v/>
      </c>
      <c r="BT155" s="90" t="e">
        <f t="shared" si="132"/>
        <v>#NUM!</v>
      </c>
      <c r="BU155" s="90" t="e">
        <f t="shared" si="121"/>
        <v>#NUM!</v>
      </c>
      <c r="BV155" s="127">
        <f t="shared" si="133"/>
        <v>0</v>
      </c>
      <c r="BW155" s="128" t="e">
        <f t="shared" si="134"/>
        <v>#NUM!</v>
      </c>
      <c r="BX155" s="128" t="e">
        <f t="shared" si="135"/>
        <v>#NUM!</v>
      </c>
      <c r="BY155" s="128" t="str">
        <f t="shared" si="136"/>
        <v/>
      </c>
      <c r="BZ155" s="128" t="str">
        <f t="shared" si="141"/>
        <v/>
      </c>
      <c r="CA155" s="90">
        <f t="shared" si="137"/>
        <v>0</v>
      </c>
      <c r="CB155" s="90"/>
      <c r="CC155" s="90"/>
      <c r="CD155" s="129"/>
    </row>
    <row r="156" spans="55:82">
      <c r="BC156" s="124">
        <v>183</v>
      </c>
      <c r="BD156" s="125">
        <f t="shared" si="124"/>
        <v>1</v>
      </c>
      <c r="BE156" s="126">
        <f t="shared" si="125"/>
        <v>1</v>
      </c>
      <c r="BF156" s="90">
        <f t="shared" si="122"/>
        <v>0</v>
      </c>
      <c r="BG156" s="90">
        <f t="shared" si="118"/>
        <v>0</v>
      </c>
      <c r="BH156" s="90" t="str">
        <f t="shared" si="139"/>
        <v/>
      </c>
      <c r="BI156" s="90" t="e">
        <f t="shared" si="126"/>
        <v>#NUM!</v>
      </c>
      <c r="BJ156" s="90" t="str">
        <f t="shared" si="119"/>
        <v/>
      </c>
      <c r="BK156" s="127">
        <f t="shared" si="127"/>
        <v>0</v>
      </c>
      <c r="BL156" s="128" t="e">
        <f t="shared" si="128"/>
        <v>#NUM!</v>
      </c>
      <c r="BM156" s="128" t="e">
        <f t="shared" si="129"/>
        <v>#NUM!</v>
      </c>
      <c r="BN156" s="128" t="str">
        <f t="shared" si="130"/>
        <v/>
      </c>
      <c r="BO156" s="128" t="str">
        <f t="shared" si="140"/>
        <v/>
      </c>
      <c r="BP156" s="90">
        <f t="shared" si="131"/>
        <v>0</v>
      </c>
      <c r="BQ156" s="90">
        <f t="shared" si="123"/>
        <v>0</v>
      </c>
      <c r="BR156" s="90">
        <f t="shared" si="120"/>
        <v>0</v>
      </c>
      <c r="BS156" s="90" t="str">
        <f t="shared" si="138"/>
        <v/>
      </c>
      <c r="BT156" s="90" t="e">
        <f t="shared" si="132"/>
        <v>#NUM!</v>
      </c>
      <c r="BU156" s="90" t="e">
        <f t="shared" si="121"/>
        <v>#NUM!</v>
      </c>
      <c r="BV156" s="127">
        <f t="shared" si="133"/>
        <v>0</v>
      </c>
      <c r="BW156" s="128" t="e">
        <f t="shared" si="134"/>
        <v>#NUM!</v>
      </c>
      <c r="BX156" s="128" t="e">
        <f t="shared" si="135"/>
        <v>#NUM!</v>
      </c>
      <c r="BY156" s="128" t="str">
        <f t="shared" si="136"/>
        <v/>
      </c>
      <c r="BZ156" s="128" t="str">
        <f t="shared" si="141"/>
        <v/>
      </c>
      <c r="CA156" s="90">
        <f t="shared" si="137"/>
        <v>0</v>
      </c>
      <c r="CB156" s="90"/>
      <c r="CC156" s="90"/>
      <c r="CD156" s="129"/>
    </row>
    <row r="157" spans="55:82">
      <c r="BC157" s="124">
        <v>184</v>
      </c>
      <c r="BD157" s="125">
        <f t="shared" si="124"/>
        <v>1</v>
      </c>
      <c r="BE157" s="126">
        <f t="shared" si="125"/>
        <v>1</v>
      </c>
      <c r="BF157" s="90">
        <f t="shared" si="122"/>
        <v>0</v>
      </c>
      <c r="BG157" s="90">
        <f t="shared" si="118"/>
        <v>0</v>
      </c>
      <c r="BH157" s="90" t="str">
        <f t="shared" si="139"/>
        <v/>
      </c>
      <c r="BI157" s="90" t="e">
        <f t="shared" si="126"/>
        <v>#NUM!</v>
      </c>
      <c r="BJ157" s="90" t="str">
        <f t="shared" si="119"/>
        <v/>
      </c>
      <c r="BK157" s="127">
        <f t="shared" si="127"/>
        <v>0</v>
      </c>
      <c r="BL157" s="128" t="e">
        <f t="shared" si="128"/>
        <v>#NUM!</v>
      </c>
      <c r="BM157" s="128" t="e">
        <f t="shared" si="129"/>
        <v>#NUM!</v>
      </c>
      <c r="BN157" s="128" t="str">
        <f t="shared" si="130"/>
        <v/>
      </c>
      <c r="BO157" s="128" t="str">
        <f t="shared" si="140"/>
        <v/>
      </c>
      <c r="BP157" s="90">
        <f t="shared" si="131"/>
        <v>0</v>
      </c>
      <c r="BQ157" s="90">
        <f t="shared" si="123"/>
        <v>0</v>
      </c>
      <c r="BR157" s="90">
        <f t="shared" si="120"/>
        <v>0</v>
      </c>
      <c r="BS157" s="90" t="str">
        <f t="shared" si="138"/>
        <v/>
      </c>
      <c r="BT157" s="90" t="e">
        <f t="shared" si="132"/>
        <v>#NUM!</v>
      </c>
      <c r="BU157" s="90" t="e">
        <f t="shared" si="121"/>
        <v>#NUM!</v>
      </c>
      <c r="BV157" s="127">
        <f t="shared" si="133"/>
        <v>0</v>
      </c>
      <c r="BW157" s="128" t="e">
        <f t="shared" si="134"/>
        <v>#NUM!</v>
      </c>
      <c r="BX157" s="128" t="e">
        <f t="shared" si="135"/>
        <v>#NUM!</v>
      </c>
      <c r="BY157" s="128" t="str">
        <f t="shared" si="136"/>
        <v/>
      </c>
      <c r="BZ157" s="128" t="str">
        <f t="shared" si="141"/>
        <v/>
      </c>
      <c r="CA157" s="90">
        <f t="shared" si="137"/>
        <v>0</v>
      </c>
      <c r="CB157" s="90"/>
      <c r="CC157" s="90"/>
      <c r="CD157" s="129"/>
    </row>
    <row r="158" spans="55:82">
      <c r="BC158" s="124">
        <v>185</v>
      </c>
      <c r="BD158" s="125">
        <f t="shared" si="124"/>
        <v>1</v>
      </c>
      <c r="BE158" s="126">
        <f t="shared" si="125"/>
        <v>1</v>
      </c>
      <c r="BF158" s="90">
        <f t="shared" si="122"/>
        <v>0</v>
      </c>
      <c r="BG158" s="90">
        <f t="shared" si="118"/>
        <v>0</v>
      </c>
      <c r="BH158" s="90" t="str">
        <f t="shared" si="139"/>
        <v/>
      </c>
      <c r="BI158" s="90" t="e">
        <f t="shared" si="126"/>
        <v>#NUM!</v>
      </c>
      <c r="BJ158" s="90" t="str">
        <f t="shared" si="119"/>
        <v/>
      </c>
      <c r="BK158" s="127">
        <f t="shared" si="127"/>
        <v>0</v>
      </c>
      <c r="BL158" s="128" t="e">
        <f t="shared" si="128"/>
        <v>#NUM!</v>
      </c>
      <c r="BM158" s="128" t="e">
        <f t="shared" si="129"/>
        <v>#NUM!</v>
      </c>
      <c r="BN158" s="128" t="str">
        <f t="shared" si="130"/>
        <v/>
      </c>
      <c r="BO158" s="128" t="str">
        <f t="shared" si="140"/>
        <v/>
      </c>
      <c r="BP158" s="90">
        <f t="shared" si="131"/>
        <v>0</v>
      </c>
      <c r="BQ158" s="90">
        <f t="shared" si="123"/>
        <v>0</v>
      </c>
      <c r="BR158" s="90">
        <f t="shared" si="120"/>
        <v>0</v>
      </c>
      <c r="BS158" s="90" t="str">
        <f t="shared" si="138"/>
        <v/>
      </c>
      <c r="BT158" s="90" t="e">
        <f t="shared" si="132"/>
        <v>#NUM!</v>
      </c>
      <c r="BU158" s="90" t="e">
        <f t="shared" si="121"/>
        <v>#NUM!</v>
      </c>
      <c r="BV158" s="127">
        <f t="shared" si="133"/>
        <v>0</v>
      </c>
      <c r="BW158" s="128" t="e">
        <f t="shared" si="134"/>
        <v>#NUM!</v>
      </c>
      <c r="BX158" s="128" t="e">
        <f t="shared" si="135"/>
        <v>#NUM!</v>
      </c>
      <c r="BY158" s="128" t="str">
        <f t="shared" si="136"/>
        <v/>
      </c>
      <c r="BZ158" s="128" t="str">
        <f t="shared" si="141"/>
        <v/>
      </c>
      <c r="CA158" s="90">
        <f t="shared" si="137"/>
        <v>0</v>
      </c>
      <c r="CB158" s="90"/>
      <c r="CC158" s="90"/>
      <c r="CD158" s="129"/>
    </row>
    <row r="159" spans="55:82">
      <c r="BC159" s="124">
        <v>186</v>
      </c>
      <c r="BD159" s="125">
        <f t="shared" si="124"/>
        <v>1</v>
      </c>
      <c r="BE159" s="126">
        <f t="shared" si="125"/>
        <v>1</v>
      </c>
      <c r="BF159" s="90">
        <f t="shared" si="122"/>
        <v>0</v>
      </c>
      <c r="BG159" s="90">
        <f t="shared" si="118"/>
        <v>0</v>
      </c>
      <c r="BH159" s="90" t="str">
        <f t="shared" si="139"/>
        <v/>
      </c>
      <c r="BI159" s="90" t="e">
        <f t="shared" si="126"/>
        <v>#NUM!</v>
      </c>
      <c r="BJ159" s="90" t="str">
        <f t="shared" si="119"/>
        <v/>
      </c>
      <c r="BK159" s="127">
        <f t="shared" si="127"/>
        <v>0</v>
      </c>
      <c r="BL159" s="128" t="e">
        <f t="shared" si="128"/>
        <v>#NUM!</v>
      </c>
      <c r="BM159" s="128" t="e">
        <f t="shared" si="129"/>
        <v>#NUM!</v>
      </c>
      <c r="BN159" s="128" t="str">
        <f t="shared" si="130"/>
        <v/>
      </c>
      <c r="BO159" s="128" t="str">
        <f t="shared" si="140"/>
        <v/>
      </c>
      <c r="BP159" s="90">
        <f t="shared" si="131"/>
        <v>0</v>
      </c>
      <c r="BQ159" s="90">
        <f t="shared" si="123"/>
        <v>0</v>
      </c>
      <c r="BR159" s="90">
        <f t="shared" si="120"/>
        <v>0</v>
      </c>
      <c r="BS159" s="90" t="str">
        <f t="shared" si="138"/>
        <v/>
      </c>
      <c r="BT159" s="90" t="e">
        <f t="shared" si="132"/>
        <v>#NUM!</v>
      </c>
      <c r="BU159" s="90" t="e">
        <f t="shared" si="121"/>
        <v>#NUM!</v>
      </c>
      <c r="BV159" s="127">
        <f t="shared" si="133"/>
        <v>0</v>
      </c>
      <c r="BW159" s="128" t="e">
        <f t="shared" si="134"/>
        <v>#NUM!</v>
      </c>
      <c r="BX159" s="128" t="e">
        <f t="shared" si="135"/>
        <v>#NUM!</v>
      </c>
      <c r="BY159" s="128" t="str">
        <f t="shared" si="136"/>
        <v/>
      </c>
      <c r="BZ159" s="128" t="str">
        <f t="shared" si="141"/>
        <v/>
      </c>
      <c r="CA159" s="90">
        <f t="shared" si="137"/>
        <v>0</v>
      </c>
      <c r="CB159" s="90"/>
      <c r="CC159" s="90"/>
      <c r="CD159" s="129"/>
    </row>
    <row r="160" spans="55:82">
      <c r="BC160" s="124">
        <v>187</v>
      </c>
      <c r="BD160" s="125">
        <f t="shared" si="124"/>
        <v>1</v>
      </c>
      <c r="BE160" s="126">
        <f t="shared" si="125"/>
        <v>1</v>
      </c>
      <c r="BF160" s="90">
        <f t="shared" si="122"/>
        <v>0</v>
      </c>
      <c r="BG160" s="90">
        <f t="shared" si="118"/>
        <v>0</v>
      </c>
      <c r="BH160" s="90" t="str">
        <f t="shared" si="139"/>
        <v/>
      </c>
      <c r="BI160" s="90" t="e">
        <f t="shared" si="126"/>
        <v>#NUM!</v>
      </c>
      <c r="BJ160" s="90" t="str">
        <f t="shared" si="119"/>
        <v/>
      </c>
      <c r="BK160" s="127">
        <f t="shared" si="127"/>
        <v>0</v>
      </c>
      <c r="BL160" s="128" t="e">
        <f t="shared" si="128"/>
        <v>#NUM!</v>
      </c>
      <c r="BM160" s="128" t="e">
        <f t="shared" si="129"/>
        <v>#NUM!</v>
      </c>
      <c r="BN160" s="128" t="str">
        <f t="shared" si="130"/>
        <v/>
      </c>
      <c r="BO160" s="128" t="str">
        <f t="shared" si="140"/>
        <v/>
      </c>
      <c r="BP160" s="90">
        <f t="shared" si="131"/>
        <v>0</v>
      </c>
      <c r="BQ160" s="90">
        <f t="shared" si="123"/>
        <v>0</v>
      </c>
      <c r="BR160" s="90">
        <f t="shared" si="120"/>
        <v>0</v>
      </c>
      <c r="BS160" s="90" t="str">
        <f t="shared" si="138"/>
        <v/>
      </c>
      <c r="BT160" s="90" t="e">
        <f t="shared" si="132"/>
        <v>#NUM!</v>
      </c>
      <c r="BU160" s="90" t="e">
        <f t="shared" si="121"/>
        <v>#NUM!</v>
      </c>
      <c r="BV160" s="127">
        <f t="shared" si="133"/>
        <v>0</v>
      </c>
      <c r="BW160" s="128" t="e">
        <f t="shared" si="134"/>
        <v>#NUM!</v>
      </c>
      <c r="BX160" s="128" t="e">
        <f t="shared" si="135"/>
        <v>#NUM!</v>
      </c>
      <c r="BY160" s="128" t="str">
        <f t="shared" si="136"/>
        <v/>
      </c>
      <c r="BZ160" s="128" t="str">
        <f t="shared" si="141"/>
        <v/>
      </c>
      <c r="CA160" s="90">
        <f t="shared" si="137"/>
        <v>0</v>
      </c>
      <c r="CB160" s="90"/>
      <c r="CC160" s="90"/>
      <c r="CD160" s="129"/>
    </row>
    <row r="161" spans="55:82">
      <c r="BC161" s="124">
        <v>188</v>
      </c>
      <c r="BD161" s="125">
        <f t="shared" si="124"/>
        <v>1</v>
      </c>
      <c r="BE161" s="126">
        <f t="shared" si="125"/>
        <v>1</v>
      </c>
      <c r="BF161" s="90">
        <f t="shared" si="122"/>
        <v>0</v>
      </c>
      <c r="BG161" s="90">
        <f t="shared" si="118"/>
        <v>0</v>
      </c>
      <c r="BH161" s="90" t="str">
        <f t="shared" si="139"/>
        <v/>
      </c>
      <c r="BI161" s="90" t="e">
        <f t="shared" si="126"/>
        <v>#NUM!</v>
      </c>
      <c r="BJ161" s="90" t="str">
        <f t="shared" si="119"/>
        <v/>
      </c>
      <c r="BK161" s="127">
        <f t="shared" si="127"/>
        <v>0</v>
      </c>
      <c r="BL161" s="128" t="e">
        <f t="shared" si="128"/>
        <v>#NUM!</v>
      </c>
      <c r="BM161" s="128" t="e">
        <f t="shared" si="129"/>
        <v>#NUM!</v>
      </c>
      <c r="BN161" s="128" t="str">
        <f t="shared" si="130"/>
        <v/>
      </c>
      <c r="BO161" s="128" t="str">
        <f t="shared" si="140"/>
        <v/>
      </c>
      <c r="BP161" s="90">
        <f t="shared" si="131"/>
        <v>0</v>
      </c>
      <c r="BQ161" s="90">
        <f t="shared" si="123"/>
        <v>0</v>
      </c>
      <c r="BR161" s="90">
        <f t="shared" si="120"/>
        <v>0</v>
      </c>
      <c r="BS161" s="90" t="str">
        <f t="shared" si="138"/>
        <v/>
      </c>
      <c r="BT161" s="90" t="e">
        <f t="shared" si="132"/>
        <v>#NUM!</v>
      </c>
      <c r="BU161" s="90" t="e">
        <f t="shared" si="121"/>
        <v>#NUM!</v>
      </c>
      <c r="BV161" s="127">
        <f t="shared" si="133"/>
        <v>0</v>
      </c>
      <c r="BW161" s="128" t="e">
        <f t="shared" si="134"/>
        <v>#NUM!</v>
      </c>
      <c r="BX161" s="128" t="e">
        <f t="shared" si="135"/>
        <v>#NUM!</v>
      </c>
      <c r="BY161" s="128" t="str">
        <f t="shared" si="136"/>
        <v/>
      </c>
      <c r="BZ161" s="128" t="str">
        <f t="shared" si="141"/>
        <v/>
      </c>
      <c r="CA161" s="90">
        <f t="shared" si="137"/>
        <v>0</v>
      </c>
      <c r="CB161" s="90"/>
      <c r="CC161" s="90"/>
      <c r="CD161" s="129"/>
    </row>
    <row r="162" spans="55:82">
      <c r="BC162" s="124">
        <v>189</v>
      </c>
      <c r="BD162" s="125">
        <f t="shared" si="124"/>
        <v>1</v>
      </c>
      <c r="BE162" s="126">
        <f t="shared" si="125"/>
        <v>1</v>
      </c>
      <c r="BF162" s="90">
        <f t="shared" si="122"/>
        <v>0</v>
      </c>
      <c r="BG162" s="90">
        <f t="shared" si="118"/>
        <v>0</v>
      </c>
      <c r="BH162" s="90" t="str">
        <f t="shared" si="139"/>
        <v/>
      </c>
      <c r="BI162" s="90" t="e">
        <f t="shared" si="126"/>
        <v>#NUM!</v>
      </c>
      <c r="BJ162" s="90" t="str">
        <f t="shared" ref="BJ162:BJ223" si="142">IFERROR(IF(BM161=BL162,BJ161,BJ161+1),"")</f>
        <v/>
      </c>
      <c r="BK162" s="127">
        <f t="shared" si="127"/>
        <v>0</v>
      </c>
      <c r="BL162" s="128" t="e">
        <f t="shared" si="128"/>
        <v>#NUM!</v>
      </c>
      <c r="BM162" s="128" t="e">
        <f t="shared" si="129"/>
        <v>#NUM!</v>
      </c>
      <c r="BN162" s="128" t="str">
        <f t="shared" si="130"/>
        <v/>
      </c>
      <c r="BO162" s="128" t="str">
        <f t="shared" si="140"/>
        <v/>
      </c>
      <c r="BP162" s="90">
        <f t="shared" si="131"/>
        <v>0</v>
      </c>
      <c r="BQ162" s="90">
        <f t="shared" si="123"/>
        <v>0</v>
      </c>
      <c r="BR162" s="90">
        <f t="shared" si="120"/>
        <v>0</v>
      </c>
      <c r="BS162" s="90" t="str">
        <f t="shared" si="138"/>
        <v/>
      </c>
      <c r="BT162" s="90" t="e">
        <f t="shared" si="132"/>
        <v>#NUM!</v>
      </c>
      <c r="BU162" s="90" t="e">
        <f t="shared" ref="BU162:BU223" si="143">IF(BX161=BW162,BU161,BU161+1)</f>
        <v>#NUM!</v>
      </c>
      <c r="BV162" s="127">
        <f t="shared" si="133"/>
        <v>0</v>
      </c>
      <c r="BW162" s="128" t="e">
        <f t="shared" si="134"/>
        <v>#NUM!</v>
      </c>
      <c r="BX162" s="128" t="e">
        <f t="shared" si="135"/>
        <v>#NUM!</v>
      </c>
      <c r="BY162" s="128" t="str">
        <f t="shared" si="136"/>
        <v/>
      </c>
      <c r="BZ162" s="128" t="str">
        <f t="shared" si="141"/>
        <v/>
      </c>
      <c r="CA162" s="90">
        <f t="shared" si="137"/>
        <v>0</v>
      </c>
      <c r="CB162" s="90"/>
      <c r="CC162" s="90"/>
      <c r="CD162" s="129"/>
    </row>
    <row r="163" spans="55:82">
      <c r="BC163" s="124">
        <v>190</v>
      </c>
      <c r="BD163" s="125">
        <f t="shared" si="124"/>
        <v>1</v>
      </c>
      <c r="BE163" s="126">
        <f t="shared" si="125"/>
        <v>1</v>
      </c>
      <c r="BF163" s="90">
        <f t="shared" si="122"/>
        <v>0</v>
      </c>
      <c r="BG163" s="90">
        <f t="shared" si="118"/>
        <v>0</v>
      </c>
      <c r="BH163" s="90" t="str">
        <f t="shared" si="139"/>
        <v/>
      </c>
      <c r="BI163" s="90" t="e">
        <f t="shared" si="126"/>
        <v>#NUM!</v>
      </c>
      <c r="BJ163" s="90" t="str">
        <f t="shared" si="142"/>
        <v/>
      </c>
      <c r="BK163" s="127">
        <f t="shared" si="127"/>
        <v>0</v>
      </c>
      <c r="BL163" s="128" t="e">
        <f t="shared" si="128"/>
        <v>#NUM!</v>
      </c>
      <c r="BM163" s="128" t="e">
        <f t="shared" si="129"/>
        <v>#NUM!</v>
      </c>
      <c r="BN163" s="128" t="str">
        <f t="shared" si="130"/>
        <v/>
      </c>
      <c r="BO163" s="128" t="str">
        <f t="shared" si="140"/>
        <v/>
      </c>
      <c r="BP163" s="90">
        <f t="shared" si="131"/>
        <v>0</v>
      </c>
      <c r="BQ163" s="90">
        <f t="shared" si="123"/>
        <v>0</v>
      </c>
      <c r="BR163" s="90">
        <f t="shared" si="120"/>
        <v>0</v>
      </c>
      <c r="BS163" s="90" t="str">
        <f t="shared" si="138"/>
        <v/>
      </c>
      <c r="BT163" s="90" t="e">
        <f t="shared" si="132"/>
        <v>#NUM!</v>
      </c>
      <c r="BU163" s="90" t="e">
        <f t="shared" si="143"/>
        <v>#NUM!</v>
      </c>
      <c r="BV163" s="127">
        <f t="shared" si="133"/>
        <v>0</v>
      </c>
      <c r="BW163" s="128" t="e">
        <f t="shared" si="134"/>
        <v>#NUM!</v>
      </c>
      <c r="BX163" s="128" t="e">
        <f t="shared" si="135"/>
        <v>#NUM!</v>
      </c>
      <c r="BY163" s="128" t="str">
        <f t="shared" si="136"/>
        <v/>
      </c>
      <c r="BZ163" s="128" t="str">
        <f t="shared" si="141"/>
        <v/>
      </c>
      <c r="CA163" s="90">
        <f t="shared" si="137"/>
        <v>0</v>
      </c>
      <c r="CB163" s="90"/>
      <c r="CC163" s="90"/>
      <c r="CD163" s="129"/>
    </row>
    <row r="164" spans="55:82">
      <c r="BC164" s="124">
        <v>191</v>
      </c>
      <c r="BD164" s="125">
        <f t="shared" si="124"/>
        <v>1</v>
      </c>
      <c r="BE164" s="126">
        <f t="shared" si="125"/>
        <v>1</v>
      </c>
      <c r="BF164" s="90">
        <f t="shared" si="122"/>
        <v>0</v>
      </c>
      <c r="BG164" s="90">
        <f t="shared" ref="BG164:BG223" si="144">IF(OR(BD164=1,BE164=1),0,IF(AND(BF163=1,(BE163-BD163)&lt;&gt;1),BF164+1,IF(AND(BF164=1,(BE164-BD164&lt;&gt;1)),0,BF164)))</f>
        <v>0</v>
      </c>
      <c r="BH164" s="90" t="str">
        <f t="shared" si="139"/>
        <v/>
      </c>
      <c r="BI164" s="90" t="e">
        <f t="shared" si="126"/>
        <v>#NUM!</v>
      </c>
      <c r="BJ164" s="90" t="str">
        <f t="shared" si="142"/>
        <v/>
      </c>
      <c r="BK164" s="127">
        <f t="shared" si="127"/>
        <v>0</v>
      </c>
      <c r="BL164" s="128" t="e">
        <f t="shared" si="128"/>
        <v>#NUM!</v>
      </c>
      <c r="BM164" s="128" t="e">
        <f t="shared" si="129"/>
        <v>#NUM!</v>
      </c>
      <c r="BN164" s="128" t="str">
        <f t="shared" si="130"/>
        <v/>
      </c>
      <c r="BO164" s="128" t="str">
        <f t="shared" si="140"/>
        <v/>
      </c>
      <c r="BP164" s="90">
        <f t="shared" si="131"/>
        <v>0</v>
      </c>
      <c r="BQ164" s="90">
        <f t="shared" si="123"/>
        <v>0</v>
      </c>
      <c r="BR164" s="90">
        <f t="shared" ref="BR164:BR223" si="145">IF(OR(BD164=1,BE164=1),0,IF(AND(BQ163=1,(BE163-BD163)&lt;&gt;1),BQ164+1,IF(AND(BQ164=1,(BE164-BD164&lt;&gt;1)),0,BQ164)))</f>
        <v>0</v>
      </c>
      <c r="BS164" s="90" t="str">
        <f t="shared" si="138"/>
        <v/>
      </c>
      <c r="BT164" s="90" t="e">
        <f t="shared" si="132"/>
        <v>#NUM!</v>
      </c>
      <c r="BU164" s="90" t="e">
        <f t="shared" si="143"/>
        <v>#NUM!</v>
      </c>
      <c r="BV164" s="127">
        <f t="shared" si="133"/>
        <v>0</v>
      </c>
      <c r="BW164" s="128" t="e">
        <f t="shared" si="134"/>
        <v>#NUM!</v>
      </c>
      <c r="BX164" s="128" t="e">
        <f t="shared" si="135"/>
        <v>#NUM!</v>
      </c>
      <c r="BY164" s="128" t="str">
        <f t="shared" si="136"/>
        <v/>
      </c>
      <c r="BZ164" s="128" t="str">
        <f t="shared" si="141"/>
        <v/>
      </c>
      <c r="CA164" s="90">
        <f t="shared" si="137"/>
        <v>0</v>
      </c>
      <c r="CB164" s="90"/>
      <c r="CC164" s="90"/>
      <c r="CD164" s="129"/>
    </row>
    <row r="165" spans="55:82">
      <c r="BC165" s="124">
        <v>192</v>
      </c>
      <c r="BD165" s="125">
        <f t="shared" si="124"/>
        <v>1</v>
      </c>
      <c r="BE165" s="126">
        <f t="shared" si="125"/>
        <v>1</v>
      </c>
      <c r="BF165" s="90">
        <f t="shared" si="122"/>
        <v>0</v>
      </c>
      <c r="BG165" s="90">
        <f t="shared" si="144"/>
        <v>0</v>
      </c>
      <c r="BH165" s="90" t="str">
        <f t="shared" si="139"/>
        <v/>
      </c>
      <c r="BI165" s="90" t="e">
        <f t="shared" si="126"/>
        <v>#NUM!</v>
      </c>
      <c r="BJ165" s="90" t="str">
        <f t="shared" si="142"/>
        <v/>
      </c>
      <c r="BK165" s="127">
        <f t="shared" si="127"/>
        <v>0</v>
      </c>
      <c r="BL165" s="128" t="e">
        <f t="shared" si="128"/>
        <v>#NUM!</v>
      </c>
      <c r="BM165" s="128" t="e">
        <f t="shared" si="129"/>
        <v>#NUM!</v>
      </c>
      <c r="BN165" s="128" t="str">
        <f t="shared" si="130"/>
        <v/>
      </c>
      <c r="BO165" s="128" t="str">
        <f t="shared" si="140"/>
        <v/>
      </c>
      <c r="BP165" s="90">
        <f t="shared" si="131"/>
        <v>0</v>
      </c>
      <c r="BQ165" s="90">
        <f t="shared" si="123"/>
        <v>0</v>
      </c>
      <c r="BR165" s="90">
        <f t="shared" si="145"/>
        <v>0</v>
      </c>
      <c r="BS165" s="90" t="str">
        <f t="shared" si="138"/>
        <v/>
      </c>
      <c r="BT165" s="90" t="e">
        <f t="shared" si="132"/>
        <v>#NUM!</v>
      </c>
      <c r="BU165" s="90" t="e">
        <f t="shared" si="143"/>
        <v>#NUM!</v>
      </c>
      <c r="BV165" s="127">
        <f t="shared" si="133"/>
        <v>0</v>
      </c>
      <c r="BW165" s="128" t="e">
        <f t="shared" si="134"/>
        <v>#NUM!</v>
      </c>
      <c r="BX165" s="128" t="e">
        <f t="shared" si="135"/>
        <v>#NUM!</v>
      </c>
      <c r="BY165" s="128" t="str">
        <f t="shared" si="136"/>
        <v/>
      </c>
      <c r="BZ165" s="128" t="str">
        <f t="shared" si="141"/>
        <v/>
      </c>
      <c r="CA165" s="90">
        <f t="shared" si="137"/>
        <v>0</v>
      </c>
      <c r="CB165" s="90"/>
      <c r="CC165" s="90"/>
      <c r="CD165" s="129"/>
    </row>
    <row r="166" spans="55:82">
      <c r="BC166" s="124">
        <v>193</v>
      </c>
      <c r="BD166" s="125">
        <f t="shared" si="124"/>
        <v>1</v>
      </c>
      <c r="BE166" s="126">
        <f t="shared" si="125"/>
        <v>1</v>
      </c>
      <c r="BF166" s="90">
        <f t="shared" ref="BF166:BF223" si="146">HLOOKUP(BE166,$CE$53:$LT$55,3,FALSE)</f>
        <v>0</v>
      </c>
      <c r="BG166" s="90">
        <f t="shared" si="144"/>
        <v>0</v>
      </c>
      <c r="BH166" s="90" t="str">
        <f t="shared" si="139"/>
        <v/>
      </c>
      <c r="BI166" s="90" t="e">
        <f t="shared" si="126"/>
        <v>#NUM!</v>
      </c>
      <c r="BJ166" s="90" t="str">
        <f t="shared" si="142"/>
        <v/>
      </c>
      <c r="BK166" s="127">
        <f t="shared" si="127"/>
        <v>0</v>
      </c>
      <c r="BL166" s="128" t="e">
        <f t="shared" si="128"/>
        <v>#NUM!</v>
      </c>
      <c r="BM166" s="128" t="e">
        <f t="shared" si="129"/>
        <v>#NUM!</v>
      </c>
      <c r="BN166" s="128" t="str">
        <f t="shared" si="130"/>
        <v/>
      </c>
      <c r="BO166" s="128" t="str">
        <f t="shared" si="140"/>
        <v/>
      </c>
      <c r="BP166" s="90">
        <f t="shared" si="131"/>
        <v>0</v>
      </c>
      <c r="BQ166" s="90">
        <f t="shared" ref="BQ166:BQ223" si="147">HLOOKUP(BE166,$CE$53:$LT$55,2,FALSE)</f>
        <v>0</v>
      </c>
      <c r="BR166" s="90">
        <f t="shared" si="145"/>
        <v>0</v>
      </c>
      <c r="BS166" s="90" t="str">
        <f t="shared" si="138"/>
        <v/>
      </c>
      <c r="BT166" s="90" t="e">
        <f t="shared" si="132"/>
        <v>#NUM!</v>
      </c>
      <c r="BU166" s="90" t="e">
        <f t="shared" si="143"/>
        <v>#NUM!</v>
      </c>
      <c r="BV166" s="127">
        <f t="shared" si="133"/>
        <v>0</v>
      </c>
      <c r="BW166" s="128" t="e">
        <f t="shared" si="134"/>
        <v>#NUM!</v>
      </c>
      <c r="BX166" s="128" t="e">
        <f t="shared" si="135"/>
        <v>#NUM!</v>
      </c>
      <c r="BY166" s="128" t="str">
        <f t="shared" si="136"/>
        <v/>
      </c>
      <c r="BZ166" s="128" t="str">
        <f t="shared" si="141"/>
        <v/>
      </c>
      <c r="CA166" s="90">
        <f t="shared" si="137"/>
        <v>0</v>
      </c>
      <c r="CB166" s="90"/>
      <c r="CC166" s="90"/>
      <c r="CD166" s="129"/>
    </row>
    <row r="167" spans="55:82">
      <c r="BC167" s="124">
        <v>194</v>
      </c>
      <c r="BD167" s="125">
        <f t="shared" ref="BD167:BD223" si="148">HLOOKUP(BC167+1,$CE$60:$LU$61,2,FALSE)</f>
        <v>1</v>
      </c>
      <c r="BE167" s="126">
        <f t="shared" ref="BE167:BE223" si="149">HLOOKUP(BC167,$CE$60:$LU$61,2,FALSE)</f>
        <v>1</v>
      </c>
      <c r="BF167" s="90">
        <f t="shared" si="146"/>
        <v>0</v>
      </c>
      <c r="BG167" s="90">
        <f t="shared" si="144"/>
        <v>0</v>
      </c>
      <c r="BH167" s="90" t="str">
        <f t="shared" si="139"/>
        <v/>
      </c>
      <c r="BI167" s="90" t="e">
        <f t="shared" ref="BI167:BI223" si="150">LARGE($BH$62:$BH$223,$BC167)</f>
        <v>#NUM!</v>
      </c>
      <c r="BJ167" s="90" t="str">
        <f t="shared" si="142"/>
        <v/>
      </c>
      <c r="BK167" s="127">
        <f t="shared" ref="BK167:BK223" si="151">IFERROR(VLOOKUP(BI167,$BC$62:$BG$223,5,FALSE),0)</f>
        <v>0</v>
      </c>
      <c r="BL167" s="128" t="e">
        <f t="shared" ref="BL167:BL223" si="152">VLOOKUP(BI167,$BC$62:$BE$223,2,FALSE)</f>
        <v>#NUM!</v>
      </c>
      <c r="BM167" s="128" t="e">
        <f t="shared" ref="BM167:BM223" si="153">VLOOKUP(BI167,$BC$62:$BE$223,3,FALSE)</f>
        <v>#NUM!</v>
      </c>
      <c r="BN167" s="128" t="str">
        <f t="shared" ref="BN167:BN223" si="154">IFERROR(VLOOKUP($BC167,BJ$62:BL$223,3,FALSE),"")</f>
        <v/>
      </c>
      <c r="BO167" s="128" t="str">
        <f t="shared" si="140"/>
        <v/>
      </c>
      <c r="BP167" s="90">
        <f t="shared" ref="BP167:BP223" si="155">SUMIF($BJ$62:$BJ$223,$BC167,$BK$62:$BK$223)</f>
        <v>0</v>
      </c>
      <c r="BQ167" s="90">
        <f t="shared" si="147"/>
        <v>0</v>
      </c>
      <c r="BR167" s="90">
        <f t="shared" si="145"/>
        <v>0</v>
      </c>
      <c r="BS167" s="90" t="str">
        <f t="shared" si="138"/>
        <v/>
      </c>
      <c r="BT167" s="90" t="e">
        <f t="shared" ref="BT167:BT223" si="156">LARGE($BS$62:$BS$223,$BC167)</f>
        <v>#NUM!</v>
      </c>
      <c r="BU167" s="90" t="e">
        <f t="shared" si="143"/>
        <v>#NUM!</v>
      </c>
      <c r="BV167" s="127">
        <f t="shared" ref="BV167:BV223" si="157">IFERROR(VLOOKUP(BT167,$BC$62:$BR$223,16,FALSE),0)</f>
        <v>0</v>
      </c>
      <c r="BW167" s="128" t="e">
        <f t="shared" ref="BW167:BW223" si="158">VLOOKUP(BT167,$BC$62:$BE$223,2,FALSE)</f>
        <v>#NUM!</v>
      </c>
      <c r="BX167" s="128" t="e">
        <f t="shared" ref="BX167:BX223" si="159">VLOOKUP(BT167,$BC$62:$BE$223,3,FALSE)</f>
        <v>#NUM!</v>
      </c>
      <c r="BY167" s="128" t="str">
        <f t="shared" ref="BY167:BY223" si="160">IFERROR(VLOOKUP($BC167,BU$62:BW$223,3,FALSE),"")</f>
        <v/>
      </c>
      <c r="BZ167" s="128" t="str">
        <f t="shared" si="141"/>
        <v/>
      </c>
      <c r="CA167" s="90">
        <f t="shared" ref="CA167:CA223" si="161">SUMIF($BU$62:$BU$223,$BC167,$BV$62:$BV$223)</f>
        <v>0</v>
      </c>
      <c r="CB167" s="90"/>
      <c r="CC167" s="90"/>
      <c r="CD167" s="129"/>
    </row>
    <row r="168" spans="55:82">
      <c r="BC168" s="124">
        <v>195</v>
      </c>
      <c r="BD168" s="125">
        <f t="shared" si="148"/>
        <v>1</v>
      </c>
      <c r="BE168" s="126">
        <f t="shared" si="149"/>
        <v>1</v>
      </c>
      <c r="BF168" s="90">
        <f t="shared" si="146"/>
        <v>0</v>
      </c>
      <c r="BG168" s="90">
        <f t="shared" si="144"/>
        <v>0</v>
      </c>
      <c r="BH168" s="90" t="str">
        <f t="shared" si="139"/>
        <v/>
      </c>
      <c r="BI168" s="90" t="e">
        <f t="shared" si="150"/>
        <v>#NUM!</v>
      </c>
      <c r="BJ168" s="90" t="str">
        <f t="shared" si="142"/>
        <v/>
      </c>
      <c r="BK168" s="127">
        <f t="shared" si="151"/>
        <v>0</v>
      </c>
      <c r="BL168" s="128" t="e">
        <f t="shared" si="152"/>
        <v>#NUM!</v>
      </c>
      <c r="BM168" s="128" t="e">
        <f t="shared" si="153"/>
        <v>#NUM!</v>
      </c>
      <c r="BN168" s="128" t="str">
        <f t="shared" si="154"/>
        <v/>
      </c>
      <c r="BO168" s="128" t="str">
        <f t="shared" si="140"/>
        <v/>
      </c>
      <c r="BP168" s="90">
        <f t="shared" si="155"/>
        <v>0</v>
      </c>
      <c r="BQ168" s="90">
        <f t="shared" si="147"/>
        <v>0</v>
      </c>
      <c r="BR168" s="90">
        <f t="shared" si="145"/>
        <v>0</v>
      </c>
      <c r="BS168" s="90" t="str">
        <f t="shared" si="138"/>
        <v/>
      </c>
      <c r="BT168" s="90" t="e">
        <f t="shared" si="156"/>
        <v>#NUM!</v>
      </c>
      <c r="BU168" s="90" t="e">
        <f t="shared" si="143"/>
        <v>#NUM!</v>
      </c>
      <c r="BV168" s="127">
        <f t="shared" si="157"/>
        <v>0</v>
      </c>
      <c r="BW168" s="128" t="e">
        <f t="shared" si="158"/>
        <v>#NUM!</v>
      </c>
      <c r="BX168" s="128" t="e">
        <f t="shared" si="159"/>
        <v>#NUM!</v>
      </c>
      <c r="BY168" s="128" t="str">
        <f t="shared" si="160"/>
        <v/>
      </c>
      <c r="BZ168" s="128" t="str">
        <f t="shared" si="141"/>
        <v/>
      </c>
      <c r="CA168" s="90">
        <f t="shared" si="161"/>
        <v>0</v>
      </c>
      <c r="CB168" s="90"/>
      <c r="CC168" s="90"/>
      <c r="CD168" s="129"/>
    </row>
    <row r="169" spans="55:82">
      <c r="BC169" s="124">
        <v>196</v>
      </c>
      <c r="BD169" s="125">
        <f t="shared" si="148"/>
        <v>1</v>
      </c>
      <c r="BE169" s="126">
        <f t="shared" si="149"/>
        <v>1</v>
      </c>
      <c r="BF169" s="90">
        <f t="shared" si="146"/>
        <v>0</v>
      </c>
      <c r="BG169" s="90">
        <f t="shared" si="144"/>
        <v>0</v>
      </c>
      <c r="BH169" s="90" t="str">
        <f t="shared" si="139"/>
        <v/>
      </c>
      <c r="BI169" s="90" t="e">
        <f t="shared" si="150"/>
        <v>#NUM!</v>
      </c>
      <c r="BJ169" s="90" t="str">
        <f t="shared" si="142"/>
        <v/>
      </c>
      <c r="BK169" s="127">
        <f t="shared" si="151"/>
        <v>0</v>
      </c>
      <c r="BL169" s="128" t="e">
        <f t="shared" si="152"/>
        <v>#NUM!</v>
      </c>
      <c r="BM169" s="128" t="e">
        <f t="shared" si="153"/>
        <v>#NUM!</v>
      </c>
      <c r="BN169" s="128" t="str">
        <f t="shared" si="154"/>
        <v/>
      </c>
      <c r="BO169" s="128" t="str">
        <f t="shared" si="140"/>
        <v/>
      </c>
      <c r="BP169" s="90">
        <f t="shared" si="155"/>
        <v>0</v>
      </c>
      <c r="BQ169" s="90">
        <f t="shared" si="147"/>
        <v>0</v>
      </c>
      <c r="BR169" s="90">
        <f t="shared" si="145"/>
        <v>0</v>
      </c>
      <c r="BS169" s="90" t="str">
        <f t="shared" si="138"/>
        <v/>
      </c>
      <c r="BT169" s="90" t="e">
        <f t="shared" si="156"/>
        <v>#NUM!</v>
      </c>
      <c r="BU169" s="90" t="e">
        <f t="shared" si="143"/>
        <v>#NUM!</v>
      </c>
      <c r="BV169" s="127">
        <f t="shared" si="157"/>
        <v>0</v>
      </c>
      <c r="BW169" s="128" t="e">
        <f t="shared" si="158"/>
        <v>#NUM!</v>
      </c>
      <c r="BX169" s="128" t="e">
        <f t="shared" si="159"/>
        <v>#NUM!</v>
      </c>
      <c r="BY169" s="128" t="str">
        <f t="shared" si="160"/>
        <v/>
      </c>
      <c r="BZ169" s="128" t="str">
        <f t="shared" si="141"/>
        <v/>
      </c>
      <c r="CA169" s="90">
        <f t="shared" si="161"/>
        <v>0</v>
      </c>
      <c r="CB169" s="90"/>
      <c r="CC169" s="90"/>
      <c r="CD169" s="129"/>
    </row>
    <row r="170" spans="55:82">
      <c r="BC170" s="124">
        <v>197</v>
      </c>
      <c r="BD170" s="125">
        <f t="shared" si="148"/>
        <v>1</v>
      </c>
      <c r="BE170" s="126">
        <f t="shared" si="149"/>
        <v>1</v>
      </c>
      <c r="BF170" s="90">
        <f t="shared" si="146"/>
        <v>0</v>
      </c>
      <c r="BG170" s="90">
        <f t="shared" si="144"/>
        <v>0</v>
      </c>
      <c r="BH170" s="90" t="str">
        <f t="shared" si="139"/>
        <v/>
      </c>
      <c r="BI170" s="90" t="e">
        <f t="shared" si="150"/>
        <v>#NUM!</v>
      </c>
      <c r="BJ170" s="90" t="str">
        <f t="shared" si="142"/>
        <v/>
      </c>
      <c r="BK170" s="127">
        <f t="shared" si="151"/>
        <v>0</v>
      </c>
      <c r="BL170" s="128" t="e">
        <f t="shared" si="152"/>
        <v>#NUM!</v>
      </c>
      <c r="BM170" s="128" t="e">
        <f t="shared" si="153"/>
        <v>#NUM!</v>
      </c>
      <c r="BN170" s="128" t="str">
        <f t="shared" si="154"/>
        <v/>
      </c>
      <c r="BO170" s="128" t="str">
        <f t="shared" si="140"/>
        <v/>
      </c>
      <c r="BP170" s="90">
        <f t="shared" si="155"/>
        <v>0</v>
      </c>
      <c r="BQ170" s="90">
        <f t="shared" si="147"/>
        <v>0</v>
      </c>
      <c r="BR170" s="90">
        <f t="shared" si="145"/>
        <v>0</v>
      </c>
      <c r="BS170" s="90" t="str">
        <f t="shared" si="138"/>
        <v/>
      </c>
      <c r="BT170" s="90" t="e">
        <f t="shared" si="156"/>
        <v>#NUM!</v>
      </c>
      <c r="BU170" s="90" t="e">
        <f t="shared" si="143"/>
        <v>#NUM!</v>
      </c>
      <c r="BV170" s="127">
        <f t="shared" si="157"/>
        <v>0</v>
      </c>
      <c r="BW170" s="128" t="e">
        <f t="shared" si="158"/>
        <v>#NUM!</v>
      </c>
      <c r="BX170" s="128" t="e">
        <f t="shared" si="159"/>
        <v>#NUM!</v>
      </c>
      <c r="BY170" s="128" t="str">
        <f t="shared" si="160"/>
        <v/>
      </c>
      <c r="BZ170" s="128" t="str">
        <f t="shared" si="141"/>
        <v/>
      </c>
      <c r="CA170" s="90">
        <f t="shared" si="161"/>
        <v>0</v>
      </c>
      <c r="CB170" s="90"/>
      <c r="CC170" s="90"/>
      <c r="CD170" s="129"/>
    </row>
    <row r="171" spans="55:82">
      <c r="BC171" s="124">
        <v>198</v>
      </c>
      <c r="BD171" s="125">
        <f t="shared" si="148"/>
        <v>1</v>
      </c>
      <c r="BE171" s="126">
        <f t="shared" si="149"/>
        <v>1</v>
      </c>
      <c r="BF171" s="90">
        <f t="shared" si="146"/>
        <v>0</v>
      </c>
      <c r="BG171" s="90">
        <f t="shared" si="144"/>
        <v>0</v>
      </c>
      <c r="BH171" s="90" t="str">
        <f t="shared" si="139"/>
        <v/>
      </c>
      <c r="BI171" s="90" t="e">
        <f t="shared" si="150"/>
        <v>#NUM!</v>
      </c>
      <c r="BJ171" s="90" t="str">
        <f t="shared" si="142"/>
        <v/>
      </c>
      <c r="BK171" s="127">
        <f t="shared" si="151"/>
        <v>0</v>
      </c>
      <c r="BL171" s="128" t="e">
        <f t="shared" si="152"/>
        <v>#NUM!</v>
      </c>
      <c r="BM171" s="128" t="e">
        <f t="shared" si="153"/>
        <v>#NUM!</v>
      </c>
      <c r="BN171" s="128" t="str">
        <f t="shared" si="154"/>
        <v/>
      </c>
      <c r="BO171" s="128" t="str">
        <f t="shared" si="140"/>
        <v/>
      </c>
      <c r="BP171" s="90">
        <f t="shared" si="155"/>
        <v>0</v>
      </c>
      <c r="BQ171" s="90">
        <f t="shared" si="147"/>
        <v>0</v>
      </c>
      <c r="BR171" s="90">
        <f t="shared" si="145"/>
        <v>0</v>
      </c>
      <c r="BS171" s="90" t="str">
        <f t="shared" si="138"/>
        <v/>
      </c>
      <c r="BT171" s="90" t="e">
        <f t="shared" si="156"/>
        <v>#NUM!</v>
      </c>
      <c r="BU171" s="90" t="e">
        <f t="shared" si="143"/>
        <v>#NUM!</v>
      </c>
      <c r="BV171" s="127">
        <f t="shared" si="157"/>
        <v>0</v>
      </c>
      <c r="BW171" s="128" t="e">
        <f t="shared" si="158"/>
        <v>#NUM!</v>
      </c>
      <c r="BX171" s="128" t="e">
        <f t="shared" si="159"/>
        <v>#NUM!</v>
      </c>
      <c r="BY171" s="128" t="str">
        <f t="shared" si="160"/>
        <v/>
      </c>
      <c r="BZ171" s="128" t="str">
        <f t="shared" si="141"/>
        <v/>
      </c>
      <c r="CA171" s="90">
        <f t="shared" si="161"/>
        <v>0</v>
      </c>
      <c r="CB171" s="90"/>
      <c r="CC171" s="90"/>
      <c r="CD171" s="129"/>
    </row>
    <row r="172" spans="55:82">
      <c r="BC172" s="124">
        <v>199</v>
      </c>
      <c r="BD172" s="125">
        <f t="shared" si="148"/>
        <v>1</v>
      </c>
      <c r="BE172" s="126">
        <f t="shared" si="149"/>
        <v>1</v>
      </c>
      <c r="BF172" s="90">
        <f t="shared" si="146"/>
        <v>0</v>
      </c>
      <c r="BG172" s="90">
        <f t="shared" si="144"/>
        <v>0</v>
      </c>
      <c r="BH172" s="90" t="str">
        <f t="shared" si="139"/>
        <v/>
      </c>
      <c r="BI172" s="90" t="e">
        <f t="shared" si="150"/>
        <v>#NUM!</v>
      </c>
      <c r="BJ172" s="90" t="str">
        <f t="shared" si="142"/>
        <v/>
      </c>
      <c r="BK172" s="127">
        <f t="shared" si="151"/>
        <v>0</v>
      </c>
      <c r="BL172" s="128" t="e">
        <f t="shared" si="152"/>
        <v>#NUM!</v>
      </c>
      <c r="BM172" s="128" t="e">
        <f t="shared" si="153"/>
        <v>#NUM!</v>
      </c>
      <c r="BN172" s="128" t="str">
        <f t="shared" si="154"/>
        <v/>
      </c>
      <c r="BO172" s="128" t="str">
        <f t="shared" si="140"/>
        <v/>
      </c>
      <c r="BP172" s="90">
        <f t="shared" si="155"/>
        <v>0</v>
      </c>
      <c r="BQ172" s="90">
        <f t="shared" si="147"/>
        <v>0</v>
      </c>
      <c r="BR172" s="90">
        <f t="shared" si="145"/>
        <v>0</v>
      </c>
      <c r="BS172" s="90" t="str">
        <f t="shared" si="138"/>
        <v/>
      </c>
      <c r="BT172" s="90" t="e">
        <f t="shared" si="156"/>
        <v>#NUM!</v>
      </c>
      <c r="BU172" s="90" t="e">
        <f t="shared" si="143"/>
        <v>#NUM!</v>
      </c>
      <c r="BV172" s="127">
        <f t="shared" si="157"/>
        <v>0</v>
      </c>
      <c r="BW172" s="128" t="e">
        <f t="shared" si="158"/>
        <v>#NUM!</v>
      </c>
      <c r="BX172" s="128" t="e">
        <f t="shared" si="159"/>
        <v>#NUM!</v>
      </c>
      <c r="BY172" s="128" t="str">
        <f t="shared" si="160"/>
        <v/>
      </c>
      <c r="BZ172" s="128" t="str">
        <f t="shared" si="141"/>
        <v/>
      </c>
      <c r="CA172" s="90">
        <f t="shared" si="161"/>
        <v>0</v>
      </c>
      <c r="CB172" s="90"/>
      <c r="CC172" s="90"/>
      <c r="CD172" s="129"/>
    </row>
    <row r="173" spans="55:82">
      <c r="BC173" s="124">
        <v>200</v>
      </c>
      <c r="BD173" s="125">
        <f t="shared" si="148"/>
        <v>1</v>
      </c>
      <c r="BE173" s="126">
        <f t="shared" si="149"/>
        <v>1</v>
      </c>
      <c r="BF173" s="90">
        <f t="shared" si="146"/>
        <v>0</v>
      </c>
      <c r="BG173" s="90">
        <f t="shared" si="144"/>
        <v>0</v>
      </c>
      <c r="BH173" s="90" t="str">
        <f t="shared" si="139"/>
        <v/>
      </c>
      <c r="BI173" s="90" t="e">
        <f t="shared" si="150"/>
        <v>#NUM!</v>
      </c>
      <c r="BJ173" s="90" t="str">
        <f t="shared" si="142"/>
        <v/>
      </c>
      <c r="BK173" s="127">
        <f t="shared" si="151"/>
        <v>0</v>
      </c>
      <c r="BL173" s="128" t="e">
        <f t="shared" si="152"/>
        <v>#NUM!</v>
      </c>
      <c r="BM173" s="128" t="e">
        <f t="shared" si="153"/>
        <v>#NUM!</v>
      </c>
      <c r="BN173" s="128" t="str">
        <f t="shared" si="154"/>
        <v/>
      </c>
      <c r="BO173" s="128" t="str">
        <f t="shared" si="140"/>
        <v/>
      </c>
      <c r="BP173" s="90">
        <f t="shared" si="155"/>
        <v>0</v>
      </c>
      <c r="BQ173" s="90">
        <f t="shared" si="147"/>
        <v>0</v>
      </c>
      <c r="BR173" s="90">
        <f t="shared" si="145"/>
        <v>0</v>
      </c>
      <c r="BS173" s="90" t="str">
        <f t="shared" si="138"/>
        <v/>
      </c>
      <c r="BT173" s="90" t="e">
        <f t="shared" si="156"/>
        <v>#NUM!</v>
      </c>
      <c r="BU173" s="90" t="e">
        <f t="shared" si="143"/>
        <v>#NUM!</v>
      </c>
      <c r="BV173" s="127">
        <f t="shared" si="157"/>
        <v>0</v>
      </c>
      <c r="BW173" s="128" t="e">
        <f t="shared" si="158"/>
        <v>#NUM!</v>
      </c>
      <c r="BX173" s="128" t="e">
        <f t="shared" si="159"/>
        <v>#NUM!</v>
      </c>
      <c r="BY173" s="128" t="str">
        <f t="shared" si="160"/>
        <v/>
      </c>
      <c r="BZ173" s="128" t="str">
        <f t="shared" si="141"/>
        <v/>
      </c>
      <c r="CA173" s="90">
        <f t="shared" si="161"/>
        <v>0</v>
      </c>
      <c r="CB173" s="90"/>
      <c r="CC173" s="90"/>
      <c r="CD173" s="129"/>
    </row>
    <row r="174" spans="55:82">
      <c r="BC174" s="124">
        <v>201</v>
      </c>
      <c r="BD174" s="125">
        <f t="shared" si="148"/>
        <v>1</v>
      </c>
      <c r="BE174" s="126">
        <f t="shared" si="149"/>
        <v>1</v>
      </c>
      <c r="BF174" s="90">
        <f t="shared" si="146"/>
        <v>0</v>
      </c>
      <c r="BG174" s="90">
        <f t="shared" si="144"/>
        <v>0</v>
      </c>
      <c r="BH174" s="90" t="str">
        <f t="shared" si="139"/>
        <v/>
      </c>
      <c r="BI174" s="90" t="e">
        <f t="shared" si="150"/>
        <v>#NUM!</v>
      </c>
      <c r="BJ174" s="90" t="str">
        <f t="shared" si="142"/>
        <v/>
      </c>
      <c r="BK174" s="127">
        <f t="shared" si="151"/>
        <v>0</v>
      </c>
      <c r="BL174" s="128" t="e">
        <f t="shared" si="152"/>
        <v>#NUM!</v>
      </c>
      <c r="BM174" s="128" t="e">
        <f t="shared" si="153"/>
        <v>#NUM!</v>
      </c>
      <c r="BN174" s="128" t="str">
        <f t="shared" si="154"/>
        <v/>
      </c>
      <c r="BO174" s="128" t="str">
        <f t="shared" si="140"/>
        <v/>
      </c>
      <c r="BP174" s="90">
        <f t="shared" si="155"/>
        <v>0</v>
      </c>
      <c r="BQ174" s="90">
        <f t="shared" si="147"/>
        <v>0</v>
      </c>
      <c r="BR174" s="90">
        <f t="shared" si="145"/>
        <v>0</v>
      </c>
      <c r="BS174" s="90" t="str">
        <f t="shared" si="138"/>
        <v/>
      </c>
      <c r="BT174" s="90" t="e">
        <f t="shared" si="156"/>
        <v>#NUM!</v>
      </c>
      <c r="BU174" s="90" t="e">
        <f t="shared" si="143"/>
        <v>#NUM!</v>
      </c>
      <c r="BV174" s="127">
        <f t="shared" si="157"/>
        <v>0</v>
      </c>
      <c r="BW174" s="128" t="e">
        <f t="shared" si="158"/>
        <v>#NUM!</v>
      </c>
      <c r="BX174" s="128" t="e">
        <f t="shared" si="159"/>
        <v>#NUM!</v>
      </c>
      <c r="BY174" s="128" t="str">
        <f t="shared" si="160"/>
        <v/>
      </c>
      <c r="BZ174" s="128" t="str">
        <f t="shared" si="141"/>
        <v/>
      </c>
      <c r="CA174" s="90">
        <f t="shared" si="161"/>
        <v>0</v>
      </c>
      <c r="CB174" s="90"/>
      <c r="CC174" s="90"/>
      <c r="CD174" s="129"/>
    </row>
    <row r="175" spans="55:82">
      <c r="BC175" s="124">
        <v>202</v>
      </c>
      <c r="BD175" s="125">
        <f t="shared" si="148"/>
        <v>1</v>
      </c>
      <c r="BE175" s="126">
        <f t="shared" si="149"/>
        <v>1</v>
      </c>
      <c r="BF175" s="90">
        <f t="shared" si="146"/>
        <v>0</v>
      </c>
      <c r="BG175" s="90">
        <f t="shared" si="144"/>
        <v>0</v>
      </c>
      <c r="BH175" s="90" t="str">
        <f t="shared" si="139"/>
        <v/>
      </c>
      <c r="BI175" s="90" t="e">
        <f t="shared" si="150"/>
        <v>#NUM!</v>
      </c>
      <c r="BJ175" s="90" t="str">
        <f t="shared" si="142"/>
        <v/>
      </c>
      <c r="BK175" s="127">
        <f t="shared" si="151"/>
        <v>0</v>
      </c>
      <c r="BL175" s="128" t="e">
        <f t="shared" si="152"/>
        <v>#NUM!</v>
      </c>
      <c r="BM175" s="128" t="e">
        <f t="shared" si="153"/>
        <v>#NUM!</v>
      </c>
      <c r="BN175" s="128" t="str">
        <f t="shared" si="154"/>
        <v/>
      </c>
      <c r="BO175" s="128" t="str">
        <f t="shared" si="140"/>
        <v/>
      </c>
      <c r="BP175" s="90">
        <f t="shared" si="155"/>
        <v>0</v>
      </c>
      <c r="BQ175" s="90">
        <f t="shared" si="147"/>
        <v>0</v>
      </c>
      <c r="BR175" s="90">
        <f t="shared" si="145"/>
        <v>0</v>
      </c>
      <c r="BS175" s="90" t="str">
        <f t="shared" si="138"/>
        <v/>
      </c>
      <c r="BT175" s="90" t="e">
        <f t="shared" si="156"/>
        <v>#NUM!</v>
      </c>
      <c r="BU175" s="90" t="e">
        <f t="shared" si="143"/>
        <v>#NUM!</v>
      </c>
      <c r="BV175" s="127">
        <f t="shared" si="157"/>
        <v>0</v>
      </c>
      <c r="BW175" s="128" t="e">
        <f t="shared" si="158"/>
        <v>#NUM!</v>
      </c>
      <c r="BX175" s="128" t="e">
        <f t="shared" si="159"/>
        <v>#NUM!</v>
      </c>
      <c r="BY175" s="128" t="str">
        <f t="shared" si="160"/>
        <v/>
      </c>
      <c r="BZ175" s="128" t="str">
        <f t="shared" si="141"/>
        <v/>
      </c>
      <c r="CA175" s="90">
        <f t="shared" si="161"/>
        <v>0</v>
      </c>
      <c r="CB175" s="90"/>
      <c r="CC175" s="90"/>
      <c r="CD175" s="129"/>
    </row>
    <row r="176" spans="55:82">
      <c r="BC176" s="124">
        <v>203</v>
      </c>
      <c r="BD176" s="125">
        <f t="shared" si="148"/>
        <v>1</v>
      </c>
      <c r="BE176" s="126">
        <f t="shared" si="149"/>
        <v>1</v>
      </c>
      <c r="BF176" s="90">
        <f t="shared" si="146"/>
        <v>0</v>
      </c>
      <c r="BG176" s="90">
        <f t="shared" si="144"/>
        <v>0</v>
      </c>
      <c r="BH176" s="90" t="str">
        <f t="shared" si="139"/>
        <v/>
      </c>
      <c r="BI176" s="90" t="e">
        <f t="shared" si="150"/>
        <v>#NUM!</v>
      </c>
      <c r="BJ176" s="90" t="str">
        <f t="shared" si="142"/>
        <v/>
      </c>
      <c r="BK176" s="127">
        <f t="shared" si="151"/>
        <v>0</v>
      </c>
      <c r="BL176" s="128" t="e">
        <f t="shared" si="152"/>
        <v>#NUM!</v>
      </c>
      <c r="BM176" s="128" t="e">
        <f t="shared" si="153"/>
        <v>#NUM!</v>
      </c>
      <c r="BN176" s="128" t="str">
        <f t="shared" si="154"/>
        <v/>
      </c>
      <c r="BO176" s="128" t="str">
        <f t="shared" si="140"/>
        <v/>
      </c>
      <c r="BP176" s="90">
        <f t="shared" si="155"/>
        <v>0</v>
      </c>
      <c r="BQ176" s="90">
        <f t="shared" si="147"/>
        <v>0</v>
      </c>
      <c r="BR176" s="90">
        <f t="shared" si="145"/>
        <v>0</v>
      </c>
      <c r="BS176" s="90" t="str">
        <f t="shared" si="138"/>
        <v/>
      </c>
      <c r="BT176" s="90" t="e">
        <f t="shared" si="156"/>
        <v>#NUM!</v>
      </c>
      <c r="BU176" s="90" t="e">
        <f t="shared" si="143"/>
        <v>#NUM!</v>
      </c>
      <c r="BV176" s="127">
        <f t="shared" si="157"/>
        <v>0</v>
      </c>
      <c r="BW176" s="128" t="e">
        <f t="shared" si="158"/>
        <v>#NUM!</v>
      </c>
      <c r="BX176" s="128" t="e">
        <f t="shared" si="159"/>
        <v>#NUM!</v>
      </c>
      <c r="BY176" s="128" t="str">
        <f t="shared" si="160"/>
        <v/>
      </c>
      <c r="BZ176" s="128" t="str">
        <f t="shared" si="141"/>
        <v/>
      </c>
      <c r="CA176" s="90">
        <f t="shared" si="161"/>
        <v>0</v>
      </c>
      <c r="CB176" s="90"/>
      <c r="CC176" s="90"/>
      <c r="CD176" s="129"/>
    </row>
    <row r="177" spans="55:82">
      <c r="BC177" s="124">
        <v>204</v>
      </c>
      <c r="BD177" s="125">
        <f t="shared" si="148"/>
        <v>1</v>
      </c>
      <c r="BE177" s="126">
        <f t="shared" si="149"/>
        <v>1</v>
      </c>
      <c r="BF177" s="90">
        <f t="shared" si="146"/>
        <v>0</v>
      </c>
      <c r="BG177" s="90">
        <f t="shared" si="144"/>
        <v>0</v>
      </c>
      <c r="BH177" s="90" t="str">
        <f t="shared" si="139"/>
        <v/>
      </c>
      <c r="BI177" s="90" t="e">
        <f t="shared" si="150"/>
        <v>#NUM!</v>
      </c>
      <c r="BJ177" s="90" t="str">
        <f t="shared" si="142"/>
        <v/>
      </c>
      <c r="BK177" s="127">
        <f t="shared" si="151"/>
        <v>0</v>
      </c>
      <c r="BL177" s="128" t="e">
        <f t="shared" si="152"/>
        <v>#NUM!</v>
      </c>
      <c r="BM177" s="128" t="e">
        <f t="shared" si="153"/>
        <v>#NUM!</v>
      </c>
      <c r="BN177" s="128" t="str">
        <f t="shared" si="154"/>
        <v/>
      </c>
      <c r="BO177" s="128" t="str">
        <f t="shared" si="140"/>
        <v/>
      </c>
      <c r="BP177" s="90">
        <f t="shared" si="155"/>
        <v>0</v>
      </c>
      <c r="BQ177" s="90">
        <f t="shared" si="147"/>
        <v>0</v>
      </c>
      <c r="BR177" s="90">
        <f t="shared" si="145"/>
        <v>0</v>
      </c>
      <c r="BS177" s="90" t="str">
        <f t="shared" si="138"/>
        <v/>
      </c>
      <c r="BT177" s="90" t="e">
        <f t="shared" si="156"/>
        <v>#NUM!</v>
      </c>
      <c r="BU177" s="90" t="e">
        <f t="shared" si="143"/>
        <v>#NUM!</v>
      </c>
      <c r="BV177" s="127">
        <f t="shared" si="157"/>
        <v>0</v>
      </c>
      <c r="BW177" s="128" t="e">
        <f t="shared" si="158"/>
        <v>#NUM!</v>
      </c>
      <c r="BX177" s="128" t="e">
        <f t="shared" si="159"/>
        <v>#NUM!</v>
      </c>
      <c r="BY177" s="128" t="str">
        <f t="shared" si="160"/>
        <v/>
      </c>
      <c r="BZ177" s="128" t="str">
        <f t="shared" si="141"/>
        <v/>
      </c>
      <c r="CA177" s="90">
        <f t="shared" si="161"/>
        <v>0</v>
      </c>
      <c r="CB177" s="90"/>
      <c r="CC177" s="90"/>
      <c r="CD177" s="129"/>
    </row>
    <row r="178" spans="55:82">
      <c r="BC178" s="124">
        <v>205</v>
      </c>
      <c r="BD178" s="125">
        <f t="shared" si="148"/>
        <v>1</v>
      </c>
      <c r="BE178" s="126">
        <f t="shared" si="149"/>
        <v>1</v>
      </c>
      <c r="BF178" s="90">
        <f t="shared" si="146"/>
        <v>0</v>
      </c>
      <c r="BG178" s="90">
        <f t="shared" si="144"/>
        <v>0</v>
      </c>
      <c r="BH178" s="90" t="str">
        <f t="shared" si="139"/>
        <v/>
      </c>
      <c r="BI178" s="90" t="e">
        <f t="shared" si="150"/>
        <v>#NUM!</v>
      </c>
      <c r="BJ178" s="90" t="str">
        <f t="shared" si="142"/>
        <v/>
      </c>
      <c r="BK178" s="127">
        <f t="shared" si="151"/>
        <v>0</v>
      </c>
      <c r="BL178" s="128" t="e">
        <f t="shared" si="152"/>
        <v>#NUM!</v>
      </c>
      <c r="BM178" s="128" t="e">
        <f t="shared" si="153"/>
        <v>#NUM!</v>
      </c>
      <c r="BN178" s="128" t="str">
        <f t="shared" si="154"/>
        <v/>
      </c>
      <c r="BO178" s="128" t="str">
        <f t="shared" si="140"/>
        <v/>
      </c>
      <c r="BP178" s="90">
        <f t="shared" si="155"/>
        <v>0</v>
      </c>
      <c r="BQ178" s="90">
        <f t="shared" si="147"/>
        <v>0</v>
      </c>
      <c r="BR178" s="90">
        <f t="shared" si="145"/>
        <v>0</v>
      </c>
      <c r="BS178" s="90" t="str">
        <f t="shared" si="138"/>
        <v/>
      </c>
      <c r="BT178" s="90" t="e">
        <f t="shared" si="156"/>
        <v>#NUM!</v>
      </c>
      <c r="BU178" s="90" t="e">
        <f t="shared" si="143"/>
        <v>#NUM!</v>
      </c>
      <c r="BV178" s="127">
        <f t="shared" si="157"/>
        <v>0</v>
      </c>
      <c r="BW178" s="128" t="e">
        <f t="shared" si="158"/>
        <v>#NUM!</v>
      </c>
      <c r="BX178" s="128" t="e">
        <f t="shared" si="159"/>
        <v>#NUM!</v>
      </c>
      <c r="BY178" s="128" t="str">
        <f t="shared" si="160"/>
        <v/>
      </c>
      <c r="BZ178" s="128" t="str">
        <f t="shared" si="141"/>
        <v/>
      </c>
      <c r="CA178" s="90">
        <f t="shared" si="161"/>
        <v>0</v>
      </c>
      <c r="CB178" s="90"/>
      <c r="CC178" s="90"/>
      <c r="CD178" s="129"/>
    </row>
    <row r="179" spans="55:82">
      <c r="BC179" s="124">
        <v>206</v>
      </c>
      <c r="BD179" s="125">
        <f t="shared" si="148"/>
        <v>1</v>
      </c>
      <c r="BE179" s="126">
        <f t="shared" si="149"/>
        <v>1</v>
      </c>
      <c r="BF179" s="90">
        <f t="shared" si="146"/>
        <v>0</v>
      </c>
      <c r="BG179" s="90">
        <f t="shared" si="144"/>
        <v>0</v>
      </c>
      <c r="BH179" s="90" t="str">
        <f t="shared" si="139"/>
        <v/>
      </c>
      <c r="BI179" s="90" t="e">
        <f t="shared" si="150"/>
        <v>#NUM!</v>
      </c>
      <c r="BJ179" s="90" t="str">
        <f t="shared" si="142"/>
        <v/>
      </c>
      <c r="BK179" s="127">
        <f t="shared" si="151"/>
        <v>0</v>
      </c>
      <c r="BL179" s="128" t="e">
        <f t="shared" si="152"/>
        <v>#NUM!</v>
      </c>
      <c r="BM179" s="128" t="e">
        <f t="shared" si="153"/>
        <v>#NUM!</v>
      </c>
      <c r="BN179" s="128" t="str">
        <f t="shared" si="154"/>
        <v/>
      </c>
      <c r="BO179" s="128" t="str">
        <f t="shared" si="140"/>
        <v/>
      </c>
      <c r="BP179" s="90">
        <f t="shared" si="155"/>
        <v>0</v>
      </c>
      <c r="BQ179" s="90">
        <f t="shared" si="147"/>
        <v>0</v>
      </c>
      <c r="BR179" s="90">
        <f t="shared" si="145"/>
        <v>0</v>
      </c>
      <c r="BS179" s="90" t="str">
        <f t="shared" si="138"/>
        <v/>
      </c>
      <c r="BT179" s="90" t="e">
        <f t="shared" si="156"/>
        <v>#NUM!</v>
      </c>
      <c r="BU179" s="90" t="e">
        <f t="shared" si="143"/>
        <v>#NUM!</v>
      </c>
      <c r="BV179" s="127">
        <f t="shared" si="157"/>
        <v>0</v>
      </c>
      <c r="BW179" s="128" t="e">
        <f t="shared" si="158"/>
        <v>#NUM!</v>
      </c>
      <c r="BX179" s="128" t="e">
        <f t="shared" si="159"/>
        <v>#NUM!</v>
      </c>
      <c r="BY179" s="128" t="str">
        <f t="shared" si="160"/>
        <v/>
      </c>
      <c r="BZ179" s="128" t="str">
        <f t="shared" si="141"/>
        <v/>
      </c>
      <c r="CA179" s="90">
        <f t="shared" si="161"/>
        <v>0</v>
      </c>
      <c r="CB179" s="90"/>
      <c r="CC179" s="90"/>
      <c r="CD179" s="129"/>
    </row>
    <row r="180" spans="55:82">
      <c r="BC180" s="124">
        <v>207</v>
      </c>
      <c r="BD180" s="125">
        <f t="shared" si="148"/>
        <v>1</v>
      </c>
      <c r="BE180" s="126">
        <f t="shared" si="149"/>
        <v>1</v>
      </c>
      <c r="BF180" s="90">
        <f t="shared" si="146"/>
        <v>0</v>
      </c>
      <c r="BG180" s="90">
        <f t="shared" si="144"/>
        <v>0</v>
      </c>
      <c r="BH180" s="90" t="str">
        <f t="shared" si="139"/>
        <v/>
      </c>
      <c r="BI180" s="90" t="e">
        <f t="shared" si="150"/>
        <v>#NUM!</v>
      </c>
      <c r="BJ180" s="90" t="str">
        <f t="shared" si="142"/>
        <v/>
      </c>
      <c r="BK180" s="127">
        <f t="shared" si="151"/>
        <v>0</v>
      </c>
      <c r="BL180" s="128" t="e">
        <f t="shared" si="152"/>
        <v>#NUM!</v>
      </c>
      <c r="BM180" s="128" t="e">
        <f t="shared" si="153"/>
        <v>#NUM!</v>
      </c>
      <c r="BN180" s="128" t="str">
        <f t="shared" si="154"/>
        <v/>
      </c>
      <c r="BO180" s="128" t="str">
        <f t="shared" si="140"/>
        <v/>
      </c>
      <c r="BP180" s="90">
        <f t="shared" si="155"/>
        <v>0</v>
      </c>
      <c r="BQ180" s="90">
        <f t="shared" si="147"/>
        <v>0</v>
      </c>
      <c r="BR180" s="90">
        <f t="shared" si="145"/>
        <v>0</v>
      </c>
      <c r="BS180" s="90" t="str">
        <f t="shared" si="138"/>
        <v/>
      </c>
      <c r="BT180" s="90" t="e">
        <f t="shared" si="156"/>
        <v>#NUM!</v>
      </c>
      <c r="BU180" s="90" t="e">
        <f t="shared" si="143"/>
        <v>#NUM!</v>
      </c>
      <c r="BV180" s="127">
        <f t="shared" si="157"/>
        <v>0</v>
      </c>
      <c r="BW180" s="128" t="e">
        <f t="shared" si="158"/>
        <v>#NUM!</v>
      </c>
      <c r="BX180" s="128" t="e">
        <f t="shared" si="159"/>
        <v>#NUM!</v>
      </c>
      <c r="BY180" s="128" t="str">
        <f t="shared" si="160"/>
        <v/>
      </c>
      <c r="BZ180" s="128" t="str">
        <f t="shared" si="141"/>
        <v/>
      </c>
      <c r="CA180" s="90">
        <f t="shared" si="161"/>
        <v>0</v>
      </c>
      <c r="CB180" s="90"/>
      <c r="CC180" s="90"/>
      <c r="CD180" s="129"/>
    </row>
    <row r="181" spans="55:82">
      <c r="BC181" s="124">
        <v>208</v>
      </c>
      <c r="BD181" s="125">
        <f t="shared" si="148"/>
        <v>1</v>
      </c>
      <c r="BE181" s="126">
        <f t="shared" si="149"/>
        <v>1</v>
      </c>
      <c r="BF181" s="90">
        <f t="shared" si="146"/>
        <v>0</v>
      </c>
      <c r="BG181" s="90">
        <f t="shared" si="144"/>
        <v>0</v>
      </c>
      <c r="BH181" s="90" t="str">
        <f t="shared" si="139"/>
        <v/>
      </c>
      <c r="BI181" s="90" t="e">
        <f t="shared" si="150"/>
        <v>#NUM!</v>
      </c>
      <c r="BJ181" s="90" t="str">
        <f t="shared" si="142"/>
        <v/>
      </c>
      <c r="BK181" s="127">
        <f t="shared" si="151"/>
        <v>0</v>
      </c>
      <c r="BL181" s="128" t="e">
        <f t="shared" si="152"/>
        <v>#NUM!</v>
      </c>
      <c r="BM181" s="128" t="e">
        <f t="shared" si="153"/>
        <v>#NUM!</v>
      </c>
      <c r="BN181" s="128" t="str">
        <f t="shared" si="154"/>
        <v/>
      </c>
      <c r="BO181" s="128" t="str">
        <f t="shared" si="140"/>
        <v/>
      </c>
      <c r="BP181" s="90">
        <f t="shared" si="155"/>
        <v>0</v>
      </c>
      <c r="BQ181" s="90">
        <f t="shared" si="147"/>
        <v>0</v>
      </c>
      <c r="BR181" s="90">
        <f t="shared" si="145"/>
        <v>0</v>
      </c>
      <c r="BS181" s="90" t="str">
        <f t="shared" si="138"/>
        <v/>
      </c>
      <c r="BT181" s="90" t="e">
        <f t="shared" si="156"/>
        <v>#NUM!</v>
      </c>
      <c r="BU181" s="90" t="e">
        <f t="shared" si="143"/>
        <v>#NUM!</v>
      </c>
      <c r="BV181" s="127">
        <f t="shared" si="157"/>
        <v>0</v>
      </c>
      <c r="BW181" s="128" t="e">
        <f t="shared" si="158"/>
        <v>#NUM!</v>
      </c>
      <c r="BX181" s="128" t="e">
        <f t="shared" si="159"/>
        <v>#NUM!</v>
      </c>
      <c r="BY181" s="128" t="str">
        <f t="shared" si="160"/>
        <v/>
      </c>
      <c r="BZ181" s="128" t="str">
        <f t="shared" si="141"/>
        <v/>
      </c>
      <c r="CA181" s="90">
        <f t="shared" si="161"/>
        <v>0</v>
      </c>
      <c r="CB181" s="90"/>
      <c r="CC181" s="90"/>
      <c r="CD181" s="129"/>
    </row>
    <row r="182" spans="55:82">
      <c r="BC182" s="124">
        <v>209</v>
      </c>
      <c r="BD182" s="125">
        <f t="shared" si="148"/>
        <v>1</v>
      </c>
      <c r="BE182" s="126">
        <f t="shared" si="149"/>
        <v>1</v>
      </c>
      <c r="BF182" s="90">
        <f t="shared" si="146"/>
        <v>0</v>
      </c>
      <c r="BG182" s="90">
        <f t="shared" si="144"/>
        <v>0</v>
      </c>
      <c r="BH182" s="90" t="str">
        <f t="shared" si="139"/>
        <v/>
      </c>
      <c r="BI182" s="90" t="e">
        <f t="shared" si="150"/>
        <v>#NUM!</v>
      </c>
      <c r="BJ182" s="90" t="str">
        <f t="shared" si="142"/>
        <v/>
      </c>
      <c r="BK182" s="127">
        <f t="shared" si="151"/>
        <v>0</v>
      </c>
      <c r="BL182" s="128" t="e">
        <f t="shared" si="152"/>
        <v>#NUM!</v>
      </c>
      <c r="BM182" s="128" t="e">
        <f t="shared" si="153"/>
        <v>#NUM!</v>
      </c>
      <c r="BN182" s="128" t="str">
        <f t="shared" si="154"/>
        <v/>
      </c>
      <c r="BO182" s="128" t="str">
        <f t="shared" si="140"/>
        <v/>
      </c>
      <c r="BP182" s="90">
        <f t="shared" si="155"/>
        <v>0</v>
      </c>
      <c r="BQ182" s="90">
        <f t="shared" si="147"/>
        <v>0</v>
      </c>
      <c r="BR182" s="90">
        <f t="shared" si="145"/>
        <v>0</v>
      </c>
      <c r="BS182" s="90" t="str">
        <f t="shared" si="138"/>
        <v/>
      </c>
      <c r="BT182" s="90" t="e">
        <f t="shared" si="156"/>
        <v>#NUM!</v>
      </c>
      <c r="BU182" s="90" t="e">
        <f t="shared" si="143"/>
        <v>#NUM!</v>
      </c>
      <c r="BV182" s="127">
        <f t="shared" si="157"/>
        <v>0</v>
      </c>
      <c r="BW182" s="128" t="e">
        <f t="shared" si="158"/>
        <v>#NUM!</v>
      </c>
      <c r="BX182" s="128" t="e">
        <f t="shared" si="159"/>
        <v>#NUM!</v>
      </c>
      <c r="BY182" s="128" t="str">
        <f t="shared" si="160"/>
        <v/>
      </c>
      <c r="BZ182" s="128" t="str">
        <f t="shared" si="141"/>
        <v/>
      </c>
      <c r="CA182" s="90">
        <f t="shared" si="161"/>
        <v>0</v>
      </c>
      <c r="CB182" s="90"/>
      <c r="CC182" s="90"/>
      <c r="CD182" s="129"/>
    </row>
    <row r="183" spans="55:82">
      <c r="BC183" s="124">
        <v>210</v>
      </c>
      <c r="BD183" s="125">
        <f t="shared" si="148"/>
        <v>1</v>
      </c>
      <c r="BE183" s="126">
        <f t="shared" si="149"/>
        <v>1</v>
      </c>
      <c r="BF183" s="90">
        <f t="shared" si="146"/>
        <v>0</v>
      </c>
      <c r="BG183" s="90">
        <f t="shared" si="144"/>
        <v>0</v>
      </c>
      <c r="BH183" s="90" t="str">
        <f t="shared" si="139"/>
        <v/>
      </c>
      <c r="BI183" s="90" t="e">
        <f t="shared" si="150"/>
        <v>#NUM!</v>
      </c>
      <c r="BJ183" s="90" t="str">
        <f t="shared" si="142"/>
        <v/>
      </c>
      <c r="BK183" s="127">
        <f t="shared" si="151"/>
        <v>0</v>
      </c>
      <c r="BL183" s="128" t="e">
        <f t="shared" si="152"/>
        <v>#NUM!</v>
      </c>
      <c r="BM183" s="128" t="e">
        <f t="shared" si="153"/>
        <v>#NUM!</v>
      </c>
      <c r="BN183" s="128" t="str">
        <f t="shared" si="154"/>
        <v/>
      </c>
      <c r="BO183" s="128" t="str">
        <f t="shared" si="140"/>
        <v/>
      </c>
      <c r="BP183" s="90">
        <f t="shared" si="155"/>
        <v>0</v>
      </c>
      <c r="BQ183" s="90">
        <f t="shared" si="147"/>
        <v>0</v>
      </c>
      <c r="BR183" s="90">
        <f t="shared" si="145"/>
        <v>0</v>
      </c>
      <c r="BS183" s="90" t="str">
        <f t="shared" si="138"/>
        <v/>
      </c>
      <c r="BT183" s="90" t="e">
        <f t="shared" si="156"/>
        <v>#NUM!</v>
      </c>
      <c r="BU183" s="90" t="e">
        <f t="shared" si="143"/>
        <v>#NUM!</v>
      </c>
      <c r="BV183" s="127">
        <f t="shared" si="157"/>
        <v>0</v>
      </c>
      <c r="BW183" s="128" t="e">
        <f t="shared" si="158"/>
        <v>#NUM!</v>
      </c>
      <c r="BX183" s="128" t="e">
        <f t="shared" si="159"/>
        <v>#NUM!</v>
      </c>
      <c r="BY183" s="128" t="str">
        <f t="shared" si="160"/>
        <v/>
      </c>
      <c r="BZ183" s="128" t="str">
        <f t="shared" si="141"/>
        <v/>
      </c>
      <c r="CA183" s="90">
        <f t="shared" si="161"/>
        <v>0</v>
      </c>
      <c r="CB183" s="90"/>
      <c r="CC183" s="90"/>
      <c r="CD183" s="129"/>
    </row>
    <row r="184" spans="55:82">
      <c r="BC184" s="124">
        <v>211</v>
      </c>
      <c r="BD184" s="125">
        <f t="shared" si="148"/>
        <v>1</v>
      </c>
      <c r="BE184" s="126">
        <f t="shared" si="149"/>
        <v>1</v>
      </c>
      <c r="BF184" s="90">
        <f t="shared" si="146"/>
        <v>0</v>
      </c>
      <c r="BG184" s="90">
        <f t="shared" si="144"/>
        <v>0</v>
      </c>
      <c r="BH184" s="90" t="str">
        <f t="shared" si="139"/>
        <v/>
      </c>
      <c r="BI184" s="90" t="e">
        <f t="shared" si="150"/>
        <v>#NUM!</v>
      </c>
      <c r="BJ184" s="90" t="str">
        <f t="shared" si="142"/>
        <v/>
      </c>
      <c r="BK184" s="127">
        <f t="shared" si="151"/>
        <v>0</v>
      </c>
      <c r="BL184" s="128" t="e">
        <f t="shared" si="152"/>
        <v>#NUM!</v>
      </c>
      <c r="BM184" s="128" t="e">
        <f t="shared" si="153"/>
        <v>#NUM!</v>
      </c>
      <c r="BN184" s="128" t="str">
        <f t="shared" si="154"/>
        <v/>
      </c>
      <c r="BO184" s="128" t="str">
        <f t="shared" si="140"/>
        <v/>
      </c>
      <c r="BP184" s="90">
        <f t="shared" si="155"/>
        <v>0</v>
      </c>
      <c r="BQ184" s="90">
        <f t="shared" si="147"/>
        <v>0</v>
      </c>
      <c r="BR184" s="90">
        <f t="shared" si="145"/>
        <v>0</v>
      </c>
      <c r="BS184" s="90" t="str">
        <f t="shared" si="138"/>
        <v/>
      </c>
      <c r="BT184" s="90" t="e">
        <f t="shared" si="156"/>
        <v>#NUM!</v>
      </c>
      <c r="BU184" s="90" t="e">
        <f t="shared" si="143"/>
        <v>#NUM!</v>
      </c>
      <c r="BV184" s="127">
        <f t="shared" si="157"/>
        <v>0</v>
      </c>
      <c r="BW184" s="128" t="e">
        <f t="shared" si="158"/>
        <v>#NUM!</v>
      </c>
      <c r="BX184" s="128" t="e">
        <f t="shared" si="159"/>
        <v>#NUM!</v>
      </c>
      <c r="BY184" s="128" t="str">
        <f t="shared" si="160"/>
        <v/>
      </c>
      <c r="BZ184" s="128" t="str">
        <f t="shared" si="141"/>
        <v/>
      </c>
      <c r="CA184" s="90">
        <f t="shared" si="161"/>
        <v>0</v>
      </c>
      <c r="CB184" s="90"/>
      <c r="CC184" s="90"/>
      <c r="CD184" s="129"/>
    </row>
    <row r="185" spans="55:82">
      <c r="BC185" s="124">
        <v>212</v>
      </c>
      <c r="BD185" s="125">
        <f t="shared" si="148"/>
        <v>1</v>
      </c>
      <c r="BE185" s="126">
        <f t="shared" si="149"/>
        <v>1</v>
      </c>
      <c r="BF185" s="90">
        <f t="shared" si="146"/>
        <v>0</v>
      </c>
      <c r="BG185" s="90">
        <f t="shared" si="144"/>
        <v>0</v>
      </c>
      <c r="BH185" s="90" t="str">
        <f t="shared" si="139"/>
        <v/>
      </c>
      <c r="BI185" s="90" t="e">
        <f t="shared" si="150"/>
        <v>#NUM!</v>
      </c>
      <c r="BJ185" s="90" t="str">
        <f t="shared" si="142"/>
        <v/>
      </c>
      <c r="BK185" s="127">
        <f t="shared" si="151"/>
        <v>0</v>
      </c>
      <c r="BL185" s="128" t="e">
        <f t="shared" si="152"/>
        <v>#NUM!</v>
      </c>
      <c r="BM185" s="128" t="e">
        <f t="shared" si="153"/>
        <v>#NUM!</v>
      </c>
      <c r="BN185" s="128" t="str">
        <f t="shared" si="154"/>
        <v/>
      </c>
      <c r="BO185" s="128" t="str">
        <f t="shared" si="140"/>
        <v/>
      </c>
      <c r="BP185" s="90">
        <f t="shared" si="155"/>
        <v>0</v>
      </c>
      <c r="BQ185" s="90">
        <f t="shared" si="147"/>
        <v>0</v>
      </c>
      <c r="BR185" s="90">
        <f t="shared" si="145"/>
        <v>0</v>
      </c>
      <c r="BS185" s="90" t="str">
        <f t="shared" si="138"/>
        <v/>
      </c>
      <c r="BT185" s="90" t="e">
        <f t="shared" si="156"/>
        <v>#NUM!</v>
      </c>
      <c r="BU185" s="90" t="e">
        <f t="shared" si="143"/>
        <v>#NUM!</v>
      </c>
      <c r="BV185" s="127">
        <f t="shared" si="157"/>
        <v>0</v>
      </c>
      <c r="BW185" s="128" t="e">
        <f t="shared" si="158"/>
        <v>#NUM!</v>
      </c>
      <c r="BX185" s="128" t="e">
        <f t="shared" si="159"/>
        <v>#NUM!</v>
      </c>
      <c r="BY185" s="128" t="str">
        <f t="shared" si="160"/>
        <v/>
      </c>
      <c r="BZ185" s="128" t="str">
        <f t="shared" si="141"/>
        <v/>
      </c>
      <c r="CA185" s="90">
        <f t="shared" si="161"/>
        <v>0</v>
      </c>
      <c r="CB185" s="90"/>
      <c r="CC185" s="90"/>
      <c r="CD185" s="129"/>
    </row>
    <row r="186" spans="55:82">
      <c r="BC186" s="124">
        <v>213</v>
      </c>
      <c r="BD186" s="125">
        <f t="shared" si="148"/>
        <v>1</v>
      </c>
      <c r="BE186" s="126">
        <f t="shared" si="149"/>
        <v>1</v>
      </c>
      <c r="BF186" s="90">
        <f t="shared" si="146"/>
        <v>0</v>
      </c>
      <c r="BG186" s="90">
        <f t="shared" si="144"/>
        <v>0</v>
      </c>
      <c r="BH186" s="90" t="str">
        <f t="shared" si="139"/>
        <v/>
      </c>
      <c r="BI186" s="90" t="e">
        <f t="shared" si="150"/>
        <v>#NUM!</v>
      </c>
      <c r="BJ186" s="90" t="str">
        <f t="shared" si="142"/>
        <v/>
      </c>
      <c r="BK186" s="127">
        <f t="shared" si="151"/>
        <v>0</v>
      </c>
      <c r="BL186" s="128" t="e">
        <f t="shared" si="152"/>
        <v>#NUM!</v>
      </c>
      <c r="BM186" s="128" t="e">
        <f t="shared" si="153"/>
        <v>#NUM!</v>
      </c>
      <c r="BN186" s="128" t="str">
        <f t="shared" si="154"/>
        <v/>
      </c>
      <c r="BO186" s="128" t="str">
        <f t="shared" si="140"/>
        <v/>
      </c>
      <c r="BP186" s="90">
        <f t="shared" si="155"/>
        <v>0</v>
      </c>
      <c r="BQ186" s="90">
        <f t="shared" si="147"/>
        <v>0</v>
      </c>
      <c r="BR186" s="90">
        <f t="shared" si="145"/>
        <v>0</v>
      </c>
      <c r="BS186" s="90" t="str">
        <f t="shared" si="138"/>
        <v/>
      </c>
      <c r="BT186" s="90" t="e">
        <f t="shared" si="156"/>
        <v>#NUM!</v>
      </c>
      <c r="BU186" s="90" t="e">
        <f t="shared" si="143"/>
        <v>#NUM!</v>
      </c>
      <c r="BV186" s="127">
        <f t="shared" si="157"/>
        <v>0</v>
      </c>
      <c r="BW186" s="128" t="e">
        <f t="shared" si="158"/>
        <v>#NUM!</v>
      </c>
      <c r="BX186" s="128" t="e">
        <f t="shared" si="159"/>
        <v>#NUM!</v>
      </c>
      <c r="BY186" s="128" t="str">
        <f t="shared" si="160"/>
        <v/>
      </c>
      <c r="BZ186" s="128" t="str">
        <f t="shared" si="141"/>
        <v/>
      </c>
      <c r="CA186" s="90">
        <f t="shared" si="161"/>
        <v>0</v>
      </c>
      <c r="CB186" s="90"/>
      <c r="CC186" s="90"/>
      <c r="CD186" s="129"/>
    </row>
    <row r="187" spans="55:82">
      <c r="BC187" s="124">
        <v>214</v>
      </c>
      <c r="BD187" s="125">
        <f t="shared" si="148"/>
        <v>1</v>
      </c>
      <c r="BE187" s="126">
        <f t="shared" si="149"/>
        <v>1</v>
      </c>
      <c r="BF187" s="90">
        <f t="shared" si="146"/>
        <v>0</v>
      </c>
      <c r="BG187" s="90">
        <f t="shared" si="144"/>
        <v>0</v>
      </c>
      <c r="BH187" s="90" t="str">
        <f t="shared" si="139"/>
        <v/>
      </c>
      <c r="BI187" s="90" t="e">
        <f t="shared" si="150"/>
        <v>#NUM!</v>
      </c>
      <c r="BJ187" s="90" t="str">
        <f t="shared" si="142"/>
        <v/>
      </c>
      <c r="BK187" s="127">
        <f t="shared" si="151"/>
        <v>0</v>
      </c>
      <c r="BL187" s="128" t="e">
        <f t="shared" si="152"/>
        <v>#NUM!</v>
      </c>
      <c r="BM187" s="128" t="e">
        <f t="shared" si="153"/>
        <v>#NUM!</v>
      </c>
      <c r="BN187" s="128" t="str">
        <f t="shared" si="154"/>
        <v/>
      </c>
      <c r="BO187" s="128" t="str">
        <f t="shared" si="140"/>
        <v/>
      </c>
      <c r="BP187" s="90">
        <f t="shared" si="155"/>
        <v>0</v>
      </c>
      <c r="BQ187" s="90">
        <f t="shared" si="147"/>
        <v>0</v>
      </c>
      <c r="BR187" s="90">
        <f t="shared" si="145"/>
        <v>0</v>
      </c>
      <c r="BS187" s="90" t="str">
        <f t="shared" si="138"/>
        <v/>
      </c>
      <c r="BT187" s="90" t="e">
        <f t="shared" si="156"/>
        <v>#NUM!</v>
      </c>
      <c r="BU187" s="90" t="e">
        <f t="shared" si="143"/>
        <v>#NUM!</v>
      </c>
      <c r="BV187" s="127">
        <f t="shared" si="157"/>
        <v>0</v>
      </c>
      <c r="BW187" s="128" t="e">
        <f t="shared" si="158"/>
        <v>#NUM!</v>
      </c>
      <c r="BX187" s="128" t="e">
        <f t="shared" si="159"/>
        <v>#NUM!</v>
      </c>
      <c r="BY187" s="128" t="str">
        <f t="shared" si="160"/>
        <v/>
      </c>
      <c r="BZ187" s="128" t="str">
        <f t="shared" si="141"/>
        <v/>
      </c>
      <c r="CA187" s="90">
        <f t="shared" si="161"/>
        <v>0</v>
      </c>
      <c r="CB187" s="90"/>
      <c r="CC187" s="90"/>
      <c r="CD187" s="129"/>
    </row>
    <row r="188" spans="55:82">
      <c r="BC188" s="124">
        <v>215</v>
      </c>
      <c r="BD188" s="125">
        <f t="shared" si="148"/>
        <v>1</v>
      </c>
      <c r="BE188" s="126">
        <f t="shared" si="149"/>
        <v>1</v>
      </c>
      <c r="BF188" s="90">
        <f t="shared" si="146"/>
        <v>0</v>
      </c>
      <c r="BG188" s="90">
        <f t="shared" si="144"/>
        <v>0</v>
      </c>
      <c r="BH188" s="90" t="str">
        <f t="shared" si="139"/>
        <v/>
      </c>
      <c r="BI188" s="90" t="e">
        <f t="shared" si="150"/>
        <v>#NUM!</v>
      </c>
      <c r="BJ188" s="90" t="str">
        <f t="shared" si="142"/>
        <v/>
      </c>
      <c r="BK188" s="127">
        <f t="shared" si="151"/>
        <v>0</v>
      </c>
      <c r="BL188" s="128" t="e">
        <f t="shared" si="152"/>
        <v>#NUM!</v>
      </c>
      <c r="BM188" s="128" t="e">
        <f t="shared" si="153"/>
        <v>#NUM!</v>
      </c>
      <c r="BN188" s="128" t="str">
        <f t="shared" si="154"/>
        <v/>
      </c>
      <c r="BO188" s="128" t="str">
        <f t="shared" si="140"/>
        <v/>
      </c>
      <c r="BP188" s="90">
        <f t="shared" si="155"/>
        <v>0</v>
      </c>
      <c r="BQ188" s="90">
        <f t="shared" si="147"/>
        <v>0</v>
      </c>
      <c r="BR188" s="90">
        <f t="shared" si="145"/>
        <v>0</v>
      </c>
      <c r="BS188" s="90" t="str">
        <f t="shared" si="138"/>
        <v/>
      </c>
      <c r="BT188" s="90" t="e">
        <f t="shared" si="156"/>
        <v>#NUM!</v>
      </c>
      <c r="BU188" s="90" t="e">
        <f t="shared" si="143"/>
        <v>#NUM!</v>
      </c>
      <c r="BV188" s="127">
        <f t="shared" si="157"/>
        <v>0</v>
      </c>
      <c r="BW188" s="128" t="e">
        <f t="shared" si="158"/>
        <v>#NUM!</v>
      </c>
      <c r="BX188" s="128" t="e">
        <f t="shared" si="159"/>
        <v>#NUM!</v>
      </c>
      <c r="BY188" s="128" t="str">
        <f t="shared" si="160"/>
        <v/>
      </c>
      <c r="BZ188" s="128" t="str">
        <f t="shared" si="141"/>
        <v/>
      </c>
      <c r="CA188" s="90">
        <f t="shared" si="161"/>
        <v>0</v>
      </c>
      <c r="CB188" s="90"/>
      <c r="CC188" s="90"/>
      <c r="CD188" s="129"/>
    </row>
    <row r="189" spans="55:82">
      <c r="BC189" s="124">
        <v>216</v>
      </c>
      <c r="BD189" s="125">
        <f t="shared" si="148"/>
        <v>1</v>
      </c>
      <c r="BE189" s="126">
        <f t="shared" si="149"/>
        <v>1</v>
      </c>
      <c r="BF189" s="90">
        <f t="shared" si="146"/>
        <v>0</v>
      </c>
      <c r="BG189" s="90">
        <f t="shared" si="144"/>
        <v>0</v>
      </c>
      <c r="BH189" s="90" t="str">
        <f t="shared" si="139"/>
        <v/>
      </c>
      <c r="BI189" s="90" t="e">
        <f t="shared" si="150"/>
        <v>#NUM!</v>
      </c>
      <c r="BJ189" s="90" t="str">
        <f t="shared" si="142"/>
        <v/>
      </c>
      <c r="BK189" s="127">
        <f t="shared" si="151"/>
        <v>0</v>
      </c>
      <c r="BL189" s="128" t="e">
        <f t="shared" si="152"/>
        <v>#NUM!</v>
      </c>
      <c r="BM189" s="128" t="e">
        <f t="shared" si="153"/>
        <v>#NUM!</v>
      </c>
      <c r="BN189" s="128" t="str">
        <f t="shared" si="154"/>
        <v/>
      </c>
      <c r="BO189" s="128" t="str">
        <f t="shared" si="140"/>
        <v/>
      </c>
      <c r="BP189" s="90">
        <f t="shared" si="155"/>
        <v>0</v>
      </c>
      <c r="BQ189" s="90">
        <f t="shared" si="147"/>
        <v>0</v>
      </c>
      <c r="BR189" s="90">
        <f t="shared" si="145"/>
        <v>0</v>
      </c>
      <c r="BS189" s="90" t="str">
        <f t="shared" si="138"/>
        <v/>
      </c>
      <c r="BT189" s="90" t="e">
        <f t="shared" si="156"/>
        <v>#NUM!</v>
      </c>
      <c r="BU189" s="90" t="e">
        <f t="shared" si="143"/>
        <v>#NUM!</v>
      </c>
      <c r="BV189" s="127">
        <f t="shared" si="157"/>
        <v>0</v>
      </c>
      <c r="BW189" s="128" t="e">
        <f t="shared" si="158"/>
        <v>#NUM!</v>
      </c>
      <c r="BX189" s="128" t="e">
        <f t="shared" si="159"/>
        <v>#NUM!</v>
      </c>
      <c r="BY189" s="128" t="str">
        <f t="shared" si="160"/>
        <v/>
      </c>
      <c r="BZ189" s="128" t="str">
        <f t="shared" si="141"/>
        <v/>
      </c>
      <c r="CA189" s="90">
        <f t="shared" si="161"/>
        <v>0</v>
      </c>
      <c r="CB189" s="90"/>
      <c r="CC189" s="90"/>
      <c r="CD189" s="129"/>
    </row>
    <row r="190" spans="55:82">
      <c r="BC190" s="124">
        <v>217</v>
      </c>
      <c r="BD190" s="125">
        <f t="shared" si="148"/>
        <v>1</v>
      </c>
      <c r="BE190" s="126">
        <f t="shared" si="149"/>
        <v>1</v>
      </c>
      <c r="BF190" s="90">
        <f t="shared" si="146"/>
        <v>0</v>
      </c>
      <c r="BG190" s="90">
        <f t="shared" si="144"/>
        <v>0</v>
      </c>
      <c r="BH190" s="90" t="str">
        <f t="shared" si="139"/>
        <v/>
      </c>
      <c r="BI190" s="90" t="e">
        <f t="shared" si="150"/>
        <v>#NUM!</v>
      </c>
      <c r="BJ190" s="90" t="str">
        <f t="shared" si="142"/>
        <v/>
      </c>
      <c r="BK190" s="127">
        <f t="shared" si="151"/>
        <v>0</v>
      </c>
      <c r="BL190" s="128" t="e">
        <f t="shared" si="152"/>
        <v>#NUM!</v>
      </c>
      <c r="BM190" s="128" t="e">
        <f t="shared" si="153"/>
        <v>#NUM!</v>
      </c>
      <c r="BN190" s="128" t="str">
        <f t="shared" si="154"/>
        <v/>
      </c>
      <c r="BO190" s="128" t="str">
        <f t="shared" si="140"/>
        <v/>
      </c>
      <c r="BP190" s="90">
        <f t="shared" si="155"/>
        <v>0</v>
      </c>
      <c r="BQ190" s="90">
        <f t="shared" si="147"/>
        <v>0</v>
      </c>
      <c r="BR190" s="90">
        <f t="shared" si="145"/>
        <v>0</v>
      </c>
      <c r="BS190" s="90" t="str">
        <f t="shared" si="138"/>
        <v/>
      </c>
      <c r="BT190" s="90" t="e">
        <f t="shared" si="156"/>
        <v>#NUM!</v>
      </c>
      <c r="BU190" s="90" t="e">
        <f t="shared" si="143"/>
        <v>#NUM!</v>
      </c>
      <c r="BV190" s="127">
        <f t="shared" si="157"/>
        <v>0</v>
      </c>
      <c r="BW190" s="128" t="e">
        <f t="shared" si="158"/>
        <v>#NUM!</v>
      </c>
      <c r="BX190" s="128" t="e">
        <f t="shared" si="159"/>
        <v>#NUM!</v>
      </c>
      <c r="BY190" s="128" t="str">
        <f t="shared" si="160"/>
        <v/>
      </c>
      <c r="BZ190" s="128" t="str">
        <f t="shared" si="141"/>
        <v/>
      </c>
      <c r="CA190" s="90">
        <f t="shared" si="161"/>
        <v>0</v>
      </c>
      <c r="CB190" s="90"/>
      <c r="CC190" s="90"/>
      <c r="CD190" s="129"/>
    </row>
    <row r="191" spans="55:82">
      <c r="BC191" s="124">
        <v>218</v>
      </c>
      <c r="BD191" s="125">
        <f t="shared" si="148"/>
        <v>1</v>
      </c>
      <c r="BE191" s="126">
        <f t="shared" si="149"/>
        <v>1</v>
      </c>
      <c r="BF191" s="90">
        <f t="shared" si="146"/>
        <v>0</v>
      </c>
      <c r="BG191" s="90">
        <f t="shared" si="144"/>
        <v>0</v>
      </c>
      <c r="BH191" s="90" t="str">
        <f t="shared" si="139"/>
        <v/>
      </c>
      <c r="BI191" s="90" t="e">
        <f t="shared" si="150"/>
        <v>#NUM!</v>
      </c>
      <c r="BJ191" s="90" t="str">
        <f t="shared" si="142"/>
        <v/>
      </c>
      <c r="BK191" s="127">
        <f t="shared" si="151"/>
        <v>0</v>
      </c>
      <c r="BL191" s="128" t="e">
        <f t="shared" si="152"/>
        <v>#NUM!</v>
      </c>
      <c r="BM191" s="128" t="e">
        <f t="shared" si="153"/>
        <v>#NUM!</v>
      </c>
      <c r="BN191" s="128" t="str">
        <f t="shared" si="154"/>
        <v/>
      </c>
      <c r="BO191" s="128" t="str">
        <f t="shared" si="140"/>
        <v/>
      </c>
      <c r="BP191" s="90">
        <f t="shared" si="155"/>
        <v>0</v>
      </c>
      <c r="BQ191" s="90">
        <f t="shared" si="147"/>
        <v>0</v>
      </c>
      <c r="BR191" s="90">
        <f t="shared" si="145"/>
        <v>0</v>
      </c>
      <c r="BS191" s="90" t="str">
        <f t="shared" si="138"/>
        <v/>
      </c>
      <c r="BT191" s="90" t="e">
        <f t="shared" si="156"/>
        <v>#NUM!</v>
      </c>
      <c r="BU191" s="90" t="e">
        <f t="shared" si="143"/>
        <v>#NUM!</v>
      </c>
      <c r="BV191" s="127">
        <f t="shared" si="157"/>
        <v>0</v>
      </c>
      <c r="BW191" s="128" t="e">
        <f t="shared" si="158"/>
        <v>#NUM!</v>
      </c>
      <c r="BX191" s="128" t="e">
        <f t="shared" si="159"/>
        <v>#NUM!</v>
      </c>
      <c r="BY191" s="128" t="str">
        <f t="shared" si="160"/>
        <v/>
      </c>
      <c r="BZ191" s="128" t="str">
        <f t="shared" si="141"/>
        <v/>
      </c>
      <c r="CA191" s="90">
        <f t="shared" si="161"/>
        <v>0</v>
      </c>
      <c r="CB191" s="90"/>
      <c r="CC191" s="90"/>
      <c r="CD191" s="129"/>
    </row>
    <row r="192" spans="55:82">
      <c r="BC192" s="124">
        <v>219</v>
      </c>
      <c r="BD192" s="125">
        <f t="shared" si="148"/>
        <v>1</v>
      </c>
      <c r="BE192" s="126">
        <f t="shared" si="149"/>
        <v>1</v>
      </c>
      <c r="BF192" s="90">
        <f t="shared" si="146"/>
        <v>0</v>
      </c>
      <c r="BG192" s="90">
        <f t="shared" si="144"/>
        <v>0</v>
      </c>
      <c r="BH192" s="90" t="str">
        <f t="shared" si="139"/>
        <v/>
      </c>
      <c r="BI192" s="90" t="e">
        <f t="shared" si="150"/>
        <v>#NUM!</v>
      </c>
      <c r="BJ192" s="90" t="str">
        <f t="shared" si="142"/>
        <v/>
      </c>
      <c r="BK192" s="127">
        <f t="shared" si="151"/>
        <v>0</v>
      </c>
      <c r="BL192" s="128" t="e">
        <f t="shared" si="152"/>
        <v>#NUM!</v>
      </c>
      <c r="BM192" s="128" t="e">
        <f t="shared" si="153"/>
        <v>#NUM!</v>
      </c>
      <c r="BN192" s="128" t="str">
        <f t="shared" si="154"/>
        <v/>
      </c>
      <c r="BO192" s="128" t="str">
        <f t="shared" si="140"/>
        <v/>
      </c>
      <c r="BP192" s="90">
        <f t="shared" si="155"/>
        <v>0</v>
      </c>
      <c r="BQ192" s="90">
        <f t="shared" si="147"/>
        <v>0</v>
      </c>
      <c r="BR192" s="90">
        <f t="shared" si="145"/>
        <v>0</v>
      </c>
      <c r="BS192" s="90" t="str">
        <f t="shared" ref="BS192:BS223" si="162">IF(BR192=0,"",$BC192)</f>
        <v/>
      </c>
      <c r="BT192" s="90" t="e">
        <f t="shared" si="156"/>
        <v>#NUM!</v>
      </c>
      <c r="BU192" s="90" t="e">
        <f t="shared" si="143"/>
        <v>#NUM!</v>
      </c>
      <c r="BV192" s="127">
        <f t="shared" si="157"/>
        <v>0</v>
      </c>
      <c r="BW192" s="128" t="e">
        <f t="shared" si="158"/>
        <v>#NUM!</v>
      </c>
      <c r="BX192" s="128" t="e">
        <f t="shared" si="159"/>
        <v>#NUM!</v>
      </c>
      <c r="BY192" s="128" t="str">
        <f t="shared" si="160"/>
        <v/>
      </c>
      <c r="BZ192" s="128" t="str">
        <f t="shared" si="141"/>
        <v/>
      </c>
      <c r="CA192" s="90">
        <f t="shared" si="161"/>
        <v>0</v>
      </c>
      <c r="CB192" s="90"/>
      <c r="CC192" s="90"/>
      <c r="CD192" s="129"/>
    </row>
    <row r="193" spans="55:82">
      <c r="BC193" s="124">
        <v>220</v>
      </c>
      <c r="BD193" s="125">
        <f t="shared" si="148"/>
        <v>1</v>
      </c>
      <c r="BE193" s="126">
        <f t="shared" si="149"/>
        <v>1</v>
      </c>
      <c r="BF193" s="90">
        <f t="shared" si="146"/>
        <v>0</v>
      </c>
      <c r="BG193" s="90">
        <f t="shared" si="144"/>
        <v>0</v>
      </c>
      <c r="BH193" s="90" t="str">
        <f t="shared" ref="BH193:BH223" si="163">IF(BG193=0,"",$BC193)</f>
        <v/>
      </c>
      <c r="BI193" s="90" t="e">
        <f t="shared" si="150"/>
        <v>#NUM!</v>
      </c>
      <c r="BJ193" s="90" t="str">
        <f t="shared" si="142"/>
        <v/>
      </c>
      <c r="BK193" s="127">
        <f t="shared" si="151"/>
        <v>0</v>
      </c>
      <c r="BL193" s="128" t="e">
        <f t="shared" si="152"/>
        <v>#NUM!</v>
      </c>
      <c r="BM193" s="128" t="e">
        <f t="shared" si="153"/>
        <v>#NUM!</v>
      </c>
      <c r="BN193" s="128" t="str">
        <f t="shared" si="154"/>
        <v/>
      </c>
      <c r="BO193" s="128" t="str">
        <f t="shared" ref="BO193:BO223" si="164">IFERROR(BN193+BP193-1,"")</f>
        <v/>
      </c>
      <c r="BP193" s="90">
        <f t="shared" si="155"/>
        <v>0</v>
      </c>
      <c r="BQ193" s="90">
        <f t="shared" si="147"/>
        <v>0</v>
      </c>
      <c r="BR193" s="90">
        <f t="shared" si="145"/>
        <v>0</v>
      </c>
      <c r="BS193" s="90" t="str">
        <f t="shared" si="162"/>
        <v/>
      </c>
      <c r="BT193" s="90" t="e">
        <f t="shared" si="156"/>
        <v>#NUM!</v>
      </c>
      <c r="BU193" s="90" t="e">
        <f t="shared" si="143"/>
        <v>#NUM!</v>
      </c>
      <c r="BV193" s="127">
        <f t="shared" si="157"/>
        <v>0</v>
      </c>
      <c r="BW193" s="128" t="e">
        <f t="shared" si="158"/>
        <v>#NUM!</v>
      </c>
      <c r="BX193" s="128" t="e">
        <f t="shared" si="159"/>
        <v>#NUM!</v>
      </c>
      <c r="BY193" s="128" t="str">
        <f t="shared" si="160"/>
        <v/>
      </c>
      <c r="BZ193" s="128" t="str">
        <f t="shared" ref="BZ193:BZ223" si="165">IFERROR(BY193+CA193-1,"")</f>
        <v/>
      </c>
      <c r="CA193" s="90">
        <f t="shared" si="161"/>
        <v>0</v>
      </c>
      <c r="CB193" s="90"/>
      <c r="CC193" s="90"/>
      <c r="CD193" s="129"/>
    </row>
    <row r="194" spans="55:82">
      <c r="BC194" s="124">
        <v>221</v>
      </c>
      <c r="BD194" s="125">
        <f t="shared" si="148"/>
        <v>1</v>
      </c>
      <c r="BE194" s="126">
        <f t="shared" si="149"/>
        <v>1</v>
      </c>
      <c r="BF194" s="90">
        <f t="shared" si="146"/>
        <v>0</v>
      </c>
      <c r="BG194" s="90">
        <f t="shared" si="144"/>
        <v>0</v>
      </c>
      <c r="BH194" s="90" t="str">
        <f t="shared" si="163"/>
        <v/>
      </c>
      <c r="BI194" s="90" t="e">
        <f t="shared" si="150"/>
        <v>#NUM!</v>
      </c>
      <c r="BJ194" s="90" t="str">
        <f t="shared" si="142"/>
        <v/>
      </c>
      <c r="BK194" s="127">
        <f t="shared" si="151"/>
        <v>0</v>
      </c>
      <c r="BL194" s="128" t="e">
        <f t="shared" si="152"/>
        <v>#NUM!</v>
      </c>
      <c r="BM194" s="128" t="e">
        <f t="shared" si="153"/>
        <v>#NUM!</v>
      </c>
      <c r="BN194" s="128" t="str">
        <f t="shared" si="154"/>
        <v/>
      </c>
      <c r="BO194" s="128" t="str">
        <f t="shared" si="164"/>
        <v/>
      </c>
      <c r="BP194" s="90">
        <f t="shared" si="155"/>
        <v>0</v>
      </c>
      <c r="BQ194" s="90">
        <f t="shared" si="147"/>
        <v>0</v>
      </c>
      <c r="BR194" s="90">
        <f t="shared" si="145"/>
        <v>0</v>
      </c>
      <c r="BS194" s="90" t="str">
        <f t="shared" si="162"/>
        <v/>
      </c>
      <c r="BT194" s="90" t="e">
        <f t="shared" si="156"/>
        <v>#NUM!</v>
      </c>
      <c r="BU194" s="90" t="e">
        <f t="shared" si="143"/>
        <v>#NUM!</v>
      </c>
      <c r="BV194" s="127">
        <f t="shared" si="157"/>
        <v>0</v>
      </c>
      <c r="BW194" s="128" t="e">
        <f t="shared" si="158"/>
        <v>#NUM!</v>
      </c>
      <c r="BX194" s="128" t="e">
        <f t="shared" si="159"/>
        <v>#NUM!</v>
      </c>
      <c r="BY194" s="128" t="str">
        <f t="shared" si="160"/>
        <v/>
      </c>
      <c r="BZ194" s="128" t="str">
        <f t="shared" si="165"/>
        <v/>
      </c>
      <c r="CA194" s="90">
        <f t="shared" si="161"/>
        <v>0</v>
      </c>
      <c r="CB194" s="90"/>
      <c r="CC194" s="90"/>
      <c r="CD194" s="129"/>
    </row>
    <row r="195" spans="55:82">
      <c r="BC195" s="124">
        <v>222</v>
      </c>
      <c r="BD195" s="125">
        <f t="shared" si="148"/>
        <v>1</v>
      </c>
      <c r="BE195" s="126">
        <f t="shared" si="149"/>
        <v>1</v>
      </c>
      <c r="BF195" s="90">
        <f t="shared" si="146"/>
        <v>0</v>
      </c>
      <c r="BG195" s="90">
        <f t="shared" si="144"/>
        <v>0</v>
      </c>
      <c r="BH195" s="90" t="str">
        <f t="shared" si="163"/>
        <v/>
      </c>
      <c r="BI195" s="90" t="e">
        <f t="shared" si="150"/>
        <v>#NUM!</v>
      </c>
      <c r="BJ195" s="90" t="str">
        <f t="shared" si="142"/>
        <v/>
      </c>
      <c r="BK195" s="127">
        <f t="shared" si="151"/>
        <v>0</v>
      </c>
      <c r="BL195" s="128" t="e">
        <f t="shared" si="152"/>
        <v>#NUM!</v>
      </c>
      <c r="BM195" s="128" t="e">
        <f t="shared" si="153"/>
        <v>#NUM!</v>
      </c>
      <c r="BN195" s="128" t="str">
        <f t="shared" si="154"/>
        <v/>
      </c>
      <c r="BO195" s="128" t="str">
        <f t="shared" si="164"/>
        <v/>
      </c>
      <c r="BP195" s="90">
        <f t="shared" si="155"/>
        <v>0</v>
      </c>
      <c r="BQ195" s="90">
        <f t="shared" si="147"/>
        <v>0</v>
      </c>
      <c r="BR195" s="90">
        <f t="shared" si="145"/>
        <v>0</v>
      </c>
      <c r="BS195" s="90" t="str">
        <f t="shared" si="162"/>
        <v/>
      </c>
      <c r="BT195" s="90" t="e">
        <f t="shared" si="156"/>
        <v>#NUM!</v>
      </c>
      <c r="BU195" s="90" t="e">
        <f t="shared" si="143"/>
        <v>#NUM!</v>
      </c>
      <c r="BV195" s="127">
        <f t="shared" si="157"/>
        <v>0</v>
      </c>
      <c r="BW195" s="128" t="e">
        <f t="shared" si="158"/>
        <v>#NUM!</v>
      </c>
      <c r="BX195" s="128" t="e">
        <f t="shared" si="159"/>
        <v>#NUM!</v>
      </c>
      <c r="BY195" s="128" t="str">
        <f t="shared" si="160"/>
        <v/>
      </c>
      <c r="BZ195" s="128" t="str">
        <f t="shared" si="165"/>
        <v/>
      </c>
      <c r="CA195" s="90">
        <f t="shared" si="161"/>
        <v>0</v>
      </c>
      <c r="CB195" s="90"/>
      <c r="CC195" s="90"/>
      <c r="CD195" s="129"/>
    </row>
    <row r="196" spans="55:82">
      <c r="BC196" s="124">
        <v>223</v>
      </c>
      <c r="BD196" s="125">
        <f t="shared" si="148"/>
        <v>1</v>
      </c>
      <c r="BE196" s="126">
        <f t="shared" si="149"/>
        <v>1</v>
      </c>
      <c r="BF196" s="90">
        <f t="shared" si="146"/>
        <v>0</v>
      </c>
      <c r="BG196" s="90">
        <f t="shared" si="144"/>
        <v>0</v>
      </c>
      <c r="BH196" s="90" t="str">
        <f t="shared" si="163"/>
        <v/>
      </c>
      <c r="BI196" s="90" t="e">
        <f t="shared" si="150"/>
        <v>#NUM!</v>
      </c>
      <c r="BJ196" s="90" t="str">
        <f t="shared" si="142"/>
        <v/>
      </c>
      <c r="BK196" s="127">
        <f t="shared" si="151"/>
        <v>0</v>
      </c>
      <c r="BL196" s="128" t="e">
        <f t="shared" si="152"/>
        <v>#NUM!</v>
      </c>
      <c r="BM196" s="128" t="e">
        <f t="shared" si="153"/>
        <v>#NUM!</v>
      </c>
      <c r="BN196" s="128" t="str">
        <f t="shared" si="154"/>
        <v/>
      </c>
      <c r="BO196" s="128" t="str">
        <f t="shared" si="164"/>
        <v/>
      </c>
      <c r="BP196" s="90">
        <f t="shared" si="155"/>
        <v>0</v>
      </c>
      <c r="BQ196" s="90">
        <f t="shared" si="147"/>
        <v>0</v>
      </c>
      <c r="BR196" s="90">
        <f t="shared" si="145"/>
        <v>0</v>
      </c>
      <c r="BS196" s="90" t="str">
        <f t="shared" si="162"/>
        <v/>
      </c>
      <c r="BT196" s="90" t="e">
        <f t="shared" si="156"/>
        <v>#NUM!</v>
      </c>
      <c r="BU196" s="90" t="e">
        <f t="shared" si="143"/>
        <v>#NUM!</v>
      </c>
      <c r="BV196" s="127">
        <f t="shared" si="157"/>
        <v>0</v>
      </c>
      <c r="BW196" s="128" t="e">
        <f t="shared" si="158"/>
        <v>#NUM!</v>
      </c>
      <c r="BX196" s="128" t="e">
        <f t="shared" si="159"/>
        <v>#NUM!</v>
      </c>
      <c r="BY196" s="128" t="str">
        <f t="shared" si="160"/>
        <v/>
      </c>
      <c r="BZ196" s="128" t="str">
        <f t="shared" si="165"/>
        <v/>
      </c>
      <c r="CA196" s="90">
        <f t="shared" si="161"/>
        <v>0</v>
      </c>
      <c r="CB196" s="90"/>
      <c r="CC196" s="90"/>
      <c r="CD196" s="129"/>
    </row>
    <row r="197" spans="55:82">
      <c r="BC197" s="124">
        <v>224</v>
      </c>
      <c r="BD197" s="125">
        <f t="shared" si="148"/>
        <v>1</v>
      </c>
      <c r="BE197" s="126">
        <f t="shared" si="149"/>
        <v>1</v>
      </c>
      <c r="BF197" s="90">
        <f t="shared" si="146"/>
        <v>0</v>
      </c>
      <c r="BG197" s="90">
        <f t="shared" si="144"/>
        <v>0</v>
      </c>
      <c r="BH197" s="90" t="str">
        <f t="shared" si="163"/>
        <v/>
      </c>
      <c r="BI197" s="90" t="e">
        <f t="shared" si="150"/>
        <v>#NUM!</v>
      </c>
      <c r="BJ197" s="90" t="str">
        <f t="shared" si="142"/>
        <v/>
      </c>
      <c r="BK197" s="127">
        <f t="shared" si="151"/>
        <v>0</v>
      </c>
      <c r="BL197" s="128" t="e">
        <f t="shared" si="152"/>
        <v>#NUM!</v>
      </c>
      <c r="BM197" s="128" t="e">
        <f t="shared" si="153"/>
        <v>#NUM!</v>
      </c>
      <c r="BN197" s="128" t="str">
        <f t="shared" si="154"/>
        <v/>
      </c>
      <c r="BO197" s="128" t="str">
        <f t="shared" si="164"/>
        <v/>
      </c>
      <c r="BP197" s="90">
        <f t="shared" si="155"/>
        <v>0</v>
      </c>
      <c r="BQ197" s="90">
        <f t="shared" si="147"/>
        <v>0</v>
      </c>
      <c r="BR197" s="90">
        <f t="shared" si="145"/>
        <v>0</v>
      </c>
      <c r="BS197" s="90" t="str">
        <f t="shared" si="162"/>
        <v/>
      </c>
      <c r="BT197" s="90" t="e">
        <f t="shared" si="156"/>
        <v>#NUM!</v>
      </c>
      <c r="BU197" s="90" t="e">
        <f t="shared" si="143"/>
        <v>#NUM!</v>
      </c>
      <c r="BV197" s="127">
        <f t="shared" si="157"/>
        <v>0</v>
      </c>
      <c r="BW197" s="128" t="e">
        <f t="shared" si="158"/>
        <v>#NUM!</v>
      </c>
      <c r="BX197" s="128" t="e">
        <f t="shared" si="159"/>
        <v>#NUM!</v>
      </c>
      <c r="BY197" s="128" t="str">
        <f t="shared" si="160"/>
        <v/>
      </c>
      <c r="BZ197" s="128" t="str">
        <f t="shared" si="165"/>
        <v/>
      </c>
      <c r="CA197" s="90">
        <f t="shared" si="161"/>
        <v>0</v>
      </c>
      <c r="CB197" s="90"/>
      <c r="CC197" s="90"/>
      <c r="CD197" s="129"/>
    </row>
    <row r="198" spans="55:82">
      <c r="BC198" s="124">
        <v>225</v>
      </c>
      <c r="BD198" s="125">
        <f t="shared" si="148"/>
        <v>1</v>
      </c>
      <c r="BE198" s="126">
        <f t="shared" si="149"/>
        <v>1</v>
      </c>
      <c r="BF198" s="90">
        <f t="shared" si="146"/>
        <v>0</v>
      </c>
      <c r="BG198" s="90">
        <f t="shared" si="144"/>
        <v>0</v>
      </c>
      <c r="BH198" s="90" t="str">
        <f t="shared" si="163"/>
        <v/>
      </c>
      <c r="BI198" s="90" t="e">
        <f t="shared" si="150"/>
        <v>#NUM!</v>
      </c>
      <c r="BJ198" s="90" t="str">
        <f t="shared" si="142"/>
        <v/>
      </c>
      <c r="BK198" s="127">
        <f t="shared" si="151"/>
        <v>0</v>
      </c>
      <c r="BL198" s="128" t="e">
        <f t="shared" si="152"/>
        <v>#NUM!</v>
      </c>
      <c r="BM198" s="128" t="e">
        <f t="shared" si="153"/>
        <v>#NUM!</v>
      </c>
      <c r="BN198" s="128" t="str">
        <f t="shared" si="154"/>
        <v/>
      </c>
      <c r="BO198" s="128" t="str">
        <f t="shared" si="164"/>
        <v/>
      </c>
      <c r="BP198" s="90">
        <f t="shared" si="155"/>
        <v>0</v>
      </c>
      <c r="BQ198" s="90">
        <f t="shared" si="147"/>
        <v>0</v>
      </c>
      <c r="BR198" s="90">
        <f t="shared" si="145"/>
        <v>0</v>
      </c>
      <c r="BS198" s="90" t="str">
        <f t="shared" si="162"/>
        <v/>
      </c>
      <c r="BT198" s="90" t="e">
        <f t="shared" si="156"/>
        <v>#NUM!</v>
      </c>
      <c r="BU198" s="90" t="e">
        <f t="shared" si="143"/>
        <v>#NUM!</v>
      </c>
      <c r="BV198" s="127">
        <f t="shared" si="157"/>
        <v>0</v>
      </c>
      <c r="BW198" s="128" t="e">
        <f t="shared" si="158"/>
        <v>#NUM!</v>
      </c>
      <c r="BX198" s="128" t="e">
        <f t="shared" si="159"/>
        <v>#NUM!</v>
      </c>
      <c r="BY198" s="128" t="str">
        <f t="shared" si="160"/>
        <v/>
      </c>
      <c r="BZ198" s="128" t="str">
        <f t="shared" si="165"/>
        <v/>
      </c>
      <c r="CA198" s="90">
        <f t="shared" si="161"/>
        <v>0</v>
      </c>
      <c r="CB198" s="90"/>
      <c r="CC198" s="90"/>
      <c r="CD198" s="129"/>
    </row>
    <row r="199" spans="55:82">
      <c r="BC199" s="124">
        <v>226</v>
      </c>
      <c r="BD199" s="125">
        <f t="shared" si="148"/>
        <v>1</v>
      </c>
      <c r="BE199" s="126">
        <f t="shared" si="149"/>
        <v>1</v>
      </c>
      <c r="BF199" s="90">
        <f t="shared" si="146"/>
        <v>0</v>
      </c>
      <c r="BG199" s="90">
        <f t="shared" si="144"/>
        <v>0</v>
      </c>
      <c r="BH199" s="90" t="str">
        <f t="shared" si="163"/>
        <v/>
      </c>
      <c r="BI199" s="90" t="e">
        <f t="shared" si="150"/>
        <v>#NUM!</v>
      </c>
      <c r="BJ199" s="90" t="str">
        <f t="shared" si="142"/>
        <v/>
      </c>
      <c r="BK199" s="127">
        <f t="shared" si="151"/>
        <v>0</v>
      </c>
      <c r="BL199" s="128" t="e">
        <f t="shared" si="152"/>
        <v>#NUM!</v>
      </c>
      <c r="BM199" s="128" t="e">
        <f t="shared" si="153"/>
        <v>#NUM!</v>
      </c>
      <c r="BN199" s="128" t="str">
        <f t="shared" si="154"/>
        <v/>
      </c>
      <c r="BO199" s="128" t="str">
        <f t="shared" si="164"/>
        <v/>
      </c>
      <c r="BP199" s="90">
        <f t="shared" si="155"/>
        <v>0</v>
      </c>
      <c r="BQ199" s="90">
        <f t="shared" si="147"/>
        <v>0</v>
      </c>
      <c r="BR199" s="90">
        <f t="shared" si="145"/>
        <v>0</v>
      </c>
      <c r="BS199" s="90" t="str">
        <f t="shared" si="162"/>
        <v/>
      </c>
      <c r="BT199" s="90" t="e">
        <f t="shared" si="156"/>
        <v>#NUM!</v>
      </c>
      <c r="BU199" s="90" t="e">
        <f t="shared" si="143"/>
        <v>#NUM!</v>
      </c>
      <c r="BV199" s="127">
        <f t="shared" si="157"/>
        <v>0</v>
      </c>
      <c r="BW199" s="128" t="e">
        <f t="shared" si="158"/>
        <v>#NUM!</v>
      </c>
      <c r="BX199" s="128" t="e">
        <f t="shared" si="159"/>
        <v>#NUM!</v>
      </c>
      <c r="BY199" s="128" t="str">
        <f t="shared" si="160"/>
        <v/>
      </c>
      <c r="BZ199" s="128" t="str">
        <f t="shared" si="165"/>
        <v/>
      </c>
      <c r="CA199" s="90">
        <f t="shared" si="161"/>
        <v>0</v>
      </c>
      <c r="CB199" s="90"/>
      <c r="CC199" s="90"/>
      <c r="CD199" s="129"/>
    </row>
    <row r="200" spans="55:82">
      <c r="BC200" s="124">
        <v>227</v>
      </c>
      <c r="BD200" s="125">
        <f t="shared" si="148"/>
        <v>1</v>
      </c>
      <c r="BE200" s="126">
        <f t="shared" si="149"/>
        <v>1</v>
      </c>
      <c r="BF200" s="90">
        <f t="shared" si="146"/>
        <v>0</v>
      </c>
      <c r="BG200" s="90">
        <f t="shared" si="144"/>
        <v>0</v>
      </c>
      <c r="BH200" s="90" t="str">
        <f t="shared" si="163"/>
        <v/>
      </c>
      <c r="BI200" s="90" t="e">
        <f t="shared" si="150"/>
        <v>#NUM!</v>
      </c>
      <c r="BJ200" s="90" t="str">
        <f t="shared" si="142"/>
        <v/>
      </c>
      <c r="BK200" s="127">
        <f t="shared" si="151"/>
        <v>0</v>
      </c>
      <c r="BL200" s="128" t="e">
        <f t="shared" si="152"/>
        <v>#NUM!</v>
      </c>
      <c r="BM200" s="128" t="e">
        <f t="shared" si="153"/>
        <v>#NUM!</v>
      </c>
      <c r="BN200" s="128" t="str">
        <f t="shared" si="154"/>
        <v/>
      </c>
      <c r="BO200" s="128" t="str">
        <f t="shared" si="164"/>
        <v/>
      </c>
      <c r="BP200" s="90">
        <f t="shared" si="155"/>
        <v>0</v>
      </c>
      <c r="BQ200" s="90">
        <f t="shared" si="147"/>
        <v>0</v>
      </c>
      <c r="BR200" s="90">
        <f t="shared" si="145"/>
        <v>0</v>
      </c>
      <c r="BS200" s="90" t="str">
        <f t="shared" si="162"/>
        <v/>
      </c>
      <c r="BT200" s="90" t="e">
        <f t="shared" si="156"/>
        <v>#NUM!</v>
      </c>
      <c r="BU200" s="90" t="e">
        <f t="shared" si="143"/>
        <v>#NUM!</v>
      </c>
      <c r="BV200" s="127">
        <f t="shared" si="157"/>
        <v>0</v>
      </c>
      <c r="BW200" s="128" t="e">
        <f t="shared" si="158"/>
        <v>#NUM!</v>
      </c>
      <c r="BX200" s="128" t="e">
        <f t="shared" si="159"/>
        <v>#NUM!</v>
      </c>
      <c r="BY200" s="128" t="str">
        <f t="shared" si="160"/>
        <v/>
      </c>
      <c r="BZ200" s="128" t="str">
        <f t="shared" si="165"/>
        <v/>
      </c>
      <c r="CA200" s="90">
        <f t="shared" si="161"/>
        <v>0</v>
      </c>
      <c r="CB200" s="90"/>
      <c r="CC200" s="90"/>
      <c r="CD200" s="129"/>
    </row>
    <row r="201" spans="55:82">
      <c r="BC201" s="124">
        <v>228</v>
      </c>
      <c r="BD201" s="125">
        <f t="shared" si="148"/>
        <v>1</v>
      </c>
      <c r="BE201" s="126">
        <f t="shared" si="149"/>
        <v>1</v>
      </c>
      <c r="BF201" s="90">
        <f t="shared" si="146"/>
        <v>0</v>
      </c>
      <c r="BG201" s="90">
        <f t="shared" si="144"/>
        <v>0</v>
      </c>
      <c r="BH201" s="90" t="str">
        <f t="shared" si="163"/>
        <v/>
      </c>
      <c r="BI201" s="90" t="e">
        <f t="shared" si="150"/>
        <v>#NUM!</v>
      </c>
      <c r="BJ201" s="90" t="str">
        <f t="shared" si="142"/>
        <v/>
      </c>
      <c r="BK201" s="127">
        <f t="shared" si="151"/>
        <v>0</v>
      </c>
      <c r="BL201" s="128" t="e">
        <f t="shared" si="152"/>
        <v>#NUM!</v>
      </c>
      <c r="BM201" s="128" t="e">
        <f t="shared" si="153"/>
        <v>#NUM!</v>
      </c>
      <c r="BN201" s="128" t="str">
        <f t="shared" si="154"/>
        <v/>
      </c>
      <c r="BO201" s="128" t="str">
        <f t="shared" si="164"/>
        <v/>
      </c>
      <c r="BP201" s="90">
        <f t="shared" si="155"/>
        <v>0</v>
      </c>
      <c r="BQ201" s="90">
        <f t="shared" si="147"/>
        <v>0</v>
      </c>
      <c r="BR201" s="90">
        <f t="shared" si="145"/>
        <v>0</v>
      </c>
      <c r="BS201" s="90" t="str">
        <f t="shared" si="162"/>
        <v/>
      </c>
      <c r="BT201" s="90" t="e">
        <f t="shared" si="156"/>
        <v>#NUM!</v>
      </c>
      <c r="BU201" s="90" t="e">
        <f t="shared" si="143"/>
        <v>#NUM!</v>
      </c>
      <c r="BV201" s="127">
        <f t="shared" si="157"/>
        <v>0</v>
      </c>
      <c r="BW201" s="128" t="e">
        <f t="shared" si="158"/>
        <v>#NUM!</v>
      </c>
      <c r="BX201" s="128" t="e">
        <f t="shared" si="159"/>
        <v>#NUM!</v>
      </c>
      <c r="BY201" s="128" t="str">
        <f t="shared" si="160"/>
        <v/>
      </c>
      <c r="BZ201" s="128" t="str">
        <f t="shared" si="165"/>
        <v/>
      </c>
      <c r="CA201" s="90">
        <f t="shared" si="161"/>
        <v>0</v>
      </c>
      <c r="CB201" s="90"/>
      <c r="CC201" s="90"/>
      <c r="CD201" s="129"/>
    </row>
    <row r="202" spans="55:82">
      <c r="BC202" s="124">
        <v>229</v>
      </c>
      <c r="BD202" s="125">
        <f t="shared" si="148"/>
        <v>1</v>
      </c>
      <c r="BE202" s="126">
        <f t="shared" si="149"/>
        <v>1</v>
      </c>
      <c r="BF202" s="90">
        <f t="shared" si="146"/>
        <v>0</v>
      </c>
      <c r="BG202" s="90">
        <f t="shared" si="144"/>
        <v>0</v>
      </c>
      <c r="BH202" s="90" t="str">
        <f t="shared" si="163"/>
        <v/>
      </c>
      <c r="BI202" s="90" t="e">
        <f t="shared" si="150"/>
        <v>#NUM!</v>
      </c>
      <c r="BJ202" s="90" t="str">
        <f t="shared" si="142"/>
        <v/>
      </c>
      <c r="BK202" s="127">
        <f t="shared" si="151"/>
        <v>0</v>
      </c>
      <c r="BL202" s="128" t="e">
        <f t="shared" si="152"/>
        <v>#NUM!</v>
      </c>
      <c r="BM202" s="128" t="e">
        <f t="shared" si="153"/>
        <v>#NUM!</v>
      </c>
      <c r="BN202" s="128" t="str">
        <f t="shared" si="154"/>
        <v/>
      </c>
      <c r="BO202" s="128" t="str">
        <f t="shared" si="164"/>
        <v/>
      </c>
      <c r="BP202" s="90">
        <f t="shared" si="155"/>
        <v>0</v>
      </c>
      <c r="BQ202" s="90">
        <f t="shared" si="147"/>
        <v>0</v>
      </c>
      <c r="BR202" s="90">
        <f t="shared" si="145"/>
        <v>0</v>
      </c>
      <c r="BS202" s="90" t="str">
        <f t="shared" si="162"/>
        <v/>
      </c>
      <c r="BT202" s="90" t="e">
        <f t="shared" si="156"/>
        <v>#NUM!</v>
      </c>
      <c r="BU202" s="90" t="e">
        <f t="shared" si="143"/>
        <v>#NUM!</v>
      </c>
      <c r="BV202" s="127">
        <f t="shared" si="157"/>
        <v>0</v>
      </c>
      <c r="BW202" s="128" t="e">
        <f t="shared" si="158"/>
        <v>#NUM!</v>
      </c>
      <c r="BX202" s="128" t="e">
        <f t="shared" si="159"/>
        <v>#NUM!</v>
      </c>
      <c r="BY202" s="128" t="str">
        <f t="shared" si="160"/>
        <v/>
      </c>
      <c r="BZ202" s="128" t="str">
        <f t="shared" si="165"/>
        <v/>
      </c>
      <c r="CA202" s="90">
        <f t="shared" si="161"/>
        <v>0</v>
      </c>
      <c r="CB202" s="90"/>
      <c r="CC202" s="90"/>
      <c r="CD202" s="129"/>
    </row>
    <row r="203" spans="55:82">
      <c r="BC203" s="124">
        <v>230</v>
      </c>
      <c r="BD203" s="125">
        <f t="shared" si="148"/>
        <v>1</v>
      </c>
      <c r="BE203" s="126">
        <f t="shared" si="149"/>
        <v>1</v>
      </c>
      <c r="BF203" s="90">
        <f t="shared" si="146"/>
        <v>0</v>
      </c>
      <c r="BG203" s="90">
        <f t="shared" si="144"/>
        <v>0</v>
      </c>
      <c r="BH203" s="90" t="str">
        <f t="shared" si="163"/>
        <v/>
      </c>
      <c r="BI203" s="90" t="e">
        <f t="shared" si="150"/>
        <v>#NUM!</v>
      </c>
      <c r="BJ203" s="90" t="str">
        <f t="shared" si="142"/>
        <v/>
      </c>
      <c r="BK203" s="127">
        <f t="shared" si="151"/>
        <v>0</v>
      </c>
      <c r="BL203" s="128" t="e">
        <f t="shared" si="152"/>
        <v>#NUM!</v>
      </c>
      <c r="BM203" s="128" t="e">
        <f t="shared" si="153"/>
        <v>#NUM!</v>
      </c>
      <c r="BN203" s="128" t="str">
        <f t="shared" si="154"/>
        <v/>
      </c>
      <c r="BO203" s="128" t="str">
        <f t="shared" si="164"/>
        <v/>
      </c>
      <c r="BP203" s="90">
        <f t="shared" si="155"/>
        <v>0</v>
      </c>
      <c r="BQ203" s="90">
        <f t="shared" si="147"/>
        <v>0</v>
      </c>
      <c r="BR203" s="90">
        <f t="shared" si="145"/>
        <v>0</v>
      </c>
      <c r="BS203" s="90" t="str">
        <f t="shared" si="162"/>
        <v/>
      </c>
      <c r="BT203" s="90" t="e">
        <f t="shared" si="156"/>
        <v>#NUM!</v>
      </c>
      <c r="BU203" s="90" t="e">
        <f t="shared" si="143"/>
        <v>#NUM!</v>
      </c>
      <c r="BV203" s="127">
        <f t="shared" si="157"/>
        <v>0</v>
      </c>
      <c r="BW203" s="128" t="e">
        <f t="shared" si="158"/>
        <v>#NUM!</v>
      </c>
      <c r="BX203" s="128" t="e">
        <f t="shared" si="159"/>
        <v>#NUM!</v>
      </c>
      <c r="BY203" s="128" t="str">
        <f t="shared" si="160"/>
        <v/>
      </c>
      <c r="BZ203" s="128" t="str">
        <f t="shared" si="165"/>
        <v/>
      </c>
      <c r="CA203" s="90">
        <f t="shared" si="161"/>
        <v>0</v>
      </c>
      <c r="CB203" s="90"/>
      <c r="CC203" s="90"/>
      <c r="CD203" s="129"/>
    </row>
    <row r="204" spans="55:82">
      <c r="BC204" s="124">
        <v>231</v>
      </c>
      <c r="BD204" s="125">
        <f t="shared" si="148"/>
        <v>1</v>
      </c>
      <c r="BE204" s="126">
        <f t="shared" si="149"/>
        <v>1</v>
      </c>
      <c r="BF204" s="90">
        <f t="shared" si="146"/>
        <v>0</v>
      </c>
      <c r="BG204" s="90">
        <f t="shared" si="144"/>
        <v>0</v>
      </c>
      <c r="BH204" s="90" t="str">
        <f t="shared" si="163"/>
        <v/>
      </c>
      <c r="BI204" s="90" t="e">
        <f t="shared" si="150"/>
        <v>#NUM!</v>
      </c>
      <c r="BJ204" s="90" t="str">
        <f t="shared" si="142"/>
        <v/>
      </c>
      <c r="BK204" s="127">
        <f t="shared" si="151"/>
        <v>0</v>
      </c>
      <c r="BL204" s="128" t="e">
        <f t="shared" si="152"/>
        <v>#NUM!</v>
      </c>
      <c r="BM204" s="128" t="e">
        <f t="shared" si="153"/>
        <v>#NUM!</v>
      </c>
      <c r="BN204" s="128" t="str">
        <f t="shared" si="154"/>
        <v/>
      </c>
      <c r="BO204" s="128" t="str">
        <f t="shared" si="164"/>
        <v/>
      </c>
      <c r="BP204" s="90">
        <f t="shared" si="155"/>
        <v>0</v>
      </c>
      <c r="BQ204" s="90">
        <f t="shared" si="147"/>
        <v>0</v>
      </c>
      <c r="BR204" s="90">
        <f t="shared" si="145"/>
        <v>0</v>
      </c>
      <c r="BS204" s="90" t="str">
        <f t="shared" si="162"/>
        <v/>
      </c>
      <c r="BT204" s="90" t="e">
        <f t="shared" si="156"/>
        <v>#NUM!</v>
      </c>
      <c r="BU204" s="90" t="e">
        <f t="shared" si="143"/>
        <v>#NUM!</v>
      </c>
      <c r="BV204" s="127">
        <f t="shared" si="157"/>
        <v>0</v>
      </c>
      <c r="BW204" s="128" t="e">
        <f t="shared" si="158"/>
        <v>#NUM!</v>
      </c>
      <c r="BX204" s="128" t="e">
        <f t="shared" si="159"/>
        <v>#NUM!</v>
      </c>
      <c r="BY204" s="128" t="str">
        <f t="shared" si="160"/>
        <v/>
      </c>
      <c r="BZ204" s="128" t="str">
        <f t="shared" si="165"/>
        <v/>
      </c>
      <c r="CA204" s="90">
        <f t="shared" si="161"/>
        <v>0</v>
      </c>
      <c r="CB204" s="90"/>
      <c r="CC204" s="90"/>
      <c r="CD204" s="129"/>
    </row>
    <row r="205" spans="55:82">
      <c r="BC205" s="124">
        <v>232</v>
      </c>
      <c r="BD205" s="125">
        <f t="shared" si="148"/>
        <v>1</v>
      </c>
      <c r="BE205" s="126">
        <f t="shared" si="149"/>
        <v>1</v>
      </c>
      <c r="BF205" s="90">
        <f t="shared" si="146"/>
        <v>0</v>
      </c>
      <c r="BG205" s="90">
        <f t="shared" si="144"/>
        <v>0</v>
      </c>
      <c r="BH205" s="90" t="str">
        <f t="shared" si="163"/>
        <v/>
      </c>
      <c r="BI205" s="90" t="e">
        <f t="shared" si="150"/>
        <v>#NUM!</v>
      </c>
      <c r="BJ205" s="90" t="str">
        <f t="shared" si="142"/>
        <v/>
      </c>
      <c r="BK205" s="127">
        <f t="shared" si="151"/>
        <v>0</v>
      </c>
      <c r="BL205" s="128" t="e">
        <f t="shared" si="152"/>
        <v>#NUM!</v>
      </c>
      <c r="BM205" s="128" t="e">
        <f t="shared" si="153"/>
        <v>#NUM!</v>
      </c>
      <c r="BN205" s="128" t="str">
        <f t="shared" si="154"/>
        <v/>
      </c>
      <c r="BO205" s="128" t="str">
        <f t="shared" si="164"/>
        <v/>
      </c>
      <c r="BP205" s="90">
        <f t="shared" si="155"/>
        <v>0</v>
      </c>
      <c r="BQ205" s="90">
        <f t="shared" si="147"/>
        <v>0</v>
      </c>
      <c r="BR205" s="90">
        <f t="shared" si="145"/>
        <v>0</v>
      </c>
      <c r="BS205" s="90" t="str">
        <f t="shared" si="162"/>
        <v/>
      </c>
      <c r="BT205" s="90" t="e">
        <f t="shared" si="156"/>
        <v>#NUM!</v>
      </c>
      <c r="BU205" s="90" t="e">
        <f t="shared" si="143"/>
        <v>#NUM!</v>
      </c>
      <c r="BV205" s="127">
        <f t="shared" si="157"/>
        <v>0</v>
      </c>
      <c r="BW205" s="128" t="e">
        <f t="shared" si="158"/>
        <v>#NUM!</v>
      </c>
      <c r="BX205" s="128" t="e">
        <f t="shared" si="159"/>
        <v>#NUM!</v>
      </c>
      <c r="BY205" s="128" t="str">
        <f t="shared" si="160"/>
        <v/>
      </c>
      <c r="BZ205" s="128" t="str">
        <f t="shared" si="165"/>
        <v/>
      </c>
      <c r="CA205" s="90">
        <f t="shared" si="161"/>
        <v>0</v>
      </c>
      <c r="CB205" s="90"/>
      <c r="CC205" s="90"/>
      <c r="CD205" s="129"/>
    </row>
    <row r="206" spans="55:82">
      <c r="BC206" s="124">
        <v>233</v>
      </c>
      <c r="BD206" s="125">
        <f t="shared" si="148"/>
        <v>1</v>
      </c>
      <c r="BE206" s="126">
        <f t="shared" si="149"/>
        <v>1</v>
      </c>
      <c r="BF206" s="90">
        <f t="shared" si="146"/>
        <v>0</v>
      </c>
      <c r="BG206" s="90">
        <f t="shared" si="144"/>
        <v>0</v>
      </c>
      <c r="BH206" s="90" t="str">
        <f t="shared" si="163"/>
        <v/>
      </c>
      <c r="BI206" s="90" t="e">
        <f t="shared" si="150"/>
        <v>#NUM!</v>
      </c>
      <c r="BJ206" s="90" t="str">
        <f t="shared" si="142"/>
        <v/>
      </c>
      <c r="BK206" s="127">
        <f t="shared" si="151"/>
        <v>0</v>
      </c>
      <c r="BL206" s="128" t="e">
        <f t="shared" si="152"/>
        <v>#NUM!</v>
      </c>
      <c r="BM206" s="128" t="e">
        <f t="shared" si="153"/>
        <v>#NUM!</v>
      </c>
      <c r="BN206" s="128" t="str">
        <f t="shared" si="154"/>
        <v/>
      </c>
      <c r="BO206" s="128" t="str">
        <f t="shared" si="164"/>
        <v/>
      </c>
      <c r="BP206" s="90">
        <f t="shared" si="155"/>
        <v>0</v>
      </c>
      <c r="BQ206" s="90">
        <f t="shared" si="147"/>
        <v>0</v>
      </c>
      <c r="BR206" s="90">
        <f t="shared" si="145"/>
        <v>0</v>
      </c>
      <c r="BS206" s="90" t="str">
        <f t="shared" si="162"/>
        <v/>
      </c>
      <c r="BT206" s="90" t="e">
        <f t="shared" si="156"/>
        <v>#NUM!</v>
      </c>
      <c r="BU206" s="90" t="e">
        <f t="shared" si="143"/>
        <v>#NUM!</v>
      </c>
      <c r="BV206" s="127">
        <f t="shared" si="157"/>
        <v>0</v>
      </c>
      <c r="BW206" s="128" t="e">
        <f t="shared" si="158"/>
        <v>#NUM!</v>
      </c>
      <c r="BX206" s="128" t="e">
        <f t="shared" si="159"/>
        <v>#NUM!</v>
      </c>
      <c r="BY206" s="128" t="str">
        <f t="shared" si="160"/>
        <v/>
      </c>
      <c r="BZ206" s="128" t="str">
        <f t="shared" si="165"/>
        <v/>
      </c>
      <c r="CA206" s="90">
        <f t="shared" si="161"/>
        <v>0</v>
      </c>
      <c r="CB206" s="90"/>
      <c r="CC206" s="90"/>
      <c r="CD206" s="129"/>
    </row>
    <row r="207" spans="55:82">
      <c r="BC207" s="124">
        <v>234</v>
      </c>
      <c r="BD207" s="125">
        <f t="shared" si="148"/>
        <v>1</v>
      </c>
      <c r="BE207" s="126">
        <f t="shared" si="149"/>
        <v>1</v>
      </c>
      <c r="BF207" s="90">
        <f t="shared" si="146"/>
        <v>0</v>
      </c>
      <c r="BG207" s="90">
        <f t="shared" si="144"/>
        <v>0</v>
      </c>
      <c r="BH207" s="90" t="str">
        <f t="shared" si="163"/>
        <v/>
      </c>
      <c r="BI207" s="90" t="e">
        <f t="shared" si="150"/>
        <v>#NUM!</v>
      </c>
      <c r="BJ207" s="90" t="str">
        <f t="shared" si="142"/>
        <v/>
      </c>
      <c r="BK207" s="127">
        <f t="shared" si="151"/>
        <v>0</v>
      </c>
      <c r="BL207" s="128" t="e">
        <f t="shared" si="152"/>
        <v>#NUM!</v>
      </c>
      <c r="BM207" s="128" t="e">
        <f t="shared" si="153"/>
        <v>#NUM!</v>
      </c>
      <c r="BN207" s="128" t="str">
        <f t="shared" si="154"/>
        <v/>
      </c>
      <c r="BO207" s="128" t="str">
        <f t="shared" si="164"/>
        <v/>
      </c>
      <c r="BP207" s="90">
        <f t="shared" si="155"/>
        <v>0</v>
      </c>
      <c r="BQ207" s="90">
        <f t="shared" si="147"/>
        <v>0</v>
      </c>
      <c r="BR207" s="90">
        <f t="shared" si="145"/>
        <v>0</v>
      </c>
      <c r="BS207" s="90" t="str">
        <f t="shared" si="162"/>
        <v/>
      </c>
      <c r="BT207" s="90" t="e">
        <f t="shared" si="156"/>
        <v>#NUM!</v>
      </c>
      <c r="BU207" s="90" t="e">
        <f t="shared" si="143"/>
        <v>#NUM!</v>
      </c>
      <c r="BV207" s="127">
        <f t="shared" si="157"/>
        <v>0</v>
      </c>
      <c r="BW207" s="128" t="e">
        <f t="shared" si="158"/>
        <v>#NUM!</v>
      </c>
      <c r="BX207" s="128" t="e">
        <f t="shared" si="159"/>
        <v>#NUM!</v>
      </c>
      <c r="BY207" s="128" t="str">
        <f t="shared" si="160"/>
        <v/>
      </c>
      <c r="BZ207" s="128" t="str">
        <f t="shared" si="165"/>
        <v/>
      </c>
      <c r="CA207" s="90">
        <f t="shared" si="161"/>
        <v>0</v>
      </c>
      <c r="CB207" s="90"/>
      <c r="CC207" s="90"/>
      <c r="CD207" s="129"/>
    </row>
    <row r="208" spans="55:82">
      <c r="BC208" s="124">
        <v>235</v>
      </c>
      <c r="BD208" s="125">
        <f t="shared" si="148"/>
        <v>1</v>
      </c>
      <c r="BE208" s="126">
        <f t="shared" si="149"/>
        <v>1</v>
      </c>
      <c r="BF208" s="90">
        <f t="shared" si="146"/>
        <v>0</v>
      </c>
      <c r="BG208" s="90">
        <f t="shared" si="144"/>
        <v>0</v>
      </c>
      <c r="BH208" s="90" t="str">
        <f t="shared" si="163"/>
        <v/>
      </c>
      <c r="BI208" s="90" t="e">
        <f t="shared" si="150"/>
        <v>#NUM!</v>
      </c>
      <c r="BJ208" s="90" t="str">
        <f t="shared" si="142"/>
        <v/>
      </c>
      <c r="BK208" s="127">
        <f t="shared" si="151"/>
        <v>0</v>
      </c>
      <c r="BL208" s="128" t="e">
        <f t="shared" si="152"/>
        <v>#NUM!</v>
      </c>
      <c r="BM208" s="128" t="e">
        <f t="shared" si="153"/>
        <v>#NUM!</v>
      </c>
      <c r="BN208" s="128" t="str">
        <f t="shared" si="154"/>
        <v/>
      </c>
      <c r="BO208" s="128" t="str">
        <f t="shared" si="164"/>
        <v/>
      </c>
      <c r="BP208" s="90">
        <f t="shared" si="155"/>
        <v>0</v>
      </c>
      <c r="BQ208" s="90">
        <f t="shared" si="147"/>
        <v>0</v>
      </c>
      <c r="BR208" s="90">
        <f t="shared" si="145"/>
        <v>0</v>
      </c>
      <c r="BS208" s="90" t="str">
        <f t="shared" si="162"/>
        <v/>
      </c>
      <c r="BT208" s="90" t="e">
        <f t="shared" si="156"/>
        <v>#NUM!</v>
      </c>
      <c r="BU208" s="90" t="e">
        <f t="shared" si="143"/>
        <v>#NUM!</v>
      </c>
      <c r="BV208" s="127">
        <f t="shared" si="157"/>
        <v>0</v>
      </c>
      <c r="BW208" s="128" t="e">
        <f t="shared" si="158"/>
        <v>#NUM!</v>
      </c>
      <c r="BX208" s="128" t="e">
        <f t="shared" si="159"/>
        <v>#NUM!</v>
      </c>
      <c r="BY208" s="128" t="str">
        <f t="shared" si="160"/>
        <v/>
      </c>
      <c r="BZ208" s="128" t="str">
        <f t="shared" si="165"/>
        <v/>
      </c>
      <c r="CA208" s="90">
        <f t="shared" si="161"/>
        <v>0</v>
      </c>
      <c r="CB208" s="90"/>
      <c r="CC208" s="90"/>
      <c r="CD208" s="129"/>
    </row>
    <row r="209" spans="55:82">
      <c r="BC209" s="124">
        <v>236</v>
      </c>
      <c r="BD209" s="125">
        <f t="shared" si="148"/>
        <v>1</v>
      </c>
      <c r="BE209" s="126">
        <f t="shared" si="149"/>
        <v>1</v>
      </c>
      <c r="BF209" s="90">
        <f t="shared" si="146"/>
        <v>0</v>
      </c>
      <c r="BG209" s="90">
        <f t="shared" si="144"/>
        <v>0</v>
      </c>
      <c r="BH209" s="90" t="str">
        <f t="shared" si="163"/>
        <v/>
      </c>
      <c r="BI209" s="90" t="e">
        <f t="shared" si="150"/>
        <v>#NUM!</v>
      </c>
      <c r="BJ209" s="90" t="str">
        <f t="shared" si="142"/>
        <v/>
      </c>
      <c r="BK209" s="127">
        <f t="shared" si="151"/>
        <v>0</v>
      </c>
      <c r="BL209" s="128" t="e">
        <f t="shared" si="152"/>
        <v>#NUM!</v>
      </c>
      <c r="BM209" s="128" t="e">
        <f t="shared" si="153"/>
        <v>#NUM!</v>
      </c>
      <c r="BN209" s="128" t="str">
        <f t="shared" si="154"/>
        <v/>
      </c>
      <c r="BO209" s="128" t="str">
        <f t="shared" si="164"/>
        <v/>
      </c>
      <c r="BP209" s="90">
        <f t="shared" si="155"/>
        <v>0</v>
      </c>
      <c r="BQ209" s="90">
        <f t="shared" si="147"/>
        <v>0</v>
      </c>
      <c r="BR209" s="90">
        <f t="shared" si="145"/>
        <v>0</v>
      </c>
      <c r="BS209" s="90" t="str">
        <f t="shared" si="162"/>
        <v/>
      </c>
      <c r="BT209" s="90" t="e">
        <f t="shared" si="156"/>
        <v>#NUM!</v>
      </c>
      <c r="BU209" s="90" t="e">
        <f t="shared" si="143"/>
        <v>#NUM!</v>
      </c>
      <c r="BV209" s="127">
        <f t="shared" si="157"/>
        <v>0</v>
      </c>
      <c r="BW209" s="128" t="e">
        <f t="shared" si="158"/>
        <v>#NUM!</v>
      </c>
      <c r="BX209" s="128" t="e">
        <f t="shared" si="159"/>
        <v>#NUM!</v>
      </c>
      <c r="BY209" s="128" t="str">
        <f t="shared" si="160"/>
        <v/>
      </c>
      <c r="BZ209" s="128" t="str">
        <f t="shared" si="165"/>
        <v/>
      </c>
      <c r="CA209" s="90">
        <f t="shared" si="161"/>
        <v>0</v>
      </c>
      <c r="CB209" s="90"/>
      <c r="CC209" s="90"/>
      <c r="CD209" s="129"/>
    </row>
    <row r="210" spans="55:82">
      <c r="BC210" s="124">
        <v>237</v>
      </c>
      <c r="BD210" s="125">
        <f t="shared" si="148"/>
        <v>1</v>
      </c>
      <c r="BE210" s="126">
        <f t="shared" si="149"/>
        <v>1</v>
      </c>
      <c r="BF210" s="90">
        <f t="shared" si="146"/>
        <v>0</v>
      </c>
      <c r="BG210" s="90">
        <f t="shared" si="144"/>
        <v>0</v>
      </c>
      <c r="BH210" s="90" t="str">
        <f t="shared" si="163"/>
        <v/>
      </c>
      <c r="BI210" s="90" t="e">
        <f t="shared" si="150"/>
        <v>#NUM!</v>
      </c>
      <c r="BJ210" s="90" t="str">
        <f t="shared" si="142"/>
        <v/>
      </c>
      <c r="BK210" s="127">
        <f t="shared" si="151"/>
        <v>0</v>
      </c>
      <c r="BL210" s="128" t="e">
        <f t="shared" si="152"/>
        <v>#NUM!</v>
      </c>
      <c r="BM210" s="128" t="e">
        <f t="shared" si="153"/>
        <v>#NUM!</v>
      </c>
      <c r="BN210" s="128" t="str">
        <f t="shared" si="154"/>
        <v/>
      </c>
      <c r="BO210" s="128" t="str">
        <f t="shared" si="164"/>
        <v/>
      </c>
      <c r="BP210" s="90">
        <f t="shared" si="155"/>
        <v>0</v>
      </c>
      <c r="BQ210" s="90">
        <f t="shared" si="147"/>
        <v>0</v>
      </c>
      <c r="BR210" s="90">
        <f t="shared" si="145"/>
        <v>0</v>
      </c>
      <c r="BS210" s="90" t="str">
        <f t="shared" si="162"/>
        <v/>
      </c>
      <c r="BT210" s="90" t="e">
        <f t="shared" si="156"/>
        <v>#NUM!</v>
      </c>
      <c r="BU210" s="90" t="e">
        <f t="shared" si="143"/>
        <v>#NUM!</v>
      </c>
      <c r="BV210" s="127">
        <f t="shared" si="157"/>
        <v>0</v>
      </c>
      <c r="BW210" s="128" t="e">
        <f t="shared" si="158"/>
        <v>#NUM!</v>
      </c>
      <c r="BX210" s="128" t="e">
        <f t="shared" si="159"/>
        <v>#NUM!</v>
      </c>
      <c r="BY210" s="128" t="str">
        <f t="shared" si="160"/>
        <v/>
      </c>
      <c r="BZ210" s="128" t="str">
        <f t="shared" si="165"/>
        <v/>
      </c>
      <c r="CA210" s="90">
        <f t="shared" si="161"/>
        <v>0</v>
      </c>
      <c r="CB210" s="90"/>
      <c r="CC210" s="90"/>
      <c r="CD210" s="129"/>
    </row>
    <row r="211" spans="55:82">
      <c r="BC211" s="124">
        <v>238</v>
      </c>
      <c r="BD211" s="125">
        <f t="shared" si="148"/>
        <v>1</v>
      </c>
      <c r="BE211" s="126">
        <f t="shared" si="149"/>
        <v>1</v>
      </c>
      <c r="BF211" s="90">
        <f t="shared" si="146"/>
        <v>0</v>
      </c>
      <c r="BG211" s="90">
        <f t="shared" si="144"/>
        <v>0</v>
      </c>
      <c r="BH211" s="90" t="str">
        <f t="shared" si="163"/>
        <v/>
      </c>
      <c r="BI211" s="90" t="e">
        <f t="shared" si="150"/>
        <v>#NUM!</v>
      </c>
      <c r="BJ211" s="90" t="str">
        <f t="shared" si="142"/>
        <v/>
      </c>
      <c r="BK211" s="127">
        <f t="shared" si="151"/>
        <v>0</v>
      </c>
      <c r="BL211" s="128" t="e">
        <f t="shared" si="152"/>
        <v>#NUM!</v>
      </c>
      <c r="BM211" s="128" t="e">
        <f t="shared" si="153"/>
        <v>#NUM!</v>
      </c>
      <c r="BN211" s="128" t="str">
        <f t="shared" si="154"/>
        <v/>
      </c>
      <c r="BO211" s="128" t="str">
        <f t="shared" si="164"/>
        <v/>
      </c>
      <c r="BP211" s="90">
        <f t="shared" si="155"/>
        <v>0</v>
      </c>
      <c r="BQ211" s="90">
        <f t="shared" si="147"/>
        <v>0</v>
      </c>
      <c r="BR211" s="90">
        <f t="shared" si="145"/>
        <v>0</v>
      </c>
      <c r="BS211" s="90" t="str">
        <f t="shared" si="162"/>
        <v/>
      </c>
      <c r="BT211" s="90" t="e">
        <f t="shared" si="156"/>
        <v>#NUM!</v>
      </c>
      <c r="BU211" s="90" t="e">
        <f t="shared" si="143"/>
        <v>#NUM!</v>
      </c>
      <c r="BV211" s="127">
        <f t="shared" si="157"/>
        <v>0</v>
      </c>
      <c r="BW211" s="128" t="e">
        <f t="shared" si="158"/>
        <v>#NUM!</v>
      </c>
      <c r="BX211" s="128" t="e">
        <f t="shared" si="159"/>
        <v>#NUM!</v>
      </c>
      <c r="BY211" s="128" t="str">
        <f t="shared" si="160"/>
        <v/>
      </c>
      <c r="BZ211" s="128" t="str">
        <f t="shared" si="165"/>
        <v/>
      </c>
      <c r="CA211" s="90">
        <f t="shared" si="161"/>
        <v>0</v>
      </c>
      <c r="CB211" s="90"/>
      <c r="CC211" s="90"/>
      <c r="CD211" s="129"/>
    </row>
    <row r="212" spans="55:82">
      <c r="BC212" s="124">
        <v>239</v>
      </c>
      <c r="BD212" s="125">
        <f t="shared" si="148"/>
        <v>1</v>
      </c>
      <c r="BE212" s="126">
        <f t="shared" si="149"/>
        <v>1</v>
      </c>
      <c r="BF212" s="90">
        <f t="shared" si="146"/>
        <v>0</v>
      </c>
      <c r="BG212" s="90">
        <f t="shared" si="144"/>
        <v>0</v>
      </c>
      <c r="BH212" s="90" t="str">
        <f t="shared" si="163"/>
        <v/>
      </c>
      <c r="BI212" s="90" t="e">
        <f t="shared" si="150"/>
        <v>#NUM!</v>
      </c>
      <c r="BJ212" s="90" t="str">
        <f t="shared" si="142"/>
        <v/>
      </c>
      <c r="BK212" s="127">
        <f t="shared" si="151"/>
        <v>0</v>
      </c>
      <c r="BL212" s="128" t="e">
        <f t="shared" si="152"/>
        <v>#NUM!</v>
      </c>
      <c r="BM212" s="128" t="e">
        <f t="shared" si="153"/>
        <v>#NUM!</v>
      </c>
      <c r="BN212" s="128" t="str">
        <f t="shared" si="154"/>
        <v/>
      </c>
      <c r="BO212" s="128" t="str">
        <f t="shared" si="164"/>
        <v/>
      </c>
      <c r="BP212" s="90">
        <f t="shared" si="155"/>
        <v>0</v>
      </c>
      <c r="BQ212" s="90">
        <f t="shared" si="147"/>
        <v>0</v>
      </c>
      <c r="BR212" s="90">
        <f t="shared" si="145"/>
        <v>0</v>
      </c>
      <c r="BS212" s="90" t="str">
        <f t="shared" si="162"/>
        <v/>
      </c>
      <c r="BT212" s="90" t="e">
        <f t="shared" si="156"/>
        <v>#NUM!</v>
      </c>
      <c r="BU212" s="90" t="e">
        <f t="shared" si="143"/>
        <v>#NUM!</v>
      </c>
      <c r="BV212" s="127">
        <f t="shared" si="157"/>
        <v>0</v>
      </c>
      <c r="BW212" s="128" t="e">
        <f t="shared" si="158"/>
        <v>#NUM!</v>
      </c>
      <c r="BX212" s="128" t="e">
        <f t="shared" si="159"/>
        <v>#NUM!</v>
      </c>
      <c r="BY212" s="128" t="str">
        <f t="shared" si="160"/>
        <v/>
      </c>
      <c r="BZ212" s="128" t="str">
        <f t="shared" si="165"/>
        <v/>
      </c>
      <c r="CA212" s="90">
        <f t="shared" si="161"/>
        <v>0</v>
      </c>
      <c r="CB212" s="90"/>
      <c r="CC212" s="90"/>
      <c r="CD212" s="129"/>
    </row>
    <row r="213" spans="55:82">
      <c r="BC213" s="124">
        <v>240</v>
      </c>
      <c r="BD213" s="125">
        <f t="shared" si="148"/>
        <v>1</v>
      </c>
      <c r="BE213" s="126">
        <f t="shared" si="149"/>
        <v>1</v>
      </c>
      <c r="BF213" s="90">
        <f t="shared" si="146"/>
        <v>0</v>
      </c>
      <c r="BG213" s="90">
        <f t="shared" si="144"/>
        <v>0</v>
      </c>
      <c r="BH213" s="90" t="str">
        <f t="shared" si="163"/>
        <v/>
      </c>
      <c r="BI213" s="90" t="e">
        <f t="shared" si="150"/>
        <v>#NUM!</v>
      </c>
      <c r="BJ213" s="90" t="str">
        <f t="shared" si="142"/>
        <v/>
      </c>
      <c r="BK213" s="127">
        <f t="shared" si="151"/>
        <v>0</v>
      </c>
      <c r="BL213" s="128" t="e">
        <f t="shared" si="152"/>
        <v>#NUM!</v>
      </c>
      <c r="BM213" s="128" t="e">
        <f t="shared" si="153"/>
        <v>#NUM!</v>
      </c>
      <c r="BN213" s="128" t="str">
        <f t="shared" si="154"/>
        <v/>
      </c>
      <c r="BO213" s="128" t="str">
        <f t="shared" si="164"/>
        <v/>
      </c>
      <c r="BP213" s="90">
        <f t="shared" si="155"/>
        <v>0</v>
      </c>
      <c r="BQ213" s="90">
        <f t="shared" si="147"/>
        <v>0</v>
      </c>
      <c r="BR213" s="90">
        <f t="shared" si="145"/>
        <v>0</v>
      </c>
      <c r="BS213" s="90" t="str">
        <f t="shared" si="162"/>
        <v/>
      </c>
      <c r="BT213" s="90" t="e">
        <f t="shared" si="156"/>
        <v>#NUM!</v>
      </c>
      <c r="BU213" s="90" t="e">
        <f t="shared" si="143"/>
        <v>#NUM!</v>
      </c>
      <c r="BV213" s="127">
        <f t="shared" si="157"/>
        <v>0</v>
      </c>
      <c r="BW213" s="128" t="e">
        <f t="shared" si="158"/>
        <v>#NUM!</v>
      </c>
      <c r="BX213" s="128" t="e">
        <f t="shared" si="159"/>
        <v>#NUM!</v>
      </c>
      <c r="BY213" s="128" t="str">
        <f t="shared" si="160"/>
        <v/>
      </c>
      <c r="BZ213" s="128" t="str">
        <f t="shared" si="165"/>
        <v/>
      </c>
      <c r="CA213" s="90">
        <f t="shared" si="161"/>
        <v>0</v>
      </c>
      <c r="CB213" s="90"/>
      <c r="CC213" s="90"/>
      <c r="CD213" s="129"/>
    </row>
    <row r="214" spans="55:82">
      <c r="BC214" s="124">
        <v>241</v>
      </c>
      <c r="BD214" s="125">
        <f t="shared" si="148"/>
        <v>1</v>
      </c>
      <c r="BE214" s="126">
        <f t="shared" si="149"/>
        <v>1</v>
      </c>
      <c r="BF214" s="90">
        <f t="shared" si="146"/>
        <v>0</v>
      </c>
      <c r="BG214" s="90">
        <f t="shared" si="144"/>
        <v>0</v>
      </c>
      <c r="BH214" s="90" t="str">
        <f t="shared" si="163"/>
        <v/>
      </c>
      <c r="BI214" s="90" t="e">
        <f t="shared" si="150"/>
        <v>#NUM!</v>
      </c>
      <c r="BJ214" s="90" t="str">
        <f t="shared" si="142"/>
        <v/>
      </c>
      <c r="BK214" s="127">
        <f t="shared" si="151"/>
        <v>0</v>
      </c>
      <c r="BL214" s="128" t="e">
        <f t="shared" si="152"/>
        <v>#NUM!</v>
      </c>
      <c r="BM214" s="128" t="e">
        <f t="shared" si="153"/>
        <v>#NUM!</v>
      </c>
      <c r="BN214" s="128" t="str">
        <f t="shared" si="154"/>
        <v/>
      </c>
      <c r="BO214" s="128" t="str">
        <f t="shared" si="164"/>
        <v/>
      </c>
      <c r="BP214" s="90">
        <f t="shared" si="155"/>
        <v>0</v>
      </c>
      <c r="BQ214" s="90">
        <f t="shared" si="147"/>
        <v>0</v>
      </c>
      <c r="BR214" s="90">
        <f t="shared" si="145"/>
        <v>0</v>
      </c>
      <c r="BS214" s="90" t="str">
        <f t="shared" si="162"/>
        <v/>
      </c>
      <c r="BT214" s="90" t="e">
        <f t="shared" si="156"/>
        <v>#NUM!</v>
      </c>
      <c r="BU214" s="90" t="e">
        <f t="shared" si="143"/>
        <v>#NUM!</v>
      </c>
      <c r="BV214" s="127">
        <f t="shared" si="157"/>
        <v>0</v>
      </c>
      <c r="BW214" s="128" t="e">
        <f t="shared" si="158"/>
        <v>#NUM!</v>
      </c>
      <c r="BX214" s="128" t="e">
        <f t="shared" si="159"/>
        <v>#NUM!</v>
      </c>
      <c r="BY214" s="128" t="str">
        <f t="shared" si="160"/>
        <v/>
      </c>
      <c r="BZ214" s="128" t="str">
        <f t="shared" si="165"/>
        <v/>
      </c>
      <c r="CA214" s="90">
        <f t="shared" si="161"/>
        <v>0</v>
      </c>
      <c r="CB214" s="90"/>
      <c r="CC214" s="90"/>
      <c r="CD214" s="129"/>
    </row>
    <row r="215" spans="55:82">
      <c r="BC215" s="124">
        <v>242</v>
      </c>
      <c r="BD215" s="125">
        <f t="shared" si="148"/>
        <v>1</v>
      </c>
      <c r="BE215" s="126">
        <f t="shared" si="149"/>
        <v>1</v>
      </c>
      <c r="BF215" s="90">
        <f t="shared" si="146"/>
        <v>0</v>
      </c>
      <c r="BG215" s="90">
        <f t="shared" si="144"/>
        <v>0</v>
      </c>
      <c r="BH215" s="90" t="str">
        <f t="shared" si="163"/>
        <v/>
      </c>
      <c r="BI215" s="90" t="e">
        <f t="shared" si="150"/>
        <v>#NUM!</v>
      </c>
      <c r="BJ215" s="90" t="str">
        <f t="shared" si="142"/>
        <v/>
      </c>
      <c r="BK215" s="127">
        <f t="shared" si="151"/>
        <v>0</v>
      </c>
      <c r="BL215" s="128" t="e">
        <f t="shared" si="152"/>
        <v>#NUM!</v>
      </c>
      <c r="BM215" s="128" t="e">
        <f t="shared" si="153"/>
        <v>#NUM!</v>
      </c>
      <c r="BN215" s="128" t="str">
        <f t="shared" si="154"/>
        <v/>
      </c>
      <c r="BO215" s="128" t="str">
        <f t="shared" si="164"/>
        <v/>
      </c>
      <c r="BP215" s="90">
        <f t="shared" si="155"/>
        <v>0</v>
      </c>
      <c r="BQ215" s="90">
        <f t="shared" si="147"/>
        <v>0</v>
      </c>
      <c r="BR215" s="90">
        <f t="shared" si="145"/>
        <v>0</v>
      </c>
      <c r="BS215" s="90" t="str">
        <f t="shared" si="162"/>
        <v/>
      </c>
      <c r="BT215" s="90" t="e">
        <f t="shared" si="156"/>
        <v>#NUM!</v>
      </c>
      <c r="BU215" s="90" t="e">
        <f t="shared" si="143"/>
        <v>#NUM!</v>
      </c>
      <c r="BV215" s="127">
        <f t="shared" si="157"/>
        <v>0</v>
      </c>
      <c r="BW215" s="128" t="e">
        <f t="shared" si="158"/>
        <v>#NUM!</v>
      </c>
      <c r="BX215" s="128" t="e">
        <f t="shared" si="159"/>
        <v>#NUM!</v>
      </c>
      <c r="BY215" s="128" t="str">
        <f t="shared" si="160"/>
        <v/>
      </c>
      <c r="BZ215" s="128" t="str">
        <f t="shared" si="165"/>
        <v/>
      </c>
      <c r="CA215" s="90">
        <f t="shared" si="161"/>
        <v>0</v>
      </c>
      <c r="CB215" s="90"/>
      <c r="CC215" s="90"/>
      <c r="CD215" s="129"/>
    </row>
    <row r="216" spans="55:82">
      <c r="BC216" s="124">
        <v>243</v>
      </c>
      <c r="BD216" s="125">
        <f t="shared" si="148"/>
        <v>1</v>
      </c>
      <c r="BE216" s="126">
        <f t="shared" si="149"/>
        <v>1</v>
      </c>
      <c r="BF216" s="90">
        <f t="shared" si="146"/>
        <v>0</v>
      </c>
      <c r="BG216" s="90">
        <f t="shared" si="144"/>
        <v>0</v>
      </c>
      <c r="BH216" s="90" t="str">
        <f t="shared" si="163"/>
        <v/>
      </c>
      <c r="BI216" s="90" t="e">
        <f t="shared" si="150"/>
        <v>#NUM!</v>
      </c>
      <c r="BJ216" s="90" t="str">
        <f t="shared" si="142"/>
        <v/>
      </c>
      <c r="BK216" s="127">
        <f t="shared" si="151"/>
        <v>0</v>
      </c>
      <c r="BL216" s="128" t="e">
        <f t="shared" si="152"/>
        <v>#NUM!</v>
      </c>
      <c r="BM216" s="128" t="e">
        <f t="shared" si="153"/>
        <v>#NUM!</v>
      </c>
      <c r="BN216" s="128" t="str">
        <f t="shared" si="154"/>
        <v/>
      </c>
      <c r="BO216" s="128" t="str">
        <f t="shared" si="164"/>
        <v/>
      </c>
      <c r="BP216" s="90">
        <f t="shared" si="155"/>
        <v>0</v>
      </c>
      <c r="BQ216" s="90">
        <f t="shared" si="147"/>
        <v>0</v>
      </c>
      <c r="BR216" s="90">
        <f t="shared" si="145"/>
        <v>0</v>
      </c>
      <c r="BS216" s="90" t="str">
        <f t="shared" si="162"/>
        <v/>
      </c>
      <c r="BT216" s="90" t="e">
        <f t="shared" si="156"/>
        <v>#NUM!</v>
      </c>
      <c r="BU216" s="90" t="e">
        <f t="shared" si="143"/>
        <v>#NUM!</v>
      </c>
      <c r="BV216" s="127">
        <f t="shared" si="157"/>
        <v>0</v>
      </c>
      <c r="BW216" s="128" t="e">
        <f t="shared" si="158"/>
        <v>#NUM!</v>
      </c>
      <c r="BX216" s="128" t="e">
        <f t="shared" si="159"/>
        <v>#NUM!</v>
      </c>
      <c r="BY216" s="128" t="str">
        <f t="shared" si="160"/>
        <v/>
      </c>
      <c r="BZ216" s="128" t="str">
        <f t="shared" si="165"/>
        <v/>
      </c>
      <c r="CA216" s="90">
        <f t="shared" si="161"/>
        <v>0</v>
      </c>
      <c r="CB216" s="90"/>
      <c r="CC216" s="90"/>
      <c r="CD216" s="129"/>
    </row>
    <row r="217" spans="55:82">
      <c r="BC217" s="124">
        <v>244</v>
      </c>
      <c r="BD217" s="125">
        <f t="shared" si="148"/>
        <v>1</v>
      </c>
      <c r="BE217" s="126">
        <f t="shared" si="149"/>
        <v>1</v>
      </c>
      <c r="BF217" s="90">
        <f t="shared" si="146"/>
        <v>0</v>
      </c>
      <c r="BG217" s="90">
        <f t="shared" si="144"/>
        <v>0</v>
      </c>
      <c r="BH217" s="90" t="str">
        <f t="shared" si="163"/>
        <v/>
      </c>
      <c r="BI217" s="90" t="e">
        <f t="shared" si="150"/>
        <v>#NUM!</v>
      </c>
      <c r="BJ217" s="90" t="str">
        <f t="shared" si="142"/>
        <v/>
      </c>
      <c r="BK217" s="127">
        <f t="shared" si="151"/>
        <v>0</v>
      </c>
      <c r="BL217" s="128" t="e">
        <f t="shared" si="152"/>
        <v>#NUM!</v>
      </c>
      <c r="BM217" s="128" t="e">
        <f t="shared" si="153"/>
        <v>#NUM!</v>
      </c>
      <c r="BN217" s="128" t="str">
        <f t="shared" si="154"/>
        <v/>
      </c>
      <c r="BO217" s="128" t="str">
        <f t="shared" si="164"/>
        <v/>
      </c>
      <c r="BP217" s="90">
        <f t="shared" si="155"/>
        <v>0</v>
      </c>
      <c r="BQ217" s="90">
        <f t="shared" si="147"/>
        <v>0</v>
      </c>
      <c r="BR217" s="90">
        <f t="shared" si="145"/>
        <v>0</v>
      </c>
      <c r="BS217" s="90" t="str">
        <f t="shared" si="162"/>
        <v/>
      </c>
      <c r="BT217" s="90" t="e">
        <f t="shared" si="156"/>
        <v>#NUM!</v>
      </c>
      <c r="BU217" s="90" t="e">
        <f t="shared" si="143"/>
        <v>#NUM!</v>
      </c>
      <c r="BV217" s="127">
        <f t="shared" si="157"/>
        <v>0</v>
      </c>
      <c r="BW217" s="128" t="e">
        <f t="shared" si="158"/>
        <v>#NUM!</v>
      </c>
      <c r="BX217" s="128" t="e">
        <f t="shared" si="159"/>
        <v>#NUM!</v>
      </c>
      <c r="BY217" s="128" t="str">
        <f t="shared" si="160"/>
        <v/>
      </c>
      <c r="BZ217" s="128" t="str">
        <f t="shared" si="165"/>
        <v/>
      </c>
      <c r="CA217" s="90">
        <f t="shared" si="161"/>
        <v>0</v>
      </c>
      <c r="CB217" s="90"/>
      <c r="CC217" s="90"/>
      <c r="CD217" s="129"/>
    </row>
    <row r="218" spans="55:82">
      <c r="BC218" s="124">
        <v>245</v>
      </c>
      <c r="BD218" s="125">
        <f t="shared" si="148"/>
        <v>1</v>
      </c>
      <c r="BE218" s="126">
        <f t="shared" si="149"/>
        <v>1</v>
      </c>
      <c r="BF218" s="90">
        <f t="shared" si="146"/>
        <v>0</v>
      </c>
      <c r="BG218" s="90">
        <f t="shared" si="144"/>
        <v>0</v>
      </c>
      <c r="BH218" s="90" t="str">
        <f t="shared" si="163"/>
        <v/>
      </c>
      <c r="BI218" s="90" t="e">
        <f t="shared" si="150"/>
        <v>#NUM!</v>
      </c>
      <c r="BJ218" s="90" t="str">
        <f t="shared" si="142"/>
        <v/>
      </c>
      <c r="BK218" s="127">
        <f t="shared" si="151"/>
        <v>0</v>
      </c>
      <c r="BL218" s="128" t="e">
        <f t="shared" si="152"/>
        <v>#NUM!</v>
      </c>
      <c r="BM218" s="128" t="e">
        <f t="shared" si="153"/>
        <v>#NUM!</v>
      </c>
      <c r="BN218" s="128" t="str">
        <f t="shared" si="154"/>
        <v/>
      </c>
      <c r="BO218" s="128" t="str">
        <f t="shared" si="164"/>
        <v/>
      </c>
      <c r="BP218" s="90">
        <f t="shared" si="155"/>
        <v>0</v>
      </c>
      <c r="BQ218" s="90">
        <f t="shared" si="147"/>
        <v>0</v>
      </c>
      <c r="BR218" s="90">
        <f t="shared" si="145"/>
        <v>0</v>
      </c>
      <c r="BS218" s="90" t="str">
        <f t="shared" si="162"/>
        <v/>
      </c>
      <c r="BT218" s="90" t="e">
        <f t="shared" si="156"/>
        <v>#NUM!</v>
      </c>
      <c r="BU218" s="90" t="e">
        <f t="shared" si="143"/>
        <v>#NUM!</v>
      </c>
      <c r="BV218" s="127">
        <f t="shared" si="157"/>
        <v>0</v>
      </c>
      <c r="BW218" s="128" t="e">
        <f t="shared" si="158"/>
        <v>#NUM!</v>
      </c>
      <c r="BX218" s="128" t="e">
        <f t="shared" si="159"/>
        <v>#NUM!</v>
      </c>
      <c r="BY218" s="128" t="str">
        <f t="shared" si="160"/>
        <v/>
      </c>
      <c r="BZ218" s="128" t="str">
        <f t="shared" si="165"/>
        <v/>
      </c>
      <c r="CA218" s="90">
        <f t="shared" si="161"/>
        <v>0</v>
      </c>
      <c r="CB218" s="90"/>
      <c r="CC218" s="90"/>
      <c r="CD218" s="129"/>
    </row>
    <row r="219" spans="55:82">
      <c r="BC219" s="124">
        <v>246</v>
      </c>
      <c r="BD219" s="125">
        <f t="shared" si="148"/>
        <v>1</v>
      </c>
      <c r="BE219" s="126">
        <f t="shared" si="149"/>
        <v>1</v>
      </c>
      <c r="BF219" s="90">
        <f t="shared" si="146"/>
        <v>0</v>
      </c>
      <c r="BG219" s="90">
        <f t="shared" si="144"/>
        <v>0</v>
      </c>
      <c r="BH219" s="90" t="str">
        <f t="shared" si="163"/>
        <v/>
      </c>
      <c r="BI219" s="90" t="e">
        <f t="shared" si="150"/>
        <v>#NUM!</v>
      </c>
      <c r="BJ219" s="90" t="str">
        <f t="shared" si="142"/>
        <v/>
      </c>
      <c r="BK219" s="127">
        <f t="shared" si="151"/>
        <v>0</v>
      </c>
      <c r="BL219" s="128" t="e">
        <f t="shared" si="152"/>
        <v>#NUM!</v>
      </c>
      <c r="BM219" s="128" t="e">
        <f t="shared" si="153"/>
        <v>#NUM!</v>
      </c>
      <c r="BN219" s="128" t="str">
        <f t="shared" si="154"/>
        <v/>
      </c>
      <c r="BO219" s="128" t="str">
        <f t="shared" si="164"/>
        <v/>
      </c>
      <c r="BP219" s="90">
        <f t="shared" si="155"/>
        <v>0</v>
      </c>
      <c r="BQ219" s="90">
        <f t="shared" si="147"/>
        <v>0</v>
      </c>
      <c r="BR219" s="90">
        <f t="shared" si="145"/>
        <v>0</v>
      </c>
      <c r="BS219" s="90" t="str">
        <f t="shared" si="162"/>
        <v/>
      </c>
      <c r="BT219" s="90" t="e">
        <f t="shared" si="156"/>
        <v>#NUM!</v>
      </c>
      <c r="BU219" s="90" t="e">
        <f t="shared" si="143"/>
        <v>#NUM!</v>
      </c>
      <c r="BV219" s="127">
        <f t="shared" si="157"/>
        <v>0</v>
      </c>
      <c r="BW219" s="128" t="e">
        <f t="shared" si="158"/>
        <v>#NUM!</v>
      </c>
      <c r="BX219" s="128" t="e">
        <f t="shared" si="159"/>
        <v>#NUM!</v>
      </c>
      <c r="BY219" s="128" t="str">
        <f t="shared" si="160"/>
        <v/>
      </c>
      <c r="BZ219" s="128" t="str">
        <f t="shared" si="165"/>
        <v/>
      </c>
      <c r="CA219" s="90">
        <f t="shared" si="161"/>
        <v>0</v>
      </c>
      <c r="CB219" s="90"/>
      <c r="CC219" s="90"/>
      <c r="CD219" s="129"/>
    </row>
    <row r="220" spans="55:82">
      <c r="BC220" s="124">
        <v>247</v>
      </c>
      <c r="BD220" s="125">
        <f t="shared" si="148"/>
        <v>1</v>
      </c>
      <c r="BE220" s="126">
        <f t="shared" si="149"/>
        <v>1</v>
      </c>
      <c r="BF220" s="90">
        <f t="shared" si="146"/>
        <v>0</v>
      </c>
      <c r="BG220" s="90">
        <f t="shared" si="144"/>
        <v>0</v>
      </c>
      <c r="BH220" s="90" t="str">
        <f t="shared" si="163"/>
        <v/>
      </c>
      <c r="BI220" s="90" t="e">
        <f t="shared" si="150"/>
        <v>#NUM!</v>
      </c>
      <c r="BJ220" s="90" t="str">
        <f t="shared" si="142"/>
        <v/>
      </c>
      <c r="BK220" s="127">
        <f t="shared" si="151"/>
        <v>0</v>
      </c>
      <c r="BL220" s="128" t="e">
        <f t="shared" si="152"/>
        <v>#NUM!</v>
      </c>
      <c r="BM220" s="128" t="e">
        <f t="shared" si="153"/>
        <v>#NUM!</v>
      </c>
      <c r="BN220" s="128" t="str">
        <f t="shared" si="154"/>
        <v/>
      </c>
      <c r="BO220" s="128" t="str">
        <f t="shared" si="164"/>
        <v/>
      </c>
      <c r="BP220" s="90">
        <f t="shared" si="155"/>
        <v>0</v>
      </c>
      <c r="BQ220" s="90">
        <f t="shared" si="147"/>
        <v>0</v>
      </c>
      <c r="BR220" s="90">
        <f t="shared" si="145"/>
        <v>0</v>
      </c>
      <c r="BS220" s="90" t="str">
        <f t="shared" si="162"/>
        <v/>
      </c>
      <c r="BT220" s="90" t="e">
        <f t="shared" si="156"/>
        <v>#NUM!</v>
      </c>
      <c r="BU220" s="90" t="e">
        <f t="shared" si="143"/>
        <v>#NUM!</v>
      </c>
      <c r="BV220" s="127">
        <f t="shared" si="157"/>
        <v>0</v>
      </c>
      <c r="BW220" s="128" t="e">
        <f t="shared" si="158"/>
        <v>#NUM!</v>
      </c>
      <c r="BX220" s="128" t="e">
        <f t="shared" si="159"/>
        <v>#NUM!</v>
      </c>
      <c r="BY220" s="128" t="str">
        <f t="shared" si="160"/>
        <v/>
      </c>
      <c r="BZ220" s="128" t="str">
        <f t="shared" si="165"/>
        <v/>
      </c>
      <c r="CA220" s="90">
        <f t="shared" si="161"/>
        <v>0</v>
      </c>
      <c r="CB220" s="90"/>
      <c r="CC220" s="90"/>
      <c r="CD220" s="129"/>
    </row>
    <row r="221" spans="55:82">
      <c r="BC221" s="124">
        <v>248</v>
      </c>
      <c r="BD221" s="125">
        <f t="shared" si="148"/>
        <v>1</v>
      </c>
      <c r="BE221" s="126">
        <f t="shared" si="149"/>
        <v>1</v>
      </c>
      <c r="BF221" s="90">
        <f t="shared" si="146"/>
        <v>0</v>
      </c>
      <c r="BG221" s="90">
        <f t="shared" si="144"/>
        <v>0</v>
      </c>
      <c r="BH221" s="90" t="str">
        <f t="shared" si="163"/>
        <v/>
      </c>
      <c r="BI221" s="90" t="e">
        <f t="shared" si="150"/>
        <v>#NUM!</v>
      </c>
      <c r="BJ221" s="90" t="str">
        <f t="shared" si="142"/>
        <v/>
      </c>
      <c r="BK221" s="127">
        <f t="shared" si="151"/>
        <v>0</v>
      </c>
      <c r="BL221" s="128" t="e">
        <f t="shared" si="152"/>
        <v>#NUM!</v>
      </c>
      <c r="BM221" s="128" t="e">
        <f t="shared" si="153"/>
        <v>#NUM!</v>
      </c>
      <c r="BN221" s="128" t="str">
        <f t="shared" si="154"/>
        <v/>
      </c>
      <c r="BO221" s="128" t="str">
        <f t="shared" si="164"/>
        <v/>
      </c>
      <c r="BP221" s="90">
        <f t="shared" si="155"/>
        <v>0</v>
      </c>
      <c r="BQ221" s="90">
        <f t="shared" si="147"/>
        <v>0</v>
      </c>
      <c r="BR221" s="90">
        <f t="shared" si="145"/>
        <v>0</v>
      </c>
      <c r="BS221" s="90" t="str">
        <f t="shared" si="162"/>
        <v/>
      </c>
      <c r="BT221" s="90" t="e">
        <f t="shared" si="156"/>
        <v>#NUM!</v>
      </c>
      <c r="BU221" s="90" t="e">
        <f t="shared" si="143"/>
        <v>#NUM!</v>
      </c>
      <c r="BV221" s="127">
        <f t="shared" si="157"/>
        <v>0</v>
      </c>
      <c r="BW221" s="128" t="e">
        <f t="shared" si="158"/>
        <v>#NUM!</v>
      </c>
      <c r="BX221" s="128" t="e">
        <f t="shared" si="159"/>
        <v>#NUM!</v>
      </c>
      <c r="BY221" s="128" t="str">
        <f t="shared" si="160"/>
        <v/>
      </c>
      <c r="BZ221" s="128" t="str">
        <f t="shared" si="165"/>
        <v/>
      </c>
      <c r="CA221" s="90">
        <f t="shared" si="161"/>
        <v>0</v>
      </c>
      <c r="CB221" s="90"/>
      <c r="CC221" s="90"/>
      <c r="CD221" s="129"/>
    </row>
    <row r="222" spans="55:82">
      <c r="BC222" s="124">
        <v>249</v>
      </c>
      <c r="BD222" s="125">
        <f t="shared" si="148"/>
        <v>1</v>
      </c>
      <c r="BE222" s="126">
        <f t="shared" si="149"/>
        <v>1</v>
      </c>
      <c r="BF222" s="90">
        <f t="shared" si="146"/>
        <v>0</v>
      </c>
      <c r="BG222" s="90">
        <f t="shared" si="144"/>
        <v>0</v>
      </c>
      <c r="BH222" s="90" t="str">
        <f t="shared" si="163"/>
        <v/>
      </c>
      <c r="BI222" s="90" t="e">
        <f t="shared" si="150"/>
        <v>#NUM!</v>
      </c>
      <c r="BJ222" s="90" t="str">
        <f t="shared" si="142"/>
        <v/>
      </c>
      <c r="BK222" s="127">
        <f t="shared" si="151"/>
        <v>0</v>
      </c>
      <c r="BL222" s="128" t="e">
        <f t="shared" si="152"/>
        <v>#NUM!</v>
      </c>
      <c r="BM222" s="128" t="e">
        <f t="shared" si="153"/>
        <v>#NUM!</v>
      </c>
      <c r="BN222" s="128" t="str">
        <f t="shared" si="154"/>
        <v/>
      </c>
      <c r="BO222" s="128" t="str">
        <f t="shared" si="164"/>
        <v/>
      </c>
      <c r="BP222" s="90">
        <f t="shared" si="155"/>
        <v>0</v>
      </c>
      <c r="BQ222" s="90">
        <f t="shared" si="147"/>
        <v>0</v>
      </c>
      <c r="BR222" s="90">
        <f t="shared" si="145"/>
        <v>0</v>
      </c>
      <c r="BS222" s="90" t="str">
        <f t="shared" si="162"/>
        <v/>
      </c>
      <c r="BT222" s="90" t="e">
        <f t="shared" si="156"/>
        <v>#NUM!</v>
      </c>
      <c r="BU222" s="90" t="e">
        <f t="shared" si="143"/>
        <v>#NUM!</v>
      </c>
      <c r="BV222" s="127">
        <f t="shared" si="157"/>
        <v>0</v>
      </c>
      <c r="BW222" s="128" t="e">
        <f t="shared" si="158"/>
        <v>#NUM!</v>
      </c>
      <c r="BX222" s="128" t="e">
        <f t="shared" si="159"/>
        <v>#NUM!</v>
      </c>
      <c r="BY222" s="128" t="str">
        <f t="shared" si="160"/>
        <v/>
      </c>
      <c r="BZ222" s="128" t="str">
        <f t="shared" si="165"/>
        <v/>
      </c>
      <c r="CA222" s="90">
        <f t="shared" si="161"/>
        <v>0</v>
      </c>
      <c r="CB222" s="90"/>
      <c r="CC222" s="90"/>
      <c r="CD222" s="129"/>
    </row>
    <row r="223" spans="55:82">
      <c r="BC223" s="124">
        <v>250</v>
      </c>
      <c r="BD223" s="125">
        <f t="shared" si="148"/>
        <v>1</v>
      </c>
      <c r="BE223" s="126">
        <f t="shared" si="149"/>
        <v>1</v>
      </c>
      <c r="BF223" s="90">
        <f t="shared" si="146"/>
        <v>0</v>
      </c>
      <c r="BG223" s="90">
        <f t="shared" si="144"/>
        <v>0</v>
      </c>
      <c r="BH223" s="90" t="str">
        <f t="shared" si="163"/>
        <v/>
      </c>
      <c r="BI223" s="90" t="e">
        <f t="shared" si="150"/>
        <v>#NUM!</v>
      </c>
      <c r="BJ223" s="90" t="str">
        <f t="shared" si="142"/>
        <v/>
      </c>
      <c r="BK223" s="127">
        <f t="shared" si="151"/>
        <v>0</v>
      </c>
      <c r="BL223" s="128" t="e">
        <f t="shared" si="152"/>
        <v>#NUM!</v>
      </c>
      <c r="BM223" s="128" t="e">
        <f t="shared" si="153"/>
        <v>#NUM!</v>
      </c>
      <c r="BN223" s="128" t="str">
        <f t="shared" si="154"/>
        <v/>
      </c>
      <c r="BO223" s="128" t="str">
        <f t="shared" si="164"/>
        <v/>
      </c>
      <c r="BP223" s="90">
        <f t="shared" si="155"/>
        <v>0</v>
      </c>
      <c r="BQ223" s="90">
        <f t="shared" si="147"/>
        <v>0</v>
      </c>
      <c r="BR223" s="90">
        <f t="shared" si="145"/>
        <v>0</v>
      </c>
      <c r="BS223" s="90" t="str">
        <f t="shared" si="162"/>
        <v/>
      </c>
      <c r="BT223" s="90" t="e">
        <f t="shared" si="156"/>
        <v>#NUM!</v>
      </c>
      <c r="BU223" s="90" t="e">
        <f t="shared" si="143"/>
        <v>#NUM!</v>
      </c>
      <c r="BV223" s="127">
        <f t="shared" si="157"/>
        <v>0</v>
      </c>
      <c r="BW223" s="128" t="e">
        <f t="shared" si="158"/>
        <v>#NUM!</v>
      </c>
      <c r="BX223" s="128" t="e">
        <f t="shared" si="159"/>
        <v>#NUM!</v>
      </c>
      <c r="BY223" s="128" t="str">
        <f t="shared" si="160"/>
        <v/>
      </c>
      <c r="BZ223" s="128" t="str">
        <f t="shared" si="165"/>
        <v/>
      </c>
      <c r="CA223" s="90">
        <f t="shared" si="161"/>
        <v>0</v>
      </c>
      <c r="CB223" s="90"/>
      <c r="CC223" s="90"/>
      <c r="CD223" s="129"/>
    </row>
  </sheetData>
  <sheetProtection algorithmName="SHA-512" hashValue="F+tTEakELfpvnBhE0jaHLCIBpaS++2tPUt28rZmW7mBmEK+3zP0+SXPtws5/7EMV3HCLlKDZ1xmMlTBBk/KQqg==" saltValue="fCIUaEYvMzitDel+bOFjAQ==" spinCount="100000" sheet="1" objects="1" scenarios="1" formatColumns="0" formatRows="0" selectLockedCells="1" selectUnlockedCells="1"/>
  <mergeCells count="93">
    <mergeCell ref="A101:B101"/>
    <mergeCell ref="A104:B104"/>
    <mergeCell ref="AA92:AB92"/>
    <mergeCell ref="AA93:AB93"/>
    <mergeCell ref="AA94:AB94"/>
    <mergeCell ref="AA95:AB95"/>
    <mergeCell ref="AA96:AB96"/>
    <mergeCell ref="A99:B99"/>
    <mergeCell ref="AA91:AB91"/>
    <mergeCell ref="AA80:AB80"/>
    <mergeCell ref="AA81:AB81"/>
    <mergeCell ref="AA82:AB82"/>
    <mergeCell ref="AA83:AB83"/>
    <mergeCell ref="AA84:AB84"/>
    <mergeCell ref="AA85:AB85"/>
    <mergeCell ref="AA86:AB86"/>
    <mergeCell ref="AA87:AB87"/>
    <mergeCell ref="AA88:AB88"/>
    <mergeCell ref="AA89:AB89"/>
    <mergeCell ref="AA90:AB90"/>
    <mergeCell ref="AA79:AB79"/>
    <mergeCell ref="AA68:AB68"/>
    <mergeCell ref="AA69:AB69"/>
    <mergeCell ref="AA70:AB70"/>
    <mergeCell ref="AA71:AB71"/>
    <mergeCell ref="AA72:AB72"/>
    <mergeCell ref="AA73:AB73"/>
    <mergeCell ref="AA74:AB74"/>
    <mergeCell ref="AA75:AB75"/>
    <mergeCell ref="AA76:AB76"/>
    <mergeCell ref="AA77:AB77"/>
    <mergeCell ref="AA78:AB78"/>
    <mergeCell ref="AA67:AB67"/>
    <mergeCell ref="U60:V60"/>
    <mergeCell ref="W60:Y60"/>
    <mergeCell ref="Z60:Z61"/>
    <mergeCell ref="AA60:AB61"/>
    <mergeCell ref="AA62:AB62"/>
    <mergeCell ref="AA63:AB63"/>
    <mergeCell ref="AA64:AB64"/>
    <mergeCell ref="AA65:AB65"/>
    <mergeCell ref="AA66:AB66"/>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292" priority="50" operator="equal">
      <formula>"NO existe una hoja para el perfil y firma escogidos"</formula>
    </cfRule>
  </conditionalFormatting>
  <conditionalFormatting sqref="A26 R26">
    <cfRule type="cellIs" dxfId="291" priority="41" operator="equal">
      <formula>"NO existe una hoja para el perfil y firma escogidos"</formula>
    </cfRule>
  </conditionalFormatting>
  <conditionalFormatting sqref="B55">
    <cfRule type="cellIs" dxfId="290" priority="29" operator="equal">
      <formula>"CUMPLE"</formula>
    </cfRule>
    <cfRule type="cellIs" dxfId="289" priority="30" operator="equal">
      <formula>"NO CUMPLE"</formula>
    </cfRule>
    <cfRule type="cellIs" dxfId="288" priority="31" operator="equal">
      <formula>"SI"</formula>
    </cfRule>
    <cfRule type="cellIs" dxfId="287" priority="32" operator="equal">
      <formula>"NO"</formula>
    </cfRule>
  </conditionalFormatting>
  <conditionalFormatting sqref="B100">
    <cfRule type="cellIs" dxfId="286" priority="25" operator="equal">
      <formula>"CUMPLE"</formula>
    </cfRule>
    <cfRule type="cellIs" dxfId="285" priority="26" operator="equal">
      <formula>"NO CUMPLE"</formula>
    </cfRule>
    <cfRule type="cellIs" dxfId="284" priority="27" operator="equal">
      <formula>"SI"</formula>
    </cfRule>
    <cfRule type="cellIs" dxfId="283" priority="28" operator="equal">
      <formula>"NO"</formula>
    </cfRule>
  </conditionalFormatting>
  <conditionalFormatting sqref="B102">
    <cfRule type="cellIs" dxfId="282" priority="5" operator="equal">
      <formula>"CUMPLE"</formula>
    </cfRule>
    <cfRule type="cellIs" dxfId="281" priority="6" operator="equal">
      <formula>"NO CUMPLE"</formula>
    </cfRule>
    <cfRule type="cellIs" dxfId="280" priority="7" operator="equal">
      <formula>"SI"</formula>
    </cfRule>
    <cfRule type="cellIs" dxfId="279" priority="8" operator="equal">
      <formula>"NO"</formula>
    </cfRule>
  </conditionalFormatting>
  <conditionalFormatting sqref="B103 B106">
    <cfRule type="cellIs" dxfId="278" priority="9" operator="equal">
      <formula>12.5</formula>
    </cfRule>
    <cfRule type="cellIs" dxfId="277" priority="10" operator="equal">
      <formula>0</formula>
    </cfRule>
  </conditionalFormatting>
  <conditionalFormatting sqref="B105">
    <cfRule type="cellIs" dxfId="276" priority="1" operator="equal">
      <formula>"CUMPLE"</formula>
    </cfRule>
    <cfRule type="cellIs" dxfId="275" priority="2" operator="equal">
      <formula>"NO CUMPLE"</formula>
    </cfRule>
    <cfRule type="cellIs" dxfId="274" priority="3" operator="equal">
      <formula>"SI"</formula>
    </cfRule>
    <cfRule type="cellIs" dxfId="273" priority="4" operator="equal">
      <formula>"NO"</formula>
    </cfRule>
  </conditionalFormatting>
  <conditionalFormatting sqref="C62:D96">
    <cfRule type="expression" dxfId="272" priority="46">
      <formula>C62&lt;&gt;E62</formula>
    </cfRule>
  </conditionalFormatting>
  <conditionalFormatting sqref="D34">
    <cfRule type="cellIs" dxfId="271" priority="23" operator="equal">
      <formula>"HABILITADO"</formula>
    </cfRule>
    <cfRule type="cellIs" dxfId="270" priority="24" operator="equal">
      <formula>"NO HABILITADO"</formula>
    </cfRule>
  </conditionalFormatting>
  <conditionalFormatting sqref="D38">
    <cfRule type="cellIs" dxfId="269" priority="37" operator="equal">
      <formula>"CUMPLE"</formula>
    </cfRule>
    <cfRule type="cellIs" dxfId="268" priority="38" operator="equal">
      <formula>"NO CUMPLE"</formula>
    </cfRule>
    <cfRule type="cellIs" dxfId="267" priority="39" operator="equal">
      <formula>"SI"</formula>
    </cfRule>
    <cfRule type="cellIs" dxfId="266" priority="40" operator="equal">
      <formula>"NO"</formula>
    </cfRule>
  </conditionalFormatting>
  <conditionalFormatting sqref="D43:D45">
    <cfRule type="cellIs" dxfId="265" priority="33" operator="equal">
      <formula>"CUMPLE"</formula>
    </cfRule>
    <cfRule type="cellIs" dxfId="264" priority="34" operator="equal">
      <formula>"NO CUMPLE"</formula>
    </cfRule>
    <cfRule type="cellIs" dxfId="263" priority="35" operator="equal">
      <formula>"SI"</formula>
    </cfRule>
    <cfRule type="cellIs" dxfId="262" priority="36" operator="equal">
      <formula>"NO"</formula>
    </cfRule>
  </conditionalFormatting>
  <conditionalFormatting sqref="E62:F96">
    <cfRule type="expression" dxfId="261" priority="45">
      <formula>E62&lt;&gt;C62</formula>
    </cfRule>
  </conditionalFormatting>
  <conditionalFormatting sqref="H62:H96">
    <cfRule type="cellIs" dxfId="260" priority="42" operator="equal">
      <formula>"INI = FIN"</formula>
    </cfRule>
    <cfRule type="cellIs" dxfId="259" priority="43" operator="equal">
      <formula>"Fecha Fin &lt; Fecha TP o G"</formula>
    </cfRule>
    <cfRule type="cellIs" dxfId="258" priority="44" operator="equal">
      <formula>"Invertidas"</formula>
    </cfRule>
    <cfRule type="cellIs" dxfId="257" priority="47" operator="equal">
      <formula>"Falta(n) Fecha(s)"</formula>
    </cfRule>
    <cfRule type="cellIs" dxfId="256" priority="48" operator="notEqual">
      <formula>"Ok"</formula>
    </cfRule>
    <cfRule type="cellIs" dxfId="255" priority="49" operator="equal">
      <formula>"Ok"</formula>
    </cfRule>
  </conditionalFormatting>
  <conditionalFormatting sqref="I62:R96">
    <cfRule type="cellIs" dxfId="254" priority="15" operator="equal">
      <formula>"CUMPLE"</formula>
    </cfRule>
    <cfRule type="cellIs" dxfId="253" priority="16" operator="equal">
      <formula>"NO CUMPLE"</formula>
    </cfRule>
    <cfRule type="cellIs" dxfId="252" priority="17" operator="equal">
      <formula>"SI"</formula>
    </cfRule>
    <cfRule type="cellIs" dxfId="251" priority="18" operator="equal">
      <formula>"NO"</formula>
    </cfRule>
  </conditionalFormatting>
  <conditionalFormatting sqref="T62:T96">
    <cfRule type="cellIs" dxfId="250" priority="19" operator="equal">
      <formula>"CUMPLE"</formula>
    </cfRule>
    <cfRule type="cellIs" dxfId="249" priority="20" operator="equal">
      <formula>"NO CUMPLE"</formula>
    </cfRule>
    <cfRule type="cellIs" dxfId="248" priority="21" operator="equal">
      <formula>"SI"</formula>
    </cfRule>
    <cfRule type="cellIs" dxfId="247" priority="22" operator="equal">
      <formula>"NO"</formula>
    </cfRule>
  </conditionalFormatting>
  <conditionalFormatting sqref="V62:Z96">
    <cfRule type="cellIs" dxfId="246" priority="11" operator="equal">
      <formula>"CUMPLE"</formula>
    </cfRule>
    <cfRule type="cellIs" dxfId="245" priority="12" operator="equal">
      <formula>"NO CUMPLE"</formula>
    </cfRule>
    <cfRule type="cellIs" dxfId="244" priority="13" operator="equal">
      <formula>"SI"</formula>
    </cfRule>
    <cfRule type="cellIs" dxfId="243" priority="14" operator="equal">
      <formula>"NO"</formula>
    </cfRule>
  </conditionalFormatting>
  <dataValidations count="9">
    <dataValidation type="list" allowBlank="1" showInputMessage="1" showErrorMessage="1" sqref="D34" xr:uid="{778CEB62-20AB-40E5-8B14-EC3EA0896786}">
      <formula1>"HABILITADO,NO HABILITADO"</formula1>
    </dataValidation>
    <dataValidation type="list" allowBlank="1" showInputMessage="1" showErrorMessage="1" sqref="D38 D43:D44 V62:V96 I62:I96 T62:T96 B105" xr:uid="{011ED409-CF19-4758-9C98-7DF5A3A2768B}">
      <formula1>"CUMPLE,NO CUMPLE,PENDIENTE,NO APLICA"</formula1>
    </dataValidation>
    <dataValidation type="list" allowBlank="1" showInputMessage="1" showErrorMessage="1" sqref="D30" xr:uid="{6C2B6423-FA6F-48F5-8F31-DD3E0ADE50EF}">
      <formula1>"Director/a del proyecto,Especialista en  modelación de  transporte,Especialista en  Movilidad y  Transporte,Especialista en  finanzas  y presupuesto,Especialista en  logística "</formula1>
    </dataValidation>
    <dataValidation type="list" allowBlank="1" showInputMessage="1" showErrorMessage="1" sqref="B45 B47:B48 R62:R96 W62:X96 J62:P96" xr:uid="{6DBFA647-4FB1-4C79-BF93-7283CAE0D946}">
      <formula1>"SI,NO,NO APLICA"</formula1>
    </dataValidation>
    <dataValidation operator="greaterThanOrEqual" showInputMessage="1" showErrorMessage="1" sqref="D45:D48" xr:uid="{4B93607C-470C-4794-A371-3D231F03BC60}"/>
    <dataValidation type="date" operator="greaterThanOrEqual" allowBlank="1" showInputMessage="1" showErrorMessage="1" sqref="D33" xr:uid="{B06BC804-B3A8-4121-9C9A-BC80A4EE0D9E}">
      <formula1>18264</formula1>
    </dataValidation>
    <dataValidation type="list" allowBlank="1" showInputMessage="1" showErrorMessage="1" errorTitle="Error" error="En este campo se debe marcar 'X' o dejar en blanco" prompt="Marque X si la experiencia aplica para específica" sqref="G62:G96" xr:uid="{19E66CD7-32E3-4B7D-944F-6C05158DC7D5}">
      <formula1>"X,x"</formula1>
    </dataValidation>
    <dataValidation type="date" allowBlank="1" showInputMessage="1" showErrorMessage="1" errorTitle="Error" error="Digite una fecha válida con formato dd/mm/aaaa" promptTitle="Fecha dd/mm/aaaa" sqref="C62:D96" xr:uid="{545FB42F-BB86-4E01-995F-28DFA616CEFC}">
      <formula1>18264</formula1>
      <formula2>55153</formula2>
    </dataValidation>
    <dataValidation allowBlank="1" showInputMessage="1" showErrorMessage="1" errorTitle="Error" error="Digite una fecha válida con formato dd/mm/aaaa" promptTitle="Fecha dd/mm/aaaa" sqref="E62:F96" xr:uid="{801A1233-97BE-41DC-A09D-38D3AB4034BE}"/>
  </dataValidations>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7BDF6-4FFD-475E-8C32-9560F2142CC6}">
  <sheetPr>
    <tabColor theme="5" tint="0.59999389629810485"/>
  </sheetPr>
  <dimension ref="A1:AF52"/>
  <sheetViews>
    <sheetView showGridLines="0" topLeftCell="A45" zoomScale="64" zoomScaleNormal="70" workbookViewId="0">
      <selection activeCell="O17" sqref="O17"/>
    </sheetView>
  </sheetViews>
  <sheetFormatPr defaultColWidth="8.85546875" defaultRowHeight="13.5" customHeight="1"/>
  <cols>
    <col min="1" max="1" width="5" style="159" customWidth="1"/>
    <col min="2" max="3" width="23.140625" style="159" customWidth="1"/>
    <col min="4" max="4" width="44.42578125" style="159" customWidth="1"/>
    <col min="5" max="5" width="18.7109375" style="159" customWidth="1"/>
    <col min="6" max="6" width="16.7109375" style="159" customWidth="1"/>
    <col min="7" max="7" width="44.42578125" style="159" customWidth="1"/>
    <col min="8" max="10" width="16.7109375" style="159" customWidth="1"/>
    <col min="11" max="31" width="19.28515625" style="159" customWidth="1"/>
    <col min="32" max="32" width="138.7109375" style="159" customWidth="1"/>
    <col min="33" max="16384" width="8.85546875" style="159"/>
  </cols>
  <sheetData>
    <row r="1" spans="1:32" s="156" customFormat="1" ht="13.35" customHeight="1">
      <c r="A1" s="359" t="s">
        <v>0</v>
      </c>
      <c r="B1" s="359"/>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row>
    <row r="2" spans="1:32" s="156" customFormat="1" ht="25.5" customHeight="1">
      <c r="A2" s="359"/>
      <c r="B2" s="359"/>
      <c r="C2" s="359"/>
      <c r="D2" s="359"/>
      <c r="E2" s="359"/>
      <c r="F2" s="359"/>
      <c r="G2" s="359"/>
      <c r="H2" s="359"/>
      <c r="I2" s="359"/>
      <c r="J2" s="359"/>
      <c r="K2" s="359"/>
      <c r="L2" s="359"/>
      <c r="M2" s="359"/>
      <c r="N2" s="359"/>
      <c r="O2" s="359"/>
      <c r="P2" s="359"/>
      <c r="Q2" s="359"/>
      <c r="R2" s="359"/>
      <c r="S2" s="359"/>
      <c r="T2" s="359"/>
      <c r="U2" s="359"/>
      <c r="V2" s="359"/>
      <c r="W2" s="359"/>
      <c r="X2" s="359"/>
      <c r="Y2" s="359"/>
      <c r="Z2" s="359"/>
      <c r="AA2" s="359"/>
      <c r="AB2" s="359"/>
      <c r="AC2" s="359"/>
      <c r="AD2" s="359"/>
      <c r="AE2" s="359"/>
      <c r="AF2" s="359"/>
    </row>
    <row r="3" spans="1:32" s="156" customFormat="1">
      <c r="A3" s="359"/>
      <c r="B3" s="359"/>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row>
    <row r="4" spans="1:32" s="157" customFormat="1">
      <c r="A4" s="359"/>
      <c r="B4" s="359"/>
      <c r="C4" s="359"/>
      <c r="D4" s="359"/>
      <c r="E4" s="359"/>
      <c r="F4" s="359"/>
      <c r="G4" s="359"/>
      <c r="H4" s="359"/>
      <c r="I4" s="359"/>
      <c r="J4" s="359"/>
      <c r="K4" s="359"/>
      <c r="L4" s="359"/>
      <c r="M4" s="359"/>
      <c r="N4" s="359"/>
      <c r="O4" s="359"/>
      <c r="P4" s="359"/>
      <c r="Q4" s="359"/>
      <c r="R4" s="359"/>
      <c r="S4" s="359"/>
      <c r="T4" s="359"/>
      <c r="U4" s="359"/>
      <c r="V4" s="359"/>
      <c r="W4" s="359"/>
      <c r="X4" s="359"/>
      <c r="Y4" s="359"/>
      <c r="Z4" s="359"/>
      <c r="AA4" s="359"/>
      <c r="AB4" s="359"/>
      <c r="AC4" s="359"/>
      <c r="AD4" s="359"/>
      <c r="AE4" s="359"/>
      <c r="AF4" s="359"/>
    </row>
    <row r="5" spans="1:32" s="157" customFormat="1" ht="15.6" customHeight="1">
      <c r="A5" s="158"/>
      <c r="B5" s="359" t="s">
        <v>1</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row>
    <row r="6" spans="1:32" s="157" customFormat="1" ht="15.6" customHeight="1">
      <c r="A6" s="158"/>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row>
    <row r="7" spans="1:32" s="157" customFormat="1" ht="15.6" customHeight="1">
      <c r="A7" s="158"/>
      <c r="B7" s="235"/>
      <c r="C7" s="235"/>
      <c r="D7" s="235"/>
      <c r="E7" s="235"/>
      <c r="F7" s="235"/>
      <c r="G7" s="235"/>
      <c r="H7" s="235"/>
      <c r="I7" s="235"/>
      <c r="J7" s="235"/>
      <c r="K7" s="235"/>
      <c r="L7" s="235"/>
      <c r="M7" s="235"/>
      <c r="N7" s="235"/>
      <c r="O7" s="235"/>
    </row>
    <row r="8" spans="1:32" s="157" customFormat="1" ht="15.6" customHeight="1">
      <c r="A8" s="158"/>
      <c r="B8" s="235"/>
      <c r="C8" s="235"/>
      <c r="D8" s="235"/>
      <c r="E8" s="235"/>
      <c r="F8" s="235"/>
      <c r="G8" s="235"/>
      <c r="H8" s="235"/>
      <c r="I8" s="235"/>
      <c r="J8" s="235"/>
      <c r="K8" s="235"/>
      <c r="L8" s="235"/>
      <c r="M8" s="235"/>
      <c r="N8" s="235"/>
      <c r="O8" s="235"/>
    </row>
    <row r="9" spans="1:32" ht="34.35" customHeight="1">
      <c r="A9" s="360" t="s">
        <v>96</v>
      </c>
      <c r="B9" s="361"/>
      <c r="C9" s="361"/>
      <c r="D9" s="361"/>
      <c r="E9" s="361"/>
      <c r="F9" s="361"/>
      <c r="G9" s="361"/>
      <c r="H9" s="361"/>
      <c r="I9" s="361"/>
      <c r="J9" s="362"/>
    </row>
    <row r="10" spans="1:32" ht="36" customHeight="1">
      <c r="A10" s="366" t="s">
        <v>8</v>
      </c>
      <c r="B10" s="367"/>
      <c r="C10" s="368"/>
      <c r="D10" s="237" t="s">
        <v>472</v>
      </c>
      <c r="E10" s="363" t="s">
        <v>98</v>
      </c>
      <c r="F10" s="363"/>
      <c r="G10" s="237" t="s">
        <v>99</v>
      </c>
      <c r="H10" s="236" t="s">
        <v>100</v>
      </c>
      <c r="I10" s="364" t="s">
        <v>86</v>
      </c>
      <c r="J10" s="365"/>
    </row>
    <row r="11" spans="1:32" ht="36" customHeight="1">
      <c r="A11" s="329" t="s">
        <v>101</v>
      </c>
      <c r="B11" s="330"/>
      <c r="C11" s="331"/>
      <c r="D11" s="222" t="s">
        <v>102</v>
      </c>
      <c r="E11" s="347" t="s">
        <v>103</v>
      </c>
      <c r="F11" s="347"/>
      <c r="G11" s="222" t="s">
        <v>102</v>
      </c>
      <c r="H11" s="239" t="s">
        <v>104</v>
      </c>
      <c r="I11" s="348">
        <v>46157</v>
      </c>
      <c r="J11" s="349"/>
    </row>
    <row r="12" spans="1:32" ht="22.35" hidden="1" customHeight="1">
      <c r="A12" s="350" t="s">
        <v>105</v>
      </c>
      <c r="B12" s="351"/>
      <c r="C12" s="351"/>
      <c r="D12" s="351"/>
      <c r="E12" s="351"/>
      <c r="F12" s="351"/>
      <c r="G12" s="351"/>
      <c r="H12" s="351"/>
      <c r="I12" s="351"/>
      <c r="J12" s="351"/>
      <c r="K12" s="352"/>
      <c r="L12" s="352"/>
      <c r="M12" s="352"/>
      <c r="N12" s="352"/>
      <c r="O12" s="352"/>
    </row>
    <row r="13" spans="1:32" ht="165.6" hidden="1" customHeight="1">
      <c r="A13" s="161" t="s">
        <v>106</v>
      </c>
      <c r="B13" s="162" t="s">
        <v>107</v>
      </c>
      <c r="C13" s="162"/>
      <c r="D13" s="162" t="s">
        <v>108</v>
      </c>
      <c r="E13" s="163" t="s">
        <v>109</v>
      </c>
      <c r="F13" s="163" t="s">
        <v>110</v>
      </c>
      <c r="G13" s="163" t="s">
        <v>111</v>
      </c>
      <c r="H13" s="163" t="s">
        <v>112</v>
      </c>
      <c r="I13" s="163" t="s">
        <v>113</v>
      </c>
      <c r="J13" s="163" t="s">
        <v>114</v>
      </c>
      <c r="K13" s="163" t="s">
        <v>115</v>
      </c>
      <c r="L13" s="163" t="s">
        <v>116</v>
      </c>
      <c r="M13" s="164" t="s">
        <v>117</v>
      </c>
      <c r="N13" s="163" t="s">
        <v>118</v>
      </c>
      <c r="O13" s="163" t="s">
        <v>119</v>
      </c>
    </row>
    <row r="14" spans="1:32" ht="22.35" hidden="1" customHeight="1">
      <c r="A14" s="166">
        <v>1</v>
      </c>
      <c r="B14" s="167"/>
      <c r="C14" s="167"/>
      <c r="D14" s="167"/>
      <c r="E14" s="167"/>
      <c r="F14" s="167"/>
      <c r="G14" s="168" t="s">
        <v>120</v>
      </c>
      <c r="H14" s="167"/>
      <c r="I14" s="167"/>
      <c r="J14" s="167" t="str">
        <f t="shared" ref="J14:J20" si="0">IF(G14="","Valor por definir",IFERROR(H14/G14,"Revisar datos"))</f>
        <v>Revisar datos</v>
      </c>
      <c r="K14" s="167"/>
      <c r="L14" s="167"/>
      <c r="M14" s="169">
        <f>I14*K14*L14</f>
        <v>0</v>
      </c>
      <c r="N14" s="170">
        <f t="shared" ref="N14:N21" si="1">M14/$G$21</f>
        <v>0</v>
      </c>
      <c r="O14" s="167"/>
    </row>
    <row r="15" spans="1:32" ht="22.35" hidden="1" customHeight="1">
      <c r="A15" s="172">
        <v>2</v>
      </c>
      <c r="B15" s="167"/>
      <c r="C15" s="167"/>
      <c r="D15" s="167"/>
      <c r="E15" s="167"/>
      <c r="F15" s="167"/>
      <c r="G15" s="168" t="s">
        <v>120</v>
      </c>
      <c r="H15" s="167"/>
      <c r="I15" s="167"/>
      <c r="J15" s="167" t="str">
        <f t="shared" si="0"/>
        <v>Revisar datos</v>
      </c>
      <c r="K15" s="167"/>
      <c r="L15" s="167"/>
      <c r="M15" s="169">
        <f t="shared" ref="M15:M20" si="2">I15*K15*L15</f>
        <v>0</v>
      </c>
      <c r="N15" s="170">
        <f t="shared" si="1"/>
        <v>0</v>
      </c>
      <c r="O15" s="167"/>
    </row>
    <row r="16" spans="1:32" ht="22.35" hidden="1" customHeight="1">
      <c r="A16" s="166">
        <v>3</v>
      </c>
      <c r="B16" s="167"/>
      <c r="C16" s="167"/>
      <c r="D16" s="167"/>
      <c r="E16" s="167"/>
      <c r="F16" s="167"/>
      <c r="G16" s="168" t="s">
        <v>120</v>
      </c>
      <c r="H16" s="167"/>
      <c r="I16" s="167"/>
      <c r="J16" s="167" t="str">
        <f t="shared" si="0"/>
        <v>Revisar datos</v>
      </c>
      <c r="K16" s="167"/>
      <c r="L16" s="167"/>
      <c r="M16" s="169">
        <f t="shared" si="2"/>
        <v>0</v>
      </c>
      <c r="N16" s="170">
        <f t="shared" si="1"/>
        <v>0</v>
      </c>
      <c r="O16" s="167"/>
    </row>
    <row r="17" spans="1:32" ht="22.35" hidden="1" customHeight="1">
      <c r="A17" s="172">
        <v>4</v>
      </c>
      <c r="B17" s="167"/>
      <c r="C17" s="167"/>
      <c r="D17" s="167"/>
      <c r="E17" s="167"/>
      <c r="F17" s="167"/>
      <c r="G17" s="168" t="s">
        <v>120</v>
      </c>
      <c r="H17" s="167"/>
      <c r="I17" s="167"/>
      <c r="J17" s="167" t="str">
        <f t="shared" si="0"/>
        <v>Revisar datos</v>
      </c>
      <c r="K17" s="167"/>
      <c r="L17" s="167"/>
      <c r="M17" s="169">
        <f t="shared" si="2"/>
        <v>0</v>
      </c>
      <c r="N17" s="170">
        <f t="shared" si="1"/>
        <v>0</v>
      </c>
      <c r="O17" s="167"/>
    </row>
    <row r="18" spans="1:32" ht="22.35" hidden="1" customHeight="1">
      <c r="A18" s="166">
        <v>5</v>
      </c>
      <c r="B18" s="167"/>
      <c r="C18" s="167"/>
      <c r="D18" s="167"/>
      <c r="E18" s="167"/>
      <c r="F18" s="167"/>
      <c r="G18" s="168" t="s">
        <v>120</v>
      </c>
      <c r="H18" s="167"/>
      <c r="I18" s="167"/>
      <c r="J18" s="167" t="str">
        <f t="shared" si="0"/>
        <v>Revisar datos</v>
      </c>
      <c r="K18" s="167"/>
      <c r="L18" s="167"/>
      <c r="M18" s="169">
        <f t="shared" si="2"/>
        <v>0</v>
      </c>
      <c r="N18" s="170">
        <f t="shared" si="1"/>
        <v>0</v>
      </c>
      <c r="O18" s="167"/>
    </row>
    <row r="19" spans="1:32" ht="22.35" hidden="1" customHeight="1">
      <c r="A19" s="172">
        <v>6</v>
      </c>
      <c r="B19" s="167"/>
      <c r="C19" s="167"/>
      <c r="D19" s="167"/>
      <c r="E19" s="167"/>
      <c r="F19" s="167"/>
      <c r="G19" s="168" t="s">
        <v>120</v>
      </c>
      <c r="H19" s="167"/>
      <c r="I19" s="167"/>
      <c r="J19" s="167" t="str">
        <f t="shared" si="0"/>
        <v>Revisar datos</v>
      </c>
      <c r="K19" s="167"/>
      <c r="L19" s="167"/>
      <c r="M19" s="169">
        <f t="shared" si="2"/>
        <v>0</v>
      </c>
      <c r="N19" s="170">
        <f t="shared" si="1"/>
        <v>0</v>
      </c>
      <c r="O19" s="167"/>
    </row>
    <row r="20" spans="1:32" ht="22.35" hidden="1" customHeight="1">
      <c r="A20" s="166">
        <v>7</v>
      </c>
      <c r="B20" s="167"/>
      <c r="C20" s="167"/>
      <c r="D20" s="167"/>
      <c r="E20" s="167"/>
      <c r="F20" s="167"/>
      <c r="G20" s="168" t="s">
        <v>120</v>
      </c>
      <c r="H20" s="167"/>
      <c r="I20" s="167"/>
      <c r="J20" s="167" t="str">
        <f t="shared" si="0"/>
        <v>Revisar datos</v>
      </c>
      <c r="K20" s="167"/>
      <c r="L20" s="167"/>
      <c r="M20" s="169">
        <f t="shared" si="2"/>
        <v>0</v>
      </c>
      <c r="N20" s="170">
        <f t="shared" si="1"/>
        <v>0</v>
      </c>
      <c r="O20" s="167"/>
    </row>
    <row r="21" spans="1:32" ht="22.35" hidden="1" customHeight="1">
      <c r="A21" s="353" t="s">
        <v>121</v>
      </c>
      <c r="B21" s="354"/>
      <c r="C21" s="240"/>
      <c r="D21" s="240" t="s">
        <v>122</v>
      </c>
      <c r="E21" s="173">
        <v>3411038010</v>
      </c>
      <c r="F21" s="173" t="s">
        <v>123</v>
      </c>
      <c r="G21" s="173">
        <f>E21/1750905</f>
        <v>1948.1571016131657</v>
      </c>
      <c r="H21" s="355" t="s">
        <v>124</v>
      </c>
      <c r="I21" s="355"/>
      <c r="J21" s="355"/>
      <c r="K21" s="355"/>
      <c r="L21" s="355"/>
      <c r="M21" s="174">
        <f>SUM(M14:M20)</f>
        <v>0</v>
      </c>
      <c r="N21" s="175">
        <f t="shared" si="1"/>
        <v>0</v>
      </c>
      <c r="O21" s="174"/>
    </row>
    <row r="22" spans="1:32" ht="6" customHeight="1"/>
    <row r="23" spans="1:32"/>
    <row r="24" spans="1:32" ht="36" customHeight="1">
      <c r="A24" s="356" t="s">
        <v>125</v>
      </c>
      <c r="B24" s="357"/>
      <c r="C24" s="357"/>
      <c r="D24" s="357"/>
      <c r="E24" s="357"/>
      <c r="F24" s="357"/>
      <c r="G24" s="357"/>
      <c r="H24" s="357"/>
      <c r="I24" s="357"/>
      <c r="J24" s="358"/>
      <c r="K24" s="177"/>
      <c r="L24" s="177"/>
      <c r="M24" s="177"/>
      <c r="N24" s="177"/>
      <c r="O24" s="177"/>
    </row>
    <row r="25" spans="1:32" ht="36" customHeight="1">
      <c r="A25" s="369" t="s">
        <v>126</v>
      </c>
      <c r="B25" s="370"/>
      <c r="C25" s="370"/>
      <c r="D25" s="370"/>
      <c r="E25" s="238" t="s">
        <v>127</v>
      </c>
      <c r="F25" s="377" t="s">
        <v>83</v>
      </c>
      <c r="G25" s="378"/>
      <c r="H25" s="378"/>
      <c r="I25" s="378"/>
      <c r="J25" s="379"/>
      <c r="K25" s="178"/>
      <c r="L25" s="178"/>
      <c r="M25" s="178"/>
      <c r="N25" s="178"/>
      <c r="O25" s="178"/>
    </row>
    <row r="26" spans="1:32" ht="45.6" customHeight="1">
      <c r="A26" s="342" t="s">
        <v>128</v>
      </c>
      <c r="B26" s="343"/>
      <c r="C26" s="343"/>
      <c r="D26" s="343"/>
      <c r="E26" s="179" t="s">
        <v>129</v>
      </c>
      <c r="F26" s="344" t="s">
        <v>130</v>
      </c>
      <c r="G26" s="345"/>
      <c r="H26" s="345"/>
      <c r="I26" s="345"/>
      <c r="J26" s="346"/>
      <c r="K26" s="180"/>
      <c r="L26" s="180"/>
      <c r="M26" s="180"/>
      <c r="N26" s="180"/>
      <c r="O26" s="180"/>
    </row>
    <row r="27" spans="1:32">
      <c r="F27" s="159" t="s">
        <v>312</v>
      </c>
    </row>
    <row r="28" spans="1:32" ht="36" customHeight="1">
      <c r="A28" s="338" t="s">
        <v>131</v>
      </c>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40"/>
    </row>
    <row r="29" spans="1:32" ht="29.1" customHeight="1">
      <c r="A29" s="371" t="s">
        <v>106</v>
      </c>
      <c r="B29" s="374" t="s">
        <v>132</v>
      </c>
      <c r="C29" s="334" t="s">
        <v>133</v>
      </c>
      <c r="D29" s="375" t="s">
        <v>134</v>
      </c>
      <c r="E29" s="376" t="s">
        <v>135</v>
      </c>
      <c r="F29" s="383" t="s">
        <v>136</v>
      </c>
      <c r="G29" s="383"/>
      <c r="H29" s="376" t="s">
        <v>108</v>
      </c>
      <c r="I29" s="337" t="s">
        <v>137</v>
      </c>
      <c r="J29" s="337"/>
      <c r="K29" s="376" t="s">
        <v>138</v>
      </c>
      <c r="L29" s="376" t="s">
        <v>139</v>
      </c>
      <c r="M29" s="376" t="s">
        <v>140</v>
      </c>
      <c r="N29" s="376" t="s">
        <v>141</v>
      </c>
      <c r="O29" s="374" t="s">
        <v>142</v>
      </c>
      <c r="P29" s="387"/>
      <c r="Q29" s="387"/>
      <c r="R29" s="387"/>
      <c r="S29" s="387"/>
      <c r="T29" s="387"/>
      <c r="U29" s="387"/>
      <c r="V29" s="387"/>
      <c r="W29" s="387"/>
      <c r="X29" s="387"/>
      <c r="Y29" s="387"/>
      <c r="Z29" s="387"/>
      <c r="AA29" s="387"/>
      <c r="AB29" s="387"/>
      <c r="AC29" s="387"/>
      <c r="AD29" s="387"/>
      <c r="AE29" s="387"/>
      <c r="AF29" s="388"/>
    </row>
    <row r="30" spans="1:32" ht="29.1" customHeight="1">
      <c r="A30" s="371"/>
      <c r="B30" s="374"/>
      <c r="C30" s="335"/>
      <c r="D30" s="375"/>
      <c r="E30" s="376"/>
      <c r="F30" s="383" t="s">
        <v>143</v>
      </c>
      <c r="G30" s="383" t="s">
        <v>144</v>
      </c>
      <c r="H30" s="376"/>
      <c r="I30" s="376" t="s">
        <v>145</v>
      </c>
      <c r="J30" s="337" t="s">
        <v>146</v>
      </c>
      <c r="K30" s="376"/>
      <c r="L30" s="376"/>
      <c r="M30" s="376"/>
      <c r="N30" s="376"/>
      <c r="O30" s="374"/>
      <c r="P30" s="333" t="s">
        <v>147</v>
      </c>
      <c r="Q30" s="333" t="s">
        <v>148</v>
      </c>
      <c r="R30" s="341" t="s">
        <v>149</v>
      </c>
      <c r="S30" s="389" t="s">
        <v>150</v>
      </c>
      <c r="T30" s="387"/>
      <c r="U30" s="387"/>
      <c r="V30" s="387"/>
      <c r="W30" s="387"/>
      <c r="X30" s="387"/>
      <c r="Y30" s="387"/>
      <c r="Z30" s="390"/>
      <c r="AA30" s="380" t="s">
        <v>151</v>
      </c>
      <c r="AB30" s="381"/>
      <c r="AC30" s="382"/>
      <c r="AD30" s="341" t="s">
        <v>152</v>
      </c>
      <c r="AE30" s="341" t="s">
        <v>153</v>
      </c>
      <c r="AF30" s="332" t="s">
        <v>83</v>
      </c>
    </row>
    <row r="31" spans="1:32" ht="119.1" customHeight="1">
      <c r="A31" s="371"/>
      <c r="B31" s="374"/>
      <c r="C31" s="336"/>
      <c r="D31" s="375"/>
      <c r="E31" s="376"/>
      <c r="F31" s="383"/>
      <c r="G31" s="383"/>
      <c r="H31" s="376"/>
      <c r="I31" s="376"/>
      <c r="J31" s="337"/>
      <c r="K31" s="376"/>
      <c r="L31" s="376"/>
      <c r="M31" s="376"/>
      <c r="N31" s="376"/>
      <c r="O31" s="374"/>
      <c r="P31" s="333"/>
      <c r="Q31" s="333"/>
      <c r="R31" s="341"/>
      <c r="S31" s="242" t="s">
        <v>154</v>
      </c>
      <c r="T31" s="241" t="s">
        <v>155</v>
      </c>
      <c r="U31" s="241" t="s">
        <v>156</v>
      </c>
      <c r="V31" s="241" t="s">
        <v>157</v>
      </c>
      <c r="W31" s="241" t="s">
        <v>158</v>
      </c>
      <c r="X31" s="241" t="s">
        <v>159</v>
      </c>
      <c r="Y31" s="241" t="s">
        <v>160</v>
      </c>
      <c r="Z31" s="243" t="s">
        <v>127</v>
      </c>
      <c r="AA31" s="242" t="s">
        <v>161</v>
      </c>
      <c r="AB31" s="241" t="s">
        <v>162</v>
      </c>
      <c r="AC31" s="243" t="s">
        <v>127</v>
      </c>
      <c r="AD31" s="341"/>
      <c r="AE31" s="341"/>
      <c r="AF31" s="332"/>
    </row>
    <row r="32" spans="1:32" ht="63.75" customHeight="1">
      <c r="A32" s="181">
        <v>1</v>
      </c>
      <c r="B32" s="182">
        <v>10</v>
      </c>
      <c r="C32" s="273" t="s">
        <v>129</v>
      </c>
      <c r="D32" s="272" t="s">
        <v>473</v>
      </c>
      <c r="E32" s="184" t="s">
        <v>474</v>
      </c>
      <c r="F32" s="182" t="s">
        <v>475</v>
      </c>
      <c r="G32" s="184" t="s">
        <v>476</v>
      </c>
      <c r="H32" s="278" t="s">
        <v>477</v>
      </c>
      <c r="I32" s="184" t="s">
        <v>213</v>
      </c>
      <c r="J32" s="185">
        <v>1</v>
      </c>
      <c r="K32" s="185" t="s">
        <v>478</v>
      </c>
      <c r="L32" s="186" t="s">
        <v>479</v>
      </c>
      <c r="M32" s="186" t="s">
        <v>480</v>
      </c>
      <c r="N32" s="187">
        <v>2014</v>
      </c>
      <c r="O32" s="188" t="s">
        <v>481</v>
      </c>
      <c r="P32" s="274">
        <v>339398</v>
      </c>
      <c r="Q32" s="275">
        <f>IF(P32="AREA METROPOLITANA", 1.3, IF(AND(P32&gt;=100000, P32&lt;150000), 1, IF(P32&gt;=150000, 1.2, "NO APLICA RANGO")))</f>
        <v>1.2</v>
      </c>
      <c r="R32" s="190" t="s">
        <v>129</v>
      </c>
      <c r="S32" s="191" t="s">
        <v>170</v>
      </c>
      <c r="T32" s="192" t="s">
        <v>170</v>
      </c>
      <c r="U32" s="192" t="s">
        <v>170</v>
      </c>
      <c r="V32" s="192" t="s">
        <v>170</v>
      </c>
      <c r="W32" s="192" t="s">
        <v>170</v>
      </c>
      <c r="X32" s="192" t="s">
        <v>170</v>
      </c>
      <c r="Y32" s="192" t="s">
        <v>170</v>
      </c>
      <c r="Z32" s="193" t="str">
        <f>IF(AND(OR(S32="SI",S32="NO APLICA"),
      OR(T32="SI",T32="NO APLICA"),
      OR(U32="SI",U32="NO APLICA"),
      OR(V32="SI",V32="NO APLICA"),
      OR(W32="SI",W32="NO APLICA"),
      OR(X32="SI",X32="NO APLICA"),
      OR(Y32="SI",Y32="NO APLICA")),
   "CUMPLE",
   "NO CUMPLE")</f>
        <v>CUMPLE</v>
      </c>
      <c r="AA32" s="191" t="s">
        <v>86</v>
      </c>
      <c r="AB32" s="192" t="s">
        <v>86</v>
      </c>
      <c r="AC32" s="193" t="str">
        <f>IF(AND(OR(AA32="SI",AA32="NO APLICA"),
      OR(AB32="SI",AB32="NO APLICA")),
   "CUMPLE",
   "NO CUMPLE")</f>
        <v>CUMPLE</v>
      </c>
      <c r="AD32" s="190" t="s">
        <v>129</v>
      </c>
      <c r="AE32" s="194" t="str">
        <f>IF(AND(OR(R32="CUMPLE",R32="NO APLICA"),
      OR(Z32="CUMPLE",Z32="NO APLICA"),
      OR(AC32="CUMPLE",AC32="NO APLICA"),
      OR(AD32="CUMPLE",AD32="NO APLICA")),
   "CUMPLE",
   "NO CUMPLE")</f>
        <v>CUMPLE</v>
      </c>
      <c r="AF32" s="223" t="s">
        <v>482</v>
      </c>
    </row>
    <row r="33" spans="1:32" ht="48.6" customHeight="1">
      <c r="A33" s="181">
        <v>2</v>
      </c>
      <c r="B33" s="182">
        <v>15</v>
      </c>
      <c r="C33" s="273" t="s">
        <v>129</v>
      </c>
      <c r="D33" s="277" t="s">
        <v>483</v>
      </c>
      <c r="E33" s="184" t="s">
        <v>484</v>
      </c>
      <c r="F33" s="182" t="s">
        <v>485</v>
      </c>
      <c r="G33" s="184" t="s">
        <v>486</v>
      </c>
      <c r="H33" s="278" t="s">
        <v>477</v>
      </c>
      <c r="I33" s="184" t="s">
        <v>213</v>
      </c>
      <c r="J33" s="185">
        <v>1</v>
      </c>
      <c r="K33" s="185" t="s">
        <v>478</v>
      </c>
      <c r="L33" s="186">
        <v>41036</v>
      </c>
      <c r="M33" s="186" t="s">
        <v>487</v>
      </c>
      <c r="N33" s="187">
        <v>2013</v>
      </c>
      <c r="O33" s="188" t="s">
        <v>488</v>
      </c>
      <c r="P33" s="274">
        <v>582267</v>
      </c>
      <c r="Q33" s="275">
        <f t="shared" ref="Q33:Q37" si="3">IF(P33="AREA METROPOLITANA", 1.3, IF(AND(P33&gt;=100000, P33&lt;150000), 1, IF(P33&gt;=150000, 1.2, "NO APLICA RANGO")))</f>
        <v>1.2</v>
      </c>
      <c r="R33" s="190" t="s">
        <v>129</v>
      </c>
      <c r="S33" s="191" t="s">
        <v>170</v>
      </c>
      <c r="T33" s="192" t="s">
        <v>170</v>
      </c>
      <c r="U33" s="192" t="s">
        <v>170</v>
      </c>
      <c r="V33" s="192" t="s">
        <v>170</v>
      </c>
      <c r="W33" s="192" t="s">
        <v>170</v>
      </c>
      <c r="X33" s="192" t="s">
        <v>170</v>
      </c>
      <c r="Y33" s="192" t="s">
        <v>170</v>
      </c>
      <c r="Z33" s="193" t="str">
        <f t="shared" ref="Z33:Z36" si="4">IF(AND(OR(S33="SI",S33="NO APLICA"),
      OR(T33="SI",T33="NO APLICA"),
      OR(U33="SI",U33="NO APLICA"),
      OR(V33="SI",V33="NO APLICA"),
      OR(W33="SI",W33="NO APLICA"),
      OR(X33="SI",X33="NO APLICA"),
      OR(Y33="SI",Y33="NO APLICA")),
   "CUMPLE",
   "NO CUMPLE")</f>
        <v>CUMPLE</v>
      </c>
      <c r="AA33" s="191" t="s">
        <v>170</v>
      </c>
      <c r="AB33" s="192" t="s">
        <v>170</v>
      </c>
      <c r="AC33" s="193" t="str">
        <f t="shared" ref="AC33:AC37" si="5">IF(AND(OR(AA33="SI",AA33="NO APLICA"),
      OR(AB33="SI",AB33="NO APLICA")),
   "CUMPLE",
   "NO CUMPLE")</f>
        <v>CUMPLE</v>
      </c>
      <c r="AD33" s="190" t="s">
        <v>129</v>
      </c>
      <c r="AE33" s="194" t="str">
        <f>IF(AND(OR(R33="CUMPLE",R33="NO APLICA"),
      OR(Z33="CUMPLE",Z33="NO APLICA"),
      OR(AC33="CUMPLE",AC33="NO APLICA"),
      OR(AD33="CUMPLE",AD33="NO APLICA")),
   "CUMPLE",
   "NO CUMPLE")</f>
        <v>CUMPLE</v>
      </c>
      <c r="AF33" s="223" t="s">
        <v>489</v>
      </c>
    </row>
    <row r="34" spans="1:32" ht="72.75" customHeight="1">
      <c r="A34" s="181">
        <v>3</v>
      </c>
      <c r="B34" s="182">
        <v>92</v>
      </c>
      <c r="C34" s="273" t="s">
        <v>129</v>
      </c>
      <c r="D34" s="277" t="s">
        <v>483</v>
      </c>
      <c r="E34" s="184" t="s">
        <v>490</v>
      </c>
      <c r="F34" s="182" t="s">
        <v>491</v>
      </c>
      <c r="G34" s="184" t="s">
        <v>492</v>
      </c>
      <c r="H34" s="278" t="s">
        <v>493</v>
      </c>
      <c r="I34" s="184" t="s">
        <v>168</v>
      </c>
      <c r="J34" s="185">
        <v>0.7</v>
      </c>
      <c r="K34" s="185" t="s">
        <v>478</v>
      </c>
      <c r="L34" s="186" t="s">
        <v>494</v>
      </c>
      <c r="M34" s="186" t="s">
        <v>495</v>
      </c>
      <c r="N34" s="187">
        <v>2022</v>
      </c>
      <c r="O34" s="188" t="s">
        <v>496</v>
      </c>
      <c r="P34" s="274" t="s">
        <v>180</v>
      </c>
      <c r="Q34" s="275">
        <f t="shared" si="3"/>
        <v>1.3</v>
      </c>
      <c r="R34" s="190" t="s">
        <v>129</v>
      </c>
      <c r="S34" s="191" t="s">
        <v>170</v>
      </c>
      <c r="T34" s="192" t="s">
        <v>170</v>
      </c>
      <c r="U34" s="192" t="s">
        <v>170</v>
      </c>
      <c r="V34" s="192" t="s">
        <v>170</v>
      </c>
      <c r="W34" s="192" t="s">
        <v>170</v>
      </c>
      <c r="X34" s="192" t="s">
        <v>170</v>
      </c>
      <c r="Y34" s="192" t="s">
        <v>170</v>
      </c>
      <c r="Z34" s="193" t="str">
        <f t="shared" si="4"/>
        <v>CUMPLE</v>
      </c>
      <c r="AA34" s="191" t="s">
        <v>86</v>
      </c>
      <c r="AB34" s="192" t="s">
        <v>86</v>
      </c>
      <c r="AC34" s="193" t="str">
        <f t="shared" si="5"/>
        <v>CUMPLE</v>
      </c>
      <c r="AD34" s="190" t="s">
        <v>129</v>
      </c>
      <c r="AE34" s="194" t="str">
        <f>IF(AND(OR(R34="CUMPLE",R34="NO APLICA"),
      OR(Z34="CUMPLE",Z34="NO APLICA"),
      OR(AC34="CUMPLE",AC34="NO APLICA"),
      OR(AD34="CUMPLE",AD34="NO APLICA")),
   "CUMPLE",
   "NO CUMPLE")</f>
        <v>CUMPLE</v>
      </c>
      <c r="AF34" s="223" t="s">
        <v>482</v>
      </c>
    </row>
    <row r="35" spans="1:32" ht="36" customHeight="1">
      <c r="A35" s="181">
        <v>4</v>
      </c>
      <c r="B35" s="182">
        <v>45</v>
      </c>
      <c r="C35" s="273" t="s">
        <v>129</v>
      </c>
      <c r="D35" s="184" t="s">
        <v>483</v>
      </c>
      <c r="E35" s="184" t="s">
        <v>497</v>
      </c>
      <c r="F35" s="182" t="s">
        <v>498</v>
      </c>
      <c r="G35" s="184" t="s">
        <v>499</v>
      </c>
      <c r="H35" s="278" t="s">
        <v>411</v>
      </c>
      <c r="I35" s="184" t="s">
        <v>168</v>
      </c>
      <c r="J35" s="185">
        <v>0.5</v>
      </c>
      <c r="K35" s="185" t="s">
        <v>500</v>
      </c>
      <c r="L35" s="186" t="s">
        <v>501</v>
      </c>
      <c r="M35" s="186" t="s">
        <v>502</v>
      </c>
      <c r="N35" s="187">
        <v>2013</v>
      </c>
      <c r="O35" s="188" t="s">
        <v>503</v>
      </c>
      <c r="P35" s="287">
        <v>1134420</v>
      </c>
      <c r="Q35" s="275">
        <f t="shared" si="3"/>
        <v>1.2</v>
      </c>
      <c r="R35" s="190" t="s">
        <v>129</v>
      </c>
      <c r="S35" s="191" t="s">
        <v>170</v>
      </c>
      <c r="T35" s="192" t="s">
        <v>170</v>
      </c>
      <c r="U35" s="192" t="s">
        <v>170</v>
      </c>
      <c r="V35" s="192" t="s">
        <v>170</v>
      </c>
      <c r="W35" s="192" t="s">
        <v>170</v>
      </c>
      <c r="X35" s="192" t="s">
        <v>170</v>
      </c>
      <c r="Y35" s="192" t="s">
        <v>170</v>
      </c>
      <c r="Z35" s="193" t="str">
        <f t="shared" si="4"/>
        <v>CUMPLE</v>
      </c>
      <c r="AA35" s="191" t="s">
        <v>86</v>
      </c>
      <c r="AB35" s="192" t="s">
        <v>86</v>
      </c>
      <c r="AC35" s="193" t="str">
        <f t="shared" si="5"/>
        <v>CUMPLE</v>
      </c>
      <c r="AD35" s="190" t="s">
        <v>129</v>
      </c>
      <c r="AE35" s="194" t="str">
        <f>IF(AND(OR(R35="CUMPLE",R35="NO APLICA"),
      OR(Z35="CUMPLE",Z35="NO APLICA"),
      OR(AC35="CUMPLE",AC35="NO APLICA"),
      OR(AD35="CUMPLE",AD35="NO APLICA")),
   "CUMPLE",
   "NO CUMPLE")</f>
        <v>CUMPLE</v>
      </c>
      <c r="AF35" s="298" t="s">
        <v>504</v>
      </c>
    </row>
    <row r="36" spans="1:32" ht="101.25" customHeight="1">
      <c r="A36" s="181">
        <v>5</v>
      </c>
      <c r="B36" s="182">
        <v>103</v>
      </c>
      <c r="C36" s="273" t="s">
        <v>129</v>
      </c>
      <c r="D36" s="184" t="s">
        <v>473</v>
      </c>
      <c r="E36" s="184" t="s">
        <v>505</v>
      </c>
      <c r="F36" s="182" t="s">
        <v>506</v>
      </c>
      <c r="G36" s="184" t="s">
        <v>507</v>
      </c>
      <c r="H36" s="184" t="s">
        <v>508</v>
      </c>
      <c r="I36" s="184" t="s">
        <v>213</v>
      </c>
      <c r="J36" s="185">
        <v>1</v>
      </c>
      <c r="K36" s="185" t="s">
        <v>500</v>
      </c>
      <c r="L36" s="186" t="s">
        <v>509</v>
      </c>
      <c r="M36" s="186">
        <v>41708</v>
      </c>
      <c r="N36" s="187">
        <v>2014</v>
      </c>
      <c r="O36" s="188" t="s">
        <v>510</v>
      </c>
      <c r="P36" s="274">
        <v>7228427</v>
      </c>
      <c r="Q36" s="275">
        <v>0</v>
      </c>
      <c r="R36" s="190" t="s">
        <v>183</v>
      </c>
      <c r="S36" s="191" t="s">
        <v>170</v>
      </c>
      <c r="T36" s="192" t="s">
        <v>170</v>
      </c>
      <c r="U36" s="192" t="s">
        <v>170</v>
      </c>
      <c r="V36" s="192" t="s">
        <v>170</v>
      </c>
      <c r="W36" s="192" t="s">
        <v>170</v>
      </c>
      <c r="X36" s="192" t="s">
        <v>170</v>
      </c>
      <c r="Y36" s="192" t="s">
        <v>170</v>
      </c>
      <c r="Z36" s="193" t="str">
        <f t="shared" si="4"/>
        <v>CUMPLE</v>
      </c>
      <c r="AA36" s="191" t="s">
        <v>86</v>
      </c>
      <c r="AB36" s="192" t="s">
        <v>86</v>
      </c>
      <c r="AC36" s="193" t="str">
        <f t="shared" si="5"/>
        <v>CUMPLE</v>
      </c>
      <c r="AD36" s="190" t="s">
        <v>129</v>
      </c>
      <c r="AE36" s="194" t="str">
        <f>IF(AND(OR(R36="CUMPLE",R36="NO APLICA"),
      OR(Z36="CUMPLE",Z36="NO APLICA"),
      OR(AC36="CUMPLE",AC36="NO APLICA"),
      OR(AD36="CUMPLE",AD36="NO APLICA")),
   "CUMPLE",
   "NO CUMPLE")</f>
        <v>NO CUMPLE</v>
      </c>
      <c r="AF36" s="299" t="s">
        <v>511</v>
      </c>
    </row>
    <row r="37" spans="1:32" ht="82.5" customHeight="1">
      <c r="A37" s="181">
        <v>6</v>
      </c>
      <c r="B37" s="182">
        <v>189</v>
      </c>
      <c r="C37" s="273" t="s">
        <v>129</v>
      </c>
      <c r="D37" s="184" t="s">
        <v>473</v>
      </c>
      <c r="E37" s="184" t="s">
        <v>512</v>
      </c>
      <c r="F37" s="182" t="s">
        <v>485</v>
      </c>
      <c r="G37" s="184" t="s">
        <v>513</v>
      </c>
      <c r="H37" s="278" t="s">
        <v>411</v>
      </c>
      <c r="I37" s="184" t="s">
        <v>213</v>
      </c>
      <c r="J37" s="185">
        <v>1</v>
      </c>
      <c r="K37" s="185" t="s">
        <v>500</v>
      </c>
      <c r="L37" s="186">
        <v>44572</v>
      </c>
      <c r="M37" s="186">
        <v>44905</v>
      </c>
      <c r="N37" s="187">
        <v>2022</v>
      </c>
      <c r="O37" s="188" t="s">
        <v>514</v>
      </c>
      <c r="P37" s="281">
        <v>567986</v>
      </c>
      <c r="Q37" s="275">
        <f t="shared" si="3"/>
        <v>1.2</v>
      </c>
      <c r="R37" s="190" t="s">
        <v>129</v>
      </c>
      <c r="S37" s="191" t="s">
        <v>170</v>
      </c>
      <c r="T37" s="192" t="s">
        <v>170</v>
      </c>
      <c r="U37" s="192" t="s">
        <v>170</v>
      </c>
      <c r="V37" s="192" t="s">
        <v>170</v>
      </c>
      <c r="W37" s="192" t="s">
        <v>170</v>
      </c>
      <c r="X37" s="192" t="s">
        <v>170</v>
      </c>
      <c r="Y37" s="192" t="s">
        <v>170</v>
      </c>
      <c r="Z37" s="193" t="str">
        <f>IF(AND(OR(S37="SI",S37="NO APLICA"),
      OR(T37="SI",T37="NO APLICA"),
      OR(U37="SI",U37="NO APLICA"),
      OR(V37="SI",V37="NO APLICA"),
      OR(W37="SI",W37="NO APLICA"),
      OR(X37="SI",X37="NO APLICA"),
      OR(Y37="SI",Y37="NO APLICA")),
   "CUMPLE",
   "NO CUMPLE")</f>
        <v>CUMPLE</v>
      </c>
      <c r="AA37" s="191" t="s">
        <v>86</v>
      </c>
      <c r="AB37" s="192" t="s">
        <v>86</v>
      </c>
      <c r="AC37" s="193" t="str">
        <f t="shared" si="5"/>
        <v>CUMPLE</v>
      </c>
      <c r="AD37" s="190" t="s">
        <v>129</v>
      </c>
      <c r="AE37" s="194" t="str">
        <f>IF(AND(OR(R37="CUMPLE",R37="NO APLICA"),
      OR(Z37="CUMPLE",Z37="NO APLICA"),
      OR(AC37="CUMPLE",AC37="NO APLICA"),
      OR(AD37="CUMPLE",AD37="NO APLICA")),
   "CUMPLE",
   "NO CUMPLE")</f>
        <v>CUMPLE</v>
      </c>
      <c r="AF37" s="299"/>
    </row>
    <row r="38" spans="1:32" ht="34.35" customHeight="1">
      <c r="A38" s="372" t="s">
        <v>193</v>
      </c>
      <c r="B38" s="373"/>
      <c r="C38" s="373"/>
      <c r="D38" s="373"/>
      <c r="E38" s="373"/>
      <c r="F38" s="373"/>
      <c r="G38" s="373"/>
      <c r="H38" s="373"/>
      <c r="I38" s="373"/>
      <c r="J38" s="373"/>
      <c r="K38" s="373"/>
      <c r="L38" s="373"/>
      <c r="M38" s="373"/>
      <c r="N38" s="373"/>
      <c r="O38" s="373"/>
      <c r="P38" s="264"/>
      <c r="Q38" s="265">
        <f>SUM(Q32:Q37)</f>
        <v>6.1000000000000005</v>
      </c>
      <c r="R38" s="384"/>
      <c r="S38" s="385"/>
      <c r="T38" s="385"/>
      <c r="U38" s="385"/>
      <c r="V38" s="385"/>
      <c r="W38" s="385"/>
      <c r="X38" s="385"/>
      <c r="Y38" s="385"/>
      <c r="Z38" s="385"/>
      <c r="AA38" s="385"/>
      <c r="AB38" s="385"/>
      <c r="AC38" s="385"/>
      <c r="AD38" s="385"/>
      <c r="AE38" s="385"/>
      <c r="AF38" s="386"/>
    </row>
    <row r="39" spans="1:32" ht="34.35" customHeight="1">
      <c r="A39" s="266"/>
      <c r="B39" s="266"/>
      <c r="C39" s="266"/>
      <c r="D39" s="266"/>
      <c r="E39" s="266"/>
      <c r="F39" s="266"/>
      <c r="G39" s="266"/>
      <c r="H39" s="266"/>
      <c r="I39" s="266"/>
      <c r="J39" s="266"/>
      <c r="K39" s="266"/>
      <c r="L39" s="266"/>
      <c r="M39" s="266"/>
      <c r="N39" s="266"/>
      <c r="O39" s="266"/>
      <c r="P39" s="267"/>
      <c r="Q39" s="268"/>
      <c r="R39" s="269"/>
      <c r="S39" s="269"/>
      <c r="T39" s="269"/>
      <c r="U39" s="269"/>
      <c r="V39" s="269"/>
      <c r="W39" s="269"/>
      <c r="X39" s="269"/>
      <c r="Y39" s="269"/>
      <c r="Z39" s="269"/>
      <c r="AA39" s="269"/>
      <c r="AB39" s="269"/>
      <c r="AC39" s="269"/>
      <c r="AD39" s="269"/>
      <c r="AE39" s="269"/>
      <c r="AF39" s="269"/>
    </row>
    <row r="40" spans="1:32" ht="36" customHeight="1">
      <c r="A40" s="338" t="s">
        <v>194</v>
      </c>
      <c r="B40" s="339"/>
      <c r="C40" s="339"/>
      <c r="D40" s="339"/>
      <c r="E40" s="339"/>
      <c r="F40" s="339"/>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39"/>
      <c r="AE40" s="339"/>
      <c r="AF40" s="340"/>
    </row>
    <row r="41" spans="1:32" ht="29.1" customHeight="1">
      <c r="A41" s="371" t="s">
        <v>106</v>
      </c>
      <c r="B41" s="374" t="s">
        <v>195</v>
      </c>
      <c r="C41" s="334" t="s">
        <v>133</v>
      </c>
      <c r="D41" s="375" t="s">
        <v>196</v>
      </c>
      <c r="E41" s="376" t="s">
        <v>135</v>
      </c>
      <c r="F41" s="383" t="s">
        <v>136</v>
      </c>
      <c r="G41" s="383"/>
      <c r="H41" s="376" t="s">
        <v>108</v>
      </c>
      <c r="I41" s="337" t="s">
        <v>137</v>
      </c>
      <c r="J41" s="337"/>
      <c r="K41" s="376" t="s">
        <v>138</v>
      </c>
      <c r="L41" s="376" t="s">
        <v>139</v>
      </c>
      <c r="M41" s="376" t="s">
        <v>140</v>
      </c>
      <c r="N41" s="376" t="s">
        <v>141</v>
      </c>
      <c r="O41" s="374" t="s">
        <v>197</v>
      </c>
      <c r="P41" s="387"/>
      <c r="Q41" s="387"/>
      <c r="R41" s="387"/>
      <c r="S41" s="387"/>
      <c r="T41" s="387"/>
      <c r="U41" s="387"/>
      <c r="V41" s="387"/>
      <c r="W41" s="387"/>
      <c r="X41" s="387"/>
      <c r="Y41" s="387"/>
      <c r="Z41" s="387"/>
      <c r="AA41" s="387"/>
      <c r="AB41" s="387"/>
      <c r="AC41" s="387"/>
      <c r="AD41" s="387"/>
      <c r="AE41" s="387"/>
      <c r="AF41" s="388"/>
    </row>
    <row r="42" spans="1:32" ht="29.1" customHeight="1">
      <c r="A42" s="371"/>
      <c r="B42" s="374"/>
      <c r="C42" s="335"/>
      <c r="D42" s="375"/>
      <c r="E42" s="376"/>
      <c r="F42" s="383" t="s">
        <v>143</v>
      </c>
      <c r="G42" s="383" t="s">
        <v>144</v>
      </c>
      <c r="H42" s="376"/>
      <c r="I42" s="376" t="s">
        <v>145</v>
      </c>
      <c r="J42" s="337" t="s">
        <v>146</v>
      </c>
      <c r="K42" s="376"/>
      <c r="L42" s="376"/>
      <c r="M42" s="376"/>
      <c r="N42" s="376"/>
      <c r="O42" s="374"/>
      <c r="P42" s="341" t="s">
        <v>149</v>
      </c>
      <c r="Q42" s="389" t="s">
        <v>150</v>
      </c>
      <c r="R42" s="387"/>
      <c r="S42" s="387"/>
      <c r="T42" s="387"/>
      <c r="U42" s="387"/>
      <c r="V42" s="387"/>
      <c r="W42" s="387"/>
      <c r="X42" s="390"/>
      <c r="Y42" s="380" t="s">
        <v>151</v>
      </c>
      <c r="Z42" s="381"/>
      <c r="AA42" s="382"/>
      <c r="AB42" s="341" t="s">
        <v>152</v>
      </c>
      <c r="AC42" s="341" t="s">
        <v>153</v>
      </c>
      <c r="AD42" s="332" t="s">
        <v>83</v>
      </c>
    </row>
    <row r="43" spans="1:32" ht="119.1" customHeight="1">
      <c r="A43" s="371"/>
      <c r="B43" s="374"/>
      <c r="C43" s="336"/>
      <c r="D43" s="375"/>
      <c r="E43" s="376"/>
      <c r="F43" s="383"/>
      <c r="G43" s="383"/>
      <c r="H43" s="376"/>
      <c r="I43" s="376"/>
      <c r="J43" s="337"/>
      <c r="K43" s="376"/>
      <c r="L43" s="376"/>
      <c r="M43" s="376"/>
      <c r="N43" s="376"/>
      <c r="O43" s="374"/>
      <c r="P43" s="341"/>
      <c r="Q43" s="242" t="s">
        <v>154</v>
      </c>
      <c r="R43" s="241" t="s">
        <v>155</v>
      </c>
      <c r="S43" s="241" t="s">
        <v>156</v>
      </c>
      <c r="T43" s="241" t="s">
        <v>157</v>
      </c>
      <c r="U43" s="241" t="s">
        <v>158</v>
      </c>
      <c r="V43" s="241" t="s">
        <v>159</v>
      </c>
      <c r="W43" s="241" t="s">
        <v>160</v>
      </c>
      <c r="X43" s="243" t="s">
        <v>127</v>
      </c>
      <c r="Y43" s="242" t="s">
        <v>161</v>
      </c>
      <c r="Z43" s="241" t="s">
        <v>162</v>
      </c>
      <c r="AA43" s="243" t="s">
        <v>127</v>
      </c>
      <c r="AB43" s="341"/>
      <c r="AC43" s="341"/>
      <c r="AD43" s="332"/>
    </row>
    <row r="44" spans="1:32" ht="89.45" customHeight="1">
      <c r="A44" s="181">
        <v>1</v>
      </c>
      <c r="B44" s="182">
        <v>4</v>
      </c>
      <c r="C44" s="286" t="s">
        <v>129</v>
      </c>
      <c r="D44" s="184" t="s">
        <v>515</v>
      </c>
      <c r="E44" s="184" t="s">
        <v>516</v>
      </c>
      <c r="F44" s="182" t="s">
        <v>517</v>
      </c>
      <c r="G44" s="184" t="s">
        <v>518</v>
      </c>
      <c r="H44" s="184" t="s">
        <v>477</v>
      </c>
      <c r="I44" s="184" t="s">
        <v>213</v>
      </c>
      <c r="J44" s="185">
        <v>1</v>
      </c>
      <c r="K44" s="185" t="s">
        <v>478</v>
      </c>
      <c r="L44" s="186">
        <v>38925</v>
      </c>
      <c r="M44" s="186">
        <v>39114</v>
      </c>
      <c r="N44" s="187">
        <v>2007</v>
      </c>
      <c r="O44" s="188">
        <v>996265281</v>
      </c>
      <c r="P44" s="190" t="s">
        <v>129</v>
      </c>
      <c r="Q44" s="191" t="s">
        <v>170</v>
      </c>
      <c r="R44" s="192" t="s">
        <v>170</v>
      </c>
      <c r="S44" s="192" t="s">
        <v>170</v>
      </c>
      <c r="T44" s="192" t="s">
        <v>170</v>
      </c>
      <c r="U44" s="192" t="s">
        <v>170</v>
      </c>
      <c r="V44" s="192" t="s">
        <v>170</v>
      </c>
      <c r="W44" s="192" t="s">
        <v>170</v>
      </c>
      <c r="X44" s="193" t="str">
        <f t="shared" ref="X44:X48" si="6">IF(AND(OR(Q44="SI",Q44="NO APLICA"),
      OR(R44="SI",R44="NO APLICA"),
      OR(S44="SI",S44="NO APLICA"),
      OR(T44="SI",T44="NO APLICA"),
      OR(U44="SI",U44="NO APLICA"),
      OR(V44="SI",V44="NO APLICA"),
      OR(W44="SI",W44="NO APLICA")),
   "CUMPLE",
   "NO CUMPLE")</f>
        <v>CUMPLE</v>
      </c>
      <c r="Y44" s="191" t="s">
        <v>170</v>
      </c>
      <c r="Z44" s="192" t="s">
        <v>86</v>
      </c>
      <c r="AA44" s="193" t="str">
        <f t="shared" ref="AA44:AA48" si="7">IF(AND(OR(Y44="SI",Y44="NO APLICA"),
      OR(Z44="SI",Z44="NO APLICA")),
   "CUMPLE",
   "NO CUMPLE")</f>
        <v>CUMPLE</v>
      </c>
      <c r="AB44" s="190" t="s">
        <v>129</v>
      </c>
      <c r="AC44" s="194" t="str">
        <f>IF(AND(OR(P44="CUMPLE",P44="NO APLICA"),
      OR(X44="CUMPLE",X44="NO APLICA"),
      OR(AA44="CUMPLE",AA44="NO APLICA"),
      OR(AB44="CUMPLE",AB44="NO APLICA")),
   "CUMPLE",
   "NO CUMPLE")</f>
        <v>CUMPLE</v>
      </c>
      <c r="AD44" s="223"/>
    </row>
    <row r="45" spans="1:32" ht="48.6" customHeight="1">
      <c r="A45" s="181">
        <v>2</v>
      </c>
      <c r="B45" s="182">
        <v>28</v>
      </c>
      <c r="C45" s="286" t="s">
        <v>129</v>
      </c>
      <c r="D45" s="184" t="s">
        <v>515</v>
      </c>
      <c r="E45" s="184" t="s">
        <v>519</v>
      </c>
      <c r="F45" s="182" t="s">
        <v>520</v>
      </c>
      <c r="G45" s="184" t="s">
        <v>521</v>
      </c>
      <c r="H45" s="184" t="s">
        <v>411</v>
      </c>
      <c r="I45" s="184" t="s">
        <v>213</v>
      </c>
      <c r="J45" s="185">
        <v>1</v>
      </c>
      <c r="K45" s="185" t="s">
        <v>478</v>
      </c>
      <c r="L45" s="186">
        <v>42146</v>
      </c>
      <c r="M45" s="186">
        <v>42632</v>
      </c>
      <c r="N45" s="187">
        <v>2016</v>
      </c>
      <c r="O45" s="188">
        <v>968918310</v>
      </c>
      <c r="P45" s="190" t="s">
        <v>129</v>
      </c>
      <c r="Q45" s="191" t="s">
        <v>170</v>
      </c>
      <c r="R45" s="192" t="s">
        <v>170</v>
      </c>
      <c r="S45" s="192" t="s">
        <v>170</v>
      </c>
      <c r="T45" s="192" t="s">
        <v>170</v>
      </c>
      <c r="U45" s="192" t="s">
        <v>170</v>
      </c>
      <c r="V45" s="192" t="s">
        <v>170</v>
      </c>
      <c r="W45" s="192" t="s">
        <v>170</v>
      </c>
      <c r="X45" s="193" t="str">
        <f t="shared" ref="X45:X48" si="8">IF(AND(OR(Q45="SI",Q45="NO APLICA"),
      OR(R45="SI",R45="NO APLICA"),
      OR(S45="SI",S45="NO APLICA"),
      OR(T45="SI",T45="NO APLICA"),
      OR(U45="SI",U45="NO APLICA"),
      OR(V45="SI",V45="NO APLICA"),
      OR(W45="SI",W45="NO APLICA")),
   "CUMPLE",
   "NO CUMPLE")</f>
        <v>CUMPLE</v>
      </c>
      <c r="Y45" s="192" t="s">
        <v>86</v>
      </c>
      <c r="Z45" s="192" t="s">
        <v>86</v>
      </c>
      <c r="AA45" s="193" t="str">
        <f t="shared" ref="AA45:AA48" si="9">IF(AND(OR(Y45="SI",Y45="NO APLICA"),
      OR(Z45="SI",Z45="NO APLICA")),
   "CUMPLE",
   "NO CUMPLE")</f>
        <v>CUMPLE</v>
      </c>
      <c r="AB45" s="190" t="s">
        <v>129</v>
      </c>
      <c r="AC45" s="194" t="str">
        <f>IF(AND(OR(P45="CUMPLE",P45="NO APLICA"),
      OR(X45="CUMPLE",X45="NO APLICA"),
      OR(AA45="CUMPLE",AA45="NO APLICA"),
      OR(AB45="CUMPLE",AB45="NO APLICA")),
   "CUMPLE",
   "NO CUMPLE")</f>
        <v>CUMPLE</v>
      </c>
      <c r="AD45" s="223"/>
    </row>
    <row r="46" spans="1:32" ht="94.5">
      <c r="A46" s="181">
        <v>3</v>
      </c>
      <c r="B46" s="182">
        <v>38</v>
      </c>
      <c r="C46" s="286" t="s">
        <v>129</v>
      </c>
      <c r="D46" s="184" t="s">
        <v>515</v>
      </c>
      <c r="E46" s="184" t="s">
        <v>522</v>
      </c>
      <c r="F46" s="182" t="s">
        <v>523</v>
      </c>
      <c r="G46" s="184" t="s">
        <v>524</v>
      </c>
      <c r="H46" s="184" t="s">
        <v>411</v>
      </c>
      <c r="I46" s="184" t="s">
        <v>213</v>
      </c>
      <c r="J46" s="185">
        <v>1</v>
      </c>
      <c r="K46" s="185" t="s">
        <v>478</v>
      </c>
      <c r="L46" s="186">
        <v>42501</v>
      </c>
      <c r="M46" s="186">
        <v>42794</v>
      </c>
      <c r="N46" s="187">
        <v>2017</v>
      </c>
      <c r="O46" s="188">
        <v>799312616</v>
      </c>
      <c r="P46" s="190" t="s">
        <v>129</v>
      </c>
      <c r="Q46" s="191" t="s">
        <v>170</v>
      </c>
      <c r="R46" s="192" t="s">
        <v>170</v>
      </c>
      <c r="S46" s="192" t="s">
        <v>170</v>
      </c>
      <c r="T46" s="192" t="s">
        <v>170</v>
      </c>
      <c r="U46" s="192" t="s">
        <v>170</v>
      </c>
      <c r="V46" s="192" t="s">
        <v>170</v>
      </c>
      <c r="W46" s="192" t="s">
        <v>170</v>
      </c>
      <c r="X46" s="193" t="str">
        <f t="shared" si="8"/>
        <v>CUMPLE</v>
      </c>
      <c r="Y46" s="192" t="s">
        <v>86</v>
      </c>
      <c r="Z46" s="192" t="s">
        <v>86</v>
      </c>
      <c r="AA46" s="193" t="str">
        <f t="shared" si="9"/>
        <v>CUMPLE</v>
      </c>
      <c r="AB46" s="190" t="s">
        <v>129</v>
      </c>
      <c r="AC46" s="194" t="str">
        <f>IF(AND(OR(P46="CUMPLE",P46="NO APLICA"),
      OR(X46="CUMPLE",X46="NO APLICA"),
      OR(AA46="CUMPLE",AA46="NO APLICA"),
      OR(AB46="CUMPLE",AB46="NO APLICA")),
   "CUMPLE",
   "NO CUMPLE")</f>
        <v>CUMPLE</v>
      </c>
      <c r="AD46" s="223"/>
    </row>
    <row r="47" spans="1:32" ht="67.5">
      <c r="A47" s="181">
        <v>4</v>
      </c>
      <c r="B47" s="182">
        <v>77</v>
      </c>
      <c r="C47" s="286" t="s">
        <v>129</v>
      </c>
      <c r="D47" s="184" t="s">
        <v>515</v>
      </c>
      <c r="E47" s="184" t="s">
        <v>525</v>
      </c>
      <c r="F47" s="182" t="s">
        <v>526</v>
      </c>
      <c r="G47" s="184" t="s">
        <v>527</v>
      </c>
      <c r="H47" s="184" t="s">
        <v>411</v>
      </c>
      <c r="I47" s="184" t="s">
        <v>334</v>
      </c>
      <c r="J47" s="185">
        <v>0.33329999999999999</v>
      </c>
      <c r="K47" s="185" t="s">
        <v>478</v>
      </c>
      <c r="L47" s="186">
        <v>43559</v>
      </c>
      <c r="M47" s="186">
        <v>44239</v>
      </c>
      <c r="N47" s="187">
        <v>2021</v>
      </c>
      <c r="O47" s="188">
        <v>2742009627</v>
      </c>
      <c r="P47" s="190" t="s">
        <v>129</v>
      </c>
      <c r="Q47" s="191" t="s">
        <v>170</v>
      </c>
      <c r="R47" s="192" t="s">
        <v>170</v>
      </c>
      <c r="S47" s="192" t="s">
        <v>170</v>
      </c>
      <c r="T47" s="192" t="s">
        <v>170</v>
      </c>
      <c r="U47" s="192" t="s">
        <v>170</v>
      </c>
      <c r="V47" s="192" t="s">
        <v>170</v>
      </c>
      <c r="W47" s="192" t="s">
        <v>170</v>
      </c>
      <c r="X47" s="193" t="str">
        <f t="shared" si="8"/>
        <v>CUMPLE</v>
      </c>
      <c r="Y47" s="192" t="s">
        <v>86</v>
      </c>
      <c r="Z47" s="192" t="s">
        <v>86</v>
      </c>
      <c r="AA47" s="193" t="str">
        <f t="shared" si="9"/>
        <v>CUMPLE</v>
      </c>
      <c r="AB47" s="190" t="s">
        <v>129</v>
      </c>
      <c r="AC47" s="194" t="str">
        <f>IF(AND(OR(P47="CUMPLE",P47="NO APLICA"),
      OR(X47="CUMPLE",X47="NO APLICA"),
      OR(AA47="CUMPLE",AA47="NO APLICA"),
      OR(AB47="CUMPLE",AB47="NO APLICA")),
   "CUMPLE",
   "NO CUMPLE")</f>
        <v>CUMPLE</v>
      </c>
      <c r="AD47" s="223"/>
    </row>
    <row r="48" spans="1:32" ht="81">
      <c r="A48" s="181">
        <v>5</v>
      </c>
      <c r="B48" s="182">
        <v>151</v>
      </c>
      <c r="C48" s="286" t="s">
        <v>129</v>
      </c>
      <c r="D48" s="184" t="s">
        <v>515</v>
      </c>
      <c r="E48" s="184" t="s">
        <v>528</v>
      </c>
      <c r="F48" s="182" t="s">
        <v>529</v>
      </c>
      <c r="G48" s="184" t="s">
        <v>530</v>
      </c>
      <c r="H48" s="184" t="s">
        <v>411</v>
      </c>
      <c r="I48" s="184" t="s">
        <v>213</v>
      </c>
      <c r="J48" s="185">
        <v>1</v>
      </c>
      <c r="K48" s="185" t="s">
        <v>500</v>
      </c>
      <c r="L48" s="186">
        <v>43626</v>
      </c>
      <c r="M48" s="186">
        <v>43788</v>
      </c>
      <c r="N48" s="187">
        <v>2019</v>
      </c>
      <c r="O48" s="188">
        <v>413195667</v>
      </c>
      <c r="P48" s="190" t="s">
        <v>129</v>
      </c>
      <c r="Q48" s="191" t="s">
        <v>170</v>
      </c>
      <c r="R48" s="192" t="s">
        <v>170</v>
      </c>
      <c r="S48" s="192" t="s">
        <v>170</v>
      </c>
      <c r="T48" s="192" t="s">
        <v>170</v>
      </c>
      <c r="U48" s="192" t="s">
        <v>170</v>
      </c>
      <c r="V48" s="192" t="s">
        <v>170</v>
      </c>
      <c r="W48" s="192" t="s">
        <v>170</v>
      </c>
      <c r="X48" s="193" t="str">
        <f t="shared" si="8"/>
        <v>CUMPLE</v>
      </c>
      <c r="Y48" s="192" t="s">
        <v>86</v>
      </c>
      <c r="Z48" s="192" t="s">
        <v>86</v>
      </c>
      <c r="AA48" s="193" t="str">
        <f t="shared" si="9"/>
        <v>CUMPLE</v>
      </c>
      <c r="AB48" s="190" t="s">
        <v>129</v>
      </c>
      <c r="AC48" s="194" t="str">
        <f>IF(AND(OR(P48="CUMPLE",P48="NO APLICA"),
      OR(X48="CUMPLE",X48="NO APLICA"),
      OR(AA48="CUMPLE",AA48="NO APLICA"),
      OR(AB48="CUMPLE",AB48="NO APLICA")),
   "CUMPLE",
   "NO CUMPLE")</f>
        <v>CUMPLE</v>
      </c>
      <c r="AD48" s="223"/>
    </row>
    <row r="49" spans="1:32" ht="50.1" customHeight="1">
      <c r="A49" s="181">
        <v>6</v>
      </c>
      <c r="B49" s="182">
        <v>177</v>
      </c>
      <c r="C49" s="286" t="s">
        <v>129</v>
      </c>
      <c r="D49" s="184" t="s">
        <v>515</v>
      </c>
      <c r="E49" s="184" t="s">
        <v>531</v>
      </c>
      <c r="F49" s="182" t="s">
        <v>532</v>
      </c>
      <c r="G49" s="184" t="s">
        <v>533</v>
      </c>
      <c r="H49" s="184" t="s">
        <v>411</v>
      </c>
      <c r="I49" s="184" t="s">
        <v>168</v>
      </c>
      <c r="J49" s="185">
        <v>0.5</v>
      </c>
      <c r="K49" s="185" t="s">
        <v>500</v>
      </c>
      <c r="L49" s="186">
        <v>44099</v>
      </c>
      <c r="M49" s="186">
        <v>44196</v>
      </c>
      <c r="N49" s="187">
        <v>2020</v>
      </c>
      <c r="O49" s="188">
        <v>184250000</v>
      </c>
      <c r="P49" s="190" t="s">
        <v>129</v>
      </c>
      <c r="Q49" s="191" t="s">
        <v>170</v>
      </c>
      <c r="R49" s="192" t="s">
        <v>170</v>
      </c>
      <c r="S49" s="192" t="s">
        <v>170</v>
      </c>
      <c r="T49" s="192" t="s">
        <v>170</v>
      </c>
      <c r="U49" s="192" t="s">
        <v>170</v>
      </c>
      <c r="V49" s="192" t="s">
        <v>170</v>
      </c>
      <c r="W49" s="192" t="s">
        <v>170</v>
      </c>
      <c r="X49" s="193" t="str">
        <f t="shared" ref="X49" si="10">IF(AND(OR(Q49="SI",Q49="NO APLICA"),
      OR(R49="SI",R49="NO APLICA"),
      OR(S49="SI",S49="NO APLICA"),
      OR(T49="SI",T49="NO APLICA"),
      OR(U49="SI",U49="NO APLICA"),
      OR(V49="SI",V49="NO APLICA"),
      OR(W49="SI",W49="NO APLICA")),
   "CUMPLE",
   "NO CUMPLE")</f>
        <v>CUMPLE</v>
      </c>
      <c r="Y49" s="192" t="s">
        <v>86</v>
      </c>
      <c r="Z49" s="192" t="s">
        <v>86</v>
      </c>
      <c r="AA49" s="193" t="str">
        <f t="shared" ref="AA49" si="11">IF(AND(OR(Y49="SI",Y49="NO APLICA"),
      OR(Z49="SI",Z49="NO APLICA")),
   "CUMPLE",
   "NO CUMPLE")</f>
        <v>CUMPLE</v>
      </c>
      <c r="AB49" s="190" t="s">
        <v>129</v>
      </c>
      <c r="AC49" s="194" t="str">
        <f>IF(AND(OR(P49="CUMPLE",P49="NO APLICA"),
      OR(X49="CUMPLE",X49="NO APLICA"),
      OR(AA49="CUMPLE",AA49="NO APLICA"),
      OR(AB49="CUMPLE",AB49="NO APLICA")),
   "CUMPLE",
   "NO CUMPLE")</f>
        <v>CUMPLE</v>
      </c>
      <c r="AD49" s="223"/>
    </row>
    <row r="50" spans="1:32" ht="34.35" customHeight="1">
      <c r="A50" s="266"/>
      <c r="B50" s="266"/>
      <c r="C50" s="266"/>
      <c r="D50" s="266"/>
      <c r="E50" s="266"/>
      <c r="F50" s="266"/>
      <c r="G50" s="266"/>
      <c r="H50" s="266"/>
      <c r="I50" s="266"/>
      <c r="J50" s="266"/>
      <c r="K50" s="266"/>
      <c r="L50" s="266"/>
      <c r="M50" s="266"/>
      <c r="N50" s="266"/>
      <c r="O50" s="266"/>
      <c r="P50" s="267"/>
      <c r="Q50" s="268"/>
      <c r="R50" s="269"/>
      <c r="S50" s="269"/>
      <c r="T50" s="269"/>
      <c r="U50" s="269"/>
      <c r="V50" s="269"/>
      <c r="W50" s="269"/>
      <c r="X50" s="269"/>
      <c r="Y50" s="269"/>
      <c r="Z50" s="269"/>
      <c r="AA50" s="269"/>
      <c r="AB50" s="269"/>
      <c r="AC50" s="269"/>
      <c r="AD50" s="269"/>
      <c r="AE50" s="269"/>
      <c r="AF50" s="269"/>
    </row>
    <row r="52" spans="1:32"/>
  </sheetData>
  <sheetProtection algorithmName="SHA-512" hashValue="bmSK+zFdeWiaq3n8ff4L4eyUDSATEupGftH+0t4QrRT8+mJPo9FO/jjIzYP1hzLO8jxYqfGmVXdlUtu7TWnChQ==" saltValue="Y+kNYt9Gf76oPL5y7m1hiQ==" spinCount="100000" sheet="1" objects="1" scenarios="1" formatColumns="0" formatRows="0" selectLockedCells="1" selectUnlockedCells="1"/>
  <mergeCells count="71">
    <mergeCell ref="Q42:X42"/>
    <mergeCell ref="Y42:AA42"/>
    <mergeCell ref="AB42:AB43"/>
    <mergeCell ref="AC42:AC43"/>
    <mergeCell ref="F42:F43"/>
    <mergeCell ref="G42:G43"/>
    <mergeCell ref="I42:I43"/>
    <mergeCell ref="J42:J43"/>
    <mergeCell ref="P42:P43"/>
    <mergeCell ref="A40:AF40"/>
    <mergeCell ref="A41:A43"/>
    <mergeCell ref="B41:B43"/>
    <mergeCell ref="C41:C43"/>
    <mergeCell ref="D41:D43"/>
    <mergeCell ref="E41:E43"/>
    <mergeCell ref="F41:G41"/>
    <mergeCell ref="H41:H43"/>
    <mergeCell ref="I41:J41"/>
    <mergeCell ref="K41:K43"/>
    <mergeCell ref="AD42:AD43"/>
    <mergeCell ref="L41:L43"/>
    <mergeCell ref="M41:M43"/>
    <mergeCell ref="N41:N43"/>
    <mergeCell ref="O41:O43"/>
    <mergeCell ref="P41:AF41"/>
    <mergeCell ref="AA30:AC30"/>
    <mergeCell ref="AD30:AD31"/>
    <mergeCell ref="AE30:AE31"/>
    <mergeCell ref="AF30:AF31"/>
    <mergeCell ref="A38:O38"/>
    <mergeCell ref="R38:AF38"/>
    <mergeCell ref="O29:O31"/>
    <mergeCell ref="P29:AF29"/>
    <mergeCell ref="F30:F31"/>
    <mergeCell ref="G30:G31"/>
    <mergeCell ref="I30:I31"/>
    <mergeCell ref="J30:J31"/>
    <mergeCell ref="P30:P31"/>
    <mergeCell ref="Q30:Q31"/>
    <mergeCell ref="R30:R31"/>
    <mergeCell ref="S30:Z30"/>
    <mergeCell ref="N29:N31"/>
    <mergeCell ref="A29:A31"/>
    <mergeCell ref="B29:B31"/>
    <mergeCell ref="C29:C31"/>
    <mergeCell ref="D29:D31"/>
    <mergeCell ref="E29:E31"/>
    <mergeCell ref="F29:G29"/>
    <mergeCell ref="H29:H31"/>
    <mergeCell ref="I29:J29"/>
    <mergeCell ref="K29:K31"/>
    <mergeCell ref="L29:L31"/>
    <mergeCell ref="M29:M31"/>
    <mergeCell ref="A28:AF28"/>
    <mergeCell ref="A11:C11"/>
    <mergeCell ref="E11:F11"/>
    <mergeCell ref="I11:J11"/>
    <mergeCell ref="A12:O12"/>
    <mergeCell ref="A21:B21"/>
    <mergeCell ref="H21:L21"/>
    <mergeCell ref="A24:J24"/>
    <mergeCell ref="A25:D25"/>
    <mergeCell ref="F25:J25"/>
    <mergeCell ref="A26:D26"/>
    <mergeCell ref="F26:J26"/>
    <mergeCell ref="A1:AF4"/>
    <mergeCell ref="B5:AF6"/>
    <mergeCell ref="A9:J9"/>
    <mergeCell ref="A10:C10"/>
    <mergeCell ref="E10:F10"/>
    <mergeCell ref="I10:J10"/>
  </mergeCells>
  <conditionalFormatting sqref="E26">
    <cfRule type="cellIs" dxfId="242" priority="21" operator="equal">
      <formula>"CUMPLE"</formula>
    </cfRule>
    <cfRule type="cellIs" dxfId="241" priority="22" operator="equal">
      <formula>"NO CUMPLE"</formula>
    </cfRule>
    <cfRule type="cellIs" dxfId="240" priority="23" operator="equal">
      <formula>"SI"</formula>
    </cfRule>
    <cfRule type="cellIs" dxfId="239" priority="24" operator="equal">
      <formula>"NO"</formula>
    </cfRule>
  </conditionalFormatting>
  <conditionalFormatting sqref="P44:AC49">
    <cfRule type="cellIs" dxfId="238" priority="5" operator="equal">
      <formula>"CUMPLE"</formula>
    </cfRule>
    <cfRule type="cellIs" dxfId="237" priority="6" operator="equal">
      <formula>"NO CUMPLE"</formula>
    </cfRule>
    <cfRule type="cellIs" dxfId="236" priority="7" operator="equal">
      <formula>"SI"</formula>
    </cfRule>
    <cfRule type="cellIs" dxfId="235" priority="8" operator="equal">
      <formula>"NO"</formula>
    </cfRule>
  </conditionalFormatting>
  <conditionalFormatting sqref="R32:AE37">
    <cfRule type="cellIs" dxfId="234" priority="9" operator="equal">
      <formula>"CUMPLE"</formula>
    </cfRule>
    <cfRule type="cellIs" dxfId="233" priority="10" operator="equal">
      <formula>"NO CUMPLE"</formula>
    </cfRule>
    <cfRule type="cellIs" dxfId="232" priority="11" operator="equal">
      <formula>"SI"</formula>
    </cfRule>
    <cfRule type="cellIs" dxfId="231" priority="12" operator="equal">
      <formula>"NO"</formula>
    </cfRule>
  </conditionalFormatting>
  <conditionalFormatting sqref="C44:C49">
    <cfRule type="cellIs" dxfId="230" priority="1" operator="equal">
      <formula>"CUMPLE"</formula>
    </cfRule>
    <cfRule type="cellIs" dxfId="229" priority="2" operator="equal">
      <formula>"NO CUMPLE"</formula>
    </cfRule>
    <cfRule type="cellIs" dxfId="228" priority="3" operator="equal">
      <formula>"SI"</formula>
    </cfRule>
    <cfRule type="cellIs" dxfId="227" priority="4" operator="equal">
      <formula>"NO"</formula>
    </cfRule>
  </conditionalFormatting>
  <dataValidations count="8">
    <dataValidation type="list" allowBlank="1" sqref="O13 M13" xr:uid="{88AD34F3-9D53-40EC-81B2-71690A3C5522}">
      <formula1>"CUMPLE,NO CUMPLE,N/A"</formula1>
    </dataValidation>
    <dataValidation type="list" allowBlank="1" sqref="D11 G11" xr:uid="{2CF78E65-63C4-4C2F-A91F-516671FAAAC9}">
      <formula1>"SÍ,NO"</formula1>
    </dataValidation>
    <dataValidation type="list" allowBlank="1" sqref="G10" xr:uid="{67E78F21-8015-44D9-B0FA-E8D5326F37D5}">
      <formula1>"Singular,Plural (Consorcio),Plural (UT)"</formula1>
    </dataValidation>
    <dataValidation type="list" allowBlank="1" showInputMessage="1" showErrorMessage="1" sqref="E26" xr:uid="{21C6ACA2-A3FB-42B5-BECC-919F5837F24A}">
      <formula1>"CUMPLE,NO CUMPLE,PENDIENTE,N/A"</formula1>
    </dataValidation>
    <dataValidation type="list" allowBlank="1" showInputMessage="1" showErrorMessage="1" sqref="I32:I37 I44:I49" xr:uid="{69E75B51-AD8E-41F8-948B-6CB1A863463C}">
      <formula1>"INDIVIDUAL,CONSORCIO,UNION TEMPORAL,OTRA"</formula1>
    </dataValidation>
    <dataValidation type="list" allowBlank="1" showInputMessage="1" showErrorMessage="1" sqref="C44:C49 AD32:AD37 P44:P49 AB44:AB49 R32:R37" xr:uid="{0E2F4F0B-9446-43DA-A39E-80993DEC6829}">
      <formula1>"CUMPLE,NO CUMPLE,NO APLICA"</formula1>
    </dataValidation>
    <dataValidation type="list" allowBlank="1" showInputMessage="1" showErrorMessage="1" sqref="S32:Y37 Q44:W49" xr:uid="{E1DAE68A-1853-4379-9C1A-FC89BCF202DD}">
      <formula1>"SI,NO, NO APLICA"</formula1>
    </dataValidation>
    <dataValidation type="list" allowBlank="1" showInputMessage="1" showErrorMessage="1" sqref="AA32:AB37 Y44:Z49" xr:uid="{AB4D72AD-3C58-4DFE-BF28-84F78F766F87}">
      <formula1>"SI,NO,NO APLICA"</formula1>
    </dataValidation>
  </dataValidations>
  <pageMargins left="0.75" right="0.75" top="1" bottom="1" header="0.5" footer="0.5"/>
  <pageSetup orientation="portrait"/>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0F60E-937B-4FDE-AD30-F020FCCE535C}">
  <sheetPr>
    <tabColor theme="8" tint="0.79998168889431442"/>
  </sheetPr>
  <dimension ref="A1:LW193"/>
  <sheetViews>
    <sheetView showGridLines="0" topLeftCell="A61" zoomScale="50" zoomScaleNormal="25" workbookViewId="0">
      <selection activeCell="D32" sqref="D32"/>
    </sheetView>
  </sheetViews>
  <sheetFormatPr defaultColWidth="11.42578125" defaultRowHeight="12.95"/>
  <cols>
    <col min="1" max="1" width="43.42578125" style="46" customWidth="1"/>
    <col min="2" max="2" width="36.7109375" style="46" customWidth="1"/>
    <col min="3" max="3" width="25.7109375" style="46" customWidth="1"/>
    <col min="4" max="4" width="29.42578125" style="46" customWidth="1"/>
    <col min="5" max="6" width="14.7109375" style="46" hidden="1" customWidth="1"/>
    <col min="7" max="7" width="17.7109375" style="46" hidden="1" customWidth="1"/>
    <col min="8" max="8" width="23.7109375" style="46" hidden="1" customWidth="1"/>
    <col min="9" max="20" width="23.7109375" style="46" customWidth="1"/>
    <col min="21" max="21" width="33.28515625" style="46" customWidth="1"/>
    <col min="22" max="26" width="23.7109375" style="46" customWidth="1"/>
    <col min="27" max="27" width="21" style="46" customWidth="1"/>
    <col min="28" max="28" width="30.7109375" style="46" customWidth="1"/>
    <col min="29" max="29" width="5.7109375" style="46" hidden="1" customWidth="1"/>
    <col min="30" max="35" width="11.42578125"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11.42578125"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+IF(AND($C$81&gt;=AL11,$C$81&lt;AL12),AL13,0)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thickTop="1" thickBot="1">
      <c r="A28" s="405" t="s">
        <v>232</v>
      </c>
      <c r="B28" s="406"/>
      <c r="C28" s="406"/>
      <c r="D28" s="407"/>
      <c r="E28" s="69"/>
      <c r="F28" s="69"/>
      <c r="G28" s="69"/>
      <c r="H28" s="69"/>
      <c r="I28" s="69"/>
    </row>
    <row r="29" spans="1:28" ht="24.6" customHeight="1">
      <c r="A29" s="408" t="s">
        <v>8</v>
      </c>
      <c r="B29" s="409"/>
      <c r="C29" s="409"/>
      <c r="D29" s="284" t="s">
        <v>472</v>
      </c>
      <c r="E29" s="69"/>
      <c r="F29" s="69"/>
      <c r="G29" s="69"/>
      <c r="H29" s="69"/>
      <c r="I29" s="69"/>
    </row>
    <row r="30" spans="1:28" ht="24.6" customHeight="1">
      <c r="A30" s="394" t="s">
        <v>233</v>
      </c>
      <c r="B30" s="395"/>
      <c r="C30" s="395"/>
      <c r="D30" s="12" t="s">
        <v>234</v>
      </c>
      <c r="E30" s="13"/>
      <c r="F30" s="13"/>
      <c r="G30" s="13"/>
      <c r="H30" s="13"/>
      <c r="I30" s="13"/>
      <c r="J30" s="13"/>
      <c r="K30" s="13"/>
      <c r="L30" s="13"/>
      <c r="M30" s="13"/>
      <c r="N30" s="13"/>
      <c r="O30" s="13"/>
      <c r="P30" s="13"/>
      <c r="Q30" s="13"/>
      <c r="R30" s="13"/>
    </row>
    <row r="31" spans="1:28" ht="24.6" customHeight="1">
      <c r="A31" s="394" t="s">
        <v>23</v>
      </c>
      <c r="B31" s="395"/>
      <c r="C31" s="395"/>
      <c r="D31" s="12" t="s">
        <v>534</v>
      </c>
    </row>
    <row r="32" spans="1:28" ht="24.6" customHeight="1">
      <c r="A32" s="394" t="s">
        <v>236</v>
      </c>
      <c r="B32" s="395"/>
      <c r="C32" s="395"/>
      <c r="D32" s="229" t="s">
        <v>535</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28" t="s">
        <v>387</v>
      </c>
      <c r="J38" s="429"/>
      <c r="K38" s="429"/>
      <c r="L38" s="429"/>
      <c r="M38" s="429"/>
      <c r="N38" s="429"/>
      <c r="O38" s="429"/>
      <c r="P38" s="429"/>
      <c r="Q38" s="429"/>
      <c r="R38" s="429"/>
      <c r="S38" s="429"/>
      <c r="T38" s="429"/>
      <c r="U38" s="429"/>
      <c r="V38" s="429"/>
      <c r="W38" s="429"/>
      <c r="X38" s="429"/>
      <c r="Y38" s="430"/>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10" t="s">
        <v>536</v>
      </c>
      <c r="C42" s="411"/>
      <c r="D42" s="412"/>
      <c r="E42" s="413" t="s">
        <v>537</v>
      </c>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538</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t="s">
        <v>466</v>
      </c>
      <c r="C44" s="255"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34</v>
      </c>
      <c r="C45" s="440" t="s">
        <v>251</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15" t="s">
        <v>86</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86</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5" t="s">
        <v>86</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customHeight="1">
      <c r="A53" s="84" t="s">
        <v>256</v>
      </c>
      <c r="B53" s="452"/>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0</v>
      </c>
      <c r="CF53" s="47">
        <f t="shared" ref="CF53:EQ53" si="1">CF61</f>
        <v>1</v>
      </c>
      <c r="CG53" s="47">
        <f t="shared" si="1"/>
        <v>1</v>
      </c>
      <c r="CH53" s="47">
        <f t="shared" si="1"/>
        <v>1</v>
      </c>
      <c r="CI53" s="47">
        <f t="shared" si="1"/>
        <v>1</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customHeight="1">
      <c r="A54" s="84" t="s">
        <v>257</v>
      </c>
      <c r="B54" s="459">
        <f>SUM(AI62:AI66)/365</f>
        <v>0</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0</v>
      </c>
      <c r="CD54" s="88" t="s">
        <v>258</v>
      </c>
      <c r="CE54" s="90">
        <f t="array" ref="CE54">MAX(IF($BB$62:$BB$66=1,CE62:CE66))</f>
        <v>0</v>
      </c>
      <c r="CF54" s="90">
        <f t="array" ref="CF54">MAX(IF($BB$62:$BB$66=1,CF62:CF66))</f>
        <v>0</v>
      </c>
      <c r="CG54" s="90">
        <f t="array" ref="CG54">MAX(IF($BB$62:$BB$66=1,CG62:CG66))</f>
        <v>0</v>
      </c>
      <c r="CH54" s="90">
        <f t="array" ref="CH54">MAX(IF($BB$62:$BB$66=1,CH62:CH66))</f>
        <v>0</v>
      </c>
      <c r="CI54" s="90">
        <f t="array" ref="CI54">MAX(IF($BB$62:$BB$66=1,CI62:CI66))</f>
        <v>0</v>
      </c>
      <c r="CJ54" s="90">
        <f t="array" ref="CJ54">MAX(IF($BB$62:$BB$66=1,CJ62:CJ66))</f>
        <v>0</v>
      </c>
      <c r="CK54" s="90">
        <f t="array" ref="CK54">MAX(IF($BB$62:$BB$66=1,CK62:CK66))</f>
        <v>0</v>
      </c>
      <c r="CL54" s="90">
        <f t="array" ref="CL54">MAX(IF($BB$62:$BB$66=1,CL62:CL66))</f>
        <v>0</v>
      </c>
      <c r="CM54" s="90">
        <f t="array" ref="CM54">MAX(IF($BB$62:$BB$66=1,CM62:CM66))</f>
        <v>0</v>
      </c>
      <c r="CN54" s="90">
        <f t="array" ref="CN54">MAX(IF($BB$62:$BB$66=1,CN62:CN66))</f>
        <v>0</v>
      </c>
      <c r="CO54" s="90">
        <f t="array" ref="CO54">MAX(IF($BB$62:$BB$66=1,CO62:CO66))</f>
        <v>0</v>
      </c>
      <c r="CP54" s="90">
        <f t="array" ref="CP54">MAX(IF($BB$62:$BB$66=1,CP62:CP66))</f>
        <v>0</v>
      </c>
      <c r="CQ54" s="90">
        <f t="array" ref="CQ54">MAX(IF($BB$62:$BB$66=1,CQ62:CQ66))</f>
        <v>0</v>
      </c>
      <c r="CR54" s="90">
        <f t="array" ref="CR54">MAX(IF($BB$62:$BB$66=1,CR62:CR66))</f>
        <v>0</v>
      </c>
      <c r="CS54" s="90">
        <f t="array" ref="CS54">MAX(IF($BB$62:$BB$66=1,CS62:CS66))</f>
        <v>0</v>
      </c>
      <c r="CT54" s="90">
        <f t="array" ref="CT54">MAX(IF($BB$62:$BB$66=1,CT62:CT66))</f>
        <v>0</v>
      </c>
      <c r="CU54" s="90">
        <f t="array" ref="CU54">MAX(IF($BB$62:$BB$66=1,CU62:CU66))</f>
        <v>0</v>
      </c>
      <c r="CV54" s="90">
        <f t="array" ref="CV54">MAX(IF($BB$62:$BB$66=1,CV62:CV66))</f>
        <v>0</v>
      </c>
      <c r="CW54" s="90">
        <f t="array" ref="CW54">MAX(IF($BB$62:$BB$66=1,CW62:CW66))</f>
        <v>0</v>
      </c>
      <c r="CX54" s="90">
        <f t="array" ref="CX54">MAX(IF($BB$62:$BB$66=1,CX62:CX66))</f>
        <v>0</v>
      </c>
      <c r="CY54" s="90">
        <f t="array" ref="CY54">MAX(IF($BB$62:$BB$66=1,CY62:CY66))</f>
        <v>0</v>
      </c>
      <c r="CZ54" s="90">
        <f t="array" ref="CZ54">MAX(IF($BB$62:$BB$66=1,CZ62:CZ66))</f>
        <v>0</v>
      </c>
      <c r="DA54" s="90">
        <f t="array" ref="DA54">MAX(IF($BB$62:$BB$66=1,DA62:DA66))</f>
        <v>0</v>
      </c>
      <c r="DB54" s="90">
        <f t="array" ref="DB54">MAX(IF($BB$62:$BB$66=1,DB62:DB66))</f>
        <v>0</v>
      </c>
      <c r="DC54" s="90">
        <f t="array" ref="DC54">MAX(IF($BB$62:$BB$66=1,DC62:DC66))</f>
        <v>0</v>
      </c>
      <c r="DD54" s="90">
        <f t="array" ref="DD54">MAX(IF($BB$62:$BB$66=1,DD62:DD66))</f>
        <v>0</v>
      </c>
      <c r="DE54" s="90">
        <f t="array" ref="DE54">MAX(IF($BB$62:$BB$66=1,DE62:DE66))</f>
        <v>0</v>
      </c>
      <c r="DF54" s="90">
        <f t="array" ref="DF54">MAX(IF($BB$62:$BB$66=1,DF62:DF66))</f>
        <v>0</v>
      </c>
      <c r="DG54" s="90">
        <f t="array" ref="DG54">MAX(IF($BB$62:$BB$66=1,DG62:DG66))</f>
        <v>0</v>
      </c>
      <c r="DH54" s="90">
        <f t="array" ref="DH54">MAX(IF($BB$62:$BB$66=1,DH62:DH66))</f>
        <v>0</v>
      </c>
      <c r="DI54" s="90">
        <f t="array" ref="DI54">MAX(IF($BB$62:$BB$66=1,DI62:DI66))</f>
        <v>0</v>
      </c>
      <c r="DJ54" s="90">
        <f t="array" ref="DJ54">MAX(IF($BB$62:$BB$66=1,DJ62:DJ66))</f>
        <v>0</v>
      </c>
      <c r="DK54" s="90">
        <f t="array" ref="DK54">MAX(IF($BB$62:$BB$66=1,DK62:DK66))</f>
        <v>0</v>
      </c>
      <c r="DL54" s="90">
        <f t="array" ref="DL54">MAX(IF($BB$62:$BB$66=1,DL62:DL66))</f>
        <v>0</v>
      </c>
      <c r="DM54" s="90">
        <f t="array" ref="DM54">MAX(IF($BB$62:$BB$66=1,DM62:DM66))</f>
        <v>0</v>
      </c>
      <c r="DN54" s="90">
        <f t="array" ref="DN54">MAX(IF($BB$62:$BB$66=1,DN62:DN66))</f>
        <v>0</v>
      </c>
      <c r="DO54" s="90">
        <f t="array" ref="DO54">MAX(IF($BB$62:$BB$66=1,DO62:DO66))</f>
        <v>0</v>
      </c>
      <c r="DP54" s="90">
        <f t="array" ref="DP54">MAX(IF($BB$62:$BB$66=1,DP62:DP66))</f>
        <v>0</v>
      </c>
      <c r="DQ54" s="90">
        <f t="array" ref="DQ54">MAX(IF($BB$62:$BB$66=1,DQ62:DQ66))</f>
        <v>0</v>
      </c>
      <c r="DR54" s="90">
        <f t="array" ref="DR54">MAX(IF($BB$62:$BB$66=1,DR62:DR66))</f>
        <v>0</v>
      </c>
      <c r="DS54" s="90">
        <f t="array" ref="DS54">MAX(IF($BB$62:$BB$66=1,DS62:DS66))</f>
        <v>0</v>
      </c>
      <c r="DT54" s="90">
        <f t="array" ref="DT54">MAX(IF($BB$62:$BB$66=1,DT62:DT66))</f>
        <v>0</v>
      </c>
      <c r="DU54" s="90">
        <f t="array" ref="DU54">MAX(IF($BB$62:$BB$66=1,DU62:DU66))</f>
        <v>0</v>
      </c>
      <c r="DV54" s="90">
        <f t="array" ref="DV54">MAX(IF($BB$62:$BB$66=1,DV62:DV66))</f>
        <v>0</v>
      </c>
      <c r="DW54" s="90">
        <f t="array" ref="DW54">MAX(IF($BB$62:$BB$66=1,DW62:DW66))</f>
        <v>0</v>
      </c>
      <c r="DX54" s="90">
        <f t="array" ref="DX54">MAX(IF($BB$62:$BB$66=1,DX62:DX66))</f>
        <v>0</v>
      </c>
      <c r="DY54" s="90">
        <f t="array" ref="DY54">MAX(IF($BB$62:$BB$66=1,DY62:DY66))</f>
        <v>0</v>
      </c>
      <c r="DZ54" s="90">
        <f t="array" ref="DZ54">MAX(IF($BB$62:$BB$66=1,DZ62:DZ66))</f>
        <v>0</v>
      </c>
      <c r="EA54" s="90">
        <f t="array" ref="EA54">MAX(IF($BB$62:$BB$66=1,EA62:EA66))</f>
        <v>0</v>
      </c>
      <c r="EB54" s="90">
        <f t="array" ref="EB54">MAX(IF($BB$62:$BB$66=1,EB62:EB66))</f>
        <v>0</v>
      </c>
      <c r="EC54" s="90">
        <f t="array" ref="EC54">MAX(IF($BB$62:$BB$66=1,EC62:EC66))</f>
        <v>0</v>
      </c>
      <c r="ED54" s="90">
        <f t="array" ref="ED54">MAX(IF($BB$62:$BB$66=1,ED62:ED66))</f>
        <v>0</v>
      </c>
      <c r="EE54" s="90">
        <f t="array" ref="EE54">MAX(IF($BB$62:$BB$66=1,EE62:EE66))</f>
        <v>0</v>
      </c>
      <c r="EF54" s="90">
        <f t="array" ref="EF54">MAX(IF($BB$62:$BB$66=1,EF62:EF66))</f>
        <v>0</v>
      </c>
      <c r="EG54" s="90">
        <f t="array" ref="EG54">MAX(IF($BB$62:$BB$66=1,EG62:EG66))</f>
        <v>0</v>
      </c>
      <c r="EH54" s="90">
        <f t="array" ref="EH54">MAX(IF($BB$62:$BB$66=1,EH62:EH66))</f>
        <v>0</v>
      </c>
      <c r="EI54" s="90">
        <f t="array" ref="EI54">MAX(IF($BB$62:$BB$66=1,EI62:EI66))</f>
        <v>0</v>
      </c>
      <c r="EJ54" s="90">
        <f t="array" ref="EJ54">MAX(IF($BB$62:$BB$66=1,EJ62:EJ66))</f>
        <v>0</v>
      </c>
      <c r="EK54" s="90">
        <f t="array" ref="EK54">MAX(IF($BB$62:$BB$66=1,EK62:EK66))</f>
        <v>0</v>
      </c>
      <c r="EL54" s="90">
        <f t="array" ref="EL54">MAX(IF($BB$62:$BB$66=1,EL62:EL66))</f>
        <v>0</v>
      </c>
      <c r="EM54" s="90">
        <f t="array" ref="EM54">MAX(IF($BB$62:$BB$66=1,EM62:EM66))</f>
        <v>0</v>
      </c>
      <c r="EN54" s="90">
        <f t="array" ref="EN54">MAX(IF($BB$62:$BB$66=1,EN62:EN66))</f>
        <v>0</v>
      </c>
      <c r="EO54" s="90">
        <f t="array" ref="EO54">MAX(IF($BB$62:$BB$66=1,EO62:EO66))</f>
        <v>0</v>
      </c>
      <c r="EP54" s="90">
        <f t="array" ref="EP54">MAX(IF($BB$62:$BB$66=1,EP62:EP66))</f>
        <v>0</v>
      </c>
      <c r="EQ54" s="90">
        <f t="array" ref="EQ54">MAX(IF($BB$62:$BB$66=1,EQ62:EQ66))</f>
        <v>0</v>
      </c>
      <c r="ER54" s="90">
        <f t="array" ref="ER54">MAX(IF($BB$62:$BB$66=1,ER62:ER66))</f>
        <v>0</v>
      </c>
      <c r="ES54" s="90">
        <f t="array" ref="ES54">MAX(IF($BB$62:$BB$66=1,ES62:ES66))</f>
        <v>0</v>
      </c>
      <c r="ET54" s="90">
        <f t="array" ref="ET54">MAX(IF($BB$62:$BB$66=1,ET62:ET66))</f>
        <v>0</v>
      </c>
      <c r="EU54" s="90">
        <f t="array" ref="EU54">MAX(IF($BB$62:$BB$66=1,EU62:EU66))</f>
        <v>0</v>
      </c>
      <c r="EV54" s="90">
        <f t="array" ref="EV54">MAX(IF($BB$62:$BB$66=1,EV62:EV66))</f>
        <v>0</v>
      </c>
      <c r="EW54" s="90">
        <f t="array" ref="EW54">MAX(IF($BB$62:$BB$66=1,EW62:EW66))</f>
        <v>0</v>
      </c>
      <c r="EX54" s="90">
        <f t="array" ref="EX54">MAX(IF($BB$62:$BB$66=1,EX62:EX66))</f>
        <v>0</v>
      </c>
      <c r="EY54" s="90">
        <f t="array" ref="EY54">MAX(IF($BB$62:$BB$66=1,EY62:EY66))</f>
        <v>0</v>
      </c>
      <c r="EZ54" s="90">
        <f t="array" ref="EZ54">MAX(IF($BB$62:$BB$66=1,EZ62:EZ66))</f>
        <v>0</v>
      </c>
      <c r="FA54" s="90">
        <f t="array" ref="FA54">MAX(IF($BB$62:$BB$66=1,FA62:FA66))</f>
        <v>0</v>
      </c>
      <c r="FB54" s="90">
        <f t="array" ref="FB54">MAX(IF($BB$62:$BB$66=1,FB62:FB66))</f>
        <v>0</v>
      </c>
      <c r="FC54" s="90">
        <f t="array" ref="FC54">MAX(IF($BB$62:$BB$66=1,FC62:FC66))</f>
        <v>0</v>
      </c>
      <c r="FD54" s="90">
        <f t="array" ref="FD54">MAX(IF($BB$62:$BB$66=1,FD62:FD66))</f>
        <v>0</v>
      </c>
      <c r="FE54" s="90">
        <f t="array" ref="FE54">MAX(IF($BB$62:$BB$66=1,FE62:FE66))</f>
        <v>0</v>
      </c>
      <c r="FF54" s="90">
        <f t="array" ref="FF54">MAX(IF($BB$62:$BB$66=1,FF62:FF66))</f>
        <v>0</v>
      </c>
      <c r="FG54" s="90">
        <f t="array" ref="FG54">MAX(IF($BB$62:$BB$66=1,FG62:FG66))</f>
        <v>0</v>
      </c>
      <c r="FH54" s="90">
        <f t="array" ref="FH54">MAX(IF($BB$62:$BB$66=1,FH62:FH66))</f>
        <v>0</v>
      </c>
      <c r="FI54" s="90">
        <f t="array" ref="FI54">MAX(IF($BB$62:$BB$66=1,FI62:FI66))</f>
        <v>0</v>
      </c>
      <c r="FJ54" s="90">
        <f t="array" ref="FJ54">MAX(IF($BB$62:$BB$66=1,FJ62:FJ66))</f>
        <v>0</v>
      </c>
      <c r="FK54" s="90">
        <f t="array" ref="FK54">MAX(IF($BB$62:$BB$66=1,FK62:FK66))</f>
        <v>0</v>
      </c>
      <c r="FL54" s="90">
        <f t="array" ref="FL54">MAX(IF($BB$62:$BB$66=1,FL62:FL66))</f>
        <v>0</v>
      </c>
      <c r="FM54" s="90">
        <f t="array" ref="FM54">MAX(IF($BB$62:$BB$66=1,FM62:FM66))</f>
        <v>0</v>
      </c>
      <c r="FN54" s="90">
        <f t="array" ref="FN54">MAX(IF($BB$62:$BB$66=1,FN62:FN66))</f>
        <v>0</v>
      </c>
      <c r="FO54" s="90">
        <f t="array" ref="FO54">MAX(IF($BB$62:$BB$66=1,FO62:FO66))</f>
        <v>0</v>
      </c>
      <c r="FP54" s="90">
        <f t="array" ref="FP54">MAX(IF($BB$62:$BB$66=1,FP62:FP66))</f>
        <v>0</v>
      </c>
      <c r="FQ54" s="90">
        <f t="array" ref="FQ54">MAX(IF($BB$62:$BB$66=1,FQ62:FQ66))</f>
        <v>0</v>
      </c>
      <c r="FR54" s="90">
        <f t="array" ref="FR54">MAX(IF($BB$62:$BB$66=1,FR62:FR66))</f>
        <v>0</v>
      </c>
      <c r="FS54" s="90">
        <f t="array" ref="FS54">MAX(IF($BB$62:$BB$66=1,FS62:FS66))</f>
        <v>0</v>
      </c>
      <c r="FT54" s="90">
        <f t="array" ref="FT54">MAX(IF($BB$62:$BB$66=1,FT62:FT66))</f>
        <v>0</v>
      </c>
      <c r="FU54" s="90">
        <f t="array" ref="FU54">MAX(IF($BB$62:$BB$66=1,FU62:FU66))</f>
        <v>0</v>
      </c>
      <c r="FV54" s="90">
        <f t="array" ref="FV54">MAX(IF($BB$62:$BB$66=1,FV62:FV66))</f>
        <v>0</v>
      </c>
      <c r="FW54" s="90">
        <f t="array" ref="FW54">MAX(IF($BB$62:$BB$66=1,FW62:FW66))</f>
        <v>0</v>
      </c>
      <c r="FX54" s="90">
        <f t="array" ref="FX54">MAX(IF($BB$62:$BB$66=1,FX62:FX66))</f>
        <v>0</v>
      </c>
      <c r="FY54" s="90">
        <f t="array" ref="FY54">MAX(IF($BB$62:$BB$66=1,FY62:FY66))</f>
        <v>0</v>
      </c>
      <c r="FZ54" s="90">
        <f t="array" ref="FZ54">MAX(IF($BB$62:$BB$66=1,FZ62:FZ66))</f>
        <v>0</v>
      </c>
      <c r="GA54" s="90">
        <f t="array" ref="GA54">MAX(IF($BB$62:$BB$66=1,GA62:GA66))</f>
        <v>0</v>
      </c>
      <c r="GB54" s="90">
        <f t="array" ref="GB54">MAX(IF($BB$62:$BB$66=1,GB62:GB66))</f>
        <v>0</v>
      </c>
      <c r="GC54" s="90">
        <f t="array" ref="GC54">MAX(IF($BB$62:$BB$66=1,GC62:GC66))</f>
        <v>0</v>
      </c>
      <c r="GD54" s="90">
        <f t="array" ref="GD54">MAX(IF($BB$62:$BB$66=1,GD62:GD66))</f>
        <v>0</v>
      </c>
      <c r="GE54" s="90">
        <f t="array" ref="GE54">MAX(IF($BB$62:$BB$66=1,GE62:GE66))</f>
        <v>0</v>
      </c>
      <c r="GF54" s="90">
        <f t="array" ref="GF54">MAX(IF($BB$62:$BB$66=1,GF62:GF66))</f>
        <v>0</v>
      </c>
      <c r="GG54" s="90">
        <f t="array" ref="GG54">MAX(IF($BB$62:$BB$66=1,GG62:GG66))</f>
        <v>0</v>
      </c>
      <c r="GH54" s="90">
        <f t="array" ref="GH54">MAX(IF($BB$62:$BB$66=1,GH62:GH66))</f>
        <v>0</v>
      </c>
      <c r="GI54" s="90">
        <f t="array" ref="GI54">MAX(IF($BB$62:$BB$66=1,GI62:GI66))</f>
        <v>0</v>
      </c>
      <c r="GJ54" s="90">
        <f t="array" ref="GJ54">MAX(IF($BB$62:$BB$66=1,GJ62:GJ66))</f>
        <v>0</v>
      </c>
      <c r="GK54" s="90">
        <f t="array" ref="GK54">MAX(IF($BB$62:$BB$66=1,GK62:GK66))</f>
        <v>0</v>
      </c>
      <c r="GL54" s="90">
        <f t="array" ref="GL54">MAX(IF($BB$62:$BB$66=1,GL62:GL66))</f>
        <v>0</v>
      </c>
      <c r="GM54" s="90">
        <f t="array" ref="GM54">MAX(IF($BB$62:$BB$66=1,GM62:GM66))</f>
        <v>0</v>
      </c>
      <c r="GN54" s="90">
        <f t="array" ref="GN54">MAX(IF($BB$62:$BB$66=1,GN62:GN66))</f>
        <v>0</v>
      </c>
      <c r="GO54" s="90">
        <f t="array" ref="GO54">MAX(IF($BB$62:$BB$66=1,GO62:GO66))</f>
        <v>0</v>
      </c>
      <c r="GP54" s="90">
        <f t="array" ref="GP54">MAX(IF($BB$62:$BB$66=1,GP62:GP66))</f>
        <v>0</v>
      </c>
      <c r="GQ54" s="90">
        <f t="array" ref="GQ54">MAX(IF($BB$62:$BB$66=1,GQ62:GQ66))</f>
        <v>0</v>
      </c>
      <c r="GR54" s="90">
        <f t="array" ref="GR54">MAX(IF($BB$62:$BB$66=1,GR62:GR66))</f>
        <v>0</v>
      </c>
      <c r="GS54" s="90">
        <f t="array" ref="GS54">MAX(IF($BB$62:$BB$66=1,GS62:GS66))</f>
        <v>0</v>
      </c>
      <c r="GT54" s="90">
        <f t="array" ref="GT54">MAX(IF($BB$62:$BB$66=1,GT62:GT66))</f>
        <v>0</v>
      </c>
      <c r="GU54" s="90">
        <f t="array" ref="GU54">MAX(IF($BB$62:$BB$66=1,GU62:GU66))</f>
        <v>0</v>
      </c>
      <c r="GV54" s="90">
        <f t="array" ref="GV54">MAX(IF($BB$62:$BB$66=1,GV62:GV66))</f>
        <v>0</v>
      </c>
      <c r="GW54" s="90">
        <f t="array" ref="GW54">MAX(IF($BB$62:$BB$66=1,GW62:GW66))</f>
        <v>0</v>
      </c>
      <c r="GX54" s="90">
        <f t="array" ref="GX54">MAX(IF($BB$62:$BB$66=1,GX62:GX66))</f>
        <v>0</v>
      </c>
      <c r="GY54" s="90">
        <f t="array" ref="GY54">MAX(IF($BB$62:$BB$66=1,GY62:GY66))</f>
        <v>0</v>
      </c>
      <c r="GZ54" s="90">
        <f t="array" ref="GZ54">MAX(IF($BB$62:$BB$66=1,GZ62:GZ66))</f>
        <v>0</v>
      </c>
      <c r="HA54" s="90">
        <f t="array" ref="HA54">MAX(IF($BB$62:$BB$66=1,HA62:HA66))</f>
        <v>0</v>
      </c>
      <c r="HB54" s="90">
        <f t="array" ref="HB54">MAX(IF($BB$62:$BB$66=1,HB62:HB66))</f>
        <v>0</v>
      </c>
      <c r="HC54" s="90">
        <f t="array" ref="HC54">MAX(IF($BB$62:$BB$66=1,HC62:HC66))</f>
        <v>0</v>
      </c>
      <c r="HD54" s="90">
        <f t="array" ref="HD54">MAX(IF($BB$62:$BB$66=1,HD62:HD66))</f>
        <v>0</v>
      </c>
      <c r="HE54" s="90">
        <f t="array" ref="HE54">MAX(IF($BB$62:$BB$66=1,HE62:HE66))</f>
        <v>0</v>
      </c>
      <c r="HF54" s="90">
        <f t="array" ref="HF54">MAX(IF($BB$62:$BB$66=1,HF62:HF66))</f>
        <v>0</v>
      </c>
      <c r="HG54" s="90">
        <f t="array" ref="HG54">MAX(IF($BB$62:$BB$66=1,HG62:HG66))</f>
        <v>0</v>
      </c>
      <c r="HH54" s="90">
        <f t="array" ref="HH54">MAX(IF($BB$62:$BB$66=1,HH62:HH66))</f>
        <v>0</v>
      </c>
      <c r="HI54" s="90">
        <f t="array" ref="HI54">MAX(IF($BB$62:$BB$66=1,HI62:HI66))</f>
        <v>0</v>
      </c>
      <c r="HJ54" s="90">
        <f t="array" ref="HJ54">MAX(IF($BB$62:$BB$66=1,HJ62:HJ66))</f>
        <v>0</v>
      </c>
      <c r="HK54" s="90">
        <f t="array" ref="HK54">MAX(IF($BB$62:$BB$66=1,HK62:HK66))</f>
        <v>0</v>
      </c>
      <c r="HL54" s="90">
        <f t="array" ref="HL54">MAX(IF($BB$62:$BB$66=1,HL62:HL66))</f>
        <v>0</v>
      </c>
      <c r="HM54" s="90">
        <f t="array" ref="HM54">MAX(IF($BB$62:$BB$66=1,HM62:HM66))</f>
        <v>0</v>
      </c>
      <c r="HN54" s="90">
        <f t="array" ref="HN54">MAX(IF($BB$62:$BB$66=1,HN62:HN66))</f>
        <v>0</v>
      </c>
      <c r="HO54" s="90">
        <f t="array" ref="HO54">MAX(IF($BB$62:$BB$66=1,HO62:HO66))</f>
        <v>0</v>
      </c>
      <c r="HP54" s="90">
        <f t="array" ref="HP54">MAX(IF($BB$62:$BB$66=1,HP62:HP66))</f>
        <v>0</v>
      </c>
      <c r="HQ54" s="90">
        <f t="array" ref="HQ54">MAX(IF($BB$62:$BB$66=1,HQ62:HQ66))</f>
        <v>0</v>
      </c>
      <c r="HR54" s="90">
        <f t="array" ref="HR54">MAX(IF($BB$62:$BB$66=1,HR62:HR66))</f>
        <v>0</v>
      </c>
      <c r="HS54" s="90">
        <f t="array" ref="HS54">MAX(IF($BB$62:$BB$66=1,HS62:HS66))</f>
        <v>0</v>
      </c>
      <c r="HT54" s="90">
        <f t="array" ref="HT54">MAX(IF($BB$62:$BB$66=1,HT62:HT66))</f>
        <v>0</v>
      </c>
      <c r="HU54" s="90">
        <f t="array" ref="HU54">MAX(IF($BB$62:$BB$66=1,HU62:HU66))</f>
        <v>0</v>
      </c>
      <c r="HV54" s="90">
        <f t="array" ref="HV54">MAX(IF($BB$62:$BB$66=1,HV62:HV66))</f>
        <v>0</v>
      </c>
      <c r="HW54" s="90">
        <f t="array" ref="HW54">MAX(IF($BB$62:$BB$66=1,HW62:HW66))</f>
        <v>0</v>
      </c>
      <c r="HX54" s="90">
        <f t="array" ref="HX54">MAX(IF($BB$62:$BB$66=1,HX62:HX66))</f>
        <v>0</v>
      </c>
      <c r="HY54" s="90">
        <f t="array" ref="HY54">MAX(IF($BB$62:$BB$66=1,HY62:HY66))</f>
        <v>0</v>
      </c>
      <c r="HZ54" s="90">
        <f t="array" ref="HZ54">MAX(IF($BB$62:$BB$66=1,HZ62:HZ66))</f>
        <v>0</v>
      </c>
      <c r="IA54" s="90">
        <f t="array" ref="IA54">MAX(IF($BB$62:$BB$66=1,IA62:IA66))</f>
        <v>0</v>
      </c>
      <c r="IB54" s="90">
        <f t="array" ref="IB54">MAX(IF($BB$62:$BB$66=1,IB62:IB66))</f>
        <v>0</v>
      </c>
      <c r="IC54" s="90">
        <f t="array" ref="IC54">MAX(IF($BB$62:$BB$66=1,IC62:IC66))</f>
        <v>0</v>
      </c>
      <c r="ID54" s="90">
        <f t="array" ref="ID54">MAX(IF($BB$62:$BB$66=1,ID62:ID66))</f>
        <v>0</v>
      </c>
      <c r="IE54" s="90">
        <f t="array" ref="IE54">MAX(IF($BB$62:$BB$66=1,IE62:IE66))</f>
        <v>0</v>
      </c>
      <c r="IF54" s="90">
        <f t="array" ref="IF54">MAX(IF($BB$62:$BB$66=1,IF62:IF66))</f>
        <v>0</v>
      </c>
      <c r="IG54" s="90">
        <f t="array" ref="IG54">MAX(IF($BB$62:$BB$66=1,IG62:IG66))</f>
        <v>0</v>
      </c>
      <c r="IH54" s="90">
        <f t="array" ref="IH54">MAX(IF($BB$62:$BB$66=1,IH62:IH66))</f>
        <v>0</v>
      </c>
      <c r="II54" s="90">
        <f t="array" ref="II54">MAX(IF($BB$62:$BB$66=1,II62:II66))</f>
        <v>0</v>
      </c>
      <c r="IJ54" s="90">
        <f t="array" ref="IJ54">MAX(IF($BB$62:$BB$66=1,IJ62:IJ66))</f>
        <v>0</v>
      </c>
      <c r="IK54" s="90">
        <f t="array" ref="IK54">MAX(IF($BB$62:$BB$66=1,IK62:IK66))</f>
        <v>0</v>
      </c>
      <c r="IL54" s="90">
        <f t="array" ref="IL54">MAX(IF($BB$62:$BB$66=1,IL62:IL66))</f>
        <v>0</v>
      </c>
      <c r="IM54" s="90">
        <f t="array" ref="IM54">MAX(IF($BB$62:$BB$66=1,IM62:IM66))</f>
        <v>0</v>
      </c>
      <c r="IN54" s="90">
        <f t="array" ref="IN54">MAX(IF($BB$62:$BB$66=1,IN62:IN66))</f>
        <v>0</v>
      </c>
      <c r="IO54" s="90">
        <f t="array" ref="IO54">MAX(IF($BB$62:$BB$66=1,IO62:IO66))</f>
        <v>0</v>
      </c>
      <c r="IP54" s="90">
        <f t="array" ref="IP54">MAX(IF($BB$62:$BB$66=1,IP62:IP66))</f>
        <v>0</v>
      </c>
      <c r="IQ54" s="90">
        <f t="array" ref="IQ54">MAX(IF($BB$62:$BB$66=1,IQ62:IQ66))</f>
        <v>0</v>
      </c>
      <c r="IR54" s="90">
        <f t="array" ref="IR54">MAX(IF($BB$62:$BB$66=1,IR62:IR66))</f>
        <v>0</v>
      </c>
      <c r="IS54" s="90">
        <f t="array" ref="IS54">MAX(IF($BB$62:$BB$66=1,IS62:IS66))</f>
        <v>0</v>
      </c>
      <c r="IT54" s="90">
        <f t="array" ref="IT54">MAX(IF($BB$62:$BB$66=1,IT62:IT66))</f>
        <v>0</v>
      </c>
      <c r="IU54" s="90">
        <f t="array" ref="IU54">MAX(IF($BB$62:$BB$66=1,IU62:IU66))</f>
        <v>0</v>
      </c>
      <c r="IV54" s="90">
        <f t="array" ref="IV54">MAX(IF($BB$62:$BB$66=1,IV62:IV66))</f>
        <v>0</v>
      </c>
      <c r="IW54" s="90">
        <f t="array" ref="IW54">MAX(IF($BB$62:$BB$66=1,IW62:IW66))</f>
        <v>0</v>
      </c>
      <c r="IX54" s="90">
        <f t="array" ref="IX54">MAX(IF($BB$62:$BB$66=1,IX62:IX66))</f>
        <v>0</v>
      </c>
      <c r="IY54" s="90">
        <f t="array" ref="IY54">MAX(IF($BB$62:$BB$66=1,IY62:IY66))</f>
        <v>0</v>
      </c>
      <c r="IZ54" s="90">
        <f t="array" ref="IZ54">MAX(IF($BB$62:$BB$66=1,IZ62:IZ66))</f>
        <v>0</v>
      </c>
      <c r="JA54" s="90">
        <f t="array" ref="JA54">MAX(IF($BB$62:$BB$66=1,JA62:JA66))</f>
        <v>0</v>
      </c>
      <c r="JB54" s="90">
        <f t="array" ref="JB54">MAX(IF($BB$62:$BB$66=1,JB62:JB66))</f>
        <v>0</v>
      </c>
      <c r="JC54" s="90">
        <f t="array" ref="JC54">MAX(IF($BB$62:$BB$66=1,JC62:JC66))</f>
        <v>0</v>
      </c>
      <c r="JD54" s="90">
        <f t="array" ref="JD54">MAX(IF($BB$62:$BB$66=1,JD62:JD66))</f>
        <v>0</v>
      </c>
      <c r="JE54" s="90">
        <f t="array" ref="JE54">MAX(IF($BB$62:$BB$66=1,JE62:JE66))</f>
        <v>0</v>
      </c>
      <c r="JF54" s="90">
        <f t="array" ref="JF54">MAX(IF($BB$62:$BB$66=1,JF62:JF66))</f>
        <v>0</v>
      </c>
      <c r="JG54" s="90">
        <f t="array" ref="JG54">MAX(IF($BB$62:$BB$66=1,JG62:JG66))</f>
        <v>0</v>
      </c>
      <c r="JH54" s="90">
        <f t="array" ref="JH54">MAX(IF($BB$62:$BB$66=1,JH62:JH66))</f>
        <v>0</v>
      </c>
      <c r="JI54" s="90">
        <f t="array" ref="JI54">MAX(IF($BB$62:$BB$66=1,JI62:JI66))</f>
        <v>0</v>
      </c>
      <c r="JJ54" s="90">
        <f t="array" ref="JJ54">MAX(IF($BB$62:$BB$66=1,JJ62:JJ66))</f>
        <v>0</v>
      </c>
      <c r="JK54" s="90">
        <f t="array" ref="JK54">MAX(IF($BB$62:$BB$66=1,JK62:JK66))</f>
        <v>0</v>
      </c>
      <c r="JL54" s="90">
        <f t="array" ref="JL54">MAX(IF($BB$62:$BB$66=1,JL62:JL66))</f>
        <v>0</v>
      </c>
      <c r="JM54" s="90">
        <f t="array" ref="JM54">MAX(IF($BB$62:$BB$66=1,JM62:JM66))</f>
        <v>0</v>
      </c>
      <c r="JN54" s="90">
        <f t="array" ref="JN54">MAX(IF($BB$62:$BB$66=1,JN62:JN66))</f>
        <v>0</v>
      </c>
      <c r="JO54" s="90">
        <f t="array" ref="JO54">MAX(IF($BB$62:$BB$66=1,JO62:JO66))</f>
        <v>0</v>
      </c>
      <c r="JP54" s="90">
        <f t="array" ref="JP54">MAX(IF($BB$62:$BB$66=1,JP62:JP66))</f>
        <v>0</v>
      </c>
      <c r="JQ54" s="90">
        <f t="array" ref="JQ54">MAX(IF($BB$62:$BB$66=1,JQ62:JQ66))</f>
        <v>0</v>
      </c>
      <c r="JR54" s="90">
        <f t="array" ref="JR54">MAX(IF($BB$62:$BB$66=1,JR62:JR66))</f>
        <v>0</v>
      </c>
      <c r="JS54" s="90">
        <f t="array" ref="JS54">MAX(IF($BB$62:$BB$66=1,JS62:JS66))</f>
        <v>0</v>
      </c>
      <c r="JT54" s="90">
        <f t="array" ref="JT54">MAX(IF($BB$62:$BB$66=1,JT62:JT66))</f>
        <v>0</v>
      </c>
      <c r="JU54" s="90">
        <f t="array" ref="JU54">MAX(IF($BB$62:$BB$66=1,JU62:JU66))</f>
        <v>0</v>
      </c>
      <c r="JV54" s="90">
        <f t="array" ref="JV54">MAX(IF($BB$62:$BB$66=1,JV62:JV66))</f>
        <v>0</v>
      </c>
      <c r="JW54" s="90">
        <f t="array" ref="JW54">MAX(IF($BB$62:$BB$66=1,JW62:JW66))</f>
        <v>0</v>
      </c>
      <c r="JX54" s="90">
        <f t="array" ref="JX54">MAX(IF($BB$62:$BB$66=1,JX62:JX66))</f>
        <v>0</v>
      </c>
      <c r="JY54" s="90">
        <f t="array" ref="JY54">MAX(IF($BB$62:$BB$66=1,JY62:JY66))</f>
        <v>0</v>
      </c>
      <c r="JZ54" s="90">
        <f t="array" ref="JZ54">MAX(IF($BB$62:$BB$66=1,JZ62:JZ66))</f>
        <v>0</v>
      </c>
      <c r="KA54" s="90">
        <f t="array" ref="KA54">MAX(IF($BB$62:$BB$66=1,KA62:KA66))</f>
        <v>0</v>
      </c>
      <c r="KB54" s="90">
        <f t="array" ref="KB54">MAX(IF($BB$62:$BB$66=1,KB62:KB66))</f>
        <v>0</v>
      </c>
      <c r="KC54" s="90">
        <f t="array" ref="KC54">MAX(IF($BB$62:$BB$66=1,KC62:KC66))</f>
        <v>0</v>
      </c>
      <c r="KD54" s="90">
        <f t="array" ref="KD54">MAX(IF($BB$62:$BB$66=1,KD62:KD66))</f>
        <v>0</v>
      </c>
      <c r="KE54" s="90">
        <f t="array" ref="KE54">MAX(IF($BB$62:$BB$66=1,KE62:KE66))</f>
        <v>0</v>
      </c>
      <c r="KF54" s="90">
        <f t="array" ref="KF54">MAX(IF($BB$62:$BB$66=1,KF62:KF66))</f>
        <v>0</v>
      </c>
      <c r="KG54" s="90">
        <f t="array" ref="KG54">MAX(IF($BB$62:$BB$66=1,KG62:KG66))</f>
        <v>0</v>
      </c>
      <c r="KH54" s="90">
        <f t="array" ref="KH54">MAX(IF($BB$62:$BB$66=1,KH62:KH66))</f>
        <v>0</v>
      </c>
      <c r="KI54" s="90">
        <f t="array" ref="KI54">MAX(IF($BB$62:$BB$66=1,KI62:KI66))</f>
        <v>0</v>
      </c>
      <c r="KJ54" s="90">
        <f t="array" ref="KJ54">MAX(IF($BB$62:$BB$66=1,KJ62:KJ66))</f>
        <v>0</v>
      </c>
      <c r="KK54" s="90">
        <f t="array" ref="KK54">MAX(IF($BB$62:$BB$66=1,KK62:KK66))</f>
        <v>0</v>
      </c>
      <c r="KL54" s="90">
        <f t="array" ref="KL54">MAX(IF($BB$62:$BB$66=1,KL62:KL66))</f>
        <v>0</v>
      </c>
      <c r="KM54" s="90">
        <f t="array" ref="KM54">MAX(IF($BB$62:$BB$66=1,KM62:KM66))</f>
        <v>0</v>
      </c>
      <c r="KN54" s="90">
        <f t="array" ref="KN54">MAX(IF($BB$62:$BB$66=1,KN62:KN66))</f>
        <v>0</v>
      </c>
      <c r="KO54" s="90">
        <f t="array" ref="KO54">MAX(IF($BB$62:$BB$66=1,KO62:KO66))</f>
        <v>0</v>
      </c>
      <c r="KP54" s="90">
        <f t="array" ref="KP54">MAX(IF($BB$62:$BB$66=1,KP62:KP66))</f>
        <v>0</v>
      </c>
      <c r="KQ54" s="90">
        <f t="array" ref="KQ54">MAX(IF($BB$62:$BB$66=1,KQ62:KQ66))</f>
        <v>0</v>
      </c>
      <c r="KR54" s="90">
        <f t="array" ref="KR54">MAX(IF($BB$62:$BB$66=1,KR62:KR66))</f>
        <v>0</v>
      </c>
      <c r="KS54" s="90">
        <f t="array" ref="KS54">MAX(IF($BB$62:$BB$66=1,KS62:KS66))</f>
        <v>0</v>
      </c>
      <c r="KT54" s="90">
        <f t="array" ref="KT54">MAX(IF($BB$62:$BB$66=1,KT62:KT66))</f>
        <v>0</v>
      </c>
      <c r="KU54" s="90">
        <f t="array" ref="KU54">MAX(IF($BB$62:$BB$66=1,KU62:KU66))</f>
        <v>0</v>
      </c>
      <c r="KV54" s="90">
        <f t="array" ref="KV54">MAX(IF($BB$62:$BB$66=1,KV62:KV66))</f>
        <v>0</v>
      </c>
      <c r="KW54" s="90">
        <f t="array" ref="KW54">MAX(IF($BB$62:$BB$66=1,KW62:KW66))</f>
        <v>0</v>
      </c>
      <c r="KX54" s="90">
        <f t="array" ref="KX54">MAX(IF($BB$62:$BB$66=1,KX62:KX66))</f>
        <v>0</v>
      </c>
      <c r="KY54" s="90">
        <f t="array" ref="KY54">MAX(IF($BB$62:$BB$66=1,KY62:KY66))</f>
        <v>0</v>
      </c>
      <c r="KZ54" s="90">
        <f t="array" ref="KZ54">MAX(IF($BB$62:$BB$66=1,KZ62:KZ66))</f>
        <v>0</v>
      </c>
      <c r="LA54" s="90">
        <f t="array" ref="LA54">MAX(IF($BB$62:$BB$66=1,LA62:LA66))</f>
        <v>0</v>
      </c>
      <c r="LB54" s="90">
        <f t="array" ref="LB54">MAX(IF($BB$62:$BB$66=1,LB62:LB66))</f>
        <v>0</v>
      </c>
      <c r="LC54" s="90">
        <f t="array" ref="LC54">MAX(IF($BB$62:$BB$66=1,LC62:LC66))</f>
        <v>0</v>
      </c>
      <c r="LD54" s="90">
        <f t="array" ref="LD54">MAX(IF($BB$62:$BB$66=1,LD62:LD66))</f>
        <v>0</v>
      </c>
      <c r="LE54" s="90">
        <f t="array" ref="LE54">MAX(IF($BB$62:$BB$66=1,LE62:LE66))</f>
        <v>0</v>
      </c>
      <c r="LF54" s="90">
        <f t="array" ref="LF54">MAX(IF($BB$62:$BB$66=1,LF62:LF66))</f>
        <v>0</v>
      </c>
      <c r="LG54" s="90">
        <f t="array" ref="LG54">MAX(IF($BB$62:$BB$66=1,LG62:LG66))</f>
        <v>0</v>
      </c>
      <c r="LH54" s="90">
        <f t="array" ref="LH54">MAX(IF($BB$62:$BB$66=1,LH62:LH66))</f>
        <v>0</v>
      </c>
      <c r="LI54" s="90">
        <f t="array" ref="LI54">MAX(IF($BB$62:$BB$66=1,LI62:LI66))</f>
        <v>0</v>
      </c>
      <c r="LJ54" s="90">
        <f t="array" ref="LJ54">MAX(IF($BB$62:$BB$66=1,LJ62:LJ66))</f>
        <v>0</v>
      </c>
      <c r="LK54" s="90">
        <f t="array" ref="LK54">MAX(IF($BB$62:$BB$66=1,LK62:LK66))</f>
        <v>0</v>
      </c>
      <c r="LL54" s="90">
        <f t="array" ref="LL54">MAX(IF($BB$62:$BB$66=1,LL62:LL66))</f>
        <v>0</v>
      </c>
      <c r="LM54" s="90">
        <f t="array" ref="LM54">MAX(IF($BB$62:$BB$66=1,LM62:LM66))</f>
        <v>0</v>
      </c>
      <c r="LN54" s="90">
        <f t="array" ref="LN54">MAX(IF($BB$62:$BB$66=1,LN62:LN66))</f>
        <v>0</v>
      </c>
      <c r="LO54" s="90">
        <f t="array" ref="LO54">MAX(IF($BB$62:$BB$66=1,LO62:LO66))</f>
        <v>0</v>
      </c>
      <c r="LP54" s="90">
        <f t="array" ref="LP54">MAX(IF($BB$62:$BB$66=1,LP62:LP66))</f>
        <v>0</v>
      </c>
      <c r="LQ54" s="90">
        <f t="array" ref="LQ54">MAX(IF($BB$62:$BB$66=1,LQ62:LQ66))</f>
        <v>0</v>
      </c>
      <c r="LR54" s="90">
        <f t="array" ref="LR54">MAX(IF($BB$62:$BB$66=1,LR62:LR66))</f>
        <v>0</v>
      </c>
      <c r="LS54" s="90">
        <f t="array" ref="LS54">MAX(IF($BB$62:$BB$66=1,LS62:LS66))</f>
        <v>0</v>
      </c>
      <c r="LT54" s="90">
        <f t="array" ref="LT54">MAX(IF($BB$62:$BB$66=1,LT62:LT66))</f>
        <v>0</v>
      </c>
      <c r="LU54" s="90"/>
    </row>
    <row r="55" spans="1:333" ht="24.6" customHeight="1" thickBot="1">
      <c r="A55" s="91" t="s">
        <v>127</v>
      </c>
      <c r="B55" s="460" t="str">
        <f>IF(B54&gt;B53,"CUMPLE","NO CUMPLE")</f>
        <v>NO 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0</v>
      </c>
      <c r="CD55" s="88" t="s">
        <v>259</v>
      </c>
      <c r="CE55" s="90">
        <f>MAX(CE62:CE66)</f>
        <v>0</v>
      </c>
      <c r="CF55" s="90">
        <f>MAX(CF62:CF66)</f>
        <v>0</v>
      </c>
      <c r="CG55" s="90">
        <f>MAX(CG62:CG66)</f>
        <v>0</v>
      </c>
      <c r="CH55" s="90">
        <f>MAX(CH62:CH66)</f>
        <v>0</v>
      </c>
      <c r="CI55" s="90">
        <f>MAX(CI62:CI66)</f>
        <v>0</v>
      </c>
      <c r="CJ55" s="90">
        <f>MAX(CJ62:CJ66)</f>
        <v>0</v>
      </c>
      <c r="CK55" s="90">
        <f>MAX(CK62:CK66)</f>
        <v>0</v>
      </c>
      <c r="CL55" s="90">
        <f>MAX(CL62:CL66)</f>
        <v>0</v>
      </c>
      <c r="CM55" s="90">
        <f>MAX(CM62:CM66)</f>
        <v>0</v>
      </c>
      <c r="CN55" s="90">
        <f>MAX(CN62:CN66)</f>
        <v>0</v>
      </c>
      <c r="CO55" s="90">
        <f>MAX(CO62:CO66)</f>
        <v>0</v>
      </c>
      <c r="CP55" s="90">
        <f>MAX(CP62:CP66)</f>
        <v>0</v>
      </c>
      <c r="CQ55" s="90">
        <f>MAX(CQ62:CQ66)</f>
        <v>0</v>
      </c>
      <c r="CR55" s="90">
        <f>MAX(CR62:CR66)</f>
        <v>0</v>
      </c>
      <c r="CS55" s="90">
        <f>MAX(CS62:CS66)</f>
        <v>0</v>
      </c>
      <c r="CT55" s="90">
        <f>MAX(CT62:CT66)</f>
        <v>0</v>
      </c>
      <c r="CU55" s="90">
        <f>MAX(CU62:CU66)</f>
        <v>0</v>
      </c>
      <c r="CV55" s="90">
        <f>MAX(CV62:CV66)</f>
        <v>0</v>
      </c>
      <c r="CW55" s="90">
        <f>MAX(CW62:CW66)</f>
        <v>0</v>
      </c>
      <c r="CX55" s="90">
        <f>MAX(CX62:CX66)</f>
        <v>0</v>
      </c>
      <c r="CY55" s="90">
        <f>MAX(CY62:CY66)</f>
        <v>0</v>
      </c>
      <c r="CZ55" s="90">
        <f>MAX(CZ62:CZ66)</f>
        <v>0</v>
      </c>
      <c r="DA55" s="90">
        <f>MAX(DA62:DA66)</f>
        <v>0</v>
      </c>
      <c r="DB55" s="90">
        <f>MAX(DB62:DB66)</f>
        <v>0</v>
      </c>
      <c r="DC55" s="90">
        <f>MAX(DC62:DC66)</f>
        <v>0</v>
      </c>
      <c r="DD55" s="90">
        <f>MAX(DD62:DD66)</f>
        <v>0</v>
      </c>
      <c r="DE55" s="90">
        <f>MAX(DE62:DE66)</f>
        <v>0</v>
      </c>
      <c r="DF55" s="90">
        <f>MAX(DF62:DF66)</f>
        <v>0</v>
      </c>
      <c r="DG55" s="90">
        <f>MAX(DG62:DG66)</f>
        <v>0</v>
      </c>
      <c r="DH55" s="90">
        <f>MAX(DH62:DH66)</f>
        <v>0</v>
      </c>
      <c r="DI55" s="90">
        <f>MAX(DI62:DI66)</f>
        <v>0</v>
      </c>
      <c r="DJ55" s="90">
        <f>MAX(DJ62:DJ66)</f>
        <v>0</v>
      </c>
      <c r="DK55" s="90">
        <f>MAX(DK62:DK66)</f>
        <v>0</v>
      </c>
      <c r="DL55" s="90">
        <f>MAX(DL62:DL66)</f>
        <v>0</v>
      </c>
      <c r="DM55" s="90">
        <f>MAX(DM62:DM66)</f>
        <v>0</v>
      </c>
      <c r="DN55" s="90">
        <f>MAX(DN62:DN66)</f>
        <v>0</v>
      </c>
      <c r="DO55" s="90">
        <f>MAX(DO62:DO66)</f>
        <v>0</v>
      </c>
      <c r="DP55" s="90">
        <f>MAX(DP62:DP66)</f>
        <v>0</v>
      </c>
      <c r="DQ55" s="90">
        <f>MAX(DQ62:DQ66)</f>
        <v>0</v>
      </c>
      <c r="DR55" s="90">
        <f>MAX(DR62:DR66)</f>
        <v>0</v>
      </c>
      <c r="DS55" s="90">
        <f>MAX(DS62:DS66)</f>
        <v>0</v>
      </c>
      <c r="DT55" s="90">
        <f>MAX(DT62:DT66)</f>
        <v>0</v>
      </c>
      <c r="DU55" s="90">
        <f>MAX(DU62:DU66)</f>
        <v>0</v>
      </c>
      <c r="DV55" s="90">
        <f>MAX(DV62:DV66)</f>
        <v>0</v>
      </c>
      <c r="DW55" s="90">
        <f>MAX(DW62:DW66)</f>
        <v>0</v>
      </c>
      <c r="DX55" s="90">
        <f>MAX(DX62:DX66)</f>
        <v>0</v>
      </c>
      <c r="DY55" s="90">
        <f>MAX(DY62:DY66)</f>
        <v>0</v>
      </c>
      <c r="DZ55" s="90">
        <f>MAX(DZ62:DZ66)</f>
        <v>0</v>
      </c>
      <c r="EA55" s="90">
        <f>MAX(EA62:EA66)</f>
        <v>0</v>
      </c>
      <c r="EB55" s="90">
        <f>MAX(EB62:EB66)</f>
        <v>0</v>
      </c>
      <c r="EC55" s="90">
        <f>MAX(EC62:EC66)</f>
        <v>0</v>
      </c>
      <c r="ED55" s="90">
        <f>MAX(ED62:ED66)</f>
        <v>0</v>
      </c>
      <c r="EE55" s="90">
        <f>MAX(EE62:EE66)</f>
        <v>0</v>
      </c>
      <c r="EF55" s="90">
        <f>MAX(EF62:EF66)</f>
        <v>0</v>
      </c>
      <c r="EG55" s="90">
        <f>MAX(EG62:EG66)</f>
        <v>0</v>
      </c>
      <c r="EH55" s="90">
        <f>MAX(EH62:EH66)</f>
        <v>0</v>
      </c>
      <c r="EI55" s="90">
        <f>MAX(EI62:EI66)</f>
        <v>0</v>
      </c>
      <c r="EJ55" s="90">
        <f>MAX(EJ62:EJ66)</f>
        <v>0</v>
      </c>
      <c r="EK55" s="90">
        <f>MAX(EK62:EK66)</f>
        <v>0</v>
      </c>
      <c r="EL55" s="90">
        <f>MAX(EL62:EL66)</f>
        <v>0</v>
      </c>
      <c r="EM55" s="90">
        <f>MAX(EM62:EM66)</f>
        <v>0</v>
      </c>
      <c r="EN55" s="90">
        <f>MAX(EN62:EN66)</f>
        <v>0</v>
      </c>
      <c r="EO55" s="90">
        <f>MAX(EO62:EO66)</f>
        <v>0</v>
      </c>
      <c r="EP55" s="90">
        <f>MAX(EP62:EP66)</f>
        <v>0</v>
      </c>
      <c r="EQ55" s="90">
        <f>MAX(EQ62:EQ66)</f>
        <v>0</v>
      </c>
      <c r="ER55" s="90">
        <f>MAX(ER62:ER66)</f>
        <v>0</v>
      </c>
      <c r="ES55" s="90">
        <f>MAX(ES62:ES66)</f>
        <v>0</v>
      </c>
      <c r="ET55" s="90">
        <f>MAX(ET62:ET66)</f>
        <v>0</v>
      </c>
      <c r="EU55" s="90">
        <f>MAX(EU62:EU66)</f>
        <v>0</v>
      </c>
      <c r="EV55" s="90">
        <f>MAX(EV62:EV66)</f>
        <v>0</v>
      </c>
      <c r="EW55" s="90">
        <f>MAX(EW62:EW66)</f>
        <v>0</v>
      </c>
      <c r="EX55" s="90">
        <f>MAX(EX62:EX66)</f>
        <v>0</v>
      </c>
      <c r="EY55" s="90">
        <f>MAX(EY62:EY66)</f>
        <v>0</v>
      </c>
      <c r="EZ55" s="90">
        <f>MAX(EZ62:EZ66)</f>
        <v>0</v>
      </c>
      <c r="FA55" s="90">
        <f>MAX(FA62:FA66)</f>
        <v>0</v>
      </c>
      <c r="FB55" s="90">
        <f>MAX(FB62:FB66)</f>
        <v>0</v>
      </c>
      <c r="FC55" s="90">
        <f>MAX(FC62:FC66)</f>
        <v>0</v>
      </c>
      <c r="FD55" s="90">
        <f>MAX(FD62:FD66)</f>
        <v>0</v>
      </c>
      <c r="FE55" s="90">
        <f>MAX(FE62:FE66)</f>
        <v>0</v>
      </c>
      <c r="FF55" s="90">
        <f>MAX(FF62:FF66)</f>
        <v>0</v>
      </c>
      <c r="FG55" s="90">
        <f>MAX(FG62:FG66)</f>
        <v>0</v>
      </c>
      <c r="FH55" s="90">
        <f>MAX(FH62:FH66)</f>
        <v>0</v>
      </c>
      <c r="FI55" s="90">
        <f>MAX(FI62:FI66)</f>
        <v>0</v>
      </c>
      <c r="FJ55" s="90">
        <f>MAX(FJ62:FJ66)</f>
        <v>0</v>
      </c>
      <c r="FK55" s="90">
        <f>MAX(FK62:FK66)</f>
        <v>0</v>
      </c>
      <c r="FL55" s="90">
        <f>MAX(FL62:FL66)</f>
        <v>0</v>
      </c>
      <c r="FM55" s="90">
        <f>MAX(FM62:FM66)</f>
        <v>0</v>
      </c>
      <c r="FN55" s="90">
        <f>MAX(FN62:FN66)</f>
        <v>0</v>
      </c>
      <c r="FO55" s="90">
        <f>MAX(FO62:FO66)</f>
        <v>0</v>
      </c>
      <c r="FP55" s="90">
        <f>MAX(FP62:FP66)</f>
        <v>0</v>
      </c>
      <c r="FQ55" s="90">
        <f>MAX(FQ62:FQ66)</f>
        <v>0</v>
      </c>
      <c r="FR55" s="90">
        <f>MAX(FR62:FR66)</f>
        <v>0</v>
      </c>
      <c r="FS55" s="90">
        <f>MAX(FS62:FS66)</f>
        <v>0</v>
      </c>
      <c r="FT55" s="90">
        <f>MAX(FT62:FT66)</f>
        <v>0</v>
      </c>
      <c r="FU55" s="90">
        <f>MAX(FU62:FU66)</f>
        <v>0</v>
      </c>
      <c r="FV55" s="90">
        <f>MAX(FV62:FV66)</f>
        <v>0</v>
      </c>
      <c r="FW55" s="90">
        <f>MAX(FW62:FW66)</f>
        <v>0</v>
      </c>
      <c r="FX55" s="90">
        <f>MAX(FX62:FX66)</f>
        <v>0</v>
      </c>
      <c r="FY55" s="90">
        <f>MAX(FY62:FY66)</f>
        <v>0</v>
      </c>
      <c r="FZ55" s="90">
        <f>MAX(FZ62:FZ66)</f>
        <v>0</v>
      </c>
      <c r="GA55" s="90">
        <f>MAX(GA62:GA66)</f>
        <v>0</v>
      </c>
      <c r="GB55" s="90">
        <f>MAX(GB62:GB66)</f>
        <v>0</v>
      </c>
      <c r="GC55" s="90">
        <f>MAX(GC62:GC66)</f>
        <v>0</v>
      </c>
      <c r="GD55" s="90">
        <f>MAX(GD62:GD66)</f>
        <v>0</v>
      </c>
      <c r="GE55" s="90">
        <f>MAX(GE62:GE66)</f>
        <v>0</v>
      </c>
      <c r="GF55" s="90">
        <f>MAX(GF62:GF66)</f>
        <v>0</v>
      </c>
      <c r="GG55" s="90">
        <f>MAX(GG62:GG66)</f>
        <v>0</v>
      </c>
      <c r="GH55" s="90">
        <f>MAX(GH62:GH66)</f>
        <v>0</v>
      </c>
      <c r="GI55" s="90">
        <f>MAX(GI62:GI66)</f>
        <v>0</v>
      </c>
      <c r="GJ55" s="90">
        <f>MAX(GJ62:GJ66)</f>
        <v>0</v>
      </c>
      <c r="GK55" s="90">
        <f>MAX(GK62:GK66)</f>
        <v>0</v>
      </c>
      <c r="GL55" s="90">
        <f>MAX(GL62:GL66)</f>
        <v>0</v>
      </c>
      <c r="GM55" s="90">
        <f>MAX(GM62:GM66)</f>
        <v>0</v>
      </c>
      <c r="GN55" s="90">
        <f>MAX(GN62:GN66)</f>
        <v>0</v>
      </c>
      <c r="GO55" s="90">
        <f>MAX(GO62:GO66)</f>
        <v>0</v>
      </c>
      <c r="GP55" s="90">
        <f>MAX(GP62:GP66)</f>
        <v>0</v>
      </c>
      <c r="GQ55" s="90">
        <f>MAX(GQ62:GQ66)</f>
        <v>0</v>
      </c>
      <c r="GR55" s="90">
        <f>MAX(GR62:GR66)</f>
        <v>0</v>
      </c>
      <c r="GS55" s="90">
        <f>MAX(GS62:GS66)</f>
        <v>0</v>
      </c>
      <c r="GT55" s="90">
        <f>MAX(GT62:GT66)</f>
        <v>0</v>
      </c>
      <c r="GU55" s="90">
        <f>MAX(GU62:GU66)</f>
        <v>0</v>
      </c>
      <c r="GV55" s="90">
        <f>MAX(GV62:GV66)</f>
        <v>0</v>
      </c>
      <c r="GW55" s="90">
        <f>MAX(GW62:GW66)</f>
        <v>0</v>
      </c>
      <c r="GX55" s="90">
        <f>MAX(GX62:GX66)</f>
        <v>0</v>
      </c>
      <c r="GY55" s="90">
        <f>MAX(GY62:GY66)</f>
        <v>0</v>
      </c>
      <c r="GZ55" s="90">
        <f>MAX(GZ62:GZ66)</f>
        <v>0</v>
      </c>
      <c r="HA55" s="90">
        <f>MAX(HA62:HA66)</f>
        <v>0</v>
      </c>
      <c r="HB55" s="90">
        <f>MAX(HB62:HB66)</f>
        <v>0</v>
      </c>
      <c r="HC55" s="90">
        <f>MAX(HC62:HC66)</f>
        <v>0</v>
      </c>
      <c r="HD55" s="90">
        <f>MAX(HD62:HD66)</f>
        <v>0</v>
      </c>
      <c r="HE55" s="90">
        <f>MAX(HE62:HE66)</f>
        <v>0</v>
      </c>
      <c r="HF55" s="90">
        <f>MAX(HF62:HF66)</f>
        <v>0</v>
      </c>
      <c r="HG55" s="90">
        <f>MAX(HG62:HG66)</f>
        <v>0</v>
      </c>
      <c r="HH55" s="90">
        <f>MAX(HH62:HH66)</f>
        <v>0</v>
      </c>
      <c r="HI55" s="90">
        <f>MAX(HI62:HI66)</f>
        <v>0</v>
      </c>
      <c r="HJ55" s="90">
        <f>MAX(HJ62:HJ66)</f>
        <v>0</v>
      </c>
      <c r="HK55" s="90">
        <f>MAX(HK62:HK66)</f>
        <v>0</v>
      </c>
      <c r="HL55" s="90">
        <f>MAX(HL62:HL66)</f>
        <v>0</v>
      </c>
      <c r="HM55" s="90">
        <f>MAX(HM62:HM66)</f>
        <v>0</v>
      </c>
      <c r="HN55" s="90">
        <f>MAX(HN62:HN66)</f>
        <v>0</v>
      </c>
      <c r="HO55" s="90">
        <f>MAX(HO62:HO66)</f>
        <v>0</v>
      </c>
      <c r="HP55" s="90">
        <f>MAX(HP62:HP66)</f>
        <v>0</v>
      </c>
      <c r="HQ55" s="90">
        <f>MAX(HQ62:HQ66)</f>
        <v>0</v>
      </c>
      <c r="HR55" s="90">
        <f>MAX(HR62:HR66)</f>
        <v>0</v>
      </c>
      <c r="HS55" s="90">
        <f>MAX(HS62:HS66)</f>
        <v>0</v>
      </c>
      <c r="HT55" s="90">
        <f>MAX(HT62:HT66)</f>
        <v>0</v>
      </c>
      <c r="HU55" s="90">
        <f>MAX(HU62:HU66)</f>
        <v>0</v>
      </c>
      <c r="HV55" s="90">
        <f>MAX(HV62:HV66)</f>
        <v>0</v>
      </c>
      <c r="HW55" s="90">
        <f>MAX(HW62:HW66)</f>
        <v>0</v>
      </c>
      <c r="HX55" s="90">
        <f>MAX(HX62:HX66)</f>
        <v>0</v>
      </c>
      <c r="HY55" s="90">
        <f>MAX(HY62:HY66)</f>
        <v>0</v>
      </c>
      <c r="HZ55" s="90">
        <f>MAX(HZ62:HZ66)</f>
        <v>0</v>
      </c>
      <c r="IA55" s="90">
        <f>MAX(IA62:IA66)</f>
        <v>0</v>
      </c>
      <c r="IB55" s="90">
        <f>MAX(IB62:IB66)</f>
        <v>0</v>
      </c>
      <c r="IC55" s="90">
        <f>MAX(IC62:IC66)</f>
        <v>0</v>
      </c>
      <c r="ID55" s="90">
        <f>MAX(ID62:ID66)</f>
        <v>0</v>
      </c>
      <c r="IE55" s="90">
        <f>MAX(IE62:IE66)</f>
        <v>0</v>
      </c>
      <c r="IF55" s="90">
        <f>MAX(IF62:IF66)</f>
        <v>0</v>
      </c>
      <c r="IG55" s="90">
        <f>MAX(IG62:IG66)</f>
        <v>0</v>
      </c>
      <c r="IH55" s="90">
        <f>MAX(IH62:IH66)</f>
        <v>0</v>
      </c>
      <c r="II55" s="90">
        <f>MAX(II62:II66)</f>
        <v>0</v>
      </c>
      <c r="IJ55" s="90">
        <f>MAX(IJ62:IJ66)</f>
        <v>0</v>
      </c>
      <c r="IK55" s="90">
        <f>MAX(IK62:IK66)</f>
        <v>0</v>
      </c>
      <c r="IL55" s="90">
        <f>MAX(IL62:IL66)</f>
        <v>0</v>
      </c>
      <c r="IM55" s="90">
        <f>MAX(IM62:IM66)</f>
        <v>0</v>
      </c>
      <c r="IN55" s="90">
        <f>MAX(IN62:IN66)</f>
        <v>0</v>
      </c>
      <c r="IO55" s="90">
        <f>MAX(IO62:IO66)</f>
        <v>0</v>
      </c>
      <c r="IP55" s="90">
        <f>MAX(IP62:IP66)</f>
        <v>0</v>
      </c>
      <c r="IQ55" s="90">
        <f>MAX(IQ62:IQ66)</f>
        <v>0</v>
      </c>
      <c r="IR55" s="90">
        <f>MAX(IR62:IR66)</f>
        <v>0</v>
      </c>
      <c r="IS55" s="90">
        <f>MAX(IS62:IS66)</f>
        <v>0</v>
      </c>
      <c r="IT55" s="90">
        <f>MAX(IT62:IT66)</f>
        <v>0</v>
      </c>
      <c r="IU55" s="90">
        <f>MAX(IU62:IU66)</f>
        <v>0</v>
      </c>
      <c r="IV55" s="90">
        <f>MAX(IV62:IV66)</f>
        <v>0</v>
      </c>
      <c r="IW55" s="90">
        <f>MAX(IW62:IW66)</f>
        <v>0</v>
      </c>
      <c r="IX55" s="90">
        <f>MAX(IX62:IX66)</f>
        <v>0</v>
      </c>
      <c r="IY55" s="90">
        <f>MAX(IY62:IY66)</f>
        <v>0</v>
      </c>
      <c r="IZ55" s="90">
        <f>MAX(IZ62:IZ66)</f>
        <v>0</v>
      </c>
      <c r="JA55" s="90">
        <f>MAX(JA62:JA66)</f>
        <v>0</v>
      </c>
      <c r="JB55" s="90">
        <f>MAX(JB62:JB66)</f>
        <v>0</v>
      </c>
      <c r="JC55" s="90">
        <f>MAX(JC62:JC66)</f>
        <v>0</v>
      </c>
      <c r="JD55" s="90">
        <f>MAX(JD62:JD66)</f>
        <v>0</v>
      </c>
      <c r="JE55" s="90">
        <f>MAX(JE62:JE66)</f>
        <v>0</v>
      </c>
      <c r="JF55" s="90">
        <f>MAX(JF62:JF66)</f>
        <v>0</v>
      </c>
      <c r="JG55" s="90">
        <f>MAX(JG62:JG66)</f>
        <v>0</v>
      </c>
      <c r="JH55" s="90">
        <f>MAX(JH62:JH66)</f>
        <v>0</v>
      </c>
      <c r="JI55" s="90">
        <f>MAX(JI62:JI66)</f>
        <v>0</v>
      </c>
      <c r="JJ55" s="90">
        <f>MAX(JJ62:JJ66)</f>
        <v>0</v>
      </c>
      <c r="JK55" s="90">
        <f>MAX(JK62:JK66)</f>
        <v>0</v>
      </c>
      <c r="JL55" s="90">
        <f>MAX(JL62:JL66)</f>
        <v>0</v>
      </c>
      <c r="JM55" s="90">
        <f>MAX(JM62:JM66)</f>
        <v>0</v>
      </c>
      <c r="JN55" s="90">
        <f>MAX(JN62:JN66)</f>
        <v>0</v>
      </c>
      <c r="JO55" s="90">
        <f>MAX(JO62:JO66)</f>
        <v>0</v>
      </c>
      <c r="JP55" s="90">
        <f>MAX(JP62:JP66)</f>
        <v>0</v>
      </c>
      <c r="JQ55" s="90">
        <f>MAX(JQ62:JQ66)</f>
        <v>0</v>
      </c>
      <c r="JR55" s="90">
        <f>MAX(JR62:JR66)</f>
        <v>0</v>
      </c>
      <c r="JS55" s="90">
        <f>MAX(JS62:JS66)</f>
        <v>0</v>
      </c>
      <c r="JT55" s="90">
        <f>MAX(JT62:JT66)</f>
        <v>0</v>
      </c>
      <c r="JU55" s="90">
        <f>MAX(JU62:JU66)</f>
        <v>0</v>
      </c>
      <c r="JV55" s="90">
        <f>MAX(JV62:JV66)</f>
        <v>0</v>
      </c>
      <c r="JW55" s="90">
        <f>MAX(JW62:JW66)</f>
        <v>0</v>
      </c>
      <c r="JX55" s="90">
        <f>MAX(JX62:JX66)</f>
        <v>0</v>
      </c>
      <c r="JY55" s="90">
        <f>MAX(JY62:JY66)</f>
        <v>0</v>
      </c>
      <c r="JZ55" s="90">
        <f>MAX(JZ62:JZ66)</f>
        <v>0</v>
      </c>
      <c r="KA55" s="90">
        <f>MAX(KA62:KA66)</f>
        <v>0</v>
      </c>
      <c r="KB55" s="90">
        <f>MAX(KB62:KB66)</f>
        <v>0</v>
      </c>
      <c r="KC55" s="90">
        <f>MAX(KC62:KC66)</f>
        <v>0</v>
      </c>
      <c r="KD55" s="90">
        <f>MAX(KD62:KD66)</f>
        <v>0</v>
      </c>
      <c r="KE55" s="90">
        <f>MAX(KE62:KE66)</f>
        <v>0</v>
      </c>
      <c r="KF55" s="90">
        <f>MAX(KF62:KF66)</f>
        <v>0</v>
      </c>
      <c r="KG55" s="90">
        <f>MAX(KG62:KG66)</f>
        <v>0</v>
      </c>
      <c r="KH55" s="90">
        <f>MAX(KH62:KH66)</f>
        <v>0</v>
      </c>
      <c r="KI55" s="90">
        <f>MAX(KI62:KI66)</f>
        <v>0</v>
      </c>
      <c r="KJ55" s="90">
        <f>MAX(KJ62:KJ66)</f>
        <v>0</v>
      </c>
      <c r="KK55" s="90">
        <f>MAX(KK62:KK66)</f>
        <v>0</v>
      </c>
      <c r="KL55" s="90">
        <f>MAX(KL62:KL66)</f>
        <v>0</v>
      </c>
      <c r="KM55" s="90">
        <f>MAX(KM62:KM66)</f>
        <v>0</v>
      </c>
      <c r="KN55" s="90">
        <f>MAX(KN62:KN66)</f>
        <v>0</v>
      </c>
      <c r="KO55" s="90">
        <f>MAX(KO62:KO66)</f>
        <v>0</v>
      </c>
      <c r="KP55" s="90">
        <f>MAX(KP62:KP66)</f>
        <v>0</v>
      </c>
      <c r="KQ55" s="90">
        <f>MAX(KQ62:KQ66)</f>
        <v>0</v>
      </c>
      <c r="KR55" s="90">
        <f>MAX(KR62:KR66)</f>
        <v>0</v>
      </c>
      <c r="KS55" s="90">
        <f>MAX(KS62:KS66)</f>
        <v>0</v>
      </c>
      <c r="KT55" s="90">
        <f>MAX(KT62:KT66)</f>
        <v>0</v>
      </c>
      <c r="KU55" s="90">
        <f>MAX(KU62:KU66)</f>
        <v>0</v>
      </c>
      <c r="KV55" s="90">
        <f>MAX(KV62:KV66)</f>
        <v>0</v>
      </c>
      <c r="KW55" s="90">
        <f>MAX(KW62:KW66)</f>
        <v>0</v>
      </c>
      <c r="KX55" s="90">
        <f>MAX(KX62:KX66)</f>
        <v>0</v>
      </c>
      <c r="KY55" s="90">
        <f>MAX(KY62:KY66)</f>
        <v>0</v>
      </c>
      <c r="KZ55" s="90">
        <f>MAX(KZ62:KZ66)</f>
        <v>0</v>
      </c>
      <c r="LA55" s="90">
        <f>MAX(LA62:LA66)</f>
        <v>0</v>
      </c>
      <c r="LB55" s="90">
        <f>MAX(LB62:LB66)</f>
        <v>0</v>
      </c>
      <c r="LC55" s="90">
        <f>MAX(LC62:LC66)</f>
        <v>0</v>
      </c>
      <c r="LD55" s="90">
        <f>MAX(LD62:LD66)</f>
        <v>0</v>
      </c>
      <c r="LE55" s="90">
        <f>MAX(LE62:LE66)</f>
        <v>0</v>
      </c>
      <c r="LF55" s="90">
        <f>MAX(LF62:LF66)</f>
        <v>0</v>
      </c>
      <c r="LG55" s="90">
        <f>MAX(LG62:LG66)</f>
        <v>0</v>
      </c>
      <c r="LH55" s="90">
        <f>MAX(LH62:LH66)</f>
        <v>0</v>
      </c>
      <c r="LI55" s="90">
        <f>MAX(LI62:LI66)</f>
        <v>0</v>
      </c>
      <c r="LJ55" s="90">
        <f>MAX(LJ62:LJ66)</f>
        <v>0</v>
      </c>
      <c r="LK55" s="90">
        <f>MAX(LK62:LK66)</f>
        <v>0</v>
      </c>
      <c r="LL55" s="90">
        <f>MAX(LL62:LL66)</f>
        <v>0</v>
      </c>
      <c r="LM55" s="90">
        <f>MAX(LM62:LM66)</f>
        <v>0</v>
      </c>
      <c r="LN55" s="90">
        <f>MAX(LN62:LN66)</f>
        <v>0</v>
      </c>
      <c r="LO55" s="90">
        <f>MAX(LO62:LO66)</f>
        <v>0</v>
      </c>
      <c r="LP55" s="90">
        <f>MAX(LP62:LP66)</f>
        <v>0</v>
      </c>
      <c r="LQ55" s="90">
        <f>MAX(LQ62:LQ66)</f>
        <v>0</v>
      </c>
      <c r="LR55" s="90">
        <f>MAX(LR62:LR66)</f>
        <v>0</v>
      </c>
      <c r="LS55" s="90">
        <f>MAX(LS62:LS66)</f>
        <v>0</v>
      </c>
      <c r="LT55" s="90">
        <f>MAX(LT62:LT66)</f>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5">COLUMN()-COLUMN($CE$61)+1</f>
        <v>2</v>
      </c>
      <c r="CG56" s="96">
        <f t="shared" si="5"/>
        <v>3</v>
      </c>
      <c r="CH56" s="96">
        <f t="shared" si="5"/>
        <v>4</v>
      </c>
      <c r="CI56" s="96">
        <f t="shared" si="5"/>
        <v>5</v>
      </c>
      <c r="CJ56" s="96">
        <f t="shared" si="5"/>
        <v>6</v>
      </c>
      <c r="CK56" s="96">
        <f t="shared" si="5"/>
        <v>7</v>
      </c>
      <c r="CL56" s="96">
        <f t="shared" si="5"/>
        <v>8</v>
      </c>
      <c r="CM56" s="96">
        <f t="shared" si="5"/>
        <v>9</v>
      </c>
      <c r="CN56" s="96">
        <f t="shared" si="5"/>
        <v>10</v>
      </c>
      <c r="CO56" s="96">
        <f t="shared" si="5"/>
        <v>11</v>
      </c>
      <c r="CP56" s="96">
        <f t="shared" si="5"/>
        <v>12</v>
      </c>
      <c r="CQ56" s="96">
        <f t="shared" si="5"/>
        <v>13</v>
      </c>
      <c r="CR56" s="96">
        <f t="shared" si="5"/>
        <v>14</v>
      </c>
      <c r="CS56" s="96">
        <f t="shared" si="5"/>
        <v>15</v>
      </c>
      <c r="CT56" s="96">
        <f t="shared" si="5"/>
        <v>16</v>
      </c>
      <c r="CU56" s="96">
        <f t="shared" si="5"/>
        <v>17</v>
      </c>
      <c r="CV56" s="96">
        <f t="shared" si="5"/>
        <v>18</v>
      </c>
      <c r="CW56" s="96">
        <f t="shared" si="5"/>
        <v>19</v>
      </c>
      <c r="CX56" s="96">
        <f t="shared" si="5"/>
        <v>20</v>
      </c>
      <c r="CY56" s="96">
        <f t="shared" si="5"/>
        <v>21</v>
      </c>
      <c r="CZ56" s="96">
        <f t="shared" si="5"/>
        <v>22</v>
      </c>
      <c r="DA56" s="96">
        <f t="shared" si="5"/>
        <v>23</v>
      </c>
      <c r="DB56" s="96">
        <f t="shared" si="5"/>
        <v>24</v>
      </c>
      <c r="DC56" s="96">
        <f t="shared" si="5"/>
        <v>25</v>
      </c>
      <c r="DD56" s="96">
        <f t="shared" si="5"/>
        <v>26</v>
      </c>
      <c r="DE56" s="96">
        <f t="shared" si="5"/>
        <v>27</v>
      </c>
      <c r="DF56" s="96">
        <f t="shared" si="5"/>
        <v>28</v>
      </c>
      <c r="DG56" s="96">
        <f t="shared" si="5"/>
        <v>29</v>
      </c>
      <c r="DH56" s="96">
        <f t="shared" si="5"/>
        <v>30</v>
      </c>
      <c r="DI56" s="96">
        <f t="shared" si="5"/>
        <v>31</v>
      </c>
      <c r="DJ56" s="96">
        <f t="shared" si="5"/>
        <v>32</v>
      </c>
      <c r="DK56" s="96">
        <f t="shared" si="5"/>
        <v>33</v>
      </c>
      <c r="DL56" s="96">
        <f t="shared" si="5"/>
        <v>34</v>
      </c>
      <c r="DM56" s="96">
        <f t="shared" si="5"/>
        <v>35</v>
      </c>
      <c r="DN56" s="96">
        <f t="shared" si="5"/>
        <v>36</v>
      </c>
      <c r="DO56" s="96">
        <f t="shared" si="5"/>
        <v>37</v>
      </c>
      <c r="DP56" s="96">
        <f t="shared" si="5"/>
        <v>38</v>
      </c>
      <c r="DQ56" s="96">
        <f t="shared" si="5"/>
        <v>39</v>
      </c>
      <c r="DR56" s="96">
        <f t="shared" si="5"/>
        <v>40</v>
      </c>
      <c r="DS56" s="96">
        <f t="shared" si="5"/>
        <v>41</v>
      </c>
      <c r="DT56" s="96">
        <f t="shared" si="5"/>
        <v>42</v>
      </c>
      <c r="DU56" s="96">
        <f t="shared" si="5"/>
        <v>43</v>
      </c>
      <c r="DV56" s="96">
        <f t="shared" si="5"/>
        <v>44</v>
      </c>
      <c r="DW56" s="96">
        <f t="shared" si="5"/>
        <v>45</v>
      </c>
      <c r="DX56" s="96">
        <f t="shared" si="5"/>
        <v>46</v>
      </c>
      <c r="DY56" s="96">
        <f t="shared" si="5"/>
        <v>47</v>
      </c>
      <c r="DZ56" s="96">
        <f t="shared" si="5"/>
        <v>48</v>
      </c>
      <c r="EA56" s="96">
        <f t="shared" si="5"/>
        <v>49</v>
      </c>
      <c r="EB56" s="96">
        <f t="shared" si="5"/>
        <v>50</v>
      </c>
      <c r="EC56" s="96">
        <f t="shared" si="5"/>
        <v>51</v>
      </c>
      <c r="ED56" s="96">
        <f t="shared" si="5"/>
        <v>52</v>
      </c>
      <c r="EE56" s="96">
        <f t="shared" si="5"/>
        <v>53</v>
      </c>
      <c r="EF56" s="96">
        <f t="shared" si="5"/>
        <v>54</v>
      </c>
      <c r="EG56" s="96">
        <f t="shared" si="5"/>
        <v>55</v>
      </c>
      <c r="EH56" s="96">
        <f t="shared" si="5"/>
        <v>56</v>
      </c>
      <c r="EI56" s="96">
        <f t="shared" si="5"/>
        <v>57</v>
      </c>
      <c r="EJ56" s="96">
        <f t="shared" si="5"/>
        <v>58</v>
      </c>
      <c r="EK56" s="96">
        <f t="shared" si="5"/>
        <v>59</v>
      </c>
      <c r="EL56" s="96">
        <f t="shared" si="5"/>
        <v>60</v>
      </c>
      <c r="EM56" s="96">
        <f t="shared" si="5"/>
        <v>61</v>
      </c>
      <c r="EN56" s="96">
        <f t="shared" si="5"/>
        <v>62</v>
      </c>
      <c r="EO56" s="96">
        <f t="shared" si="5"/>
        <v>63</v>
      </c>
      <c r="EP56" s="96">
        <f t="shared" si="5"/>
        <v>64</v>
      </c>
      <c r="EQ56" s="96">
        <f t="shared" si="5"/>
        <v>65</v>
      </c>
      <c r="ER56" s="96">
        <f t="shared" ref="ER56:HC56" si="6">COLUMN()-COLUMN($CE$61)+1</f>
        <v>66</v>
      </c>
      <c r="ES56" s="96">
        <f t="shared" si="6"/>
        <v>67</v>
      </c>
      <c r="ET56" s="96">
        <f t="shared" si="6"/>
        <v>68</v>
      </c>
      <c r="EU56" s="96">
        <f t="shared" si="6"/>
        <v>69</v>
      </c>
      <c r="EV56" s="96">
        <f t="shared" si="6"/>
        <v>70</v>
      </c>
      <c r="EW56" s="96">
        <f t="shared" si="6"/>
        <v>71</v>
      </c>
      <c r="EX56" s="96">
        <f t="shared" si="6"/>
        <v>72</v>
      </c>
      <c r="EY56" s="96">
        <f t="shared" si="6"/>
        <v>73</v>
      </c>
      <c r="EZ56" s="96">
        <f t="shared" si="6"/>
        <v>74</v>
      </c>
      <c r="FA56" s="96">
        <f t="shared" si="6"/>
        <v>75</v>
      </c>
      <c r="FB56" s="96">
        <f t="shared" si="6"/>
        <v>76</v>
      </c>
      <c r="FC56" s="96">
        <f t="shared" si="6"/>
        <v>77</v>
      </c>
      <c r="FD56" s="96">
        <f t="shared" si="6"/>
        <v>78</v>
      </c>
      <c r="FE56" s="96">
        <f t="shared" si="6"/>
        <v>79</v>
      </c>
      <c r="FF56" s="96">
        <f t="shared" si="6"/>
        <v>80</v>
      </c>
      <c r="FG56" s="96">
        <f t="shared" si="6"/>
        <v>81</v>
      </c>
      <c r="FH56" s="96">
        <f t="shared" si="6"/>
        <v>82</v>
      </c>
      <c r="FI56" s="96">
        <f t="shared" si="6"/>
        <v>83</v>
      </c>
      <c r="FJ56" s="96">
        <f t="shared" si="6"/>
        <v>84</v>
      </c>
      <c r="FK56" s="96">
        <f t="shared" si="6"/>
        <v>85</v>
      </c>
      <c r="FL56" s="96">
        <f t="shared" si="6"/>
        <v>86</v>
      </c>
      <c r="FM56" s="96">
        <f t="shared" si="6"/>
        <v>87</v>
      </c>
      <c r="FN56" s="96">
        <f t="shared" si="6"/>
        <v>88</v>
      </c>
      <c r="FO56" s="96">
        <f t="shared" si="6"/>
        <v>89</v>
      </c>
      <c r="FP56" s="96">
        <f t="shared" si="6"/>
        <v>90</v>
      </c>
      <c r="FQ56" s="96">
        <f t="shared" si="6"/>
        <v>91</v>
      </c>
      <c r="FR56" s="96">
        <f t="shared" si="6"/>
        <v>92</v>
      </c>
      <c r="FS56" s="96">
        <f t="shared" si="6"/>
        <v>93</v>
      </c>
      <c r="FT56" s="96">
        <f t="shared" si="6"/>
        <v>94</v>
      </c>
      <c r="FU56" s="96">
        <f t="shared" si="6"/>
        <v>95</v>
      </c>
      <c r="FV56" s="96">
        <f t="shared" si="6"/>
        <v>96</v>
      </c>
      <c r="FW56" s="96">
        <f t="shared" si="6"/>
        <v>97</v>
      </c>
      <c r="FX56" s="96">
        <f t="shared" si="6"/>
        <v>98</v>
      </c>
      <c r="FY56" s="96">
        <f t="shared" si="6"/>
        <v>99</v>
      </c>
      <c r="FZ56" s="96">
        <f t="shared" si="6"/>
        <v>100</v>
      </c>
      <c r="GA56" s="96">
        <f t="shared" si="6"/>
        <v>101</v>
      </c>
      <c r="GB56" s="96">
        <f t="shared" si="6"/>
        <v>102</v>
      </c>
      <c r="GC56" s="96">
        <f t="shared" si="6"/>
        <v>103</v>
      </c>
      <c r="GD56" s="96">
        <f t="shared" si="6"/>
        <v>104</v>
      </c>
      <c r="GE56" s="96">
        <f t="shared" si="6"/>
        <v>105</v>
      </c>
      <c r="GF56" s="96">
        <f t="shared" si="6"/>
        <v>106</v>
      </c>
      <c r="GG56" s="96">
        <f t="shared" si="6"/>
        <v>107</v>
      </c>
      <c r="GH56" s="96">
        <f t="shared" si="6"/>
        <v>108</v>
      </c>
      <c r="GI56" s="96">
        <f t="shared" si="6"/>
        <v>109</v>
      </c>
      <c r="GJ56" s="96">
        <f t="shared" si="6"/>
        <v>110</v>
      </c>
      <c r="GK56" s="96">
        <f t="shared" si="6"/>
        <v>111</v>
      </c>
      <c r="GL56" s="96">
        <f t="shared" si="6"/>
        <v>112</v>
      </c>
      <c r="GM56" s="96">
        <f t="shared" si="6"/>
        <v>113</v>
      </c>
      <c r="GN56" s="96">
        <f t="shared" si="6"/>
        <v>114</v>
      </c>
      <c r="GO56" s="96">
        <f t="shared" si="6"/>
        <v>115</v>
      </c>
      <c r="GP56" s="96">
        <f t="shared" si="6"/>
        <v>116</v>
      </c>
      <c r="GQ56" s="96">
        <f t="shared" si="6"/>
        <v>117</v>
      </c>
      <c r="GR56" s="96">
        <f t="shared" si="6"/>
        <v>118</v>
      </c>
      <c r="GS56" s="96">
        <f t="shared" si="6"/>
        <v>119</v>
      </c>
      <c r="GT56" s="96">
        <f t="shared" si="6"/>
        <v>120</v>
      </c>
      <c r="GU56" s="96">
        <f t="shared" si="6"/>
        <v>121</v>
      </c>
      <c r="GV56" s="96">
        <f t="shared" si="6"/>
        <v>122</v>
      </c>
      <c r="GW56" s="96">
        <f t="shared" si="6"/>
        <v>123</v>
      </c>
      <c r="GX56" s="96">
        <f t="shared" si="6"/>
        <v>124</v>
      </c>
      <c r="GY56" s="96">
        <f t="shared" si="6"/>
        <v>125</v>
      </c>
      <c r="GZ56" s="96">
        <f t="shared" si="6"/>
        <v>126</v>
      </c>
      <c r="HA56" s="96">
        <f t="shared" si="6"/>
        <v>127</v>
      </c>
      <c r="HB56" s="96">
        <f t="shared" si="6"/>
        <v>128</v>
      </c>
      <c r="HC56" s="96">
        <f t="shared" si="6"/>
        <v>129</v>
      </c>
      <c r="HD56" s="96">
        <f t="shared" ref="HD56:JO56" si="7">COLUMN()-COLUMN($CE$61)+1</f>
        <v>130</v>
      </c>
      <c r="HE56" s="96">
        <f t="shared" si="7"/>
        <v>131</v>
      </c>
      <c r="HF56" s="96">
        <f t="shared" si="7"/>
        <v>132</v>
      </c>
      <c r="HG56" s="96">
        <f t="shared" si="7"/>
        <v>133</v>
      </c>
      <c r="HH56" s="96">
        <f t="shared" si="7"/>
        <v>134</v>
      </c>
      <c r="HI56" s="96">
        <f t="shared" si="7"/>
        <v>135</v>
      </c>
      <c r="HJ56" s="96">
        <f t="shared" si="7"/>
        <v>136</v>
      </c>
      <c r="HK56" s="96">
        <f t="shared" si="7"/>
        <v>137</v>
      </c>
      <c r="HL56" s="96">
        <f t="shared" si="7"/>
        <v>138</v>
      </c>
      <c r="HM56" s="96">
        <f t="shared" si="7"/>
        <v>139</v>
      </c>
      <c r="HN56" s="96">
        <f t="shared" si="7"/>
        <v>140</v>
      </c>
      <c r="HO56" s="96">
        <f t="shared" si="7"/>
        <v>141</v>
      </c>
      <c r="HP56" s="96">
        <f t="shared" si="7"/>
        <v>142</v>
      </c>
      <c r="HQ56" s="96">
        <f t="shared" si="7"/>
        <v>143</v>
      </c>
      <c r="HR56" s="96">
        <f t="shared" si="7"/>
        <v>144</v>
      </c>
      <c r="HS56" s="96">
        <f t="shared" si="7"/>
        <v>145</v>
      </c>
      <c r="HT56" s="96">
        <f t="shared" si="7"/>
        <v>146</v>
      </c>
      <c r="HU56" s="96">
        <f t="shared" si="7"/>
        <v>147</v>
      </c>
      <c r="HV56" s="96">
        <f t="shared" si="7"/>
        <v>148</v>
      </c>
      <c r="HW56" s="96">
        <f t="shared" si="7"/>
        <v>149</v>
      </c>
      <c r="HX56" s="96">
        <f t="shared" si="7"/>
        <v>150</v>
      </c>
      <c r="HY56" s="96">
        <f t="shared" si="7"/>
        <v>151</v>
      </c>
      <c r="HZ56" s="96">
        <f t="shared" si="7"/>
        <v>152</v>
      </c>
      <c r="IA56" s="96">
        <f t="shared" si="7"/>
        <v>153</v>
      </c>
      <c r="IB56" s="96">
        <f t="shared" si="7"/>
        <v>154</v>
      </c>
      <c r="IC56" s="96">
        <f t="shared" si="7"/>
        <v>155</v>
      </c>
      <c r="ID56" s="96">
        <f t="shared" si="7"/>
        <v>156</v>
      </c>
      <c r="IE56" s="96">
        <f t="shared" si="7"/>
        <v>157</v>
      </c>
      <c r="IF56" s="96">
        <f t="shared" si="7"/>
        <v>158</v>
      </c>
      <c r="IG56" s="96">
        <f t="shared" si="7"/>
        <v>159</v>
      </c>
      <c r="IH56" s="96">
        <f t="shared" si="7"/>
        <v>160</v>
      </c>
      <c r="II56" s="96">
        <f t="shared" si="7"/>
        <v>161</v>
      </c>
      <c r="IJ56" s="96">
        <f t="shared" si="7"/>
        <v>162</v>
      </c>
      <c r="IK56" s="96">
        <f t="shared" si="7"/>
        <v>163</v>
      </c>
      <c r="IL56" s="96">
        <f t="shared" si="7"/>
        <v>164</v>
      </c>
      <c r="IM56" s="96">
        <f t="shared" si="7"/>
        <v>165</v>
      </c>
      <c r="IN56" s="96">
        <f t="shared" si="7"/>
        <v>166</v>
      </c>
      <c r="IO56" s="96">
        <f t="shared" si="7"/>
        <v>167</v>
      </c>
      <c r="IP56" s="96">
        <f t="shared" si="7"/>
        <v>168</v>
      </c>
      <c r="IQ56" s="96">
        <f t="shared" si="7"/>
        <v>169</v>
      </c>
      <c r="IR56" s="96">
        <f t="shared" si="7"/>
        <v>170</v>
      </c>
      <c r="IS56" s="96">
        <f t="shared" si="7"/>
        <v>171</v>
      </c>
      <c r="IT56" s="96">
        <f t="shared" si="7"/>
        <v>172</v>
      </c>
      <c r="IU56" s="96">
        <f t="shared" si="7"/>
        <v>173</v>
      </c>
      <c r="IV56" s="96">
        <f t="shared" si="7"/>
        <v>174</v>
      </c>
      <c r="IW56" s="96">
        <f t="shared" si="7"/>
        <v>175</v>
      </c>
      <c r="IX56" s="96">
        <f t="shared" si="7"/>
        <v>176</v>
      </c>
      <c r="IY56" s="96">
        <f t="shared" si="7"/>
        <v>177</v>
      </c>
      <c r="IZ56" s="96">
        <f t="shared" si="7"/>
        <v>178</v>
      </c>
      <c r="JA56" s="96">
        <f t="shared" si="7"/>
        <v>179</v>
      </c>
      <c r="JB56" s="96">
        <f t="shared" si="7"/>
        <v>180</v>
      </c>
      <c r="JC56" s="96">
        <f t="shared" si="7"/>
        <v>181</v>
      </c>
      <c r="JD56" s="96">
        <f t="shared" si="7"/>
        <v>182</v>
      </c>
      <c r="JE56" s="96">
        <f t="shared" si="7"/>
        <v>183</v>
      </c>
      <c r="JF56" s="96">
        <f t="shared" si="7"/>
        <v>184</v>
      </c>
      <c r="JG56" s="96">
        <f t="shared" si="7"/>
        <v>185</v>
      </c>
      <c r="JH56" s="96">
        <f t="shared" si="7"/>
        <v>186</v>
      </c>
      <c r="JI56" s="96">
        <f t="shared" si="7"/>
        <v>187</v>
      </c>
      <c r="JJ56" s="96">
        <f t="shared" si="7"/>
        <v>188</v>
      </c>
      <c r="JK56" s="96">
        <f t="shared" si="7"/>
        <v>189</v>
      </c>
      <c r="JL56" s="96">
        <f t="shared" si="7"/>
        <v>190</v>
      </c>
      <c r="JM56" s="96">
        <f t="shared" si="7"/>
        <v>191</v>
      </c>
      <c r="JN56" s="96">
        <f t="shared" si="7"/>
        <v>192</v>
      </c>
      <c r="JO56" s="96">
        <f t="shared" si="7"/>
        <v>193</v>
      </c>
      <c r="JP56" s="96">
        <f t="shared" ref="JP56:LT56" si="8">COLUMN()-COLUMN($CE$61)+1</f>
        <v>194</v>
      </c>
      <c r="JQ56" s="96">
        <f t="shared" si="8"/>
        <v>195</v>
      </c>
      <c r="JR56" s="96">
        <f t="shared" si="8"/>
        <v>196</v>
      </c>
      <c r="JS56" s="96">
        <f t="shared" si="8"/>
        <v>197</v>
      </c>
      <c r="JT56" s="96">
        <f t="shared" si="8"/>
        <v>198</v>
      </c>
      <c r="JU56" s="96">
        <f t="shared" si="8"/>
        <v>199</v>
      </c>
      <c r="JV56" s="96">
        <f t="shared" si="8"/>
        <v>200</v>
      </c>
      <c r="JW56" s="96">
        <f t="shared" si="8"/>
        <v>201</v>
      </c>
      <c r="JX56" s="96">
        <f t="shared" si="8"/>
        <v>202</v>
      </c>
      <c r="JY56" s="96">
        <f t="shared" si="8"/>
        <v>203</v>
      </c>
      <c r="JZ56" s="96">
        <f t="shared" si="8"/>
        <v>204</v>
      </c>
      <c r="KA56" s="96">
        <f t="shared" si="8"/>
        <v>205</v>
      </c>
      <c r="KB56" s="96">
        <f t="shared" si="8"/>
        <v>206</v>
      </c>
      <c r="KC56" s="96">
        <f t="shared" si="8"/>
        <v>207</v>
      </c>
      <c r="KD56" s="96">
        <f t="shared" si="8"/>
        <v>208</v>
      </c>
      <c r="KE56" s="96">
        <f t="shared" si="8"/>
        <v>209</v>
      </c>
      <c r="KF56" s="96">
        <f t="shared" si="8"/>
        <v>210</v>
      </c>
      <c r="KG56" s="96">
        <f t="shared" si="8"/>
        <v>211</v>
      </c>
      <c r="KH56" s="96">
        <f t="shared" si="8"/>
        <v>212</v>
      </c>
      <c r="KI56" s="96">
        <f t="shared" si="8"/>
        <v>213</v>
      </c>
      <c r="KJ56" s="96">
        <f t="shared" si="8"/>
        <v>214</v>
      </c>
      <c r="KK56" s="96">
        <f t="shared" si="8"/>
        <v>215</v>
      </c>
      <c r="KL56" s="96">
        <f t="shared" si="8"/>
        <v>216</v>
      </c>
      <c r="KM56" s="96">
        <f t="shared" si="8"/>
        <v>217</v>
      </c>
      <c r="KN56" s="96">
        <f t="shared" si="8"/>
        <v>218</v>
      </c>
      <c r="KO56" s="96">
        <f t="shared" si="8"/>
        <v>219</v>
      </c>
      <c r="KP56" s="96">
        <f t="shared" si="8"/>
        <v>220</v>
      </c>
      <c r="KQ56" s="96">
        <f t="shared" si="8"/>
        <v>221</v>
      </c>
      <c r="KR56" s="96">
        <f t="shared" si="8"/>
        <v>222</v>
      </c>
      <c r="KS56" s="96">
        <f t="shared" si="8"/>
        <v>223</v>
      </c>
      <c r="KT56" s="96">
        <f t="shared" si="8"/>
        <v>224</v>
      </c>
      <c r="KU56" s="96">
        <f t="shared" si="8"/>
        <v>225</v>
      </c>
      <c r="KV56" s="96">
        <f t="shared" si="8"/>
        <v>226</v>
      </c>
      <c r="KW56" s="96">
        <f t="shared" si="8"/>
        <v>227</v>
      </c>
      <c r="KX56" s="96">
        <f t="shared" si="8"/>
        <v>228</v>
      </c>
      <c r="KY56" s="96">
        <f t="shared" si="8"/>
        <v>229</v>
      </c>
      <c r="KZ56" s="96">
        <f t="shared" si="8"/>
        <v>230</v>
      </c>
      <c r="LA56" s="96">
        <f t="shared" si="8"/>
        <v>231</v>
      </c>
      <c r="LB56" s="96">
        <f t="shared" si="8"/>
        <v>232</v>
      </c>
      <c r="LC56" s="96">
        <f t="shared" si="8"/>
        <v>233</v>
      </c>
      <c r="LD56" s="96">
        <f t="shared" si="8"/>
        <v>234</v>
      </c>
      <c r="LE56" s="96">
        <f t="shared" si="8"/>
        <v>235</v>
      </c>
      <c r="LF56" s="96">
        <f t="shared" si="8"/>
        <v>236</v>
      </c>
      <c r="LG56" s="96">
        <f t="shared" si="8"/>
        <v>237</v>
      </c>
      <c r="LH56" s="96">
        <f t="shared" si="8"/>
        <v>238</v>
      </c>
      <c r="LI56" s="96">
        <f t="shared" si="8"/>
        <v>239</v>
      </c>
      <c r="LJ56" s="96">
        <f t="shared" si="8"/>
        <v>240</v>
      </c>
      <c r="LK56" s="96">
        <f t="shared" si="8"/>
        <v>241</v>
      </c>
      <c r="LL56" s="96">
        <f t="shared" si="8"/>
        <v>242</v>
      </c>
      <c r="LM56" s="96">
        <f t="shared" si="8"/>
        <v>243</v>
      </c>
      <c r="LN56" s="96">
        <f t="shared" si="8"/>
        <v>244</v>
      </c>
      <c r="LO56" s="96">
        <f t="shared" si="8"/>
        <v>245</v>
      </c>
      <c r="LP56" s="96">
        <f t="shared" si="8"/>
        <v>246</v>
      </c>
      <c r="LQ56" s="96">
        <f t="shared" si="8"/>
        <v>247</v>
      </c>
      <c r="LR56" s="96">
        <f t="shared" si="8"/>
        <v>248</v>
      </c>
      <c r="LS56" s="96">
        <f t="shared" si="8"/>
        <v>249</v>
      </c>
      <c r="LT56" s="96">
        <f t="shared" si="8"/>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SMALL($AW$62:$AX$66,CE60)</f>
        <v>1</v>
      </c>
      <c r="CF57" s="90">
        <f>SMALL($AW$62:$AX$66,CF60)</f>
        <v>1</v>
      </c>
      <c r="CG57" s="90" t="e">
        <f>SMALL($AW$62:$AX$66,CG60)</f>
        <v>#NUM!</v>
      </c>
      <c r="CH57" s="90" t="e">
        <f>SMALL($AW$62:$AX$66,CH60)</f>
        <v>#NUM!</v>
      </c>
      <c r="CI57" s="90" t="e">
        <f>SMALL($AW$62:$AX$66,CI60)</f>
        <v>#NUM!</v>
      </c>
      <c r="CJ57" s="90" t="e">
        <f>SMALL($AW$62:$AX$66,CJ60)</f>
        <v>#NUM!</v>
      </c>
      <c r="CK57" s="90" t="e">
        <f>SMALL($AW$62:$AX$66,CK60)</f>
        <v>#NUM!</v>
      </c>
      <c r="CL57" s="90" t="e">
        <f>SMALL($AW$62:$AX$66,CL60)</f>
        <v>#NUM!</v>
      </c>
      <c r="CM57" s="90" t="e">
        <f>SMALL($AW$62:$AX$66,CM60)</f>
        <v>#NUM!</v>
      </c>
      <c r="CN57" s="90" t="e">
        <f>SMALL($AW$62:$AX$66,CN60)</f>
        <v>#NUM!</v>
      </c>
      <c r="CO57" s="90" t="e">
        <f>SMALL($AW$62:$AX$66,CO60)</f>
        <v>#NUM!</v>
      </c>
      <c r="CP57" s="90" t="e">
        <f>SMALL($AW$62:$AX$66,CP60)</f>
        <v>#NUM!</v>
      </c>
      <c r="CQ57" s="90" t="e">
        <f>SMALL($AW$62:$AX$66,CQ60)</f>
        <v>#NUM!</v>
      </c>
      <c r="CR57" s="90" t="e">
        <f>SMALL($AW$62:$AX$66,CR60)</f>
        <v>#NUM!</v>
      </c>
      <c r="CS57" s="90" t="e">
        <f>SMALL($AW$62:$AX$66,CS60)</f>
        <v>#NUM!</v>
      </c>
      <c r="CT57" s="90" t="e">
        <f>SMALL($AW$62:$AX$66,CT60)</f>
        <v>#NUM!</v>
      </c>
      <c r="CU57" s="90" t="e">
        <f>SMALL($AW$62:$AX$66,CU60)</f>
        <v>#NUM!</v>
      </c>
      <c r="CV57" s="90" t="e">
        <f>SMALL($AW$62:$AX$66,CV60)</f>
        <v>#NUM!</v>
      </c>
      <c r="CW57" s="90" t="e">
        <f>SMALL($AW$62:$AX$66,CW60)</f>
        <v>#NUM!</v>
      </c>
      <c r="CX57" s="90" t="e">
        <f>SMALL($AW$62:$AX$66,CX60)</f>
        <v>#NUM!</v>
      </c>
      <c r="CY57" s="90" t="e">
        <f>SMALL($AW$62:$AX$66,CY60)</f>
        <v>#NUM!</v>
      </c>
      <c r="CZ57" s="90" t="e">
        <f>SMALL($AW$62:$AX$66,CZ60)</f>
        <v>#NUM!</v>
      </c>
      <c r="DA57" s="90" t="e">
        <f>SMALL($AW$62:$AX$66,DA60)</f>
        <v>#NUM!</v>
      </c>
      <c r="DB57" s="90" t="e">
        <f>SMALL($AW$62:$AX$66,DB60)</f>
        <v>#NUM!</v>
      </c>
      <c r="DC57" s="90" t="e">
        <f>SMALL($AW$62:$AX$66,DC60)</f>
        <v>#NUM!</v>
      </c>
      <c r="DD57" s="90" t="e">
        <f>SMALL($AW$62:$AX$66,DD60)</f>
        <v>#NUM!</v>
      </c>
      <c r="DE57" s="90" t="e">
        <f>SMALL($AW$62:$AX$66,DE60)</f>
        <v>#NUM!</v>
      </c>
      <c r="DF57" s="90" t="e">
        <f>SMALL($AW$62:$AX$66,DF60)</f>
        <v>#NUM!</v>
      </c>
      <c r="DG57" s="90" t="e">
        <f>SMALL($AW$62:$AX$66,DG60)</f>
        <v>#NUM!</v>
      </c>
      <c r="DH57" s="90" t="e">
        <f>SMALL($AW$62:$AX$66,DH60)</f>
        <v>#NUM!</v>
      </c>
      <c r="DI57" s="90" t="e">
        <f>SMALL($AW$62:$AX$66,DI60)</f>
        <v>#NUM!</v>
      </c>
      <c r="DJ57" s="90" t="e">
        <f>SMALL($AW$62:$AX$66,DJ60)</f>
        <v>#NUM!</v>
      </c>
      <c r="DK57" s="90" t="e">
        <f>SMALL($AW$62:$AX$66,DK60)</f>
        <v>#NUM!</v>
      </c>
      <c r="DL57" s="90" t="e">
        <f>SMALL($AW$62:$AX$66,DL60)</f>
        <v>#NUM!</v>
      </c>
      <c r="DM57" s="90" t="e">
        <f>SMALL($AW$62:$AX$66,DM60)</f>
        <v>#NUM!</v>
      </c>
      <c r="DN57" s="90" t="e">
        <f>SMALL($AW$62:$AX$66,DN60)</f>
        <v>#NUM!</v>
      </c>
      <c r="DO57" s="90" t="e">
        <f>SMALL($AW$62:$AX$66,DO60)</f>
        <v>#NUM!</v>
      </c>
      <c r="DP57" s="90" t="e">
        <f>SMALL($AW$62:$AX$66,DP60)</f>
        <v>#NUM!</v>
      </c>
      <c r="DQ57" s="90" t="e">
        <f>SMALL($AW$62:$AX$66,DQ60)</f>
        <v>#NUM!</v>
      </c>
      <c r="DR57" s="90" t="e">
        <f>SMALL($AW$62:$AX$66,DR60)</f>
        <v>#NUM!</v>
      </c>
      <c r="DS57" s="90" t="e">
        <f>SMALL($AW$62:$AX$66,DS60)</f>
        <v>#NUM!</v>
      </c>
      <c r="DT57" s="90" t="e">
        <f>SMALL($AW$62:$AX$66,DT60)</f>
        <v>#NUM!</v>
      </c>
      <c r="DU57" s="90" t="e">
        <f>SMALL($AW$62:$AX$66,DU60)</f>
        <v>#NUM!</v>
      </c>
      <c r="DV57" s="90" t="e">
        <f>SMALL($AW$62:$AX$66,DV60)</f>
        <v>#NUM!</v>
      </c>
      <c r="DW57" s="90" t="e">
        <f>SMALL($AW$62:$AX$66,DW60)</f>
        <v>#NUM!</v>
      </c>
      <c r="DX57" s="90" t="e">
        <f>SMALL($AW$62:$AX$66,DX60)</f>
        <v>#NUM!</v>
      </c>
      <c r="DY57" s="90" t="e">
        <f>SMALL($AW$62:$AX$66,DY60)</f>
        <v>#NUM!</v>
      </c>
      <c r="DZ57" s="90" t="e">
        <f>SMALL($AW$62:$AX$66,DZ60)</f>
        <v>#NUM!</v>
      </c>
      <c r="EA57" s="90" t="e">
        <f>SMALL($AW$62:$AX$66,EA60)</f>
        <v>#NUM!</v>
      </c>
      <c r="EB57" s="90" t="e">
        <f>SMALL($AW$62:$AX$66,EB60)</f>
        <v>#NUM!</v>
      </c>
      <c r="EC57" s="90" t="e">
        <f>SMALL($AW$62:$AX$66,EC60)</f>
        <v>#NUM!</v>
      </c>
      <c r="ED57" s="90" t="e">
        <f>SMALL($AW$62:$AX$66,ED60)</f>
        <v>#NUM!</v>
      </c>
      <c r="EE57" s="90" t="e">
        <f>SMALL($AW$62:$AX$66,EE60)</f>
        <v>#NUM!</v>
      </c>
      <c r="EF57" s="90" t="e">
        <f>SMALL($AW$62:$AX$66,EF60)</f>
        <v>#NUM!</v>
      </c>
      <c r="EG57" s="90" t="e">
        <f>SMALL($AW$62:$AX$66,EG60)</f>
        <v>#NUM!</v>
      </c>
      <c r="EH57" s="90" t="e">
        <f>SMALL($AW$62:$AX$66,EH60)</f>
        <v>#NUM!</v>
      </c>
      <c r="EI57" s="90" t="e">
        <f>SMALL($AW$62:$AX$66,EI60)</f>
        <v>#NUM!</v>
      </c>
      <c r="EJ57" s="90" t="e">
        <f>SMALL($AW$62:$AX$66,EJ60)</f>
        <v>#NUM!</v>
      </c>
      <c r="EK57" s="90" t="e">
        <f>SMALL($AW$62:$AX$66,EK60)</f>
        <v>#NUM!</v>
      </c>
      <c r="EL57" s="90" t="e">
        <f>SMALL($AW$62:$AX$66,EL60)</f>
        <v>#NUM!</v>
      </c>
      <c r="EM57" s="90" t="e">
        <f>SMALL($AW$62:$AX$66,EM60)</f>
        <v>#NUM!</v>
      </c>
      <c r="EN57" s="90" t="e">
        <f>SMALL($AW$62:$AX$66,EN60)</f>
        <v>#NUM!</v>
      </c>
      <c r="EO57" s="90" t="e">
        <f>SMALL($AW$62:$AX$66,EO60)</f>
        <v>#NUM!</v>
      </c>
      <c r="EP57" s="90" t="e">
        <f>SMALL($AW$62:$AX$66,EP60)</f>
        <v>#NUM!</v>
      </c>
      <c r="EQ57" s="90" t="e">
        <f>SMALL($AW$62:$AX$66,EQ60)</f>
        <v>#NUM!</v>
      </c>
      <c r="ER57" s="90" t="e">
        <f>SMALL($AW$62:$AX$66,ER60)</f>
        <v>#NUM!</v>
      </c>
      <c r="ES57" s="90" t="e">
        <f>SMALL($AW$62:$AX$66,ES60)</f>
        <v>#NUM!</v>
      </c>
      <c r="ET57" s="90" t="e">
        <f>SMALL($AW$62:$AX$66,ET60)</f>
        <v>#NUM!</v>
      </c>
      <c r="EU57" s="90" t="e">
        <f>SMALL($AW$62:$AX$66,EU60)</f>
        <v>#NUM!</v>
      </c>
      <c r="EV57" s="90" t="e">
        <f>SMALL($AW$62:$AX$66,EV60)</f>
        <v>#NUM!</v>
      </c>
      <c r="EW57" s="90" t="e">
        <f>SMALL($AW$62:$AX$66,EW60)</f>
        <v>#NUM!</v>
      </c>
      <c r="EX57" s="90" t="e">
        <f>SMALL($AW$62:$AX$66,EX60)</f>
        <v>#NUM!</v>
      </c>
      <c r="EY57" s="90" t="e">
        <f>SMALL($AW$62:$AX$66,EY60)</f>
        <v>#NUM!</v>
      </c>
      <c r="EZ57" s="90" t="e">
        <f>SMALL($AW$62:$AX$66,EZ60)</f>
        <v>#NUM!</v>
      </c>
      <c r="FA57" s="90" t="e">
        <f>SMALL($AW$62:$AX$66,FA60)</f>
        <v>#NUM!</v>
      </c>
      <c r="FB57" s="90" t="e">
        <f>SMALL($AW$62:$AX$66,FB60)</f>
        <v>#NUM!</v>
      </c>
      <c r="FC57" s="90" t="e">
        <f>SMALL($AW$62:$AX$66,FC60)</f>
        <v>#NUM!</v>
      </c>
      <c r="FD57" s="90" t="e">
        <f>SMALL($AW$62:$AX$66,FD60)</f>
        <v>#NUM!</v>
      </c>
      <c r="FE57" s="90" t="e">
        <f>SMALL($AW$62:$AX$66,FE60)</f>
        <v>#NUM!</v>
      </c>
      <c r="FF57" s="90" t="e">
        <f>SMALL($AW$62:$AX$66,FF60)</f>
        <v>#NUM!</v>
      </c>
      <c r="FG57" s="90" t="e">
        <f>SMALL($AW$62:$AX$66,FG60)</f>
        <v>#NUM!</v>
      </c>
      <c r="FH57" s="90" t="e">
        <f>SMALL($AW$62:$AX$66,FH60)</f>
        <v>#NUM!</v>
      </c>
      <c r="FI57" s="90" t="e">
        <f>SMALL($AW$62:$AX$66,FI60)</f>
        <v>#NUM!</v>
      </c>
      <c r="FJ57" s="90" t="e">
        <f>SMALL($AW$62:$AX$66,FJ60)</f>
        <v>#NUM!</v>
      </c>
      <c r="FK57" s="90" t="e">
        <f>SMALL($AW$62:$AX$66,FK60)</f>
        <v>#NUM!</v>
      </c>
      <c r="FL57" s="90" t="e">
        <f>SMALL($AW$62:$AX$66,FL60)</f>
        <v>#NUM!</v>
      </c>
      <c r="FM57" s="90" t="e">
        <f>SMALL($AW$62:$AX$66,FM60)</f>
        <v>#NUM!</v>
      </c>
      <c r="FN57" s="90" t="e">
        <f>SMALL($AW$62:$AX$66,FN60)</f>
        <v>#NUM!</v>
      </c>
      <c r="FO57" s="90" t="e">
        <f>SMALL($AW$62:$AX$66,FO60)</f>
        <v>#NUM!</v>
      </c>
      <c r="FP57" s="90" t="e">
        <f>SMALL($AW$62:$AX$66,FP60)</f>
        <v>#NUM!</v>
      </c>
      <c r="FQ57" s="90" t="e">
        <f>SMALL($AW$62:$AX$66,FQ60)</f>
        <v>#NUM!</v>
      </c>
      <c r="FR57" s="90" t="e">
        <f>SMALL($AW$62:$AX$66,FR60)</f>
        <v>#NUM!</v>
      </c>
      <c r="FS57" s="90" t="e">
        <f>SMALL($AW$62:$AX$66,FS60)</f>
        <v>#NUM!</v>
      </c>
      <c r="FT57" s="90" t="e">
        <f>SMALL($AW$62:$AX$66,FT60)</f>
        <v>#NUM!</v>
      </c>
      <c r="FU57" s="90" t="e">
        <f>SMALL($AW$62:$AX$66,FU60)</f>
        <v>#NUM!</v>
      </c>
      <c r="FV57" s="90" t="e">
        <f>SMALL($AW$62:$AX$66,FV60)</f>
        <v>#NUM!</v>
      </c>
      <c r="FW57" s="90" t="e">
        <f>SMALL($AW$62:$AX$66,FW60)</f>
        <v>#NUM!</v>
      </c>
      <c r="FX57" s="90" t="e">
        <f>SMALL($AW$62:$AX$66,FX60)</f>
        <v>#NUM!</v>
      </c>
      <c r="FY57" s="90" t="e">
        <f>SMALL($AW$62:$AX$66,FY60)</f>
        <v>#NUM!</v>
      </c>
      <c r="FZ57" s="90" t="e">
        <f>SMALL($AW$62:$AX$66,FZ60)</f>
        <v>#NUM!</v>
      </c>
      <c r="GA57" s="90" t="e">
        <f>SMALL($AW$62:$AX$66,GA60)</f>
        <v>#NUM!</v>
      </c>
      <c r="GB57" s="90" t="e">
        <f>SMALL($AW$62:$AX$66,GB60)</f>
        <v>#NUM!</v>
      </c>
      <c r="GC57" s="90" t="e">
        <f>SMALL($AW$62:$AX$66,GC60)</f>
        <v>#NUM!</v>
      </c>
      <c r="GD57" s="90" t="e">
        <f>SMALL($AW$62:$AX$66,GD60)</f>
        <v>#NUM!</v>
      </c>
      <c r="GE57" s="90" t="e">
        <f>SMALL($AW$62:$AX$66,GE60)</f>
        <v>#NUM!</v>
      </c>
      <c r="GF57" s="90" t="e">
        <f>SMALL($AW$62:$AX$66,GF60)</f>
        <v>#NUM!</v>
      </c>
      <c r="GG57" s="90" t="e">
        <f>SMALL($AW$62:$AX$66,GG60)</f>
        <v>#NUM!</v>
      </c>
      <c r="GH57" s="90" t="e">
        <f>SMALL($AW$62:$AX$66,GH60)</f>
        <v>#NUM!</v>
      </c>
      <c r="GI57" s="90" t="e">
        <f>SMALL($AW$62:$AX$66,GI60)</f>
        <v>#NUM!</v>
      </c>
      <c r="GJ57" s="90" t="e">
        <f>SMALL($AW$62:$AX$66,GJ60)</f>
        <v>#NUM!</v>
      </c>
      <c r="GK57" s="90" t="e">
        <f>SMALL($AW$62:$AX$66,GK60)</f>
        <v>#NUM!</v>
      </c>
      <c r="GL57" s="90" t="e">
        <f>SMALL($AW$62:$AX$66,GL60)</f>
        <v>#NUM!</v>
      </c>
      <c r="GM57" s="90" t="e">
        <f>SMALL($AW$62:$AX$66,GM60)</f>
        <v>#NUM!</v>
      </c>
      <c r="GN57" s="90" t="e">
        <f>SMALL($AW$62:$AX$66,GN60)</f>
        <v>#NUM!</v>
      </c>
      <c r="GO57" s="90" t="e">
        <f>SMALL($AW$62:$AX$66,GO60)</f>
        <v>#NUM!</v>
      </c>
      <c r="GP57" s="90" t="e">
        <f>SMALL($AW$62:$AX$66,GP60)</f>
        <v>#NUM!</v>
      </c>
      <c r="GQ57" s="90" t="e">
        <f>SMALL($AW$62:$AX$66,GQ60)</f>
        <v>#NUM!</v>
      </c>
      <c r="GR57" s="90" t="e">
        <f>SMALL($AW$62:$AX$66,GR60)</f>
        <v>#NUM!</v>
      </c>
      <c r="GS57" s="90" t="e">
        <f>SMALL($AW$62:$AX$66,GS60)</f>
        <v>#NUM!</v>
      </c>
      <c r="GT57" s="90" t="e">
        <f>SMALL($AW$62:$AX$66,GT60)</f>
        <v>#NUM!</v>
      </c>
      <c r="GU57" s="90" t="e">
        <f>SMALL($AW$62:$AX$66,GU60)</f>
        <v>#NUM!</v>
      </c>
      <c r="GV57" s="90" t="e">
        <f>SMALL($AW$62:$AX$66,GV60)</f>
        <v>#NUM!</v>
      </c>
      <c r="GW57" s="90" t="e">
        <f>SMALL($AW$62:$AX$66,GW60)</f>
        <v>#NUM!</v>
      </c>
      <c r="GX57" s="90" t="e">
        <f>SMALL($AW$62:$AX$66,GX60)</f>
        <v>#NUM!</v>
      </c>
      <c r="GY57" s="90" t="e">
        <f>SMALL($AW$62:$AX$66,GY60)</f>
        <v>#NUM!</v>
      </c>
      <c r="GZ57" s="90" t="e">
        <f>SMALL($AW$62:$AX$66,GZ60)</f>
        <v>#NUM!</v>
      </c>
      <c r="HA57" s="90" t="e">
        <f>SMALL($AW$62:$AX$66,HA60)</f>
        <v>#NUM!</v>
      </c>
      <c r="HB57" s="90" t="e">
        <f>SMALL($AW$62:$AX$66,HB60)</f>
        <v>#NUM!</v>
      </c>
      <c r="HC57" s="90" t="e">
        <f>SMALL($AW$62:$AX$66,HC60)</f>
        <v>#NUM!</v>
      </c>
      <c r="HD57" s="90" t="e">
        <f>SMALL($AW$62:$AX$66,HD60)</f>
        <v>#NUM!</v>
      </c>
      <c r="HE57" s="90" t="e">
        <f>SMALL($AW$62:$AX$66,HE60)</f>
        <v>#NUM!</v>
      </c>
      <c r="HF57" s="90" t="e">
        <f>SMALL($AW$62:$AX$66,HF60)</f>
        <v>#NUM!</v>
      </c>
      <c r="HG57" s="90" t="e">
        <f>SMALL($AW$62:$AX$66,HG60)</f>
        <v>#NUM!</v>
      </c>
      <c r="HH57" s="90" t="e">
        <f>SMALL($AW$62:$AX$66,HH60)</f>
        <v>#NUM!</v>
      </c>
      <c r="HI57" s="90" t="e">
        <f>SMALL($AW$62:$AX$66,HI60)</f>
        <v>#NUM!</v>
      </c>
      <c r="HJ57" s="90" t="e">
        <f>SMALL($AW$62:$AX$66,HJ60)</f>
        <v>#NUM!</v>
      </c>
      <c r="HK57" s="90" t="e">
        <f>SMALL($AW$62:$AX$66,HK60)</f>
        <v>#NUM!</v>
      </c>
      <c r="HL57" s="90" t="e">
        <f>SMALL($AW$62:$AX$66,HL60)</f>
        <v>#NUM!</v>
      </c>
      <c r="HM57" s="90" t="e">
        <f>SMALL($AW$62:$AX$66,HM60)</f>
        <v>#NUM!</v>
      </c>
      <c r="HN57" s="90" t="e">
        <f>SMALL($AW$62:$AX$66,HN60)</f>
        <v>#NUM!</v>
      </c>
      <c r="HO57" s="90" t="e">
        <f>SMALL($AW$62:$AX$66,HO60)</f>
        <v>#NUM!</v>
      </c>
      <c r="HP57" s="90" t="e">
        <f>SMALL($AW$62:$AX$66,HP60)</f>
        <v>#NUM!</v>
      </c>
      <c r="HQ57" s="90" t="e">
        <f>SMALL($AW$62:$AX$66,HQ60)</f>
        <v>#NUM!</v>
      </c>
      <c r="HR57" s="90" t="e">
        <f>SMALL($AW$62:$AX$66,HR60)</f>
        <v>#NUM!</v>
      </c>
      <c r="HS57" s="90" t="e">
        <f>SMALL($AW$62:$AX$66,HS60)</f>
        <v>#NUM!</v>
      </c>
      <c r="HT57" s="90" t="e">
        <f>SMALL($AW$62:$AX$66,HT60)</f>
        <v>#NUM!</v>
      </c>
      <c r="HU57" s="90" t="e">
        <f>SMALL($AW$62:$AX$66,HU60)</f>
        <v>#NUM!</v>
      </c>
      <c r="HV57" s="90" t="e">
        <f>SMALL($AW$62:$AX$66,HV60)</f>
        <v>#NUM!</v>
      </c>
      <c r="HW57" s="90" t="e">
        <f>SMALL($AW$62:$AX$66,HW60)</f>
        <v>#NUM!</v>
      </c>
      <c r="HX57" s="90" t="e">
        <f>SMALL($AW$62:$AX$66,HX60)</f>
        <v>#NUM!</v>
      </c>
      <c r="HY57" s="90" t="e">
        <f>SMALL($AW$62:$AX$66,HY60)</f>
        <v>#NUM!</v>
      </c>
      <c r="HZ57" s="90" t="e">
        <f>SMALL($AW$62:$AX$66,HZ60)</f>
        <v>#NUM!</v>
      </c>
      <c r="IA57" s="90" t="e">
        <f>SMALL($AW$62:$AX$66,IA60)</f>
        <v>#NUM!</v>
      </c>
      <c r="IB57" s="90" t="e">
        <f>SMALL($AW$62:$AX$66,IB60)</f>
        <v>#NUM!</v>
      </c>
      <c r="IC57" s="90" t="e">
        <f>SMALL($AW$62:$AX$66,IC60)</f>
        <v>#NUM!</v>
      </c>
      <c r="ID57" s="90" t="e">
        <f>SMALL($AW$62:$AX$66,ID60)</f>
        <v>#NUM!</v>
      </c>
      <c r="IE57" s="90" t="e">
        <f>SMALL($AW$62:$AX$66,IE60)</f>
        <v>#NUM!</v>
      </c>
      <c r="IF57" s="90" t="e">
        <f>SMALL($AW$62:$AX$66,IF60)</f>
        <v>#NUM!</v>
      </c>
      <c r="IG57" s="90" t="e">
        <f>SMALL($AW$62:$AX$66,IG60)</f>
        <v>#NUM!</v>
      </c>
      <c r="IH57" s="90" t="e">
        <f>SMALL($AW$62:$AX$66,IH60)</f>
        <v>#NUM!</v>
      </c>
      <c r="II57" s="90" t="e">
        <f>SMALL($AW$62:$AX$66,II60)</f>
        <v>#NUM!</v>
      </c>
      <c r="IJ57" s="90" t="e">
        <f>SMALL($AW$62:$AX$66,IJ60)</f>
        <v>#NUM!</v>
      </c>
      <c r="IK57" s="90" t="e">
        <f>SMALL($AW$62:$AX$66,IK60)</f>
        <v>#NUM!</v>
      </c>
      <c r="IL57" s="90" t="e">
        <f>SMALL($AW$62:$AX$66,IL60)</f>
        <v>#NUM!</v>
      </c>
      <c r="IM57" s="90" t="e">
        <f>SMALL($AW$62:$AX$66,IM60)</f>
        <v>#NUM!</v>
      </c>
      <c r="IN57" s="90" t="e">
        <f>SMALL($AW$62:$AX$66,IN60)</f>
        <v>#NUM!</v>
      </c>
      <c r="IO57" s="90" t="e">
        <f>SMALL($AW$62:$AX$66,IO60)</f>
        <v>#NUM!</v>
      </c>
      <c r="IP57" s="90" t="e">
        <f>SMALL($AW$62:$AX$66,IP60)</f>
        <v>#NUM!</v>
      </c>
      <c r="IQ57" s="90" t="e">
        <f>SMALL($AW$62:$AX$66,IQ60)</f>
        <v>#NUM!</v>
      </c>
      <c r="IR57" s="90" t="e">
        <f>SMALL($AW$62:$AX$66,IR60)</f>
        <v>#NUM!</v>
      </c>
      <c r="IS57" s="90" t="e">
        <f>SMALL($AW$62:$AX$66,IS60)</f>
        <v>#NUM!</v>
      </c>
      <c r="IT57" s="90" t="e">
        <f>SMALL($AW$62:$AX$66,IT60)</f>
        <v>#NUM!</v>
      </c>
      <c r="IU57" s="90" t="e">
        <f>SMALL($AW$62:$AX$66,IU60)</f>
        <v>#NUM!</v>
      </c>
      <c r="IV57" s="90" t="e">
        <f>SMALL($AW$62:$AX$66,IV60)</f>
        <v>#NUM!</v>
      </c>
      <c r="IW57" s="90" t="e">
        <f>SMALL($AW$62:$AX$66,IW60)</f>
        <v>#NUM!</v>
      </c>
      <c r="IX57" s="90" t="e">
        <f>SMALL($AW$62:$AX$66,IX60)</f>
        <v>#NUM!</v>
      </c>
      <c r="IY57" s="90" t="e">
        <f>SMALL($AW$62:$AX$66,IY60)</f>
        <v>#NUM!</v>
      </c>
      <c r="IZ57" s="90" t="e">
        <f>SMALL($AW$62:$AX$66,IZ60)</f>
        <v>#NUM!</v>
      </c>
      <c r="JA57" s="90" t="e">
        <f>SMALL($AW$62:$AX$66,JA60)</f>
        <v>#NUM!</v>
      </c>
      <c r="JB57" s="90" t="e">
        <f>SMALL($AW$62:$AX$66,JB60)</f>
        <v>#NUM!</v>
      </c>
      <c r="JC57" s="90" t="e">
        <f>SMALL($AW$62:$AX$66,JC60)</f>
        <v>#NUM!</v>
      </c>
      <c r="JD57" s="90" t="e">
        <f>SMALL($AW$62:$AX$66,JD60)</f>
        <v>#NUM!</v>
      </c>
      <c r="JE57" s="90" t="e">
        <f>SMALL($AW$62:$AX$66,JE60)</f>
        <v>#NUM!</v>
      </c>
      <c r="JF57" s="90" t="e">
        <f>SMALL($AW$62:$AX$66,JF60)</f>
        <v>#NUM!</v>
      </c>
      <c r="JG57" s="90" t="e">
        <f>SMALL($AW$62:$AX$66,JG60)</f>
        <v>#NUM!</v>
      </c>
      <c r="JH57" s="90" t="e">
        <f>SMALL($AW$62:$AX$66,JH60)</f>
        <v>#NUM!</v>
      </c>
      <c r="JI57" s="90" t="e">
        <f>SMALL($AW$62:$AX$66,JI60)</f>
        <v>#NUM!</v>
      </c>
      <c r="JJ57" s="90" t="e">
        <f>SMALL($AW$62:$AX$66,JJ60)</f>
        <v>#NUM!</v>
      </c>
      <c r="JK57" s="90" t="e">
        <f>SMALL($AW$62:$AX$66,JK60)</f>
        <v>#NUM!</v>
      </c>
      <c r="JL57" s="90" t="e">
        <f>SMALL($AW$62:$AX$66,JL60)</f>
        <v>#NUM!</v>
      </c>
      <c r="JM57" s="90" t="e">
        <f>SMALL($AW$62:$AX$66,JM60)</f>
        <v>#NUM!</v>
      </c>
      <c r="JN57" s="90" t="e">
        <f>SMALL($AW$62:$AX$66,JN60)</f>
        <v>#NUM!</v>
      </c>
      <c r="JO57" s="90" t="e">
        <f>SMALL($AW$62:$AX$66,JO60)</f>
        <v>#NUM!</v>
      </c>
      <c r="JP57" s="90" t="e">
        <f>SMALL($AW$62:$AX$66,JP60)</f>
        <v>#NUM!</v>
      </c>
      <c r="JQ57" s="90" t="e">
        <f>SMALL($AW$62:$AX$66,JQ60)</f>
        <v>#NUM!</v>
      </c>
      <c r="JR57" s="90" t="e">
        <f>SMALL($AW$62:$AX$66,JR60)</f>
        <v>#NUM!</v>
      </c>
      <c r="JS57" s="90" t="e">
        <f>SMALL($AW$62:$AX$66,JS60)</f>
        <v>#NUM!</v>
      </c>
      <c r="JT57" s="90" t="e">
        <f>SMALL($AW$62:$AX$66,JT60)</f>
        <v>#NUM!</v>
      </c>
      <c r="JU57" s="90" t="e">
        <f>SMALL($AW$62:$AX$66,JU60)</f>
        <v>#NUM!</v>
      </c>
      <c r="JV57" s="90" t="e">
        <f>SMALL($AW$62:$AX$66,JV60)</f>
        <v>#NUM!</v>
      </c>
      <c r="JW57" s="90" t="e">
        <f>SMALL($AW$62:$AX$66,JW60)</f>
        <v>#NUM!</v>
      </c>
      <c r="JX57" s="90" t="e">
        <f>SMALL($AW$62:$AX$66,JX60)</f>
        <v>#NUM!</v>
      </c>
      <c r="JY57" s="90" t="e">
        <f>SMALL($AW$62:$AX$66,JY60)</f>
        <v>#NUM!</v>
      </c>
      <c r="JZ57" s="90" t="e">
        <f>SMALL($AW$62:$AX$66,JZ60)</f>
        <v>#NUM!</v>
      </c>
      <c r="KA57" s="90" t="e">
        <f>SMALL($AW$62:$AX$66,KA60)</f>
        <v>#NUM!</v>
      </c>
      <c r="KB57" s="90" t="e">
        <f>SMALL($AW$62:$AX$66,KB60)</f>
        <v>#NUM!</v>
      </c>
      <c r="KC57" s="90" t="e">
        <f>SMALL($AW$62:$AX$66,KC60)</f>
        <v>#NUM!</v>
      </c>
      <c r="KD57" s="90" t="e">
        <f>SMALL($AW$62:$AX$66,KD60)</f>
        <v>#NUM!</v>
      </c>
      <c r="KE57" s="90" t="e">
        <f>SMALL($AW$62:$AX$66,KE60)</f>
        <v>#NUM!</v>
      </c>
      <c r="KF57" s="90" t="e">
        <f>SMALL($AW$62:$AX$66,KF60)</f>
        <v>#NUM!</v>
      </c>
      <c r="KG57" s="90" t="e">
        <f>SMALL($AW$62:$AX$66,KG60)</f>
        <v>#NUM!</v>
      </c>
      <c r="KH57" s="90" t="e">
        <f>SMALL($AW$62:$AX$66,KH60)</f>
        <v>#NUM!</v>
      </c>
      <c r="KI57" s="90" t="e">
        <f>SMALL($AW$62:$AX$66,KI60)</f>
        <v>#NUM!</v>
      </c>
      <c r="KJ57" s="90" t="e">
        <f>SMALL($AW$62:$AX$66,KJ60)</f>
        <v>#NUM!</v>
      </c>
      <c r="KK57" s="90" t="e">
        <f>SMALL($AW$62:$AX$66,KK60)</f>
        <v>#NUM!</v>
      </c>
      <c r="KL57" s="90" t="e">
        <f>SMALL($AW$62:$AX$66,KL60)</f>
        <v>#NUM!</v>
      </c>
      <c r="KM57" s="90" t="e">
        <f>SMALL($AW$62:$AX$66,KM60)</f>
        <v>#NUM!</v>
      </c>
      <c r="KN57" s="90" t="e">
        <f>SMALL($AW$62:$AX$66,KN60)</f>
        <v>#NUM!</v>
      </c>
      <c r="KO57" s="90" t="e">
        <f>SMALL($AW$62:$AX$66,KO60)</f>
        <v>#NUM!</v>
      </c>
      <c r="KP57" s="90" t="e">
        <f>SMALL($AW$62:$AX$66,KP60)</f>
        <v>#NUM!</v>
      </c>
      <c r="KQ57" s="90" t="e">
        <f>SMALL($AW$62:$AX$66,KQ60)</f>
        <v>#NUM!</v>
      </c>
      <c r="KR57" s="90" t="e">
        <f>SMALL($AW$62:$AX$66,KR60)</f>
        <v>#NUM!</v>
      </c>
      <c r="KS57" s="90" t="e">
        <f>SMALL($AW$62:$AX$66,KS60)</f>
        <v>#NUM!</v>
      </c>
      <c r="KT57" s="90" t="e">
        <f>SMALL($AW$62:$AX$66,KT60)</f>
        <v>#NUM!</v>
      </c>
      <c r="KU57" s="90" t="e">
        <f>SMALL($AW$62:$AX$66,KU60)</f>
        <v>#NUM!</v>
      </c>
      <c r="KV57" s="90" t="e">
        <f>SMALL($AW$62:$AX$66,KV60)</f>
        <v>#NUM!</v>
      </c>
      <c r="KW57" s="90" t="e">
        <f>SMALL($AW$62:$AX$66,KW60)</f>
        <v>#NUM!</v>
      </c>
      <c r="KX57" s="90" t="e">
        <f>SMALL($AW$62:$AX$66,KX60)</f>
        <v>#NUM!</v>
      </c>
      <c r="KY57" s="90" t="e">
        <f>SMALL($AW$62:$AX$66,KY60)</f>
        <v>#NUM!</v>
      </c>
      <c r="KZ57" s="90" t="e">
        <f>SMALL($AW$62:$AX$66,KZ60)</f>
        <v>#NUM!</v>
      </c>
      <c r="LA57" s="90" t="e">
        <f>SMALL($AW$62:$AX$66,LA60)</f>
        <v>#NUM!</v>
      </c>
      <c r="LB57" s="90" t="e">
        <f>SMALL($AW$62:$AX$66,LB60)</f>
        <v>#NUM!</v>
      </c>
      <c r="LC57" s="90" t="e">
        <f>SMALL($AW$62:$AX$66,LC60)</f>
        <v>#NUM!</v>
      </c>
      <c r="LD57" s="90" t="e">
        <f>SMALL($AW$62:$AX$66,LD60)</f>
        <v>#NUM!</v>
      </c>
      <c r="LE57" s="90" t="e">
        <f>SMALL($AW$62:$AX$66,LE60)</f>
        <v>#NUM!</v>
      </c>
      <c r="LF57" s="90" t="e">
        <f>SMALL($AW$62:$AX$66,LF60)</f>
        <v>#NUM!</v>
      </c>
      <c r="LG57" s="90" t="e">
        <f>SMALL($AW$62:$AX$66,LG60)</f>
        <v>#NUM!</v>
      </c>
      <c r="LH57" s="90" t="e">
        <f>SMALL($AW$62:$AX$66,LH60)</f>
        <v>#NUM!</v>
      </c>
      <c r="LI57" s="90" t="e">
        <f>SMALL($AW$62:$AX$66,LI60)</f>
        <v>#NUM!</v>
      </c>
      <c r="LJ57" s="90" t="e">
        <f>SMALL($AW$62:$AX$66,LJ60)</f>
        <v>#NUM!</v>
      </c>
      <c r="LK57" s="90" t="e">
        <f>SMALL($AW$62:$AX$66,LK60)</f>
        <v>#NUM!</v>
      </c>
      <c r="LL57" s="90" t="e">
        <f>SMALL($AW$62:$AX$66,LL60)</f>
        <v>#NUM!</v>
      </c>
      <c r="LM57" s="90" t="e">
        <f>SMALL($AW$62:$AX$66,LM60)</f>
        <v>#NUM!</v>
      </c>
      <c r="LN57" s="90" t="e">
        <f>SMALL($AW$62:$AX$66,LN60)</f>
        <v>#NUM!</v>
      </c>
      <c r="LO57" s="90" t="e">
        <f>SMALL($AW$62:$AX$66,LO60)</f>
        <v>#NUM!</v>
      </c>
      <c r="LP57" s="90" t="e">
        <f>SMALL($AW$62:$AX$66,LP60)</f>
        <v>#NUM!</v>
      </c>
      <c r="LQ57" s="90" t="e">
        <f>SMALL($AW$62:$AX$66,LQ60)</f>
        <v>#NUM!</v>
      </c>
      <c r="LR57" s="90" t="e">
        <f>SMALL($AW$62:$AX$66,LR60)</f>
        <v>#NUM!</v>
      </c>
      <c r="LS57" s="90" t="e">
        <f>SMALL($AW$62:$AX$66,LS60)</f>
        <v>#NUM!</v>
      </c>
      <c r="LT57" s="90" t="e">
        <f>SMALL($AW$62:$AX$66,LT60)</f>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t="str">
        <f>IFERROR(IF(COUNTIF($CE57:CF57,CF57)=1,CF57,""),"")</f>
        <v/>
      </c>
      <c r="CG58" s="90" t="str">
        <f>IFERROR(IF(COUNTIF($CE57:CG57,CG57)=1,CG57,""),"")</f>
        <v/>
      </c>
      <c r="CH58" s="90" t="str">
        <f>IFERROR(IF(COUNTIF($CE57:CH57,CH57)=1,CH57,""),"")</f>
        <v/>
      </c>
      <c r="CI58" s="90" t="str">
        <f>IFERROR(IF(COUNTIF($CE57:CI57,CI57)=1,CI57,""),"")</f>
        <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t="e">
        <f t="shared" ref="CF59:EQ59" si="9">SMALL($CE$58:$LT$58,CF60)</f>
        <v>#NUM!</v>
      </c>
      <c r="CG59" s="96" t="e">
        <f t="shared" si="9"/>
        <v>#NUM!</v>
      </c>
      <c r="CH59" s="96" t="e">
        <f t="shared" si="9"/>
        <v>#NUM!</v>
      </c>
      <c r="CI59" s="96" t="e">
        <f t="shared" si="9"/>
        <v>#NUM!</v>
      </c>
      <c r="CJ59" s="96" t="e">
        <f t="shared" si="9"/>
        <v>#NUM!</v>
      </c>
      <c r="CK59" s="96" t="e">
        <f t="shared" si="9"/>
        <v>#NUM!</v>
      </c>
      <c r="CL59" s="96" t="e">
        <f t="shared" si="9"/>
        <v>#NUM!</v>
      </c>
      <c r="CM59" s="96" t="e">
        <f t="shared" si="9"/>
        <v>#NUM!</v>
      </c>
      <c r="CN59" s="96" t="e">
        <f t="shared" si="9"/>
        <v>#NUM!</v>
      </c>
      <c r="CO59" s="96" t="e">
        <f t="shared" si="9"/>
        <v>#NUM!</v>
      </c>
      <c r="CP59" s="96" t="e">
        <f t="shared" si="9"/>
        <v>#NUM!</v>
      </c>
      <c r="CQ59" s="96" t="e">
        <f t="shared" si="9"/>
        <v>#NUM!</v>
      </c>
      <c r="CR59" s="96" t="e">
        <f t="shared" si="9"/>
        <v>#NUM!</v>
      </c>
      <c r="CS59" s="96" t="e">
        <f t="shared" si="9"/>
        <v>#NUM!</v>
      </c>
      <c r="CT59" s="96" t="e">
        <f t="shared" si="9"/>
        <v>#NUM!</v>
      </c>
      <c r="CU59" s="96" t="e">
        <f t="shared" si="9"/>
        <v>#NUM!</v>
      </c>
      <c r="CV59" s="96" t="e">
        <f t="shared" si="9"/>
        <v>#NUM!</v>
      </c>
      <c r="CW59" s="96" t="e">
        <f t="shared" si="9"/>
        <v>#NUM!</v>
      </c>
      <c r="CX59" s="96" t="e">
        <f t="shared" si="9"/>
        <v>#NUM!</v>
      </c>
      <c r="CY59" s="96" t="e">
        <f t="shared" si="9"/>
        <v>#NUM!</v>
      </c>
      <c r="CZ59" s="96" t="e">
        <f t="shared" si="9"/>
        <v>#NUM!</v>
      </c>
      <c r="DA59" s="96" t="e">
        <f t="shared" si="9"/>
        <v>#NUM!</v>
      </c>
      <c r="DB59" s="96" t="e">
        <f t="shared" si="9"/>
        <v>#NUM!</v>
      </c>
      <c r="DC59" s="96" t="e">
        <f t="shared" si="9"/>
        <v>#NUM!</v>
      </c>
      <c r="DD59" s="96" t="e">
        <f t="shared" si="9"/>
        <v>#NUM!</v>
      </c>
      <c r="DE59" s="96" t="e">
        <f t="shared" si="9"/>
        <v>#NUM!</v>
      </c>
      <c r="DF59" s="96" t="e">
        <f t="shared" si="9"/>
        <v>#NUM!</v>
      </c>
      <c r="DG59" s="96" t="e">
        <f t="shared" si="9"/>
        <v>#NUM!</v>
      </c>
      <c r="DH59" s="96" t="e">
        <f t="shared" si="9"/>
        <v>#NUM!</v>
      </c>
      <c r="DI59" s="96" t="e">
        <f t="shared" si="9"/>
        <v>#NUM!</v>
      </c>
      <c r="DJ59" s="96" t="e">
        <f t="shared" si="9"/>
        <v>#NUM!</v>
      </c>
      <c r="DK59" s="96" t="e">
        <f t="shared" si="9"/>
        <v>#NUM!</v>
      </c>
      <c r="DL59" s="96" t="e">
        <f t="shared" si="9"/>
        <v>#NUM!</v>
      </c>
      <c r="DM59" s="96" t="e">
        <f t="shared" si="9"/>
        <v>#NUM!</v>
      </c>
      <c r="DN59" s="96" t="e">
        <f t="shared" si="9"/>
        <v>#NUM!</v>
      </c>
      <c r="DO59" s="96" t="e">
        <f t="shared" si="9"/>
        <v>#NUM!</v>
      </c>
      <c r="DP59" s="96" t="e">
        <f t="shared" si="9"/>
        <v>#NUM!</v>
      </c>
      <c r="DQ59" s="96" t="e">
        <f t="shared" si="9"/>
        <v>#NUM!</v>
      </c>
      <c r="DR59" s="96" t="e">
        <f t="shared" si="9"/>
        <v>#NUM!</v>
      </c>
      <c r="DS59" s="96" t="e">
        <f t="shared" si="9"/>
        <v>#NUM!</v>
      </c>
      <c r="DT59" s="96" t="e">
        <f t="shared" si="9"/>
        <v>#NUM!</v>
      </c>
      <c r="DU59" s="96" t="e">
        <f t="shared" si="9"/>
        <v>#NUM!</v>
      </c>
      <c r="DV59" s="96" t="e">
        <f t="shared" si="9"/>
        <v>#NUM!</v>
      </c>
      <c r="DW59" s="96" t="e">
        <f t="shared" si="9"/>
        <v>#NUM!</v>
      </c>
      <c r="DX59" s="96" t="e">
        <f t="shared" si="9"/>
        <v>#NUM!</v>
      </c>
      <c r="DY59" s="96" t="e">
        <f t="shared" si="9"/>
        <v>#NUM!</v>
      </c>
      <c r="DZ59" s="96" t="e">
        <f t="shared" si="9"/>
        <v>#NUM!</v>
      </c>
      <c r="EA59" s="96" t="e">
        <f t="shared" si="9"/>
        <v>#NUM!</v>
      </c>
      <c r="EB59" s="96" t="e">
        <f t="shared" si="9"/>
        <v>#NUM!</v>
      </c>
      <c r="EC59" s="96" t="e">
        <f t="shared" si="9"/>
        <v>#NUM!</v>
      </c>
      <c r="ED59" s="96" t="e">
        <f t="shared" si="9"/>
        <v>#NUM!</v>
      </c>
      <c r="EE59" s="96" t="e">
        <f t="shared" si="9"/>
        <v>#NUM!</v>
      </c>
      <c r="EF59" s="96" t="e">
        <f t="shared" si="9"/>
        <v>#NUM!</v>
      </c>
      <c r="EG59" s="96" t="e">
        <f t="shared" si="9"/>
        <v>#NUM!</v>
      </c>
      <c r="EH59" s="96" t="e">
        <f t="shared" si="9"/>
        <v>#NUM!</v>
      </c>
      <c r="EI59" s="96" t="e">
        <f t="shared" si="9"/>
        <v>#NUM!</v>
      </c>
      <c r="EJ59" s="96" t="e">
        <f t="shared" si="9"/>
        <v>#NUM!</v>
      </c>
      <c r="EK59" s="96" t="e">
        <f t="shared" si="9"/>
        <v>#NUM!</v>
      </c>
      <c r="EL59" s="96" t="e">
        <f t="shared" si="9"/>
        <v>#NUM!</v>
      </c>
      <c r="EM59" s="96" t="e">
        <f t="shared" si="9"/>
        <v>#NUM!</v>
      </c>
      <c r="EN59" s="96" t="e">
        <f t="shared" si="9"/>
        <v>#NUM!</v>
      </c>
      <c r="EO59" s="96" t="e">
        <f t="shared" si="9"/>
        <v>#NUM!</v>
      </c>
      <c r="EP59" s="96" t="e">
        <f t="shared" si="9"/>
        <v>#NUM!</v>
      </c>
      <c r="EQ59" s="96" t="e">
        <f t="shared" si="9"/>
        <v>#NUM!</v>
      </c>
      <c r="ER59" s="96" t="e">
        <f t="shared" ref="ER59:HC59" si="10">SMALL($CE$58:$LT$58,ER60)</f>
        <v>#NUM!</v>
      </c>
      <c r="ES59" s="96" t="e">
        <f t="shared" si="10"/>
        <v>#NUM!</v>
      </c>
      <c r="ET59" s="96" t="e">
        <f t="shared" si="10"/>
        <v>#NUM!</v>
      </c>
      <c r="EU59" s="96" t="e">
        <f t="shared" si="10"/>
        <v>#NUM!</v>
      </c>
      <c r="EV59" s="96" t="e">
        <f t="shared" si="10"/>
        <v>#NUM!</v>
      </c>
      <c r="EW59" s="96" t="e">
        <f t="shared" si="10"/>
        <v>#NUM!</v>
      </c>
      <c r="EX59" s="96" t="e">
        <f t="shared" si="10"/>
        <v>#NUM!</v>
      </c>
      <c r="EY59" s="96" t="e">
        <f t="shared" si="10"/>
        <v>#NUM!</v>
      </c>
      <c r="EZ59" s="96" t="e">
        <f t="shared" si="10"/>
        <v>#NUM!</v>
      </c>
      <c r="FA59" s="96" t="e">
        <f t="shared" si="10"/>
        <v>#NUM!</v>
      </c>
      <c r="FB59" s="96" t="e">
        <f t="shared" si="10"/>
        <v>#NUM!</v>
      </c>
      <c r="FC59" s="96" t="e">
        <f t="shared" si="10"/>
        <v>#NUM!</v>
      </c>
      <c r="FD59" s="96" t="e">
        <f t="shared" si="10"/>
        <v>#NUM!</v>
      </c>
      <c r="FE59" s="96" t="e">
        <f t="shared" si="10"/>
        <v>#NUM!</v>
      </c>
      <c r="FF59" s="96" t="e">
        <f t="shared" si="10"/>
        <v>#NUM!</v>
      </c>
      <c r="FG59" s="96" t="e">
        <f t="shared" si="10"/>
        <v>#NUM!</v>
      </c>
      <c r="FH59" s="96" t="e">
        <f t="shared" si="10"/>
        <v>#NUM!</v>
      </c>
      <c r="FI59" s="96" t="e">
        <f t="shared" si="10"/>
        <v>#NUM!</v>
      </c>
      <c r="FJ59" s="96" t="e">
        <f t="shared" si="10"/>
        <v>#NUM!</v>
      </c>
      <c r="FK59" s="96" t="e">
        <f t="shared" si="10"/>
        <v>#NUM!</v>
      </c>
      <c r="FL59" s="96" t="e">
        <f t="shared" si="10"/>
        <v>#NUM!</v>
      </c>
      <c r="FM59" s="96" t="e">
        <f t="shared" si="10"/>
        <v>#NUM!</v>
      </c>
      <c r="FN59" s="96" t="e">
        <f t="shared" si="10"/>
        <v>#NUM!</v>
      </c>
      <c r="FO59" s="96" t="e">
        <f t="shared" si="10"/>
        <v>#NUM!</v>
      </c>
      <c r="FP59" s="96" t="e">
        <f t="shared" si="10"/>
        <v>#NUM!</v>
      </c>
      <c r="FQ59" s="96" t="e">
        <f t="shared" si="10"/>
        <v>#NUM!</v>
      </c>
      <c r="FR59" s="96" t="e">
        <f t="shared" si="10"/>
        <v>#NUM!</v>
      </c>
      <c r="FS59" s="96" t="e">
        <f t="shared" si="10"/>
        <v>#NUM!</v>
      </c>
      <c r="FT59" s="96" t="e">
        <f t="shared" si="10"/>
        <v>#NUM!</v>
      </c>
      <c r="FU59" s="96" t="e">
        <f t="shared" si="10"/>
        <v>#NUM!</v>
      </c>
      <c r="FV59" s="96" t="e">
        <f t="shared" si="10"/>
        <v>#NUM!</v>
      </c>
      <c r="FW59" s="96" t="e">
        <f t="shared" si="10"/>
        <v>#NUM!</v>
      </c>
      <c r="FX59" s="96" t="e">
        <f t="shared" si="10"/>
        <v>#NUM!</v>
      </c>
      <c r="FY59" s="96" t="e">
        <f t="shared" si="10"/>
        <v>#NUM!</v>
      </c>
      <c r="FZ59" s="96" t="e">
        <f t="shared" si="10"/>
        <v>#NUM!</v>
      </c>
      <c r="GA59" s="96" t="e">
        <f t="shared" si="10"/>
        <v>#NUM!</v>
      </c>
      <c r="GB59" s="96" t="e">
        <f t="shared" si="10"/>
        <v>#NUM!</v>
      </c>
      <c r="GC59" s="96" t="e">
        <f t="shared" si="10"/>
        <v>#NUM!</v>
      </c>
      <c r="GD59" s="96" t="e">
        <f t="shared" si="10"/>
        <v>#NUM!</v>
      </c>
      <c r="GE59" s="96" t="e">
        <f t="shared" si="10"/>
        <v>#NUM!</v>
      </c>
      <c r="GF59" s="96" t="e">
        <f t="shared" si="10"/>
        <v>#NUM!</v>
      </c>
      <c r="GG59" s="96" t="e">
        <f t="shared" si="10"/>
        <v>#NUM!</v>
      </c>
      <c r="GH59" s="96" t="e">
        <f t="shared" si="10"/>
        <v>#NUM!</v>
      </c>
      <c r="GI59" s="96" t="e">
        <f t="shared" si="10"/>
        <v>#NUM!</v>
      </c>
      <c r="GJ59" s="96" t="e">
        <f t="shared" si="10"/>
        <v>#NUM!</v>
      </c>
      <c r="GK59" s="96" t="e">
        <f t="shared" si="10"/>
        <v>#NUM!</v>
      </c>
      <c r="GL59" s="96" t="e">
        <f t="shared" si="10"/>
        <v>#NUM!</v>
      </c>
      <c r="GM59" s="96" t="e">
        <f t="shared" si="10"/>
        <v>#NUM!</v>
      </c>
      <c r="GN59" s="96" t="e">
        <f t="shared" si="10"/>
        <v>#NUM!</v>
      </c>
      <c r="GO59" s="96" t="e">
        <f t="shared" si="10"/>
        <v>#NUM!</v>
      </c>
      <c r="GP59" s="96" t="e">
        <f t="shared" si="10"/>
        <v>#NUM!</v>
      </c>
      <c r="GQ59" s="96" t="e">
        <f t="shared" si="10"/>
        <v>#NUM!</v>
      </c>
      <c r="GR59" s="96" t="e">
        <f t="shared" si="10"/>
        <v>#NUM!</v>
      </c>
      <c r="GS59" s="96" t="e">
        <f t="shared" si="10"/>
        <v>#NUM!</v>
      </c>
      <c r="GT59" s="96" t="e">
        <f t="shared" si="10"/>
        <v>#NUM!</v>
      </c>
      <c r="GU59" s="96" t="e">
        <f t="shared" si="10"/>
        <v>#NUM!</v>
      </c>
      <c r="GV59" s="96" t="e">
        <f t="shared" si="10"/>
        <v>#NUM!</v>
      </c>
      <c r="GW59" s="96" t="e">
        <f t="shared" si="10"/>
        <v>#NUM!</v>
      </c>
      <c r="GX59" s="96" t="e">
        <f t="shared" si="10"/>
        <v>#NUM!</v>
      </c>
      <c r="GY59" s="96" t="e">
        <f t="shared" si="10"/>
        <v>#NUM!</v>
      </c>
      <c r="GZ59" s="96" t="e">
        <f t="shared" si="10"/>
        <v>#NUM!</v>
      </c>
      <c r="HA59" s="96" t="e">
        <f t="shared" si="10"/>
        <v>#NUM!</v>
      </c>
      <c r="HB59" s="96" t="e">
        <f t="shared" si="10"/>
        <v>#NUM!</v>
      </c>
      <c r="HC59" s="96" t="e">
        <f t="shared" si="10"/>
        <v>#NUM!</v>
      </c>
      <c r="HD59" s="96" t="e">
        <f t="shared" ref="HD59:JO59" si="11">SMALL($CE$58:$LT$58,HD60)</f>
        <v>#NUM!</v>
      </c>
      <c r="HE59" s="96" t="e">
        <f t="shared" si="11"/>
        <v>#NUM!</v>
      </c>
      <c r="HF59" s="96" t="e">
        <f t="shared" si="11"/>
        <v>#NUM!</v>
      </c>
      <c r="HG59" s="96" t="e">
        <f t="shared" si="11"/>
        <v>#NUM!</v>
      </c>
      <c r="HH59" s="96" t="e">
        <f t="shared" si="11"/>
        <v>#NUM!</v>
      </c>
      <c r="HI59" s="96" t="e">
        <f t="shared" si="11"/>
        <v>#NUM!</v>
      </c>
      <c r="HJ59" s="96" t="e">
        <f t="shared" si="11"/>
        <v>#NUM!</v>
      </c>
      <c r="HK59" s="96" t="e">
        <f t="shared" si="11"/>
        <v>#NUM!</v>
      </c>
      <c r="HL59" s="96" t="e">
        <f t="shared" si="11"/>
        <v>#NUM!</v>
      </c>
      <c r="HM59" s="96" t="e">
        <f t="shared" si="11"/>
        <v>#NUM!</v>
      </c>
      <c r="HN59" s="96" t="e">
        <f t="shared" si="11"/>
        <v>#NUM!</v>
      </c>
      <c r="HO59" s="96" t="e">
        <f t="shared" si="11"/>
        <v>#NUM!</v>
      </c>
      <c r="HP59" s="96" t="e">
        <f t="shared" si="11"/>
        <v>#NUM!</v>
      </c>
      <c r="HQ59" s="96" t="e">
        <f t="shared" si="11"/>
        <v>#NUM!</v>
      </c>
      <c r="HR59" s="96" t="e">
        <f t="shared" si="11"/>
        <v>#NUM!</v>
      </c>
      <c r="HS59" s="96" t="e">
        <f t="shared" si="11"/>
        <v>#NUM!</v>
      </c>
      <c r="HT59" s="96" t="e">
        <f t="shared" si="11"/>
        <v>#NUM!</v>
      </c>
      <c r="HU59" s="96" t="e">
        <f t="shared" si="11"/>
        <v>#NUM!</v>
      </c>
      <c r="HV59" s="96" t="e">
        <f t="shared" si="11"/>
        <v>#NUM!</v>
      </c>
      <c r="HW59" s="96" t="e">
        <f t="shared" si="11"/>
        <v>#NUM!</v>
      </c>
      <c r="HX59" s="96" t="e">
        <f t="shared" si="11"/>
        <v>#NUM!</v>
      </c>
      <c r="HY59" s="96" t="e">
        <f t="shared" si="11"/>
        <v>#NUM!</v>
      </c>
      <c r="HZ59" s="96" t="e">
        <f t="shared" si="11"/>
        <v>#NUM!</v>
      </c>
      <c r="IA59" s="96" t="e">
        <f t="shared" si="11"/>
        <v>#NUM!</v>
      </c>
      <c r="IB59" s="96" t="e">
        <f t="shared" si="11"/>
        <v>#NUM!</v>
      </c>
      <c r="IC59" s="96" t="e">
        <f t="shared" si="11"/>
        <v>#NUM!</v>
      </c>
      <c r="ID59" s="96" t="e">
        <f t="shared" si="11"/>
        <v>#NUM!</v>
      </c>
      <c r="IE59" s="96" t="e">
        <f t="shared" si="11"/>
        <v>#NUM!</v>
      </c>
      <c r="IF59" s="96" t="e">
        <f t="shared" si="11"/>
        <v>#NUM!</v>
      </c>
      <c r="IG59" s="96" t="e">
        <f t="shared" si="11"/>
        <v>#NUM!</v>
      </c>
      <c r="IH59" s="96" t="e">
        <f t="shared" si="11"/>
        <v>#NUM!</v>
      </c>
      <c r="II59" s="96" t="e">
        <f t="shared" si="11"/>
        <v>#NUM!</v>
      </c>
      <c r="IJ59" s="96" t="e">
        <f t="shared" si="11"/>
        <v>#NUM!</v>
      </c>
      <c r="IK59" s="96" t="e">
        <f t="shared" si="11"/>
        <v>#NUM!</v>
      </c>
      <c r="IL59" s="96" t="e">
        <f t="shared" si="11"/>
        <v>#NUM!</v>
      </c>
      <c r="IM59" s="96" t="e">
        <f t="shared" si="11"/>
        <v>#NUM!</v>
      </c>
      <c r="IN59" s="96" t="e">
        <f t="shared" si="11"/>
        <v>#NUM!</v>
      </c>
      <c r="IO59" s="96" t="e">
        <f t="shared" si="11"/>
        <v>#NUM!</v>
      </c>
      <c r="IP59" s="96" t="e">
        <f t="shared" si="11"/>
        <v>#NUM!</v>
      </c>
      <c r="IQ59" s="96" t="e">
        <f t="shared" si="11"/>
        <v>#NUM!</v>
      </c>
      <c r="IR59" s="96" t="e">
        <f t="shared" si="11"/>
        <v>#NUM!</v>
      </c>
      <c r="IS59" s="96" t="e">
        <f t="shared" si="11"/>
        <v>#NUM!</v>
      </c>
      <c r="IT59" s="96" t="e">
        <f t="shared" si="11"/>
        <v>#NUM!</v>
      </c>
      <c r="IU59" s="96" t="e">
        <f t="shared" si="11"/>
        <v>#NUM!</v>
      </c>
      <c r="IV59" s="96" t="e">
        <f t="shared" si="11"/>
        <v>#NUM!</v>
      </c>
      <c r="IW59" s="96" t="e">
        <f t="shared" si="11"/>
        <v>#NUM!</v>
      </c>
      <c r="IX59" s="96" t="e">
        <f t="shared" si="11"/>
        <v>#NUM!</v>
      </c>
      <c r="IY59" s="96" t="e">
        <f t="shared" si="11"/>
        <v>#NUM!</v>
      </c>
      <c r="IZ59" s="96" t="e">
        <f t="shared" si="11"/>
        <v>#NUM!</v>
      </c>
      <c r="JA59" s="96" t="e">
        <f t="shared" si="11"/>
        <v>#NUM!</v>
      </c>
      <c r="JB59" s="96" t="e">
        <f t="shared" si="11"/>
        <v>#NUM!</v>
      </c>
      <c r="JC59" s="96" t="e">
        <f t="shared" si="11"/>
        <v>#NUM!</v>
      </c>
      <c r="JD59" s="96" t="e">
        <f t="shared" si="11"/>
        <v>#NUM!</v>
      </c>
      <c r="JE59" s="96" t="e">
        <f t="shared" si="11"/>
        <v>#NUM!</v>
      </c>
      <c r="JF59" s="96" t="e">
        <f t="shared" si="11"/>
        <v>#NUM!</v>
      </c>
      <c r="JG59" s="96" t="e">
        <f t="shared" si="11"/>
        <v>#NUM!</v>
      </c>
      <c r="JH59" s="96" t="e">
        <f t="shared" si="11"/>
        <v>#NUM!</v>
      </c>
      <c r="JI59" s="96" t="e">
        <f t="shared" si="11"/>
        <v>#NUM!</v>
      </c>
      <c r="JJ59" s="96" t="e">
        <f t="shared" si="11"/>
        <v>#NUM!</v>
      </c>
      <c r="JK59" s="96" t="e">
        <f t="shared" si="11"/>
        <v>#NUM!</v>
      </c>
      <c r="JL59" s="96" t="e">
        <f t="shared" si="11"/>
        <v>#NUM!</v>
      </c>
      <c r="JM59" s="96" t="e">
        <f t="shared" si="11"/>
        <v>#NUM!</v>
      </c>
      <c r="JN59" s="96" t="e">
        <f t="shared" si="11"/>
        <v>#NUM!</v>
      </c>
      <c r="JO59" s="96" t="e">
        <f t="shared" si="11"/>
        <v>#NUM!</v>
      </c>
      <c r="JP59" s="96" t="e">
        <f t="shared" ref="JP59:LT59" si="12">SMALL($CE$58:$LT$58,JP60)</f>
        <v>#NUM!</v>
      </c>
      <c r="JQ59" s="96" t="e">
        <f t="shared" si="12"/>
        <v>#NUM!</v>
      </c>
      <c r="JR59" s="96" t="e">
        <f t="shared" si="12"/>
        <v>#NUM!</v>
      </c>
      <c r="JS59" s="96" t="e">
        <f t="shared" si="12"/>
        <v>#NUM!</v>
      </c>
      <c r="JT59" s="96" t="e">
        <f t="shared" si="12"/>
        <v>#NUM!</v>
      </c>
      <c r="JU59" s="96" t="e">
        <f t="shared" si="12"/>
        <v>#NUM!</v>
      </c>
      <c r="JV59" s="96" t="e">
        <f t="shared" si="12"/>
        <v>#NUM!</v>
      </c>
      <c r="JW59" s="96" t="e">
        <f t="shared" si="12"/>
        <v>#NUM!</v>
      </c>
      <c r="JX59" s="96" t="e">
        <f t="shared" si="12"/>
        <v>#NUM!</v>
      </c>
      <c r="JY59" s="96" t="e">
        <f t="shared" si="12"/>
        <v>#NUM!</v>
      </c>
      <c r="JZ59" s="96" t="e">
        <f t="shared" si="12"/>
        <v>#NUM!</v>
      </c>
      <c r="KA59" s="96" t="e">
        <f t="shared" si="12"/>
        <v>#NUM!</v>
      </c>
      <c r="KB59" s="96" t="e">
        <f t="shared" si="12"/>
        <v>#NUM!</v>
      </c>
      <c r="KC59" s="96" t="e">
        <f t="shared" si="12"/>
        <v>#NUM!</v>
      </c>
      <c r="KD59" s="96" t="e">
        <f t="shared" si="12"/>
        <v>#NUM!</v>
      </c>
      <c r="KE59" s="96" t="e">
        <f t="shared" si="12"/>
        <v>#NUM!</v>
      </c>
      <c r="KF59" s="96" t="e">
        <f t="shared" si="12"/>
        <v>#NUM!</v>
      </c>
      <c r="KG59" s="96" t="e">
        <f t="shared" si="12"/>
        <v>#NUM!</v>
      </c>
      <c r="KH59" s="96" t="e">
        <f t="shared" si="12"/>
        <v>#NUM!</v>
      </c>
      <c r="KI59" s="96" t="e">
        <f t="shared" si="12"/>
        <v>#NUM!</v>
      </c>
      <c r="KJ59" s="96" t="e">
        <f t="shared" si="12"/>
        <v>#NUM!</v>
      </c>
      <c r="KK59" s="96" t="e">
        <f t="shared" si="12"/>
        <v>#NUM!</v>
      </c>
      <c r="KL59" s="96" t="e">
        <f t="shared" si="12"/>
        <v>#NUM!</v>
      </c>
      <c r="KM59" s="96" t="e">
        <f t="shared" si="12"/>
        <v>#NUM!</v>
      </c>
      <c r="KN59" s="96" t="e">
        <f t="shared" si="12"/>
        <v>#NUM!</v>
      </c>
      <c r="KO59" s="96" t="e">
        <f t="shared" si="12"/>
        <v>#NUM!</v>
      </c>
      <c r="KP59" s="96" t="e">
        <f t="shared" si="12"/>
        <v>#NUM!</v>
      </c>
      <c r="KQ59" s="96" t="e">
        <f t="shared" si="12"/>
        <v>#NUM!</v>
      </c>
      <c r="KR59" s="96" t="e">
        <f t="shared" si="12"/>
        <v>#NUM!</v>
      </c>
      <c r="KS59" s="96" t="e">
        <f t="shared" si="12"/>
        <v>#NUM!</v>
      </c>
      <c r="KT59" s="96" t="e">
        <f t="shared" si="12"/>
        <v>#NUM!</v>
      </c>
      <c r="KU59" s="96" t="e">
        <f t="shared" si="12"/>
        <v>#NUM!</v>
      </c>
      <c r="KV59" s="96" t="e">
        <f t="shared" si="12"/>
        <v>#NUM!</v>
      </c>
      <c r="KW59" s="96" t="e">
        <f t="shared" si="12"/>
        <v>#NUM!</v>
      </c>
      <c r="KX59" s="96" t="e">
        <f t="shared" si="12"/>
        <v>#NUM!</v>
      </c>
      <c r="KY59" s="96" t="e">
        <f t="shared" si="12"/>
        <v>#NUM!</v>
      </c>
      <c r="KZ59" s="96" t="e">
        <f t="shared" si="12"/>
        <v>#NUM!</v>
      </c>
      <c r="LA59" s="96" t="e">
        <f t="shared" si="12"/>
        <v>#NUM!</v>
      </c>
      <c r="LB59" s="96" t="e">
        <f t="shared" si="12"/>
        <v>#NUM!</v>
      </c>
      <c r="LC59" s="96" t="e">
        <f t="shared" si="12"/>
        <v>#NUM!</v>
      </c>
      <c r="LD59" s="96" t="e">
        <f t="shared" si="12"/>
        <v>#NUM!</v>
      </c>
      <c r="LE59" s="96" t="e">
        <f t="shared" si="12"/>
        <v>#NUM!</v>
      </c>
      <c r="LF59" s="96" t="e">
        <f t="shared" si="12"/>
        <v>#NUM!</v>
      </c>
      <c r="LG59" s="96" t="e">
        <f t="shared" si="12"/>
        <v>#NUM!</v>
      </c>
      <c r="LH59" s="96" t="e">
        <f t="shared" si="12"/>
        <v>#NUM!</v>
      </c>
      <c r="LI59" s="96" t="e">
        <f t="shared" si="12"/>
        <v>#NUM!</v>
      </c>
      <c r="LJ59" s="96" t="e">
        <f t="shared" si="12"/>
        <v>#NUM!</v>
      </c>
      <c r="LK59" s="96" t="e">
        <f t="shared" si="12"/>
        <v>#NUM!</v>
      </c>
      <c r="LL59" s="96" t="e">
        <f t="shared" si="12"/>
        <v>#NUM!</v>
      </c>
      <c r="LM59" s="96" t="e">
        <f t="shared" si="12"/>
        <v>#NUM!</v>
      </c>
      <c r="LN59" s="96" t="e">
        <f t="shared" si="12"/>
        <v>#NUM!</v>
      </c>
      <c r="LO59" s="96" t="e">
        <f t="shared" si="12"/>
        <v>#NUM!</v>
      </c>
      <c r="LP59" s="96" t="e">
        <f t="shared" si="12"/>
        <v>#NUM!</v>
      </c>
      <c r="LQ59" s="96" t="e">
        <f t="shared" si="12"/>
        <v>#NUM!</v>
      </c>
      <c r="LR59" s="96" t="e">
        <f t="shared" si="12"/>
        <v>#NUM!</v>
      </c>
      <c r="LS59" s="96" t="e">
        <f t="shared" si="12"/>
        <v>#NUM!</v>
      </c>
      <c r="LT59" s="96" t="e">
        <f t="shared" si="12"/>
        <v>#NUM!</v>
      </c>
      <c r="LU59" s="96"/>
    </row>
    <row r="60" spans="1:333" ht="47.45" customHeight="1" thickTop="1">
      <c r="A60" s="467" t="s">
        <v>22</v>
      </c>
      <c r="B60" s="469" t="s">
        <v>264</v>
      </c>
      <c r="C60" s="471" t="s">
        <v>265</v>
      </c>
      <c r="D60" s="471"/>
      <c r="E60" s="472" t="s">
        <v>266</v>
      </c>
      <c r="F60" s="472"/>
      <c r="G60" s="472" t="s">
        <v>267</v>
      </c>
      <c r="H60" s="472"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86.1" customHeight="1">
      <c r="A61" s="468"/>
      <c r="B61" s="470"/>
      <c r="C61" s="259" t="s">
        <v>279</v>
      </c>
      <c r="D61" s="114" t="s">
        <v>280</v>
      </c>
      <c r="E61" s="258" t="s">
        <v>279</v>
      </c>
      <c r="F61" s="214" t="s">
        <v>280</v>
      </c>
      <c r="G61" s="473"/>
      <c r="H61" s="473"/>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4"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IFERROR(VLOOKUP(CE59,$AW$62:$AZ$66,4,FALSE),IFERROR(VLOOKUP(CE59,$AX$62:$BA$66,4,FALSE),DATE(1900,1,1)))</f>
        <v>0</v>
      </c>
      <c r="CF61" s="47">
        <f>IFERROR(VLOOKUP(CF59,$AW$62:$AZ$66,4,FALSE),IFERROR(VLOOKUP(CF59,$AX$62:$BA$66,4,FALSE),DATE(1900,1,1)))</f>
        <v>1</v>
      </c>
      <c r="CG61" s="47">
        <f>IFERROR(VLOOKUP(CG59,$AW$62:$AZ$66,4,FALSE),IFERROR(VLOOKUP(CG59,$AX$62:$BA$66,4,FALSE),DATE(1900,1,1)))</f>
        <v>1</v>
      </c>
      <c r="CH61" s="47">
        <f>IFERROR(VLOOKUP(CH59,$AW$62:$AZ$66,4,FALSE),IFERROR(VLOOKUP(CH59,$AX$62:$BA$66,4,FALSE),DATE(1900,1,1)))</f>
        <v>1</v>
      </c>
      <c r="CI61" s="47">
        <f>IFERROR(VLOOKUP(CI59,$AW$62:$AZ$66,4,FALSE),IFERROR(VLOOKUP(CI59,$AX$62:$BA$66,4,FALSE),DATE(1900,1,1)))</f>
        <v>1</v>
      </c>
      <c r="CJ61" s="47">
        <f>IFERROR(VLOOKUP(CJ59,$AW$62:$AZ$66,4,FALSE),IFERROR(VLOOKUP(CJ59,$AX$62:$BA$66,4,FALSE),DATE(1900,1,1)))</f>
        <v>1</v>
      </c>
      <c r="CK61" s="47">
        <f>IFERROR(VLOOKUP(CK59,$AW$62:$AZ$66,4,FALSE),IFERROR(VLOOKUP(CK59,$AX$62:$BA$66,4,FALSE),DATE(1900,1,1)))</f>
        <v>1</v>
      </c>
      <c r="CL61" s="47">
        <f>IFERROR(VLOOKUP(CL59,$AW$62:$AZ$66,4,FALSE),IFERROR(VLOOKUP(CL59,$AX$62:$BA$66,4,FALSE),DATE(1900,1,1)))</f>
        <v>1</v>
      </c>
      <c r="CM61" s="47">
        <f>IFERROR(VLOOKUP(CM59,$AW$62:$AZ$66,4,FALSE),IFERROR(VLOOKUP(CM59,$AX$62:$BA$66,4,FALSE),DATE(1900,1,1)))</f>
        <v>1</v>
      </c>
      <c r="CN61" s="47">
        <f>IFERROR(VLOOKUP(CN59,$AW$62:$AZ$66,4,FALSE),IFERROR(VLOOKUP(CN59,$AX$62:$BA$66,4,FALSE),DATE(1900,1,1)))</f>
        <v>1</v>
      </c>
      <c r="CO61" s="47">
        <f>IFERROR(VLOOKUP(CO59,$AW$62:$AZ$66,4,FALSE),IFERROR(VLOOKUP(CO59,$AX$62:$BA$66,4,FALSE),DATE(1900,1,1)))</f>
        <v>1</v>
      </c>
      <c r="CP61" s="47">
        <f>IFERROR(VLOOKUP(CP59,$AW$62:$AZ$66,4,FALSE),IFERROR(VLOOKUP(CP59,$AX$62:$BA$66,4,FALSE),DATE(1900,1,1)))</f>
        <v>1</v>
      </c>
      <c r="CQ61" s="47">
        <f>IFERROR(VLOOKUP(CQ59,$AW$62:$AZ$66,4,FALSE),IFERROR(VLOOKUP(CQ59,$AX$62:$BA$66,4,FALSE),DATE(1900,1,1)))</f>
        <v>1</v>
      </c>
      <c r="CR61" s="47">
        <f>IFERROR(VLOOKUP(CR59,$AW$62:$AZ$66,4,FALSE),IFERROR(VLOOKUP(CR59,$AX$62:$BA$66,4,FALSE),DATE(1900,1,1)))</f>
        <v>1</v>
      </c>
      <c r="CS61" s="47">
        <f>IFERROR(VLOOKUP(CS59,$AW$62:$AZ$66,4,FALSE),IFERROR(VLOOKUP(CS59,$AX$62:$BA$66,4,FALSE),DATE(1900,1,1)))</f>
        <v>1</v>
      </c>
      <c r="CT61" s="47">
        <f>IFERROR(VLOOKUP(CT59,$AW$62:$AZ$66,4,FALSE),IFERROR(VLOOKUP(CT59,$AX$62:$BA$66,4,FALSE),DATE(1900,1,1)))</f>
        <v>1</v>
      </c>
      <c r="CU61" s="47">
        <f>IFERROR(VLOOKUP(CU59,$AW$62:$AZ$66,4,FALSE),IFERROR(VLOOKUP(CU59,$AX$62:$BA$66,4,FALSE),DATE(1900,1,1)))</f>
        <v>1</v>
      </c>
      <c r="CV61" s="47">
        <f>IFERROR(VLOOKUP(CV59,$AW$62:$AZ$66,4,FALSE),IFERROR(VLOOKUP(CV59,$AX$62:$BA$66,4,FALSE),DATE(1900,1,1)))</f>
        <v>1</v>
      </c>
      <c r="CW61" s="47">
        <f>IFERROR(VLOOKUP(CW59,$AW$62:$AZ$66,4,FALSE),IFERROR(VLOOKUP(CW59,$AX$62:$BA$66,4,FALSE),DATE(1900,1,1)))</f>
        <v>1</v>
      </c>
      <c r="CX61" s="47">
        <f>IFERROR(VLOOKUP(CX59,$AW$62:$AZ$66,4,FALSE),IFERROR(VLOOKUP(CX59,$AX$62:$BA$66,4,FALSE),DATE(1900,1,1)))</f>
        <v>1</v>
      </c>
      <c r="CY61" s="47">
        <f>IFERROR(VLOOKUP(CY59,$AW$62:$AZ$66,4,FALSE),IFERROR(VLOOKUP(CY59,$AX$62:$BA$66,4,FALSE),DATE(1900,1,1)))</f>
        <v>1</v>
      </c>
      <c r="CZ61" s="47">
        <f>IFERROR(VLOOKUP(CZ59,$AW$62:$AZ$66,4,FALSE),IFERROR(VLOOKUP(CZ59,$AX$62:$BA$66,4,FALSE),DATE(1900,1,1)))</f>
        <v>1</v>
      </c>
      <c r="DA61" s="47">
        <f>IFERROR(VLOOKUP(DA59,$AW$62:$AZ$66,4,FALSE),IFERROR(VLOOKUP(DA59,$AX$62:$BA$66,4,FALSE),DATE(1900,1,1)))</f>
        <v>1</v>
      </c>
      <c r="DB61" s="47">
        <f>IFERROR(VLOOKUP(DB59,$AW$62:$AZ$66,4,FALSE),IFERROR(VLOOKUP(DB59,$AX$62:$BA$66,4,FALSE),DATE(1900,1,1)))</f>
        <v>1</v>
      </c>
      <c r="DC61" s="47">
        <f>IFERROR(VLOOKUP(DC59,$AW$62:$AZ$66,4,FALSE),IFERROR(VLOOKUP(DC59,$AX$62:$BA$66,4,FALSE),DATE(1900,1,1)))</f>
        <v>1</v>
      </c>
      <c r="DD61" s="47">
        <f>IFERROR(VLOOKUP(DD59,$AW$62:$AZ$66,4,FALSE),IFERROR(VLOOKUP(DD59,$AX$62:$BA$66,4,FALSE),DATE(1900,1,1)))</f>
        <v>1</v>
      </c>
      <c r="DE61" s="47">
        <f>IFERROR(VLOOKUP(DE59,$AW$62:$AZ$66,4,FALSE),IFERROR(VLOOKUP(DE59,$AX$62:$BA$66,4,FALSE),DATE(1900,1,1)))</f>
        <v>1</v>
      </c>
      <c r="DF61" s="47">
        <f>IFERROR(VLOOKUP(DF59,$AW$62:$AZ$66,4,FALSE),IFERROR(VLOOKUP(DF59,$AX$62:$BA$66,4,FALSE),DATE(1900,1,1)))</f>
        <v>1</v>
      </c>
      <c r="DG61" s="47">
        <f>IFERROR(VLOOKUP(DG59,$AW$62:$AZ$66,4,FALSE),IFERROR(VLOOKUP(DG59,$AX$62:$BA$66,4,FALSE),DATE(1900,1,1)))</f>
        <v>1</v>
      </c>
      <c r="DH61" s="47">
        <f>IFERROR(VLOOKUP(DH59,$AW$62:$AZ$66,4,FALSE),IFERROR(VLOOKUP(DH59,$AX$62:$BA$66,4,FALSE),DATE(1900,1,1)))</f>
        <v>1</v>
      </c>
      <c r="DI61" s="47">
        <f>IFERROR(VLOOKUP(DI59,$AW$62:$AZ$66,4,FALSE),IFERROR(VLOOKUP(DI59,$AX$62:$BA$66,4,FALSE),DATE(1900,1,1)))</f>
        <v>1</v>
      </c>
      <c r="DJ61" s="47">
        <f>IFERROR(VLOOKUP(DJ59,$AW$62:$AZ$66,4,FALSE),IFERROR(VLOOKUP(DJ59,$AX$62:$BA$66,4,FALSE),DATE(1900,1,1)))</f>
        <v>1</v>
      </c>
      <c r="DK61" s="47">
        <f>IFERROR(VLOOKUP(DK59,$AW$62:$AZ$66,4,FALSE),IFERROR(VLOOKUP(DK59,$AX$62:$BA$66,4,FALSE),DATE(1900,1,1)))</f>
        <v>1</v>
      </c>
      <c r="DL61" s="47">
        <f>IFERROR(VLOOKUP(DL59,$AW$62:$AZ$66,4,FALSE),IFERROR(VLOOKUP(DL59,$AX$62:$BA$66,4,FALSE),DATE(1900,1,1)))</f>
        <v>1</v>
      </c>
      <c r="DM61" s="47">
        <f>IFERROR(VLOOKUP(DM59,$AW$62:$AZ$66,4,FALSE),IFERROR(VLOOKUP(DM59,$AX$62:$BA$66,4,FALSE),DATE(1900,1,1)))</f>
        <v>1</v>
      </c>
      <c r="DN61" s="47">
        <f>IFERROR(VLOOKUP(DN59,$AW$62:$AZ$66,4,FALSE),IFERROR(VLOOKUP(DN59,$AX$62:$BA$66,4,FALSE),DATE(1900,1,1)))</f>
        <v>1</v>
      </c>
      <c r="DO61" s="47">
        <f>IFERROR(VLOOKUP(DO59,$AW$62:$AZ$66,4,FALSE),IFERROR(VLOOKUP(DO59,$AX$62:$BA$66,4,FALSE),DATE(1900,1,1)))</f>
        <v>1</v>
      </c>
      <c r="DP61" s="47">
        <f>IFERROR(VLOOKUP(DP59,$AW$62:$AZ$66,4,FALSE),IFERROR(VLOOKUP(DP59,$AX$62:$BA$66,4,FALSE),DATE(1900,1,1)))</f>
        <v>1</v>
      </c>
      <c r="DQ61" s="47">
        <f>IFERROR(VLOOKUP(DQ59,$AW$62:$AZ$66,4,FALSE),IFERROR(VLOOKUP(DQ59,$AX$62:$BA$66,4,FALSE),DATE(1900,1,1)))</f>
        <v>1</v>
      </c>
      <c r="DR61" s="47">
        <f>IFERROR(VLOOKUP(DR59,$AW$62:$AZ$66,4,FALSE),IFERROR(VLOOKUP(DR59,$AX$62:$BA$66,4,FALSE),DATE(1900,1,1)))</f>
        <v>1</v>
      </c>
      <c r="DS61" s="47">
        <f>IFERROR(VLOOKUP(DS59,$AW$62:$AZ$66,4,FALSE),IFERROR(VLOOKUP(DS59,$AX$62:$BA$66,4,FALSE),DATE(1900,1,1)))</f>
        <v>1</v>
      </c>
      <c r="DT61" s="47">
        <f>IFERROR(VLOOKUP(DT59,$AW$62:$AZ$66,4,FALSE),IFERROR(VLOOKUP(DT59,$AX$62:$BA$66,4,FALSE),DATE(1900,1,1)))</f>
        <v>1</v>
      </c>
      <c r="DU61" s="47">
        <f>IFERROR(VLOOKUP(DU59,$AW$62:$AZ$66,4,FALSE),IFERROR(VLOOKUP(DU59,$AX$62:$BA$66,4,FALSE),DATE(1900,1,1)))</f>
        <v>1</v>
      </c>
      <c r="DV61" s="47">
        <f>IFERROR(VLOOKUP(DV59,$AW$62:$AZ$66,4,FALSE),IFERROR(VLOOKUP(DV59,$AX$62:$BA$66,4,FALSE),DATE(1900,1,1)))</f>
        <v>1</v>
      </c>
      <c r="DW61" s="47">
        <f>IFERROR(VLOOKUP(DW59,$AW$62:$AZ$66,4,FALSE),IFERROR(VLOOKUP(DW59,$AX$62:$BA$66,4,FALSE),DATE(1900,1,1)))</f>
        <v>1</v>
      </c>
      <c r="DX61" s="47">
        <f>IFERROR(VLOOKUP(DX59,$AW$62:$AZ$66,4,FALSE),IFERROR(VLOOKUP(DX59,$AX$62:$BA$66,4,FALSE),DATE(1900,1,1)))</f>
        <v>1</v>
      </c>
      <c r="DY61" s="47">
        <f>IFERROR(VLOOKUP(DY59,$AW$62:$AZ$66,4,FALSE),IFERROR(VLOOKUP(DY59,$AX$62:$BA$66,4,FALSE),DATE(1900,1,1)))</f>
        <v>1</v>
      </c>
      <c r="DZ61" s="47">
        <f>IFERROR(VLOOKUP(DZ59,$AW$62:$AZ$66,4,FALSE),IFERROR(VLOOKUP(DZ59,$AX$62:$BA$66,4,FALSE),DATE(1900,1,1)))</f>
        <v>1</v>
      </c>
      <c r="EA61" s="47">
        <f>IFERROR(VLOOKUP(EA59,$AW$62:$AZ$66,4,FALSE),IFERROR(VLOOKUP(EA59,$AX$62:$BA$66,4,FALSE),DATE(1900,1,1)))</f>
        <v>1</v>
      </c>
      <c r="EB61" s="47">
        <f>IFERROR(VLOOKUP(EB59,$AW$62:$AZ$66,4,FALSE),IFERROR(VLOOKUP(EB59,$AX$62:$BA$66,4,FALSE),DATE(1900,1,1)))</f>
        <v>1</v>
      </c>
      <c r="EC61" s="47">
        <f>IFERROR(VLOOKUP(EC59,$AW$62:$AZ$66,4,FALSE),IFERROR(VLOOKUP(EC59,$AX$62:$BA$66,4,FALSE),DATE(1900,1,1)))</f>
        <v>1</v>
      </c>
      <c r="ED61" s="47">
        <f>IFERROR(VLOOKUP(ED59,$AW$62:$AZ$66,4,FALSE),IFERROR(VLOOKUP(ED59,$AX$62:$BA$66,4,FALSE),DATE(1900,1,1)))</f>
        <v>1</v>
      </c>
      <c r="EE61" s="47">
        <f>IFERROR(VLOOKUP(EE59,$AW$62:$AZ$66,4,FALSE),IFERROR(VLOOKUP(EE59,$AX$62:$BA$66,4,FALSE),DATE(1900,1,1)))</f>
        <v>1</v>
      </c>
      <c r="EF61" s="47">
        <f>IFERROR(VLOOKUP(EF59,$AW$62:$AZ$66,4,FALSE),IFERROR(VLOOKUP(EF59,$AX$62:$BA$66,4,FALSE),DATE(1900,1,1)))</f>
        <v>1</v>
      </c>
      <c r="EG61" s="47">
        <f>IFERROR(VLOOKUP(EG59,$AW$62:$AZ$66,4,FALSE),IFERROR(VLOOKUP(EG59,$AX$62:$BA$66,4,FALSE),DATE(1900,1,1)))</f>
        <v>1</v>
      </c>
      <c r="EH61" s="47">
        <f>IFERROR(VLOOKUP(EH59,$AW$62:$AZ$66,4,FALSE),IFERROR(VLOOKUP(EH59,$AX$62:$BA$66,4,FALSE),DATE(1900,1,1)))</f>
        <v>1</v>
      </c>
      <c r="EI61" s="47">
        <f>IFERROR(VLOOKUP(EI59,$AW$62:$AZ$66,4,FALSE),IFERROR(VLOOKUP(EI59,$AX$62:$BA$66,4,FALSE),DATE(1900,1,1)))</f>
        <v>1</v>
      </c>
      <c r="EJ61" s="47">
        <f>IFERROR(VLOOKUP(EJ59,$AW$62:$AZ$66,4,FALSE),IFERROR(VLOOKUP(EJ59,$AX$62:$BA$66,4,FALSE),DATE(1900,1,1)))</f>
        <v>1</v>
      </c>
      <c r="EK61" s="47">
        <f>IFERROR(VLOOKUP(EK59,$AW$62:$AZ$66,4,FALSE),IFERROR(VLOOKUP(EK59,$AX$62:$BA$66,4,FALSE),DATE(1900,1,1)))</f>
        <v>1</v>
      </c>
      <c r="EL61" s="47">
        <f>IFERROR(VLOOKUP(EL59,$AW$62:$AZ$66,4,FALSE),IFERROR(VLOOKUP(EL59,$AX$62:$BA$66,4,FALSE),DATE(1900,1,1)))</f>
        <v>1</v>
      </c>
      <c r="EM61" s="47">
        <f>IFERROR(VLOOKUP(EM59,$AW$62:$AZ$66,4,FALSE),IFERROR(VLOOKUP(EM59,$AX$62:$BA$66,4,FALSE),DATE(1900,1,1)))</f>
        <v>1</v>
      </c>
      <c r="EN61" s="47">
        <f>IFERROR(VLOOKUP(EN59,$AW$62:$AZ$66,4,FALSE),IFERROR(VLOOKUP(EN59,$AX$62:$BA$66,4,FALSE),DATE(1900,1,1)))</f>
        <v>1</v>
      </c>
      <c r="EO61" s="47">
        <f>IFERROR(VLOOKUP(EO59,$AW$62:$AZ$66,4,FALSE),IFERROR(VLOOKUP(EO59,$AX$62:$BA$66,4,FALSE),DATE(1900,1,1)))</f>
        <v>1</v>
      </c>
      <c r="EP61" s="47">
        <f>IFERROR(VLOOKUP(EP59,$AW$62:$AZ$66,4,FALSE),IFERROR(VLOOKUP(EP59,$AX$62:$BA$66,4,FALSE),DATE(1900,1,1)))</f>
        <v>1</v>
      </c>
      <c r="EQ61" s="47">
        <f>IFERROR(VLOOKUP(EQ59,$AW$62:$AZ$66,4,FALSE),IFERROR(VLOOKUP(EQ59,$AX$62:$BA$66,4,FALSE),DATE(1900,1,1)))</f>
        <v>1</v>
      </c>
      <c r="ER61" s="47">
        <f>IFERROR(VLOOKUP(ER59,$AW$62:$AZ$66,4,FALSE),IFERROR(VLOOKUP(ER59,$AX$62:$BA$66,4,FALSE),DATE(1900,1,1)))</f>
        <v>1</v>
      </c>
      <c r="ES61" s="47">
        <f>IFERROR(VLOOKUP(ES59,$AW$62:$AZ$66,4,FALSE),IFERROR(VLOOKUP(ES59,$AX$62:$BA$66,4,FALSE),DATE(1900,1,1)))</f>
        <v>1</v>
      </c>
      <c r="ET61" s="47">
        <f>IFERROR(VLOOKUP(ET59,$AW$62:$AZ$66,4,FALSE),IFERROR(VLOOKUP(ET59,$AX$62:$BA$66,4,FALSE),DATE(1900,1,1)))</f>
        <v>1</v>
      </c>
      <c r="EU61" s="47">
        <f>IFERROR(VLOOKUP(EU59,$AW$62:$AZ$66,4,FALSE),IFERROR(VLOOKUP(EU59,$AX$62:$BA$66,4,FALSE),DATE(1900,1,1)))</f>
        <v>1</v>
      </c>
      <c r="EV61" s="47">
        <f>IFERROR(VLOOKUP(EV59,$AW$62:$AZ$66,4,FALSE),IFERROR(VLOOKUP(EV59,$AX$62:$BA$66,4,FALSE),DATE(1900,1,1)))</f>
        <v>1</v>
      </c>
      <c r="EW61" s="47">
        <f>IFERROR(VLOOKUP(EW59,$AW$62:$AZ$66,4,FALSE),IFERROR(VLOOKUP(EW59,$AX$62:$BA$66,4,FALSE),DATE(1900,1,1)))</f>
        <v>1</v>
      </c>
      <c r="EX61" s="47">
        <f>IFERROR(VLOOKUP(EX59,$AW$62:$AZ$66,4,FALSE),IFERROR(VLOOKUP(EX59,$AX$62:$BA$66,4,FALSE),DATE(1900,1,1)))</f>
        <v>1</v>
      </c>
      <c r="EY61" s="47">
        <f>IFERROR(VLOOKUP(EY59,$AW$62:$AZ$66,4,FALSE),IFERROR(VLOOKUP(EY59,$AX$62:$BA$66,4,FALSE),DATE(1900,1,1)))</f>
        <v>1</v>
      </c>
      <c r="EZ61" s="47">
        <f>IFERROR(VLOOKUP(EZ59,$AW$62:$AZ$66,4,FALSE),IFERROR(VLOOKUP(EZ59,$AX$62:$BA$66,4,FALSE),DATE(1900,1,1)))</f>
        <v>1</v>
      </c>
      <c r="FA61" s="47">
        <f>IFERROR(VLOOKUP(FA59,$AW$62:$AZ$66,4,FALSE),IFERROR(VLOOKUP(FA59,$AX$62:$BA$66,4,FALSE),DATE(1900,1,1)))</f>
        <v>1</v>
      </c>
      <c r="FB61" s="47">
        <f>IFERROR(VLOOKUP(FB59,$AW$62:$AZ$66,4,FALSE),IFERROR(VLOOKUP(FB59,$AX$62:$BA$66,4,FALSE),DATE(1900,1,1)))</f>
        <v>1</v>
      </c>
      <c r="FC61" s="47">
        <f>IFERROR(VLOOKUP(FC59,$AW$62:$AZ$66,4,FALSE),IFERROR(VLOOKUP(FC59,$AX$62:$BA$66,4,FALSE),DATE(1900,1,1)))</f>
        <v>1</v>
      </c>
      <c r="FD61" s="47">
        <f>IFERROR(VLOOKUP(FD59,$AW$62:$AZ$66,4,FALSE),IFERROR(VLOOKUP(FD59,$AX$62:$BA$66,4,FALSE),DATE(1900,1,1)))</f>
        <v>1</v>
      </c>
      <c r="FE61" s="47">
        <f>IFERROR(VLOOKUP(FE59,$AW$62:$AZ$66,4,FALSE),IFERROR(VLOOKUP(FE59,$AX$62:$BA$66,4,FALSE),DATE(1900,1,1)))</f>
        <v>1</v>
      </c>
      <c r="FF61" s="47">
        <f>IFERROR(VLOOKUP(FF59,$AW$62:$AZ$66,4,FALSE),IFERROR(VLOOKUP(FF59,$AX$62:$BA$66,4,FALSE),DATE(1900,1,1)))</f>
        <v>1</v>
      </c>
      <c r="FG61" s="47">
        <f>IFERROR(VLOOKUP(FG59,$AW$62:$AZ$66,4,FALSE),IFERROR(VLOOKUP(FG59,$AX$62:$BA$66,4,FALSE),DATE(1900,1,1)))</f>
        <v>1</v>
      </c>
      <c r="FH61" s="47">
        <f>IFERROR(VLOOKUP(FH59,$AW$62:$AZ$66,4,FALSE),IFERROR(VLOOKUP(FH59,$AX$62:$BA$66,4,FALSE),DATE(1900,1,1)))</f>
        <v>1</v>
      </c>
      <c r="FI61" s="47">
        <f>IFERROR(VLOOKUP(FI59,$AW$62:$AZ$66,4,FALSE),IFERROR(VLOOKUP(FI59,$AX$62:$BA$66,4,FALSE),DATE(1900,1,1)))</f>
        <v>1</v>
      </c>
      <c r="FJ61" s="47">
        <f>IFERROR(VLOOKUP(FJ59,$AW$62:$AZ$66,4,FALSE),IFERROR(VLOOKUP(FJ59,$AX$62:$BA$66,4,FALSE),DATE(1900,1,1)))</f>
        <v>1</v>
      </c>
      <c r="FK61" s="47">
        <f>IFERROR(VLOOKUP(FK59,$AW$62:$AZ$66,4,FALSE),IFERROR(VLOOKUP(FK59,$AX$62:$BA$66,4,FALSE),DATE(1900,1,1)))</f>
        <v>1</v>
      </c>
      <c r="FL61" s="47">
        <f>IFERROR(VLOOKUP(FL59,$AW$62:$AZ$66,4,FALSE),IFERROR(VLOOKUP(FL59,$AX$62:$BA$66,4,FALSE),DATE(1900,1,1)))</f>
        <v>1</v>
      </c>
      <c r="FM61" s="47">
        <f>IFERROR(VLOOKUP(FM59,$AW$62:$AZ$66,4,FALSE),IFERROR(VLOOKUP(FM59,$AX$62:$BA$66,4,FALSE),DATE(1900,1,1)))</f>
        <v>1</v>
      </c>
      <c r="FN61" s="47">
        <f>IFERROR(VLOOKUP(FN59,$AW$62:$AZ$66,4,FALSE),IFERROR(VLOOKUP(FN59,$AX$62:$BA$66,4,FALSE),DATE(1900,1,1)))</f>
        <v>1</v>
      </c>
      <c r="FO61" s="47">
        <f>IFERROR(VLOOKUP(FO59,$AW$62:$AZ$66,4,FALSE),IFERROR(VLOOKUP(FO59,$AX$62:$BA$66,4,FALSE),DATE(1900,1,1)))</f>
        <v>1</v>
      </c>
      <c r="FP61" s="47">
        <f>IFERROR(VLOOKUP(FP59,$AW$62:$AZ$66,4,FALSE),IFERROR(VLOOKUP(FP59,$AX$62:$BA$66,4,FALSE),DATE(1900,1,1)))</f>
        <v>1</v>
      </c>
      <c r="FQ61" s="47">
        <f>IFERROR(VLOOKUP(FQ59,$AW$62:$AZ$66,4,FALSE),IFERROR(VLOOKUP(FQ59,$AX$62:$BA$66,4,FALSE),DATE(1900,1,1)))</f>
        <v>1</v>
      </c>
      <c r="FR61" s="47">
        <f>IFERROR(VLOOKUP(FR59,$AW$62:$AZ$66,4,FALSE),IFERROR(VLOOKUP(FR59,$AX$62:$BA$66,4,FALSE),DATE(1900,1,1)))</f>
        <v>1</v>
      </c>
      <c r="FS61" s="47">
        <f>IFERROR(VLOOKUP(FS59,$AW$62:$AZ$66,4,FALSE),IFERROR(VLOOKUP(FS59,$AX$62:$BA$66,4,FALSE),DATE(1900,1,1)))</f>
        <v>1</v>
      </c>
      <c r="FT61" s="47">
        <f>IFERROR(VLOOKUP(FT59,$AW$62:$AZ$66,4,FALSE),IFERROR(VLOOKUP(FT59,$AX$62:$BA$66,4,FALSE),DATE(1900,1,1)))</f>
        <v>1</v>
      </c>
      <c r="FU61" s="47">
        <f>IFERROR(VLOOKUP(FU59,$AW$62:$AZ$66,4,FALSE),IFERROR(VLOOKUP(FU59,$AX$62:$BA$66,4,FALSE),DATE(1900,1,1)))</f>
        <v>1</v>
      </c>
      <c r="FV61" s="47">
        <f>IFERROR(VLOOKUP(FV59,$AW$62:$AZ$66,4,FALSE),IFERROR(VLOOKUP(FV59,$AX$62:$BA$66,4,FALSE),DATE(1900,1,1)))</f>
        <v>1</v>
      </c>
      <c r="FW61" s="47">
        <f>IFERROR(VLOOKUP(FW59,$AW$62:$AZ$66,4,FALSE),IFERROR(VLOOKUP(FW59,$AX$62:$BA$66,4,FALSE),DATE(1900,1,1)))</f>
        <v>1</v>
      </c>
      <c r="FX61" s="47">
        <f>IFERROR(VLOOKUP(FX59,$AW$62:$AZ$66,4,FALSE),IFERROR(VLOOKUP(FX59,$AX$62:$BA$66,4,FALSE),DATE(1900,1,1)))</f>
        <v>1</v>
      </c>
      <c r="FY61" s="47">
        <f>IFERROR(VLOOKUP(FY59,$AW$62:$AZ$66,4,FALSE),IFERROR(VLOOKUP(FY59,$AX$62:$BA$66,4,FALSE),DATE(1900,1,1)))</f>
        <v>1</v>
      </c>
      <c r="FZ61" s="47">
        <f>IFERROR(VLOOKUP(FZ59,$AW$62:$AZ$66,4,FALSE),IFERROR(VLOOKUP(FZ59,$AX$62:$BA$66,4,FALSE),DATE(1900,1,1)))</f>
        <v>1</v>
      </c>
      <c r="GA61" s="47">
        <f>IFERROR(VLOOKUP(GA59,$AW$62:$AZ$66,4,FALSE),IFERROR(VLOOKUP(GA59,$AX$62:$BA$66,4,FALSE),DATE(1900,1,1)))</f>
        <v>1</v>
      </c>
      <c r="GB61" s="47">
        <f>IFERROR(VLOOKUP(GB59,$AW$62:$AZ$66,4,FALSE),IFERROR(VLOOKUP(GB59,$AX$62:$BA$66,4,FALSE),DATE(1900,1,1)))</f>
        <v>1</v>
      </c>
      <c r="GC61" s="47">
        <f>IFERROR(VLOOKUP(GC59,$AW$62:$AZ$66,4,FALSE),IFERROR(VLOOKUP(GC59,$AX$62:$BA$66,4,FALSE),DATE(1900,1,1)))</f>
        <v>1</v>
      </c>
      <c r="GD61" s="47">
        <f>IFERROR(VLOOKUP(GD59,$AW$62:$AZ$66,4,FALSE),IFERROR(VLOOKUP(GD59,$AX$62:$BA$66,4,FALSE),DATE(1900,1,1)))</f>
        <v>1</v>
      </c>
      <c r="GE61" s="47">
        <f>IFERROR(VLOOKUP(GE59,$AW$62:$AZ$66,4,FALSE),IFERROR(VLOOKUP(GE59,$AX$62:$BA$66,4,FALSE),DATE(1900,1,1)))</f>
        <v>1</v>
      </c>
      <c r="GF61" s="47">
        <f>IFERROR(VLOOKUP(GF59,$AW$62:$AZ$66,4,FALSE),IFERROR(VLOOKUP(GF59,$AX$62:$BA$66,4,FALSE),DATE(1900,1,1)))</f>
        <v>1</v>
      </c>
      <c r="GG61" s="47">
        <f>IFERROR(VLOOKUP(GG59,$AW$62:$AZ$66,4,FALSE),IFERROR(VLOOKUP(GG59,$AX$62:$BA$66,4,FALSE),DATE(1900,1,1)))</f>
        <v>1</v>
      </c>
      <c r="GH61" s="47">
        <f>IFERROR(VLOOKUP(GH59,$AW$62:$AZ$66,4,FALSE),IFERROR(VLOOKUP(GH59,$AX$62:$BA$66,4,FALSE),DATE(1900,1,1)))</f>
        <v>1</v>
      </c>
      <c r="GI61" s="47">
        <f>IFERROR(VLOOKUP(GI59,$AW$62:$AZ$66,4,FALSE),IFERROR(VLOOKUP(GI59,$AX$62:$BA$66,4,FALSE),DATE(1900,1,1)))</f>
        <v>1</v>
      </c>
      <c r="GJ61" s="47">
        <f>IFERROR(VLOOKUP(GJ59,$AW$62:$AZ$66,4,FALSE),IFERROR(VLOOKUP(GJ59,$AX$62:$BA$66,4,FALSE),DATE(1900,1,1)))</f>
        <v>1</v>
      </c>
      <c r="GK61" s="47">
        <f>IFERROR(VLOOKUP(GK59,$AW$62:$AZ$66,4,FALSE),IFERROR(VLOOKUP(GK59,$AX$62:$BA$66,4,FALSE),DATE(1900,1,1)))</f>
        <v>1</v>
      </c>
      <c r="GL61" s="47">
        <f>IFERROR(VLOOKUP(GL59,$AW$62:$AZ$66,4,FALSE),IFERROR(VLOOKUP(GL59,$AX$62:$BA$66,4,FALSE),DATE(1900,1,1)))</f>
        <v>1</v>
      </c>
      <c r="GM61" s="47">
        <f>IFERROR(VLOOKUP(GM59,$AW$62:$AZ$66,4,FALSE),IFERROR(VLOOKUP(GM59,$AX$62:$BA$66,4,FALSE),DATE(1900,1,1)))</f>
        <v>1</v>
      </c>
      <c r="GN61" s="47">
        <f>IFERROR(VLOOKUP(GN59,$AW$62:$AZ$66,4,FALSE),IFERROR(VLOOKUP(GN59,$AX$62:$BA$66,4,FALSE),DATE(1900,1,1)))</f>
        <v>1</v>
      </c>
      <c r="GO61" s="47">
        <f>IFERROR(VLOOKUP(GO59,$AW$62:$AZ$66,4,FALSE),IFERROR(VLOOKUP(GO59,$AX$62:$BA$66,4,FALSE),DATE(1900,1,1)))</f>
        <v>1</v>
      </c>
      <c r="GP61" s="47">
        <f>IFERROR(VLOOKUP(GP59,$AW$62:$AZ$66,4,FALSE),IFERROR(VLOOKUP(GP59,$AX$62:$BA$66,4,FALSE),DATE(1900,1,1)))</f>
        <v>1</v>
      </c>
      <c r="GQ61" s="47">
        <f>IFERROR(VLOOKUP(GQ59,$AW$62:$AZ$66,4,FALSE),IFERROR(VLOOKUP(GQ59,$AX$62:$BA$66,4,FALSE),DATE(1900,1,1)))</f>
        <v>1</v>
      </c>
      <c r="GR61" s="47">
        <f>IFERROR(VLOOKUP(GR59,$AW$62:$AZ$66,4,FALSE),IFERROR(VLOOKUP(GR59,$AX$62:$BA$66,4,FALSE),DATE(1900,1,1)))</f>
        <v>1</v>
      </c>
      <c r="GS61" s="47">
        <f>IFERROR(VLOOKUP(GS59,$AW$62:$AZ$66,4,FALSE),IFERROR(VLOOKUP(GS59,$AX$62:$BA$66,4,FALSE),DATE(1900,1,1)))</f>
        <v>1</v>
      </c>
      <c r="GT61" s="47">
        <f>IFERROR(VLOOKUP(GT59,$AW$62:$AZ$66,4,FALSE),IFERROR(VLOOKUP(GT59,$AX$62:$BA$66,4,FALSE),DATE(1900,1,1)))</f>
        <v>1</v>
      </c>
      <c r="GU61" s="47">
        <f>IFERROR(VLOOKUP(GU59,$AW$62:$AZ$66,4,FALSE),IFERROR(VLOOKUP(GU59,$AX$62:$BA$66,4,FALSE),DATE(1900,1,1)))</f>
        <v>1</v>
      </c>
      <c r="GV61" s="47">
        <f>IFERROR(VLOOKUP(GV59,$AW$62:$AZ$66,4,FALSE),IFERROR(VLOOKUP(GV59,$AX$62:$BA$66,4,FALSE),DATE(1900,1,1)))</f>
        <v>1</v>
      </c>
      <c r="GW61" s="47">
        <f>IFERROR(VLOOKUP(GW59,$AW$62:$AZ$66,4,FALSE),IFERROR(VLOOKUP(GW59,$AX$62:$BA$66,4,FALSE),DATE(1900,1,1)))</f>
        <v>1</v>
      </c>
      <c r="GX61" s="47">
        <f>IFERROR(VLOOKUP(GX59,$AW$62:$AZ$66,4,FALSE),IFERROR(VLOOKUP(GX59,$AX$62:$BA$66,4,FALSE),DATE(1900,1,1)))</f>
        <v>1</v>
      </c>
      <c r="GY61" s="47">
        <f>IFERROR(VLOOKUP(GY59,$AW$62:$AZ$66,4,FALSE),IFERROR(VLOOKUP(GY59,$AX$62:$BA$66,4,FALSE),DATE(1900,1,1)))</f>
        <v>1</v>
      </c>
      <c r="GZ61" s="47">
        <f>IFERROR(VLOOKUP(GZ59,$AW$62:$AZ$66,4,FALSE),IFERROR(VLOOKUP(GZ59,$AX$62:$BA$66,4,FALSE),DATE(1900,1,1)))</f>
        <v>1</v>
      </c>
      <c r="HA61" s="47">
        <f>IFERROR(VLOOKUP(HA59,$AW$62:$AZ$66,4,FALSE),IFERROR(VLOOKUP(HA59,$AX$62:$BA$66,4,FALSE),DATE(1900,1,1)))</f>
        <v>1</v>
      </c>
      <c r="HB61" s="47">
        <f>IFERROR(VLOOKUP(HB59,$AW$62:$AZ$66,4,FALSE),IFERROR(VLOOKUP(HB59,$AX$62:$BA$66,4,FALSE),DATE(1900,1,1)))</f>
        <v>1</v>
      </c>
      <c r="HC61" s="47">
        <f>IFERROR(VLOOKUP(HC59,$AW$62:$AZ$66,4,FALSE),IFERROR(VLOOKUP(HC59,$AX$62:$BA$66,4,FALSE),DATE(1900,1,1)))</f>
        <v>1</v>
      </c>
      <c r="HD61" s="47">
        <f>IFERROR(VLOOKUP(HD59,$AW$62:$AZ$66,4,FALSE),IFERROR(VLOOKUP(HD59,$AX$62:$BA$66,4,FALSE),DATE(1900,1,1)))</f>
        <v>1</v>
      </c>
      <c r="HE61" s="47">
        <f>IFERROR(VLOOKUP(HE59,$AW$62:$AZ$66,4,FALSE),IFERROR(VLOOKUP(HE59,$AX$62:$BA$66,4,FALSE),DATE(1900,1,1)))</f>
        <v>1</v>
      </c>
      <c r="HF61" s="47">
        <f>IFERROR(VLOOKUP(HF59,$AW$62:$AZ$66,4,FALSE),IFERROR(VLOOKUP(HF59,$AX$62:$BA$66,4,FALSE),DATE(1900,1,1)))</f>
        <v>1</v>
      </c>
      <c r="HG61" s="47">
        <f>IFERROR(VLOOKUP(HG59,$AW$62:$AZ$66,4,FALSE),IFERROR(VLOOKUP(HG59,$AX$62:$BA$66,4,FALSE),DATE(1900,1,1)))</f>
        <v>1</v>
      </c>
      <c r="HH61" s="47">
        <f>IFERROR(VLOOKUP(HH59,$AW$62:$AZ$66,4,FALSE),IFERROR(VLOOKUP(HH59,$AX$62:$BA$66,4,FALSE),DATE(1900,1,1)))</f>
        <v>1</v>
      </c>
      <c r="HI61" s="47">
        <f>IFERROR(VLOOKUP(HI59,$AW$62:$AZ$66,4,FALSE),IFERROR(VLOOKUP(HI59,$AX$62:$BA$66,4,FALSE),DATE(1900,1,1)))</f>
        <v>1</v>
      </c>
      <c r="HJ61" s="47">
        <f>IFERROR(VLOOKUP(HJ59,$AW$62:$AZ$66,4,FALSE),IFERROR(VLOOKUP(HJ59,$AX$62:$BA$66,4,FALSE),DATE(1900,1,1)))</f>
        <v>1</v>
      </c>
      <c r="HK61" s="47">
        <f>IFERROR(VLOOKUP(HK59,$AW$62:$AZ$66,4,FALSE),IFERROR(VLOOKUP(HK59,$AX$62:$BA$66,4,FALSE),DATE(1900,1,1)))</f>
        <v>1</v>
      </c>
      <c r="HL61" s="47">
        <f>IFERROR(VLOOKUP(HL59,$AW$62:$AZ$66,4,FALSE),IFERROR(VLOOKUP(HL59,$AX$62:$BA$66,4,FALSE),DATE(1900,1,1)))</f>
        <v>1</v>
      </c>
      <c r="HM61" s="47">
        <f>IFERROR(VLOOKUP(HM59,$AW$62:$AZ$66,4,FALSE),IFERROR(VLOOKUP(HM59,$AX$62:$BA$66,4,FALSE),DATE(1900,1,1)))</f>
        <v>1</v>
      </c>
      <c r="HN61" s="47">
        <f>IFERROR(VLOOKUP(HN59,$AW$62:$AZ$66,4,FALSE),IFERROR(VLOOKUP(HN59,$AX$62:$BA$66,4,FALSE),DATE(1900,1,1)))</f>
        <v>1</v>
      </c>
      <c r="HO61" s="47">
        <f>IFERROR(VLOOKUP(HO59,$AW$62:$AZ$66,4,FALSE),IFERROR(VLOOKUP(HO59,$AX$62:$BA$66,4,FALSE),DATE(1900,1,1)))</f>
        <v>1</v>
      </c>
      <c r="HP61" s="47">
        <f>IFERROR(VLOOKUP(HP59,$AW$62:$AZ$66,4,FALSE),IFERROR(VLOOKUP(HP59,$AX$62:$BA$66,4,FALSE),DATE(1900,1,1)))</f>
        <v>1</v>
      </c>
      <c r="HQ61" s="47">
        <f>IFERROR(VLOOKUP(HQ59,$AW$62:$AZ$66,4,FALSE),IFERROR(VLOOKUP(HQ59,$AX$62:$BA$66,4,FALSE),DATE(1900,1,1)))</f>
        <v>1</v>
      </c>
      <c r="HR61" s="47">
        <f>IFERROR(VLOOKUP(HR59,$AW$62:$AZ$66,4,FALSE),IFERROR(VLOOKUP(HR59,$AX$62:$BA$66,4,FALSE),DATE(1900,1,1)))</f>
        <v>1</v>
      </c>
      <c r="HS61" s="47">
        <f>IFERROR(VLOOKUP(HS59,$AW$62:$AZ$66,4,FALSE),IFERROR(VLOOKUP(HS59,$AX$62:$BA$66,4,FALSE),DATE(1900,1,1)))</f>
        <v>1</v>
      </c>
      <c r="HT61" s="47">
        <f>IFERROR(VLOOKUP(HT59,$AW$62:$AZ$66,4,FALSE),IFERROR(VLOOKUP(HT59,$AX$62:$BA$66,4,FALSE),DATE(1900,1,1)))</f>
        <v>1</v>
      </c>
      <c r="HU61" s="47">
        <f>IFERROR(VLOOKUP(HU59,$AW$62:$AZ$66,4,FALSE),IFERROR(VLOOKUP(HU59,$AX$62:$BA$66,4,FALSE),DATE(1900,1,1)))</f>
        <v>1</v>
      </c>
      <c r="HV61" s="47">
        <f>IFERROR(VLOOKUP(HV59,$AW$62:$AZ$66,4,FALSE),IFERROR(VLOOKUP(HV59,$AX$62:$BA$66,4,FALSE),DATE(1900,1,1)))</f>
        <v>1</v>
      </c>
      <c r="HW61" s="47">
        <f>IFERROR(VLOOKUP(HW59,$AW$62:$AZ$66,4,FALSE),IFERROR(VLOOKUP(HW59,$AX$62:$BA$66,4,FALSE),DATE(1900,1,1)))</f>
        <v>1</v>
      </c>
      <c r="HX61" s="47">
        <f>IFERROR(VLOOKUP(HX59,$AW$62:$AZ$66,4,FALSE),IFERROR(VLOOKUP(HX59,$AX$62:$BA$66,4,FALSE),DATE(1900,1,1)))</f>
        <v>1</v>
      </c>
      <c r="HY61" s="47">
        <f>IFERROR(VLOOKUP(HY59,$AW$62:$AZ$66,4,FALSE),IFERROR(VLOOKUP(HY59,$AX$62:$BA$66,4,FALSE),DATE(1900,1,1)))</f>
        <v>1</v>
      </c>
      <c r="HZ61" s="47">
        <f>IFERROR(VLOOKUP(HZ59,$AW$62:$AZ$66,4,FALSE),IFERROR(VLOOKUP(HZ59,$AX$62:$BA$66,4,FALSE),DATE(1900,1,1)))</f>
        <v>1</v>
      </c>
      <c r="IA61" s="47">
        <f>IFERROR(VLOOKUP(IA59,$AW$62:$AZ$66,4,FALSE),IFERROR(VLOOKUP(IA59,$AX$62:$BA$66,4,FALSE),DATE(1900,1,1)))</f>
        <v>1</v>
      </c>
      <c r="IB61" s="47">
        <f>IFERROR(VLOOKUP(IB59,$AW$62:$AZ$66,4,FALSE),IFERROR(VLOOKUP(IB59,$AX$62:$BA$66,4,FALSE),DATE(1900,1,1)))</f>
        <v>1</v>
      </c>
      <c r="IC61" s="47">
        <f>IFERROR(VLOOKUP(IC59,$AW$62:$AZ$66,4,FALSE),IFERROR(VLOOKUP(IC59,$AX$62:$BA$66,4,FALSE),DATE(1900,1,1)))</f>
        <v>1</v>
      </c>
      <c r="ID61" s="47">
        <f>IFERROR(VLOOKUP(ID59,$AW$62:$AZ$66,4,FALSE),IFERROR(VLOOKUP(ID59,$AX$62:$BA$66,4,FALSE),DATE(1900,1,1)))</f>
        <v>1</v>
      </c>
      <c r="IE61" s="47">
        <f>IFERROR(VLOOKUP(IE59,$AW$62:$AZ$66,4,FALSE),IFERROR(VLOOKUP(IE59,$AX$62:$BA$66,4,FALSE),DATE(1900,1,1)))</f>
        <v>1</v>
      </c>
      <c r="IF61" s="47">
        <f>IFERROR(VLOOKUP(IF59,$AW$62:$AZ$66,4,FALSE),IFERROR(VLOOKUP(IF59,$AX$62:$BA$66,4,FALSE),DATE(1900,1,1)))</f>
        <v>1</v>
      </c>
      <c r="IG61" s="47">
        <f>IFERROR(VLOOKUP(IG59,$AW$62:$AZ$66,4,FALSE),IFERROR(VLOOKUP(IG59,$AX$62:$BA$66,4,FALSE),DATE(1900,1,1)))</f>
        <v>1</v>
      </c>
      <c r="IH61" s="47">
        <f>IFERROR(VLOOKUP(IH59,$AW$62:$AZ$66,4,FALSE),IFERROR(VLOOKUP(IH59,$AX$62:$BA$66,4,FALSE),DATE(1900,1,1)))</f>
        <v>1</v>
      </c>
      <c r="II61" s="47">
        <f>IFERROR(VLOOKUP(II59,$AW$62:$AZ$66,4,FALSE),IFERROR(VLOOKUP(II59,$AX$62:$BA$66,4,FALSE),DATE(1900,1,1)))</f>
        <v>1</v>
      </c>
      <c r="IJ61" s="47">
        <f>IFERROR(VLOOKUP(IJ59,$AW$62:$AZ$66,4,FALSE),IFERROR(VLOOKUP(IJ59,$AX$62:$BA$66,4,FALSE),DATE(1900,1,1)))</f>
        <v>1</v>
      </c>
      <c r="IK61" s="47">
        <f>IFERROR(VLOOKUP(IK59,$AW$62:$AZ$66,4,FALSE),IFERROR(VLOOKUP(IK59,$AX$62:$BA$66,4,FALSE),DATE(1900,1,1)))</f>
        <v>1</v>
      </c>
      <c r="IL61" s="47">
        <f>IFERROR(VLOOKUP(IL59,$AW$62:$AZ$66,4,FALSE),IFERROR(VLOOKUP(IL59,$AX$62:$BA$66,4,FALSE),DATE(1900,1,1)))</f>
        <v>1</v>
      </c>
      <c r="IM61" s="47">
        <f>IFERROR(VLOOKUP(IM59,$AW$62:$AZ$66,4,FALSE),IFERROR(VLOOKUP(IM59,$AX$62:$BA$66,4,FALSE),DATE(1900,1,1)))</f>
        <v>1</v>
      </c>
      <c r="IN61" s="47">
        <f>IFERROR(VLOOKUP(IN59,$AW$62:$AZ$66,4,FALSE),IFERROR(VLOOKUP(IN59,$AX$62:$BA$66,4,FALSE),DATE(1900,1,1)))</f>
        <v>1</v>
      </c>
      <c r="IO61" s="47">
        <f>IFERROR(VLOOKUP(IO59,$AW$62:$AZ$66,4,FALSE),IFERROR(VLOOKUP(IO59,$AX$62:$BA$66,4,FALSE),DATE(1900,1,1)))</f>
        <v>1</v>
      </c>
      <c r="IP61" s="47">
        <f>IFERROR(VLOOKUP(IP59,$AW$62:$AZ$66,4,FALSE),IFERROR(VLOOKUP(IP59,$AX$62:$BA$66,4,FALSE),DATE(1900,1,1)))</f>
        <v>1</v>
      </c>
      <c r="IQ61" s="47">
        <f>IFERROR(VLOOKUP(IQ59,$AW$62:$AZ$66,4,FALSE),IFERROR(VLOOKUP(IQ59,$AX$62:$BA$66,4,FALSE),DATE(1900,1,1)))</f>
        <v>1</v>
      </c>
      <c r="IR61" s="47">
        <f>IFERROR(VLOOKUP(IR59,$AW$62:$AZ$66,4,FALSE),IFERROR(VLOOKUP(IR59,$AX$62:$BA$66,4,FALSE),DATE(1900,1,1)))</f>
        <v>1</v>
      </c>
      <c r="IS61" s="47">
        <f>IFERROR(VLOOKUP(IS59,$AW$62:$AZ$66,4,FALSE),IFERROR(VLOOKUP(IS59,$AX$62:$BA$66,4,FALSE),DATE(1900,1,1)))</f>
        <v>1</v>
      </c>
      <c r="IT61" s="47">
        <f>IFERROR(VLOOKUP(IT59,$AW$62:$AZ$66,4,FALSE),IFERROR(VLOOKUP(IT59,$AX$62:$BA$66,4,FALSE),DATE(1900,1,1)))</f>
        <v>1</v>
      </c>
      <c r="IU61" s="47">
        <f>IFERROR(VLOOKUP(IU59,$AW$62:$AZ$66,4,FALSE),IFERROR(VLOOKUP(IU59,$AX$62:$BA$66,4,FALSE),DATE(1900,1,1)))</f>
        <v>1</v>
      </c>
      <c r="IV61" s="47">
        <f>IFERROR(VLOOKUP(IV59,$AW$62:$AZ$66,4,FALSE),IFERROR(VLOOKUP(IV59,$AX$62:$BA$66,4,FALSE),DATE(1900,1,1)))</f>
        <v>1</v>
      </c>
      <c r="IW61" s="47">
        <f>IFERROR(VLOOKUP(IW59,$AW$62:$AZ$66,4,FALSE),IFERROR(VLOOKUP(IW59,$AX$62:$BA$66,4,FALSE),DATE(1900,1,1)))</f>
        <v>1</v>
      </c>
      <c r="IX61" s="47">
        <f>IFERROR(VLOOKUP(IX59,$AW$62:$AZ$66,4,FALSE),IFERROR(VLOOKUP(IX59,$AX$62:$BA$66,4,FALSE),DATE(1900,1,1)))</f>
        <v>1</v>
      </c>
      <c r="IY61" s="47">
        <f>IFERROR(VLOOKUP(IY59,$AW$62:$AZ$66,4,FALSE),IFERROR(VLOOKUP(IY59,$AX$62:$BA$66,4,FALSE),DATE(1900,1,1)))</f>
        <v>1</v>
      </c>
      <c r="IZ61" s="47">
        <f>IFERROR(VLOOKUP(IZ59,$AW$62:$AZ$66,4,FALSE),IFERROR(VLOOKUP(IZ59,$AX$62:$BA$66,4,FALSE),DATE(1900,1,1)))</f>
        <v>1</v>
      </c>
      <c r="JA61" s="47">
        <f>IFERROR(VLOOKUP(JA59,$AW$62:$AZ$66,4,FALSE),IFERROR(VLOOKUP(JA59,$AX$62:$BA$66,4,FALSE),DATE(1900,1,1)))</f>
        <v>1</v>
      </c>
      <c r="JB61" s="47">
        <f>IFERROR(VLOOKUP(JB59,$AW$62:$AZ$66,4,FALSE),IFERROR(VLOOKUP(JB59,$AX$62:$BA$66,4,FALSE),DATE(1900,1,1)))</f>
        <v>1</v>
      </c>
      <c r="JC61" s="47">
        <f>IFERROR(VLOOKUP(JC59,$AW$62:$AZ$66,4,FALSE),IFERROR(VLOOKUP(JC59,$AX$62:$BA$66,4,FALSE),DATE(1900,1,1)))</f>
        <v>1</v>
      </c>
      <c r="JD61" s="47">
        <f>IFERROR(VLOOKUP(JD59,$AW$62:$AZ$66,4,FALSE),IFERROR(VLOOKUP(JD59,$AX$62:$BA$66,4,FALSE),DATE(1900,1,1)))</f>
        <v>1</v>
      </c>
      <c r="JE61" s="47">
        <f>IFERROR(VLOOKUP(JE59,$AW$62:$AZ$66,4,FALSE),IFERROR(VLOOKUP(JE59,$AX$62:$BA$66,4,FALSE),DATE(1900,1,1)))</f>
        <v>1</v>
      </c>
      <c r="JF61" s="47">
        <f>IFERROR(VLOOKUP(JF59,$AW$62:$AZ$66,4,FALSE),IFERROR(VLOOKUP(JF59,$AX$62:$BA$66,4,FALSE),DATE(1900,1,1)))</f>
        <v>1</v>
      </c>
      <c r="JG61" s="47">
        <f>IFERROR(VLOOKUP(JG59,$AW$62:$AZ$66,4,FALSE),IFERROR(VLOOKUP(JG59,$AX$62:$BA$66,4,FALSE),DATE(1900,1,1)))</f>
        <v>1</v>
      </c>
      <c r="JH61" s="47">
        <f>IFERROR(VLOOKUP(JH59,$AW$62:$AZ$66,4,FALSE),IFERROR(VLOOKUP(JH59,$AX$62:$BA$66,4,FALSE),DATE(1900,1,1)))</f>
        <v>1</v>
      </c>
      <c r="JI61" s="47">
        <f>IFERROR(VLOOKUP(JI59,$AW$62:$AZ$66,4,FALSE),IFERROR(VLOOKUP(JI59,$AX$62:$BA$66,4,FALSE),DATE(1900,1,1)))</f>
        <v>1</v>
      </c>
      <c r="JJ61" s="47">
        <f>IFERROR(VLOOKUP(JJ59,$AW$62:$AZ$66,4,FALSE),IFERROR(VLOOKUP(JJ59,$AX$62:$BA$66,4,FALSE),DATE(1900,1,1)))</f>
        <v>1</v>
      </c>
      <c r="JK61" s="47">
        <f>IFERROR(VLOOKUP(JK59,$AW$62:$AZ$66,4,FALSE),IFERROR(VLOOKUP(JK59,$AX$62:$BA$66,4,FALSE),DATE(1900,1,1)))</f>
        <v>1</v>
      </c>
      <c r="JL61" s="47">
        <f>IFERROR(VLOOKUP(JL59,$AW$62:$AZ$66,4,FALSE),IFERROR(VLOOKUP(JL59,$AX$62:$BA$66,4,FALSE),DATE(1900,1,1)))</f>
        <v>1</v>
      </c>
      <c r="JM61" s="47">
        <f>IFERROR(VLOOKUP(JM59,$AW$62:$AZ$66,4,FALSE),IFERROR(VLOOKUP(JM59,$AX$62:$BA$66,4,FALSE),DATE(1900,1,1)))</f>
        <v>1</v>
      </c>
      <c r="JN61" s="47">
        <f>IFERROR(VLOOKUP(JN59,$AW$62:$AZ$66,4,FALSE),IFERROR(VLOOKUP(JN59,$AX$62:$BA$66,4,FALSE),DATE(1900,1,1)))</f>
        <v>1</v>
      </c>
      <c r="JO61" s="47">
        <f>IFERROR(VLOOKUP(JO59,$AW$62:$AZ$66,4,FALSE),IFERROR(VLOOKUP(JO59,$AX$62:$BA$66,4,FALSE),DATE(1900,1,1)))</f>
        <v>1</v>
      </c>
      <c r="JP61" s="47">
        <f>IFERROR(VLOOKUP(JP59,$AW$62:$AZ$66,4,FALSE),IFERROR(VLOOKUP(JP59,$AX$62:$BA$66,4,FALSE),DATE(1900,1,1)))</f>
        <v>1</v>
      </c>
      <c r="JQ61" s="47">
        <f>IFERROR(VLOOKUP(JQ59,$AW$62:$AZ$66,4,FALSE),IFERROR(VLOOKUP(JQ59,$AX$62:$BA$66,4,FALSE),DATE(1900,1,1)))</f>
        <v>1</v>
      </c>
      <c r="JR61" s="47">
        <f>IFERROR(VLOOKUP(JR59,$AW$62:$AZ$66,4,FALSE),IFERROR(VLOOKUP(JR59,$AX$62:$BA$66,4,FALSE),DATE(1900,1,1)))</f>
        <v>1</v>
      </c>
      <c r="JS61" s="47">
        <f>IFERROR(VLOOKUP(JS59,$AW$62:$AZ$66,4,FALSE),IFERROR(VLOOKUP(JS59,$AX$62:$BA$66,4,FALSE),DATE(1900,1,1)))</f>
        <v>1</v>
      </c>
      <c r="JT61" s="47">
        <f>IFERROR(VLOOKUP(JT59,$AW$62:$AZ$66,4,FALSE),IFERROR(VLOOKUP(JT59,$AX$62:$BA$66,4,FALSE),DATE(1900,1,1)))</f>
        <v>1</v>
      </c>
      <c r="JU61" s="47">
        <f>IFERROR(VLOOKUP(JU59,$AW$62:$AZ$66,4,FALSE),IFERROR(VLOOKUP(JU59,$AX$62:$BA$66,4,FALSE),DATE(1900,1,1)))</f>
        <v>1</v>
      </c>
      <c r="JV61" s="47">
        <f>IFERROR(VLOOKUP(JV59,$AW$62:$AZ$66,4,FALSE),IFERROR(VLOOKUP(JV59,$AX$62:$BA$66,4,FALSE),DATE(1900,1,1)))</f>
        <v>1</v>
      </c>
      <c r="JW61" s="47">
        <f>IFERROR(VLOOKUP(JW59,$AW$62:$AZ$66,4,FALSE),IFERROR(VLOOKUP(JW59,$AX$62:$BA$66,4,FALSE),DATE(1900,1,1)))</f>
        <v>1</v>
      </c>
      <c r="JX61" s="47">
        <f>IFERROR(VLOOKUP(JX59,$AW$62:$AZ$66,4,FALSE),IFERROR(VLOOKUP(JX59,$AX$62:$BA$66,4,FALSE),DATE(1900,1,1)))</f>
        <v>1</v>
      </c>
      <c r="JY61" s="47">
        <f>IFERROR(VLOOKUP(JY59,$AW$62:$AZ$66,4,FALSE),IFERROR(VLOOKUP(JY59,$AX$62:$BA$66,4,FALSE),DATE(1900,1,1)))</f>
        <v>1</v>
      </c>
      <c r="JZ61" s="47">
        <f>IFERROR(VLOOKUP(JZ59,$AW$62:$AZ$66,4,FALSE),IFERROR(VLOOKUP(JZ59,$AX$62:$BA$66,4,FALSE),DATE(1900,1,1)))</f>
        <v>1</v>
      </c>
      <c r="KA61" s="47">
        <f>IFERROR(VLOOKUP(KA59,$AW$62:$AZ$66,4,FALSE),IFERROR(VLOOKUP(KA59,$AX$62:$BA$66,4,FALSE),DATE(1900,1,1)))</f>
        <v>1</v>
      </c>
      <c r="KB61" s="47">
        <f>IFERROR(VLOOKUP(KB59,$AW$62:$AZ$66,4,FALSE),IFERROR(VLOOKUP(KB59,$AX$62:$BA$66,4,FALSE),DATE(1900,1,1)))</f>
        <v>1</v>
      </c>
      <c r="KC61" s="47">
        <f>IFERROR(VLOOKUP(KC59,$AW$62:$AZ$66,4,FALSE),IFERROR(VLOOKUP(KC59,$AX$62:$BA$66,4,FALSE),DATE(1900,1,1)))</f>
        <v>1</v>
      </c>
      <c r="KD61" s="47">
        <f>IFERROR(VLOOKUP(KD59,$AW$62:$AZ$66,4,FALSE),IFERROR(VLOOKUP(KD59,$AX$62:$BA$66,4,FALSE),DATE(1900,1,1)))</f>
        <v>1</v>
      </c>
      <c r="KE61" s="47">
        <f>IFERROR(VLOOKUP(KE59,$AW$62:$AZ$66,4,FALSE),IFERROR(VLOOKUP(KE59,$AX$62:$BA$66,4,FALSE),DATE(1900,1,1)))</f>
        <v>1</v>
      </c>
      <c r="KF61" s="47">
        <f>IFERROR(VLOOKUP(KF59,$AW$62:$AZ$66,4,FALSE),IFERROR(VLOOKUP(KF59,$AX$62:$BA$66,4,FALSE),DATE(1900,1,1)))</f>
        <v>1</v>
      </c>
      <c r="KG61" s="47">
        <f>IFERROR(VLOOKUP(KG59,$AW$62:$AZ$66,4,FALSE),IFERROR(VLOOKUP(KG59,$AX$62:$BA$66,4,FALSE),DATE(1900,1,1)))</f>
        <v>1</v>
      </c>
      <c r="KH61" s="47">
        <f>IFERROR(VLOOKUP(KH59,$AW$62:$AZ$66,4,FALSE),IFERROR(VLOOKUP(KH59,$AX$62:$BA$66,4,FALSE),DATE(1900,1,1)))</f>
        <v>1</v>
      </c>
      <c r="KI61" s="47">
        <f>IFERROR(VLOOKUP(KI59,$AW$62:$AZ$66,4,FALSE),IFERROR(VLOOKUP(KI59,$AX$62:$BA$66,4,FALSE),DATE(1900,1,1)))</f>
        <v>1</v>
      </c>
      <c r="KJ61" s="47">
        <f>IFERROR(VLOOKUP(KJ59,$AW$62:$AZ$66,4,FALSE),IFERROR(VLOOKUP(KJ59,$AX$62:$BA$66,4,FALSE),DATE(1900,1,1)))</f>
        <v>1</v>
      </c>
      <c r="KK61" s="47">
        <f>IFERROR(VLOOKUP(KK59,$AW$62:$AZ$66,4,FALSE),IFERROR(VLOOKUP(KK59,$AX$62:$BA$66,4,FALSE),DATE(1900,1,1)))</f>
        <v>1</v>
      </c>
      <c r="KL61" s="47">
        <f>IFERROR(VLOOKUP(KL59,$AW$62:$AZ$66,4,FALSE),IFERROR(VLOOKUP(KL59,$AX$62:$BA$66,4,FALSE),DATE(1900,1,1)))</f>
        <v>1</v>
      </c>
      <c r="KM61" s="47">
        <f>IFERROR(VLOOKUP(KM59,$AW$62:$AZ$66,4,FALSE),IFERROR(VLOOKUP(KM59,$AX$62:$BA$66,4,FALSE),DATE(1900,1,1)))</f>
        <v>1</v>
      </c>
      <c r="KN61" s="47">
        <f>IFERROR(VLOOKUP(KN59,$AW$62:$AZ$66,4,FALSE),IFERROR(VLOOKUP(KN59,$AX$62:$BA$66,4,FALSE),DATE(1900,1,1)))</f>
        <v>1</v>
      </c>
      <c r="KO61" s="47">
        <f>IFERROR(VLOOKUP(KO59,$AW$62:$AZ$66,4,FALSE),IFERROR(VLOOKUP(KO59,$AX$62:$BA$66,4,FALSE),DATE(1900,1,1)))</f>
        <v>1</v>
      </c>
      <c r="KP61" s="47">
        <f>IFERROR(VLOOKUP(KP59,$AW$62:$AZ$66,4,FALSE),IFERROR(VLOOKUP(KP59,$AX$62:$BA$66,4,FALSE),DATE(1900,1,1)))</f>
        <v>1</v>
      </c>
      <c r="KQ61" s="47">
        <f>IFERROR(VLOOKUP(KQ59,$AW$62:$AZ$66,4,FALSE),IFERROR(VLOOKUP(KQ59,$AX$62:$BA$66,4,FALSE),DATE(1900,1,1)))</f>
        <v>1</v>
      </c>
      <c r="KR61" s="47">
        <f>IFERROR(VLOOKUP(KR59,$AW$62:$AZ$66,4,FALSE),IFERROR(VLOOKUP(KR59,$AX$62:$BA$66,4,FALSE),DATE(1900,1,1)))</f>
        <v>1</v>
      </c>
      <c r="KS61" s="47">
        <f>IFERROR(VLOOKUP(KS59,$AW$62:$AZ$66,4,FALSE),IFERROR(VLOOKUP(KS59,$AX$62:$BA$66,4,FALSE),DATE(1900,1,1)))</f>
        <v>1</v>
      </c>
      <c r="KT61" s="47">
        <f>IFERROR(VLOOKUP(KT59,$AW$62:$AZ$66,4,FALSE),IFERROR(VLOOKUP(KT59,$AX$62:$BA$66,4,FALSE),DATE(1900,1,1)))</f>
        <v>1</v>
      </c>
      <c r="KU61" s="47">
        <f>IFERROR(VLOOKUP(KU59,$AW$62:$AZ$66,4,FALSE),IFERROR(VLOOKUP(KU59,$AX$62:$BA$66,4,FALSE),DATE(1900,1,1)))</f>
        <v>1</v>
      </c>
      <c r="KV61" s="47">
        <f>IFERROR(VLOOKUP(KV59,$AW$62:$AZ$66,4,FALSE),IFERROR(VLOOKUP(KV59,$AX$62:$BA$66,4,FALSE),DATE(1900,1,1)))</f>
        <v>1</v>
      </c>
      <c r="KW61" s="47">
        <f>IFERROR(VLOOKUP(KW59,$AW$62:$AZ$66,4,FALSE),IFERROR(VLOOKUP(KW59,$AX$62:$BA$66,4,FALSE),DATE(1900,1,1)))</f>
        <v>1</v>
      </c>
      <c r="KX61" s="47">
        <f>IFERROR(VLOOKUP(KX59,$AW$62:$AZ$66,4,FALSE),IFERROR(VLOOKUP(KX59,$AX$62:$BA$66,4,FALSE),DATE(1900,1,1)))</f>
        <v>1</v>
      </c>
      <c r="KY61" s="47">
        <f>IFERROR(VLOOKUP(KY59,$AW$62:$AZ$66,4,FALSE),IFERROR(VLOOKUP(KY59,$AX$62:$BA$66,4,FALSE),DATE(1900,1,1)))</f>
        <v>1</v>
      </c>
      <c r="KZ61" s="47">
        <f>IFERROR(VLOOKUP(KZ59,$AW$62:$AZ$66,4,FALSE),IFERROR(VLOOKUP(KZ59,$AX$62:$BA$66,4,FALSE),DATE(1900,1,1)))</f>
        <v>1</v>
      </c>
      <c r="LA61" s="47">
        <f>IFERROR(VLOOKUP(LA59,$AW$62:$AZ$66,4,FALSE),IFERROR(VLOOKUP(LA59,$AX$62:$BA$66,4,FALSE),DATE(1900,1,1)))</f>
        <v>1</v>
      </c>
      <c r="LB61" s="47">
        <f>IFERROR(VLOOKUP(LB59,$AW$62:$AZ$66,4,FALSE),IFERROR(VLOOKUP(LB59,$AX$62:$BA$66,4,FALSE),DATE(1900,1,1)))</f>
        <v>1</v>
      </c>
      <c r="LC61" s="47">
        <f>IFERROR(VLOOKUP(LC59,$AW$62:$AZ$66,4,FALSE),IFERROR(VLOOKUP(LC59,$AX$62:$BA$66,4,FALSE),DATE(1900,1,1)))</f>
        <v>1</v>
      </c>
      <c r="LD61" s="47">
        <f>IFERROR(VLOOKUP(LD59,$AW$62:$AZ$66,4,FALSE),IFERROR(VLOOKUP(LD59,$AX$62:$BA$66,4,FALSE),DATE(1900,1,1)))</f>
        <v>1</v>
      </c>
      <c r="LE61" s="47">
        <f>IFERROR(VLOOKUP(LE59,$AW$62:$AZ$66,4,FALSE),IFERROR(VLOOKUP(LE59,$AX$62:$BA$66,4,FALSE),DATE(1900,1,1)))</f>
        <v>1</v>
      </c>
      <c r="LF61" s="47">
        <f>IFERROR(VLOOKUP(LF59,$AW$62:$AZ$66,4,FALSE),IFERROR(VLOOKUP(LF59,$AX$62:$BA$66,4,FALSE),DATE(1900,1,1)))</f>
        <v>1</v>
      </c>
      <c r="LG61" s="47">
        <f>IFERROR(VLOOKUP(LG59,$AW$62:$AZ$66,4,FALSE),IFERROR(VLOOKUP(LG59,$AX$62:$BA$66,4,FALSE),DATE(1900,1,1)))</f>
        <v>1</v>
      </c>
      <c r="LH61" s="47">
        <f>IFERROR(VLOOKUP(LH59,$AW$62:$AZ$66,4,FALSE),IFERROR(VLOOKUP(LH59,$AX$62:$BA$66,4,FALSE),DATE(1900,1,1)))</f>
        <v>1</v>
      </c>
      <c r="LI61" s="47">
        <f>IFERROR(VLOOKUP(LI59,$AW$62:$AZ$66,4,FALSE),IFERROR(VLOOKUP(LI59,$AX$62:$BA$66,4,FALSE),DATE(1900,1,1)))</f>
        <v>1</v>
      </c>
      <c r="LJ61" s="47">
        <f>IFERROR(VLOOKUP(LJ59,$AW$62:$AZ$66,4,FALSE),IFERROR(VLOOKUP(LJ59,$AX$62:$BA$66,4,FALSE),DATE(1900,1,1)))</f>
        <v>1</v>
      </c>
      <c r="LK61" s="47">
        <f>IFERROR(VLOOKUP(LK59,$AW$62:$AZ$66,4,FALSE),IFERROR(VLOOKUP(LK59,$AX$62:$BA$66,4,FALSE),DATE(1900,1,1)))</f>
        <v>1</v>
      </c>
      <c r="LL61" s="47">
        <f>IFERROR(VLOOKUP(LL59,$AW$62:$AZ$66,4,FALSE),IFERROR(VLOOKUP(LL59,$AX$62:$BA$66,4,FALSE),DATE(1900,1,1)))</f>
        <v>1</v>
      </c>
      <c r="LM61" s="47">
        <f>IFERROR(VLOOKUP(LM59,$AW$62:$AZ$66,4,FALSE),IFERROR(VLOOKUP(LM59,$AX$62:$BA$66,4,FALSE),DATE(1900,1,1)))</f>
        <v>1</v>
      </c>
      <c r="LN61" s="47">
        <f>IFERROR(VLOOKUP(LN59,$AW$62:$AZ$66,4,FALSE),IFERROR(VLOOKUP(LN59,$AX$62:$BA$66,4,FALSE),DATE(1900,1,1)))</f>
        <v>1</v>
      </c>
      <c r="LO61" s="47">
        <f>IFERROR(VLOOKUP(LO59,$AW$62:$AZ$66,4,FALSE),IFERROR(VLOOKUP(LO59,$AX$62:$BA$66,4,FALSE),DATE(1900,1,1)))</f>
        <v>1</v>
      </c>
      <c r="LP61" s="47">
        <f>IFERROR(VLOOKUP(LP59,$AW$62:$AZ$66,4,FALSE),IFERROR(VLOOKUP(LP59,$AX$62:$BA$66,4,FALSE),DATE(1900,1,1)))</f>
        <v>1</v>
      </c>
      <c r="LQ61" s="47">
        <f>IFERROR(VLOOKUP(LQ59,$AW$62:$AZ$66,4,FALSE),IFERROR(VLOOKUP(LQ59,$AX$62:$BA$66,4,FALSE),DATE(1900,1,1)))</f>
        <v>1</v>
      </c>
      <c r="LR61" s="47">
        <f>IFERROR(VLOOKUP(LR59,$AW$62:$AZ$66,4,FALSE),IFERROR(VLOOKUP(LR59,$AX$62:$BA$66,4,FALSE),DATE(1900,1,1)))</f>
        <v>1</v>
      </c>
      <c r="LS61" s="47">
        <f>IFERROR(VLOOKUP(LS59,$AW$62:$AZ$66,4,FALSE),IFERROR(VLOOKUP(LS59,$AX$62:$BA$66,4,FALSE),DATE(1900,1,1)))</f>
        <v>1</v>
      </c>
      <c r="LT61" s="47">
        <f>IFERROR(VLOOKUP(LT59,$AW$62:$AZ$66,4,FALSE),IFERROR(VLOOKUP(LT59,$AX$62:$BA$66,4,FALSE),DATE(1900,1,1)))</f>
        <v>1</v>
      </c>
      <c r="LU61" s="120">
        <f>IFERROR(VLOOKUP(LU59,$AW$62:$AZ$66,4,FALSE),IFERROR(VLOOKUP(LU59,$AX$62:$BA$66,4,FALSE),DATE(1900,1,1)))</f>
        <v>1</v>
      </c>
    </row>
    <row r="62" spans="1:333" ht="18" customHeight="1">
      <c r="A62" s="121">
        <v>1</v>
      </c>
      <c r="B62" s="231"/>
      <c r="C62" s="20"/>
      <c r="D62" s="20"/>
      <c r="E62" s="215"/>
      <c r="F62" s="215"/>
      <c r="G62" s="216"/>
      <c r="H62" s="217"/>
      <c r="I62" s="72"/>
      <c r="J62" s="72"/>
      <c r="K62" s="72"/>
      <c r="L62" s="72"/>
      <c r="M62" s="72"/>
      <c r="N62" s="72"/>
      <c r="O62" s="72"/>
      <c r="P62" s="72"/>
      <c r="Q62" s="72"/>
      <c r="R62" s="72"/>
      <c r="S62" s="230"/>
      <c r="T62" s="72"/>
      <c r="U62" s="230"/>
      <c r="V62" s="72"/>
      <c r="W62" s="72"/>
      <c r="X62" s="72"/>
      <c r="Y62" s="72"/>
      <c r="Z62" s="139" t="str">
        <f>IF(AND(I62="",Q62="",T62="",V62="",Y62=""),"",
IF(COUNTIF(I62:Y62,"NO CUMPLE")&gt;0,"NO CUMPLE","CUMPLE"))</f>
        <v/>
      </c>
      <c r="AA62" s="499"/>
      <c r="AB62" s="500"/>
      <c r="AD62" s="122" t="str">
        <f t="shared" ref="AD62:AF66" si="13">BN62</f>
        <v/>
      </c>
      <c r="AE62" s="122" t="str">
        <f t="shared" si="13"/>
        <v/>
      </c>
      <c r="AF62" s="123">
        <f t="shared" si="13"/>
        <v>0</v>
      </c>
      <c r="AG62" s="122" t="str">
        <f t="shared" ref="AG62:AI66" si="14">BY62</f>
        <v/>
      </c>
      <c r="AH62" s="122" t="str">
        <f t="shared" si="14"/>
        <v/>
      </c>
      <c r="AI62" s="123">
        <f t="shared" si="14"/>
        <v>0</v>
      </c>
      <c r="AW62" s="46" t="str">
        <f>IFERROR(_xlfn.RANK.EQ(AZ62,$AZ$62:$BA$66),"")</f>
        <v/>
      </c>
      <c r="AX62" s="46" t="str">
        <f>IFERROR(_xlfn.RANK.EQ(BA62,$AZ$62:$BA$66),"")</f>
        <v/>
      </c>
      <c r="AY62" s="96">
        <v>1</v>
      </c>
      <c r="AZ62" s="47" t="str">
        <f t="shared" ref="AZ62:AZ66" si="15">IF(E62="","",E62)</f>
        <v/>
      </c>
      <c r="BA62" s="47" t="str">
        <f t="shared" ref="BA62:BA66" si="16">IF(F62="","",IF(F62=E62,F62+0.0001,F62))</f>
        <v/>
      </c>
      <c r="BB62" s="90" t="str">
        <f t="shared" ref="BB62:BB66" si="17">IF(G62="","",IF(UPPER(G62)="X",1,0))</f>
        <v/>
      </c>
      <c r="BC62" s="124">
        <v>1</v>
      </c>
      <c r="BD62" s="125">
        <f t="shared" ref="BD62:BD69" si="18">HLOOKUP(BC62+1,$CE$60:$LU$61,2,FALSE)</f>
        <v>1</v>
      </c>
      <c r="BE62" s="126">
        <f t="shared" ref="BE62:BE69" si="19">HLOOKUP(BC62,$CE$60:$LU$61,2,FALSE)</f>
        <v>0</v>
      </c>
      <c r="BF62" s="90">
        <f t="shared" ref="BF62:BF69" si="20">HLOOKUP(BE62,$CE$53:$LT$55,3,FALSE)</f>
        <v>0</v>
      </c>
      <c r="BG62" s="90">
        <f>BF62</f>
        <v>0</v>
      </c>
      <c r="BH62" s="90" t="str">
        <f>IF(BG62=0,"",$BC62)</f>
        <v/>
      </c>
      <c r="BI62" s="90" t="e">
        <f>LARGE($BH$62:$BH$193,$BC62)</f>
        <v>#NUM!</v>
      </c>
      <c r="BJ62" s="90" t="str">
        <f t="shared" ref="BJ62:BJ65" si="21">IFERROR(IF(BM61=BL62,BJ61,BJ61+1),"")</f>
        <v/>
      </c>
      <c r="BK62" s="127">
        <f>IFERROR(VLOOKUP(BI62,$BC$62:$BG$193,5,FALSE),0)</f>
        <v>0</v>
      </c>
      <c r="BL62" s="128" t="e">
        <f>VLOOKUP(BI62,$BC$62:$BE$193,2,FALSE)</f>
        <v>#NUM!</v>
      </c>
      <c r="BM62" s="128" t="e">
        <f>VLOOKUP(BI62,$BC$62:$BE$193,3,FALSE)</f>
        <v>#NUM!</v>
      </c>
      <c r="BN62" s="128" t="str">
        <f>IFERROR(VLOOKUP($BC62,BJ$62:BL$193,3,FALSE),"")</f>
        <v/>
      </c>
      <c r="BO62" s="128" t="str">
        <f>IFERROR(BN62+BP62-1,"")</f>
        <v/>
      </c>
      <c r="BP62" s="90">
        <f>SUMIF($BJ$62:$BJ$193,$BC62,$BK$62:$BK$193)</f>
        <v>0</v>
      </c>
      <c r="BQ62" s="90">
        <f t="shared" ref="BQ62:BQ69" si="22">HLOOKUP(BE62,$CE$53:$LT$55,2,FALSE)</f>
        <v>0</v>
      </c>
      <c r="BR62" s="90">
        <f>BQ62</f>
        <v>0</v>
      </c>
      <c r="BS62" s="90" t="str">
        <f t="shared" ref="BS62:BS97" si="23">IF(BR62=0,"",$BC62)</f>
        <v/>
      </c>
      <c r="BT62" s="90" t="e">
        <f>LARGE($BS$62:$BS$193,$BC62)</f>
        <v>#NUM!</v>
      </c>
      <c r="BU62" s="90" t="e">
        <f t="shared" ref="BU62:BU65" si="24">IF(BX61=BW62,BU61,BU61+1)</f>
        <v>#NUM!</v>
      </c>
      <c r="BV62" s="127">
        <f>IFERROR(VLOOKUP(BT62,$BC$62:$BR$193,16,FALSE),0)</f>
        <v>0</v>
      </c>
      <c r="BW62" s="128" t="e">
        <f>VLOOKUP(BT62,$BC$62:$BE$193,2,FALSE)</f>
        <v>#NUM!</v>
      </c>
      <c r="BX62" s="128" t="e">
        <f>VLOOKUP(BT62,$BC$62:$BE$193,3,FALSE)</f>
        <v>#NUM!</v>
      </c>
      <c r="BY62" s="128" t="str">
        <f>IFERROR(VLOOKUP($BC62,BU$62:BW$193,3,FALSE),"")</f>
        <v/>
      </c>
      <c r="BZ62" s="128" t="str">
        <f>IFERROR(BY62+CA62-1,"")</f>
        <v/>
      </c>
      <c r="CA62" s="90">
        <f>SUMIF($BU$62:$BU$193,$BC62,$BV$62:$BV$193)</f>
        <v>0</v>
      </c>
      <c r="CB62" s="90"/>
      <c r="CC62" s="90"/>
      <c r="CD62" s="129"/>
      <c r="CE62" s="130">
        <f t="shared" ref="CE62:CE66" si="25">IF(OR($AZ62="",$BA62=""),0,MAX(MIN(CE$61,$BA62)-MAX(CF$61,$AZ62)+1,0))</f>
        <v>0</v>
      </c>
      <c r="CF62" s="46">
        <f t="shared" ref="CF62:CU65" si="26">IF(OR($AZ62="",$BA62=""),0,MAX(MIN(CF$61-1,$BA62)-MAX(CG$61,$AZ62)+1,0))</f>
        <v>0</v>
      </c>
      <c r="CG62" s="46">
        <f t="shared" si="26"/>
        <v>0</v>
      </c>
      <c r="CH62" s="46">
        <f t="shared" si="26"/>
        <v>0</v>
      </c>
      <c r="CI62" s="46">
        <f t="shared" si="26"/>
        <v>0</v>
      </c>
      <c r="CJ62" s="46">
        <f t="shared" si="26"/>
        <v>0</v>
      </c>
      <c r="CK62" s="46">
        <f t="shared" si="26"/>
        <v>0</v>
      </c>
      <c r="CL62" s="46">
        <f t="shared" si="26"/>
        <v>0</v>
      </c>
      <c r="CM62" s="46">
        <f t="shared" si="26"/>
        <v>0</v>
      </c>
      <c r="CN62" s="46">
        <f t="shared" si="26"/>
        <v>0</v>
      </c>
      <c r="CO62" s="46">
        <f t="shared" si="26"/>
        <v>0</v>
      </c>
      <c r="CP62" s="46">
        <f t="shared" si="26"/>
        <v>0</v>
      </c>
      <c r="CQ62" s="46">
        <f t="shared" si="26"/>
        <v>0</v>
      </c>
      <c r="CR62" s="46">
        <f t="shared" si="26"/>
        <v>0</v>
      </c>
      <c r="CS62" s="46">
        <f t="shared" si="26"/>
        <v>0</v>
      </c>
      <c r="CT62" s="46">
        <f t="shared" si="26"/>
        <v>0</v>
      </c>
      <c r="CU62" s="46">
        <f t="shared" si="26"/>
        <v>0</v>
      </c>
      <c r="CV62" s="46">
        <f t="shared" ref="CV62:DK65" si="27">IF(OR($AZ62="",$BA62=""),0,MAX(MIN(CV$61-1,$BA62)-MAX(CW$61,$AZ62)+1,0))</f>
        <v>0</v>
      </c>
      <c r="CW62" s="46">
        <f t="shared" si="27"/>
        <v>0</v>
      </c>
      <c r="CX62" s="46">
        <f t="shared" si="27"/>
        <v>0</v>
      </c>
      <c r="CY62" s="46">
        <f t="shared" si="27"/>
        <v>0</v>
      </c>
      <c r="CZ62" s="46">
        <f t="shared" si="27"/>
        <v>0</v>
      </c>
      <c r="DA62" s="46">
        <f t="shared" si="27"/>
        <v>0</v>
      </c>
      <c r="DB62" s="46">
        <f t="shared" si="27"/>
        <v>0</v>
      </c>
      <c r="DC62" s="46">
        <f t="shared" si="27"/>
        <v>0</v>
      </c>
      <c r="DD62" s="46">
        <f t="shared" si="27"/>
        <v>0</v>
      </c>
      <c r="DE62" s="46">
        <f t="shared" si="27"/>
        <v>0</v>
      </c>
      <c r="DF62" s="46">
        <f t="shared" si="27"/>
        <v>0</v>
      </c>
      <c r="DG62" s="46">
        <f t="shared" si="27"/>
        <v>0</v>
      </c>
      <c r="DH62" s="46">
        <f t="shared" si="27"/>
        <v>0</v>
      </c>
      <c r="DI62" s="46">
        <f t="shared" si="27"/>
        <v>0</v>
      </c>
      <c r="DJ62" s="46">
        <f t="shared" si="27"/>
        <v>0</v>
      </c>
      <c r="DK62" s="46">
        <f t="shared" si="27"/>
        <v>0</v>
      </c>
      <c r="DL62" s="46">
        <f t="shared" ref="DL62:EA65" si="28">IF(OR($AZ62="",$BA62=""),0,MAX(MIN(DL$61-1,$BA62)-MAX(DM$61,$AZ62)+1,0))</f>
        <v>0</v>
      </c>
      <c r="DM62" s="46">
        <f t="shared" si="28"/>
        <v>0</v>
      </c>
      <c r="DN62" s="46">
        <f t="shared" si="28"/>
        <v>0</v>
      </c>
      <c r="DO62" s="46">
        <f t="shared" si="28"/>
        <v>0</v>
      </c>
      <c r="DP62" s="46">
        <f t="shared" si="28"/>
        <v>0</v>
      </c>
      <c r="DQ62" s="46">
        <f t="shared" si="28"/>
        <v>0</v>
      </c>
      <c r="DR62" s="46">
        <f t="shared" si="28"/>
        <v>0</v>
      </c>
      <c r="DS62" s="46">
        <f t="shared" si="28"/>
        <v>0</v>
      </c>
      <c r="DT62" s="46">
        <f t="shared" si="28"/>
        <v>0</v>
      </c>
      <c r="DU62" s="46">
        <f t="shared" si="28"/>
        <v>0</v>
      </c>
      <c r="DV62" s="46">
        <f t="shared" si="28"/>
        <v>0</v>
      </c>
      <c r="DW62" s="46">
        <f t="shared" si="28"/>
        <v>0</v>
      </c>
      <c r="DX62" s="46">
        <f t="shared" si="28"/>
        <v>0</v>
      </c>
      <c r="DY62" s="46">
        <f t="shared" si="28"/>
        <v>0</v>
      </c>
      <c r="DZ62" s="46">
        <f t="shared" si="28"/>
        <v>0</v>
      </c>
      <c r="EA62" s="46">
        <f t="shared" si="28"/>
        <v>0</v>
      </c>
      <c r="EB62" s="46">
        <f t="shared" ref="EB62:EQ65" si="29">IF(OR($AZ62="",$BA62=""),0,MAX(MIN(EB$61-1,$BA62)-MAX(EC$61,$AZ62)+1,0))</f>
        <v>0</v>
      </c>
      <c r="EC62" s="46">
        <f t="shared" si="29"/>
        <v>0</v>
      </c>
      <c r="ED62" s="46">
        <f t="shared" si="29"/>
        <v>0</v>
      </c>
      <c r="EE62" s="46">
        <f t="shared" si="29"/>
        <v>0</v>
      </c>
      <c r="EF62" s="46">
        <f t="shared" si="29"/>
        <v>0</v>
      </c>
      <c r="EG62" s="46">
        <f t="shared" si="29"/>
        <v>0</v>
      </c>
      <c r="EH62" s="46">
        <f t="shared" si="29"/>
        <v>0</v>
      </c>
      <c r="EI62" s="46">
        <f t="shared" si="29"/>
        <v>0</v>
      </c>
      <c r="EJ62" s="46">
        <f t="shared" si="29"/>
        <v>0</v>
      </c>
      <c r="EK62" s="46">
        <f t="shared" si="29"/>
        <v>0</v>
      </c>
      <c r="EL62" s="46">
        <f t="shared" si="29"/>
        <v>0</v>
      </c>
      <c r="EM62" s="46">
        <f t="shared" si="29"/>
        <v>0</v>
      </c>
      <c r="EN62" s="46">
        <f t="shared" si="29"/>
        <v>0</v>
      </c>
      <c r="EO62" s="46">
        <f t="shared" si="29"/>
        <v>0</v>
      </c>
      <c r="EP62" s="46">
        <f t="shared" si="29"/>
        <v>0</v>
      </c>
      <c r="EQ62" s="46">
        <f t="shared" si="29"/>
        <v>0</v>
      </c>
      <c r="ER62" s="46">
        <f t="shared" ref="ER62:FG65" si="30">IF(OR($AZ62="",$BA62=""),0,MAX(MIN(ER$61-1,$BA62)-MAX(ES$61,$AZ62)+1,0))</f>
        <v>0</v>
      </c>
      <c r="ES62" s="46">
        <f t="shared" si="30"/>
        <v>0</v>
      </c>
      <c r="ET62" s="46">
        <f t="shared" si="30"/>
        <v>0</v>
      </c>
      <c r="EU62" s="46">
        <f t="shared" si="30"/>
        <v>0</v>
      </c>
      <c r="EV62" s="46">
        <f t="shared" si="30"/>
        <v>0</v>
      </c>
      <c r="EW62" s="46">
        <f t="shared" si="30"/>
        <v>0</v>
      </c>
      <c r="EX62" s="46">
        <f t="shared" si="30"/>
        <v>0</v>
      </c>
      <c r="EY62" s="46">
        <f t="shared" si="30"/>
        <v>0</v>
      </c>
      <c r="EZ62" s="46">
        <f t="shared" si="30"/>
        <v>0</v>
      </c>
      <c r="FA62" s="46">
        <f t="shared" si="30"/>
        <v>0</v>
      </c>
      <c r="FB62" s="46">
        <f t="shared" si="30"/>
        <v>0</v>
      </c>
      <c r="FC62" s="46">
        <f t="shared" si="30"/>
        <v>0</v>
      </c>
      <c r="FD62" s="46">
        <f t="shared" si="30"/>
        <v>0</v>
      </c>
      <c r="FE62" s="46">
        <f t="shared" si="30"/>
        <v>0</v>
      </c>
      <c r="FF62" s="46">
        <f t="shared" si="30"/>
        <v>0</v>
      </c>
      <c r="FG62" s="46">
        <f t="shared" si="30"/>
        <v>0</v>
      </c>
      <c r="FH62" s="46">
        <f t="shared" ref="FH62:FW65" si="31">IF(OR($AZ62="",$BA62=""),0,MAX(MIN(FH$61-1,$BA62)-MAX(FI$61,$AZ62)+1,0))</f>
        <v>0</v>
      </c>
      <c r="FI62" s="46">
        <f t="shared" si="31"/>
        <v>0</v>
      </c>
      <c r="FJ62" s="46">
        <f t="shared" si="31"/>
        <v>0</v>
      </c>
      <c r="FK62" s="46">
        <f t="shared" si="31"/>
        <v>0</v>
      </c>
      <c r="FL62" s="46">
        <f t="shared" si="31"/>
        <v>0</v>
      </c>
      <c r="FM62" s="46">
        <f t="shared" si="31"/>
        <v>0</v>
      </c>
      <c r="FN62" s="46">
        <f t="shared" si="31"/>
        <v>0</v>
      </c>
      <c r="FO62" s="46">
        <f t="shared" si="31"/>
        <v>0</v>
      </c>
      <c r="FP62" s="46">
        <f t="shared" si="31"/>
        <v>0</v>
      </c>
      <c r="FQ62" s="46">
        <f t="shared" si="31"/>
        <v>0</v>
      </c>
      <c r="FR62" s="46">
        <f t="shared" si="31"/>
        <v>0</v>
      </c>
      <c r="FS62" s="46">
        <f t="shared" si="31"/>
        <v>0</v>
      </c>
      <c r="FT62" s="46">
        <f t="shared" si="31"/>
        <v>0</v>
      </c>
      <c r="FU62" s="46">
        <f t="shared" si="31"/>
        <v>0</v>
      </c>
      <c r="FV62" s="46">
        <f t="shared" si="31"/>
        <v>0</v>
      </c>
      <c r="FW62" s="46">
        <f t="shared" si="31"/>
        <v>0</v>
      </c>
      <c r="FX62" s="46">
        <f t="shared" ref="FX62:GM65" si="32">IF(OR($AZ62="",$BA62=""),0,MAX(MIN(FX$61-1,$BA62)-MAX(FY$61,$AZ62)+1,0))</f>
        <v>0</v>
      </c>
      <c r="FY62" s="46">
        <f t="shared" si="32"/>
        <v>0</v>
      </c>
      <c r="FZ62" s="46">
        <f t="shared" si="32"/>
        <v>0</v>
      </c>
      <c r="GA62" s="46">
        <f t="shared" si="32"/>
        <v>0</v>
      </c>
      <c r="GB62" s="46">
        <f t="shared" si="32"/>
        <v>0</v>
      </c>
      <c r="GC62" s="46">
        <f t="shared" si="32"/>
        <v>0</v>
      </c>
      <c r="GD62" s="46">
        <f t="shared" si="32"/>
        <v>0</v>
      </c>
      <c r="GE62" s="46">
        <f t="shared" si="32"/>
        <v>0</v>
      </c>
      <c r="GF62" s="46">
        <f t="shared" si="32"/>
        <v>0</v>
      </c>
      <c r="GG62" s="46">
        <f t="shared" si="32"/>
        <v>0</v>
      </c>
      <c r="GH62" s="46">
        <f t="shared" si="32"/>
        <v>0</v>
      </c>
      <c r="GI62" s="46">
        <f t="shared" si="32"/>
        <v>0</v>
      </c>
      <c r="GJ62" s="46">
        <f t="shared" si="32"/>
        <v>0</v>
      </c>
      <c r="GK62" s="46">
        <f t="shared" si="32"/>
        <v>0</v>
      </c>
      <c r="GL62" s="46">
        <f t="shared" si="32"/>
        <v>0</v>
      </c>
      <c r="GM62" s="46">
        <f t="shared" si="32"/>
        <v>0</v>
      </c>
      <c r="GN62" s="46">
        <f t="shared" ref="GN62:HC65" si="33">IF(OR($AZ62="",$BA62=""),0,MAX(MIN(GN$61-1,$BA62)-MAX(GO$61,$AZ62)+1,0))</f>
        <v>0</v>
      </c>
      <c r="GO62" s="46">
        <f t="shared" si="33"/>
        <v>0</v>
      </c>
      <c r="GP62" s="46">
        <f t="shared" si="33"/>
        <v>0</v>
      </c>
      <c r="GQ62" s="46">
        <f t="shared" si="33"/>
        <v>0</v>
      </c>
      <c r="GR62" s="46">
        <f t="shared" si="33"/>
        <v>0</v>
      </c>
      <c r="GS62" s="46">
        <f t="shared" si="33"/>
        <v>0</v>
      </c>
      <c r="GT62" s="46">
        <f t="shared" si="33"/>
        <v>0</v>
      </c>
      <c r="GU62" s="46">
        <f t="shared" si="33"/>
        <v>0</v>
      </c>
      <c r="GV62" s="46">
        <f t="shared" si="33"/>
        <v>0</v>
      </c>
      <c r="GW62" s="46">
        <f t="shared" si="33"/>
        <v>0</v>
      </c>
      <c r="GX62" s="46">
        <f t="shared" si="33"/>
        <v>0</v>
      </c>
      <c r="GY62" s="46">
        <f t="shared" si="33"/>
        <v>0</v>
      </c>
      <c r="GZ62" s="46">
        <f t="shared" si="33"/>
        <v>0</v>
      </c>
      <c r="HA62" s="46">
        <f t="shared" si="33"/>
        <v>0</v>
      </c>
      <c r="HB62" s="46">
        <f t="shared" si="33"/>
        <v>0</v>
      </c>
      <c r="HC62" s="46">
        <f t="shared" si="33"/>
        <v>0</v>
      </c>
      <c r="HD62" s="46">
        <f t="shared" ref="HD62:HS65" si="34">IF(OR($AZ62="",$BA62=""),0,MAX(MIN(HD$61-1,$BA62)-MAX(HE$61,$AZ62)+1,0))</f>
        <v>0</v>
      </c>
      <c r="HE62" s="46">
        <f t="shared" si="34"/>
        <v>0</v>
      </c>
      <c r="HF62" s="46">
        <f t="shared" si="34"/>
        <v>0</v>
      </c>
      <c r="HG62" s="46">
        <f t="shared" si="34"/>
        <v>0</v>
      </c>
      <c r="HH62" s="46">
        <f t="shared" si="34"/>
        <v>0</v>
      </c>
      <c r="HI62" s="46">
        <f t="shared" si="34"/>
        <v>0</v>
      </c>
      <c r="HJ62" s="46">
        <f t="shared" si="34"/>
        <v>0</v>
      </c>
      <c r="HK62" s="46">
        <f t="shared" si="34"/>
        <v>0</v>
      </c>
      <c r="HL62" s="46">
        <f t="shared" si="34"/>
        <v>0</v>
      </c>
      <c r="HM62" s="46">
        <f t="shared" si="34"/>
        <v>0</v>
      </c>
      <c r="HN62" s="46">
        <f t="shared" si="34"/>
        <v>0</v>
      </c>
      <c r="HO62" s="46">
        <f t="shared" si="34"/>
        <v>0</v>
      </c>
      <c r="HP62" s="46">
        <f t="shared" si="34"/>
        <v>0</v>
      </c>
      <c r="HQ62" s="46">
        <f t="shared" si="34"/>
        <v>0</v>
      </c>
      <c r="HR62" s="46">
        <f t="shared" si="34"/>
        <v>0</v>
      </c>
      <c r="HS62" s="46">
        <f t="shared" si="34"/>
        <v>0</v>
      </c>
      <c r="HT62" s="46">
        <f t="shared" ref="HT62:II65" si="35">IF(OR($AZ62="",$BA62=""),0,MAX(MIN(HT$61-1,$BA62)-MAX(HU$61,$AZ62)+1,0))</f>
        <v>0</v>
      </c>
      <c r="HU62" s="46">
        <f t="shared" si="35"/>
        <v>0</v>
      </c>
      <c r="HV62" s="46">
        <f t="shared" si="35"/>
        <v>0</v>
      </c>
      <c r="HW62" s="46">
        <f t="shared" si="35"/>
        <v>0</v>
      </c>
      <c r="HX62" s="46">
        <f t="shared" si="35"/>
        <v>0</v>
      </c>
      <c r="HY62" s="46">
        <f t="shared" si="35"/>
        <v>0</v>
      </c>
      <c r="HZ62" s="46">
        <f t="shared" si="35"/>
        <v>0</v>
      </c>
      <c r="IA62" s="46">
        <f t="shared" si="35"/>
        <v>0</v>
      </c>
      <c r="IB62" s="46">
        <f t="shared" si="35"/>
        <v>0</v>
      </c>
      <c r="IC62" s="46">
        <f t="shared" si="35"/>
        <v>0</v>
      </c>
      <c r="ID62" s="46">
        <f t="shared" si="35"/>
        <v>0</v>
      </c>
      <c r="IE62" s="46">
        <f t="shared" si="35"/>
        <v>0</v>
      </c>
      <c r="IF62" s="46">
        <f t="shared" si="35"/>
        <v>0</v>
      </c>
      <c r="IG62" s="46">
        <f t="shared" si="35"/>
        <v>0</v>
      </c>
      <c r="IH62" s="46">
        <f t="shared" si="35"/>
        <v>0</v>
      </c>
      <c r="II62" s="46">
        <f t="shared" si="35"/>
        <v>0</v>
      </c>
      <c r="IJ62" s="46">
        <f t="shared" ref="IJ62:IY65" si="36">IF(OR($AZ62="",$BA62=""),0,MAX(MIN(IJ$61-1,$BA62)-MAX(IK$61,$AZ62)+1,0))</f>
        <v>0</v>
      </c>
      <c r="IK62" s="46">
        <f t="shared" si="36"/>
        <v>0</v>
      </c>
      <c r="IL62" s="46">
        <f t="shared" si="36"/>
        <v>0</v>
      </c>
      <c r="IM62" s="46">
        <f t="shared" si="36"/>
        <v>0</v>
      </c>
      <c r="IN62" s="46">
        <f t="shared" si="36"/>
        <v>0</v>
      </c>
      <c r="IO62" s="46">
        <f t="shared" si="36"/>
        <v>0</v>
      </c>
      <c r="IP62" s="46">
        <f t="shared" si="36"/>
        <v>0</v>
      </c>
      <c r="IQ62" s="46">
        <f t="shared" si="36"/>
        <v>0</v>
      </c>
      <c r="IR62" s="46">
        <f t="shared" si="36"/>
        <v>0</v>
      </c>
      <c r="IS62" s="46">
        <f t="shared" si="36"/>
        <v>0</v>
      </c>
      <c r="IT62" s="46">
        <f t="shared" si="36"/>
        <v>0</v>
      </c>
      <c r="IU62" s="46">
        <f t="shared" si="36"/>
        <v>0</v>
      </c>
      <c r="IV62" s="46">
        <f t="shared" si="36"/>
        <v>0</v>
      </c>
      <c r="IW62" s="46">
        <f t="shared" si="36"/>
        <v>0</v>
      </c>
      <c r="IX62" s="46">
        <f t="shared" si="36"/>
        <v>0</v>
      </c>
      <c r="IY62" s="46">
        <f t="shared" si="36"/>
        <v>0</v>
      </c>
      <c r="IZ62" s="46">
        <f t="shared" ref="IZ62:JO65" si="37">IF(OR($AZ62="",$BA62=""),0,MAX(MIN(IZ$61-1,$BA62)-MAX(JA$61,$AZ62)+1,0))</f>
        <v>0</v>
      </c>
      <c r="JA62" s="46">
        <f t="shared" si="37"/>
        <v>0</v>
      </c>
      <c r="JB62" s="46">
        <f t="shared" si="37"/>
        <v>0</v>
      </c>
      <c r="JC62" s="46">
        <f t="shared" si="37"/>
        <v>0</v>
      </c>
      <c r="JD62" s="46">
        <f t="shared" si="37"/>
        <v>0</v>
      </c>
      <c r="JE62" s="46">
        <f t="shared" si="37"/>
        <v>0</v>
      </c>
      <c r="JF62" s="46">
        <f t="shared" si="37"/>
        <v>0</v>
      </c>
      <c r="JG62" s="46">
        <f t="shared" si="37"/>
        <v>0</v>
      </c>
      <c r="JH62" s="46">
        <f t="shared" si="37"/>
        <v>0</v>
      </c>
      <c r="JI62" s="46">
        <f t="shared" si="37"/>
        <v>0</v>
      </c>
      <c r="JJ62" s="46">
        <f t="shared" si="37"/>
        <v>0</v>
      </c>
      <c r="JK62" s="46">
        <f t="shared" si="37"/>
        <v>0</v>
      </c>
      <c r="JL62" s="46">
        <f t="shared" si="37"/>
        <v>0</v>
      </c>
      <c r="JM62" s="46">
        <f t="shared" si="37"/>
        <v>0</v>
      </c>
      <c r="JN62" s="46">
        <f t="shared" si="37"/>
        <v>0</v>
      </c>
      <c r="JO62" s="46">
        <f t="shared" si="37"/>
        <v>0</v>
      </c>
      <c r="JP62" s="46">
        <f t="shared" ref="JP62:KE65" si="38">IF(OR($AZ62="",$BA62=""),0,MAX(MIN(JP$61-1,$BA62)-MAX(JQ$61,$AZ62)+1,0))</f>
        <v>0</v>
      </c>
      <c r="JQ62" s="46">
        <f t="shared" si="38"/>
        <v>0</v>
      </c>
      <c r="JR62" s="46">
        <f t="shared" si="38"/>
        <v>0</v>
      </c>
      <c r="JS62" s="46">
        <f t="shared" si="38"/>
        <v>0</v>
      </c>
      <c r="JT62" s="46">
        <f t="shared" si="38"/>
        <v>0</v>
      </c>
      <c r="JU62" s="46">
        <f t="shared" si="38"/>
        <v>0</v>
      </c>
      <c r="JV62" s="46">
        <f t="shared" si="38"/>
        <v>0</v>
      </c>
      <c r="JW62" s="46">
        <f t="shared" si="38"/>
        <v>0</v>
      </c>
      <c r="JX62" s="46">
        <f t="shared" si="38"/>
        <v>0</v>
      </c>
      <c r="JY62" s="46">
        <f t="shared" si="38"/>
        <v>0</v>
      </c>
      <c r="JZ62" s="46">
        <f t="shared" si="38"/>
        <v>0</v>
      </c>
      <c r="KA62" s="46">
        <f t="shared" si="38"/>
        <v>0</v>
      </c>
      <c r="KB62" s="46">
        <f t="shared" si="38"/>
        <v>0</v>
      </c>
      <c r="KC62" s="46">
        <f t="shared" si="38"/>
        <v>0</v>
      </c>
      <c r="KD62" s="46">
        <f t="shared" si="38"/>
        <v>0</v>
      </c>
      <c r="KE62" s="46">
        <f t="shared" si="38"/>
        <v>0</v>
      </c>
      <c r="KF62" s="46">
        <f t="shared" ref="KF62:KU65" si="39">IF(OR($AZ62="",$BA62=""),0,MAX(MIN(KF$61-1,$BA62)-MAX(KG$61,$AZ62)+1,0))</f>
        <v>0</v>
      </c>
      <c r="KG62" s="46">
        <f t="shared" si="39"/>
        <v>0</v>
      </c>
      <c r="KH62" s="46">
        <f t="shared" si="39"/>
        <v>0</v>
      </c>
      <c r="KI62" s="46">
        <f t="shared" si="39"/>
        <v>0</v>
      </c>
      <c r="KJ62" s="46">
        <f t="shared" si="39"/>
        <v>0</v>
      </c>
      <c r="KK62" s="46">
        <f t="shared" si="39"/>
        <v>0</v>
      </c>
      <c r="KL62" s="46">
        <f t="shared" si="39"/>
        <v>0</v>
      </c>
      <c r="KM62" s="46">
        <f t="shared" si="39"/>
        <v>0</v>
      </c>
      <c r="KN62" s="46">
        <f t="shared" si="39"/>
        <v>0</v>
      </c>
      <c r="KO62" s="46">
        <f t="shared" si="39"/>
        <v>0</v>
      </c>
      <c r="KP62" s="46">
        <f t="shared" si="39"/>
        <v>0</v>
      </c>
      <c r="KQ62" s="46">
        <f t="shared" si="39"/>
        <v>0</v>
      </c>
      <c r="KR62" s="46">
        <f t="shared" si="39"/>
        <v>0</v>
      </c>
      <c r="KS62" s="46">
        <f t="shared" si="39"/>
        <v>0</v>
      </c>
      <c r="KT62" s="46">
        <f t="shared" si="39"/>
        <v>0</v>
      </c>
      <c r="KU62" s="46">
        <f t="shared" si="39"/>
        <v>0</v>
      </c>
      <c r="KV62" s="46">
        <f t="shared" ref="KV62:LK65" si="40">IF(OR($AZ62="",$BA62=""),0,MAX(MIN(KV$61-1,$BA62)-MAX(KW$61,$AZ62)+1,0))</f>
        <v>0</v>
      </c>
      <c r="KW62" s="46">
        <f t="shared" si="40"/>
        <v>0</v>
      </c>
      <c r="KX62" s="46">
        <f t="shared" si="40"/>
        <v>0</v>
      </c>
      <c r="KY62" s="46">
        <f t="shared" si="40"/>
        <v>0</v>
      </c>
      <c r="KZ62" s="46">
        <f t="shared" si="40"/>
        <v>0</v>
      </c>
      <c r="LA62" s="46">
        <f t="shared" si="40"/>
        <v>0</v>
      </c>
      <c r="LB62" s="46">
        <f t="shared" si="40"/>
        <v>0</v>
      </c>
      <c r="LC62" s="46">
        <f t="shared" si="40"/>
        <v>0</v>
      </c>
      <c r="LD62" s="46">
        <f t="shared" si="40"/>
        <v>0</v>
      </c>
      <c r="LE62" s="46">
        <f t="shared" si="40"/>
        <v>0</v>
      </c>
      <c r="LF62" s="46">
        <f t="shared" si="40"/>
        <v>0</v>
      </c>
      <c r="LG62" s="46">
        <f t="shared" si="40"/>
        <v>0</v>
      </c>
      <c r="LH62" s="46">
        <f t="shared" si="40"/>
        <v>0</v>
      </c>
      <c r="LI62" s="46">
        <f t="shared" si="40"/>
        <v>0</v>
      </c>
      <c r="LJ62" s="46">
        <f t="shared" si="40"/>
        <v>0</v>
      </c>
      <c r="LK62" s="46">
        <f t="shared" si="40"/>
        <v>0</v>
      </c>
      <c r="LL62" s="46">
        <f t="shared" ref="LL62:LT65" si="41">IF(OR($AZ62="",$BA62=""),0,MAX(MIN(LL$61-1,$BA62)-MAX(LM$61,$AZ62)+1,0))</f>
        <v>0</v>
      </c>
      <c r="LM62" s="46">
        <f t="shared" si="41"/>
        <v>0</v>
      </c>
      <c r="LN62" s="46">
        <f t="shared" si="41"/>
        <v>0</v>
      </c>
      <c r="LO62" s="46">
        <f t="shared" si="41"/>
        <v>0</v>
      </c>
      <c r="LP62" s="46">
        <f t="shared" si="41"/>
        <v>0</v>
      </c>
      <c r="LQ62" s="46">
        <f t="shared" si="41"/>
        <v>0</v>
      </c>
      <c r="LR62" s="46">
        <f t="shared" si="41"/>
        <v>0</v>
      </c>
      <c r="LS62" s="46">
        <f t="shared" si="41"/>
        <v>0</v>
      </c>
      <c r="LT62" s="46">
        <f t="shared" si="41"/>
        <v>0</v>
      </c>
    </row>
    <row r="63" spans="1:333" ht="12.75">
      <c r="A63" s="121">
        <v>2</v>
      </c>
      <c r="B63" s="231"/>
      <c r="C63" s="20"/>
      <c r="D63" s="20"/>
      <c r="E63" s="215"/>
      <c r="F63" s="215"/>
      <c r="G63" s="216"/>
      <c r="H63" s="217"/>
      <c r="I63" s="72"/>
      <c r="J63" s="72"/>
      <c r="K63" s="72"/>
      <c r="L63" s="72"/>
      <c r="M63" s="72"/>
      <c r="N63" s="72"/>
      <c r="O63" s="72"/>
      <c r="P63" s="72"/>
      <c r="Q63" s="72"/>
      <c r="R63" s="72"/>
      <c r="S63" s="230"/>
      <c r="T63" s="72"/>
      <c r="U63" s="230"/>
      <c r="V63" s="72"/>
      <c r="W63" s="72"/>
      <c r="X63" s="72"/>
      <c r="Y63" s="72"/>
      <c r="Z63" s="211" t="str">
        <f t="shared" ref="Z63:Z66" si="42">IF(AND(I63="",Q63="",T63="",V63="",Y63=""),"",
IF(COUNTIF(I63:Y63,"NO CUMPLE")&gt;0,"NO CUMPLE","CUMPLE"))</f>
        <v/>
      </c>
      <c r="AA63" s="499"/>
      <c r="AB63" s="500"/>
      <c r="AD63" s="122" t="str">
        <f t="shared" si="13"/>
        <v/>
      </c>
      <c r="AE63" s="122" t="str">
        <f t="shared" si="13"/>
        <v/>
      </c>
      <c r="AF63" s="123">
        <f t="shared" si="13"/>
        <v>0</v>
      </c>
      <c r="AG63" s="122" t="str">
        <f t="shared" si="14"/>
        <v/>
      </c>
      <c r="AH63" s="122" t="str">
        <f t="shared" si="14"/>
        <v/>
      </c>
      <c r="AI63" s="123">
        <f t="shared" si="14"/>
        <v>0</v>
      </c>
      <c r="AW63" s="46" t="str">
        <f>IFERROR(_xlfn.RANK.EQ(AZ63,$AZ$62:$BA$66),"")</f>
        <v/>
      </c>
      <c r="AX63" s="46" t="str">
        <f>IFERROR(_xlfn.RANK.EQ(BA63,$AZ$62:$BA$66),"")</f>
        <v/>
      </c>
      <c r="AY63" s="96">
        <v>2</v>
      </c>
      <c r="AZ63" s="47" t="str">
        <f t="shared" si="15"/>
        <v/>
      </c>
      <c r="BA63" s="47" t="str">
        <f t="shared" si="16"/>
        <v/>
      </c>
      <c r="BB63" s="90" t="str">
        <f t="shared" si="17"/>
        <v/>
      </c>
      <c r="BC63" s="124">
        <v>2</v>
      </c>
      <c r="BD63" s="125">
        <f t="shared" si="18"/>
        <v>1</v>
      </c>
      <c r="BE63" s="126">
        <f t="shared" si="19"/>
        <v>1</v>
      </c>
      <c r="BF63" s="90">
        <f t="shared" si="20"/>
        <v>0</v>
      </c>
      <c r="BG63" s="90">
        <f>IF(OR(BD63=1,BE63=1),0,IF(AND(BF62=1,(BE62-BD62)&lt;&gt;1),BF63+1,IF(AND(BF63=1,(BE63-BD63&lt;&gt;1)),0,BF63)))</f>
        <v>0</v>
      </c>
      <c r="BH63" s="90" t="str">
        <f t="shared" ref="BH63:BH98" si="43">IF(BG63=0,"",$BC63)</f>
        <v/>
      </c>
      <c r="BI63" s="90" t="e">
        <f>LARGE($BH$62:$BH$193,$BC63)</f>
        <v>#NUM!</v>
      </c>
      <c r="BJ63" s="90" t="str">
        <f t="shared" si="21"/>
        <v/>
      </c>
      <c r="BK63" s="127">
        <f>IFERROR(VLOOKUP(BI63,$BC$62:$BG$193,5,FALSE),0)</f>
        <v>0</v>
      </c>
      <c r="BL63" s="128" t="e">
        <f>VLOOKUP(BI63,$BC$62:$BE$193,2,FALSE)</f>
        <v>#NUM!</v>
      </c>
      <c r="BM63" s="128" t="e">
        <f>VLOOKUP(BI63,$BC$62:$BE$193,3,FALSE)</f>
        <v>#NUM!</v>
      </c>
      <c r="BN63" s="128" t="str">
        <f>IFERROR(VLOOKUP($BC63,BJ$62:BL$193,3,FALSE),"")</f>
        <v/>
      </c>
      <c r="BO63" s="128" t="str">
        <f t="shared" ref="BO63:BO98" si="44">IFERROR(BN63+BP63-1,"")</f>
        <v/>
      </c>
      <c r="BP63" s="90">
        <f>SUMIF($BJ$62:$BJ$193,$BC63,$BK$62:$BK$193)</f>
        <v>0</v>
      </c>
      <c r="BQ63" s="90">
        <f t="shared" si="22"/>
        <v>0</v>
      </c>
      <c r="BR63" s="90">
        <f>IF(OR(BD63=1,BE63=1),0,IF(AND(BQ62=1,(BE62-BD62)&lt;&gt;1),BQ63+1,IF(AND(BQ63=1,(BE63-BD63&lt;&gt;1)),0,BQ63)))</f>
        <v>0</v>
      </c>
      <c r="BS63" s="90" t="str">
        <f t="shared" si="23"/>
        <v/>
      </c>
      <c r="BT63" s="90" t="e">
        <f>LARGE($BS$62:$BS$193,$BC63)</f>
        <v>#NUM!</v>
      </c>
      <c r="BU63" s="90" t="e">
        <f t="shared" si="24"/>
        <v>#NUM!</v>
      </c>
      <c r="BV63" s="127">
        <f>IFERROR(VLOOKUP(BT63,$BC$62:$BR$193,16,FALSE),0)</f>
        <v>0</v>
      </c>
      <c r="BW63" s="128" t="e">
        <f>VLOOKUP(BT63,$BC$62:$BE$193,2,FALSE)</f>
        <v>#NUM!</v>
      </c>
      <c r="BX63" s="128" t="e">
        <f>VLOOKUP(BT63,$BC$62:$BE$193,3,FALSE)</f>
        <v>#NUM!</v>
      </c>
      <c r="BY63" s="128" t="str">
        <f>IFERROR(VLOOKUP($BC63,BU$62:BW$193,3,FALSE),"")</f>
        <v/>
      </c>
      <c r="BZ63" s="128" t="str">
        <f t="shared" ref="BZ63:BZ98" si="45">IFERROR(BY63+CA63-1,"")</f>
        <v/>
      </c>
      <c r="CA63" s="90">
        <f>SUMIF($BU$62:$BU$193,$BC63,$BV$62:$BV$193)</f>
        <v>0</v>
      </c>
      <c r="CB63" s="90"/>
      <c r="CC63" s="90"/>
      <c r="CD63" s="129"/>
      <c r="CE63" s="130">
        <f t="shared" si="25"/>
        <v>0</v>
      </c>
      <c r="CF63" s="46">
        <f t="shared" si="26"/>
        <v>0</v>
      </c>
      <c r="CG63" s="46">
        <f t="shared" si="26"/>
        <v>0</v>
      </c>
      <c r="CH63" s="46">
        <f t="shared" si="26"/>
        <v>0</v>
      </c>
      <c r="CI63" s="46">
        <f t="shared" si="26"/>
        <v>0</v>
      </c>
      <c r="CJ63" s="46">
        <f t="shared" si="26"/>
        <v>0</v>
      </c>
      <c r="CK63" s="46">
        <f t="shared" si="26"/>
        <v>0</v>
      </c>
      <c r="CL63" s="46">
        <f t="shared" si="26"/>
        <v>0</v>
      </c>
      <c r="CM63" s="46">
        <f t="shared" si="26"/>
        <v>0</v>
      </c>
      <c r="CN63" s="46">
        <f t="shared" si="26"/>
        <v>0</v>
      </c>
      <c r="CO63" s="46">
        <f t="shared" si="26"/>
        <v>0</v>
      </c>
      <c r="CP63" s="46">
        <f t="shared" si="26"/>
        <v>0</v>
      </c>
      <c r="CQ63" s="46">
        <f t="shared" si="26"/>
        <v>0</v>
      </c>
      <c r="CR63" s="46">
        <f t="shared" si="26"/>
        <v>0</v>
      </c>
      <c r="CS63" s="46">
        <f t="shared" si="26"/>
        <v>0</v>
      </c>
      <c r="CT63" s="46">
        <f t="shared" si="26"/>
        <v>0</v>
      </c>
      <c r="CU63" s="46">
        <f t="shared" si="26"/>
        <v>0</v>
      </c>
      <c r="CV63" s="46">
        <f t="shared" si="27"/>
        <v>0</v>
      </c>
      <c r="CW63" s="46">
        <f t="shared" si="27"/>
        <v>0</v>
      </c>
      <c r="CX63" s="46">
        <f t="shared" si="27"/>
        <v>0</v>
      </c>
      <c r="CY63" s="46">
        <f t="shared" si="27"/>
        <v>0</v>
      </c>
      <c r="CZ63" s="46">
        <f t="shared" si="27"/>
        <v>0</v>
      </c>
      <c r="DA63" s="46">
        <f t="shared" si="27"/>
        <v>0</v>
      </c>
      <c r="DB63" s="46">
        <f t="shared" si="27"/>
        <v>0</v>
      </c>
      <c r="DC63" s="46">
        <f t="shared" si="27"/>
        <v>0</v>
      </c>
      <c r="DD63" s="46">
        <f t="shared" si="27"/>
        <v>0</v>
      </c>
      <c r="DE63" s="46">
        <f t="shared" si="27"/>
        <v>0</v>
      </c>
      <c r="DF63" s="46">
        <f t="shared" si="27"/>
        <v>0</v>
      </c>
      <c r="DG63" s="46">
        <f t="shared" si="27"/>
        <v>0</v>
      </c>
      <c r="DH63" s="46">
        <f t="shared" si="27"/>
        <v>0</v>
      </c>
      <c r="DI63" s="46">
        <f t="shared" si="27"/>
        <v>0</v>
      </c>
      <c r="DJ63" s="46">
        <f t="shared" si="27"/>
        <v>0</v>
      </c>
      <c r="DK63" s="46">
        <f t="shared" si="27"/>
        <v>0</v>
      </c>
      <c r="DL63" s="46">
        <f t="shared" si="28"/>
        <v>0</v>
      </c>
      <c r="DM63" s="46">
        <f t="shared" si="28"/>
        <v>0</v>
      </c>
      <c r="DN63" s="46">
        <f t="shared" si="28"/>
        <v>0</v>
      </c>
      <c r="DO63" s="46">
        <f t="shared" si="28"/>
        <v>0</v>
      </c>
      <c r="DP63" s="46">
        <f t="shared" si="28"/>
        <v>0</v>
      </c>
      <c r="DQ63" s="46">
        <f t="shared" si="28"/>
        <v>0</v>
      </c>
      <c r="DR63" s="46">
        <f t="shared" si="28"/>
        <v>0</v>
      </c>
      <c r="DS63" s="46">
        <f t="shared" si="28"/>
        <v>0</v>
      </c>
      <c r="DT63" s="46">
        <f t="shared" si="28"/>
        <v>0</v>
      </c>
      <c r="DU63" s="46">
        <f t="shared" si="28"/>
        <v>0</v>
      </c>
      <c r="DV63" s="46">
        <f t="shared" si="28"/>
        <v>0</v>
      </c>
      <c r="DW63" s="46">
        <f t="shared" si="28"/>
        <v>0</v>
      </c>
      <c r="DX63" s="46">
        <f t="shared" si="28"/>
        <v>0</v>
      </c>
      <c r="DY63" s="46">
        <f t="shared" si="28"/>
        <v>0</v>
      </c>
      <c r="DZ63" s="46">
        <f t="shared" si="28"/>
        <v>0</v>
      </c>
      <c r="EA63" s="46">
        <f t="shared" si="28"/>
        <v>0</v>
      </c>
      <c r="EB63" s="46">
        <f t="shared" si="29"/>
        <v>0</v>
      </c>
      <c r="EC63" s="46">
        <f t="shared" si="29"/>
        <v>0</v>
      </c>
      <c r="ED63" s="46">
        <f t="shared" si="29"/>
        <v>0</v>
      </c>
      <c r="EE63" s="46">
        <f t="shared" si="29"/>
        <v>0</v>
      </c>
      <c r="EF63" s="46">
        <f t="shared" si="29"/>
        <v>0</v>
      </c>
      <c r="EG63" s="46">
        <f t="shared" si="29"/>
        <v>0</v>
      </c>
      <c r="EH63" s="46">
        <f t="shared" si="29"/>
        <v>0</v>
      </c>
      <c r="EI63" s="46">
        <f t="shared" si="29"/>
        <v>0</v>
      </c>
      <c r="EJ63" s="46">
        <f t="shared" si="29"/>
        <v>0</v>
      </c>
      <c r="EK63" s="46">
        <f t="shared" si="29"/>
        <v>0</v>
      </c>
      <c r="EL63" s="46">
        <f t="shared" si="29"/>
        <v>0</v>
      </c>
      <c r="EM63" s="46">
        <f t="shared" si="29"/>
        <v>0</v>
      </c>
      <c r="EN63" s="46">
        <f t="shared" si="29"/>
        <v>0</v>
      </c>
      <c r="EO63" s="46">
        <f t="shared" si="29"/>
        <v>0</v>
      </c>
      <c r="EP63" s="46">
        <f t="shared" si="29"/>
        <v>0</v>
      </c>
      <c r="EQ63" s="46">
        <f t="shared" si="29"/>
        <v>0</v>
      </c>
      <c r="ER63" s="46">
        <f t="shared" si="30"/>
        <v>0</v>
      </c>
      <c r="ES63" s="46">
        <f t="shared" si="30"/>
        <v>0</v>
      </c>
      <c r="ET63" s="46">
        <f t="shared" si="30"/>
        <v>0</v>
      </c>
      <c r="EU63" s="46">
        <f t="shared" si="30"/>
        <v>0</v>
      </c>
      <c r="EV63" s="46">
        <f t="shared" si="30"/>
        <v>0</v>
      </c>
      <c r="EW63" s="46">
        <f t="shared" si="30"/>
        <v>0</v>
      </c>
      <c r="EX63" s="46">
        <f t="shared" si="30"/>
        <v>0</v>
      </c>
      <c r="EY63" s="46">
        <f t="shared" si="30"/>
        <v>0</v>
      </c>
      <c r="EZ63" s="46">
        <f t="shared" si="30"/>
        <v>0</v>
      </c>
      <c r="FA63" s="46">
        <f t="shared" si="30"/>
        <v>0</v>
      </c>
      <c r="FB63" s="46">
        <f t="shared" si="30"/>
        <v>0</v>
      </c>
      <c r="FC63" s="46">
        <f t="shared" si="30"/>
        <v>0</v>
      </c>
      <c r="FD63" s="46">
        <f t="shared" si="30"/>
        <v>0</v>
      </c>
      <c r="FE63" s="46">
        <f t="shared" si="30"/>
        <v>0</v>
      </c>
      <c r="FF63" s="46">
        <f t="shared" si="30"/>
        <v>0</v>
      </c>
      <c r="FG63" s="46">
        <f t="shared" si="30"/>
        <v>0</v>
      </c>
      <c r="FH63" s="46">
        <f t="shared" si="31"/>
        <v>0</v>
      </c>
      <c r="FI63" s="46">
        <f t="shared" si="31"/>
        <v>0</v>
      </c>
      <c r="FJ63" s="46">
        <f t="shared" si="31"/>
        <v>0</v>
      </c>
      <c r="FK63" s="46">
        <f t="shared" si="31"/>
        <v>0</v>
      </c>
      <c r="FL63" s="46">
        <f t="shared" si="31"/>
        <v>0</v>
      </c>
      <c r="FM63" s="46">
        <f t="shared" si="31"/>
        <v>0</v>
      </c>
      <c r="FN63" s="46">
        <f t="shared" si="31"/>
        <v>0</v>
      </c>
      <c r="FO63" s="46">
        <f t="shared" si="31"/>
        <v>0</v>
      </c>
      <c r="FP63" s="46">
        <f t="shared" si="31"/>
        <v>0</v>
      </c>
      <c r="FQ63" s="46">
        <f t="shared" si="31"/>
        <v>0</v>
      </c>
      <c r="FR63" s="46">
        <f t="shared" si="31"/>
        <v>0</v>
      </c>
      <c r="FS63" s="46">
        <f t="shared" si="31"/>
        <v>0</v>
      </c>
      <c r="FT63" s="46">
        <f t="shared" si="31"/>
        <v>0</v>
      </c>
      <c r="FU63" s="46">
        <f t="shared" si="31"/>
        <v>0</v>
      </c>
      <c r="FV63" s="46">
        <f t="shared" si="31"/>
        <v>0</v>
      </c>
      <c r="FW63" s="46">
        <f t="shared" si="31"/>
        <v>0</v>
      </c>
      <c r="FX63" s="46">
        <f t="shared" si="32"/>
        <v>0</v>
      </c>
      <c r="FY63" s="46">
        <f t="shared" si="32"/>
        <v>0</v>
      </c>
      <c r="FZ63" s="46">
        <f t="shared" si="32"/>
        <v>0</v>
      </c>
      <c r="GA63" s="46">
        <f t="shared" si="32"/>
        <v>0</v>
      </c>
      <c r="GB63" s="46">
        <f t="shared" si="32"/>
        <v>0</v>
      </c>
      <c r="GC63" s="46">
        <f t="shared" si="32"/>
        <v>0</v>
      </c>
      <c r="GD63" s="46">
        <f t="shared" si="32"/>
        <v>0</v>
      </c>
      <c r="GE63" s="46">
        <f t="shared" si="32"/>
        <v>0</v>
      </c>
      <c r="GF63" s="46">
        <f t="shared" si="32"/>
        <v>0</v>
      </c>
      <c r="GG63" s="46">
        <f t="shared" si="32"/>
        <v>0</v>
      </c>
      <c r="GH63" s="46">
        <f t="shared" si="32"/>
        <v>0</v>
      </c>
      <c r="GI63" s="46">
        <f t="shared" si="32"/>
        <v>0</v>
      </c>
      <c r="GJ63" s="46">
        <f t="shared" si="32"/>
        <v>0</v>
      </c>
      <c r="GK63" s="46">
        <f t="shared" si="32"/>
        <v>0</v>
      </c>
      <c r="GL63" s="46">
        <f t="shared" si="32"/>
        <v>0</v>
      </c>
      <c r="GM63" s="46">
        <f t="shared" si="32"/>
        <v>0</v>
      </c>
      <c r="GN63" s="46">
        <f t="shared" si="33"/>
        <v>0</v>
      </c>
      <c r="GO63" s="46">
        <f t="shared" si="33"/>
        <v>0</v>
      </c>
      <c r="GP63" s="46">
        <f t="shared" si="33"/>
        <v>0</v>
      </c>
      <c r="GQ63" s="46">
        <f t="shared" si="33"/>
        <v>0</v>
      </c>
      <c r="GR63" s="46">
        <f t="shared" si="33"/>
        <v>0</v>
      </c>
      <c r="GS63" s="46">
        <f t="shared" si="33"/>
        <v>0</v>
      </c>
      <c r="GT63" s="46">
        <f t="shared" si="33"/>
        <v>0</v>
      </c>
      <c r="GU63" s="46">
        <f t="shared" si="33"/>
        <v>0</v>
      </c>
      <c r="GV63" s="46">
        <f t="shared" si="33"/>
        <v>0</v>
      </c>
      <c r="GW63" s="46">
        <f t="shared" si="33"/>
        <v>0</v>
      </c>
      <c r="GX63" s="46">
        <f t="shared" si="33"/>
        <v>0</v>
      </c>
      <c r="GY63" s="46">
        <f t="shared" si="33"/>
        <v>0</v>
      </c>
      <c r="GZ63" s="46">
        <f t="shared" si="33"/>
        <v>0</v>
      </c>
      <c r="HA63" s="46">
        <f t="shared" si="33"/>
        <v>0</v>
      </c>
      <c r="HB63" s="46">
        <f t="shared" si="33"/>
        <v>0</v>
      </c>
      <c r="HC63" s="46">
        <f t="shared" si="33"/>
        <v>0</v>
      </c>
      <c r="HD63" s="46">
        <f t="shared" si="34"/>
        <v>0</v>
      </c>
      <c r="HE63" s="46">
        <f t="shared" si="34"/>
        <v>0</v>
      </c>
      <c r="HF63" s="46">
        <f t="shared" si="34"/>
        <v>0</v>
      </c>
      <c r="HG63" s="46">
        <f t="shared" si="34"/>
        <v>0</v>
      </c>
      <c r="HH63" s="46">
        <f t="shared" si="34"/>
        <v>0</v>
      </c>
      <c r="HI63" s="46">
        <f t="shared" si="34"/>
        <v>0</v>
      </c>
      <c r="HJ63" s="46">
        <f t="shared" si="34"/>
        <v>0</v>
      </c>
      <c r="HK63" s="46">
        <f t="shared" si="34"/>
        <v>0</v>
      </c>
      <c r="HL63" s="46">
        <f t="shared" si="34"/>
        <v>0</v>
      </c>
      <c r="HM63" s="46">
        <f t="shared" si="34"/>
        <v>0</v>
      </c>
      <c r="HN63" s="46">
        <f t="shared" si="34"/>
        <v>0</v>
      </c>
      <c r="HO63" s="46">
        <f t="shared" si="34"/>
        <v>0</v>
      </c>
      <c r="HP63" s="46">
        <f t="shared" si="34"/>
        <v>0</v>
      </c>
      <c r="HQ63" s="46">
        <f t="shared" si="34"/>
        <v>0</v>
      </c>
      <c r="HR63" s="46">
        <f t="shared" si="34"/>
        <v>0</v>
      </c>
      <c r="HS63" s="46">
        <f t="shared" si="34"/>
        <v>0</v>
      </c>
      <c r="HT63" s="46">
        <f t="shared" si="35"/>
        <v>0</v>
      </c>
      <c r="HU63" s="46">
        <f t="shared" si="35"/>
        <v>0</v>
      </c>
      <c r="HV63" s="46">
        <f t="shared" si="35"/>
        <v>0</v>
      </c>
      <c r="HW63" s="46">
        <f t="shared" si="35"/>
        <v>0</v>
      </c>
      <c r="HX63" s="46">
        <f t="shared" si="35"/>
        <v>0</v>
      </c>
      <c r="HY63" s="46">
        <f t="shared" si="35"/>
        <v>0</v>
      </c>
      <c r="HZ63" s="46">
        <f t="shared" si="35"/>
        <v>0</v>
      </c>
      <c r="IA63" s="46">
        <f t="shared" si="35"/>
        <v>0</v>
      </c>
      <c r="IB63" s="46">
        <f t="shared" si="35"/>
        <v>0</v>
      </c>
      <c r="IC63" s="46">
        <f t="shared" si="35"/>
        <v>0</v>
      </c>
      <c r="ID63" s="46">
        <f t="shared" si="35"/>
        <v>0</v>
      </c>
      <c r="IE63" s="46">
        <f t="shared" si="35"/>
        <v>0</v>
      </c>
      <c r="IF63" s="46">
        <f t="shared" si="35"/>
        <v>0</v>
      </c>
      <c r="IG63" s="46">
        <f t="shared" si="35"/>
        <v>0</v>
      </c>
      <c r="IH63" s="46">
        <f t="shared" si="35"/>
        <v>0</v>
      </c>
      <c r="II63" s="46">
        <f t="shared" si="35"/>
        <v>0</v>
      </c>
      <c r="IJ63" s="46">
        <f t="shared" si="36"/>
        <v>0</v>
      </c>
      <c r="IK63" s="46">
        <f t="shared" si="36"/>
        <v>0</v>
      </c>
      <c r="IL63" s="46">
        <f t="shared" si="36"/>
        <v>0</v>
      </c>
      <c r="IM63" s="46">
        <f t="shared" si="36"/>
        <v>0</v>
      </c>
      <c r="IN63" s="46">
        <f t="shared" si="36"/>
        <v>0</v>
      </c>
      <c r="IO63" s="46">
        <f t="shared" si="36"/>
        <v>0</v>
      </c>
      <c r="IP63" s="46">
        <f t="shared" si="36"/>
        <v>0</v>
      </c>
      <c r="IQ63" s="46">
        <f t="shared" si="36"/>
        <v>0</v>
      </c>
      <c r="IR63" s="46">
        <f t="shared" si="36"/>
        <v>0</v>
      </c>
      <c r="IS63" s="46">
        <f t="shared" si="36"/>
        <v>0</v>
      </c>
      <c r="IT63" s="46">
        <f t="shared" si="36"/>
        <v>0</v>
      </c>
      <c r="IU63" s="46">
        <f t="shared" si="36"/>
        <v>0</v>
      </c>
      <c r="IV63" s="46">
        <f t="shared" si="36"/>
        <v>0</v>
      </c>
      <c r="IW63" s="46">
        <f t="shared" si="36"/>
        <v>0</v>
      </c>
      <c r="IX63" s="46">
        <f t="shared" si="36"/>
        <v>0</v>
      </c>
      <c r="IY63" s="46">
        <f t="shared" si="36"/>
        <v>0</v>
      </c>
      <c r="IZ63" s="46">
        <f t="shared" si="37"/>
        <v>0</v>
      </c>
      <c r="JA63" s="46">
        <f t="shared" si="37"/>
        <v>0</v>
      </c>
      <c r="JB63" s="46">
        <f t="shared" si="37"/>
        <v>0</v>
      </c>
      <c r="JC63" s="46">
        <f t="shared" si="37"/>
        <v>0</v>
      </c>
      <c r="JD63" s="46">
        <f t="shared" si="37"/>
        <v>0</v>
      </c>
      <c r="JE63" s="46">
        <f t="shared" si="37"/>
        <v>0</v>
      </c>
      <c r="JF63" s="46">
        <f t="shared" si="37"/>
        <v>0</v>
      </c>
      <c r="JG63" s="46">
        <f t="shared" si="37"/>
        <v>0</v>
      </c>
      <c r="JH63" s="46">
        <f t="shared" si="37"/>
        <v>0</v>
      </c>
      <c r="JI63" s="46">
        <f t="shared" si="37"/>
        <v>0</v>
      </c>
      <c r="JJ63" s="46">
        <f t="shared" si="37"/>
        <v>0</v>
      </c>
      <c r="JK63" s="46">
        <f t="shared" si="37"/>
        <v>0</v>
      </c>
      <c r="JL63" s="46">
        <f t="shared" si="37"/>
        <v>0</v>
      </c>
      <c r="JM63" s="46">
        <f t="shared" si="37"/>
        <v>0</v>
      </c>
      <c r="JN63" s="46">
        <f t="shared" si="37"/>
        <v>0</v>
      </c>
      <c r="JO63" s="46">
        <f t="shared" si="37"/>
        <v>0</v>
      </c>
      <c r="JP63" s="46">
        <f t="shared" si="38"/>
        <v>0</v>
      </c>
      <c r="JQ63" s="46">
        <f t="shared" si="38"/>
        <v>0</v>
      </c>
      <c r="JR63" s="46">
        <f t="shared" si="38"/>
        <v>0</v>
      </c>
      <c r="JS63" s="46">
        <f t="shared" si="38"/>
        <v>0</v>
      </c>
      <c r="JT63" s="46">
        <f t="shared" si="38"/>
        <v>0</v>
      </c>
      <c r="JU63" s="46">
        <f t="shared" si="38"/>
        <v>0</v>
      </c>
      <c r="JV63" s="46">
        <f t="shared" si="38"/>
        <v>0</v>
      </c>
      <c r="JW63" s="46">
        <f t="shared" si="38"/>
        <v>0</v>
      </c>
      <c r="JX63" s="46">
        <f t="shared" si="38"/>
        <v>0</v>
      </c>
      <c r="JY63" s="46">
        <f t="shared" si="38"/>
        <v>0</v>
      </c>
      <c r="JZ63" s="46">
        <f t="shared" si="38"/>
        <v>0</v>
      </c>
      <c r="KA63" s="46">
        <f t="shared" si="38"/>
        <v>0</v>
      </c>
      <c r="KB63" s="46">
        <f t="shared" si="38"/>
        <v>0</v>
      </c>
      <c r="KC63" s="46">
        <f t="shared" si="38"/>
        <v>0</v>
      </c>
      <c r="KD63" s="46">
        <f t="shared" si="38"/>
        <v>0</v>
      </c>
      <c r="KE63" s="46">
        <f t="shared" si="38"/>
        <v>0</v>
      </c>
      <c r="KF63" s="46">
        <f t="shared" si="39"/>
        <v>0</v>
      </c>
      <c r="KG63" s="46">
        <f t="shared" si="39"/>
        <v>0</v>
      </c>
      <c r="KH63" s="46">
        <f t="shared" si="39"/>
        <v>0</v>
      </c>
      <c r="KI63" s="46">
        <f t="shared" si="39"/>
        <v>0</v>
      </c>
      <c r="KJ63" s="46">
        <f t="shared" si="39"/>
        <v>0</v>
      </c>
      <c r="KK63" s="46">
        <f t="shared" si="39"/>
        <v>0</v>
      </c>
      <c r="KL63" s="46">
        <f t="shared" si="39"/>
        <v>0</v>
      </c>
      <c r="KM63" s="46">
        <f t="shared" si="39"/>
        <v>0</v>
      </c>
      <c r="KN63" s="46">
        <f t="shared" si="39"/>
        <v>0</v>
      </c>
      <c r="KO63" s="46">
        <f t="shared" si="39"/>
        <v>0</v>
      </c>
      <c r="KP63" s="46">
        <f t="shared" si="39"/>
        <v>0</v>
      </c>
      <c r="KQ63" s="46">
        <f t="shared" si="39"/>
        <v>0</v>
      </c>
      <c r="KR63" s="46">
        <f t="shared" si="39"/>
        <v>0</v>
      </c>
      <c r="KS63" s="46">
        <f t="shared" si="39"/>
        <v>0</v>
      </c>
      <c r="KT63" s="46">
        <f t="shared" si="39"/>
        <v>0</v>
      </c>
      <c r="KU63" s="46">
        <f t="shared" si="39"/>
        <v>0</v>
      </c>
      <c r="KV63" s="46">
        <f t="shared" si="40"/>
        <v>0</v>
      </c>
      <c r="KW63" s="46">
        <f t="shared" si="40"/>
        <v>0</v>
      </c>
      <c r="KX63" s="46">
        <f t="shared" si="40"/>
        <v>0</v>
      </c>
      <c r="KY63" s="46">
        <f t="shared" si="40"/>
        <v>0</v>
      </c>
      <c r="KZ63" s="46">
        <f t="shared" si="40"/>
        <v>0</v>
      </c>
      <c r="LA63" s="46">
        <f t="shared" si="40"/>
        <v>0</v>
      </c>
      <c r="LB63" s="46">
        <f t="shared" si="40"/>
        <v>0</v>
      </c>
      <c r="LC63" s="46">
        <f t="shared" si="40"/>
        <v>0</v>
      </c>
      <c r="LD63" s="46">
        <f t="shared" si="40"/>
        <v>0</v>
      </c>
      <c r="LE63" s="46">
        <f t="shared" si="40"/>
        <v>0</v>
      </c>
      <c r="LF63" s="46">
        <f t="shared" si="40"/>
        <v>0</v>
      </c>
      <c r="LG63" s="46">
        <f t="shared" si="40"/>
        <v>0</v>
      </c>
      <c r="LH63" s="46">
        <f t="shared" si="40"/>
        <v>0</v>
      </c>
      <c r="LI63" s="46">
        <f t="shared" si="40"/>
        <v>0</v>
      </c>
      <c r="LJ63" s="46">
        <f t="shared" si="40"/>
        <v>0</v>
      </c>
      <c r="LK63" s="46">
        <f t="shared" si="40"/>
        <v>0</v>
      </c>
      <c r="LL63" s="46">
        <f t="shared" si="41"/>
        <v>0</v>
      </c>
      <c r="LM63" s="46">
        <f t="shared" si="41"/>
        <v>0</v>
      </c>
      <c r="LN63" s="46">
        <f t="shared" si="41"/>
        <v>0</v>
      </c>
      <c r="LO63" s="46">
        <f t="shared" si="41"/>
        <v>0</v>
      </c>
      <c r="LP63" s="46">
        <f t="shared" si="41"/>
        <v>0</v>
      </c>
      <c r="LQ63" s="46">
        <f t="shared" si="41"/>
        <v>0</v>
      </c>
      <c r="LR63" s="46">
        <f t="shared" si="41"/>
        <v>0</v>
      </c>
      <c r="LS63" s="46">
        <f t="shared" si="41"/>
        <v>0</v>
      </c>
      <c r="LT63" s="46">
        <f t="shared" si="41"/>
        <v>0</v>
      </c>
    </row>
    <row r="64" spans="1:333" ht="12.75">
      <c r="A64" s="121">
        <v>3</v>
      </c>
      <c r="B64" s="231"/>
      <c r="C64" s="20"/>
      <c r="D64" s="20"/>
      <c r="E64" s="215"/>
      <c r="F64" s="215"/>
      <c r="G64" s="216"/>
      <c r="H64" s="217"/>
      <c r="I64" s="72"/>
      <c r="J64" s="72"/>
      <c r="K64" s="72"/>
      <c r="L64" s="72"/>
      <c r="M64" s="72"/>
      <c r="N64" s="72"/>
      <c r="O64" s="72"/>
      <c r="P64" s="72"/>
      <c r="Q64" s="72"/>
      <c r="R64" s="72"/>
      <c r="S64" s="230"/>
      <c r="T64" s="72"/>
      <c r="U64" s="230"/>
      <c r="V64" s="72"/>
      <c r="W64" s="72"/>
      <c r="X64" s="72"/>
      <c r="Y64" s="72"/>
      <c r="Z64" s="211" t="str">
        <f t="shared" si="42"/>
        <v/>
      </c>
      <c r="AA64" s="499"/>
      <c r="AB64" s="500"/>
      <c r="AD64" s="122" t="str">
        <f t="shared" si="13"/>
        <v/>
      </c>
      <c r="AE64" s="122" t="str">
        <f t="shared" si="13"/>
        <v/>
      </c>
      <c r="AF64" s="123">
        <f t="shared" si="13"/>
        <v>0</v>
      </c>
      <c r="AG64" s="122" t="str">
        <f t="shared" si="14"/>
        <v/>
      </c>
      <c r="AH64" s="122" t="str">
        <f t="shared" si="14"/>
        <v/>
      </c>
      <c r="AI64" s="123">
        <f t="shared" si="14"/>
        <v>0</v>
      </c>
      <c r="AW64" s="46" t="str">
        <f>IFERROR(_xlfn.RANK.EQ(AZ64,$AZ$62:$BA$66),"")</f>
        <v/>
      </c>
      <c r="AX64" s="46" t="str">
        <f>IFERROR(_xlfn.RANK.EQ(BA64,$AZ$62:$BA$66),"")</f>
        <v/>
      </c>
      <c r="AY64" s="96">
        <v>3</v>
      </c>
      <c r="AZ64" s="47" t="str">
        <f t="shared" si="15"/>
        <v/>
      </c>
      <c r="BA64" s="47" t="str">
        <f t="shared" si="16"/>
        <v/>
      </c>
      <c r="BB64" s="90" t="str">
        <f t="shared" si="17"/>
        <v/>
      </c>
      <c r="BC64" s="124">
        <v>3</v>
      </c>
      <c r="BD64" s="125">
        <f t="shared" si="18"/>
        <v>1</v>
      </c>
      <c r="BE64" s="126">
        <f t="shared" si="19"/>
        <v>1</v>
      </c>
      <c r="BF64" s="90">
        <f t="shared" si="20"/>
        <v>0</v>
      </c>
      <c r="BG64" s="90">
        <f t="shared" ref="BG64:BG65" si="46">IF(OR(BD64=1,BE64=1),0,IF(AND(BF63=1,(BE63-BD63)&lt;&gt;1),BF64+1,IF(AND(BF64=1,(BE64-BD64&lt;&gt;1)),0,BF64)))</f>
        <v>0</v>
      </c>
      <c r="BH64" s="90" t="str">
        <f t="shared" si="43"/>
        <v/>
      </c>
      <c r="BI64" s="90" t="e">
        <f>LARGE($BH$62:$BH$193,$BC64)</f>
        <v>#NUM!</v>
      </c>
      <c r="BJ64" s="90" t="str">
        <f t="shared" si="21"/>
        <v/>
      </c>
      <c r="BK64" s="127">
        <f>IFERROR(VLOOKUP(BI64,$BC$62:$BG$193,5,FALSE),0)</f>
        <v>0</v>
      </c>
      <c r="BL64" s="128" t="e">
        <f>VLOOKUP(BI64,$BC$62:$BE$193,2,FALSE)</f>
        <v>#NUM!</v>
      </c>
      <c r="BM64" s="128" t="e">
        <f>VLOOKUP(BI64,$BC$62:$BE$193,3,FALSE)</f>
        <v>#NUM!</v>
      </c>
      <c r="BN64" s="128" t="str">
        <f>IFERROR(VLOOKUP($BC64,BJ$62:BL$193,3,FALSE),"")</f>
        <v/>
      </c>
      <c r="BO64" s="128" t="str">
        <f t="shared" si="44"/>
        <v/>
      </c>
      <c r="BP64" s="90">
        <f>SUMIF($BJ$62:$BJ$193,$BC64,$BK$62:$BK$193)</f>
        <v>0</v>
      </c>
      <c r="BQ64" s="90">
        <f t="shared" si="22"/>
        <v>0</v>
      </c>
      <c r="BR64" s="90">
        <f t="shared" ref="BR64:BR65" si="47">IF(OR(BD64=1,BE64=1),0,IF(AND(BQ63=1,(BE63-BD63)&lt;&gt;1),BQ64+1,IF(AND(BQ64=1,(BE64-BD64&lt;&gt;1)),0,BQ64)))</f>
        <v>0</v>
      </c>
      <c r="BS64" s="90" t="str">
        <f t="shared" si="23"/>
        <v/>
      </c>
      <c r="BT64" s="90" t="e">
        <f>LARGE($BS$62:$BS$193,$BC64)</f>
        <v>#NUM!</v>
      </c>
      <c r="BU64" s="90" t="e">
        <f t="shared" si="24"/>
        <v>#NUM!</v>
      </c>
      <c r="BV64" s="127">
        <f>IFERROR(VLOOKUP(BT64,$BC$62:$BR$193,16,FALSE),0)</f>
        <v>0</v>
      </c>
      <c r="BW64" s="128" t="e">
        <f>VLOOKUP(BT64,$BC$62:$BE$193,2,FALSE)</f>
        <v>#NUM!</v>
      </c>
      <c r="BX64" s="128" t="e">
        <f>VLOOKUP(BT64,$BC$62:$BE$193,3,FALSE)</f>
        <v>#NUM!</v>
      </c>
      <c r="BY64" s="128" t="str">
        <f>IFERROR(VLOOKUP($BC64,BU$62:BW$193,3,FALSE),"")</f>
        <v/>
      </c>
      <c r="BZ64" s="128" t="str">
        <f t="shared" si="45"/>
        <v/>
      </c>
      <c r="CA64" s="90">
        <f>SUMIF($BU$62:$BU$193,$BC64,$BV$62:$BV$193)</f>
        <v>0</v>
      </c>
      <c r="CB64" s="90"/>
      <c r="CC64" s="90"/>
      <c r="CD64" s="129"/>
      <c r="CE64" s="130">
        <f t="shared" si="25"/>
        <v>0</v>
      </c>
      <c r="CF64" s="46">
        <f t="shared" si="26"/>
        <v>0</v>
      </c>
      <c r="CG64" s="46">
        <f t="shared" si="26"/>
        <v>0</v>
      </c>
      <c r="CH64" s="46">
        <f t="shared" si="26"/>
        <v>0</v>
      </c>
      <c r="CI64" s="46">
        <f t="shared" si="26"/>
        <v>0</v>
      </c>
      <c r="CJ64" s="46">
        <f t="shared" si="26"/>
        <v>0</v>
      </c>
      <c r="CK64" s="46">
        <f t="shared" si="26"/>
        <v>0</v>
      </c>
      <c r="CL64" s="46">
        <f t="shared" si="26"/>
        <v>0</v>
      </c>
      <c r="CM64" s="46">
        <f t="shared" si="26"/>
        <v>0</v>
      </c>
      <c r="CN64" s="46">
        <f t="shared" si="26"/>
        <v>0</v>
      </c>
      <c r="CO64" s="46">
        <f t="shared" si="26"/>
        <v>0</v>
      </c>
      <c r="CP64" s="46">
        <f t="shared" si="26"/>
        <v>0</v>
      </c>
      <c r="CQ64" s="46">
        <f t="shared" si="26"/>
        <v>0</v>
      </c>
      <c r="CR64" s="46">
        <f t="shared" si="26"/>
        <v>0</v>
      </c>
      <c r="CS64" s="46">
        <f t="shared" si="26"/>
        <v>0</v>
      </c>
      <c r="CT64" s="46">
        <f t="shared" si="26"/>
        <v>0</v>
      </c>
      <c r="CU64" s="46">
        <f t="shared" si="26"/>
        <v>0</v>
      </c>
      <c r="CV64" s="46">
        <f t="shared" si="27"/>
        <v>0</v>
      </c>
      <c r="CW64" s="46">
        <f t="shared" si="27"/>
        <v>0</v>
      </c>
      <c r="CX64" s="46">
        <f t="shared" si="27"/>
        <v>0</v>
      </c>
      <c r="CY64" s="46">
        <f t="shared" si="27"/>
        <v>0</v>
      </c>
      <c r="CZ64" s="46">
        <f t="shared" si="27"/>
        <v>0</v>
      </c>
      <c r="DA64" s="46">
        <f t="shared" si="27"/>
        <v>0</v>
      </c>
      <c r="DB64" s="46">
        <f t="shared" si="27"/>
        <v>0</v>
      </c>
      <c r="DC64" s="46">
        <f t="shared" si="27"/>
        <v>0</v>
      </c>
      <c r="DD64" s="46">
        <f t="shared" si="27"/>
        <v>0</v>
      </c>
      <c r="DE64" s="46">
        <f t="shared" si="27"/>
        <v>0</v>
      </c>
      <c r="DF64" s="46">
        <f t="shared" si="27"/>
        <v>0</v>
      </c>
      <c r="DG64" s="46">
        <f t="shared" si="27"/>
        <v>0</v>
      </c>
      <c r="DH64" s="46">
        <f t="shared" si="27"/>
        <v>0</v>
      </c>
      <c r="DI64" s="46">
        <f t="shared" si="27"/>
        <v>0</v>
      </c>
      <c r="DJ64" s="46">
        <f t="shared" si="27"/>
        <v>0</v>
      </c>
      <c r="DK64" s="46">
        <f t="shared" si="27"/>
        <v>0</v>
      </c>
      <c r="DL64" s="46">
        <f t="shared" si="28"/>
        <v>0</v>
      </c>
      <c r="DM64" s="46">
        <f t="shared" si="28"/>
        <v>0</v>
      </c>
      <c r="DN64" s="46">
        <f t="shared" si="28"/>
        <v>0</v>
      </c>
      <c r="DO64" s="46">
        <f t="shared" si="28"/>
        <v>0</v>
      </c>
      <c r="DP64" s="46">
        <f t="shared" si="28"/>
        <v>0</v>
      </c>
      <c r="DQ64" s="46">
        <f t="shared" si="28"/>
        <v>0</v>
      </c>
      <c r="DR64" s="46">
        <f t="shared" si="28"/>
        <v>0</v>
      </c>
      <c r="DS64" s="46">
        <f t="shared" si="28"/>
        <v>0</v>
      </c>
      <c r="DT64" s="46">
        <f t="shared" si="28"/>
        <v>0</v>
      </c>
      <c r="DU64" s="46">
        <f t="shared" si="28"/>
        <v>0</v>
      </c>
      <c r="DV64" s="46">
        <f t="shared" si="28"/>
        <v>0</v>
      </c>
      <c r="DW64" s="46">
        <f t="shared" si="28"/>
        <v>0</v>
      </c>
      <c r="DX64" s="46">
        <f t="shared" si="28"/>
        <v>0</v>
      </c>
      <c r="DY64" s="46">
        <f t="shared" si="28"/>
        <v>0</v>
      </c>
      <c r="DZ64" s="46">
        <f t="shared" si="28"/>
        <v>0</v>
      </c>
      <c r="EA64" s="46">
        <f t="shared" si="28"/>
        <v>0</v>
      </c>
      <c r="EB64" s="46">
        <f t="shared" si="29"/>
        <v>0</v>
      </c>
      <c r="EC64" s="46">
        <f t="shared" si="29"/>
        <v>0</v>
      </c>
      <c r="ED64" s="46">
        <f t="shared" si="29"/>
        <v>0</v>
      </c>
      <c r="EE64" s="46">
        <f t="shared" si="29"/>
        <v>0</v>
      </c>
      <c r="EF64" s="46">
        <f t="shared" si="29"/>
        <v>0</v>
      </c>
      <c r="EG64" s="46">
        <f t="shared" si="29"/>
        <v>0</v>
      </c>
      <c r="EH64" s="46">
        <f t="shared" si="29"/>
        <v>0</v>
      </c>
      <c r="EI64" s="46">
        <f t="shared" si="29"/>
        <v>0</v>
      </c>
      <c r="EJ64" s="46">
        <f t="shared" si="29"/>
        <v>0</v>
      </c>
      <c r="EK64" s="46">
        <f t="shared" si="29"/>
        <v>0</v>
      </c>
      <c r="EL64" s="46">
        <f t="shared" si="29"/>
        <v>0</v>
      </c>
      <c r="EM64" s="46">
        <f t="shared" si="29"/>
        <v>0</v>
      </c>
      <c r="EN64" s="46">
        <f t="shared" si="29"/>
        <v>0</v>
      </c>
      <c r="EO64" s="46">
        <f t="shared" si="29"/>
        <v>0</v>
      </c>
      <c r="EP64" s="46">
        <f t="shared" si="29"/>
        <v>0</v>
      </c>
      <c r="EQ64" s="46">
        <f t="shared" si="29"/>
        <v>0</v>
      </c>
      <c r="ER64" s="46">
        <f t="shared" si="30"/>
        <v>0</v>
      </c>
      <c r="ES64" s="46">
        <f t="shared" si="30"/>
        <v>0</v>
      </c>
      <c r="ET64" s="46">
        <f t="shared" si="30"/>
        <v>0</v>
      </c>
      <c r="EU64" s="46">
        <f t="shared" si="30"/>
        <v>0</v>
      </c>
      <c r="EV64" s="46">
        <f t="shared" si="30"/>
        <v>0</v>
      </c>
      <c r="EW64" s="46">
        <f t="shared" si="30"/>
        <v>0</v>
      </c>
      <c r="EX64" s="46">
        <f t="shared" si="30"/>
        <v>0</v>
      </c>
      <c r="EY64" s="46">
        <f t="shared" si="30"/>
        <v>0</v>
      </c>
      <c r="EZ64" s="46">
        <f t="shared" si="30"/>
        <v>0</v>
      </c>
      <c r="FA64" s="46">
        <f t="shared" si="30"/>
        <v>0</v>
      </c>
      <c r="FB64" s="46">
        <f t="shared" si="30"/>
        <v>0</v>
      </c>
      <c r="FC64" s="46">
        <f t="shared" si="30"/>
        <v>0</v>
      </c>
      <c r="FD64" s="46">
        <f t="shared" si="30"/>
        <v>0</v>
      </c>
      <c r="FE64" s="46">
        <f t="shared" si="30"/>
        <v>0</v>
      </c>
      <c r="FF64" s="46">
        <f t="shared" si="30"/>
        <v>0</v>
      </c>
      <c r="FG64" s="46">
        <f t="shared" si="30"/>
        <v>0</v>
      </c>
      <c r="FH64" s="46">
        <f t="shared" si="31"/>
        <v>0</v>
      </c>
      <c r="FI64" s="46">
        <f t="shared" si="31"/>
        <v>0</v>
      </c>
      <c r="FJ64" s="46">
        <f t="shared" si="31"/>
        <v>0</v>
      </c>
      <c r="FK64" s="46">
        <f t="shared" si="31"/>
        <v>0</v>
      </c>
      <c r="FL64" s="46">
        <f t="shared" si="31"/>
        <v>0</v>
      </c>
      <c r="FM64" s="46">
        <f t="shared" si="31"/>
        <v>0</v>
      </c>
      <c r="FN64" s="46">
        <f t="shared" si="31"/>
        <v>0</v>
      </c>
      <c r="FO64" s="46">
        <f t="shared" si="31"/>
        <v>0</v>
      </c>
      <c r="FP64" s="46">
        <f t="shared" si="31"/>
        <v>0</v>
      </c>
      <c r="FQ64" s="46">
        <f t="shared" si="31"/>
        <v>0</v>
      </c>
      <c r="FR64" s="46">
        <f t="shared" si="31"/>
        <v>0</v>
      </c>
      <c r="FS64" s="46">
        <f t="shared" si="31"/>
        <v>0</v>
      </c>
      <c r="FT64" s="46">
        <f t="shared" si="31"/>
        <v>0</v>
      </c>
      <c r="FU64" s="46">
        <f t="shared" si="31"/>
        <v>0</v>
      </c>
      <c r="FV64" s="46">
        <f t="shared" si="31"/>
        <v>0</v>
      </c>
      <c r="FW64" s="46">
        <f t="shared" si="31"/>
        <v>0</v>
      </c>
      <c r="FX64" s="46">
        <f t="shared" si="32"/>
        <v>0</v>
      </c>
      <c r="FY64" s="46">
        <f t="shared" si="32"/>
        <v>0</v>
      </c>
      <c r="FZ64" s="46">
        <f t="shared" si="32"/>
        <v>0</v>
      </c>
      <c r="GA64" s="46">
        <f t="shared" si="32"/>
        <v>0</v>
      </c>
      <c r="GB64" s="46">
        <f t="shared" si="32"/>
        <v>0</v>
      </c>
      <c r="GC64" s="46">
        <f t="shared" si="32"/>
        <v>0</v>
      </c>
      <c r="GD64" s="46">
        <f t="shared" si="32"/>
        <v>0</v>
      </c>
      <c r="GE64" s="46">
        <f t="shared" si="32"/>
        <v>0</v>
      </c>
      <c r="GF64" s="46">
        <f t="shared" si="32"/>
        <v>0</v>
      </c>
      <c r="GG64" s="46">
        <f t="shared" si="32"/>
        <v>0</v>
      </c>
      <c r="GH64" s="46">
        <f t="shared" si="32"/>
        <v>0</v>
      </c>
      <c r="GI64" s="46">
        <f t="shared" si="32"/>
        <v>0</v>
      </c>
      <c r="GJ64" s="46">
        <f t="shared" si="32"/>
        <v>0</v>
      </c>
      <c r="GK64" s="46">
        <f t="shared" si="32"/>
        <v>0</v>
      </c>
      <c r="GL64" s="46">
        <f t="shared" si="32"/>
        <v>0</v>
      </c>
      <c r="GM64" s="46">
        <f t="shared" si="32"/>
        <v>0</v>
      </c>
      <c r="GN64" s="46">
        <f t="shared" si="33"/>
        <v>0</v>
      </c>
      <c r="GO64" s="46">
        <f t="shared" si="33"/>
        <v>0</v>
      </c>
      <c r="GP64" s="46">
        <f t="shared" si="33"/>
        <v>0</v>
      </c>
      <c r="GQ64" s="46">
        <f t="shared" si="33"/>
        <v>0</v>
      </c>
      <c r="GR64" s="46">
        <f t="shared" si="33"/>
        <v>0</v>
      </c>
      <c r="GS64" s="46">
        <f t="shared" si="33"/>
        <v>0</v>
      </c>
      <c r="GT64" s="46">
        <f t="shared" si="33"/>
        <v>0</v>
      </c>
      <c r="GU64" s="46">
        <f t="shared" si="33"/>
        <v>0</v>
      </c>
      <c r="GV64" s="46">
        <f t="shared" si="33"/>
        <v>0</v>
      </c>
      <c r="GW64" s="46">
        <f t="shared" si="33"/>
        <v>0</v>
      </c>
      <c r="GX64" s="46">
        <f t="shared" si="33"/>
        <v>0</v>
      </c>
      <c r="GY64" s="46">
        <f t="shared" si="33"/>
        <v>0</v>
      </c>
      <c r="GZ64" s="46">
        <f t="shared" si="33"/>
        <v>0</v>
      </c>
      <c r="HA64" s="46">
        <f t="shared" si="33"/>
        <v>0</v>
      </c>
      <c r="HB64" s="46">
        <f t="shared" si="33"/>
        <v>0</v>
      </c>
      <c r="HC64" s="46">
        <f t="shared" si="33"/>
        <v>0</v>
      </c>
      <c r="HD64" s="46">
        <f t="shared" si="34"/>
        <v>0</v>
      </c>
      <c r="HE64" s="46">
        <f t="shared" si="34"/>
        <v>0</v>
      </c>
      <c r="HF64" s="46">
        <f t="shared" si="34"/>
        <v>0</v>
      </c>
      <c r="HG64" s="46">
        <f t="shared" si="34"/>
        <v>0</v>
      </c>
      <c r="HH64" s="46">
        <f t="shared" si="34"/>
        <v>0</v>
      </c>
      <c r="HI64" s="46">
        <f t="shared" si="34"/>
        <v>0</v>
      </c>
      <c r="HJ64" s="46">
        <f t="shared" si="34"/>
        <v>0</v>
      </c>
      <c r="HK64" s="46">
        <f t="shared" si="34"/>
        <v>0</v>
      </c>
      <c r="HL64" s="46">
        <f t="shared" si="34"/>
        <v>0</v>
      </c>
      <c r="HM64" s="46">
        <f t="shared" si="34"/>
        <v>0</v>
      </c>
      <c r="HN64" s="46">
        <f t="shared" si="34"/>
        <v>0</v>
      </c>
      <c r="HO64" s="46">
        <f t="shared" si="34"/>
        <v>0</v>
      </c>
      <c r="HP64" s="46">
        <f t="shared" si="34"/>
        <v>0</v>
      </c>
      <c r="HQ64" s="46">
        <f t="shared" si="34"/>
        <v>0</v>
      </c>
      <c r="HR64" s="46">
        <f t="shared" si="34"/>
        <v>0</v>
      </c>
      <c r="HS64" s="46">
        <f t="shared" si="34"/>
        <v>0</v>
      </c>
      <c r="HT64" s="46">
        <f t="shared" si="35"/>
        <v>0</v>
      </c>
      <c r="HU64" s="46">
        <f t="shared" si="35"/>
        <v>0</v>
      </c>
      <c r="HV64" s="46">
        <f t="shared" si="35"/>
        <v>0</v>
      </c>
      <c r="HW64" s="46">
        <f t="shared" si="35"/>
        <v>0</v>
      </c>
      <c r="HX64" s="46">
        <f t="shared" si="35"/>
        <v>0</v>
      </c>
      <c r="HY64" s="46">
        <f t="shared" si="35"/>
        <v>0</v>
      </c>
      <c r="HZ64" s="46">
        <f t="shared" si="35"/>
        <v>0</v>
      </c>
      <c r="IA64" s="46">
        <f t="shared" si="35"/>
        <v>0</v>
      </c>
      <c r="IB64" s="46">
        <f t="shared" si="35"/>
        <v>0</v>
      </c>
      <c r="IC64" s="46">
        <f t="shared" si="35"/>
        <v>0</v>
      </c>
      <c r="ID64" s="46">
        <f t="shared" si="35"/>
        <v>0</v>
      </c>
      <c r="IE64" s="46">
        <f t="shared" si="35"/>
        <v>0</v>
      </c>
      <c r="IF64" s="46">
        <f t="shared" si="35"/>
        <v>0</v>
      </c>
      <c r="IG64" s="46">
        <f t="shared" si="35"/>
        <v>0</v>
      </c>
      <c r="IH64" s="46">
        <f t="shared" si="35"/>
        <v>0</v>
      </c>
      <c r="II64" s="46">
        <f t="shared" si="35"/>
        <v>0</v>
      </c>
      <c r="IJ64" s="46">
        <f t="shared" si="36"/>
        <v>0</v>
      </c>
      <c r="IK64" s="46">
        <f t="shared" si="36"/>
        <v>0</v>
      </c>
      <c r="IL64" s="46">
        <f t="shared" si="36"/>
        <v>0</v>
      </c>
      <c r="IM64" s="46">
        <f t="shared" si="36"/>
        <v>0</v>
      </c>
      <c r="IN64" s="46">
        <f t="shared" si="36"/>
        <v>0</v>
      </c>
      <c r="IO64" s="46">
        <f t="shared" si="36"/>
        <v>0</v>
      </c>
      <c r="IP64" s="46">
        <f t="shared" si="36"/>
        <v>0</v>
      </c>
      <c r="IQ64" s="46">
        <f t="shared" si="36"/>
        <v>0</v>
      </c>
      <c r="IR64" s="46">
        <f t="shared" si="36"/>
        <v>0</v>
      </c>
      <c r="IS64" s="46">
        <f t="shared" si="36"/>
        <v>0</v>
      </c>
      <c r="IT64" s="46">
        <f t="shared" si="36"/>
        <v>0</v>
      </c>
      <c r="IU64" s="46">
        <f t="shared" si="36"/>
        <v>0</v>
      </c>
      <c r="IV64" s="46">
        <f t="shared" si="36"/>
        <v>0</v>
      </c>
      <c r="IW64" s="46">
        <f t="shared" si="36"/>
        <v>0</v>
      </c>
      <c r="IX64" s="46">
        <f t="shared" si="36"/>
        <v>0</v>
      </c>
      <c r="IY64" s="46">
        <f t="shared" si="36"/>
        <v>0</v>
      </c>
      <c r="IZ64" s="46">
        <f t="shared" si="37"/>
        <v>0</v>
      </c>
      <c r="JA64" s="46">
        <f t="shared" si="37"/>
        <v>0</v>
      </c>
      <c r="JB64" s="46">
        <f t="shared" si="37"/>
        <v>0</v>
      </c>
      <c r="JC64" s="46">
        <f t="shared" si="37"/>
        <v>0</v>
      </c>
      <c r="JD64" s="46">
        <f t="shared" si="37"/>
        <v>0</v>
      </c>
      <c r="JE64" s="46">
        <f t="shared" si="37"/>
        <v>0</v>
      </c>
      <c r="JF64" s="46">
        <f t="shared" si="37"/>
        <v>0</v>
      </c>
      <c r="JG64" s="46">
        <f t="shared" si="37"/>
        <v>0</v>
      </c>
      <c r="JH64" s="46">
        <f t="shared" si="37"/>
        <v>0</v>
      </c>
      <c r="JI64" s="46">
        <f t="shared" si="37"/>
        <v>0</v>
      </c>
      <c r="JJ64" s="46">
        <f t="shared" si="37"/>
        <v>0</v>
      </c>
      <c r="JK64" s="46">
        <f t="shared" si="37"/>
        <v>0</v>
      </c>
      <c r="JL64" s="46">
        <f t="shared" si="37"/>
        <v>0</v>
      </c>
      <c r="JM64" s="46">
        <f t="shared" si="37"/>
        <v>0</v>
      </c>
      <c r="JN64" s="46">
        <f t="shared" si="37"/>
        <v>0</v>
      </c>
      <c r="JO64" s="46">
        <f t="shared" si="37"/>
        <v>0</v>
      </c>
      <c r="JP64" s="46">
        <f t="shared" si="38"/>
        <v>0</v>
      </c>
      <c r="JQ64" s="46">
        <f t="shared" si="38"/>
        <v>0</v>
      </c>
      <c r="JR64" s="46">
        <f t="shared" si="38"/>
        <v>0</v>
      </c>
      <c r="JS64" s="46">
        <f t="shared" si="38"/>
        <v>0</v>
      </c>
      <c r="JT64" s="46">
        <f t="shared" si="38"/>
        <v>0</v>
      </c>
      <c r="JU64" s="46">
        <f t="shared" si="38"/>
        <v>0</v>
      </c>
      <c r="JV64" s="46">
        <f t="shared" si="38"/>
        <v>0</v>
      </c>
      <c r="JW64" s="46">
        <f t="shared" si="38"/>
        <v>0</v>
      </c>
      <c r="JX64" s="46">
        <f t="shared" si="38"/>
        <v>0</v>
      </c>
      <c r="JY64" s="46">
        <f t="shared" si="38"/>
        <v>0</v>
      </c>
      <c r="JZ64" s="46">
        <f t="shared" si="38"/>
        <v>0</v>
      </c>
      <c r="KA64" s="46">
        <f t="shared" si="38"/>
        <v>0</v>
      </c>
      <c r="KB64" s="46">
        <f t="shared" si="38"/>
        <v>0</v>
      </c>
      <c r="KC64" s="46">
        <f t="shared" si="38"/>
        <v>0</v>
      </c>
      <c r="KD64" s="46">
        <f t="shared" si="38"/>
        <v>0</v>
      </c>
      <c r="KE64" s="46">
        <f t="shared" si="38"/>
        <v>0</v>
      </c>
      <c r="KF64" s="46">
        <f t="shared" si="39"/>
        <v>0</v>
      </c>
      <c r="KG64" s="46">
        <f t="shared" si="39"/>
        <v>0</v>
      </c>
      <c r="KH64" s="46">
        <f t="shared" si="39"/>
        <v>0</v>
      </c>
      <c r="KI64" s="46">
        <f t="shared" si="39"/>
        <v>0</v>
      </c>
      <c r="KJ64" s="46">
        <f t="shared" si="39"/>
        <v>0</v>
      </c>
      <c r="KK64" s="46">
        <f t="shared" si="39"/>
        <v>0</v>
      </c>
      <c r="KL64" s="46">
        <f t="shared" si="39"/>
        <v>0</v>
      </c>
      <c r="KM64" s="46">
        <f t="shared" si="39"/>
        <v>0</v>
      </c>
      <c r="KN64" s="46">
        <f t="shared" si="39"/>
        <v>0</v>
      </c>
      <c r="KO64" s="46">
        <f t="shared" si="39"/>
        <v>0</v>
      </c>
      <c r="KP64" s="46">
        <f t="shared" si="39"/>
        <v>0</v>
      </c>
      <c r="KQ64" s="46">
        <f t="shared" si="39"/>
        <v>0</v>
      </c>
      <c r="KR64" s="46">
        <f t="shared" si="39"/>
        <v>0</v>
      </c>
      <c r="KS64" s="46">
        <f t="shared" si="39"/>
        <v>0</v>
      </c>
      <c r="KT64" s="46">
        <f t="shared" si="39"/>
        <v>0</v>
      </c>
      <c r="KU64" s="46">
        <f t="shared" si="39"/>
        <v>0</v>
      </c>
      <c r="KV64" s="46">
        <f t="shared" si="40"/>
        <v>0</v>
      </c>
      <c r="KW64" s="46">
        <f t="shared" si="40"/>
        <v>0</v>
      </c>
      <c r="KX64" s="46">
        <f t="shared" si="40"/>
        <v>0</v>
      </c>
      <c r="KY64" s="46">
        <f t="shared" si="40"/>
        <v>0</v>
      </c>
      <c r="KZ64" s="46">
        <f t="shared" si="40"/>
        <v>0</v>
      </c>
      <c r="LA64" s="46">
        <f t="shared" si="40"/>
        <v>0</v>
      </c>
      <c r="LB64" s="46">
        <f t="shared" si="40"/>
        <v>0</v>
      </c>
      <c r="LC64" s="46">
        <f t="shared" si="40"/>
        <v>0</v>
      </c>
      <c r="LD64" s="46">
        <f t="shared" si="40"/>
        <v>0</v>
      </c>
      <c r="LE64" s="46">
        <f t="shared" si="40"/>
        <v>0</v>
      </c>
      <c r="LF64" s="46">
        <f t="shared" si="40"/>
        <v>0</v>
      </c>
      <c r="LG64" s="46">
        <f t="shared" si="40"/>
        <v>0</v>
      </c>
      <c r="LH64" s="46">
        <f t="shared" si="40"/>
        <v>0</v>
      </c>
      <c r="LI64" s="46">
        <f t="shared" si="40"/>
        <v>0</v>
      </c>
      <c r="LJ64" s="46">
        <f t="shared" si="40"/>
        <v>0</v>
      </c>
      <c r="LK64" s="46">
        <f t="shared" si="40"/>
        <v>0</v>
      </c>
      <c r="LL64" s="46">
        <f t="shared" si="41"/>
        <v>0</v>
      </c>
      <c r="LM64" s="46">
        <f t="shared" si="41"/>
        <v>0</v>
      </c>
      <c r="LN64" s="46">
        <f t="shared" si="41"/>
        <v>0</v>
      </c>
      <c r="LO64" s="46">
        <f t="shared" si="41"/>
        <v>0</v>
      </c>
      <c r="LP64" s="46">
        <f t="shared" si="41"/>
        <v>0</v>
      </c>
      <c r="LQ64" s="46">
        <f t="shared" si="41"/>
        <v>0</v>
      </c>
      <c r="LR64" s="46">
        <f t="shared" si="41"/>
        <v>0</v>
      </c>
      <c r="LS64" s="46">
        <f t="shared" si="41"/>
        <v>0</v>
      </c>
      <c r="LT64" s="46">
        <f t="shared" si="41"/>
        <v>0</v>
      </c>
    </row>
    <row r="65" spans="1:333" ht="12.75">
      <c r="A65" s="121">
        <v>4</v>
      </c>
      <c r="B65" s="231"/>
      <c r="C65" s="20"/>
      <c r="D65" s="20"/>
      <c r="E65" s="215" t="str">
        <f t="shared" ref="E62:E66" si="48">IF(F65="","",IF(C65="","",IF(C65&lt;$H$17,$H$17,IF(C65&gt;$D$33,"",C65))))</f>
        <v/>
      </c>
      <c r="F65" s="215">
        <f t="shared" ref="F62:F66" si="49">IF(D65&lt;$H$17,"",IF(C65&gt;$D$33,"",IF(D65&gt;$D$33,$D$33,D65)))</f>
        <v>0</v>
      </c>
      <c r="G65" s="216" t="s">
        <v>295</v>
      </c>
      <c r="H65" s="217" t="str">
        <f t="shared" ref="H62:H66" si="50">IF(OR(C65=0,D65=0),"Falta(n) Fecha(s)",IF(C65&gt;D65,"Invertidas",IF(C65=D65,"INI = FIN",IF(OR(C65&lt;$H$17,D65&lt;$H$17),IF(D65&lt;$H$17,"Fecha Fin &lt; Fecha TP o G","Ajuste por fecha TP o G"),IF(OR(C65&gt;$D$33,D65&gt;$D$33),"Ajuste por fecha HV","Ok")))))</f>
        <v>Falta(n) Fecha(s)</v>
      </c>
      <c r="I65" s="72"/>
      <c r="J65" s="72"/>
      <c r="K65" s="72"/>
      <c r="L65" s="72"/>
      <c r="M65" s="72"/>
      <c r="N65" s="72"/>
      <c r="O65" s="72"/>
      <c r="P65" s="72"/>
      <c r="Q65" s="210" t="str" cm="1">
        <f t="array" ref="Q65">IF(SUM(COUNTIF(J65:P65,{"SI","NO APLICA"}))=0,
   "",
   IF(SUM(COUNTIF(J65:P65,{"SI","NO APLICA"}))=COLUMNS(J65:P65),
      "CUMPLE",
      "NO CUMPLE"))</f>
        <v/>
      </c>
      <c r="R65" s="72"/>
      <c r="S65" s="230"/>
      <c r="T65" s="72"/>
      <c r="U65" s="72"/>
      <c r="V65" s="72"/>
      <c r="W65" s="72"/>
      <c r="X65" s="72"/>
      <c r="Y65" s="72"/>
      <c r="Z65" s="211" t="str">
        <f t="shared" si="42"/>
        <v/>
      </c>
      <c r="AA65" s="499"/>
      <c r="AB65" s="500"/>
      <c r="AD65" s="122" t="str">
        <f t="shared" si="13"/>
        <v/>
      </c>
      <c r="AE65" s="122" t="str">
        <f t="shared" si="13"/>
        <v/>
      </c>
      <c r="AF65" s="123">
        <f t="shared" si="13"/>
        <v>0</v>
      </c>
      <c r="AG65" s="122" t="str">
        <f t="shared" si="14"/>
        <v/>
      </c>
      <c r="AH65" s="122" t="str">
        <f t="shared" si="14"/>
        <v/>
      </c>
      <c r="AI65" s="123">
        <f t="shared" si="14"/>
        <v>0</v>
      </c>
      <c r="AW65" s="46" t="str">
        <f>IFERROR(_xlfn.RANK.EQ(AZ65,$AZ$62:$BA$66),"")</f>
        <v/>
      </c>
      <c r="AX65" s="46">
        <f>IFERROR(_xlfn.RANK.EQ(BA65,$AZ$62:$BA$66),"")</f>
        <v>1</v>
      </c>
      <c r="AY65" s="96">
        <v>4</v>
      </c>
      <c r="AZ65" s="47" t="str">
        <f t="shared" si="15"/>
        <v/>
      </c>
      <c r="BA65" s="47">
        <f t="shared" si="16"/>
        <v>0</v>
      </c>
      <c r="BB65" s="90">
        <f t="shared" si="17"/>
        <v>1</v>
      </c>
      <c r="BC65" s="124">
        <v>4</v>
      </c>
      <c r="BD65" s="125">
        <f t="shared" si="18"/>
        <v>1</v>
      </c>
      <c r="BE65" s="126">
        <f t="shared" si="19"/>
        <v>1</v>
      </c>
      <c r="BF65" s="90">
        <f t="shared" si="20"/>
        <v>0</v>
      </c>
      <c r="BG65" s="90">
        <f t="shared" si="46"/>
        <v>0</v>
      </c>
      <c r="BH65" s="90" t="str">
        <f t="shared" si="43"/>
        <v/>
      </c>
      <c r="BI65" s="90" t="e">
        <f>LARGE($BH$62:$BH$193,$BC65)</f>
        <v>#NUM!</v>
      </c>
      <c r="BJ65" s="90" t="str">
        <f t="shared" si="21"/>
        <v/>
      </c>
      <c r="BK65" s="127">
        <f>IFERROR(VLOOKUP(BI65,$BC$62:$BG$193,5,FALSE),0)</f>
        <v>0</v>
      </c>
      <c r="BL65" s="128" t="e">
        <f>VLOOKUP(BI65,$BC$62:$BE$193,2,FALSE)</f>
        <v>#NUM!</v>
      </c>
      <c r="BM65" s="128" t="e">
        <f>VLOOKUP(BI65,$BC$62:$BE$193,3,FALSE)</f>
        <v>#NUM!</v>
      </c>
      <c r="BN65" s="128" t="str">
        <f>IFERROR(VLOOKUP($BC65,BJ$62:BL$193,3,FALSE),"")</f>
        <v/>
      </c>
      <c r="BO65" s="128" t="str">
        <f t="shared" si="44"/>
        <v/>
      </c>
      <c r="BP65" s="90">
        <f>SUMIF($BJ$62:$BJ$193,$BC65,$BK$62:$BK$193)</f>
        <v>0</v>
      </c>
      <c r="BQ65" s="90">
        <f t="shared" si="22"/>
        <v>0</v>
      </c>
      <c r="BR65" s="90">
        <f t="shared" si="47"/>
        <v>0</v>
      </c>
      <c r="BS65" s="90" t="str">
        <f t="shared" si="23"/>
        <v/>
      </c>
      <c r="BT65" s="90" t="e">
        <f>LARGE($BS$62:$BS$193,$BC65)</f>
        <v>#NUM!</v>
      </c>
      <c r="BU65" s="90" t="e">
        <f t="shared" si="24"/>
        <v>#NUM!</v>
      </c>
      <c r="BV65" s="127">
        <f>IFERROR(VLOOKUP(BT65,$BC$62:$BR$193,16,FALSE),0)</f>
        <v>0</v>
      </c>
      <c r="BW65" s="128" t="e">
        <f>VLOOKUP(BT65,$BC$62:$BE$193,2,FALSE)</f>
        <v>#NUM!</v>
      </c>
      <c r="BX65" s="128" t="e">
        <f>VLOOKUP(BT65,$BC$62:$BE$193,3,FALSE)</f>
        <v>#NUM!</v>
      </c>
      <c r="BY65" s="128" t="str">
        <f>IFERROR(VLOOKUP($BC65,BU$62:BW$193,3,FALSE),"")</f>
        <v/>
      </c>
      <c r="BZ65" s="128" t="str">
        <f t="shared" si="45"/>
        <v/>
      </c>
      <c r="CA65" s="90">
        <f>SUMIF($BU$62:$BU$193,$BC65,$BV$62:$BV$193)</f>
        <v>0</v>
      </c>
      <c r="CB65" s="90"/>
      <c r="CC65" s="90"/>
      <c r="CD65" s="129"/>
      <c r="CE65" s="130">
        <f t="shared" si="25"/>
        <v>0</v>
      </c>
      <c r="CF65" s="46">
        <f t="shared" si="26"/>
        <v>0</v>
      </c>
      <c r="CG65" s="46">
        <f t="shared" si="26"/>
        <v>0</v>
      </c>
      <c r="CH65" s="46">
        <f t="shared" si="26"/>
        <v>0</v>
      </c>
      <c r="CI65" s="46">
        <f t="shared" si="26"/>
        <v>0</v>
      </c>
      <c r="CJ65" s="46">
        <f t="shared" si="26"/>
        <v>0</v>
      </c>
      <c r="CK65" s="46">
        <f t="shared" si="26"/>
        <v>0</v>
      </c>
      <c r="CL65" s="46">
        <f t="shared" si="26"/>
        <v>0</v>
      </c>
      <c r="CM65" s="46">
        <f t="shared" si="26"/>
        <v>0</v>
      </c>
      <c r="CN65" s="46">
        <f t="shared" si="26"/>
        <v>0</v>
      </c>
      <c r="CO65" s="46">
        <f t="shared" si="26"/>
        <v>0</v>
      </c>
      <c r="CP65" s="46">
        <f t="shared" si="26"/>
        <v>0</v>
      </c>
      <c r="CQ65" s="46">
        <f t="shared" si="26"/>
        <v>0</v>
      </c>
      <c r="CR65" s="46">
        <f t="shared" si="26"/>
        <v>0</v>
      </c>
      <c r="CS65" s="46">
        <f t="shared" si="26"/>
        <v>0</v>
      </c>
      <c r="CT65" s="46">
        <f t="shared" si="26"/>
        <v>0</v>
      </c>
      <c r="CU65" s="46">
        <f t="shared" si="26"/>
        <v>0</v>
      </c>
      <c r="CV65" s="46">
        <f t="shared" si="27"/>
        <v>0</v>
      </c>
      <c r="CW65" s="46">
        <f t="shared" si="27"/>
        <v>0</v>
      </c>
      <c r="CX65" s="46">
        <f t="shared" si="27"/>
        <v>0</v>
      </c>
      <c r="CY65" s="46">
        <f t="shared" si="27"/>
        <v>0</v>
      </c>
      <c r="CZ65" s="46">
        <f t="shared" si="27"/>
        <v>0</v>
      </c>
      <c r="DA65" s="46">
        <f t="shared" si="27"/>
        <v>0</v>
      </c>
      <c r="DB65" s="46">
        <f t="shared" si="27"/>
        <v>0</v>
      </c>
      <c r="DC65" s="46">
        <f t="shared" si="27"/>
        <v>0</v>
      </c>
      <c r="DD65" s="46">
        <f t="shared" si="27"/>
        <v>0</v>
      </c>
      <c r="DE65" s="46">
        <f t="shared" si="27"/>
        <v>0</v>
      </c>
      <c r="DF65" s="46">
        <f t="shared" si="27"/>
        <v>0</v>
      </c>
      <c r="DG65" s="46">
        <f t="shared" si="27"/>
        <v>0</v>
      </c>
      <c r="DH65" s="46">
        <f t="shared" si="27"/>
        <v>0</v>
      </c>
      <c r="DI65" s="46">
        <f t="shared" si="27"/>
        <v>0</v>
      </c>
      <c r="DJ65" s="46">
        <f t="shared" si="27"/>
        <v>0</v>
      </c>
      <c r="DK65" s="46">
        <f t="shared" si="27"/>
        <v>0</v>
      </c>
      <c r="DL65" s="46">
        <f t="shared" si="28"/>
        <v>0</v>
      </c>
      <c r="DM65" s="46">
        <f t="shared" si="28"/>
        <v>0</v>
      </c>
      <c r="DN65" s="46">
        <f t="shared" si="28"/>
        <v>0</v>
      </c>
      <c r="DO65" s="46">
        <f t="shared" si="28"/>
        <v>0</v>
      </c>
      <c r="DP65" s="46">
        <f t="shared" si="28"/>
        <v>0</v>
      </c>
      <c r="DQ65" s="46">
        <f t="shared" si="28"/>
        <v>0</v>
      </c>
      <c r="DR65" s="46">
        <f t="shared" si="28"/>
        <v>0</v>
      </c>
      <c r="DS65" s="46">
        <f t="shared" si="28"/>
        <v>0</v>
      </c>
      <c r="DT65" s="46">
        <f t="shared" si="28"/>
        <v>0</v>
      </c>
      <c r="DU65" s="46">
        <f t="shared" si="28"/>
        <v>0</v>
      </c>
      <c r="DV65" s="46">
        <f t="shared" si="28"/>
        <v>0</v>
      </c>
      <c r="DW65" s="46">
        <f t="shared" si="28"/>
        <v>0</v>
      </c>
      <c r="DX65" s="46">
        <f t="shared" si="28"/>
        <v>0</v>
      </c>
      <c r="DY65" s="46">
        <f t="shared" si="28"/>
        <v>0</v>
      </c>
      <c r="DZ65" s="46">
        <f t="shared" si="28"/>
        <v>0</v>
      </c>
      <c r="EA65" s="46">
        <f t="shared" si="28"/>
        <v>0</v>
      </c>
      <c r="EB65" s="46">
        <f t="shared" si="29"/>
        <v>0</v>
      </c>
      <c r="EC65" s="46">
        <f t="shared" si="29"/>
        <v>0</v>
      </c>
      <c r="ED65" s="46">
        <f t="shared" si="29"/>
        <v>0</v>
      </c>
      <c r="EE65" s="46">
        <f t="shared" si="29"/>
        <v>0</v>
      </c>
      <c r="EF65" s="46">
        <f t="shared" si="29"/>
        <v>0</v>
      </c>
      <c r="EG65" s="46">
        <f t="shared" si="29"/>
        <v>0</v>
      </c>
      <c r="EH65" s="46">
        <f t="shared" si="29"/>
        <v>0</v>
      </c>
      <c r="EI65" s="46">
        <f t="shared" si="29"/>
        <v>0</v>
      </c>
      <c r="EJ65" s="46">
        <f t="shared" si="29"/>
        <v>0</v>
      </c>
      <c r="EK65" s="46">
        <f t="shared" si="29"/>
        <v>0</v>
      </c>
      <c r="EL65" s="46">
        <f t="shared" si="29"/>
        <v>0</v>
      </c>
      <c r="EM65" s="46">
        <f t="shared" si="29"/>
        <v>0</v>
      </c>
      <c r="EN65" s="46">
        <f t="shared" si="29"/>
        <v>0</v>
      </c>
      <c r="EO65" s="46">
        <f t="shared" si="29"/>
        <v>0</v>
      </c>
      <c r="EP65" s="46">
        <f t="shared" si="29"/>
        <v>0</v>
      </c>
      <c r="EQ65" s="46">
        <f t="shared" si="29"/>
        <v>0</v>
      </c>
      <c r="ER65" s="46">
        <f t="shared" si="30"/>
        <v>0</v>
      </c>
      <c r="ES65" s="46">
        <f t="shared" si="30"/>
        <v>0</v>
      </c>
      <c r="ET65" s="46">
        <f t="shared" si="30"/>
        <v>0</v>
      </c>
      <c r="EU65" s="46">
        <f t="shared" si="30"/>
        <v>0</v>
      </c>
      <c r="EV65" s="46">
        <f t="shared" si="30"/>
        <v>0</v>
      </c>
      <c r="EW65" s="46">
        <f t="shared" si="30"/>
        <v>0</v>
      </c>
      <c r="EX65" s="46">
        <f t="shared" si="30"/>
        <v>0</v>
      </c>
      <c r="EY65" s="46">
        <f t="shared" si="30"/>
        <v>0</v>
      </c>
      <c r="EZ65" s="46">
        <f t="shared" si="30"/>
        <v>0</v>
      </c>
      <c r="FA65" s="46">
        <f t="shared" si="30"/>
        <v>0</v>
      </c>
      <c r="FB65" s="46">
        <f t="shared" si="30"/>
        <v>0</v>
      </c>
      <c r="FC65" s="46">
        <f t="shared" si="30"/>
        <v>0</v>
      </c>
      <c r="FD65" s="46">
        <f t="shared" si="30"/>
        <v>0</v>
      </c>
      <c r="FE65" s="46">
        <f t="shared" si="30"/>
        <v>0</v>
      </c>
      <c r="FF65" s="46">
        <f t="shared" si="30"/>
        <v>0</v>
      </c>
      <c r="FG65" s="46">
        <f t="shared" si="30"/>
        <v>0</v>
      </c>
      <c r="FH65" s="46">
        <f t="shared" si="31"/>
        <v>0</v>
      </c>
      <c r="FI65" s="46">
        <f t="shared" si="31"/>
        <v>0</v>
      </c>
      <c r="FJ65" s="46">
        <f t="shared" si="31"/>
        <v>0</v>
      </c>
      <c r="FK65" s="46">
        <f t="shared" si="31"/>
        <v>0</v>
      </c>
      <c r="FL65" s="46">
        <f t="shared" si="31"/>
        <v>0</v>
      </c>
      <c r="FM65" s="46">
        <f t="shared" si="31"/>
        <v>0</v>
      </c>
      <c r="FN65" s="46">
        <f t="shared" si="31"/>
        <v>0</v>
      </c>
      <c r="FO65" s="46">
        <f t="shared" si="31"/>
        <v>0</v>
      </c>
      <c r="FP65" s="46">
        <f t="shared" si="31"/>
        <v>0</v>
      </c>
      <c r="FQ65" s="46">
        <f t="shared" si="31"/>
        <v>0</v>
      </c>
      <c r="FR65" s="46">
        <f t="shared" si="31"/>
        <v>0</v>
      </c>
      <c r="FS65" s="46">
        <f t="shared" si="31"/>
        <v>0</v>
      </c>
      <c r="FT65" s="46">
        <f t="shared" si="31"/>
        <v>0</v>
      </c>
      <c r="FU65" s="46">
        <f t="shared" si="31"/>
        <v>0</v>
      </c>
      <c r="FV65" s="46">
        <f t="shared" si="31"/>
        <v>0</v>
      </c>
      <c r="FW65" s="46">
        <f t="shared" si="31"/>
        <v>0</v>
      </c>
      <c r="FX65" s="46">
        <f t="shared" si="32"/>
        <v>0</v>
      </c>
      <c r="FY65" s="46">
        <f t="shared" si="32"/>
        <v>0</v>
      </c>
      <c r="FZ65" s="46">
        <f t="shared" si="32"/>
        <v>0</v>
      </c>
      <c r="GA65" s="46">
        <f t="shared" si="32"/>
        <v>0</v>
      </c>
      <c r="GB65" s="46">
        <f t="shared" si="32"/>
        <v>0</v>
      </c>
      <c r="GC65" s="46">
        <f t="shared" si="32"/>
        <v>0</v>
      </c>
      <c r="GD65" s="46">
        <f t="shared" si="32"/>
        <v>0</v>
      </c>
      <c r="GE65" s="46">
        <f t="shared" si="32"/>
        <v>0</v>
      </c>
      <c r="GF65" s="46">
        <f t="shared" si="32"/>
        <v>0</v>
      </c>
      <c r="GG65" s="46">
        <f t="shared" si="32"/>
        <v>0</v>
      </c>
      <c r="GH65" s="46">
        <f t="shared" si="32"/>
        <v>0</v>
      </c>
      <c r="GI65" s="46">
        <f t="shared" si="32"/>
        <v>0</v>
      </c>
      <c r="GJ65" s="46">
        <f t="shared" si="32"/>
        <v>0</v>
      </c>
      <c r="GK65" s="46">
        <f t="shared" si="32"/>
        <v>0</v>
      </c>
      <c r="GL65" s="46">
        <f t="shared" si="32"/>
        <v>0</v>
      </c>
      <c r="GM65" s="46">
        <f t="shared" si="32"/>
        <v>0</v>
      </c>
      <c r="GN65" s="46">
        <f t="shared" si="33"/>
        <v>0</v>
      </c>
      <c r="GO65" s="46">
        <f t="shared" si="33"/>
        <v>0</v>
      </c>
      <c r="GP65" s="46">
        <f t="shared" si="33"/>
        <v>0</v>
      </c>
      <c r="GQ65" s="46">
        <f t="shared" si="33"/>
        <v>0</v>
      </c>
      <c r="GR65" s="46">
        <f t="shared" si="33"/>
        <v>0</v>
      </c>
      <c r="GS65" s="46">
        <f t="shared" si="33"/>
        <v>0</v>
      </c>
      <c r="GT65" s="46">
        <f t="shared" si="33"/>
        <v>0</v>
      </c>
      <c r="GU65" s="46">
        <f t="shared" si="33"/>
        <v>0</v>
      </c>
      <c r="GV65" s="46">
        <f t="shared" si="33"/>
        <v>0</v>
      </c>
      <c r="GW65" s="46">
        <f t="shared" si="33"/>
        <v>0</v>
      </c>
      <c r="GX65" s="46">
        <f t="shared" si="33"/>
        <v>0</v>
      </c>
      <c r="GY65" s="46">
        <f t="shared" si="33"/>
        <v>0</v>
      </c>
      <c r="GZ65" s="46">
        <f t="shared" si="33"/>
        <v>0</v>
      </c>
      <c r="HA65" s="46">
        <f t="shared" si="33"/>
        <v>0</v>
      </c>
      <c r="HB65" s="46">
        <f t="shared" si="33"/>
        <v>0</v>
      </c>
      <c r="HC65" s="46">
        <f t="shared" si="33"/>
        <v>0</v>
      </c>
      <c r="HD65" s="46">
        <f t="shared" si="34"/>
        <v>0</v>
      </c>
      <c r="HE65" s="46">
        <f t="shared" si="34"/>
        <v>0</v>
      </c>
      <c r="HF65" s="46">
        <f t="shared" si="34"/>
        <v>0</v>
      </c>
      <c r="HG65" s="46">
        <f t="shared" si="34"/>
        <v>0</v>
      </c>
      <c r="HH65" s="46">
        <f t="shared" si="34"/>
        <v>0</v>
      </c>
      <c r="HI65" s="46">
        <f t="shared" si="34"/>
        <v>0</v>
      </c>
      <c r="HJ65" s="46">
        <f t="shared" si="34"/>
        <v>0</v>
      </c>
      <c r="HK65" s="46">
        <f t="shared" si="34"/>
        <v>0</v>
      </c>
      <c r="HL65" s="46">
        <f t="shared" si="34"/>
        <v>0</v>
      </c>
      <c r="HM65" s="46">
        <f t="shared" si="34"/>
        <v>0</v>
      </c>
      <c r="HN65" s="46">
        <f t="shared" si="34"/>
        <v>0</v>
      </c>
      <c r="HO65" s="46">
        <f t="shared" si="34"/>
        <v>0</v>
      </c>
      <c r="HP65" s="46">
        <f t="shared" si="34"/>
        <v>0</v>
      </c>
      <c r="HQ65" s="46">
        <f t="shared" si="34"/>
        <v>0</v>
      </c>
      <c r="HR65" s="46">
        <f t="shared" si="34"/>
        <v>0</v>
      </c>
      <c r="HS65" s="46">
        <f t="shared" si="34"/>
        <v>0</v>
      </c>
      <c r="HT65" s="46">
        <f t="shared" si="35"/>
        <v>0</v>
      </c>
      <c r="HU65" s="46">
        <f t="shared" si="35"/>
        <v>0</v>
      </c>
      <c r="HV65" s="46">
        <f t="shared" si="35"/>
        <v>0</v>
      </c>
      <c r="HW65" s="46">
        <f t="shared" si="35"/>
        <v>0</v>
      </c>
      <c r="HX65" s="46">
        <f t="shared" si="35"/>
        <v>0</v>
      </c>
      <c r="HY65" s="46">
        <f t="shared" si="35"/>
        <v>0</v>
      </c>
      <c r="HZ65" s="46">
        <f t="shared" si="35"/>
        <v>0</v>
      </c>
      <c r="IA65" s="46">
        <f t="shared" si="35"/>
        <v>0</v>
      </c>
      <c r="IB65" s="46">
        <f t="shared" si="35"/>
        <v>0</v>
      </c>
      <c r="IC65" s="46">
        <f t="shared" si="35"/>
        <v>0</v>
      </c>
      <c r="ID65" s="46">
        <f t="shared" si="35"/>
        <v>0</v>
      </c>
      <c r="IE65" s="46">
        <f t="shared" si="35"/>
        <v>0</v>
      </c>
      <c r="IF65" s="46">
        <f t="shared" si="35"/>
        <v>0</v>
      </c>
      <c r="IG65" s="46">
        <f t="shared" si="35"/>
        <v>0</v>
      </c>
      <c r="IH65" s="46">
        <f t="shared" si="35"/>
        <v>0</v>
      </c>
      <c r="II65" s="46">
        <f t="shared" si="35"/>
        <v>0</v>
      </c>
      <c r="IJ65" s="46">
        <f t="shared" si="36"/>
        <v>0</v>
      </c>
      <c r="IK65" s="46">
        <f t="shared" si="36"/>
        <v>0</v>
      </c>
      <c r="IL65" s="46">
        <f t="shared" si="36"/>
        <v>0</v>
      </c>
      <c r="IM65" s="46">
        <f t="shared" si="36"/>
        <v>0</v>
      </c>
      <c r="IN65" s="46">
        <f t="shared" si="36"/>
        <v>0</v>
      </c>
      <c r="IO65" s="46">
        <f t="shared" si="36"/>
        <v>0</v>
      </c>
      <c r="IP65" s="46">
        <f t="shared" si="36"/>
        <v>0</v>
      </c>
      <c r="IQ65" s="46">
        <f t="shared" si="36"/>
        <v>0</v>
      </c>
      <c r="IR65" s="46">
        <f t="shared" si="36"/>
        <v>0</v>
      </c>
      <c r="IS65" s="46">
        <f t="shared" si="36"/>
        <v>0</v>
      </c>
      <c r="IT65" s="46">
        <f t="shared" si="36"/>
        <v>0</v>
      </c>
      <c r="IU65" s="46">
        <f t="shared" si="36"/>
        <v>0</v>
      </c>
      <c r="IV65" s="46">
        <f t="shared" si="36"/>
        <v>0</v>
      </c>
      <c r="IW65" s="46">
        <f t="shared" si="36"/>
        <v>0</v>
      </c>
      <c r="IX65" s="46">
        <f t="shared" si="36"/>
        <v>0</v>
      </c>
      <c r="IY65" s="46">
        <f t="shared" si="36"/>
        <v>0</v>
      </c>
      <c r="IZ65" s="46">
        <f t="shared" si="37"/>
        <v>0</v>
      </c>
      <c r="JA65" s="46">
        <f t="shared" si="37"/>
        <v>0</v>
      </c>
      <c r="JB65" s="46">
        <f t="shared" si="37"/>
        <v>0</v>
      </c>
      <c r="JC65" s="46">
        <f t="shared" si="37"/>
        <v>0</v>
      </c>
      <c r="JD65" s="46">
        <f t="shared" si="37"/>
        <v>0</v>
      </c>
      <c r="JE65" s="46">
        <f t="shared" si="37"/>
        <v>0</v>
      </c>
      <c r="JF65" s="46">
        <f t="shared" si="37"/>
        <v>0</v>
      </c>
      <c r="JG65" s="46">
        <f t="shared" si="37"/>
        <v>0</v>
      </c>
      <c r="JH65" s="46">
        <f t="shared" si="37"/>
        <v>0</v>
      </c>
      <c r="JI65" s="46">
        <f t="shared" si="37"/>
        <v>0</v>
      </c>
      <c r="JJ65" s="46">
        <f t="shared" si="37"/>
        <v>0</v>
      </c>
      <c r="JK65" s="46">
        <f t="shared" si="37"/>
        <v>0</v>
      </c>
      <c r="JL65" s="46">
        <f t="shared" si="37"/>
        <v>0</v>
      </c>
      <c r="JM65" s="46">
        <f t="shared" si="37"/>
        <v>0</v>
      </c>
      <c r="JN65" s="46">
        <f t="shared" si="37"/>
        <v>0</v>
      </c>
      <c r="JO65" s="46">
        <f t="shared" si="37"/>
        <v>0</v>
      </c>
      <c r="JP65" s="46">
        <f t="shared" si="38"/>
        <v>0</v>
      </c>
      <c r="JQ65" s="46">
        <f t="shared" si="38"/>
        <v>0</v>
      </c>
      <c r="JR65" s="46">
        <f t="shared" si="38"/>
        <v>0</v>
      </c>
      <c r="JS65" s="46">
        <f t="shared" si="38"/>
        <v>0</v>
      </c>
      <c r="JT65" s="46">
        <f t="shared" si="38"/>
        <v>0</v>
      </c>
      <c r="JU65" s="46">
        <f t="shared" si="38"/>
        <v>0</v>
      </c>
      <c r="JV65" s="46">
        <f t="shared" si="38"/>
        <v>0</v>
      </c>
      <c r="JW65" s="46">
        <f t="shared" si="38"/>
        <v>0</v>
      </c>
      <c r="JX65" s="46">
        <f t="shared" si="38"/>
        <v>0</v>
      </c>
      <c r="JY65" s="46">
        <f t="shared" si="38"/>
        <v>0</v>
      </c>
      <c r="JZ65" s="46">
        <f t="shared" si="38"/>
        <v>0</v>
      </c>
      <c r="KA65" s="46">
        <f t="shared" si="38"/>
        <v>0</v>
      </c>
      <c r="KB65" s="46">
        <f t="shared" si="38"/>
        <v>0</v>
      </c>
      <c r="KC65" s="46">
        <f t="shared" si="38"/>
        <v>0</v>
      </c>
      <c r="KD65" s="46">
        <f t="shared" si="38"/>
        <v>0</v>
      </c>
      <c r="KE65" s="46">
        <f t="shared" si="38"/>
        <v>0</v>
      </c>
      <c r="KF65" s="46">
        <f t="shared" si="39"/>
        <v>0</v>
      </c>
      <c r="KG65" s="46">
        <f t="shared" si="39"/>
        <v>0</v>
      </c>
      <c r="KH65" s="46">
        <f t="shared" si="39"/>
        <v>0</v>
      </c>
      <c r="KI65" s="46">
        <f t="shared" si="39"/>
        <v>0</v>
      </c>
      <c r="KJ65" s="46">
        <f t="shared" si="39"/>
        <v>0</v>
      </c>
      <c r="KK65" s="46">
        <f t="shared" si="39"/>
        <v>0</v>
      </c>
      <c r="KL65" s="46">
        <f t="shared" si="39"/>
        <v>0</v>
      </c>
      <c r="KM65" s="46">
        <f t="shared" si="39"/>
        <v>0</v>
      </c>
      <c r="KN65" s="46">
        <f t="shared" si="39"/>
        <v>0</v>
      </c>
      <c r="KO65" s="46">
        <f t="shared" si="39"/>
        <v>0</v>
      </c>
      <c r="KP65" s="46">
        <f t="shared" si="39"/>
        <v>0</v>
      </c>
      <c r="KQ65" s="46">
        <f t="shared" si="39"/>
        <v>0</v>
      </c>
      <c r="KR65" s="46">
        <f t="shared" si="39"/>
        <v>0</v>
      </c>
      <c r="KS65" s="46">
        <f t="shared" si="39"/>
        <v>0</v>
      </c>
      <c r="KT65" s="46">
        <f t="shared" si="39"/>
        <v>0</v>
      </c>
      <c r="KU65" s="46">
        <f t="shared" si="39"/>
        <v>0</v>
      </c>
      <c r="KV65" s="46">
        <f t="shared" si="40"/>
        <v>0</v>
      </c>
      <c r="KW65" s="46">
        <f t="shared" si="40"/>
        <v>0</v>
      </c>
      <c r="KX65" s="46">
        <f t="shared" si="40"/>
        <v>0</v>
      </c>
      <c r="KY65" s="46">
        <f t="shared" si="40"/>
        <v>0</v>
      </c>
      <c r="KZ65" s="46">
        <f t="shared" si="40"/>
        <v>0</v>
      </c>
      <c r="LA65" s="46">
        <f t="shared" si="40"/>
        <v>0</v>
      </c>
      <c r="LB65" s="46">
        <f t="shared" si="40"/>
        <v>0</v>
      </c>
      <c r="LC65" s="46">
        <f t="shared" si="40"/>
        <v>0</v>
      </c>
      <c r="LD65" s="46">
        <f t="shared" si="40"/>
        <v>0</v>
      </c>
      <c r="LE65" s="46">
        <f t="shared" si="40"/>
        <v>0</v>
      </c>
      <c r="LF65" s="46">
        <f t="shared" si="40"/>
        <v>0</v>
      </c>
      <c r="LG65" s="46">
        <f t="shared" si="40"/>
        <v>0</v>
      </c>
      <c r="LH65" s="46">
        <f t="shared" si="40"/>
        <v>0</v>
      </c>
      <c r="LI65" s="46">
        <f t="shared" si="40"/>
        <v>0</v>
      </c>
      <c r="LJ65" s="46">
        <f t="shared" si="40"/>
        <v>0</v>
      </c>
      <c r="LK65" s="46">
        <f t="shared" si="40"/>
        <v>0</v>
      </c>
      <c r="LL65" s="46">
        <f t="shared" si="41"/>
        <v>0</v>
      </c>
      <c r="LM65" s="46">
        <f t="shared" si="41"/>
        <v>0</v>
      </c>
      <c r="LN65" s="46">
        <f t="shared" si="41"/>
        <v>0</v>
      </c>
      <c r="LO65" s="46">
        <f t="shared" si="41"/>
        <v>0</v>
      </c>
      <c r="LP65" s="46">
        <f t="shared" si="41"/>
        <v>0</v>
      </c>
      <c r="LQ65" s="46">
        <f t="shared" si="41"/>
        <v>0</v>
      </c>
      <c r="LR65" s="46">
        <f t="shared" si="41"/>
        <v>0</v>
      </c>
      <c r="LS65" s="46">
        <f t="shared" si="41"/>
        <v>0</v>
      </c>
      <c r="LT65" s="46">
        <f t="shared" si="41"/>
        <v>0</v>
      </c>
    </row>
    <row r="66" spans="1:333" ht="24.6" customHeight="1">
      <c r="A66" s="131">
        <v>5</v>
      </c>
      <c r="B66" s="23"/>
      <c r="C66" s="24"/>
      <c r="D66" s="24"/>
      <c r="E66" s="219" t="str">
        <f t="shared" si="48"/>
        <v/>
      </c>
      <c r="F66" s="219">
        <f t="shared" si="49"/>
        <v>0</v>
      </c>
      <c r="G66" s="220"/>
      <c r="H66" s="221" t="str">
        <f t="shared" si="50"/>
        <v>Falta(n) Fecha(s)</v>
      </c>
      <c r="I66" s="132"/>
      <c r="J66" s="132"/>
      <c r="K66" s="132"/>
      <c r="L66" s="132"/>
      <c r="M66" s="132"/>
      <c r="N66" s="132"/>
      <c r="O66" s="132"/>
      <c r="P66" s="132"/>
      <c r="Q66" s="212" t="str" cm="1">
        <f t="array" ref="Q66">IF(SUM(COUNTIF(J66:P66,{"SI","NO APLICA"}))=0,
   "",
   IF(SUM(COUNTIF(J66:P66,{"SI","NO APLICA"}))=COLUMNS(J66:P66),
      "CUMPLE",
      "NO CUMPLE"))</f>
        <v/>
      </c>
      <c r="R66" s="132"/>
      <c r="S66" s="23"/>
      <c r="T66" s="132"/>
      <c r="U66" s="23"/>
      <c r="V66" s="132"/>
      <c r="W66" s="132"/>
      <c r="X66" s="132"/>
      <c r="Y66" s="212" t="str">
        <f t="shared" ref="Y66" si="51">IF(AND(W66="",X66=""),
   "",
   IF(AND(OR(W66="SI",W66="NO APLICA"),
        OR(X66="SI",X66="NO APLICA")),
      "CUMPLE",
      "NO CUMPLE"))</f>
        <v/>
      </c>
      <c r="Z66" s="213" t="str">
        <f t="shared" si="42"/>
        <v/>
      </c>
      <c r="AA66" s="485"/>
      <c r="AB66" s="486"/>
      <c r="AD66" s="122" t="str">
        <f t="shared" si="13"/>
        <v/>
      </c>
      <c r="AE66" s="122" t="str">
        <f t="shared" si="13"/>
        <v/>
      </c>
      <c r="AF66" s="123">
        <f t="shared" si="13"/>
        <v>0</v>
      </c>
      <c r="AG66" s="122" t="str">
        <f t="shared" si="14"/>
        <v/>
      </c>
      <c r="AH66" s="122" t="str">
        <f t="shared" si="14"/>
        <v/>
      </c>
      <c r="AI66" s="123">
        <f t="shared" si="14"/>
        <v>0</v>
      </c>
      <c r="AW66" s="46" t="str">
        <f>IFERROR(_xlfn.RANK.EQ(AZ66,$AZ$62:$BA$66),"")</f>
        <v/>
      </c>
      <c r="AX66" s="46">
        <f>IFERROR(_xlfn.RANK.EQ(BA66,$AZ$62:$BA$66),"")</f>
        <v>1</v>
      </c>
      <c r="AY66" s="96">
        <v>35</v>
      </c>
      <c r="AZ66" s="47" t="str">
        <f t="shared" si="15"/>
        <v/>
      </c>
      <c r="BA66" s="47">
        <f t="shared" si="16"/>
        <v>0</v>
      </c>
      <c r="BB66" s="90" t="str">
        <f t="shared" si="17"/>
        <v/>
      </c>
      <c r="BC66" s="124">
        <v>35</v>
      </c>
      <c r="BD66" s="125">
        <f t="shared" si="18"/>
        <v>1</v>
      </c>
      <c r="BE66" s="126">
        <f t="shared" si="19"/>
        <v>1</v>
      </c>
      <c r="BF66" s="90">
        <f t="shared" si="20"/>
        <v>0</v>
      </c>
      <c r="BG66" s="90">
        <f>IF(OR(BD66=1,BE66=1),0,IF(AND(#REF!=1,(#REF!-#REF!)&lt;&gt;1),BF66+1,IF(AND(BF66=1,(BE66-BD66&lt;&gt;1)),0,BF66)))</f>
        <v>0</v>
      </c>
      <c r="BH66" s="90" t="str">
        <f t="shared" si="43"/>
        <v/>
      </c>
      <c r="BI66" s="90" t="e">
        <f>LARGE($BH$62:$BH$193,$BC66)</f>
        <v>#NUM!</v>
      </c>
      <c r="BJ66" s="90" t="str">
        <f>IFERROR(IF(#REF!=BL66,#REF!,#REF!+1),"")</f>
        <v/>
      </c>
      <c r="BK66" s="127">
        <f>IFERROR(VLOOKUP(BI66,$BC$62:$BG$193,5,FALSE),0)</f>
        <v>0</v>
      </c>
      <c r="BL66" s="128" t="e">
        <f>VLOOKUP(BI66,$BC$62:$BE$193,2,FALSE)</f>
        <v>#NUM!</v>
      </c>
      <c r="BM66" s="128" t="e">
        <f>VLOOKUP(BI66,$BC$62:$BE$193,3,FALSE)</f>
        <v>#NUM!</v>
      </c>
      <c r="BN66" s="128" t="str">
        <f>IFERROR(VLOOKUP($BC66,BJ$62:BL$193,3,FALSE),"")</f>
        <v/>
      </c>
      <c r="BO66" s="128" t="str">
        <f t="shared" si="44"/>
        <v/>
      </c>
      <c r="BP66" s="90">
        <f>SUMIF($BJ$62:$BJ$193,$BC66,$BK$62:$BK$193)</f>
        <v>0</v>
      </c>
      <c r="BQ66" s="90">
        <f t="shared" si="22"/>
        <v>0</v>
      </c>
      <c r="BR66" s="90">
        <f>IF(OR(BD66=1,BE66=1),0,IF(AND(#REF!=1,(#REF!-#REF!)&lt;&gt;1),BQ66+1,IF(AND(BQ66=1,(BE66-BD66&lt;&gt;1)),0,BQ66)))</f>
        <v>0</v>
      </c>
      <c r="BS66" s="90" t="str">
        <f t="shared" si="23"/>
        <v/>
      </c>
      <c r="BT66" s="90" t="e">
        <f>LARGE($BS$62:$BS$193,$BC66)</f>
        <v>#NUM!</v>
      </c>
      <c r="BU66" s="90" t="e">
        <f>IF(#REF!=BW66,#REF!,#REF!+1)</f>
        <v>#REF!</v>
      </c>
      <c r="BV66" s="127">
        <f>IFERROR(VLOOKUP(BT66,$BC$62:$BR$193,16,FALSE),0)</f>
        <v>0</v>
      </c>
      <c r="BW66" s="128" t="e">
        <f>VLOOKUP(BT66,$BC$62:$BE$193,2,FALSE)</f>
        <v>#NUM!</v>
      </c>
      <c r="BX66" s="128" t="e">
        <f>VLOOKUP(BT66,$BC$62:$BE$193,3,FALSE)</f>
        <v>#NUM!</v>
      </c>
      <c r="BY66" s="128" t="str">
        <f>IFERROR(VLOOKUP($BC66,BU$62:BW$193,3,FALSE),"")</f>
        <v/>
      </c>
      <c r="BZ66" s="128" t="str">
        <f t="shared" si="45"/>
        <v/>
      </c>
      <c r="CA66" s="90">
        <f>SUMIF($BU$62:$BU$193,$BC66,$BV$62:$BV$193)</f>
        <v>0</v>
      </c>
      <c r="CB66" s="90"/>
      <c r="CC66" s="90"/>
      <c r="CD66" s="129"/>
      <c r="CE66" s="130">
        <f t="shared" si="25"/>
        <v>0</v>
      </c>
      <c r="CF66" s="46">
        <f t="shared" ref="CF66:CU66" si="52">IF(OR($AZ66="",$BA66=""),0,MAX(MIN(CF$61-1,$BA66)-MAX(CG$61,$AZ66)+1,0))</f>
        <v>0</v>
      </c>
      <c r="CG66" s="46">
        <f t="shared" si="52"/>
        <v>0</v>
      </c>
      <c r="CH66" s="46">
        <f t="shared" si="52"/>
        <v>0</v>
      </c>
      <c r="CI66" s="46">
        <f t="shared" si="52"/>
        <v>0</v>
      </c>
      <c r="CJ66" s="46">
        <f t="shared" si="52"/>
        <v>0</v>
      </c>
      <c r="CK66" s="46">
        <f t="shared" si="52"/>
        <v>0</v>
      </c>
      <c r="CL66" s="46">
        <f t="shared" si="52"/>
        <v>0</v>
      </c>
      <c r="CM66" s="46">
        <f t="shared" si="52"/>
        <v>0</v>
      </c>
      <c r="CN66" s="46">
        <f t="shared" si="52"/>
        <v>0</v>
      </c>
      <c r="CO66" s="46">
        <f t="shared" si="52"/>
        <v>0</v>
      </c>
      <c r="CP66" s="46">
        <f t="shared" si="52"/>
        <v>0</v>
      </c>
      <c r="CQ66" s="46">
        <f t="shared" si="52"/>
        <v>0</v>
      </c>
      <c r="CR66" s="46">
        <f t="shared" si="52"/>
        <v>0</v>
      </c>
      <c r="CS66" s="46">
        <f t="shared" si="52"/>
        <v>0</v>
      </c>
      <c r="CT66" s="46">
        <f t="shared" si="52"/>
        <v>0</v>
      </c>
      <c r="CU66" s="46">
        <f t="shared" si="52"/>
        <v>0</v>
      </c>
      <c r="CV66" s="46">
        <f t="shared" ref="CV66:DJ66" si="53">IF(OR($AZ66="",$BA66=""),0,MAX(MIN(CV$61-1,$BA66)-MAX(CW$61,$AZ66)+1,0))</f>
        <v>0</v>
      </c>
      <c r="CW66" s="46">
        <f t="shared" si="53"/>
        <v>0</v>
      </c>
      <c r="CX66" s="46">
        <f t="shared" si="53"/>
        <v>0</v>
      </c>
      <c r="CY66" s="46">
        <f t="shared" si="53"/>
        <v>0</v>
      </c>
      <c r="CZ66" s="46">
        <f t="shared" si="53"/>
        <v>0</v>
      </c>
      <c r="DA66" s="46">
        <f t="shared" si="53"/>
        <v>0</v>
      </c>
      <c r="DB66" s="46">
        <f t="shared" si="53"/>
        <v>0</v>
      </c>
      <c r="DC66" s="46">
        <f t="shared" si="53"/>
        <v>0</v>
      </c>
      <c r="DD66" s="46">
        <f t="shared" si="53"/>
        <v>0</v>
      </c>
      <c r="DE66" s="46">
        <f t="shared" si="53"/>
        <v>0</v>
      </c>
      <c r="DF66" s="46">
        <f t="shared" si="53"/>
        <v>0</v>
      </c>
      <c r="DG66" s="46">
        <f t="shared" si="53"/>
        <v>0</v>
      </c>
      <c r="DH66" s="46">
        <f t="shared" si="53"/>
        <v>0</v>
      </c>
      <c r="DI66" s="46">
        <f t="shared" si="53"/>
        <v>0</v>
      </c>
      <c r="DJ66" s="46">
        <f t="shared" si="53"/>
        <v>0</v>
      </c>
      <c r="DK66" s="46">
        <f t="shared" ref="DK66:DZ66" si="54">IF(OR($AZ66="",$BA66=""),0,MAX(MIN(DK$61-1,$BA66)-MAX(DL$61,$AZ66)+1,0))</f>
        <v>0</v>
      </c>
      <c r="DL66" s="46">
        <f t="shared" si="54"/>
        <v>0</v>
      </c>
      <c r="DM66" s="46">
        <f t="shared" si="54"/>
        <v>0</v>
      </c>
      <c r="DN66" s="46">
        <f t="shared" si="54"/>
        <v>0</v>
      </c>
      <c r="DO66" s="46">
        <f t="shared" si="54"/>
        <v>0</v>
      </c>
      <c r="DP66" s="46">
        <f t="shared" si="54"/>
        <v>0</v>
      </c>
      <c r="DQ66" s="46">
        <f t="shared" si="54"/>
        <v>0</v>
      </c>
      <c r="DR66" s="46">
        <f t="shared" si="54"/>
        <v>0</v>
      </c>
      <c r="DS66" s="46">
        <f t="shared" si="54"/>
        <v>0</v>
      </c>
      <c r="DT66" s="46">
        <f t="shared" si="54"/>
        <v>0</v>
      </c>
      <c r="DU66" s="46">
        <f t="shared" si="54"/>
        <v>0</v>
      </c>
      <c r="DV66" s="46">
        <f t="shared" si="54"/>
        <v>0</v>
      </c>
      <c r="DW66" s="46">
        <f t="shared" si="54"/>
        <v>0</v>
      </c>
      <c r="DX66" s="46">
        <f t="shared" si="54"/>
        <v>0</v>
      </c>
      <c r="DY66" s="46">
        <f t="shared" si="54"/>
        <v>0</v>
      </c>
      <c r="DZ66" s="46">
        <f t="shared" si="54"/>
        <v>0</v>
      </c>
      <c r="EA66" s="46">
        <f t="shared" ref="EA66:EO66" si="55">IF(OR($AZ66="",$BA66=""),0,MAX(MIN(EA$61-1,$BA66)-MAX(EB$61,$AZ66)+1,0))</f>
        <v>0</v>
      </c>
      <c r="EB66" s="46">
        <f t="shared" si="55"/>
        <v>0</v>
      </c>
      <c r="EC66" s="46">
        <f t="shared" si="55"/>
        <v>0</v>
      </c>
      <c r="ED66" s="46">
        <f t="shared" si="55"/>
        <v>0</v>
      </c>
      <c r="EE66" s="46">
        <f t="shared" si="55"/>
        <v>0</v>
      </c>
      <c r="EF66" s="46">
        <f t="shared" si="55"/>
        <v>0</v>
      </c>
      <c r="EG66" s="46">
        <f t="shared" si="55"/>
        <v>0</v>
      </c>
      <c r="EH66" s="46">
        <f t="shared" si="55"/>
        <v>0</v>
      </c>
      <c r="EI66" s="46">
        <f t="shared" si="55"/>
        <v>0</v>
      </c>
      <c r="EJ66" s="46">
        <f t="shared" si="55"/>
        <v>0</v>
      </c>
      <c r="EK66" s="46">
        <f t="shared" si="55"/>
        <v>0</v>
      </c>
      <c r="EL66" s="46">
        <f t="shared" si="55"/>
        <v>0</v>
      </c>
      <c r="EM66" s="46">
        <f t="shared" si="55"/>
        <v>0</v>
      </c>
      <c r="EN66" s="46">
        <f t="shared" si="55"/>
        <v>0</v>
      </c>
      <c r="EO66" s="46">
        <f t="shared" si="55"/>
        <v>0</v>
      </c>
      <c r="EP66" s="46">
        <f>IF(OR($AZ66="",$BA66=""),0,MAX(MIN(EP$61-1,$BA66)-MAX(EQ$61,$AZ66)+1,0))</f>
        <v>0</v>
      </c>
      <c r="EQ66" s="46">
        <f t="shared" ref="EQ66:FF66" si="56">IF(OR($AZ66="",$BA66=""),0,MAX(MIN(EQ$61-1,$BA66)-MAX(ER$61,$AZ66)+1,0))</f>
        <v>0</v>
      </c>
      <c r="ER66" s="46">
        <f t="shared" si="56"/>
        <v>0</v>
      </c>
      <c r="ES66" s="46">
        <f t="shared" si="56"/>
        <v>0</v>
      </c>
      <c r="ET66" s="46">
        <f t="shared" si="56"/>
        <v>0</v>
      </c>
      <c r="EU66" s="46">
        <f t="shared" si="56"/>
        <v>0</v>
      </c>
      <c r="EV66" s="46">
        <f t="shared" si="56"/>
        <v>0</v>
      </c>
      <c r="EW66" s="46">
        <f t="shared" si="56"/>
        <v>0</v>
      </c>
      <c r="EX66" s="46">
        <f t="shared" si="56"/>
        <v>0</v>
      </c>
      <c r="EY66" s="46">
        <f t="shared" si="56"/>
        <v>0</v>
      </c>
      <c r="EZ66" s="46">
        <f t="shared" si="56"/>
        <v>0</v>
      </c>
      <c r="FA66" s="46">
        <f t="shared" si="56"/>
        <v>0</v>
      </c>
      <c r="FB66" s="46">
        <f t="shared" si="56"/>
        <v>0</v>
      </c>
      <c r="FC66" s="46">
        <f t="shared" si="56"/>
        <v>0</v>
      </c>
      <c r="FD66" s="46">
        <f t="shared" si="56"/>
        <v>0</v>
      </c>
      <c r="FE66" s="46">
        <f t="shared" si="56"/>
        <v>0</v>
      </c>
      <c r="FF66" s="46">
        <f t="shared" si="56"/>
        <v>0</v>
      </c>
      <c r="FG66" s="46">
        <f t="shared" ref="FG66:FU66" si="57">IF(OR($AZ66="",$BA66=""),0,MAX(MIN(FG$61-1,$BA66)-MAX(FH$61,$AZ66)+1,0))</f>
        <v>0</v>
      </c>
      <c r="FH66" s="46">
        <f t="shared" si="57"/>
        <v>0</v>
      </c>
      <c r="FI66" s="46">
        <f t="shared" si="57"/>
        <v>0</v>
      </c>
      <c r="FJ66" s="46">
        <f t="shared" si="57"/>
        <v>0</v>
      </c>
      <c r="FK66" s="46">
        <f t="shared" si="57"/>
        <v>0</v>
      </c>
      <c r="FL66" s="46">
        <f t="shared" si="57"/>
        <v>0</v>
      </c>
      <c r="FM66" s="46">
        <f t="shared" si="57"/>
        <v>0</v>
      </c>
      <c r="FN66" s="46">
        <f t="shared" si="57"/>
        <v>0</v>
      </c>
      <c r="FO66" s="46">
        <f t="shared" si="57"/>
        <v>0</v>
      </c>
      <c r="FP66" s="46">
        <f t="shared" si="57"/>
        <v>0</v>
      </c>
      <c r="FQ66" s="46">
        <f t="shared" si="57"/>
        <v>0</v>
      </c>
      <c r="FR66" s="46">
        <f t="shared" si="57"/>
        <v>0</v>
      </c>
      <c r="FS66" s="46">
        <f t="shared" si="57"/>
        <v>0</v>
      </c>
      <c r="FT66" s="46">
        <f t="shared" si="57"/>
        <v>0</v>
      </c>
      <c r="FU66" s="46">
        <f t="shared" si="57"/>
        <v>0</v>
      </c>
      <c r="FV66" s="46">
        <f t="shared" ref="FV66:GK66" si="58">IF(OR($AZ66="",$BA66=""),0,MAX(MIN(FV$61-1,$BA66)-MAX(FW$61,$AZ66)+1,0))</f>
        <v>0</v>
      </c>
      <c r="FW66" s="46">
        <f t="shared" si="58"/>
        <v>0</v>
      </c>
      <c r="FX66" s="46">
        <f t="shared" si="58"/>
        <v>0</v>
      </c>
      <c r="FY66" s="46">
        <f t="shared" si="58"/>
        <v>0</v>
      </c>
      <c r="FZ66" s="46">
        <f t="shared" si="58"/>
        <v>0</v>
      </c>
      <c r="GA66" s="46">
        <f t="shared" si="58"/>
        <v>0</v>
      </c>
      <c r="GB66" s="46">
        <f t="shared" si="58"/>
        <v>0</v>
      </c>
      <c r="GC66" s="46">
        <f t="shared" si="58"/>
        <v>0</v>
      </c>
      <c r="GD66" s="46">
        <f t="shared" si="58"/>
        <v>0</v>
      </c>
      <c r="GE66" s="46">
        <f t="shared" si="58"/>
        <v>0</v>
      </c>
      <c r="GF66" s="46">
        <f t="shared" si="58"/>
        <v>0</v>
      </c>
      <c r="GG66" s="46">
        <f t="shared" si="58"/>
        <v>0</v>
      </c>
      <c r="GH66" s="46">
        <f t="shared" si="58"/>
        <v>0</v>
      </c>
      <c r="GI66" s="46">
        <f t="shared" si="58"/>
        <v>0</v>
      </c>
      <c r="GJ66" s="46">
        <f t="shared" si="58"/>
        <v>0</v>
      </c>
      <c r="GK66" s="46">
        <f t="shared" si="58"/>
        <v>0</v>
      </c>
      <c r="GL66" s="46">
        <f t="shared" ref="GL66:HA66" si="59">IF(OR($AZ66="",$BA66=""),0,MAX(MIN(GL$61-1,$BA66)-MAX(GM$61,$AZ66)+1,0))</f>
        <v>0</v>
      </c>
      <c r="GM66" s="46">
        <f t="shared" si="59"/>
        <v>0</v>
      </c>
      <c r="GN66" s="46">
        <f t="shared" si="59"/>
        <v>0</v>
      </c>
      <c r="GO66" s="46">
        <f t="shared" si="59"/>
        <v>0</v>
      </c>
      <c r="GP66" s="46">
        <f t="shared" si="59"/>
        <v>0</v>
      </c>
      <c r="GQ66" s="46">
        <f t="shared" si="59"/>
        <v>0</v>
      </c>
      <c r="GR66" s="46">
        <f t="shared" si="59"/>
        <v>0</v>
      </c>
      <c r="GS66" s="46">
        <f t="shared" si="59"/>
        <v>0</v>
      </c>
      <c r="GT66" s="46">
        <f t="shared" si="59"/>
        <v>0</v>
      </c>
      <c r="GU66" s="46">
        <f t="shared" si="59"/>
        <v>0</v>
      </c>
      <c r="GV66" s="46">
        <f t="shared" si="59"/>
        <v>0</v>
      </c>
      <c r="GW66" s="46">
        <f t="shared" si="59"/>
        <v>0</v>
      </c>
      <c r="GX66" s="46">
        <f t="shared" si="59"/>
        <v>0</v>
      </c>
      <c r="GY66" s="46">
        <f t="shared" si="59"/>
        <v>0</v>
      </c>
      <c r="GZ66" s="46">
        <f t="shared" si="59"/>
        <v>0</v>
      </c>
      <c r="HA66" s="46">
        <f t="shared" si="59"/>
        <v>0</v>
      </c>
      <c r="HB66" s="46">
        <f t="shared" ref="HB66" si="60">IF(OR($AZ66="",$BA66=""),0,MAX(MIN(HB$61-1,$BA66)-MAX(HC$61,$AZ66)+1,0))</f>
        <v>0</v>
      </c>
      <c r="HC66" s="46">
        <f t="shared" ref="HC66:HR66" si="61">IF(OR($AZ66="",$BA66=""),0,MAX(MIN(HC$61-1,$BA66)-MAX(HD$61,$AZ66)+1,0))</f>
        <v>0</v>
      </c>
      <c r="HD66" s="46">
        <f t="shared" si="61"/>
        <v>0</v>
      </c>
      <c r="HE66" s="46">
        <f t="shared" si="61"/>
        <v>0</v>
      </c>
      <c r="HF66" s="46">
        <f t="shared" si="61"/>
        <v>0</v>
      </c>
      <c r="HG66" s="46">
        <f t="shared" si="61"/>
        <v>0</v>
      </c>
      <c r="HH66" s="46">
        <f t="shared" si="61"/>
        <v>0</v>
      </c>
      <c r="HI66" s="46">
        <f t="shared" si="61"/>
        <v>0</v>
      </c>
      <c r="HJ66" s="46">
        <f t="shared" si="61"/>
        <v>0</v>
      </c>
      <c r="HK66" s="46">
        <f t="shared" si="61"/>
        <v>0</v>
      </c>
      <c r="HL66" s="46">
        <f t="shared" si="61"/>
        <v>0</v>
      </c>
      <c r="HM66" s="46">
        <f t="shared" si="61"/>
        <v>0</v>
      </c>
      <c r="HN66" s="46">
        <f t="shared" si="61"/>
        <v>0</v>
      </c>
      <c r="HO66" s="46">
        <f t="shared" si="61"/>
        <v>0</v>
      </c>
      <c r="HP66" s="46">
        <f t="shared" si="61"/>
        <v>0</v>
      </c>
      <c r="HQ66" s="46">
        <f t="shared" si="61"/>
        <v>0</v>
      </c>
      <c r="HR66" s="46">
        <f t="shared" si="61"/>
        <v>0</v>
      </c>
      <c r="HS66" s="46">
        <f t="shared" ref="HS66:IG66" si="62">IF(OR($AZ66="",$BA66=""),0,MAX(MIN(HS$61-1,$BA66)-MAX(HT$61,$AZ66)+1,0))</f>
        <v>0</v>
      </c>
      <c r="HT66" s="46">
        <f t="shared" si="62"/>
        <v>0</v>
      </c>
      <c r="HU66" s="46">
        <f t="shared" si="62"/>
        <v>0</v>
      </c>
      <c r="HV66" s="46">
        <f t="shared" si="62"/>
        <v>0</v>
      </c>
      <c r="HW66" s="46">
        <f t="shared" si="62"/>
        <v>0</v>
      </c>
      <c r="HX66" s="46">
        <f t="shared" si="62"/>
        <v>0</v>
      </c>
      <c r="HY66" s="46">
        <f t="shared" si="62"/>
        <v>0</v>
      </c>
      <c r="HZ66" s="46">
        <f t="shared" si="62"/>
        <v>0</v>
      </c>
      <c r="IA66" s="46">
        <f t="shared" si="62"/>
        <v>0</v>
      </c>
      <c r="IB66" s="46">
        <f t="shared" si="62"/>
        <v>0</v>
      </c>
      <c r="IC66" s="46">
        <f t="shared" si="62"/>
        <v>0</v>
      </c>
      <c r="ID66" s="46">
        <f t="shared" si="62"/>
        <v>0</v>
      </c>
      <c r="IE66" s="46">
        <f t="shared" si="62"/>
        <v>0</v>
      </c>
      <c r="IF66" s="46">
        <f t="shared" si="62"/>
        <v>0</v>
      </c>
      <c r="IG66" s="46">
        <f t="shared" si="62"/>
        <v>0</v>
      </c>
      <c r="IH66" s="46">
        <f t="shared" ref="IH66:IW66" si="63">IF(OR($AZ66="",$BA66=""),0,MAX(MIN(IH$61-1,$BA66)-MAX(II$61,$AZ66)+1,0))</f>
        <v>0</v>
      </c>
      <c r="II66" s="46">
        <f t="shared" si="63"/>
        <v>0</v>
      </c>
      <c r="IJ66" s="46">
        <f t="shared" si="63"/>
        <v>0</v>
      </c>
      <c r="IK66" s="46">
        <f t="shared" si="63"/>
        <v>0</v>
      </c>
      <c r="IL66" s="46">
        <f t="shared" si="63"/>
        <v>0</v>
      </c>
      <c r="IM66" s="46">
        <f t="shared" si="63"/>
        <v>0</v>
      </c>
      <c r="IN66" s="46">
        <f t="shared" si="63"/>
        <v>0</v>
      </c>
      <c r="IO66" s="46">
        <f t="shared" si="63"/>
        <v>0</v>
      </c>
      <c r="IP66" s="46">
        <f t="shared" si="63"/>
        <v>0</v>
      </c>
      <c r="IQ66" s="46">
        <f t="shared" si="63"/>
        <v>0</v>
      </c>
      <c r="IR66" s="46">
        <f t="shared" si="63"/>
        <v>0</v>
      </c>
      <c r="IS66" s="46">
        <f t="shared" si="63"/>
        <v>0</v>
      </c>
      <c r="IT66" s="46">
        <f t="shared" si="63"/>
        <v>0</v>
      </c>
      <c r="IU66" s="46">
        <f t="shared" si="63"/>
        <v>0</v>
      </c>
      <c r="IV66" s="46">
        <f t="shared" si="63"/>
        <v>0</v>
      </c>
      <c r="IW66" s="46">
        <f t="shared" si="63"/>
        <v>0</v>
      </c>
      <c r="IX66" s="46">
        <f t="shared" ref="IX66:JL66" si="64">IF(OR($AZ66="",$BA66=""),0,MAX(MIN(IX$61-1,$BA66)-MAX(IY$61,$AZ66)+1,0))</f>
        <v>0</v>
      </c>
      <c r="IY66" s="46">
        <f t="shared" si="64"/>
        <v>0</v>
      </c>
      <c r="IZ66" s="46">
        <f t="shared" si="64"/>
        <v>0</v>
      </c>
      <c r="JA66" s="46">
        <f t="shared" si="64"/>
        <v>0</v>
      </c>
      <c r="JB66" s="46">
        <f t="shared" si="64"/>
        <v>0</v>
      </c>
      <c r="JC66" s="46">
        <f t="shared" si="64"/>
        <v>0</v>
      </c>
      <c r="JD66" s="46">
        <f t="shared" si="64"/>
        <v>0</v>
      </c>
      <c r="JE66" s="46">
        <f t="shared" si="64"/>
        <v>0</v>
      </c>
      <c r="JF66" s="46">
        <f t="shared" si="64"/>
        <v>0</v>
      </c>
      <c r="JG66" s="46">
        <f t="shared" si="64"/>
        <v>0</v>
      </c>
      <c r="JH66" s="46">
        <f t="shared" si="64"/>
        <v>0</v>
      </c>
      <c r="JI66" s="46">
        <f t="shared" si="64"/>
        <v>0</v>
      </c>
      <c r="JJ66" s="46">
        <f t="shared" si="64"/>
        <v>0</v>
      </c>
      <c r="JK66" s="46">
        <f t="shared" si="64"/>
        <v>0</v>
      </c>
      <c r="JL66" s="46">
        <f t="shared" si="64"/>
        <v>0</v>
      </c>
      <c r="JM66" s="46">
        <f>IF(OR($AZ66="",$BA66=""),0,MAX(MIN(JM$61-1,$BA66)-MAX(JN$61,$AZ66)+1,0))</f>
        <v>0</v>
      </c>
      <c r="JN66" s="46">
        <f>IF(OR($AZ66="",$BA66=""),0,MAX(MIN(JN$61-1,$BA66)-MAX(JO$61,$AZ66)+1,0))</f>
        <v>0</v>
      </c>
      <c r="JO66" s="46">
        <f t="shared" ref="JO66:KD66" si="65">IF(OR($AZ66="",$BA66=""),0,MAX(MIN(JO$61-1,$BA66)-MAX(JP$61,$AZ66)+1,0))</f>
        <v>0</v>
      </c>
      <c r="JP66" s="46">
        <f t="shared" si="65"/>
        <v>0</v>
      </c>
      <c r="JQ66" s="46">
        <f t="shared" si="65"/>
        <v>0</v>
      </c>
      <c r="JR66" s="46">
        <f t="shared" si="65"/>
        <v>0</v>
      </c>
      <c r="JS66" s="46">
        <f t="shared" si="65"/>
        <v>0</v>
      </c>
      <c r="JT66" s="46">
        <f t="shared" si="65"/>
        <v>0</v>
      </c>
      <c r="JU66" s="46">
        <f t="shared" si="65"/>
        <v>0</v>
      </c>
      <c r="JV66" s="46">
        <f t="shared" si="65"/>
        <v>0</v>
      </c>
      <c r="JW66" s="46">
        <f t="shared" si="65"/>
        <v>0</v>
      </c>
      <c r="JX66" s="46">
        <f t="shared" si="65"/>
        <v>0</v>
      </c>
      <c r="JY66" s="46">
        <f t="shared" si="65"/>
        <v>0</v>
      </c>
      <c r="JZ66" s="46">
        <f t="shared" si="65"/>
        <v>0</v>
      </c>
      <c r="KA66" s="46">
        <f t="shared" si="65"/>
        <v>0</v>
      </c>
      <c r="KB66" s="46">
        <f t="shared" si="65"/>
        <v>0</v>
      </c>
      <c r="KC66" s="46">
        <f t="shared" si="65"/>
        <v>0</v>
      </c>
      <c r="KD66" s="46">
        <f t="shared" si="65"/>
        <v>0</v>
      </c>
      <c r="KE66" s="46">
        <f t="shared" ref="KE66:KS66" si="66">IF(OR($AZ66="",$BA66=""),0,MAX(MIN(KE$61-1,$BA66)-MAX(KF$61,$AZ66)+1,0))</f>
        <v>0</v>
      </c>
      <c r="KF66" s="46">
        <f t="shared" si="66"/>
        <v>0</v>
      </c>
      <c r="KG66" s="46">
        <f t="shared" si="66"/>
        <v>0</v>
      </c>
      <c r="KH66" s="46">
        <f t="shared" si="66"/>
        <v>0</v>
      </c>
      <c r="KI66" s="46">
        <f t="shared" si="66"/>
        <v>0</v>
      </c>
      <c r="KJ66" s="46">
        <f t="shared" si="66"/>
        <v>0</v>
      </c>
      <c r="KK66" s="46">
        <f t="shared" si="66"/>
        <v>0</v>
      </c>
      <c r="KL66" s="46">
        <f t="shared" si="66"/>
        <v>0</v>
      </c>
      <c r="KM66" s="46">
        <f t="shared" si="66"/>
        <v>0</v>
      </c>
      <c r="KN66" s="46">
        <f t="shared" si="66"/>
        <v>0</v>
      </c>
      <c r="KO66" s="46">
        <f t="shared" si="66"/>
        <v>0</v>
      </c>
      <c r="KP66" s="46">
        <f t="shared" si="66"/>
        <v>0</v>
      </c>
      <c r="KQ66" s="46">
        <f t="shared" si="66"/>
        <v>0</v>
      </c>
      <c r="KR66" s="46">
        <f t="shared" si="66"/>
        <v>0</v>
      </c>
      <c r="KS66" s="46">
        <f t="shared" si="66"/>
        <v>0</v>
      </c>
      <c r="KT66" s="46">
        <f t="shared" ref="KT66:LI66" si="67">IF(OR($AZ66="",$BA66=""),0,MAX(MIN(KT$61-1,$BA66)-MAX(KU$61,$AZ66)+1,0))</f>
        <v>0</v>
      </c>
      <c r="KU66" s="46">
        <f t="shared" si="67"/>
        <v>0</v>
      </c>
      <c r="KV66" s="46">
        <f t="shared" si="67"/>
        <v>0</v>
      </c>
      <c r="KW66" s="46">
        <f t="shared" si="67"/>
        <v>0</v>
      </c>
      <c r="KX66" s="46">
        <f t="shared" si="67"/>
        <v>0</v>
      </c>
      <c r="KY66" s="46">
        <f t="shared" si="67"/>
        <v>0</v>
      </c>
      <c r="KZ66" s="46">
        <f t="shared" si="67"/>
        <v>0</v>
      </c>
      <c r="LA66" s="46">
        <f t="shared" si="67"/>
        <v>0</v>
      </c>
      <c r="LB66" s="46">
        <f t="shared" si="67"/>
        <v>0</v>
      </c>
      <c r="LC66" s="46">
        <f t="shared" si="67"/>
        <v>0</v>
      </c>
      <c r="LD66" s="46">
        <f t="shared" si="67"/>
        <v>0</v>
      </c>
      <c r="LE66" s="46">
        <f t="shared" si="67"/>
        <v>0</v>
      </c>
      <c r="LF66" s="46">
        <f t="shared" si="67"/>
        <v>0</v>
      </c>
      <c r="LG66" s="46">
        <f t="shared" si="67"/>
        <v>0</v>
      </c>
      <c r="LH66" s="46">
        <f t="shared" si="67"/>
        <v>0</v>
      </c>
      <c r="LI66" s="46">
        <f t="shared" si="67"/>
        <v>0</v>
      </c>
      <c r="LJ66" s="46">
        <f t="shared" ref="LJ66:LT66" si="68">IF(OR($AZ66="",$BA66=""),0,MAX(MIN(LJ$61-1,$BA66)-MAX(LK$61,$AZ66)+1,0))</f>
        <v>0</v>
      </c>
      <c r="LK66" s="46">
        <f t="shared" si="68"/>
        <v>0</v>
      </c>
      <c r="LL66" s="46">
        <f t="shared" si="68"/>
        <v>0</v>
      </c>
      <c r="LM66" s="46">
        <f t="shared" si="68"/>
        <v>0</v>
      </c>
      <c r="LN66" s="46">
        <f t="shared" si="68"/>
        <v>0</v>
      </c>
      <c r="LO66" s="46">
        <f t="shared" si="68"/>
        <v>0</v>
      </c>
      <c r="LP66" s="46">
        <f t="shared" si="68"/>
        <v>0</v>
      </c>
      <c r="LQ66" s="46">
        <f t="shared" si="68"/>
        <v>0</v>
      </c>
      <c r="LR66" s="46">
        <f t="shared" si="68"/>
        <v>0</v>
      </c>
      <c r="LS66" s="46">
        <f t="shared" si="68"/>
        <v>0</v>
      </c>
      <c r="LT66" s="46">
        <f t="shared" si="68"/>
        <v>0</v>
      </c>
    </row>
    <row r="67" spans="1:333" ht="14.1" thickTop="1">
      <c r="BC67" s="124">
        <v>126</v>
      </c>
      <c r="BD67" s="125">
        <f t="shared" si="18"/>
        <v>1</v>
      </c>
      <c r="BE67" s="126">
        <f t="shared" si="19"/>
        <v>1</v>
      </c>
      <c r="BF67" s="90">
        <f t="shared" si="20"/>
        <v>0</v>
      </c>
      <c r="BG67" s="90">
        <f>IF(OR(BD67=1,BE67=1),0,IF(AND(#REF!=1,(#REF!-#REF!)&lt;&gt;1),BF67+1,IF(AND(BF67=1,(BE67-BD67&lt;&gt;1)),0,BF67)))</f>
        <v>0</v>
      </c>
      <c r="BH67" s="90" t="str">
        <f t="shared" si="43"/>
        <v/>
      </c>
      <c r="BI67" s="90" t="e">
        <f>LARGE($BH$62:$BH$193,$BC67)</f>
        <v>#NUM!</v>
      </c>
      <c r="BJ67" s="90" t="str">
        <f>IFERROR(IF(#REF!=BL67,#REF!,#REF!+1),"")</f>
        <v/>
      </c>
      <c r="BK67" s="127">
        <f>IFERROR(VLOOKUP(BI67,$BC$62:$BG$193,5,FALSE),0)</f>
        <v>0</v>
      </c>
      <c r="BL67" s="128" t="e">
        <f>VLOOKUP(BI67,$BC$62:$BE$193,2,FALSE)</f>
        <v>#NUM!</v>
      </c>
      <c r="BM67" s="128" t="e">
        <f>VLOOKUP(BI67,$BC$62:$BE$193,3,FALSE)</f>
        <v>#NUM!</v>
      </c>
      <c r="BN67" s="128" t="str">
        <f>IFERROR(VLOOKUP($BC67,BJ$62:BL$193,3,FALSE),"")</f>
        <v/>
      </c>
      <c r="BO67" s="128" t="str">
        <f t="shared" si="44"/>
        <v/>
      </c>
      <c r="BP67" s="90">
        <f>SUMIF($BJ$62:$BJ$193,$BC67,$BK$62:$BK$193)</f>
        <v>0</v>
      </c>
      <c r="BQ67" s="90">
        <f t="shared" si="22"/>
        <v>0</v>
      </c>
      <c r="BR67" s="90">
        <f>IF(OR(BD67=1,BE67=1),0,IF(AND(#REF!=1,(#REF!-#REF!)&lt;&gt;1),BQ67+1,IF(AND(BQ67=1,(BE67-BD67&lt;&gt;1)),0,BQ67)))</f>
        <v>0</v>
      </c>
      <c r="BS67" s="90" t="str">
        <f t="shared" si="23"/>
        <v/>
      </c>
      <c r="BT67" s="90" t="e">
        <f>LARGE($BS$62:$BS$193,$BC67)</f>
        <v>#NUM!</v>
      </c>
      <c r="BU67" s="90" t="e">
        <f>IF(#REF!=BW67,#REF!,#REF!+1)</f>
        <v>#REF!</v>
      </c>
      <c r="BV67" s="127">
        <f>IFERROR(VLOOKUP(BT67,$BC$62:$BR$193,16,FALSE),0)</f>
        <v>0</v>
      </c>
      <c r="BW67" s="128" t="e">
        <f>VLOOKUP(BT67,$BC$62:$BE$193,2,FALSE)</f>
        <v>#NUM!</v>
      </c>
      <c r="BX67" s="128" t="e">
        <f>VLOOKUP(BT67,$BC$62:$BE$193,3,FALSE)</f>
        <v>#NUM!</v>
      </c>
      <c r="BY67" s="128" t="str">
        <f>IFERROR(VLOOKUP($BC67,BU$62:BW$193,3,FALSE),"")</f>
        <v/>
      </c>
      <c r="BZ67" s="128" t="str">
        <f t="shared" si="45"/>
        <v/>
      </c>
      <c r="CA67" s="90">
        <f>SUMIF($BU$62:$BU$193,$BC67,$BV$62:$BV$193)</f>
        <v>0</v>
      </c>
      <c r="CB67" s="90"/>
      <c r="CC67" s="90"/>
      <c r="CD67" s="129"/>
      <c r="CE67" s="133">
        <f>COUNTIF(CE62:CE66,"&gt;1")</f>
        <v>0</v>
      </c>
      <c r="CF67" s="134">
        <f>COUNTIF(CF62:CF66,"&gt;1")</f>
        <v>0</v>
      </c>
      <c r="CG67" s="134">
        <f>COUNTIF(CG62:CG66,"&gt;1")</f>
        <v>0</v>
      </c>
      <c r="CH67" s="134">
        <f>COUNTIF(CH62:CH66,"&gt;1")</f>
        <v>0</v>
      </c>
      <c r="CI67" s="134">
        <f>COUNTIF(CI62:CI66,"&gt;1")</f>
        <v>0</v>
      </c>
      <c r="CJ67" s="134">
        <f>COUNTIF(CJ62:CJ66,"&gt;1")</f>
        <v>0</v>
      </c>
      <c r="CK67" s="134">
        <f>COUNTIF(CK62:CK66,"&gt;1")</f>
        <v>0</v>
      </c>
      <c r="CL67" s="134">
        <f>COUNTIF(CL62:CL66,"&gt;1")</f>
        <v>0</v>
      </c>
      <c r="CM67" s="134">
        <f>COUNTIF(CM62:CM66,"&gt;1")</f>
        <v>0</v>
      </c>
      <c r="CN67" s="134">
        <f>COUNTIF(CN62:CN66,"&gt;1")</f>
        <v>0</v>
      </c>
      <c r="CO67" s="134">
        <f>COUNTIF(CO62:CO66,"&gt;1")</f>
        <v>0</v>
      </c>
      <c r="CP67" s="134">
        <f>COUNTIF(CP62:CP66,"&gt;1")</f>
        <v>0</v>
      </c>
      <c r="CQ67" s="134">
        <f>COUNTIF(CQ62:CQ66,"&gt;1")</f>
        <v>0</v>
      </c>
      <c r="CR67" s="134">
        <f>COUNTIF(CR62:CR66,"&gt;1")</f>
        <v>0</v>
      </c>
      <c r="CS67" s="134">
        <f>COUNTIF(CS62:CS66,"&gt;1")</f>
        <v>0</v>
      </c>
      <c r="CT67" s="134">
        <f>COUNTIF(CT62:CT66,"&gt;1")</f>
        <v>0</v>
      </c>
      <c r="CU67" s="134">
        <f>COUNTIF(CU62:CU66,"&gt;1")</f>
        <v>0</v>
      </c>
      <c r="CV67" s="134">
        <f>COUNTIF(CV62:CV66,"&gt;1")</f>
        <v>0</v>
      </c>
      <c r="CW67" s="134">
        <f>COUNTIF(CW62:CW66,"&gt;1")</f>
        <v>0</v>
      </c>
      <c r="CX67" s="134">
        <f>COUNTIF(CX62:CX66,"&gt;1")</f>
        <v>0</v>
      </c>
      <c r="CY67" s="134">
        <f>COUNTIF(CY62:CY66,"&gt;1")</f>
        <v>0</v>
      </c>
      <c r="CZ67" s="134">
        <f>COUNTIF(CZ62:CZ66,"&gt;1")</f>
        <v>0</v>
      </c>
      <c r="DA67" s="134">
        <f>COUNTIF(DA62:DA66,"&gt;1")</f>
        <v>0</v>
      </c>
      <c r="DB67" s="134">
        <f>COUNTIF(DB62:DB66,"&gt;1")</f>
        <v>0</v>
      </c>
      <c r="DC67" s="134">
        <f>COUNTIF(DC62:DC66,"&gt;1")</f>
        <v>0</v>
      </c>
      <c r="DD67" s="134">
        <f>COUNTIF(DD62:DD66,"&gt;1")</f>
        <v>0</v>
      </c>
      <c r="DE67" s="134">
        <f>COUNTIF(DE62:DE66,"&gt;1")</f>
        <v>0</v>
      </c>
      <c r="DF67" s="134">
        <f>COUNTIF(DF62:DF66,"&gt;1")</f>
        <v>0</v>
      </c>
      <c r="DG67" s="134">
        <f>COUNTIF(DG62:DG66,"&gt;1")</f>
        <v>0</v>
      </c>
      <c r="DH67" s="134">
        <f>COUNTIF(DH62:DH66,"&gt;1")</f>
        <v>0</v>
      </c>
      <c r="DI67" s="134">
        <f>COUNTIF(DI62:DI66,"&gt;1")</f>
        <v>0</v>
      </c>
      <c r="DJ67" s="134">
        <f>COUNTIF(DJ62:DJ66,"&gt;1")</f>
        <v>0</v>
      </c>
      <c r="DK67" s="134">
        <f>COUNTIF(DK62:DK66,"&gt;1")</f>
        <v>0</v>
      </c>
      <c r="DL67" s="134">
        <f>COUNTIF(DL62:DL66,"&gt;1")</f>
        <v>0</v>
      </c>
      <c r="DM67" s="134">
        <f>COUNTIF(DM62:DM66,"&gt;1")</f>
        <v>0</v>
      </c>
      <c r="DN67" s="134">
        <f>COUNTIF(DN62:DN66,"&gt;1")</f>
        <v>0</v>
      </c>
      <c r="DO67" s="134">
        <f>COUNTIF(DO62:DO66,"&gt;1")</f>
        <v>0</v>
      </c>
      <c r="DP67" s="134">
        <f>COUNTIF(DP62:DP66,"&gt;1")</f>
        <v>0</v>
      </c>
      <c r="DQ67" s="134">
        <f>COUNTIF(DQ62:DQ66,"&gt;1")</f>
        <v>0</v>
      </c>
      <c r="DR67" s="134">
        <f>COUNTIF(DR62:DR66,"&gt;1")</f>
        <v>0</v>
      </c>
      <c r="DS67" s="134">
        <f>COUNTIF(DS62:DS66,"&gt;1")</f>
        <v>0</v>
      </c>
      <c r="DT67" s="134">
        <f>COUNTIF(DT62:DT66,"&gt;1")</f>
        <v>0</v>
      </c>
      <c r="DU67" s="134">
        <f>COUNTIF(DU62:DU66,"&gt;1")</f>
        <v>0</v>
      </c>
      <c r="DV67" s="134">
        <f>COUNTIF(DV62:DV66,"&gt;1")</f>
        <v>0</v>
      </c>
      <c r="DW67" s="134">
        <f>COUNTIF(DW62:DW66,"&gt;1")</f>
        <v>0</v>
      </c>
      <c r="DX67" s="134">
        <f>COUNTIF(DX62:DX66,"&gt;1")</f>
        <v>0</v>
      </c>
      <c r="DY67" s="134">
        <f>COUNTIF(DY62:DY66,"&gt;1")</f>
        <v>0</v>
      </c>
      <c r="DZ67" s="134">
        <f>COUNTIF(DZ62:DZ66,"&gt;1")</f>
        <v>0</v>
      </c>
      <c r="EA67" s="134">
        <f>COUNTIF(EA62:EA66,"&gt;1")</f>
        <v>0</v>
      </c>
      <c r="EB67" s="134">
        <f>COUNTIF(EB62:EB66,"&gt;1")</f>
        <v>0</v>
      </c>
      <c r="EC67" s="134">
        <f>COUNTIF(EC62:EC66,"&gt;1")</f>
        <v>0</v>
      </c>
      <c r="ED67" s="134">
        <f>COUNTIF(ED62:ED66,"&gt;1")</f>
        <v>0</v>
      </c>
      <c r="EE67" s="134">
        <f>COUNTIF(EE62:EE66,"&gt;1")</f>
        <v>0</v>
      </c>
      <c r="EF67" s="134">
        <f>COUNTIF(EF62:EF66,"&gt;1")</f>
        <v>0</v>
      </c>
      <c r="EG67" s="134">
        <f>COUNTIF(EG62:EG66,"&gt;1")</f>
        <v>0</v>
      </c>
      <c r="EH67" s="134">
        <f>COUNTIF(EH62:EH66,"&gt;1")</f>
        <v>0</v>
      </c>
      <c r="EI67" s="134">
        <f>COUNTIF(EI62:EI66,"&gt;1")</f>
        <v>0</v>
      </c>
      <c r="EJ67" s="134">
        <f>COUNTIF(EJ62:EJ66,"&gt;1")</f>
        <v>0</v>
      </c>
      <c r="EK67" s="134">
        <f>COUNTIF(EK62:EK66,"&gt;1")</f>
        <v>0</v>
      </c>
      <c r="EL67" s="134">
        <f>COUNTIF(EL62:EL66,"&gt;1")</f>
        <v>0</v>
      </c>
      <c r="EM67" s="134">
        <f>COUNTIF(EM62:EM66,"&gt;1")</f>
        <v>0</v>
      </c>
      <c r="EN67" s="134">
        <f>COUNTIF(EN62:EN66,"&gt;1")</f>
        <v>0</v>
      </c>
      <c r="EO67" s="134">
        <f>COUNTIF(EO62:EO66,"&gt;1")</f>
        <v>0</v>
      </c>
      <c r="EP67" s="134">
        <f>COUNTIF(EP62:EP66,"&gt;1")</f>
        <v>0</v>
      </c>
      <c r="EQ67" s="134">
        <f>COUNTIF(EQ62:EQ66,"&gt;1")</f>
        <v>0</v>
      </c>
      <c r="ER67" s="134">
        <f>COUNTIF(ER62:ER66,"&gt;1")</f>
        <v>0</v>
      </c>
      <c r="ES67" s="134">
        <f>COUNTIF(ES62:ES66,"&gt;1")</f>
        <v>0</v>
      </c>
      <c r="ET67" s="134">
        <f>COUNTIF(ET62:ET66,"&gt;1")</f>
        <v>0</v>
      </c>
      <c r="EU67" s="134">
        <f>COUNTIF(EU62:EU66,"&gt;1")</f>
        <v>0</v>
      </c>
      <c r="EV67" s="134">
        <f>COUNTIF(EV62:EV66,"&gt;1")</f>
        <v>0</v>
      </c>
      <c r="EW67" s="134">
        <f>COUNTIF(EW62:EW66,"&gt;1")</f>
        <v>0</v>
      </c>
      <c r="EX67" s="134">
        <f>COUNTIF(EX62:EX66,"&gt;1")</f>
        <v>0</v>
      </c>
      <c r="EY67" s="134">
        <f>COUNTIF(EY62:EY66,"&gt;1")</f>
        <v>0</v>
      </c>
      <c r="EZ67" s="134">
        <f>COUNTIF(EZ62:EZ66,"&gt;1")</f>
        <v>0</v>
      </c>
      <c r="FA67" s="134">
        <f>COUNTIF(FA62:FA66,"&gt;1")</f>
        <v>0</v>
      </c>
      <c r="FB67" s="134">
        <f>COUNTIF(FB62:FB66,"&gt;1")</f>
        <v>0</v>
      </c>
      <c r="FC67" s="134">
        <f>COUNTIF(FC62:FC66,"&gt;1")</f>
        <v>0</v>
      </c>
      <c r="FD67" s="134">
        <f>COUNTIF(FD62:FD66,"&gt;1")</f>
        <v>0</v>
      </c>
      <c r="FE67" s="134">
        <f>COUNTIF(FE62:FE66,"&gt;1")</f>
        <v>0</v>
      </c>
      <c r="FF67" s="134">
        <f>COUNTIF(FF62:FF66,"&gt;1")</f>
        <v>0</v>
      </c>
      <c r="FG67" s="134">
        <f>COUNTIF(FG62:FG66,"&gt;1")</f>
        <v>0</v>
      </c>
      <c r="FH67" s="134">
        <f>COUNTIF(FH62:FH66,"&gt;1")</f>
        <v>0</v>
      </c>
      <c r="FI67" s="134">
        <f>COUNTIF(FI62:FI66,"&gt;1")</f>
        <v>0</v>
      </c>
      <c r="FJ67" s="134">
        <f>COUNTIF(FJ62:FJ66,"&gt;1")</f>
        <v>0</v>
      </c>
      <c r="FK67" s="134">
        <f>COUNTIF(FK62:FK66,"&gt;1")</f>
        <v>0</v>
      </c>
      <c r="FL67" s="134">
        <f>COUNTIF(FL62:FL66,"&gt;1")</f>
        <v>0</v>
      </c>
      <c r="FM67" s="134">
        <f>COUNTIF(FM62:FM66,"&gt;1")</f>
        <v>0</v>
      </c>
      <c r="FN67" s="134">
        <f>COUNTIF(FN62:FN66,"&gt;1")</f>
        <v>0</v>
      </c>
      <c r="FO67" s="134">
        <f>COUNTIF(FO62:FO66,"&gt;1")</f>
        <v>0</v>
      </c>
      <c r="FP67" s="134">
        <f>COUNTIF(FP62:FP66,"&gt;1")</f>
        <v>0</v>
      </c>
      <c r="FQ67" s="134">
        <f>COUNTIF(FQ62:FQ66,"&gt;1")</f>
        <v>0</v>
      </c>
      <c r="FR67" s="134">
        <f>COUNTIF(FR62:FR66,"&gt;1")</f>
        <v>0</v>
      </c>
      <c r="FS67" s="134">
        <f>COUNTIF(FS62:FS66,"&gt;1")</f>
        <v>0</v>
      </c>
      <c r="FT67" s="134">
        <f>COUNTIF(FT62:FT66,"&gt;1")</f>
        <v>0</v>
      </c>
      <c r="FU67" s="134">
        <f>COUNTIF(FU62:FU66,"&gt;1")</f>
        <v>0</v>
      </c>
      <c r="FV67" s="134">
        <f>COUNTIF(FV62:FV66,"&gt;1")</f>
        <v>0</v>
      </c>
      <c r="FW67" s="134">
        <f>COUNTIF(FW62:FW66,"&gt;1")</f>
        <v>0</v>
      </c>
      <c r="FX67" s="134">
        <f>COUNTIF(FX62:FX66,"&gt;1")</f>
        <v>0</v>
      </c>
      <c r="FY67" s="134">
        <f>COUNTIF(FY62:FY66,"&gt;1")</f>
        <v>0</v>
      </c>
      <c r="FZ67" s="134">
        <f>COUNTIF(FZ62:FZ66,"&gt;1")</f>
        <v>0</v>
      </c>
      <c r="GA67" s="134">
        <f>COUNTIF(GA62:GA66,"&gt;1")</f>
        <v>0</v>
      </c>
      <c r="GB67" s="134">
        <f>COUNTIF(GB62:GB66,"&gt;1")</f>
        <v>0</v>
      </c>
      <c r="GC67" s="134">
        <f>COUNTIF(GC62:GC66,"&gt;1")</f>
        <v>0</v>
      </c>
      <c r="GD67" s="134">
        <f>COUNTIF(GD62:GD66,"&gt;1")</f>
        <v>0</v>
      </c>
      <c r="GE67" s="134">
        <f>COUNTIF(GE62:GE66,"&gt;1")</f>
        <v>0</v>
      </c>
      <c r="GF67" s="134">
        <f>COUNTIF(GF62:GF66,"&gt;1")</f>
        <v>0</v>
      </c>
      <c r="GG67" s="134">
        <f>COUNTIF(GG62:GG66,"&gt;1")</f>
        <v>0</v>
      </c>
      <c r="GH67" s="134">
        <f>COUNTIF(GH62:GH66,"&gt;1")</f>
        <v>0</v>
      </c>
      <c r="GI67" s="134">
        <f>COUNTIF(GI62:GI66,"&gt;1")</f>
        <v>0</v>
      </c>
      <c r="GJ67" s="134">
        <f>COUNTIF(GJ62:GJ66,"&gt;1")</f>
        <v>0</v>
      </c>
      <c r="GK67" s="134">
        <f>COUNTIF(GK62:GK66,"&gt;1")</f>
        <v>0</v>
      </c>
      <c r="GL67" s="134">
        <f>COUNTIF(GL62:GL66,"&gt;1")</f>
        <v>0</v>
      </c>
      <c r="GM67" s="134">
        <f>COUNTIF(GM62:GM66,"&gt;1")</f>
        <v>0</v>
      </c>
      <c r="GN67" s="134">
        <f>COUNTIF(GN62:GN66,"&gt;1")</f>
        <v>0</v>
      </c>
      <c r="GO67" s="134">
        <f>COUNTIF(GO62:GO66,"&gt;1")</f>
        <v>0</v>
      </c>
      <c r="GP67" s="134">
        <f>COUNTIF(GP62:GP66,"&gt;1")</f>
        <v>0</v>
      </c>
      <c r="GQ67" s="134">
        <f>COUNTIF(GQ62:GQ66,"&gt;1")</f>
        <v>0</v>
      </c>
      <c r="GR67" s="134">
        <f>COUNTIF(GR62:GR66,"&gt;1")</f>
        <v>0</v>
      </c>
      <c r="GS67" s="134">
        <f>COUNTIF(GS62:GS66,"&gt;1")</f>
        <v>0</v>
      </c>
      <c r="GT67" s="134">
        <f>COUNTIF(GT62:GT66,"&gt;1")</f>
        <v>0</v>
      </c>
      <c r="GU67" s="134">
        <f>COUNTIF(GU62:GU66,"&gt;1")</f>
        <v>0</v>
      </c>
      <c r="GV67" s="134">
        <f>COUNTIF(GV62:GV66,"&gt;1")</f>
        <v>0</v>
      </c>
      <c r="GW67" s="134">
        <f>COUNTIF(GW62:GW66,"&gt;1")</f>
        <v>0</v>
      </c>
      <c r="GX67" s="134">
        <f>COUNTIF(GX62:GX66,"&gt;1")</f>
        <v>0</v>
      </c>
      <c r="GY67" s="134">
        <f>COUNTIF(GY62:GY66,"&gt;1")</f>
        <v>0</v>
      </c>
      <c r="GZ67" s="134">
        <f>COUNTIF(GZ62:GZ66,"&gt;1")</f>
        <v>0</v>
      </c>
      <c r="HA67" s="134">
        <f>COUNTIF(HA62:HA66,"&gt;1")</f>
        <v>0</v>
      </c>
      <c r="HB67" s="134">
        <f>COUNTIF(HB62:HB66,"&gt;1")</f>
        <v>0</v>
      </c>
      <c r="HC67" s="134">
        <f>COUNTIF(HC62:HC66,"&gt;1")</f>
        <v>0</v>
      </c>
      <c r="HD67" s="134">
        <f>COUNTIF(HD62:HD66,"&gt;1")</f>
        <v>0</v>
      </c>
      <c r="HE67" s="134">
        <f>COUNTIF(HE62:HE66,"&gt;1")</f>
        <v>0</v>
      </c>
      <c r="HF67" s="134">
        <f>COUNTIF(HF62:HF66,"&gt;1")</f>
        <v>0</v>
      </c>
      <c r="HG67" s="134">
        <f>COUNTIF(HG62:HG66,"&gt;1")</f>
        <v>0</v>
      </c>
      <c r="HH67" s="134">
        <f>COUNTIF(HH62:HH66,"&gt;1")</f>
        <v>0</v>
      </c>
      <c r="HI67" s="134">
        <f>COUNTIF(HI62:HI66,"&gt;1")</f>
        <v>0</v>
      </c>
      <c r="HJ67" s="134">
        <f>COUNTIF(HJ62:HJ66,"&gt;1")</f>
        <v>0</v>
      </c>
      <c r="HK67" s="134">
        <f>COUNTIF(HK62:HK66,"&gt;1")</f>
        <v>0</v>
      </c>
      <c r="HL67" s="134">
        <f>COUNTIF(HL62:HL66,"&gt;1")</f>
        <v>0</v>
      </c>
      <c r="HM67" s="134">
        <f>COUNTIF(HM62:HM66,"&gt;1")</f>
        <v>0</v>
      </c>
      <c r="HN67" s="134">
        <f>COUNTIF(HN62:HN66,"&gt;1")</f>
        <v>0</v>
      </c>
      <c r="HO67" s="134">
        <f>COUNTIF(HO62:HO66,"&gt;1")</f>
        <v>0</v>
      </c>
      <c r="HP67" s="134">
        <f>COUNTIF(HP62:HP66,"&gt;1")</f>
        <v>0</v>
      </c>
      <c r="HQ67" s="134">
        <f>COUNTIF(HQ62:HQ66,"&gt;1")</f>
        <v>0</v>
      </c>
      <c r="HR67" s="134">
        <f>COUNTIF(HR62:HR66,"&gt;1")</f>
        <v>0</v>
      </c>
      <c r="HS67" s="134">
        <f>COUNTIF(HS62:HS66,"&gt;1")</f>
        <v>0</v>
      </c>
      <c r="HT67" s="134">
        <f>COUNTIF(HT62:HT66,"&gt;1")</f>
        <v>0</v>
      </c>
      <c r="HU67" s="134">
        <f>COUNTIF(HU62:HU66,"&gt;1")</f>
        <v>0</v>
      </c>
      <c r="HV67" s="134">
        <f>COUNTIF(HV62:HV66,"&gt;1")</f>
        <v>0</v>
      </c>
      <c r="HW67" s="134">
        <f>COUNTIF(HW62:HW66,"&gt;1")</f>
        <v>0</v>
      </c>
      <c r="HX67" s="134">
        <f>COUNTIF(HX62:HX66,"&gt;1")</f>
        <v>0</v>
      </c>
      <c r="HY67" s="134">
        <f>COUNTIF(HY62:HY66,"&gt;1")</f>
        <v>0</v>
      </c>
      <c r="HZ67" s="134">
        <f>COUNTIF(HZ62:HZ66,"&gt;1")</f>
        <v>0</v>
      </c>
      <c r="IA67" s="134">
        <f>COUNTIF(IA62:IA66,"&gt;1")</f>
        <v>0</v>
      </c>
      <c r="IB67" s="134">
        <f>COUNTIF(IB62:IB66,"&gt;1")</f>
        <v>0</v>
      </c>
      <c r="IC67" s="134">
        <f>COUNTIF(IC62:IC66,"&gt;1")</f>
        <v>0</v>
      </c>
      <c r="ID67" s="134">
        <f>COUNTIF(ID62:ID66,"&gt;1")</f>
        <v>0</v>
      </c>
      <c r="IE67" s="134">
        <f>COUNTIF(IE62:IE66,"&gt;1")</f>
        <v>0</v>
      </c>
      <c r="IF67" s="134">
        <f>COUNTIF(IF62:IF66,"&gt;1")</f>
        <v>0</v>
      </c>
      <c r="IG67" s="134">
        <f>COUNTIF(IG62:IG66,"&gt;1")</f>
        <v>0</v>
      </c>
      <c r="IH67" s="134">
        <f>COUNTIF(IH62:IH66,"&gt;1")</f>
        <v>0</v>
      </c>
      <c r="II67" s="134">
        <f>COUNTIF(II62:II66,"&gt;1")</f>
        <v>0</v>
      </c>
      <c r="IJ67" s="134">
        <f>COUNTIF(IJ62:IJ66,"&gt;1")</f>
        <v>0</v>
      </c>
      <c r="IK67" s="134">
        <f>COUNTIF(IK62:IK66,"&gt;1")</f>
        <v>0</v>
      </c>
      <c r="IL67" s="134">
        <f>COUNTIF(IL62:IL66,"&gt;1")</f>
        <v>0</v>
      </c>
      <c r="IM67" s="134">
        <f>COUNTIF(IM62:IM66,"&gt;1")</f>
        <v>0</v>
      </c>
      <c r="IN67" s="134">
        <f>COUNTIF(IN62:IN66,"&gt;1")</f>
        <v>0</v>
      </c>
      <c r="IO67" s="134">
        <f>COUNTIF(IO62:IO66,"&gt;1")</f>
        <v>0</v>
      </c>
      <c r="IP67" s="134">
        <f>COUNTIF(IP62:IP66,"&gt;1")</f>
        <v>0</v>
      </c>
      <c r="IQ67" s="134">
        <f>COUNTIF(IQ62:IQ66,"&gt;1")</f>
        <v>0</v>
      </c>
      <c r="IR67" s="134">
        <f>COUNTIF(IR62:IR66,"&gt;1")</f>
        <v>0</v>
      </c>
      <c r="IS67" s="134">
        <f>COUNTIF(IS62:IS66,"&gt;1")</f>
        <v>0</v>
      </c>
      <c r="IT67" s="134">
        <f>COUNTIF(IT62:IT66,"&gt;1")</f>
        <v>0</v>
      </c>
      <c r="IU67" s="134">
        <f>COUNTIF(IU62:IU66,"&gt;1")</f>
        <v>0</v>
      </c>
      <c r="IV67" s="134">
        <f>COUNTIF(IV62:IV66,"&gt;1")</f>
        <v>0</v>
      </c>
      <c r="IW67" s="134">
        <f>COUNTIF(IW62:IW66,"&gt;1")</f>
        <v>0</v>
      </c>
      <c r="IX67" s="134">
        <f>COUNTIF(IX62:IX66,"&gt;1")</f>
        <v>0</v>
      </c>
      <c r="IY67" s="134">
        <f>COUNTIF(IY62:IY66,"&gt;1")</f>
        <v>0</v>
      </c>
      <c r="IZ67" s="134">
        <f>COUNTIF(IZ62:IZ66,"&gt;1")</f>
        <v>0</v>
      </c>
      <c r="JA67" s="134">
        <f>COUNTIF(JA62:JA66,"&gt;1")</f>
        <v>0</v>
      </c>
      <c r="JB67" s="134">
        <f>COUNTIF(JB62:JB66,"&gt;1")</f>
        <v>0</v>
      </c>
      <c r="JC67" s="134">
        <f>COUNTIF(JC62:JC66,"&gt;1")</f>
        <v>0</v>
      </c>
      <c r="JD67" s="134">
        <f>COUNTIF(JD62:JD66,"&gt;1")</f>
        <v>0</v>
      </c>
      <c r="JE67" s="134">
        <f>COUNTIF(JE62:JE66,"&gt;1")</f>
        <v>0</v>
      </c>
      <c r="JF67" s="134">
        <f>COUNTIF(JF62:JF66,"&gt;1")</f>
        <v>0</v>
      </c>
      <c r="JG67" s="134">
        <f>COUNTIF(JG62:JG66,"&gt;1")</f>
        <v>0</v>
      </c>
      <c r="JH67" s="134">
        <f>COUNTIF(JH62:JH66,"&gt;1")</f>
        <v>0</v>
      </c>
      <c r="JI67" s="134">
        <f>COUNTIF(JI62:JI66,"&gt;1")</f>
        <v>0</v>
      </c>
      <c r="JJ67" s="134">
        <f>COUNTIF(JJ62:JJ66,"&gt;1")</f>
        <v>0</v>
      </c>
      <c r="JK67" s="134">
        <f>COUNTIF(JK62:JK66,"&gt;1")</f>
        <v>0</v>
      </c>
      <c r="JL67" s="134">
        <f>COUNTIF(JL62:JL66,"&gt;1")</f>
        <v>0</v>
      </c>
      <c r="JM67" s="134">
        <f>COUNTIF(JM62:JM66,"&gt;1")</f>
        <v>0</v>
      </c>
      <c r="JN67" s="134">
        <f>COUNTIF(JN62:JN66,"&gt;1")</f>
        <v>0</v>
      </c>
      <c r="JO67" s="134">
        <f>COUNTIF(JO62:JO66,"&gt;1")</f>
        <v>0</v>
      </c>
      <c r="JP67" s="134">
        <f>COUNTIF(JP62:JP66,"&gt;1")</f>
        <v>0</v>
      </c>
      <c r="JQ67" s="134">
        <f>COUNTIF(JQ62:JQ66,"&gt;1")</f>
        <v>0</v>
      </c>
      <c r="JR67" s="134">
        <f>COUNTIF(JR62:JR66,"&gt;1")</f>
        <v>0</v>
      </c>
      <c r="JS67" s="134">
        <f>COUNTIF(JS62:JS66,"&gt;1")</f>
        <v>0</v>
      </c>
      <c r="JT67" s="134">
        <f>COUNTIF(JT62:JT66,"&gt;1")</f>
        <v>0</v>
      </c>
      <c r="JU67" s="134">
        <f>COUNTIF(JU62:JU66,"&gt;1")</f>
        <v>0</v>
      </c>
      <c r="JV67" s="134">
        <f>COUNTIF(JV62:JV66,"&gt;1")</f>
        <v>0</v>
      </c>
      <c r="JW67" s="134">
        <f>COUNTIF(JW62:JW66,"&gt;1")</f>
        <v>0</v>
      </c>
      <c r="JX67" s="134">
        <f>COUNTIF(JX62:JX66,"&gt;1")</f>
        <v>0</v>
      </c>
      <c r="JY67" s="134">
        <f>COUNTIF(JY62:JY66,"&gt;1")</f>
        <v>0</v>
      </c>
      <c r="JZ67" s="134">
        <f>COUNTIF(JZ62:JZ66,"&gt;1")</f>
        <v>0</v>
      </c>
      <c r="KA67" s="134">
        <f>COUNTIF(KA62:KA66,"&gt;1")</f>
        <v>0</v>
      </c>
      <c r="KB67" s="134">
        <f>COUNTIF(KB62:KB66,"&gt;1")</f>
        <v>0</v>
      </c>
      <c r="KC67" s="134">
        <f>COUNTIF(KC62:KC66,"&gt;1")</f>
        <v>0</v>
      </c>
      <c r="KD67" s="134">
        <f>COUNTIF(KD62:KD66,"&gt;1")</f>
        <v>0</v>
      </c>
      <c r="KE67" s="134">
        <f>COUNTIF(KE62:KE66,"&gt;1")</f>
        <v>0</v>
      </c>
      <c r="KF67" s="134">
        <f>COUNTIF(KF62:KF66,"&gt;1")</f>
        <v>0</v>
      </c>
      <c r="KG67" s="134">
        <f>COUNTIF(KG62:KG66,"&gt;1")</f>
        <v>0</v>
      </c>
      <c r="KH67" s="134">
        <f>COUNTIF(KH62:KH66,"&gt;1")</f>
        <v>0</v>
      </c>
      <c r="KI67" s="134">
        <f>COUNTIF(KI62:KI66,"&gt;1")</f>
        <v>0</v>
      </c>
      <c r="KJ67" s="134">
        <f>COUNTIF(KJ62:KJ66,"&gt;1")</f>
        <v>0</v>
      </c>
      <c r="KK67" s="134">
        <f>COUNTIF(KK62:KK66,"&gt;1")</f>
        <v>0</v>
      </c>
      <c r="KL67" s="134">
        <f>COUNTIF(KL62:KL66,"&gt;1")</f>
        <v>0</v>
      </c>
      <c r="KM67" s="134">
        <f>COUNTIF(KM62:KM66,"&gt;1")</f>
        <v>0</v>
      </c>
      <c r="KN67" s="134">
        <f>COUNTIF(KN62:KN66,"&gt;1")</f>
        <v>0</v>
      </c>
      <c r="KO67" s="134">
        <f>COUNTIF(KO62:KO66,"&gt;1")</f>
        <v>0</v>
      </c>
      <c r="KP67" s="134">
        <f>COUNTIF(KP62:KP66,"&gt;1")</f>
        <v>0</v>
      </c>
      <c r="KQ67" s="134">
        <f>COUNTIF(KQ62:KQ66,"&gt;1")</f>
        <v>0</v>
      </c>
      <c r="KR67" s="134">
        <f>COUNTIF(KR62:KR66,"&gt;1")</f>
        <v>0</v>
      </c>
      <c r="KS67" s="134">
        <f>COUNTIF(KS62:KS66,"&gt;1")</f>
        <v>0</v>
      </c>
      <c r="KT67" s="134">
        <f>COUNTIF(KT62:KT66,"&gt;1")</f>
        <v>0</v>
      </c>
      <c r="KU67" s="134">
        <f>COUNTIF(KU62:KU66,"&gt;1")</f>
        <v>0</v>
      </c>
      <c r="KV67" s="134">
        <f>COUNTIF(KV62:KV66,"&gt;1")</f>
        <v>0</v>
      </c>
      <c r="KW67" s="134">
        <f>COUNTIF(KW62:KW66,"&gt;1")</f>
        <v>0</v>
      </c>
      <c r="KX67" s="134">
        <f>COUNTIF(KX62:KX66,"&gt;1")</f>
        <v>0</v>
      </c>
      <c r="KY67" s="134">
        <f>COUNTIF(KY62:KY66,"&gt;1")</f>
        <v>0</v>
      </c>
      <c r="KZ67" s="134">
        <f>COUNTIF(KZ62:KZ66,"&gt;1")</f>
        <v>0</v>
      </c>
      <c r="LA67" s="134">
        <f>COUNTIF(LA62:LA66,"&gt;1")</f>
        <v>0</v>
      </c>
      <c r="LB67" s="134">
        <f>COUNTIF(LB62:LB66,"&gt;1")</f>
        <v>0</v>
      </c>
      <c r="LC67" s="134">
        <f>COUNTIF(LC62:LC66,"&gt;1")</f>
        <v>0</v>
      </c>
      <c r="LD67" s="134">
        <f>COUNTIF(LD62:LD66,"&gt;1")</f>
        <v>0</v>
      </c>
      <c r="LE67" s="134">
        <f>COUNTIF(LE62:LE66,"&gt;1")</f>
        <v>0</v>
      </c>
      <c r="LF67" s="134">
        <f>COUNTIF(LF62:LF66,"&gt;1")</f>
        <v>0</v>
      </c>
      <c r="LG67" s="134">
        <f>COUNTIF(LG62:LG66,"&gt;1")</f>
        <v>0</v>
      </c>
      <c r="LH67" s="134">
        <f>COUNTIF(LH62:LH66,"&gt;1")</f>
        <v>0</v>
      </c>
      <c r="LI67" s="134">
        <f>COUNTIF(LI62:LI66,"&gt;1")</f>
        <v>0</v>
      </c>
      <c r="LJ67" s="134">
        <f>COUNTIF(LJ62:LJ66,"&gt;1")</f>
        <v>0</v>
      </c>
      <c r="LK67" s="134">
        <f>COUNTIF(LK62:LK66,"&gt;1")</f>
        <v>0</v>
      </c>
      <c r="LL67" s="134">
        <f>COUNTIF(LL62:LL66,"&gt;1")</f>
        <v>0</v>
      </c>
      <c r="LM67" s="134">
        <f>COUNTIF(LM62:LM66,"&gt;1")</f>
        <v>0</v>
      </c>
      <c r="LN67" s="134">
        <f>COUNTIF(LN62:LN66,"&gt;1")</f>
        <v>0</v>
      </c>
      <c r="LO67" s="134">
        <f>COUNTIF(LO62:LO66,"&gt;1")</f>
        <v>0</v>
      </c>
      <c r="LP67" s="134">
        <f>COUNTIF(LP62:LP66,"&gt;1")</f>
        <v>0</v>
      </c>
      <c r="LQ67" s="134">
        <f>COUNTIF(LQ62:LQ66,"&gt;1")</f>
        <v>0</v>
      </c>
      <c r="LR67" s="134">
        <f>COUNTIF(LR62:LR66,"&gt;1")</f>
        <v>0</v>
      </c>
      <c r="LS67" s="134">
        <f>COUNTIF(LS62:LS66,"&gt;1")</f>
        <v>0</v>
      </c>
      <c r="LT67" s="134">
        <f>COUNTIF(LT62:LT66,"&gt;1")</f>
        <v>0</v>
      </c>
      <c r="LU67" s="134"/>
    </row>
    <row r="68" spans="1:333" ht="14.1" thickBot="1">
      <c r="BC68" s="124">
        <v>127</v>
      </c>
      <c r="BD68" s="125">
        <f t="shared" si="18"/>
        <v>1</v>
      </c>
      <c r="BE68" s="126">
        <f t="shared" si="19"/>
        <v>1</v>
      </c>
      <c r="BF68" s="90">
        <f t="shared" si="20"/>
        <v>0</v>
      </c>
      <c r="BG68" s="90">
        <f t="shared" ref="BG68:BG133" si="69">IF(OR(BD68=1,BE68=1),0,IF(AND(BF67=1,(BE67-BD67)&lt;&gt;1),BF68+1,IF(AND(BF68=1,(BE68-BD68&lt;&gt;1)),0,BF68)))</f>
        <v>0</v>
      </c>
      <c r="BH68" s="90" t="str">
        <f t="shared" si="43"/>
        <v/>
      </c>
      <c r="BI68" s="90" t="e">
        <f>LARGE($BH$62:$BH$193,$BC68)</f>
        <v>#NUM!</v>
      </c>
      <c r="BJ68" s="90" t="str">
        <f t="shared" ref="BJ68:BJ131" si="70">IFERROR(IF(BM67=BL68,BJ67,BJ67+1),"")</f>
        <v/>
      </c>
      <c r="BK68" s="127">
        <f>IFERROR(VLOOKUP(BI68,$BC$62:$BG$193,5,FALSE),0)</f>
        <v>0</v>
      </c>
      <c r="BL68" s="128" t="e">
        <f>VLOOKUP(BI68,$BC$62:$BE$193,2,FALSE)</f>
        <v>#NUM!</v>
      </c>
      <c r="BM68" s="128" t="e">
        <f>VLOOKUP(BI68,$BC$62:$BE$193,3,FALSE)</f>
        <v>#NUM!</v>
      </c>
      <c r="BN68" s="128" t="str">
        <f>IFERROR(VLOOKUP($BC68,BJ$62:BL$193,3,FALSE),"")</f>
        <v/>
      </c>
      <c r="BO68" s="128" t="str">
        <f t="shared" si="44"/>
        <v/>
      </c>
      <c r="BP68" s="90">
        <f>SUMIF($BJ$62:$BJ$193,$BC68,$BK$62:$BK$193)</f>
        <v>0</v>
      </c>
      <c r="BQ68" s="90">
        <f t="shared" si="22"/>
        <v>0</v>
      </c>
      <c r="BR68" s="90">
        <f t="shared" ref="BR68:BR133" si="71">IF(OR(BD68=1,BE68=1),0,IF(AND(BQ67=1,(BE67-BD67)&lt;&gt;1),BQ68+1,IF(AND(BQ68=1,(BE68-BD68&lt;&gt;1)),0,BQ68)))</f>
        <v>0</v>
      </c>
      <c r="BS68" s="90" t="str">
        <f t="shared" si="23"/>
        <v/>
      </c>
      <c r="BT68" s="90" t="e">
        <f>LARGE($BS$62:$BS$193,$BC68)</f>
        <v>#NUM!</v>
      </c>
      <c r="BU68" s="90" t="e">
        <f t="shared" ref="BU68:BU131" si="72">IF(BX67=BW68,BU67,BU67+1)</f>
        <v>#NUM!</v>
      </c>
      <c r="BV68" s="127">
        <f>IFERROR(VLOOKUP(BT68,$BC$62:$BR$193,16,FALSE),0)</f>
        <v>0</v>
      </c>
      <c r="BW68" s="128" t="e">
        <f>VLOOKUP(BT68,$BC$62:$BE$193,2,FALSE)</f>
        <v>#NUM!</v>
      </c>
      <c r="BX68" s="128" t="e">
        <f>VLOOKUP(BT68,$BC$62:$BE$193,3,FALSE)</f>
        <v>#NUM!</v>
      </c>
      <c r="BY68" s="128" t="str">
        <f>IFERROR(VLOOKUP($BC68,BU$62:BW$193,3,FALSE),"")</f>
        <v/>
      </c>
      <c r="BZ68" s="128" t="str">
        <f t="shared" si="45"/>
        <v/>
      </c>
      <c r="CA68" s="90">
        <f>SUMIF($BU$62:$BU$193,$BC68,$BV$62:$BV$193)</f>
        <v>0</v>
      </c>
      <c r="CB68" s="90"/>
      <c r="CC68" s="90"/>
      <c r="CD68" s="129"/>
    </row>
    <row r="69" spans="1:333" ht="39.6" customHeight="1" thickTop="1" thickBot="1">
      <c r="A69" s="487" t="s">
        <v>296</v>
      </c>
      <c r="B69" s="488"/>
      <c r="BC69" s="124">
        <v>128</v>
      </c>
      <c r="BD69" s="125">
        <f t="shared" si="18"/>
        <v>1</v>
      </c>
      <c r="BE69" s="126">
        <f t="shared" si="19"/>
        <v>1</v>
      </c>
      <c r="BF69" s="90">
        <f t="shared" si="20"/>
        <v>0</v>
      </c>
      <c r="BG69" s="90">
        <f t="shared" si="69"/>
        <v>0</v>
      </c>
      <c r="BH69" s="90" t="str">
        <f t="shared" si="43"/>
        <v/>
      </c>
      <c r="BI69" s="90" t="e">
        <f>LARGE($BH$62:$BH$193,$BC69)</f>
        <v>#NUM!</v>
      </c>
      <c r="BJ69" s="90" t="str">
        <f t="shared" si="70"/>
        <v/>
      </c>
      <c r="BK69" s="127">
        <f>IFERROR(VLOOKUP(BI69,$BC$62:$BG$193,5,FALSE),0)</f>
        <v>0</v>
      </c>
      <c r="BL69" s="128" t="e">
        <f>VLOOKUP(BI69,$BC$62:$BE$193,2,FALSE)</f>
        <v>#NUM!</v>
      </c>
      <c r="BM69" s="128" t="e">
        <f>VLOOKUP(BI69,$BC$62:$BE$193,3,FALSE)</f>
        <v>#NUM!</v>
      </c>
      <c r="BN69" s="128" t="str">
        <f>IFERROR(VLOOKUP($BC69,BJ$62:BL$193,3,FALSE),"")</f>
        <v/>
      </c>
      <c r="BO69" s="128" t="str">
        <f t="shared" si="44"/>
        <v/>
      </c>
      <c r="BP69" s="90">
        <f>SUMIF($BJ$62:$BJ$193,$BC69,$BK$62:$BK$193)</f>
        <v>0</v>
      </c>
      <c r="BQ69" s="90">
        <f t="shared" si="22"/>
        <v>0</v>
      </c>
      <c r="BR69" s="90">
        <f t="shared" si="71"/>
        <v>0</v>
      </c>
      <c r="BS69" s="90" t="str">
        <f t="shared" si="23"/>
        <v/>
      </c>
      <c r="BT69" s="90" t="e">
        <f>LARGE($BS$62:$BS$193,$BC69)</f>
        <v>#NUM!</v>
      </c>
      <c r="BU69" s="90" t="e">
        <f t="shared" si="72"/>
        <v>#NUM!</v>
      </c>
      <c r="BV69" s="127">
        <f>IFERROR(VLOOKUP(BT69,$BC$62:$BR$193,16,FALSE),0)</f>
        <v>0</v>
      </c>
      <c r="BW69" s="128" t="e">
        <f>VLOOKUP(BT69,$BC$62:$BE$193,2,FALSE)</f>
        <v>#NUM!</v>
      </c>
      <c r="BX69" s="128" t="e">
        <f>VLOOKUP(BT69,$BC$62:$BE$193,3,FALSE)</f>
        <v>#NUM!</v>
      </c>
      <c r="BY69" s="128" t="str">
        <f>IFERROR(VLOOKUP($BC69,BU$62:BW$193,3,FALSE),"")</f>
        <v/>
      </c>
      <c r="BZ69" s="128" t="str">
        <f t="shared" si="45"/>
        <v/>
      </c>
      <c r="CA69" s="90">
        <f>SUMIF($BU$62:$BU$193,$BC69,$BV$62:$BV$193)</f>
        <v>0</v>
      </c>
      <c r="CB69" s="90"/>
      <c r="CC69" s="90"/>
      <c r="CD69" s="129"/>
    </row>
    <row r="70" spans="1:333" ht="67.349999999999994" customHeight="1" thickTop="1" thickBot="1">
      <c r="A70" s="140" t="s">
        <v>297</v>
      </c>
      <c r="B70" s="141" t="str">
        <f>IF(D38="CUMPLE","CUMPLE","NO CUMPLE")</f>
        <v>CUMPLE</v>
      </c>
      <c r="BC70" s="124"/>
      <c r="BD70" s="125"/>
      <c r="BE70" s="126"/>
      <c r="BF70" s="90"/>
      <c r="BG70" s="90"/>
      <c r="BH70" s="90"/>
      <c r="BI70" s="90"/>
      <c r="BJ70" s="90"/>
      <c r="BK70" s="127"/>
      <c r="BL70" s="128"/>
      <c r="BM70" s="128"/>
      <c r="BN70" s="128"/>
      <c r="BO70" s="128"/>
      <c r="BP70" s="90"/>
      <c r="BQ70" s="90"/>
      <c r="BR70" s="90"/>
      <c r="BS70" s="90"/>
      <c r="BT70" s="90"/>
      <c r="BU70" s="90"/>
      <c r="BV70" s="127"/>
      <c r="BW70" s="128"/>
      <c r="BX70" s="128"/>
      <c r="BY70" s="128"/>
      <c r="BZ70" s="128"/>
      <c r="CA70" s="90"/>
      <c r="CB70" s="90"/>
      <c r="CC70" s="90"/>
      <c r="CD70" s="129"/>
    </row>
    <row r="71" spans="1:333" ht="39.6" customHeight="1" thickTop="1">
      <c r="A71" s="481" t="s">
        <v>298</v>
      </c>
      <c r="B71" s="482"/>
      <c r="BC71" s="124">
        <v>129</v>
      </c>
      <c r="BD71" s="125">
        <f>HLOOKUP(BC71+1,$CE$60:$LU$61,2,FALSE)</f>
        <v>1</v>
      </c>
      <c r="BE71" s="126">
        <f>HLOOKUP(BC71,$CE$60:$LU$61,2,FALSE)</f>
        <v>1</v>
      </c>
      <c r="BF71" s="90">
        <f t="shared" ref="BF71:BF135" si="73">HLOOKUP(BE71,$CE$53:$LT$55,3,FALSE)</f>
        <v>0</v>
      </c>
      <c r="BG71" s="90">
        <f>IF(OR(BD71=1,BE71=1),0,IF(AND(BF69=1,(BE69-BD69)&lt;&gt;1),BF71+1,IF(AND(BF71=1,(BE71-BD71&lt;&gt;1)),0,BF71)))</f>
        <v>0</v>
      </c>
      <c r="BH71" s="90" t="str">
        <f t="shared" si="43"/>
        <v/>
      </c>
      <c r="BI71" s="90" t="e">
        <f>LARGE($BH$62:$BH$193,$BC71)</f>
        <v>#NUM!</v>
      </c>
      <c r="BJ71" s="90" t="str">
        <f>IFERROR(IF(BM69=BL71,BJ69,BJ69+1),"")</f>
        <v/>
      </c>
      <c r="BK71" s="127">
        <f>IFERROR(VLOOKUP(BI71,$BC$62:$BG$193,5,FALSE),0)</f>
        <v>0</v>
      </c>
      <c r="BL71" s="128" t="e">
        <f>VLOOKUP(BI71,$BC$62:$BE$193,2,FALSE)</f>
        <v>#NUM!</v>
      </c>
      <c r="BM71" s="128" t="e">
        <f>VLOOKUP(BI71,$BC$62:$BE$193,3,FALSE)</f>
        <v>#NUM!</v>
      </c>
      <c r="BN71" s="128" t="str">
        <f>IFERROR(VLOOKUP($BC71,BJ$62:BL$193,3,FALSE),"")</f>
        <v/>
      </c>
      <c r="BO71" s="128" t="str">
        <f t="shared" si="44"/>
        <v/>
      </c>
      <c r="BP71" s="90">
        <f>SUMIF($BJ$62:$BJ$193,$BC71,$BK$62:$BK$193)</f>
        <v>0</v>
      </c>
      <c r="BQ71" s="90">
        <f t="shared" ref="BQ71:BQ135" si="74">HLOOKUP(BE71,$CE$53:$LT$55,2,FALSE)</f>
        <v>0</v>
      </c>
      <c r="BR71" s="90">
        <f>IF(OR(BD71=1,BE71=1),0,IF(AND(BQ69=1,(BE69-BD69)&lt;&gt;1),BQ71+1,IF(AND(BQ71=1,(BE71-BD71&lt;&gt;1)),0,BQ71)))</f>
        <v>0</v>
      </c>
      <c r="BS71" s="90" t="str">
        <f t="shared" si="23"/>
        <v/>
      </c>
      <c r="BT71" s="90" t="e">
        <f>LARGE($BS$62:$BS$193,$BC71)</f>
        <v>#NUM!</v>
      </c>
      <c r="BU71" s="90" t="e">
        <f>IF(BX69=BW71,BU69,BU69+1)</f>
        <v>#NUM!</v>
      </c>
      <c r="BV71" s="127">
        <f>IFERROR(VLOOKUP(BT71,$BC$62:$BR$193,16,FALSE),0)</f>
        <v>0</v>
      </c>
      <c r="BW71" s="128" t="e">
        <f>VLOOKUP(BT71,$BC$62:$BE$193,2,FALSE)</f>
        <v>#NUM!</v>
      </c>
      <c r="BX71" s="128" t="e">
        <f>VLOOKUP(BT71,$BC$62:$BE$193,3,FALSE)</f>
        <v>#NUM!</v>
      </c>
      <c r="BY71" s="128" t="str">
        <f>IFERROR(VLOOKUP($BC71,BU$62:BW$193,3,FALSE),"")</f>
        <v/>
      </c>
      <c r="BZ71" s="128" t="str">
        <f t="shared" si="45"/>
        <v/>
      </c>
      <c r="CA71" s="90">
        <f>SUMIF($BU$62:$BU$193,$BC71,$BV$62:$BV$193)</f>
        <v>0</v>
      </c>
      <c r="CB71" s="90"/>
      <c r="CC71" s="90"/>
      <c r="CD71" s="129"/>
    </row>
    <row r="72" spans="1:333" ht="39.6" customHeight="1">
      <c r="A72" s="142" t="s">
        <v>299</v>
      </c>
      <c r="B72" s="141" t="str">
        <f>IF(B45="SI",IF(AND(D43="CUMPLE",D44="CUMPLE",D45="CUMPLE"),"CUMPLE","NO CUMPLE"),IF(AND(D43="CUMPLE",D44="CUMPLE"),"CUMPLE","NO CUMPLE"))</f>
        <v>CUMPLE</v>
      </c>
      <c r="BC72" s="124"/>
      <c r="BD72" s="125"/>
      <c r="BE72" s="126"/>
      <c r="BF72" s="90"/>
      <c r="BG72" s="90"/>
      <c r="BH72" s="90"/>
      <c r="BI72" s="90"/>
      <c r="BJ72" s="90"/>
      <c r="BK72" s="127"/>
      <c r="BL72" s="128"/>
      <c r="BM72" s="128"/>
      <c r="BN72" s="128"/>
      <c r="BO72" s="128"/>
      <c r="BP72" s="90"/>
      <c r="BQ72" s="90"/>
      <c r="BR72" s="90"/>
      <c r="BS72" s="90"/>
      <c r="BT72" s="90"/>
      <c r="BU72" s="90"/>
      <c r="BV72" s="127"/>
      <c r="BW72" s="128"/>
      <c r="BX72" s="128"/>
      <c r="BY72" s="128"/>
      <c r="BZ72" s="128"/>
      <c r="CA72" s="90"/>
      <c r="CB72" s="90"/>
      <c r="CC72" s="90"/>
      <c r="CD72" s="129"/>
    </row>
    <row r="73" spans="1:333" ht="39.6" customHeight="1">
      <c r="A73" s="143" t="s">
        <v>300</v>
      </c>
      <c r="B73" s="144">
        <f>IF(D34="NO HABILITADO",0,IF(B70="CUMPLE",IF(B72="CUMPLE",10,0),0))</f>
        <v>10</v>
      </c>
      <c r="BC73" s="124">
        <v>130</v>
      </c>
      <c r="BD73" s="125">
        <f t="shared" ref="BD73:BD136" si="75">HLOOKUP(BC73+1,$CE$60:$LU$61,2,FALSE)</f>
        <v>1</v>
      </c>
      <c r="BE73" s="126">
        <f t="shared" ref="BE73:BE136" si="76">HLOOKUP(BC73,$CE$60:$LU$61,2,FALSE)</f>
        <v>1</v>
      </c>
      <c r="BF73" s="90">
        <f t="shared" si="73"/>
        <v>0</v>
      </c>
      <c r="BG73" s="90">
        <f>IF(OR(BD73=1,BE73=1),0,IF(AND(BF71=1,(BE71-BD71)&lt;&gt;1),BF73+1,IF(AND(BF73=1,(BE73-BD73&lt;&gt;1)),0,BF73)))</f>
        <v>0</v>
      </c>
      <c r="BH73" s="90" t="str">
        <f t="shared" si="43"/>
        <v/>
      </c>
      <c r="BI73" s="90" t="e">
        <f>LARGE($BH$62:$BH$193,$BC73)</f>
        <v>#NUM!</v>
      </c>
      <c r="BJ73" s="90" t="str">
        <f>IFERROR(IF(BM71=BL73,BJ71,BJ71+1),"")</f>
        <v/>
      </c>
      <c r="BK73" s="127">
        <f>IFERROR(VLOOKUP(BI73,$BC$62:$BG$193,5,FALSE),0)</f>
        <v>0</v>
      </c>
      <c r="BL73" s="128" t="e">
        <f>VLOOKUP(BI73,$BC$62:$BE$193,2,FALSE)</f>
        <v>#NUM!</v>
      </c>
      <c r="BM73" s="128" t="e">
        <f>VLOOKUP(BI73,$BC$62:$BE$193,3,FALSE)</f>
        <v>#NUM!</v>
      </c>
      <c r="BN73" s="128" t="str">
        <f>IFERROR(VLOOKUP($BC73,BJ$62:BL$193,3,FALSE),"")</f>
        <v/>
      </c>
      <c r="BO73" s="128" t="str">
        <f t="shared" si="44"/>
        <v/>
      </c>
      <c r="BP73" s="90">
        <f>SUMIF($BJ$62:$BJ$193,$BC73,$BK$62:$BK$193)</f>
        <v>0</v>
      </c>
      <c r="BQ73" s="90">
        <f t="shared" si="74"/>
        <v>0</v>
      </c>
      <c r="BR73" s="90">
        <f>IF(OR(BD73=1,BE73=1),0,IF(AND(BQ71=1,(BE71-BD71)&lt;&gt;1),BQ73+1,IF(AND(BQ73=1,(BE73-BD73&lt;&gt;1)),0,BQ73)))</f>
        <v>0</v>
      </c>
      <c r="BS73" s="90" t="str">
        <f t="shared" si="23"/>
        <v/>
      </c>
      <c r="BT73" s="90" t="e">
        <f>LARGE($BS$62:$BS$193,$BC73)</f>
        <v>#NUM!</v>
      </c>
      <c r="BU73" s="90" t="e">
        <f>IF(BX71=BW73,BU71,BU71+1)</f>
        <v>#NUM!</v>
      </c>
      <c r="BV73" s="127">
        <f>IFERROR(VLOOKUP(BT73,$BC$62:$BR$193,16,FALSE),0)</f>
        <v>0</v>
      </c>
      <c r="BW73" s="128" t="e">
        <f>VLOOKUP(BT73,$BC$62:$BE$193,2,FALSE)</f>
        <v>#NUM!</v>
      </c>
      <c r="BX73" s="128" t="e">
        <f>VLOOKUP(BT73,$BC$62:$BE$193,3,FALSE)</f>
        <v>#NUM!</v>
      </c>
      <c r="BY73" s="128" t="str">
        <f>IFERROR(VLOOKUP($BC73,BU$62:BW$193,3,FALSE),"")</f>
        <v/>
      </c>
      <c r="BZ73" s="128" t="str">
        <f t="shared" si="45"/>
        <v/>
      </c>
      <c r="CA73" s="90">
        <f>SUMIF($BU$62:$BU$193,$BC73,$BV$62:$BV$193)</f>
        <v>0</v>
      </c>
      <c r="CB73" s="90"/>
      <c r="CC73" s="90"/>
      <c r="CD73" s="129"/>
    </row>
    <row r="74" spans="1:333" ht="39.6" customHeight="1" thickBot="1">
      <c r="A74" s="483" t="s">
        <v>301</v>
      </c>
      <c r="B74" s="484"/>
      <c r="BC74" s="124">
        <v>131</v>
      </c>
      <c r="BD74" s="125">
        <f t="shared" si="75"/>
        <v>1</v>
      </c>
      <c r="BE74" s="126">
        <f t="shared" si="76"/>
        <v>1</v>
      </c>
      <c r="BF74" s="90">
        <f t="shared" si="73"/>
        <v>0</v>
      </c>
      <c r="BG74" s="90">
        <f t="shared" si="69"/>
        <v>0</v>
      </c>
      <c r="BH74" s="90" t="str">
        <f t="shared" si="43"/>
        <v/>
      </c>
      <c r="BI74" s="90" t="e">
        <f>LARGE($BH$62:$BH$193,$BC74)</f>
        <v>#NUM!</v>
      </c>
      <c r="BJ74" s="90" t="str">
        <f t="shared" si="70"/>
        <v/>
      </c>
      <c r="BK74" s="127">
        <f>IFERROR(VLOOKUP(BI74,$BC$62:$BG$193,5,FALSE),0)</f>
        <v>0</v>
      </c>
      <c r="BL74" s="128" t="e">
        <f>VLOOKUP(BI74,$BC$62:$BE$193,2,FALSE)</f>
        <v>#NUM!</v>
      </c>
      <c r="BM74" s="128" t="e">
        <f>VLOOKUP(BI74,$BC$62:$BE$193,3,FALSE)</f>
        <v>#NUM!</v>
      </c>
      <c r="BN74" s="128" t="str">
        <f>IFERROR(VLOOKUP($BC74,BJ$62:BL$193,3,FALSE),"")</f>
        <v/>
      </c>
      <c r="BO74" s="128" t="str">
        <f t="shared" si="44"/>
        <v/>
      </c>
      <c r="BP74" s="90">
        <f>SUMIF($BJ$62:$BJ$193,$BC74,$BK$62:$BK$193)</f>
        <v>0</v>
      </c>
      <c r="BQ74" s="90">
        <f t="shared" si="74"/>
        <v>0</v>
      </c>
      <c r="BR74" s="90">
        <f t="shared" si="71"/>
        <v>0</v>
      </c>
      <c r="BS74" s="90" t="str">
        <f t="shared" si="23"/>
        <v/>
      </c>
      <c r="BT74" s="90" t="e">
        <f>LARGE($BS$62:$BS$193,$BC74)</f>
        <v>#NUM!</v>
      </c>
      <c r="BU74" s="90" t="e">
        <f t="shared" si="72"/>
        <v>#NUM!</v>
      </c>
      <c r="BV74" s="127">
        <f>IFERROR(VLOOKUP(BT74,$BC$62:$BR$193,16,FALSE),0)</f>
        <v>0</v>
      </c>
      <c r="BW74" s="128" t="e">
        <f>VLOOKUP(BT74,$BC$62:$BE$193,2,FALSE)</f>
        <v>#NUM!</v>
      </c>
      <c r="BX74" s="128" t="e">
        <f>VLOOKUP(BT74,$BC$62:$BE$193,3,FALSE)</f>
        <v>#NUM!</v>
      </c>
      <c r="BY74" s="128" t="str">
        <f>IFERROR(VLOOKUP($BC74,BU$62:BW$193,3,FALSE),"")</f>
        <v/>
      </c>
      <c r="BZ74" s="128" t="str">
        <f t="shared" si="45"/>
        <v/>
      </c>
      <c r="CA74" s="90">
        <f>SUMIF($BU$62:$BU$193,$BC74,$BV$62:$BV$193)</f>
        <v>0</v>
      </c>
      <c r="CB74" s="90"/>
      <c r="CC74" s="90"/>
      <c r="CD74" s="129"/>
    </row>
    <row r="75" spans="1:333" ht="39.6" customHeight="1" thickTop="1">
      <c r="A75" s="145" t="s">
        <v>302</v>
      </c>
      <c r="B75" s="135" t="s">
        <v>86</v>
      </c>
      <c r="BC75" s="124">
        <v>132</v>
      </c>
      <c r="BD75" s="125">
        <f t="shared" si="75"/>
        <v>1</v>
      </c>
      <c r="BE75" s="126">
        <f t="shared" si="76"/>
        <v>1</v>
      </c>
      <c r="BF75" s="90">
        <f t="shared" si="73"/>
        <v>0</v>
      </c>
      <c r="BG75" s="90">
        <f t="shared" si="69"/>
        <v>0</v>
      </c>
      <c r="BH75" s="90" t="str">
        <f t="shared" si="43"/>
        <v/>
      </c>
      <c r="BI75" s="90" t="e">
        <f>LARGE($BH$62:$BH$193,$BC75)</f>
        <v>#NUM!</v>
      </c>
      <c r="BJ75" s="90" t="str">
        <f t="shared" si="70"/>
        <v/>
      </c>
      <c r="BK75" s="127">
        <f>IFERROR(VLOOKUP(BI75,$BC$62:$BG$193,5,FALSE),0)</f>
        <v>0</v>
      </c>
      <c r="BL75" s="128" t="e">
        <f>VLOOKUP(BI75,$BC$62:$BE$193,2,FALSE)</f>
        <v>#NUM!</v>
      </c>
      <c r="BM75" s="128" t="e">
        <f>VLOOKUP(BI75,$BC$62:$BE$193,3,FALSE)</f>
        <v>#NUM!</v>
      </c>
      <c r="BN75" s="128" t="str">
        <f>IFERROR(VLOOKUP($BC75,BJ$62:BL$193,3,FALSE),"")</f>
        <v/>
      </c>
      <c r="BO75" s="128" t="str">
        <f t="shared" si="44"/>
        <v/>
      </c>
      <c r="BP75" s="90">
        <f>SUMIF($BJ$62:$BJ$193,$BC75,$BK$62:$BK$193)</f>
        <v>0</v>
      </c>
      <c r="BQ75" s="90">
        <f t="shared" si="74"/>
        <v>0</v>
      </c>
      <c r="BR75" s="90">
        <f t="shared" si="71"/>
        <v>0</v>
      </c>
      <c r="BS75" s="90" t="str">
        <f t="shared" si="23"/>
        <v/>
      </c>
      <c r="BT75" s="90" t="e">
        <f>LARGE($BS$62:$BS$193,$BC75)</f>
        <v>#NUM!</v>
      </c>
      <c r="BU75" s="90" t="e">
        <f t="shared" si="72"/>
        <v>#NUM!</v>
      </c>
      <c r="BV75" s="127">
        <f>IFERROR(VLOOKUP(BT75,$BC$62:$BR$193,16,FALSE),0)</f>
        <v>0</v>
      </c>
      <c r="BW75" s="128" t="e">
        <f>VLOOKUP(BT75,$BC$62:$BE$193,2,FALSE)</f>
        <v>#NUM!</v>
      </c>
      <c r="BX75" s="128" t="e">
        <f>VLOOKUP(BT75,$BC$62:$BE$193,3,FALSE)</f>
        <v>#NUM!</v>
      </c>
      <c r="BY75" s="128" t="str">
        <f>IFERROR(VLOOKUP($BC75,BU$62:BW$193,3,FALSE),"")</f>
        <v/>
      </c>
      <c r="BZ75" s="128" t="str">
        <f t="shared" si="45"/>
        <v/>
      </c>
      <c r="CA75" s="90">
        <f>SUMIF($BU$62:$BU$193,$BC75,$BV$62:$BV$193)</f>
        <v>0</v>
      </c>
      <c r="CB75" s="90"/>
      <c r="CC75" s="90"/>
      <c r="CD75" s="129"/>
    </row>
    <row r="76" spans="1:333" ht="39.6" customHeight="1" thickBot="1">
      <c r="A76" s="146" t="s">
        <v>300</v>
      </c>
      <c r="B76" s="147">
        <f>IF(D34="NO HABILITADO",0,IF(B75="CUMPLE",12.5,0))</f>
        <v>0</v>
      </c>
      <c r="BC76" s="124">
        <v>133</v>
      </c>
      <c r="BD76" s="125">
        <f t="shared" si="75"/>
        <v>1</v>
      </c>
      <c r="BE76" s="126">
        <f t="shared" si="76"/>
        <v>1</v>
      </c>
      <c r="BF76" s="90">
        <f t="shared" si="73"/>
        <v>0</v>
      </c>
      <c r="BG76" s="90">
        <f t="shared" si="69"/>
        <v>0</v>
      </c>
      <c r="BH76" s="90" t="str">
        <f t="shared" si="43"/>
        <v/>
      </c>
      <c r="BI76" s="90" t="e">
        <f>LARGE($BH$62:$BH$193,$BC76)</f>
        <v>#NUM!</v>
      </c>
      <c r="BJ76" s="90" t="str">
        <f t="shared" si="70"/>
        <v/>
      </c>
      <c r="BK76" s="127">
        <f>IFERROR(VLOOKUP(BI76,$BC$62:$BG$193,5,FALSE),0)</f>
        <v>0</v>
      </c>
      <c r="BL76" s="128" t="e">
        <f>VLOOKUP(BI76,$BC$62:$BE$193,2,FALSE)</f>
        <v>#NUM!</v>
      </c>
      <c r="BM76" s="128" t="e">
        <f>VLOOKUP(BI76,$BC$62:$BE$193,3,FALSE)</f>
        <v>#NUM!</v>
      </c>
      <c r="BN76" s="128" t="str">
        <f>IFERROR(VLOOKUP($BC76,BJ$62:BL$193,3,FALSE),"")</f>
        <v/>
      </c>
      <c r="BO76" s="128" t="str">
        <f t="shared" si="44"/>
        <v/>
      </c>
      <c r="BP76" s="90">
        <f>SUMIF($BJ$62:$BJ$193,$BC76,$BK$62:$BK$193)</f>
        <v>0</v>
      </c>
      <c r="BQ76" s="90">
        <f t="shared" si="74"/>
        <v>0</v>
      </c>
      <c r="BR76" s="90">
        <f t="shared" si="71"/>
        <v>0</v>
      </c>
      <c r="BS76" s="90" t="str">
        <f t="shared" si="23"/>
        <v/>
      </c>
      <c r="BT76" s="90" t="e">
        <f>LARGE($BS$62:$BS$193,$BC76)</f>
        <v>#NUM!</v>
      </c>
      <c r="BU76" s="90" t="e">
        <f t="shared" si="72"/>
        <v>#NUM!</v>
      </c>
      <c r="BV76" s="127">
        <f>IFERROR(VLOOKUP(BT76,$BC$62:$BR$193,16,FALSE),0)</f>
        <v>0</v>
      </c>
      <c r="BW76" s="128" t="e">
        <f>VLOOKUP(BT76,$BC$62:$BE$193,2,FALSE)</f>
        <v>#NUM!</v>
      </c>
      <c r="BX76" s="128" t="e">
        <f>VLOOKUP(BT76,$BC$62:$BE$193,3,FALSE)</f>
        <v>#NUM!</v>
      </c>
      <c r="BY76" s="128" t="str">
        <f>IFERROR(VLOOKUP($BC76,BU$62:BW$193,3,FALSE),"")</f>
        <v/>
      </c>
      <c r="BZ76" s="128" t="str">
        <f t="shared" si="45"/>
        <v/>
      </c>
      <c r="CA76" s="90">
        <f>SUMIF($BU$62:$BU$193,$BC76,$BV$62:$BV$193)</f>
        <v>0</v>
      </c>
      <c r="CB76" s="90"/>
      <c r="CC76" s="90"/>
      <c r="CD76" s="129"/>
    </row>
    <row r="77" spans="1:333" ht="36" customHeight="1" thickTop="1">
      <c r="BC77" s="124">
        <v>134</v>
      </c>
      <c r="BD77" s="125">
        <f t="shared" si="75"/>
        <v>1</v>
      </c>
      <c r="BE77" s="126">
        <f t="shared" si="76"/>
        <v>1</v>
      </c>
      <c r="BF77" s="90">
        <f t="shared" si="73"/>
        <v>0</v>
      </c>
      <c r="BG77" s="90">
        <f t="shared" si="69"/>
        <v>0</v>
      </c>
      <c r="BH77" s="90" t="str">
        <f t="shared" si="43"/>
        <v/>
      </c>
      <c r="BI77" s="90" t="e">
        <f>LARGE($BH$62:$BH$193,$BC77)</f>
        <v>#NUM!</v>
      </c>
      <c r="BJ77" s="90" t="str">
        <f t="shared" si="70"/>
        <v/>
      </c>
      <c r="BK77" s="127">
        <f>IFERROR(VLOOKUP(BI77,$BC$62:$BG$193,5,FALSE),0)</f>
        <v>0</v>
      </c>
      <c r="BL77" s="128" t="e">
        <f>VLOOKUP(BI77,$BC$62:$BE$193,2,FALSE)</f>
        <v>#NUM!</v>
      </c>
      <c r="BM77" s="128" t="e">
        <f>VLOOKUP(BI77,$BC$62:$BE$193,3,FALSE)</f>
        <v>#NUM!</v>
      </c>
      <c r="BN77" s="128" t="str">
        <f>IFERROR(VLOOKUP($BC77,BJ$62:BL$193,3,FALSE),"")</f>
        <v/>
      </c>
      <c r="BO77" s="128" t="str">
        <f t="shared" si="44"/>
        <v/>
      </c>
      <c r="BP77" s="90">
        <f>SUMIF($BJ$62:$BJ$193,$BC77,$BK$62:$BK$193)</f>
        <v>0</v>
      </c>
      <c r="BQ77" s="90">
        <f t="shared" si="74"/>
        <v>0</v>
      </c>
      <c r="BR77" s="90">
        <f t="shared" si="71"/>
        <v>0</v>
      </c>
      <c r="BS77" s="90" t="str">
        <f t="shared" si="23"/>
        <v/>
      </c>
      <c r="BT77" s="90" t="e">
        <f>LARGE($BS$62:$BS$193,$BC77)</f>
        <v>#NUM!</v>
      </c>
      <c r="BU77" s="90" t="e">
        <f t="shared" si="72"/>
        <v>#NUM!</v>
      </c>
      <c r="BV77" s="127">
        <f>IFERROR(VLOOKUP(BT77,$BC$62:$BR$193,16,FALSE),0)</f>
        <v>0</v>
      </c>
      <c r="BW77" s="128" t="e">
        <f>VLOOKUP(BT77,$BC$62:$BE$193,2,FALSE)</f>
        <v>#NUM!</v>
      </c>
      <c r="BX77" s="128" t="e">
        <f>VLOOKUP(BT77,$BC$62:$BE$193,3,FALSE)</f>
        <v>#NUM!</v>
      </c>
      <c r="BY77" s="128" t="str">
        <f>IFERROR(VLOOKUP($BC77,BU$62:BW$193,3,FALSE),"")</f>
        <v/>
      </c>
      <c r="BZ77" s="128" t="str">
        <f t="shared" si="45"/>
        <v/>
      </c>
      <c r="CA77" s="90">
        <f>SUMIF($BU$62:$BU$193,$BC77,$BV$62:$BV$193)</f>
        <v>0</v>
      </c>
      <c r="CB77" s="90"/>
      <c r="CC77" s="90"/>
      <c r="CD77" s="129"/>
    </row>
    <row r="78" spans="1:333">
      <c r="A78" s="136"/>
      <c r="B78" s="62"/>
      <c r="BC78" s="124">
        <v>135</v>
      </c>
      <c r="BD78" s="125">
        <f t="shared" si="75"/>
        <v>1</v>
      </c>
      <c r="BE78" s="126">
        <f t="shared" si="76"/>
        <v>1</v>
      </c>
      <c r="BF78" s="90">
        <f t="shared" si="73"/>
        <v>0</v>
      </c>
      <c r="BG78" s="90">
        <f t="shared" si="69"/>
        <v>0</v>
      </c>
      <c r="BH78" s="90" t="str">
        <f t="shared" si="43"/>
        <v/>
      </c>
      <c r="BI78" s="90" t="e">
        <f>LARGE($BH$62:$BH$193,$BC78)</f>
        <v>#NUM!</v>
      </c>
      <c r="BJ78" s="90" t="str">
        <f t="shared" si="70"/>
        <v/>
      </c>
      <c r="BK78" s="127">
        <f>IFERROR(VLOOKUP(BI78,$BC$62:$BG$193,5,FALSE),0)</f>
        <v>0</v>
      </c>
      <c r="BL78" s="128" t="e">
        <f>VLOOKUP(BI78,$BC$62:$BE$193,2,FALSE)</f>
        <v>#NUM!</v>
      </c>
      <c r="BM78" s="128" t="e">
        <f>VLOOKUP(BI78,$BC$62:$BE$193,3,FALSE)</f>
        <v>#NUM!</v>
      </c>
      <c r="BN78" s="128" t="str">
        <f>IFERROR(VLOOKUP($BC78,BJ$62:BL$193,3,FALSE),"")</f>
        <v/>
      </c>
      <c r="BO78" s="128" t="str">
        <f t="shared" si="44"/>
        <v/>
      </c>
      <c r="BP78" s="90">
        <f>SUMIF($BJ$62:$BJ$193,$BC78,$BK$62:$BK$193)</f>
        <v>0</v>
      </c>
      <c r="BQ78" s="90">
        <f t="shared" si="74"/>
        <v>0</v>
      </c>
      <c r="BR78" s="90">
        <f t="shared" si="71"/>
        <v>0</v>
      </c>
      <c r="BS78" s="90" t="str">
        <f t="shared" si="23"/>
        <v/>
      </c>
      <c r="BT78" s="90" t="e">
        <f>LARGE($BS$62:$BS$193,$BC78)</f>
        <v>#NUM!</v>
      </c>
      <c r="BU78" s="90" t="e">
        <f t="shared" si="72"/>
        <v>#NUM!</v>
      </c>
      <c r="BV78" s="127">
        <f>IFERROR(VLOOKUP(BT78,$BC$62:$BR$193,16,FALSE),0)</f>
        <v>0</v>
      </c>
      <c r="BW78" s="128" t="e">
        <f>VLOOKUP(BT78,$BC$62:$BE$193,2,FALSE)</f>
        <v>#NUM!</v>
      </c>
      <c r="BX78" s="128" t="e">
        <f>VLOOKUP(BT78,$BC$62:$BE$193,3,FALSE)</f>
        <v>#NUM!</v>
      </c>
      <c r="BY78" s="128" t="str">
        <f>IFERROR(VLOOKUP($BC78,BU$62:BW$193,3,FALSE),"")</f>
        <v/>
      </c>
      <c r="BZ78" s="128" t="str">
        <f t="shared" si="45"/>
        <v/>
      </c>
      <c r="CA78" s="90">
        <f>SUMIF($BU$62:$BU$193,$BC78,$BV$62:$BV$193)</f>
        <v>0</v>
      </c>
      <c r="CB78" s="90"/>
      <c r="CC78" s="90"/>
      <c r="CD78" s="129"/>
    </row>
    <row r="79" spans="1:333">
      <c r="A79" s="137"/>
      <c r="B79" s="138"/>
      <c r="C79" s="7"/>
      <c r="BC79" s="124">
        <v>136</v>
      </c>
      <c r="BD79" s="125">
        <f t="shared" si="75"/>
        <v>1</v>
      </c>
      <c r="BE79" s="126">
        <f t="shared" si="76"/>
        <v>1</v>
      </c>
      <c r="BF79" s="90">
        <f t="shared" si="73"/>
        <v>0</v>
      </c>
      <c r="BG79" s="90">
        <f t="shared" si="69"/>
        <v>0</v>
      </c>
      <c r="BH79" s="90" t="str">
        <f t="shared" si="43"/>
        <v/>
      </c>
      <c r="BI79" s="90" t="e">
        <f>LARGE($BH$62:$BH$193,$BC79)</f>
        <v>#NUM!</v>
      </c>
      <c r="BJ79" s="90" t="str">
        <f t="shared" si="70"/>
        <v/>
      </c>
      <c r="BK79" s="127">
        <f>IFERROR(VLOOKUP(BI79,$BC$62:$BG$193,5,FALSE),0)</f>
        <v>0</v>
      </c>
      <c r="BL79" s="128" t="e">
        <f>VLOOKUP(BI79,$BC$62:$BE$193,2,FALSE)</f>
        <v>#NUM!</v>
      </c>
      <c r="BM79" s="128" t="e">
        <f>VLOOKUP(BI79,$BC$62:$BE$193,3,FALSE)</f>
        <v>#NUM!</v>
      </c>
      <c r="BN79" s="128" t="str">
        <f>IFERROR(VLOOKUP($BC79,BJ$62:BL$193,3,FALSE),"")</f>
        <v/>
      </c>
      <c r="BO79" s="128" t="str">
        <f t="shared" si="44"/>
        <v/>
      </c>
      <c r="BP79" s="90">
        <f>SUMIF($BJ$62:$BJ$193,$BC79,$BK$62:$BK$193)</f>
        <v>0</v>
      </c>
      <c r="BQ79" s="90">
        <f t="shared" si="74"/>
        <v>0</v>
      </c>
      <c r="BR79" s="90">
        <f t="shared" si="71"/>
        <v>0</v>
      </c>
      <c r="BS79" s="90" t="str">
        <f t="shared" si="23"/>
        <v/>
      </c>
      <c r="BT79" s="90" t="e">
        <f>LARGE($BS$62:$BS$193,$BC79)</f>
        <v>#NUM!</v>
      </c>
      <c r="BU79" s="90" t="e">
        <f t="shared" si="72"/>
        <v>#NUM!</v>
      </c>
      <c r="BV79" s="127">
        <f>IFERROR(VLOOKUP(BT79,$BC$62:$BR$193,16,FALSE),0)</f>
        <v>0</v>
      </c>
      <c r="BW79" s="128" t="e">
        <f>VLOOKUP(BT79,$BC$62:$BE$193,2,FALSE)</f>
        <v>#NUM!</v>
      </c>
      <c r="BX79" s="128" t="e">
        <f>VLOOKUP(BT79,$BC$62:$BE$193,3,FALSE)</f>
        <v>#NUM!</v>
      </c>
      <c r="BY79" s="128" t="str">
        <f>IFERROR(VLOOKUP($BC79,BU$62:BW$193,3,FALSE),"")</f>
        <v/>
      </c>
      <c r="BZ79" s="128" t="str">
        <f t="shared" si="45"/>
        <v/>
      </c>
      <c r="CA79" s="90">
        <f>SUMIF($BU$62:$BU$193,$BC79,$BV$62:$BV$193)</f>
        <v>0</v>
      </c>
      <c r="CB79" s="90"/>
      <c r="CC79" s="90"/>
      <c r="CD79" s="129"/>
    </row>
    <row r="80" spans="1:333">
      <c r="C80" s="60"/>
      <c r="BC80" s="124">
        <v>137</v>
      </c>
      <c r="BD80" s="125">
        <f t="shared" si="75"/>
        <v>1</v>
      </c>
      <c r="BE80" s="126">
        <f t="shared" si="76"/>
        <v>1</v>
      </c>
      <c r="BF80" s="90">
        <f t="shared" si="73"/>
        <v>0</v>
      </c>
      <c r="BG80" s="90">
        <f t="shared" si="69"/>
        <v>0</v>
      </c>
      <c r="BH80" s="90" t="str">
        <f t="shared" si="43"/>
        <v/>
      </c>
      <c r="BI80" s="90" t="e">
        <f>LARGE($BH$62:$BH$193,$BC80)</f>
        <v>#NUM!</v>
      </c>
      <c r="BJ80" s="90" t="str">
        <f t="shared" si="70"/>
        <v/>
      </c>
      <c r="BK80" s="127">
        <f>IFERROR(VLOOKUP(BI80,$BC$62:$BG$193,5,FALSE),0)</f>
        <v>0</v>
      </c>
      <c r="BL80" s="128" t="e">
        <f>VLOOKUP(BI80,$BC$62:$BE$193,2,FALSE)</f>
        <v>#NUM!</v>
      </c>
      <c r="BM80" s="128" t="e">
        <f>VLOOKUP(BI80,$BC$62:$BE$193,3,FALSE)</f>
        <v>#NUM!</v>
      </c>
      <c r="BN80" s="128" t="str">
        <f>IFERROR(VLOOKUP($BC80,BJ$62:BL$193,3,FALSE),"")</f>
        <v/>
      </c>
      <c r="BO80" s="128" t="str">
        <f t="shared" si="44"/>
        <v/>
      </c>
      <c r="BP80" s="90">
        <f>SUMIF($BJ$62:$BJ$193,$BC80,$BK$62:$BK$193)</f>
        <v>0</v>
      </c>
      <c r="BQ80" s="90">
        <f t="shared" si="74"/>
        <v>0</v>
      </c>
      <c r="BR80" s="90">
        <f t="shared" si="71"/>
        <v>0</v>
      </c>
      <c r="BS80" s="90" t="str">
        <f t="shared" si="23"/>
        <v/>
      </c>
      <c r="BT80" s="90" t="e">
        <f>LARGE($BS$62:$BS$193,$BC80)</f>
        <v>#NUM!</v>
      </c>
      <c r="BU80" s="90" t="e">
        <f t="shared" si="72"/>
        <v>#NUM!</v>
      </c>
      <c r="BV80" s="127">
        <f>IFERROR(VLOOKUP(BT80,$BC$62:$BR$193,16,FALSE),0)</f>
        <v>0</v>
      </c>
      <c r="BW80" s="128" t="e">
        <f>VLOOKUP(BT80,$BC$62:$BE$193,2,FALSE)</f>
        <v>#NUM!</v>
      </c>
      <c r="BX80" s="128" t="e">
        <f>VLOOKUP(BT80,$BC$62:$BE$193,3,FALSE)</f>
        <v>#NUM!</v>
      </c>
      <c r="BY80" s="128" t="str">
        <f>IFERROR(VLOOKUP($BC80,BU$62:BW$193,3,FALSE),"")</f>
        <v/>
      </c>
      <c r="BZ80" s="128" t="str">
        <f t="shared" si="45"/>
        <v/>
      </c>
      <c r="CA80" s="90">
        <f>SUMIF($BU$62:$BU$193,$BC80,$BV$62:$BV$193)</f>
        <v>0</v>
      </c>
      <c r="CB80" s="90"/>
      <c r="CC80" s="90"/>
      <c r="CD80" s="129"/>
    </row>
    <row r="81" spans="3:82">
      <c r="C81" s="62"/>
      <c r="BC81" s="124">
        <v>138</v>
      </c>
      <c r="BD81" s="125">
        <f t="shared" si="75"/>
        <v>1</v>
      </c>
      <c r="BE81" s="126">
        <f t="shared" si="76"/>
        <v>1</v>
      </c>
      <c r="BF81" s="90">
        <f t="shared" si="73"/>
        <v>0</v>
      </c>
      <c r="BG81" s="90">
        <f t="shared" si="69"/>
        <v>0</v>
      </c>
      <c r="BH81" s="90" t="str">
        <f t="shared" si="43"/>
        <v/>
      </c>
      <c r="BI81" s="90" t="e">
        <f>LARGE($BH$62:$BH$193,$BC81)</f>
        <v>#NUM!</v>
      </c>
      <c r="BJ81" s="90" t="str">
        <f t="shared" si="70"/>
        <v/>
      </c>
      <c r="BK81" s="127">
        <f>IFERROR(VLOOKUP(BI81,$BC$62:$BG$193,5,FALSE),0)</f>
        <v>0</v>
      </c>
      <c r="BL81" s="128" t="e">
        <f>VLOOKUP(BI81,$BC$62:$BE$193,2,FALSE)</f>
        <v>#NUM!</v>
      </c>
      <c r="BM81" s="128" t="e">
        <f>VLOOKUP(BI81,$BC$62:$BE$193,3,FALSE)</f>
        <v>#NUM!</v>
      </c>
      <c r="BN81" s="128" t="str">
        <f>IFERROR(VLOOKUP($BC81,BJ$62:BL$193,3,FALSE),"")</f>
        <v/>
      </c>
      <c r="BO81" s="128" t="str">
        <f t="shared" si="44"/>
        <v/>
      </c>
      <c r="BP81" s="90">
        <f>SUMIF($BJ$62:$BJ$193,$BC81,$BK$62:$BK$193)</f>
        <v>0</v>
      </c>
      <c r="BQ81" s="90">
        <f t="shared" si="74"/>
        <v>0</v>
      </c>
      <c r="BR81" s="90">
        <f t="shared" si="71"/>
        <v>0</v>
      </c>
      <c r="BS81" s="90" t="str">
        <f t="shared" si="23"/>
        <v/>
      </c>
      <c r="BT81" s="90" t="e">
        <f>LARGE($BS$62:$BS$193,$BC81)</f>
        <v>#NUM!</v>
      </c>
      <c r="BU81" s="90" t="e">
        <f t="shared" si="72"/>
        <v>#NUM!</v>
      </c>
      <c r="BV81" s="127">
        <f>IFERROR(VLOOKUP(BT81,$BC$62:$BR$193,16,FALSE),0)</f>
        <v>0</v>
      </c>
      <c r="BW81" s="128" t="e">
        <f>VLOOKUP(BT81,$BC$62:$BE$193,2,FALSE)</f>
        <v>#NUM!</v>
      </c>
      <c r="BX81" s="128" t="e">
        <f>VLOOKUP(BT81,$BC$62:$BE$193,3,FALSE)</f>
        <v>#NUM!</v>
      </c>
      <c r="BY81" s="128" t="str">
        <f>IFERROR(VLOOKUP($BC81,BU$62:BW$193,3,FALSE),"")</f>
        <v/>
      </c>
      <c r="BZ81" s="128" t="str">
        <f t="shared" si="45"/>
        <v/>
      </c>
      <c r="CA81" s="90">
        <f>SUMIF($BU$62:$BU$193,$BC81,$BV$62:$BV$193)</f>
        <v>0</v>
      </c>
      <c r="CB81" s="90"/>
      <c r="CC81" s="90"/>
      <c r="CD81" s="129"/>
    </row>
    <row r="82" spans="3:82">
      <c r="C82" s="64"/>
      <c r="BC82" s="124">
        <v>139</v>
      </c>
      <c r="BD82" s="125">
        <f t="shared" si="75"/>
        <v>1</v>
      </c>
      <c r="BE82" s="126">
        <f t="shared" si="76"/>
        <v>1</v>
      </c>
      <c r="BF82" s="90">
        <f t="shared" si="73"/>
        <v>0</v>
      </c>
      <c r="BG82" s="90">
        <f t="shared" si="69"/>
        <v>0</v>
      </c>
      <c r="BH82" s="90" t="str">
        <f t="shared" si="43"/>
        <v/>
      </c>
      <c r="BI82" s="90" t="e">
        <f>LARGE($BH$62:$BH$193,$BC82)</f>
        <v>#NUM!</v>
      </c>
      <c r="BJ82" s="90" t="str">
        <f t="shared" si="70"/>
        <v/>
      </c>
      <c r="BK82" s="127">
        <f>IFERROR(VLOOKUP(BI82,$BC$62:$BG$193,5,FALSE),0)</f>
        <v>0</v>
      </c>
      <c r="BL82" s="128" t="e">
        <f>VLOOKUP(BI82,$BC$62:$BE$193,2,FALSE)</f>
        <v>#NUM!</v>
      </c>
      <c r="BM82" s="128" t="e">
        <f>VLOOKUP(BI82,$BC$62:$BE$193,3,FALSE)</f>
        <v>#NUM!</v>
      </c>
      <c r="BN82" s="128" t="str">
        <f>IFERROR(VLOOKUP($BC82,BJ$62:BL$193,3,FALSE),"")</f>
        <v/>
      </c>
      <c r="BO82" s="128" t="str">
        <f t="shared" si="44"/>
        <v/>
      </c>
      <c r="BP82" s="90">
        <f>SUMIF($BJ$62:$BJ$193,$BC82,$BK$62:$BK$193)</f>
        <v>0</v>
      </c>
      <c r="BQ82" s="90">
        <f t="shared" si="74"/>
        <v>0</v>
      </c>
      <c r="BR82" s="90">
        <f t="shared" si="71"/>
        <v>0</v>
      </c>
      <c r="BS82" s="90" t="str">
        <f t="shared" si="23"/>
        <v/>
      </c>
      <c r="BT82" s="90" t="e">
        <f>LARGE($BS$62:$BS$193,$BC82)</f>
        <v>#NUM!</v>
      </c>
      <c r="BU82" s="90" t="e">
        <f t="shared" si="72"/>
        <v>#NUM!</v>
      </c>
      <c r="BV82" s="127">
        <f>IFERROR(VLOOKUP(BT82,$BC$62:$BR$193,16,FALSE),0)</f>
        <v>0</v>
      </c>
      <c r="BW82" s="128" t="e">
        <f>VLOOKUP(BT82,$BC$62:$BE$193,2,FALSE)</f>
        <v>#NUM!</v>
      </c>
      <c r="BX82" s="128" t="e">
        <f>VLOOKUP(BT82,$BC$62:$BE$193,3,FALSE)</f>
        <v>#NUM!</v>
      </c>
      <c r="BY82" s="128" t="str">
        <f>IFERROR(VLOOKUP($BC82,BU$62:BW$193,3,FALSE),"")</f>
        <v/>
      </c>
      <c r="BZ82" s="128" t="str">
        <f t="shared" si="45"/>
        <v/>
      </c>
      <c r="CA82" s="90">
        <f>SUMIF($BU$62:$BU$193,$BC82,$BV$62:$BV$193)</f>
        <v>0</v>
      </c>
      <c r="CB82" s="90"/>
      <c r="CC82" s="90"/>
      <c r="CD82" s="129"/>
    </row>
    <row r="83" spans="3:82">
      <c r="BC83" s="124">
        <v>140</v>
      </c>
      <c r="BD83" s="125">
        <f t="shared" si="75"/>
        <v>1</v>
      </c>
      <c r="BE83" s="126">
        <f t="shared" si="76"/>
        <v>1</v>
      </c>
      <c r="BF83" s="90">
        <f t="shared" si="73"/>
        <v>0</v>
      </c>
      <c r="BG83" s="90">
        <f t="shared" si="69"/>
        <v>0</v>
      </c>
      <c r="BH83" s="90" t="str">
        <f t="shared" si="43"/>
        <v/>
      </c>
      <c r="BI83" s="90" t="e">
        <f>LARGE($BH$62:$BH$193,$BC83)</f>
        <v>#NUM!</v>
      </c>
      <c r="BJ83" s="90" t="str">
        <f t="shared" si="70"/>
        <v/>
      </c>
      <c r="BK83" s="127">
        <f>IFERROR(VLOOKUP(BI83,$BC$62:$BG$193,5,FALSE),0)</f>
        <v>0</v>
      </c>
      <c r="BL83" s="128" t="e">
        <f>VLOOKUP(BI83,$BC$62:$BE$193,2,FALSE)</f>
        <v>#NUM!</v>
      </c>
      <c r="BM83" s="128" t="e">
        <f>VLOOKUP(BI83,$BC$62:$BE$193,3,FALSE)</f>
        <v>#NUM!</v>
      </c>
      <c r="BN83" s="128" t="str">
        <f>IFERROR(VLOOKUP($BC83,BJ$62:BL$193,3,FALSE),"")</f>
        <v/>
      </c>
      <c r="BO83" s="128" t="str">
        <f t="shared" si="44"/>
        <v/>
      </c>
      <c r="BP83" s="90">
        <f>SUMIF($BJ$62:$BJ$193,$BC83,$BK$62:$BK$193)</f>
        <v>0</v>
      </c>
      <c r="BQ83" s="90">
        <f t="shared" si="74"/>
        <v>0</v>
      </c>
      <c r="BR83" s="90">
        <f t="shared" si="71"/>
        <v>0</v>
      </c>
      <c r="BS83" s="90" t="str">
        <f t="shared" si="23"/>
        <v/>
      </c>
      <c r="BT83" s="90" t="e">
        <f>LARGE($BS$62:$BS$193,$BC83)</f>
        <v>#NUM!</v>
      </c>
      <c r="BU83" s="90" t="e">
        <f t="shared" si="72"/>
        <v>#NUM!</v>
      </c>
      <c r="BV83" s="127">
        <f>IFERROR(VLOOKUP(BT83,$BC$62:$BR$193,16,FALSE),0)</f>
        <v>0</v>
      </c>
      <c r="BW83" s="128" t="e">
        <f>VLOOKUP(BT83,$BC$62:$BE$193,2,FALSE)</f>
        <v>#NUM!</v>
      </c>
      <c r="BX83" s="128" t="e">
        <f>VLOOKUP(BT83,$BC$62:$BE$193,3,FALSE)</f>
        <v>#NUM!</v>
      </c>
      <c r="BY83" s="128" t="str">
        <f>IFERROR(VLOOKUP($BC83,BU$62:BW$193,3,FALSE),"")</f>
        <v/>
      </c>
      <c r="BZ83" s="128" t="str">
        <f t="shared" si="45"/>
        <v/>
      </c>
      <c r="CA83" s="90">
        <f>SUMIF($BU$62:$BU$193,$BC83,$BV$62:$BV$193)</f>
        <v>0</v>
      </c>
      <c r="CB83" s="90"/>
      <c r="CC83" s="90"/>
      <c r="CD83" s="129"/>
    </row>
    <row r="84" spans="3:82">
      <c r="BC84" s="124">
        <v>141</v>
      </c>
      <c r="BD84" s="125">
        <f t="shared" si="75"/>
        <v>1</v>
      </c>
      <c r="BE84" s="126">
        <f t="shared" si="76"/>
        <v>1</v>
      </c>
      <c r="BF84" s="90">
        <f t="shared" si="73"/>
        <v>0</v>
      </c>
      <c r="BG84" s="90">
        <f t="shared" si="69"/>
        <v>0</v>
      </c>
      <c r="BH84" s="90" t="str">
        <f t="shared" si="43"/>
        <v/>
      </c>
      <c r="BI84" s="90" t="e">
        <f>LARGE($BH$62:$BH$193,$BC84)</f>
        <v>#NUM!</v>
      </c>
      <c r="BJ84" s="90" t="str">
        <f t="shared" si="70"/>
        <v/>
      </c>
      <c r="BK84" s="127">
        <f>IFERROR(VLOOKUP(BI84,$BC$62:$BG$193,5,FALSE),0)</f>
        <v>0</v>
      </c>
      <c r="BL84" s="128" t="e">
        <f>VLOOKUP(BI84,$BC$62:$BE$193,2,FALSE)</f>
        <v>#NUM!</v>
      </c>
      <c r="BM84" s="128" t="e">
        <f>VLOOKUP(BI84,$BC$62:$BE$193,3,FALSE)</f>
        <v>#NUM!</v>
      </c>
      <c r="BN84" s="128" t="str">
        <f>IFERROR(VLOOKUP($BC84,BJ$62:BL$193,3,FALSE),"")</f>
        <v/>
      </c>
      <c r="BO84" s="128" t="str">
        <f t="shared" si="44"/>
        <v/>
      </c>
      <c r="BP84" s="90">
        <f>SUMIF($BJ$62:$BJ$193,$BC84,$BK$62:$BK$193)</f>
        <v>0</v>
      </c>
      <c r="BQ84" s="90">
        <f t="shared" si="74"/>
        <v>0</v>
      </c>
      <c r="BR84" s="90">
        <f t="shared" si="71"/>
        <v>0</v>
      </c>
      <c r="BS84" s="90" t="str">
        <f t="shared" si="23"/>
        <v/>
      </c>
      <c r="BT84" s="90" t="e">
        <f>LARGE($BS$62:$BS$193,$BC84)</f>
        <v>#NUM!</v>
      </c>
      <c r="BU84" s="90" t="e">
        <f t="shared" si="72"/>
        <v>#NUM!</v>
      </c>
      <c r="BV84" s="127">
        <f>IFERROR(VLOOKUP(BT84,$BC$62:$BR$193,16,FALSE),0)</f>
        <v>0</v>
      </c>
      <c r="BW84" s="128" t="e">
        <f>VLOOKUP(BT84,$BC$62:$BE$193,2,FALSE)</f>
        <v>#NUM!</v>
      </c>
      <c r="BX84" s="128" t="e">
        <f>VLOOKUP(BT84,$BC$62:$BE$193,3,FALSE)</f>
        <v>#NUM!</v>
      </c>
      <c r="BY84" s="128" t="str">
        <f>IFERROR(VLOOKUP($BC84,BU$62:BW$193,3,FALSE),"")</f>
        <v/>
      </c>
      <c r="BZ84" s="128" t="str">
        <f t="shared" si="45"/>
        <v/>
      </c>
      <c r="CA84" s="90">
        <f>SUMIF($BU$62:$BU$193,$BC84,$BV$62:$BV$193)</f>
        <v>0</v>
      </c>
      <c r="CB84" s="90"/>
      <c r="CC84" s="90"/>
      <c r="CD84" s="129"/>
    </row>
    <row r="85" spans="3:82">
      <c r="BC85" s="124">
        <v>142</v>
      </c>
      <c r="BD85" s="125">
        <f t="shared" si="75"/>
        <v>1</v>
      </c>
      <c r="BE85" s="126">
        <f t="shared" si="76"/>
        <v>1</v>
      </c>
      <c r="BF85" s="90">
        <f t="shared" si="73"/>
        <v>0</v>
      </c>
      <c r="BG85" s="90">
        <f t="shared" si="69"/>
        <v>0</v>
      </c>
      <c r="BH85" s="90" t="str">
        <f t="shared" si="43"/>
        <v/>
      </c>
      <c r="BI85" s="90" t="e">
        <f>LARGE($BH$62:$BH$193,$BC85)</f>
        <v>#NUM!</v>
      </c>
      <c r="BJ85" s="90" t="str">
        <f t="shared" si="70"/>
        <v/>
      </c>
      <c r="BK85" s="127">
        <f>IFERROR(VLOOKUP(BI85,$BC$62:$BG$193,5,FALSE),0)</f>
        <v>0</v>
      </c>
      <c r="BL85" s="128" t="e">
        <f>VLOOKUP(BI85,$BC$62:$BE$193,2,FALSE)</f>
        <v>#NUM!</v>
      </c>
      <c r="BM85" s="128" t="e">
        <f>VLOOKUP(BI85,$BC$62:$BE$193,3,FALSE)</f>
        <v>#NUM!</v>
      </c>
      <c r="BN85" s="128" t="str">
        <f>IFERROR(VLOOKUP($BC85,BJ$62:BL$193,3,FALSE),"")</f>
        <v/>
      </c>
      <c r="BO85" s="128" t="str">
        <f t="shared" si="44"/>
        <v/>
      </c>
      <c r="BP85" s="90">
        <f>SUMIF($BJ$62:$BJ$193,$BC85,$BK$62:$BK$193)</f>
        <v>0</v>
      </c>
      <c r="BQ85" s="90">
        <f t="shared" si="74"/>
        <v>0</v>
      </c>
      <c r="BR85" s="90">
        <f t="shared" si="71"/>
        <v>0</v>
      </c>
      <c r="BS85" s="90" t="str">
        <f t="shared" si="23"/>
        <v/>
      </c>
      <c r="BT85" s="90" t="e">
        <f>LARGE($BS$62:$BS$193,$BC85)</f>
        <v>#NUM!</v>
      </c>
      <c r="BU85" s="90" t="e">
        <f t="shared" si="72"/>
        <v>#NUM!</v>
      </c>
      <c r="BV85" s="127">
        <f>IFERROR(VLOOKUP(BT85,$BC$62:$BR$193,16,FALSE),0)</f>
        <v>0</v>
      </c>
      <c r="BW85" s="128" t="e">
        <f>VLOOKUP(BT85,$BC$62:$BE$193,2,FALSE)</f>
        <v>#NUM!</v>
      </c>
      <c r="BX85" s="128" t="e">
        <f>VLOOKUP(BT85,$BC$62:$BE$193,3,FALSE)</f>
        <v>#NUM!</v>
      </c>
      <c r="BY85" s="128" t="str">
        <f>IFERROR(VLOOKUP($BC85,BU$62:BW$193,3,FALSE),"")</f>
        <v/>
      </c>
      <c r="BZ85" s="128" t="str">
        <f t="shared" si="45"/>
        <v/>
      </c>
      <c r="CA85" s="90">
        <f>SUMIF($BU$62:$BU$193,$BC85,$BV$62:$BV$193)</f>
        <v>0</v>
      </c>
      <c r="CB85" s="90"/>
      <c r="CC85" s="90"/>
      <c r="CD85" s="129"/>
    </row>
    <row r="86" spans="3:82">
      <c r="BC86" s="124">
        <v>143</v>
      </c>
      <c r="BD86" s="125">
        <f t="shared" si="75"/>
        <v>1</v>
      </c>
      <c r="BE86" s="126">
        <f t="shared" si="76"/>
        <v>1</v>
      </c>
      <c r="BF86" s="90">
        <f t="shared" si="73"/>
        <v>0</v>
      </c>
      <c r="BG86" s="90">
        <f t="shared" si="69"/>
        <v>0</v>
      </c>
      <c r="BH86" s="90" t="str">
        <f t="shared" si="43"/>
        <v/>
      </c>
      <c r="BI86" s="90" t="e">
        <f>LARGE($BH$62:$BH$193,$BC86)</f>
        <v>#NUM!</v>
      </c>
      <c r="BJ86" s="90" t="str">
        <f t="shared" si="70"/>
        <v/>
      </c>
      <c r="BK86" s="127">
        <f>IFERROR(VLOOKUP(BI86,$BC$62:$BG$193,5,FALSE),0)</f>
        <v>0</v>
      </c>
      <c r="BL86" s="128" t="e">
        <f>VLOOKUP(BI86,$BC$62:$BE$193,2,FALSE)</f>
        <v>#NUM!</v>
      </c>
      <c r="BM86" s="128" t="e">
        <f>VLOOKUP(BI86,$BC$62:$BE$193,3,FALSE)</f>
        <v>#NUM!</v>
      </c>
      <c r="BN86" s="128" t="str">
        <f>IFERROR(VLOOKUP($BC86,BJ$62:BL$193,3,FALSE),"")</f>
        <v/>
      </c>
      <c r="BO86" s="128" t="str">
        <f t="shared" si="44"/>
        <v/>
      </c>
      <c r="BP86" s="90">
        <f>SUMIF($BJ$62:$BJ$193,$BC86,$BK$62:$BK$193)</f>
        <v>0</v>
      </c>
      <c r="BQ86" s="90">
        <f t="shared" si="74"/>
        <v>0</v>
      </c>
      <c r="BR86" s="90">
        <f t="shared" si="71"/>
        <v>0</v>
      </c>
      <c r="BS86" s="90" t="str">
        <f t="shared" si="23"/>
        <v/>
      </c>
      <c r="BT86" s="90" t="e">
        <f>LARGE($BS$62:$BS$193,$BC86)</f>
        <v>#NUM!</v>
      </c>
      <c r="BU86" s="90" t="e">
        <f t="shared" si="72"/>
        <v>#NUM!</v>
      </c>
      <c r="BV86" s="127">
        <f>IFERROR(VLOOKUP(BT86,$BC$62:$BR$193,16,FALSE),0)</f>
        <v>0</v>
      </c>
      <c r="BW86" s="128" t="e">
        <f>VLOOKUP(BT86,$BC$62:$BE$193,2,FALSE)</f>
        <v>#NUM!</v>
      </c>
      <c r="BX86" s="128" t="e">
        <f>VLOOKUP(BT86,$BC$62:$BE$193,3,FALSE)</f>
        <v>#NUM!</v>
      </c>
      <c r="BY86" s="128" t="str">
        <f>IFERROR(VLOOKUP($BC86,BU$62:BW$193,3,FALSE),"")</f>
        <v/>
      </c>
      <c r="BZ86" s="128" t="str">
        <f t="shared" si="45"/>
        <v/>
      </c>
      <c r="CA86" s="90">
        <f>SUMIF($BU$62:$BU$193,$BC86,$BV$62:$BV$193)</f>
        <v>0</v>
      </c>
      <c r="CB86" s="90"/>
      <c r="CC86" s="90"/>
      <c r="CD86" s="129"/>
    </row>
    <row r="87" spans="3:82">
      <c r="BC87" s="124">
        <v>144</v>
      </c>
      <c r="BD87" s="125">
        <f t="shared" si="75"/>
        <v>1</v>
      </c>
      <c r="BE87" s="126">
        <f t="shared" si="76"/>
        <v>1</v>
      </c>
      <c r="BF87" s="90">
        <f t="shared" si="73"/>
        <v>0</v>
      </c>
      <c r="BG87" s="90">
        <f t="shared" si="69"/>
        <v>0</v>
      </c>
      <c r="BH87" s="90" t="str">
        <f t="shared" si="43"/>
        <v/>
      </c>
      <c r="BI87" s="90" t="e">
        <f>LARGE($BH$62:$BH$193,$BC87)</f>
        <v>#NUM!</v>
      </c>
      <c r="BJ87" s="90" t="str">
        <f t="shared" si="70"/>
        <v/>
      </c>
      <c r="BK87" s="127">
        <f>IFERROR(VLOOKUP(BI87,$BC$62:$BG$193,5,FALSE),0)</f>
        <v>0</v>
      </c>
      <c r="BL87" s="128" t="e">
        <f>VLOOKUP(BI87,$BC$62:$BE$193,2,FALSE)</f>
        <v>#NUM!</v>
      </c>
      <c r="BM87" s="128" t="e">
        <f>VLOOKUP(BI87,$BC$62:$BE$193,3,FALSE)</f>
        <v>#NUM!</v>
      </c>
      <c r="BN87" s="128" t="str">
        <f>IFERROR(VLOOKUP($BC87,BJ$62:BL$193,3,FALSE),"")</f>
        <v/>
      </c>
      <c r="BO87" s="128" t="str">
        <f t="shared" si="44"/>
        <v/>
      </c>
      <c r="BP87" s="90">
        <f>SUMIF($BJ$62:$BJ$193,$BC87,$BK$62:$BK$193)</f>
        <v>0</v>
      </c>
      <c r="BQ87" s="90">
        <f t="shared" si="74"/>
        <v>0</v>
      </c>
      <c r="BR87" s="90">
        <f t="shared" si="71"/>
        <v>0</v>
      </c>
      <c r="BS87" s="90" t="str">
        <f t="shared" si="23"/>
        <v/>
      </c>
      <c r="BT87" s="90" t="e">
        <f>LARGE($BS$62:$BS$193,$BC87)</f>
        <v>#NUM!</v>
      </c>
      <c r="BU87" s="90" t="e">
        <f t="shared" si="72"/>
        <v>#NUM!</v>
      </c>
      <c r="BV87" s="127">
        <f>IFERROR(VLOOKUP(BT87,$BC$62:$BR$193,16,FALSE),0)</f>
        <v>0</v>
      </c>
      <c r="BW87" s="128" t="e">
        <f>VLOOKUP(BT87,$BC$62:$BE$193,2,FALSE)</f>
        <v>#NUM!</v>
      </c>
      <c r="BX87" s="128" t="e">
        <f>VLOOKUP(BT87,$BC$62:$BE$193,3,FALSE)</f>
        <v>#NUM!</v>
      </c>
      <c r="BY87" s="128" t="str">
        <f>IFERROR(VLOOKUP($BC87,BU$62:BW$193,3,FALSE),"")</f>
        <v/>
      </c>
      <c r="BZ87" s="128" t="str">
        <f t="shared" si="45"/>
        <v/>
      </c>
      <c r="CA87" s="90">
        <f>SUMIF($BU$62:$BU$193,$BC87,$BV$62:$BV$193)</f>
        <v>0</v>
      </c>
      <c r="CB87" s="90"/>
      <c r="CC87" s="90"/>
      <c r="CD87" s="129"/>
    </row>
    <row r="88" spans="3:82">
      <c r="BC88" s="124">
        <v>145</v>
      </c>
      <c r="BD88" s="125">
        <f t="shared" si="75"/>
        <v>1</v>
      </c>
      <c r="BE88" s="126">
        <f t="shared" si="76"/>
        <v>1</v>
      </c>
      <c r="BF88" s="90">
        <f t="shared" si="73"/>
        <v>0</v>
      </c>
      <c r="BG88" s="90">
        <f t="shared" si="69"/>
        <v>0</v>
      </c>
      <c r="BH88" s="90" t="str">
        <f t="shared" si="43"/>
        <v/>
      </c>
      <c r="BI88" s="90" t="e">
        <f>LARGE($BH$62:$BH$193,$BC88)</f>
        <v>#NUM!</v>
      </c>
      <c r="BJ88" s="90" t="str">
        <f t="shared" si="70"/>
        <v/>
      </c>
      <c r="BK88" s="127">
        <f>IFERROR(VLOOKUP(BI88,$BC$62:$BG$193,5,FALSE),0)</f>
        <v>0</v>
      </c>
      <c r="BL88" s="128" t="e">
        <f>VLOOKUP(BI88,$BC$62:$BE$193,2,FALSE)</f>
        <v>#NUM!</v>
      </c>
      <c r="BM88" s="128" t="e">
        <f>VLOOKUP(BI88,$BC$62:$BE$193,3,FALSE)</f>
        <v>#NUM!</v>
      </c>
      <c r="BN88" s="128" t="str">
        <f>IFERROR(VLOOKUP($BC88,BJ$62:BL$193,3,FALSE),"")</f>
        <v/>
      </c>
      <c r="BO88" s="128" t="str">
        <f t="shared" si="44"/>
        <v/>
      </c>
      <c r="BP88" s="90">
        <f>SUMIF($BJ$62:$BJ$193,$BC88,$BK$62:$BK$193)</f>
        <v>0</v>
      </c>
      <c r="BQ88" s="90">
        <f t="shared" si="74"/>
        <v>0</v>
      </c>
      <c r="BR88" s="90">
        <f t="shared" si="71"/>
        <v>0</v>
      </c>
      <c r="BS88" s="90" t="str">
        <f t="shared" si="23"/>
        <v/>
      </c>
      <c r="BT88" s="90" t="e">
        <f>LARGE($BS$62:$BS$193,$BC88)</f>
        <v>#NUM!</v>
      </c>
      <c r="BU88" s="90" t="e">
        <f t="shared" si="72"/>
        <v>#NUM!</v>
      </c>
      <c r="BV88" s="127">
        <f>IFERROR(VLOOKUP(BT88,$BC$62:$BR$193,16,FALSE),0)</f>
        <v>0</v>
      </c>
      <c r="BW88" s="128" t="e">
        <f>VLOOKUP(BT88,$BC$62:$BE$193,2,FALSE)</f>
        <v>#NUM!</v>
      </c>
      <c r="BX88" s="128" t="e">
        <f>VLOOKUP(BT88,$BC$62:$BE$193,3,FALSE)</f>
        <v>#NUM!</v>
      </c>
      <c r="BY88" s="128" t="str">
        <f>IFERROR(VLOOKUP($BC88,BU$62:BW$193,3,FALSE),"")</f>
        <v/>
      </c>
      <c r="BZ88" s="128" t="str">
        <f t="shared" si="45"/>
        <v/>
      </c>
      <c r="CA88" s="90">
        <f>SUMIF($BU$62:$BU$193,$BC88,$BV$62:$BV$193)</f>
        <v>0</v>
      </c>
      <c r="CB88" s="90"/>
      <c r="CC88" s="90"/>
      <c r="CD88" s="129"/>
    </row>
    <row r="89" spans="3:82">
      <c r="BC89" s="124">
        <v>146</v>
      </c>
      <c r="BD89" s="125">
        <f t="shared" si="75"/>
        <v>1</v>
      </c>
      <c r="BE89" s="126">
        <f t="shared" si="76"/>
        <v>1</v>
      </c>
      <c r="BF89" s="90">
        <f t="shared" si="73"/>
        <v>0</v>
      </c>
      <c r="BG89" s="90">
        <f t="shared" si="69"/>
        <v>0</v>
      </c>
      <c r="BH89" s="90" t="str">
        <f t="shared" si="43"/>
        <v/>
      </c>
      <c r="BI89" s="90" t="e">
        <f>LARGE($BH$62:$BH$193,$BC89)</f>
        <v>#NUM!</v>
      </c>
      <c r="BJ89" s="90" t="str">
        <f t="shared" si="70"/>
        <v/>
      </c>
      <c r="BK89" s="127">
        <f>IFERROR(VLOOKUP(BI89,$BC$62:$BG$193,5,FALSE),0)</f>
        <v>0</v>
      </c>
      <c r="BL89" s="128" t="e">
        <f>VLOOKUP(BI89,$BC$62:$BE$193,2,FALSE)</f>
        <v>#NUM!</v>
      </c>
      <c r="BM89" s="128" t="e">
        <f>VLOOKUP(BI89,$BC$62:$BE$193,3,FALSE)</f>
        <v>#NUM!</v>
      </c>
      <c r="BN89" s="128" t="str">
        <f>IFERROR(VLOOKUP($BC89,BJ$62:BL$193,3,FALSE),"")</f>
        <v/>
      </c>
      <c r="BO89" s="128" t="str">
        <f t="shared" si="44"/>
        <v/>
      </c>
      <c r="BP89" s="90">
        <f>SUMIF($BJ$62:$BJ$193,$BC89,$BK$62:$BK$193)</f>
        <v>0</v>
      </c>
      <c r="BQ89" s="90">
        <f t="shared" si="74"/>
        <v>0</v>
      </c>
      <c r="BR89" s="90">
        <f t="shared" si="71"/>
        <v>0</v>
      </c>
      <c r="BS89" s="90" t="str">
        <f t="shared" si="23"/>
        <v/>
      </c>
      <c r="BT89" s="90" t="e">
        <f>LARGE($BS$62:$BS$193,$BC89)</f>
        <v>#NUM!</v>
      </c>
      <c r="BU89" s="90" t="e">
        <f t="shared" si="72"/>
        <v>#NUM!</v>
      </c>
      <c r="BV89" s="127">
        <f>IFERROR(VLOOKUP(BT89,$BC$62:$BR$193,16,FALSE),0)</f>
        <v>0</v>
      </c>
      <c r="BW89" s="128" t="e">
        <f>VLOOKUP(BT89,$BC$62:$BE$193,2,FALSE)</f>
        <v>#NUM!</v>
      </c>
      <c r="BX89" s="128" t="e">
        <f>VLOOKUP(BT89,$BC$62:$BE$193,3,FALSE)</f>
        <v>#NUM!</v>
      </c>
      <c r="BY89" s="128" t="str">
        <f>IFERROR(VLOOKUP($BC89,BU$62:BW$193,3,FALSE),"")</f>
        <v/>
      </c>
      <c r="BZ89" s="128" t="str">
        <f t="shared" si="45"/>
        <v/>
      </c>
      <c r="CA89" s="90">
        <f>SUMIF($BU$62:$BU$193,$BC89,$BV$62:$BV$193)</f>
        <v>0</v>
      </c>
      <c r="CB89" s="90"/>
      <c r="CC89" s="90"/>
      <c r="CD89" s="129"/>
    </row>
    <row r="90" spans="3:82">
      <c r="BC90" s="124">
        <v>147</v>
      </c>
      <c r="BD90" s="125">
        <f t="shared" si="75"/>
        <v>1</v>
      </c>
      <c r="BE90" s="126">
        <f t="shared" si="76"/>
        <v>1</v>
      </c>
      <c r="BF90" s="90">
        <f t="shared" si="73"/>
        <v>0</v>
      </c>
      <c r="BG90" s="90">
        <f t="shared" si="69"/>
        <v>0</v>
      </c>
      <c r="BH90" s="90" t="str">
        <f t="shared" si="43"/>
        <v/>
      </c>
      <c r="BI90" s="90" t="e">
        <f>LARGE($BH$62:$BH$193,$BC90)</f>
        <v>#NUM!</v>
      </c>
      <c r="BJ90" s="90" t="str">
        <f t="shared" si="70"/>
        <v/>
      </c>
      <c r="BK90" s="127">
        <f>IFERROR(VLOOKUP(BI90,$BC$62:$BG$193,5,FALSE),0)</f>
        <v>0</v>
      </c>
      <c r="BL90" s="128" t="e">
        <f>VLOOKUP(BI90,$BC$62:$BE$193,2,FALSE)</f>
        <v>#NUM!</v>
      </c>
      <c r="BM90" s="128" t="e">
        <f>VLOOKUP(BI90,$BC$62:$BE$193,3,FALSE)</f>
        <v>#NUM!</v>
      </c>
      <c r="BN90" s="128" t="str">
        <f>IFERROR(VLOOKUP($BC90,BJ$62:BL$193,3,FALSE),"")</f>
        <v/>
      </c>
      <c r="BO90" s="128" t="str">
        <f t="shared" si="44"/>
        <v/>
      </c>
      <c r="BP90" s="90">
        <f>SUMIF($BJ$62:$BJ$193,$BC90,$BK$62:$BK$193)</f>
        <v>0</v>
      </c>
      <c r="BQ90" s="90">
        <f t="shared" si="74"/>
        <v>0</v>
      </c>
      <c r="BR90" s="90">
        <f t="shared" si="71"/>
        <v>0</v>
      </c>
      <c r="BS90" s="90" t="str">
        <f t="shared" si="23"/>
        <v/>
      </c>
      <c r="BT90" s="90" t="e">
        <f>LARGE($BS$62:$BS$193,$BC90)</f>
        <v>#NUM!</v>
      </c>
      <c r="BU90" s="90" t="e">
        <f t="shared" si="72"/>
        <v>#NUM!</v>
      </c>
      <c r="BV90" s="127">
        <f>IFERROR(VLOOKUP(BT90,$BC$62:$BR$193,16,FALSE),0)</f>
        <v>0</v>
      </c>
      <c r="BW90" s="128" t="e">
        <f>VLOOKUP(BT90,$BC$62:$BE$193,2,FALSE)</f>
        <v>#NUM!</v>
      </c>
      <c r="BX90" s="128" t="e">
        <f>VLOOKUP(BT90,$BC$62:$BE$193,3,FALSE)</f>
        <v>#NUM!</v>
      </c>
      <c r="BY90" s="128" t="str">
        <f>IFERROR(VLOOKUP($BC90,BU$62:BW$193,3,FALSE),"")</f>
        <v/>
      </c>
      <c r="BZ90" s="128" t="str">
        <f t="shared" si="45"/>
        <v/>
      </c>
      <c r="CA90" s="90">
        <f>SUMIF($BU$62:$BU$193,$BC90,$BV$62:$BV$193)</f>
        <v>0</v>
      </c>
      <c r="CB90" s="90"/>
      <c r="CC90" s="90"/>
      <c r="CD90" s="129"/>
    </row>
    <row r="91" spans="3:82">
      <c r="BC91" s="124">
        <v>148</v>
      </c>
      <c r="BD91" s="125">
        <f t="shared" si="75"/>
        <v>1</v>
      </c>
      <c r="BE91" s="126">
        <f t="shared" si="76"/>
        <v>1</v>
      </c>
      <c r="BF91" s="90">
        <f t="shared" si="73"/>
        <v>0</v>
      </c>
      <c r="BG91" s="90">
        <f t="shared" si="69"/>
        <v>0</v>
      </c>
      <c r="BH91" s="90" t="str">
        <f t="shared" si="43"/>
        <v/>
      </c>
      <c r="BI91" s="90" t="e">
        <f>LARGE($BH$62:$BH$193,$BC91)</f>
        <v>#NUM!</v>
      </c>
      <c r="BJ91" s="90" t="str">
        <f t="shared" si="70"/>
        <v/>
      </c>
      <c r="BK91" s="127">
        <f>IFERROR(VLOOKUP(BI91,$BC$62:$BG$193,5,FALSE),0)</f>
        <v>0</v>
      </c>
      <c r="BL91" s="128" t="e">
        <f>VLOOKUP(BI91,$BC$62:$BE$193,2,FALSE)</f>
        <v>#NUM!</v>
      </c>
      <c r="BM91" s="128" t="e">
        <f>VLOOKUP(BI91,$BC$62:$BE$193,3,FALSE)</f>
        <v>#NUM!</v>
      </c>
      <c r="BN91" s="128" t="str">
        <f>IFERROR(VLOOKUP($BC91,BJ$62:BL$193,3,FALSE),"")</f>
        <v/>
      </c>
      <c r="BO91" s="128" t="str">
        <f t="shared" si="44"/>
        <v/>
      </c>
      <c r="BP91" s="90">
        <f>SUMIF($BJ$62:$BJ$193,$BC91,$BK$62:$BK$193)</f>
        <v>0</v>
      </c>
      <c r="BQ91" s="90">
        <f t="shared" si="74"/>
        <v>0</v>
      </c>
      <c r="BR91" s="90">
        <f t="shared" si="71"/>
        <v>0</v>
      </c>
      <c r="BS91" s="90" t="str">
        <f t="shared" si="23"/>
        <v/>
      </c>
      <c r="BT91" s="90" t="e">
        <f>LARGE($BS$62:$BS$193,$BC91)</f>
        <v>#NUM!</v>
      </c>
      <c r="BU91" s="90" t="e">
        <f t="shared" si="72"/>
        <v>#NUM!</v>
      </c>
      <c r="BV91" s="127">
        <f>IFERROR(VLOOKUP(BT91,$BC$62:$BR$193,16,FALSE),0)</f>
        <v>0</v>
      </c>
      <c r="BW91" s="128" t="e">
        <f>VLOOKUP(BT91,$BC$62:$BE$193,2,FALSE)</f>
        <v>#NUM!</v>
      </c>
      <c r="BX91" s="128" t="e">
        <f>VLOOKUP(BT91,$BC$62:$BE$193,3,FALSE)</f>
        <v>#NUM!</v>
      </c>
      <c r="BY91" s="128" t="str">
        <f>IFERROR(VLOOKUP($BC91,BU$62:BW$193,3,FALSE),"")</f>
        <v/>
      </c>
      <c r="BZ91" s="128" t="str">
        <f t="shared" si="45"/>
        <v/>
      </c>
      <c r="CA91" s="90">
        <f>SUMIF($BU$62:$BU$193,$BC91,$BV$62:$BV$193)</f>
        <v>0</v>
      </c>
      <c r="CB91" s="90"/>
      <c r="CC91" s="90"/>
      <c r="CD91" s="129"/>
    </row>
    <row r="92" spans="3:82">
      <c r="BC92" s="124">
        <v>149</v>
      </c>
      <c r="BD92" s="125">
        <f t="shared" si="75"/>
        <v>1</v>
      </c>
      <c r="BE92" s="126">
        <f t="shared" si="76"/>
        <v>1</v>
      </c>
      <c r="BF92" s="90">
        <f t="shared" si="73"/>
        <v>0</v>
      </c>
      <c r="BG92" s="90">
        <f t="shared" si="69"/>
        <v>0</v>
      </c>
      <c r="BH92" s="90" t="str">
        <f t="shared" si="43"/>
        <v/>
      </c>
      <c r="BI92" s="90" t="e">
        <f>LARGE($BH$62:$BH$193,$BC92)</f>
        <v>#NUM!</v>
      </c>
      <c r="BJ92" s="90" t="str">
        <f t="shared" si="70"/>
        <v/>
      </c>
      <c r="BK92" s="127">
        <f>IFERROR(VLOOKUP(BI92,$BC$62:$BG$193,5,FALSE),0)</f>
        <v>0</v>
      </c>
      <c r="BL92" s="128" t="e">
        <f>VLOOKUP(BI92,$BC$62:$BE$193,2,FALSE)</f>
        <v>#NUM!</v>
      </c>
      <c r="BM92" s="128" t="e">
        <f>VLOOKUP(BI92,$BC$62:$BE$193,3,FALSE)</f>
        <v>#NUM!</v>
      </c>
      <c r="BN92" s="128" t="str">
        <f>IFERROR(VLOOKUP($BC92,BJ$62:BL$193,3,FALSE),"")</f>
        <v/>
      </c>
      <c r="BO92" s="128" t="str">
        <f t="shared" si="44"/>
        <v/>
      </c>
      <c r="BP92" s="90">
        <f>SUMIF($BJ$62:$BJ$193,$BC92,$BK$62:$BK$193)</f>
        <v>0</v>
      </c>
      <c r="BQ92" s="90">
        <f t="shared" si="74"/>
        <v>0</v>
      </c>
      <c r="BR92" s="90">
        <f t="shared" si="71"/>
        <v>0</v>
      </c>
      <c r="BS92" s="90" t="str">
        <f t="shared" si="23"/>
        <v/>
      </c>
      <c r="BT92" s="90" t="e">
        <f>LARGE($BS$62:$BS$193,$BC92)</f>
        <v>#NUM!</v>
      </c>
      <c r="BU92" s="90" t="e">
        <f t="shared" si="72"/>
        <v>#NUM!</v>
      </c>
      <c r="BV92" s="127">
        <f>IFERROR(VLOOKUP(BT92,$BC$62:$BR$193,16,FALSE),0)</f>
        <v>0</v>
      </c>
      <c r="BW92" s="128" t="e">
        <f>VLOOKUP(BT92,$BC$62:$BE$193,2,FALSE)</f>
        <v>#NUM!</v>
      </c>
      <c r="BX92" s="128" t="e">
        <f>VLOOKUP(BT92,$BC$62:$BE$193,3,FALSE)</f>
        <v>#NUM!</v>
      </c>
      <c r="BY92" s="128" t="str">
        <f>IFERROR(VLOOKUP($BC92,BU$62:BW$193,3,FALSE),"")</f>
        <v/>
      </c>
      <c r="BZ92" s="128" t="str">
        <f t="shared" si="45"/>
        <v/>
      </c>
      <c r="CA92" s="90">
        <f>SUMIF($BU$62:$BU$193,$BC92,$BV$62:$BV$193)</f>
        <v>0</v>
      </c>
      <c r="CB92" s="90"/>
      <c r="CC92" s="90"/>
      <c r="CD92" s="129"/>
    </row>
    <row r="93" spans="3:82">
      <c r="BC93" s="124">
        <v>150</v>
      </c>
      <c r="BD93" s="125">
        <f t="shared" si="75"/>
        <v>1</v>
      </c>
      <c r="BE93" s="126">
        <f t="shared" si="76"/>
        <v>1</v>
      </c>
      <c r="BF93" s="90">
        <f t="shared" si="73"/>
        <v>0</v>
      </c>
      <c r="BG93" s="90">
        <f t="shared" si="69"/>
        <v>0</v>
      </c>
      <c r="BH93" s="90" t="str">
        <f t="shared" si="43"/>
        <v/>
      </c>
      <c r="BI93" s="90" t="e">
        <f>LARGE($BH$62:$BH$193,$BC93)</f>
        <v>#NUM!</v>
      </c>
      <c r="BJ93" s="90" t="str">
        <f t="shared" si="70"/>
        <v/>
      </c>
      <c r="BK93" s="127">
        <f>IFERROR(VLOOKUP(BI93,$BC$62:$BG$193,5,FALSE),0)</f>
        <v>0</v>
      </c>
      <c r="BL93" s="128" t="e">
        <f>VLOOKUP(BI93,$BC$62:$BE$193,2,FALSE)</f>
        <v>#NUM!</v>
      </c>
      <c r="BM93" s="128" t="e">
        <f>VLOOKUP(BI93,$BC$62:$BE$193,3,FALSE)</f>
        <v>#NUM!</v>
      </c>
      <c r="BN93" s="128" t="str">
        <f>IFERROR(VLOOKUP($BC93,BJ$62:BL$193,3,FALSE),"")</f>
        <v/>
      </c>
      <c r="BO93" s="128" t="str">
        <f t="shared" si="44"/>
        <v/>
      </c>
      <c r="BP93" s="90">
        <f>SUMIF($BJ$62:$BJ$193,$BC93,$BK$62:$BK$193)</f>
        <v>0</v>
      </c>
      <c r="BQ93" s="90">
        <f t="shared" si="74"/>
        <v>0</v>
      </c>
      <c r="BR93" s="90">
        <f t="shared" si="71"/>
        <v>0</v>
      </c>
      <c r="BS93" s="90" t="str">
        <f t="shared" si="23"/>
        <v/>
      </c>
      <c r="BT93" s="90" t="e">
        <f>LARGE($BS$62:$BS$193,$BC93)</f>
        <v>#NUM!</v>
      </c>
      <c r="BU93" s="90" t="e">
        <f t="shared" si="72"/>
        <v>#NUM!</v>
      </c>
      <c r="BV93" s="127">
        <f>IFERROR(VLOOKUP(BT93,$BC$62:$BR$193,16,FALSE),0)</f>
        <v>0</v>
      </c>
      <c r="BW93" s="128" t="e">
        <f>VLOOKUP(BT93,$BC$62:$BE$193,2,FALSE)</f>
        <v>#NUM!</v>
      </c>
      <c r="BX93" s="128" t="e">
        <f>VLOOKUP(BT93,$BC$62:$BE$193,3,FALSE)</f>
        <v>#NUM!</v>
      </c>
      <c r="BY93" s="128" t="str">
        <f>IFERROR(VLOOKUP($BC93,BU$62:BW$193,3,FALSE),"")</f>
        <v/>
      </c>
      <c r="BZ93" s="128" t="str">
        <f t="shared" si="45"/>
        <v/>
      </c>
      <c r="CA93" s="90">
        <f>SUMIF($BU$62:$BU$193,$BC93,$BV$62:$BV$193)</f>
        <v>0</v>
      </c>
      <c r="CB93" s="90"/>
      <c r="CC93" s="90"/>
      <c r="CD93" s="129"/>
    </row>
    <row r="94" spans="3:82">
      <c r="BC94" s="124">
        <v>151</v>
      </c>
      <c r="BD94" s="125">
        <f t="shared" si="75"/>
        <v>1</v>
      </c>
      <c r="BE94" s="126">
        <f t="shared" si="76"/>
        <v>1</v>
      </c>
      <c r="BF94" s="90">
        <f t="shared" si="73"/>
        <v>0</v>
      </c>
      <c r="BG94" s="90">
        <f t="shared" si="69"/>
        <v>0</v>
      </c>
      <c r="BH94" s="90" t="str">
        <f t="shared" si="43"/>
        <v/>
      </c>
      <c r="BI94" s="90" t="e">
        <f>LARGE($BH$62:$BH$193,$BC94)</f>
        <v>#NUM!</v>
      </c>
      <c r="BJ94" s="90" t="str">
        <f t="shared" si="70"/>
        <v/>
      </c>
      <c r="BK94" s="127">
        <f>IFERROR(VLOOKUP(BI94,$BC$62:$BG$193,5,FALSE),0)</f>
        <v>0</v>
      </c>
      <c r="BL94" s="128" t="e">
        <f>VLOOKUP(BI94,$BC$62:$BE$193,2,FALSE)</f>
        <v>#NUM!</v>
      </c>
      <c r="BM94" s="128" t="e">
        <f>VLOOKUP(BI94,$BC$62:$BE$193,3,FALSE)</f>
        <v>#NUM!</v>
      </c>
      <c r="BN94" s="128" t="str">
        <f>IFERROR(VLOOKUP($BC94,BJ$62:BL$193,3,FALSE),"")</f>
        <v/>
      </c>
      <c r="BO94" s="128" t="str">
        <f t="shared" si="44"/>
        <v/>
      </c>
      <c r="BP94" s="90">
        <f>SUMIF($BJ$62:$BJ$193,$BC94,$BK$62:$BK$193)</f>
        <v>0</v>
      </c>
      <c r="BQ94" s="90">
        <f t="shared" si="74"/>
        <v>0</v>
      </c>
      <c r="BR94" s="90">
        <f t="shared" si="71"/>
        <v>0</v>
      </c>
      <c r="BS94" s="90" t="str">
        <f t="shared" si="23"/>
        <v/>
      </c>
      <c r="BT94" s="90" t="e">
        <f>LARGE($BS$62:$BS$193,$BC94)</f>
        <v>#NUM!</v>
      </c>
      <c r="BU94" s="90" t="e">
        <f t="shared" si="72"/>
        <v>#NUM!</v>
      </c>
      <c r="BV94" s="127">
        <f>IFERROR(VLOOKUP(BT94,$BC$62:$BR$193,16,FALSE),0)</f>
        <v>0</v>
      </c>
      <c r="BW94" s="128" t="e">
        <f>VLOOKUP(BT94,$BC$62:$BE$193,2,FALSE)</f>
        <v>#NUM!</v>
      </c>
      <c r="BX94" s="128" t="e">
        <f>VLOOKUP(BT94,$BC$62:$BE$193,3,FALSE)</f>
        <v>#NUM!</v>
      </c>
      <c r="BY94" s="128" t="str">
        <f>IFERROR(VLOOKUP($BC94,BU$62:BW$193,3,FALSE),"")</f>
        <v/>
      </c>
      <c r="BZ94" s="128" t="str">
        <f t="shared" si="45"/>
        <v/>
      </c>
      <c r="CA94" s="90">
        <f>SUMIF($BU$62:$BU$193,$BC94,$BV$62:$BV$193)</f>
        <v>0</v>
      </c>
      <c r="CB94" s="90"/>
      <c r="CC94" s="90"/>
      <c r="CD94" s="129"/>
    </row>
    <row r="95" spans="3:82">
      <c r="BC95" s="124">
        <v>152</v>
      </c>
      <c r="BD95" s="125">
        <f t="shared" si="75"/>
        <v>1</v>
      </c>
      <c r="BE95" s="126">
        <f t="shared" si="76"/>
        <v>1</v>
      </c>
      <c r="BF95" s="90">
        <f t="shared" si="73"/>
        <v>0</v>
      </c>
      <c r="BG95" s="90">
        <f t="shared" si="69"/>
        <v>0</v>
      </c>
      <c r="BH95" s="90" t="str">
        <f t="shared" si="43"/>
        <v/>
      </c>
      <c r="BI95" s="90" t="e">
        <f>LARGE($BH$62:$BH$193,$BC95)</f>
        <v>#NUM!</v>
      </c>
      <c r="BJ95" s="90" t="str">
        <f t="shared" si="70"/>
        <v/>
      </c>
      <c r="BK95" s="127">
        <f>IFERROR(VLOOKUP(BI95,$BC$62:$BG$193,5,FALSE),0)</f>
        <v>0</v>
      </c>
      <c r="BL95" s="128" t="e">
        <f>VLOOKUP(BI95,$BC$62:$BE$193,2,FALSE)</f>
        <v>#NUM!</v>
      </c>
      <c r="BM95" s="128" t="e">
        <f>VLOOKUP(BI95,$BC$62:$BE$193,3,FALSE)</f>
        <v>#NUM!</v>
      </c>
      <c r="BN95" s="128" t="str">
        <f>IFERROR(VLOOKUP($BC95,BJ$62:BL$193,3,FALSE),"")</f>
        <v/>
      </c>
      <c r="BO95" s="128" t="str">
        <f t="shared" si="44"/>
        <v/>
      </c>
      <c r="BP95" s="90">
        <f>SUMIF($BJ$62:$BJ$193,$BC95,$BK$62:$BK$193)</f>
        <v>0</v>
      </c>
      <c r="BQ95" s="90">
        <f t="shared" si="74"/>
        <v>0</v>
      </c>
      <c r="BR95" s="90">
        <f t="shared" si="71"/>
        <v>0</v>
      </c>
      <c r="BS95" s="90" t="str">
        <f t="shared" si="23"/>
        <v/>
      </c>
      <c r="BT95" s="90" t="e">
        <f>LARGE($BS$62:$BS$193,$BC95)</f>
        <v>#NUM!</v>
      </c>
      <c r="BU95" s="90" t="e">
        <f t="shared" si="72"/>
        <v>#NUM!</v>
      </c>
      <c r="BV95" s="127">
        <f>IFERROR(VLOOKUP(BT95,$BC$62:$BR$193,16,FALSE),0)</f>
        <v>0</v>
      </c>
      <c r="BW95" s="128" t="e">
        <f>VLOOKUP(BT95,$BC$62:$BE$193,2,FALSE)</f>
        <v>#NUM!</v>
      </c>
      <c r="BX95" s="128" t="e">
        <f>VLOOKUP(BT95,$BC$62:$BE$193,3,FALSE)</f>
        <v>#NUM!</v>
      </c>
      <c r="BY95" s="128" t="str">
        <f>IFERROR(VLOOKUP($BC95,BU$62:BW$193,3,FALSE),"")</f>
        <v/>
      </c>
      <c r="BZ95" s="128" t="str">
        <f t="shared" si="45"/>
        <v/>
      </c>
      <c r="CA95" s="90">
        <f>SUMIF($BU$62:$BU$193,$BC95,$BV$62:$BV$193)</f>
        <v>0</v>
      </c>
      <c r="CB95" s="90"/>
      <c r="CC95" s="90"/>
      <c r="CD95" s="129"/>
    </row>
    <row r="96" spans="3:82">
      <c r="BC96" s="124">
        <v>153</v>
      </c>
      <c r="BD96" s="125">
        <f t="shared" si="75"/>
        <v>1</v>
      </c>
      <c r="BE96" s="126">
        <f t="shared" si="76"/>
        <v>1</v>
      </c>
      <c r="BF96" s="90">
        <f t="shared" si="73"/>
        <v>0</v>
      </c>
      <c r="BG96" s="90">
        <f t="shared" si="69"/>
        <v>0</v>
      </c>
      <c r="BH96" s="90" t="str">
        <f t="shared" si="43"/>
        <v/>
      </c>
      <c r="BI96" s="90" t="e">
        <f>LARGE($BH$62:$BH$193,$BC96)</f>
        <v>#NUM!</v>
      </c>
      <c r="BJ96" s="90" t="str">
        <f t="shared" si="70"/>
        <v/>
      </c>
      <c r="BK96" s="127">
        <f>IFERROR(VLOOKUP(BI96,$BC$62:$BG$193,5,FALSE),0)</f>
        <v>0</v>
      </c>
      <c r="BL96" s="128" t="e">
        <f>VLOOKUP(BI96,$BC$62:$BE$193,2,FALSE)</f>
        <v>#NUM!</v>
      </c>
      <c r="BM96" s="128" t="e">
        <f>VLOOKUP(BI96,$BC$62:$BE$193,3,FALSE)</f>
        <v>#NUM!</v>
      </c>
      <c r="BN96" s="128" t="str">
        <f>IFERROR(VLOOKUP($BC96,BJ$62:BL$193,3,FALSE),"")</f>
        <v/>
      </c>
      <c r="BO96" s="128" t="str">
        <f t="shared" si="44"/>
        <v/>
      </c>
      <c r="BP96" s="90">
        <f>SUMIF($BJ$62:$BJ$193,$BC96,$BK$62:$BK$193)</f>
        <v>0</v>
      </c>
      <c r="BQ96" s="90">
        <f t="shared" si="74"/>
        <v>0</v>
      </c>
      <c r="BR96" s="90">
        <f t="shared" si="71"/>
        <v>0</v>
      </c>
      <c r="BS96" s="90" t="str">
        <f t="shared" si="23"/>
        <v/>
      </c>
      <c r="BT96" s="90" t="e">
        <f>LARGE($BS$62:$BS$193,$BC96)</f>
        <v>#NUM!</v>
      </c>
      <c r="BU96" s="90" t="e">
        <f t="shared" si="72"/>
        <v>#NUM!</v>
      </c>
      <c r="BV96" s="127">
        <f>IFERROR(VLOOKUP(BT96,$BC$62:$BR$193,16,FALSE),0)</f>
        <v>0</v>
      </c>
      <c r="BW96" s="128" t="e">
        <f>VLOOKUP(BT96,$BC$62:$BE$193,2,FALSE)</f>
        <v>#NUM!</v>
      </c>
      <c r="BX96" s="128" t="e">
        <f>VLOOKUP(BT96,$BC$62:$BE$193,3,FALSE)</f>
        <v>#NUM!</v>
      </c>
      <c r="BY96" s="128" t="str">
        <f>IFERROR(VLOOKUP($BC96,BU$62:BW$193,3,FALSE),"")</f>
        <v/>
      </c>
      <c r="BZ96" s="128" t="str">
        <f t="shared" si="45"/>
        <v/>
      </c>
      <c r="CA96" s="90">
        <f>SUMIF($BU$62:$BU$193,$BC96,$BV$62:$BV$193)</f>
        <v>0</v>
      </c>
      <c r="CB96" s="90"/>
      <c r="CC96" s="90"/>
      <c r="CD96" s="129"/>
    </row>
    <row r="97" spans="55:82">
      <c r="BC97" s="124">
        <v>154</v>
      </c>
      <c r="BD97" s="125">
        <f t="shared" si="75"/>
        <v>1</v>
      </c>
      <c r="BE97" s="126">
        <f t="shared" si="76"/>
        <v>1</v>
      </c>
      <c r="BF97" s="90">
        <f t="shared" si="73"/>
        <v>0</v>
      </c>
      <c r="BG97" s="90">
        <f t="shared" si="69"/>
        <v>0</v>
      </c>
      <c r="BH97" s="90" t="str">
        <f t="shared" si="43"/>
        <v/>
      </c>
      <c r="BI97" s="90" t="e">
        <f>LARGE($BH$62:$BH$193,$BC97)</f>
        <v>#NUM!</v>
      </c>
      <c r="BJ97" s="90" t="str">
        <f t="shared" si="70"/>
        <v/>
      </c>
      <c r="BK97" s="127">
        <f>IFERROR(VLOOKUP(BI97,$BC$62:$BG$193,5,FALSE),0)</f>
        <v>0</v>
      </c>
      <c r="BL97" s="128" t="e">
        <f>VLOOKUP(BI97,$BC$62:$BE$193,2,FALSE)</f>
        <v>#NUM!</v>
      </c>
      <c r="BM97" s="128" t="e">
        <f>VLOOKUP(BI97,$BC$62:$BE$193,3,FALSE)</f>
        <v>#NUM!</v>
      </c>
      <c r="BN97" s="128" t="str">
        <f>IFERROR(VLOOKUP($BC97,BJ$62:BL$193,3,FALSE),"")</f>
        <v/>
      </c>
      <c r="BO97" s="128" t="str">
        <f t="shared" si="44"/>
        <v/>
      </c>
      <c r="BP97" s="90">
        <f>SUMIF($BJ$62:$BJ$193,$BC97,$BK$62:$BK$193)</f>
        <v>0</v>
      </c>
      <c r="BQ97" s="90">
        <f t="shared" si="74"/>
        <v>0</v>
      </c>
      <c r="BR97" s="90">
        <f t="shared" si="71"/>
        <v>0</v>
      </c>
      <c r="BS97" s="90" t="str">
        <f t="shared" si="23"/>
        <v/>
      </c>
      <c r="BT97" s="90" t="e">
        <f>LARGE($BS$62:$BS$193,$BC97)</f>
        <v>#NUM!</v>
      </c>
      <c r="BU97" s="90" t="e">
        <f t="shared" si="72"/>
        <v>#NUM!</v>
      </c>
      <c r="BV97" s="127">
        <f>IFERROR(VLOOKUP(BT97,$BC$62:$BR$193,16,FALSE),0)</f>
        <v>0</v>
      </c>
      <c r="BW97" s="128" t="e">
        <f>VLOOKUP(BT97,$BC$62:$BE$193,2,FALSE)</f>
        <v>#NUM!</v>
      </c>
      <c r="BX97" s="128" t="e">
        <f>VLOOKUP(BT97,$BC$62:$BE$193,3,FALSE)</f>
        <v>#NUM!</v>
      </c>
      <c r="BY97" s="128" t="str">
        <f>IFERROR(VLOOKUP($BC97,BU$62:BW$193,3,FALSE),"")</f>
        <v/>
      </c>
      <c r="BZ97" s="128" t="str">
        <f t="shared" si="45"/>
        <v/>
      </c>
      <c r="CA97" s="90">
        <f>SUMIF($BU$62:$BU$193,$BC97,$BV$62:$BV$193)</f>
        <v>0</v>
      </c>
      <c r="CB97" s="90"/>
      <c r="CC97" s="90"/>
      <c r="CD97" s="129"/>
    </row>
    <row r="98" spans="55:82">
      <c r="BC98" s="124">
        <v>155</v>
      </c>
      <c r="BD98" s="125">
        <f t="shared" si="75"/>
        <v>1</v>
      </c>
      <c r="BE98" s="126">
        <f t="shared" si="76"/>
        <v>1</v>
      </c>
      <c r="BF98" s="90">
        <f t="shared" si="73"/>
        <v>0</v>
      </c>
      <c r="BG98" s="90">
        <f t="shared" si="69"/>
        <v>0</v>
      </c>
      <c r="BH98" s="90" t="str">
        <f t="shared" si="43"/>
        <v/>
      </c>
      <c r="BI98" s="90" t="e">
        <f>LARGE($BH$62:$BH$193,$BC98)</f>
        <v>#NUM!</v>
      </c>
      <c r="BJ98" s="90" t="str">
        <f t="shared" si="70"/>
        <v/>
      </c>
      <c r="BK98" s="127">
        <f>IFERROR(VLOOKUP(BI98,$BC$62:$BG$193,5,FALSE),0)</f>
        <v>0</v>
      </c>
      <c r="BL98" s="128" t="e">
        <f>VLOOKUP(BI98,$BC$62:$BE$193,2,FALSE)</f>
        <v>#NUM!</v>
      </c>
      <c r="BM98" s="128" t="e">
        <f>VLOOKUP(BI98,$BC$62:$BE$193,3,FALSE)</f>
        <v>#NUM!</v>
      </c>
      <c r="BN98" s="128" t="str">
        <f>IFERROR(VLOOKUP($BC98,BJ$62:BL$193,3,FALSE),"")</f>
        <v/>
      </c>
      <c r="BO98" s="128" t="str">
        <f t="shared" si="44"/>
        <v/>
      </c>
      <c r="BP98" s="90">
        <f>SUMIF($BJ$62:$BJ$193,$BC98,$BK$62:$BK$193)</f>
        <v>0</v>
      </c>
      <c r="BQ98" s="90">
        <f t="shared" si="74"/>
        <v>0</v>
      </c>
      <c r="BR98" s="90">
        <f t="shared" si="71"/>
        <v>0</v>
      </c>
      <c r="BS98" s="90" t="str">
        <f t="shared" ref="BS98:BS161" si="77">IF(BR98=0,"",$BC98)</f>
        <v/>
      </c>
      <c r="BT98" s="90" t="e">
        <f>LARGE($BS$62:$BS$193,$BC98)</f>
        <v>#NUM!</v>
      </c>
      <c r="BU98" s="90" t="e">
        <f t="shared" si="72"/>
        <v>#NUM!</v>
      </c>
      <c r="BV98" s="127">
        <f>IFERROR(VLOOKUP(BT98,$BC$62:$BR$193,16,FALSE),0)</f>
        <v>0</v>
      </c>
      <c r="BW98" s="128" t="e">
        <f>VLOOKUP(BT98,$BC$62:$BE$193,2,FALSE)</f>
        <v>#NUM!</v>
      </c>
      <c r="BX98" s="128" t="e">
        <f>VLOOKUP(BT98,$BC$62:$BE$193,3,FALSE)</f>
        <v>#NUM!</v>
      </c>
      <c r="BY98" s="128" t="str">
        <f>IFERROR(VLOOKUP($BC98,BU$62:BW$193,3,FALSE),"")</f>
        <v/>
      </c>
      <c r="BZ98" s="128" t="str">
        <f t="shared" si="45"/>
        <v/>
      </c>
      <c r="CA98" s="90">
        <f>SUMIF($BU$62:$BU$193,$BC98,$BV$62:$BV$193)</f>
        <v>0</v>
      </c>
      <c r="CB98" s="90"/>
      <c r="CC98" s="90"/>
      <c r="CD98" s="129"/>
    </row>
    <row r="99" spans="55:82">
      <c r="BC99" s="124">
        <v>156</v>
      </c>
      <c r="BD99" s="125">
        <f t="shared" si="75"/>
        <v>1</v>
      </c>
      <c r="BE99" s="126">
        <f t="shared" si="76"/>
        <v>1</v>
      </c>
      <c r="BF99" s="90">
        <f t="shared" si="73"/>
        <v>0</v>
      </c>
      <c r="BG99" s="90">
        <f t="shared" si="69"/>
        <v>0</v>
      </c>
      <c r="BH99" s="90" t="str">
        <f t="shared" ref="BH99:BH162" si="78">IF(BG99=0,"",$BC99)</f>
        <v/>
      </c>
      <c r="BI99" s="90" t="e">
        <f>LARGE($BH$62:$BH$193,$BC99)</f>
        <v>#NUM!</v>
      </c>
      <c r="BJ99" s="90" t="str">
        <f t="shared" si="70"/>
        <v/>
      </c>
      <c r="BK99" s="127">
        <f>IFERROR(VLOOKUP(BI99,$BC$62:$BG$193,5,FALSE),0)</f>
        <v>0</v>
      </c>
      <c r="BL99" s="128" t="e">
        <f>VLOOKUP(BI99,$BC$62:$BE$193,2,FALSE)</f>
        <v>#NUM!</v>
      </c>
      <c r="BM99" s="128" t="e">
        <f>VLOOKUP(BI99,$BC$62:$BE$193,3,FALSE)</f>
        <v>#NUM!</v>
      </c>
      <c r="BN99" s="128" t="str">
        <f>IFERROR(VLOOKUP($BC99,BJ$62:BL$193,3,FALSE),"")</f>
        <v/>
      </c>
      <c r="BO99" s="128" t="str">
        <f t="shared" ref="BO99:BO162" si="79">IFERROR(BN99+BP99-1,"")</f>
        <v/>
      </c>
      <c r="BP99" s="90">
        <f>SUMIF($BJ$62:$BJ$193,$BC99,$BK$62:$BK$193)</f>
        <v>0</v>
      </c>
      <c r="BQ99" s="90">
        <f t="shared" si="74"/>
        <v>0</v>
      </c>
      <c r="BR99" s="90">
        <f t="shared" si="71"/>
        <v>0</v>
      </c>
      <c r="BS99" s="90" t="str">
        <f t="shared" si="77"/>
        <v/>
      </c>
      <c r="BT99" s="90" t="e">
        <f>LARGE($BS$62:$BS$193,$BC99)</f>
        <v>#NUM!</v>
      </c>
      <c r="BU99" s="90" t="e">
        <f t="shared" si="72"/>
        <v>#NUM!</v>
      </c>
      <c r="BV99" s="127">
        <f>IFERROR(VLOOKUP(BT99,$BC$62:$BR$193,16,FALSE),0)</f>
        <v>0</v>
      </c>
      <c r="BW99" s="128" t="e">
        <f>VLOOKUP(BT99,$BC$62:$BE$193,2,FALSE)</f>
        <v>#NUM!</v>
      </c>
      <c r="BX99" s="128" t="e">
        <f>VLOOKUP(BT99,$BC$62:$BE$193,3,FALSE)</f>
        <v>#NUM!</v>
      </c>
      <c r="BY99" s="128" t="str">
        <f>IFERROR(VLOOKUP($BC99,BU$62:BW$193,3,FALSE),"")</f>
        <v/>
      </c>
      <c r="BZ99" s="128" t="str">
        <f t="shared" ref="BZ99:BZ162" si="80">IFERROR(BY99+CA99-1,"")</f>
        <v/>
      </c>
      <c r="CA99" s="90">
        <f>SUMIF($BU$62:$BU$193,$BC99,$BV$62:$BV$193)</f>
        <v>0</v>
      </c>
      <c r="CB99" s="90"/>
      <c r="CC99" s="90"/>
      <c r="CD99" s="129"/>
    </row>
    <row r="100" spans="55:82">
      <c r="BC100" s="124">
        <v>157</v>
      </c>
      <c r="BD100" s="125">
        <f t="shared" si="75"/>
        <v>1</v>
      </c>
      <c r="BE100" s="126">
        <f t="shared" si="76"/>
        <v>1</v>
      </c>
      <c r="BF100" s="90">
        <f t="shared" si="73"/>
        <v>0</v>
      </c>
      <c r="BG100" s="90">
        <f t="shared" si="69"/>
        <v>0</v>
      </c>
      <c r="BH100" s="90" t="str">
        <f t="shared" si="78"/>
        <v/>
      </c>
      <c r="BI100" s="90" t="e">
        <f>LARGE($BH$62:$BH$193,$BC100)</f>
        <v>#NUM!</v>
      </c>
      <c r="BJ100" s="90" t="str">
        <f t="shared" si="70"/>
        <v/>
      </c>
      <c r="BK100" s="127">
        <f>IFERROR(VLOOKUP(BI100,$BC$62:$BG$193,5,FALSE),0)</f>
        <v>0</v>
      </c>
      <c r="BL100" s="128" t="e">
        <f>VLOOKUP(BI100,$BC$62:$BE$193,2,FALSE)</f>
        <v>#NUM!</v>
      </c>
      <c r="BM100" s="128" t="e">
        <f>VLOOKUP(BI100,$BC$62:$BE$193,3,FALSE)</f>
        <v>#NUM!</v>
      </c>
      <c r="BN100" s="128" t="str">
        <f>IFERROR(VLOOKUP($BC100,BJ$62:BL$193,3,FALSE),"")</f>
        <v/>
      </c>
      <c r="BO100" s="128" t="str">
        <f t="shared" si="79"/>
        <v/>
      </c>
      <c r="BP100" s="90">
        <f>SUMIF($BJ$62:$BJ$193,$BC100,$BK$62:$BK$193)</f>
        <v>0</v>
      </c>
      <c r="BQ100" s="90">
        <f t="shared" si="74"/>
        <v>0</v>
      </c>
      <c r="BR100" s="90">
        <f t="shared" si="71"/>
        <v>0</v>
      </c>
      <c r="BS100" s="90" t="str">
        <f t="shared" si="77"/>
        <v/>
      </c>
      <c r="BT100" s="90" t="e">
        <f>LARGE($BS$62:$BS$193,$BC100)</f>
        <v>#NUM!</v>
      </c>
      <c r="BU100" s="90" t="e">
        <f t="shared" si="72"/>
        <v>#NUM!</v>
      </c>
      <c r="BV100" s="127">
        <f>IFERROR(VLOOKUP(BT100,$BC$62:$BR$193,16,FALSE),0)</f>
        <v>0</v>
      </c>
      <c r="BW100" s="128" t="e">
        <f>VLOOKUP(BT100,$BC$62:$BE$193,2,FALSE)</f>
        <v>#NUM!</v>
      </c>
      <c r="BX100" s="128" t="e">
        <f>VLOOKUP(BT100,$BC$62:$BE$193,3,FALSE)</f>
        <v>#NUM!</v>
      </c>
      <c r="BY100" s="128" t="str">
        <f>IFERROR(VLOOKUP($BC100,BU$62:BW$193,3,FALSE),"")</f>
        <v/>
      </c>
      <c r="BZ100" s="128" t="str">
        <f t="shared" si="80"/>
        <v/>
      </c>
      <c r="CA100" s="90">
        <f>SUMIF($BU$62:$BU$193,$BC100,$BV$62:$BV$193)</f>
        <v>0</v>
      </c>
      <c r="CB100" s="90"/>
      <c r="CC100" s="90"/>
      <c r="CD100" s="129"/>
    </row>
    <row r="101" spans="55:82">
      <c r="BC101" s="124">
        <v>158</v>
      </c>
      <c r="BD101" s="125">
        <f t="shared" si="75"/>
        <v>1</v>
      </c>
      <c r="BE101" s="126">
        <f t="shared" si="76"/>
        <v>1</v>
      </c>
      <c r="BF101" s="90">
        <f t="shared" si="73"/>
        <v>0</v>
      </c>
      <c r="BG101" s="90">
        <f t="shared" si="69"/>
        <v>0</v>
      </c>
      <c r="BH101" s="90" t="str">
        <f t="shared" si="78"/>
        <v/>
      </c>
      <c r="BI101" s="90" t="e">
        <f>LARGE($BH$62:$BH$193,$BC101)</f>
        <v>#NUM!</v>
      </c>
      <c r="BJ101" s="90" t="str">
        <f t="shared" si="70"/>
        <v/>
      </c>
      <c r="BK101" s="127">
        <f>IFERROR(VLOOKUP(BI101,$BC$62:$BG$193,5,FALSE),0)</f>
        <v>0</v>
      </c>
      <c r="BL101" s="128" t="e">
        <f>VLOOKUP(BI101,$BC$62:$BE$193,2,FALSE)</f>
        <v>#NUM!</v>
      </c>
      <c r="BM101" s="128" t="e">
        <f>VLOOKUP(BI101,$BC$62:$BE$193,3,FALSE)</f>
        <v>#NUM!</v>
      </c>
      <c r="BN101" s="128" t="str">
        <f>IFERROR(VLOOKUP($BC101,BJ$62:BL$193,3,FALSE),"")</f>
        <v/>
      </c>
      <c r="BO101" s="128" t="str">
        <f t="shared" si="79"/>
        <v/>
      </c>
      <c r="BP101" s="90">
        <f>SUMIF($BJ$62:$BJ$193,$BC101,$BK$62:$BK$193)</f>
        <v>0</v>
      </c>
      <c r="BQ101" s="90">
        <f t="shared" si="74"/>
        <v>0</v>
      </c>
      <c r="BR101" s="90">
        <f t="shared" si="71"/>
        <v>0</v>
      </c>
      <c r="BS101" s="90" t="str">
        <f t="shared" si="77"/>
        <v/>
      </c>
      <c r="BT101" s="90" t="e">
        <f>LARGE($BS$62:$BS$193,$BC101)</f>
        <v>#NUM!</v>
      </c>
      <c r="BU101" s="90" t="e">
        <f t="shared" si="72"/>
        <v>#NUM!</v>
      </c>
      <c r="BV101" s="127">
        <f>IFERROR(VLOOKUP(BT101,$BC$62:$BR$193,16,FALSE),0)</f>
        <v>0</v>
      </c>
      <c r="BW101" s="128" t="e">
        <f>VLOOKUP(BT101,$BC$62:$BE$193,2,FALSE)</f>
        <v>#NUM!</v>
      </c>
      <c r="BX101" s="128" t="e">
        <f>VLOOKUP(BT101,$BC$62:$BE$193,3,FALSE)</f>
        <v>#NUM!</v>
      </c>
      <c r="BY101" s="128" t="str">
        <f>IFERROR(VLOOKUP($BC101,BU$62:BW$193,3,FALSE),"")</f>
        <v/>
      </c>
      <c r="BZ101" s="128" t="str">
        <f t="shared" si="80"/>
        <v/>
      </c>
      <c r="CA101" s="90">
        <f>SUMIF($BU$62:$BU$193,$BC101,$BV$62:$BV$193)</f>
        <v>0</v>
      </c>
      <c r="CB101" s="90"/>
      <c r="CC101" s="90"/>
      <c r="CD101" s="129"/>
    </row>
    <row r="102" spans="55:82">
      <c r="BC102" s="124">
        <v>159</v>
      </c>
      <c r="BD102" s="125">
        <f t="shared" si="75"/>
        <v>1</v>
      </c>
      <c r="BE102" s="126">
        <f t="shared" si="76"/>
        <v>1</v>
      </c>
      <c r="BF102" s="90">
        <f t="shared" si="73"/>
        <v>0</v>
      </c>
      <c r="BG102" s="90">
        <f t="shared" si="69"/>
        <v>0</v>
      </c>
      <c r="BH102" s="90" t="str">
        <f t="shared" si="78"/>
        <v/>
      </c>
      <c r="BI102" s="90" t="e">
        <f>LARGE($BH$62:$BH$193,$BC102)</f>
        <v>#NUM!</v>
      </c>
      <c r="BJ102" s="90" t="str">
        <f t="shared" si="70"/>
        <v/>
      </c>
      <c r="BK102" s="127">
        <f>IFERROR(VLOOKUP(BI102,$BC$62:$BG$193,5,FALSE),0)</f>
        <v>0</v>
      </c>
      <c r="BL102" s="128" t="e">
        <f>VLOOKUP(BI102,$BC$62:$BE$193,2,FALSE)</f>
        <v>#NUM!</v>
      </c>
      <c r="BM102" s="128" t="e">
        <f>VLOOKUP(BI102,$BC$62:$BE$193,3,FALSE)</f>
        <v>#NUM!</v>
      </c>
      <c r="BN102" s="128" t="str">
        <f>IFERROR(VLOOKUP($BC102,BJ$62:BL$193,3,FALSE),"")</f>
        <v/>
      </c>
      <c r="BO102" s="128" t="str">
        <f t="shared" si="79"/>
        <v/>
      </c>
      <c r="BP102" s="90">
        <f>SUMIF($BJ$62:$BJ$193,$BC102,$BK$62:$BK$193)</f>
        <v>0</v>
      </c>
      <c r="BQ102" s="90">
        <f t="shared" si="74"/>
        <v>0</v>
      </c>
      <c r="BR102" s="90">
        <f t="shared" si="71"/>
        <v>0</v>
      </c>
      <c r="BS102" s="90" t="str">
        <f t="shared" si="77"/>
        <v/>
      </c>
      <c r="BT102" s="90" t="e">
        <f>LARGE($BS$62:$BS$193,$BC102)</f>
        <v>#NUM!</v>
      </c>
      <c r="BU102" s="90" t="e">
        <f t="shared" si="72"/>
        <v>#NUM!</v>
      </c>
      <c r="BV102" s="127">
        <f>IFERROR(VLOOKUP(BT102,$BC$62:$BR$193,16,FALSE),0)</f>
        <v>0</v>
      </c>
      <c r="BW102" s="128" t="e">
        <f>VLOOKUP(BT102,$BC$62:$BE$193,2,FALSE)</f>
        <v>#NUM!</v>
      </c>
      <c r="BX102" s="128" t="e">
        <f>VLOOKUP(BT102,$BC$62:$BE$193,3,FALSE)</f>
        <v>#NUM!</v>
      </c>
      <c r="BY102" s="128" t="str">
        <f>IFERROR(VLOOKUP($BC102,BU$62:BW$193,3,FALSE),"")</f>
        <v/>
      </c>
      <c r="BZ102" s="128" t="str">
        <f t="shared" si="80"/>
        <v/>
      </c>
      <c r="CA102" s="90">
        <f>SUMIF($BU$62:$BU$193,$BC102,$BV$62:$BV$193)</f>
        <v>0</v>
      </c>
      <c r="CB102" s="90"/>
      <c r="CC102" s="90"/>
      <c r="CD102" s="129"/>
    </row>
    <row r="103" spans="55:82">
      <c r="BC103" s="124">
        <v>160</v>
      </c>
      <c r="BD103" s="125">
        <f t="shared" si="75"/>
        <v>1</v>
      </c>
      <c r="BE103" s="126">
        <f t="shared" si="76"/>
        <v>1</v>
      </c>
      <c r="BF103" s="90">
        <f t="shared" si="73"/>
        <v>0</v>
      </c>
      <c r="BG103" s="90">
        <f t="shared" si="69"/>
        <v>0</v>
      </c>
      <c r="BH103" s="90" t="str">
        <f t="shared" si="78"/>
        <v/>
      </c>
      <c r="BI103" s="90" t="e">
        <f>LARGE($BH$62:$BH$193,$BC103)</f>
        <v>#NUM!</v>
      </c>
      <c r="BJ103" s="90" t="str">
        <f t="shared" si="70"/>
        <v/>
      </c>
      <c r="BK103" s="127">
        <f>IFERROR(VLOOKUP(BI103,$BC$62:$BG$193,5,FALSE),0)</f>
        <v>0</v>
      </c>
      <c r="BL103" s="128" t="e">
        <f>VLOOKUP(BI103,$BC$62:$BE$193,2,FALSE)</f>
        <v>#NUM!</v>
      </c>
      <c r="BM103" s="128" t="e">
        <f>VLOOKUP(BI103,$BC$62:$BE$193,3,FALSE)</f>
        <v>#NUM!</v>
      </c>
      <c r="BN103" s="128" t="str">
        <f>IFERROR(VLOOKUP($BC103,BJ$62:BL$193,3,FALSE),"")</f>
        <v/>
      </c>
      <c r="BO103" s="128" t="str">
        <f t="shared" si="79"/>
        <v/>
      </c>
      <c r="BP103" s="90">
        <f>SUMIF($BJ$62:$BJ$193,$BC103,$BK$62:$BK$193)</f>
        <v>0</v>
      </c>
      <c r="BQ103" s="90">
        <f t="shared" si="74"/>
        <v>0</v>
      </c>
      <c r="BR103" s="90">
        <f t="shared" si="71"/>
        <v>0</v>
      </c>
      <c r="BS103" s="90" t="str">
        <f t="shared" si="77"/>
        <v/>
      </c>
      <c r="BT103" s="90" t="e">
        <f>LARGE($BS$62:$BS$193,$BC103)</f>
        <v>#NUM!</v>
      </c>
      <c r="BU103" s="90" t="e">
        <f t="shared" si="72"/>
        <v>#NUM!</v>
      </c>
      <c r="BV103" s="127">
        <f>IFERROR(VLOOKUP(BT103,$BC$62:$BR$193,16,FALSE),0)</f>
        <v>0</v>
      </c>
      <c r="BW103" s="128" t="e">
        <f>VLOOKUP(BT103,$BC$62:$BE$193,2,FALSE)</f>
        <v>#NUM!</v>
      </c>
      <c r="BX103" s="128" t="e">
        <f>VLOOKUP(BT103,$BC$62:$BE$193,3,FALSE)</f>
        <v>#NUM!</v>
      </c>
      <c r="BY103" s="128" t="str">
        <f>IFERROR(VLOOKUP($BC103,BU$62:BW$193,3,FALSE),"")</f>
        <v/>
      </c>
      <c r="BZ103" s="128" t="str">
        <f t="shared" si="80"/>
        <v/>
      </c>
      <c r="CA103" s="90">
        <f>SUMIF($BU$62:$BU$193,$BC103,$BV$62:$BV$193)</f>
        <v>0</v>
      </c>
      <c r="CB103" s="90"/>
      <c r="CC103" s="90"/>
      <c r="CD103" s="129"/>
    </row>
    <row r="104" spans="55:82">
      <c r="BC104" s="124">
        <v>161</v>
      </c>
      <c r="BD104" s="125">
        <f t="shared" si="75"/>
        <v>1</v>
      </c>
      <c r="BE104" s="126">
        <f t="shared" si="76"/>
        <v>1</v>
      </c>
      <c r="BF104" s="90">
        <f t="shared" si="73"/>
        <v>0</v>
      </c>
      <c r="BG104" s="90">
        <f t="shared" si="69"/>
        <v>0</v>
      </c>
      <c r="BH104" s="90" t="str">
        <f t="shared" si="78"/>
        <v/>
      </c>
      <c r="BI104" s="90" t="e">
        <f>LARGE($BH$62:$BH$193,$BC104)</f>
        <v>#NUM!</v>
      </c>
      <c r="BJ104" s="90" t="str">
        <f t="shared" si="70"/>
        <v/>
      </c>
      <c r="BK104" s="127">
        <f>IFERROR(VLOOKUP(BI104,$BC$62:$BG$193,5,FALSE),0)</f>
        <v>0</v>
      </c>
      <c r="BL104" s="128" t="e">
        <f>VLOOKUP(BI104,$BC$62:$BE$193,2,FALSE)</f>
        <v>#NUM!</v>
      </c>
      <c r="BM104" s="128" t="e">
        <f>VLOOKUP(BI104,$BC$62:$BE$193,3,FALSE)</f>
        <v>#NUM!</v>
      </c>
      <c r="BN104" s="128" t="str">
        <f>IFERROR(VLOOKUP($BC104,BJ$62:BL$193,3,FALSE),"")</f>
        <v/>
      </c>
      <c r="BO104" s="128" t="str">
        <f t="shared" si="79"/>
        <v/>
      </c>
      <c r="BP104" s="90">
        <f>SUMIF($BJ$62:$BJ$193,$BC104,$BK$62:$BK$193)</f>
        <v>0</v>
      </c>
      <c r="BQ104" s="90">
        <f t="shared" si="74"/>
        <v>0</v>
      </c>
      <c r="BR104" s="90">
        <f t="shared" si="71"/>
        <v>0</v>
      </c>
      <c r="BS104" s="90" t="str">
        <f t="shared" si="77"/>
        <v/>
      </c>
      <c r="BT104" s="90" t="e">
        <f>LARGE($BS$62:$BS$193,$BC104)</f>
        <v>#NUM!</v>
      </c>
      <c r="BU104" s="90" t="e">
        <f t="shared" si="72"/>
        <v>#NUM!</v>
      </c>
      <c r="BV104" s="127">
        <f>IFERROR(VLOOKUP(BT104,$BC$62:$BR$193,16,FALSE),0)</f>
        <v>0</v>
      </c>
      <c r="BW104" s="128" t="e">
        <f>VLOOKUP(BT104,$BC$62:$BE$193,2,FALSE)</f>
        <v>#NUM!</v>
      </c>
      <c r="BX104" s="128" t="e">
        <f>VLOOKUP(BT104,$BC$62:$BE$193,3,FALSE)</f>
        <v>#NUM!</v>
      </c>
      <c r="BY104" s="128" t="str">
        <f>IFERROR(VLOOKUP($BC104,BU$62:BW$193,3,FALSE),"")</f>
        <v/>
      </c>
      <c r="BZ104" s="128" t="str">
        <f t="shared" si="80"/>
        <v/>
      </c>
      <c r="CA104" s="90">
        <f>SUMIF($BU$62:$BU$193,$BC104,$BV$62:$BV$193)</f>
        <v>0</v>
      </c>
      <c r="CB104" s="90"/>
      <c r="CC104" s="90"/>
      <c r="CD104" s="129"/>
    </row>
    <row r="105" spans="55:82">
      <c r="BC105" s="124">
        <v>162</v>
      </c>
      <c r="BD105" s="125">
        <f t="shared" si="75"/>
        <v>1</v>
      </c>
      <c r="BE105" s="126">
        <f t="shared" si="76"/>
        <v>1</v>
      </c>
      <c r="BF105" s="90">
        <f t="shared" si="73"/>
        <v>0</v>
      </c>
      <c r="BG105" s="90">
        <f t="shared" si="69"/>
        <v>0</v>
      </c>
      <c r="BH105" s="90" t="str">
        <f t="shared" si="78"/>
        <v/>
      </c>
      <c r="BI105" s="90" t="e">
        <f>LARGE($BH$62:$BH$193,$BC105)</f>
        <v>#NUM!</v>
      </c>
      <c r="BJ105" s="90" t="str">
        <f t="shared" si="70"/>
        <v/>
      </c>
      <c r="BK105" s="127">
        <f>IFERROR(VLOOKUP(BI105,$BC$62:$BG$193,5,FALSE),0)</f>
        <v>0</v>
      </c>
      <c r="BL105" s="128" t="e">
        <f>VLOOKUP(BI105,$BC$62:$BE$193,2,FALSE)</f>
        <v>#NUM!</v>
      </c>
      <c r="BM105" s="128" t="e">
        <f>VLOOKUP(BI105,$BC$62:$BE$193,3,FALSE)</f>
        <v>#NUM!</v>
      </c>
      <c r="BN105" s="128" t="str">
        <f>IFERROR(VLOOKUP($BC105,BJ$62:BL$193,3,FALSE),"")</f>
        <v/>
      </c>
      <c r="BO105" s="128" t="str">
        <f t="shared" si="79"/>
        <v/>
      </c>
      <c r="BP105" s="90">
        <f>SUMIF($BJ$62:$BJ$193,$BC105,$BK$62:$BK$193)</f>
        <v>0</v>
      </c>
      <c r="BQ105" s="90">
        <f t="shared" si="74"/>
        <v>0</v>
      </c>
      <c r="BR105" s="90">
        <f t="shared" si="71"/>
        <v>0</v>
      </c>
      <c r="BS105" s="90" t="str">
        <f t="shared" si="77"/>
        <v/>
      </c>
      <c r="BT105" s="90" t="e">
        <f>LARGE($BS$62:$BS$193,$BC105)</f>
        <v>#NUM!</v>
      </c>
      <c r="BU105" s="90" t="e">
        <f t="shared" si="72"/>
        <v>#NUM!</v>
      </c>
      <c r="BV105" s="127">
        <f>IFERROR(VLOOKUP(BT105,$BC$62:$BR$193,16,FALSE),0)</f>
        <v>0</v>
      </c>
      <c r="BW105" s="128" t="e">
        <f>VLOOKUP(BT105,$BC$62:$BE$193,2,FALSE)</f>
        <v>#NUM!</v>
      </c>
      <c r="BX105" s="128" t="e">
        <f>VLOOKUP(BT105,$BC$62:$BE$193,3,FALSE)</f>
        <v>#NUM!</v>
      </c>
      <c r="BY105" s="128" t="str">
        <f>IFERROR(VLOOKUP($BC105,BU$62:BW$193,3,FALSE),"")</f>
        <v/>
      </c>
      <c r="BZ105" s="128" t="str">
        <f t="shared" si="80"/>
        <v/>
      </c>
      <c r="CA105" s="90">
        <f>SUMIF($BU$62:$BU$193,$BC105,$BV$62:$BV$193)</f>
        <v>0</v>
      </c>
      <c r="CB105" s="90"/>
      <c r="CC105" s="90"/>
      <c r="CD105" s="129"/>
    </row>
    <row r="106" spans="55:82">
      <c r="BC106" s="124">
        <v>163</v>
      </c>
      <c r="BD106" s="125">
        <f t="shared" si="75"/>
        <v>1</v>
      </c>
      <c r="BE106" s="126">
        <f t="shared" si="76"/>
        <v>1</v>
      </c>
      <c r="BF106" s="90">
        <f t="shared" si="73"/>
        <v>0</v>
      </c>
      <c r="BG106" s="90">
        <f t="shared" si="69"/>
        <v>0</v>
      </c>
      <c r="BH106" s="90" t="str">
        <f t="shared" si="78"/>
        <v/>
      </c>
      <c r="BI106" s="90" t="e">
        <f>LARGE($BH$62:$BH$193,$BC106)</f>
        <v>#NUM!</v>
      </c>
      <c r="BJ106" s="90" t="str">
        <f t="shared" si="70"/>
        <v/>
      </c>
      <c r="BK106" s="127">
        <f>IFERROR(VLOOKUP(BI106,$BC$62:$BG$193,5,FALSE),0)</f>
        <v>0</v>
      </c>
      <c r="BL106" s="128" t="e">
        <f>VLOOKUP(BI106,$BC$62:$BE$193,2,FALSE)</f>
        <v>#NUM!</v>
      </c>
      <c r="BM106" s="128" t="e">
        <f>VLOOKUP(BI106,$BC$62:$BE$193,3,FALSE)</f>
        <v>#NUM!</v>
      </c>
      <c r="BN106" s="128" t="str">
        <f>IFERROR(VLOOKUP($BC106,BJ$62:BL$193,3,FALSE),"")</f>
        <v/>
      </c>
      <c r="BO106" s="128" t="str">
        <f t="shared" si="79"/>
        <v/>
      </c>
      <c r="BP106" s="90">
        <f>SUMIF($BJ$62:$BJ$193,$BC106,$BK$62:$BK$193)</f>
        <v>0</v>
      </c>
      <c r="BQ106" s="90">
        <f t="shared" si="74"/>
        <v>0</v>
      </c>
      <c r="BR106" s="90">
        <f t="shared" si="71"/>
        <v>0</v>
      </c>
      <c r="BS106" s="90" t="str">
        <f t="shared" si="77"/>
        <v/>
      </c>
      <c r="BT106" s="90" t="e">
        <f>LARGE($BS$62:$BS$193,$BC106)</f>
        <v>#NUM!</v>
      </c>
      <c r="BU106" s="90" t="e">
        <f t="shared" si="72"/>
        <v>#NUM!</v>
      </c>
      <c r="BV106" s="127">
        <f>IFERROR(VLOOKUP(BT106,$BC$62:$BR$193,16,FALSE),0)</f>
        <v>0</v>
      </c>
      <c r="BW106" s="128" t="e">
        <f>VLOOKUP(BT106,$BC$62:$BE$193,2,FALSE)</f>
        <v>#NUM!</v>
      </c>
      <c r="BX106" s="128" t="e">
        <f>VLOOKUP(BT106,$BC$62:$BE$193,3,FALSE)</f>
        <v>#NUM!</v>
      </c>
      <c r="BY106" s="128" t="str">
        <f>IFERROR(VLOOKUP($BC106,BU$62:BW$193,3,FALSE),"")</f>
        <v/>
      </c>
      <c r="BZ106" s="128" t="str">
        <f t="shared" si="80"/>
        <v/>
      </c>
      <c r="CA106" s="90">
        <f>SUMIF($BU$62:$BU$193,$BC106,$BV$62:$BV$193)</f>
        <v>0</v>
      </c>
      <c r="CB106" s="90"/>
      <c r="CC106" s="90"/>
      <c r="CD106" s="129"/>
    </row>
    <row r="107" spans="55:82">
      <c r="BC107" s="124">
        <v>164</v>
      </c>
      <c r="BD107" s="125">
        <f t="shared" si="75"/>
        <v>1</v>
      </c>
      <c r="BE107" s="126">
        <f t="shared" si="76"/>
        <v>1</v>
      </c>
      <c r="BF107" s="90">
        <f t="shared" si="73"/>
        <v>0</v>
      </c>
      <c r="BG107" s="90">
        <f t="shared" si="69"/>
        <v>0</v>
      </c>
      <c r="BH107" s="90" t="str">
        <f t="shared" si="78"/>
        <v/>
      </c>
      <c r="BI107" s="90" t="e">
        <f>LARGE($BH$62:$BH$193,$BC107)</f>
        <v>#NUM!</v>
      </c>
      <c r="BJ107" s="90" t="str">
        <f t="shared" si="70"/>
        <v/>
      </c>
      <c r="BK107" s="127">
        <f>IFERROR(VLOOKUP(BI107,$BC$62:$BG$193,5,FALSE),0)</f>
        <v>0</v>
      </c>
      <c r="BL107" s="128" t="e">
        <f>VLOOKUP(BI107,$BC$62:$BE$193,2,FALSE)</f>
        <v>#NUM!</v>
      </c>
      <c r="BM107" s="128" t="e">
        <f>VLOOKUP(BI107,$BC$62:$BE$193,3,FALSE)</f>
        <v>#NUM!</v>
      </c>
      <c r="BN107" s="128" t="str">
        <f>IFERROR(VLOOKUP($BC107,BJ$62:BL$193,3,FALSE),"")</f>
        <v/>
      </c>
      <c r="BO107" s="128" t="str">
        <f t="shared" si="79"/>
        <v/>
      </c>
      <c r="BP107" s="90">
        <f>SUMIF($BJ$62:$BJ$193,$BC107,$BK$62:$BK$193)</f>
        <v>0</v>
      </c>
      <c r="BQ107" s="90">
        <f t="shared" si="74"/>
        <v>0</v>
      </c>
      <c r="BR107" s="90">
        <f t="shared" si="71"/>
        <v>0</v>
      </c>
      <c r="BS107" s="90" t="str">
        <f t="shared" si="77"/>
        <v/>
      </c>
      <c r="BT107" s="90" t="e">
        <f>LARGE($BS$62:$BS$193,$BC107)</f>
        <v>#NUM!</v>
      </c>
      <c r="BU107" s="90" t="e">
        <f t="shared" si="72"/>
        <v>#NUM!</v>
      </c>
      <c r="BV107" s="127">
        <f>IFERROR(VLOOKUP(BT107,$BC$62:$BR$193,16,FALSE),0)</f>
        <v>0</v>
      </c>
      <c r="BW107" s="128" t="e">
        <f>VLOOKUP(BT107,$BC$62:$BE$193,2,FALSE)</f>
        <v>#NUM!</v>
      </c>
      <c r="BX107" s="128" t="e">
        <f>VLOOKUP(BT107,$BC$62:$BE$193,3,FALSE)</f>
        <v>#NUM!</v>
      </c>
      <c r="BY107" s="128" t="str">
        <f>IFERROR(VLOOKUP($BC107,BU$62:BW$193,3,FALSE),"")</f>
        <v/>
      </c>
      <c r="BZ107" s="128" t="str">
        <f t="shared" si="80"/>
        <v/>
      </c>
      <c r="CA107" s="90">
        <f>SUMIF($BU$62:$BU$193,$BC107,$BV$62:$BV$193)</f>
        <v>0</v>
      </c>
      <c r="CB107" s="90"/>
      <c r="CC107" s="90"/>
      <c r="CD107" s="129"/>
    </row>
    <row r="108" spans="55:82">
      <c r="BC108" s="124">
        <v>165</v>
      </c>
      <c r="BD108" s="125">
        <f t="shared" si="75"/>
        <v>1</v>
      </c>
      <c r="BE108" s="126">
        <f t="shared" si="76"/>
        <v>1</v>
      </c>
      <c r="BF108" s="90">
        <f t="shared" si="73"/>
        <v>0</v>
      </c>
      <c r="BG108" s="90">
        <f t="shared" si="69"/>
        <v>0</v>
      </c>
      <c r="BH108" s="90" t="str">
        <f t="shared" si="78"/>
        <v/>
      </c>
      <c r="BI108" s="90" t="e">
        <f>LARGE($BH$62:$BH$193,$BC108)</f>
        <v>#NUM!</v>
      </c>
      <c r="BJ108" s="90" t="str">
        <f t="shared" si="70"/>
        <v/>
      </c>
      <c r="BK108" s="127">
        <f>IFERROR(VLOOKUP(BI108,$BC$62:$BG$193,5,FALSE),0)</f>
        <v>0</v>
      </c>
      <c r="BL108" s="128" t="e">
        <f>VLOOKUP(BI108,$BC$62:$BE$193,2,FALSE)</f>
        <v>#NUM!</v>
      </c>
      <c r="BM108" s="128" t="e">
        <f>VLOOKUP(BI108,$BC$62:$BE$193,3,FALSE)</f>
        <v>#NUM!</v>
      </c>
      <c r="BN108" s="128" t="str">
        <f>IFERROR(VLOOKUP($BC108,BJ$62:BL$193,3,FALSE),"")</f>
        <v/>
      </c>
      <c r="BO108" s="128" t="str">
        <f t="shared" si="79"/>
        <v/>
      </c>
      <c r="BP108" s="90">
        <f>SUMIF($BJ$62:$BJ$193,$BC108,$BK$62:$BK$193)</f>
        <v>0</v>
      </c>
      <c r="BQ108" s="90">
        <f t="shared" si="74"/>
        <v>0</v>
      </c>
      <c r="BR108" s="90">
        <f t="shared" si="71"/>
        <v>0</v>
      </c>
      <c r="BS108" s="90" t="str">
        <f t="shared" si="77"/>
        <v/>
      </c>
      <c r="BT108" s="90" t="e">
        <f>LARGE($BS$62:$BS$193,$BC108)</f>
        <v>#NUM!</v>
      </c>
      <c r="BU108" s="90" t="e">
        <f t="shared" si="72"/>
        <v>#NUM!</v>
      </c>
      <c r="BV108" s="127">
        <f>IFERROR(VLOOKUP(BT108,$BC$62:$BR$193,16,FALSE),0)</f>
        <v>0</v>
      </c>
      <c r="BW108" s="128" t="e">
        <f>VLOOKUP(BT108,$BC$62:$BE$193,2,FALSE)</f>
        <v>#NUM!</v>
      </c>
      <c r="BX108" s="128" t="e">
        <f>VLOOKUP(BT108,$BC$62:$BE$193,3,FALSE)</f>
        <v>#NUM!</v>
      </c>
      <c r="BY108" s="128" t="str">
        <f>IFERROR(VLOOKUP($BC108,BU$62:BW$193,3,FALSE),"")</f>
        <v/>
      </c>
      <c r="BZ108" s="128" t="str">
        <f t="shared" si="80"/>
        <v/>
      </c>
      <c r="CA108" s="90">
        <f>SUMIF($BU$62:$BU$193,$BC108,$BV$62:$BV$193)</f>
        <v>0</v>
      </c>
      <c r="CB108" s="90"/>
      <c r="CC108" s="90"/>
      <c r="CD108" s="129"/>
    </row>
    <row r="109" spans="55:82">
      <c r="BC109" s="124">
        <v>166</v>
      </c>
      <c r="BD109" s="125">
        <f t="shared" si="75"/>
        <v>1</v>
      </c>
      <c r="BE109" s="126">
        <f t="shared" si="76"/>
        <v>1</v>
      </c>
      <c r="BF109" s="90">
        <f t="shared" si="73"/>
        <v>0</v>
      </c>
      <c r="BG109" s="90">
        <f t="shared" si="69"/>
        <v>0</v>
      </c>
      <c r="BH109" s="90" t="str">
        <f t="shared" si="78"/>
        <v/>
      </c>
      <c r="BI109" s="90" t="e">
        <f>LARGE($BH$62:$BH$193,$BC109)</f>
        <v>#NUM!</v>
      </c>
      <c r="BJ109" s="90" t="str">
        <f t="shared" si="70"/>
        <v/>
      </c>
      <c r="BK109" s="127">
        <f>IFERROR(VLOOKUP(BI109,$BC$62:$BG$193,5,FALSE),0)</f>
        <v>0</v>
      </c>
      <c r="BL109" s="128" t="e">
        <f>VLOOKUP(BI109,$BC$62:$BE$193,2,FALSE)</f>
        <v>#NUM!</v>
      </c>
      <c r="BM109" s="128" t="e">
        <f>VLOOKUP(BI109,$BC$62:$BE$193,3,FALSE)</f>
        <v>#NUM!</v>
      </c>
      <c r="BN109" s="128" t="str">
        <f>IFERROR(VLOOKUP($BC109,BJ$62:BL$193,3,FALSE),"")</f>
        <v/>
      </c>
      <c r="BO109" s="128" t="str">
        <f t="shared" si="79"/>
        <v/>
      </c>
      <c r="BP109" s="90">
        <f>SUMIF($BJ$62:$BJ$193,$BC109,$BK$62:$BK$193)</f>
        <v>0</v>
      </c>
      <c r="BQ109" s="90">
        <f t="shared" si="74"/>
        <v>0</v>
      </c>
      <c r="BR109" s="90">
        <f t="shared" si="71"/>
        <v>0</v>
      </c>
      <c r="BS109" s="90" t="str">
        <f t="shared" si="77"/>
        <v/>
      </c>
      <c r="BT109" s="90" t="e">
        <f>LARGE($BS$62:$BS$193,$BC109)</f>
        <v>#NUM!</v>
      </c>
      <c r="BU109" s="90" t="e">
        <f t="shared" si="72"/>
        <v>#NUM!</v>
      </c>
      <c r="BV109" s="127">
        <f>IFERROR(VLOOKUP(BT109,$BC$62:$BR$193,16,FALSE),0)</f>
        <v>0</v>
      </c>
      <c r="BW109" s="128" t="e">
        <f>VLOOKUP(BT109,$BC$62:$BE$193,2,FALSE)</f>
        <v>#NUM!</v>
      </c>
      <c r="BX109" s="128" t="e">
        <f>VLOOKUP(BT109,$BC$62:$BE$193,3,FALSE)</f>
        <v>#NUM!</v>
      </c>
      <c r="BY109" s="128" t="str">
        <f>IFERROR(VLOOKUP($BC109,BU$62:BW$193,3,FALSE),"")</f>
        <v/>
      </c>
      <c r="BZ109" s="128" t="str">
        <f t="shared" si="80"/>
        <v/>
      </c>
      <c r="CA109" s="90">
        <f>SUMIF($BU$62:$BU$193,$BC109,$BV$62:$BV$193)</f>
        <v>0</v>
      </c>
      <c r="CB109" s="90"/>
      <c r="CC109" s="90"/>
      <c r="CD109" s="129"/>
    </row>
    <row r="110" spans="55:82">
      <c r="BC110" s="124">
        <v>167</v>
      </c>
      <c r="BD110" s="125">
        <f t="shared" si="75"/>
        <v>1</v>
      </c>
      <c r="BE110" s="126">
        <f t="shared" si="76"/>
        <v>1</v>
      </c>
      <c r="BF110" s="90">
        <f t="shared" si="73"/>
        <v>0</v>
      </c>
      <c r="BG110" s="90">
        <f t="shared" si="69"/>
        <v>0</v>
      </c>
      <c r="BH110" s="90" t="str">
        <f t="shared" si="78"/>
        <v/>
      </c>
      <c r="BI110" s="90" t="e">
        <f>LARGE($BH$62:$BH$193,$BC110)</f>
        <v>#NUM!</v>
      </c>
      <c r="BJ110" s="90" t="str">
        <f t="shared" si="70"/>
        <v/>
      </c>
      <c r="BK110" s="127">
        <f>IFERROR(VLOOKUP(BI110,$BC$62:$BG$193,5,FALSE),0)</f>
        <v>0</v>
      </c>
      <c r="BL110" s="128" t="e">
        <f>VLOOKUP(BI110,$BC$62:$BE$193,2,FALSE)</f>
        <v>#NUM!</v>
      </c>
      <c r="BM110" s="128" t="e">
        <f>VLOOKUP(BI110,$BC$62:$BE$193,3,FALSE)</f>
        <v>#NUM!</v>
      </c>
      <c r="BN110" s="128" t="str">
        <f>IFERROR(VLOOKUP($BC110,BJ$62:BL$193,3,FALSE),"")</f>
        <v/>
      </c>
      <c r="BO110" s="128" t="str">
        <f t="shared" si="79"/>
        <v/>
      </c>
      <c r="BP110" s="90">
        <f>SUMIF($BJ$62:$BJ$193,$BC110,$BK$62:$BK$193)</f>
        <v>0</v>
      </c>
      <c r="BQ110" s="90">
        <f t="shared" si="74"/>
        <v>0</v>
      </c>
      <c r="BR110" s="90">
        <f t="shared" si="71"/>
        <v>0</v>
      </c>
      <c r="BS110" s="90" t="str">
        <f t="shared" si="77"/>
        <v/>
      </c>
      <c r="BT110" s="90" t="e">
        <f>LARGE($BS$62:$BS$193,$BC110)</f>
        <v>#NUM!</v>
      </c>
      <c r="BU110" s="90" t="e">
        <f t="shared" si="72"/>
        <v>#NUM!</v>
      </c>
      <c r="BV110" s="127">
        <f>IFERROR(VLOOKUP(BT110,$BC$62:$BR$193,16,FALSE),0)</f>
        <v>0</v>
      </c>
      <c r="BW110" s="128" t="e">
        <f>VLOOKUP(BT110,$BC$62:$BE$193,2,FALSE)</f>
        <v>#NUM!</v>
      </c>
      <c r="BX110" s="128" t="e">
        <f>VLOOKUP(BT110,$BC$62:$BE$193,3,FALSE)</f>
        <v>#NUM!</v>
      </c>
      <c r="BY110" s="128" t="str">
        <f>IFERROR(VLOOKUP($BC110,BU$62:BW$193,3,FALSE),"")</f>
        <v/>
      </c>
      <c r="BZ110" s="128" t="str">
        <f t="shared" si="80"/>
        <v/>
      </c>
      <c r="CA110" s="90">
        <f>SUMIF($BU$62:$BU$193,$BC110,$BV$62:$BV$193)</f>
        <v>0</v>
      </c>
      <c r="CB110" s="90"/>
      <c r="CC110" s="90"/>
      <c r="CD110" s="129"/>
    </row>
    <row r="111" spans="55:82">
      <c r="BC111" s="124">
        <v>168</v>
      </c>
      <c r="BD111" s="125">
        <f t="shared" si="75"/>
        <v>1</v>
      </c>
      <c r="BE111" s="126">
        <f t="shared" si="76"/>
        <v>1</v>
      </c>
      <c r="BF111" s="90">
        <f t="shared" si="73"/>
        <v>0</v>
      </c>
      <c r="BG111" s="90">
        <f t="shared" si="69"/>
        <v>0</v>
      </c>
      <c r="BH111" s="90" t="str">
        <f t="shared" si="78"/>
        <v/>
      </c>
      <c r="BI111" s="90" t="e">
        <f>LARGE($BH$62:$BH$193,$BC111)</f>
        <v>#NUM!</v>
      </c>
      <c r="BJ111" s="90" t="str">
        <f t="shared" si="70"/>
        <v/>
      </c>
      <c r="BK111" s="127">
        <f>IFERROR(VLOOKUP(BI111,$BC$62:$BG$193,5,FALSE),0)</f>
        <v>0</v>
      </c>
      <c r="BL111" s="128" t="e">
        <f>VLOOKUP(BI111,$BC$62:$BE$193,2,FALSE)</f>
        <v>#NUM!</v>
      </c>
      <c r="BM111" s="128" t="e">
        <f>VLOOKUP(BI111,$BC$62:$BE$193,3,FALSE)</f>
        <v>#NUM!</v>
      </c>
      <c r="BN111" s="128" t="str">
        <f>IFERROR(VLOOKUP($BC111,BJ$62:BL$193,3,FALSE),"")</f>
        <v/>
      </c>
      <c r="BO111" s="128" t="str">
        <f t="shared" si="79"/>
        <v/>
      </c>
      <c r="BP111" s="90">
        <f>SUMIF($BJ$62:$BJ$193,$BC111,$BK$62:$BK$193)</f>
        <v>0</v>
      </c>
      <c r="BQ111" s="90">
        <f t="shared" si="74"/>
        <v>0</v>
      </c>
      <c r="BR111" s="90">
        <f t="shared" si="71"/>
        <v>0</v>
      </c>
      <c r="BS111" s="90" t="str">
        <f t="shared" si="77"/>
        <v/>
      </c>
      <c r="BT111" s="90" t="e">
        <f>LARGE($BS$62:$BS$193,$BC111)</f>
        <v>#NUM!</v>
      </c>
      <c r="BU111" s="90" t="e">
        <f t="shared" si="72"/>
        <v>#NUM!</v>
      </c>
      <c r="BV111" s="127">
        <f>IFERROR(VLOOKUP(BT111,$BC$62:$BR$193,16,FALSE),0)</f>
        <v>0</v>
      </c>
      <c r="BW111" s="128" t="e">
        <f>VLOOKUP(BT111,$BC$62:$BE$193,2,FALSE)</f>
        <v>#NUM!</v>
      </c>
      <c r="BX111" s="128" t="e">
        <f>VLOOKUP(BT111,$BC$62:$BE$193,3,FALSE)</f>
        <v>#NUM!</v>
      </c>
      <c r="BY111" s="128" t="str">
        <f>IFERROR(VLOOKUP($BC111,BU$62:BW$193,3,FALSE),"")</f>
        <v/>
      </c>
      <c r="BZ111" s="128" t="str">
        <f t="shared" si="80"/>
        <v/>
      </c>
      <c r="CA111" s="90">
        <f>SUMIF($BU$62:$BU$193,$BC111,$BV$62:$BV$193)</f>
        <v>0</v>
      </c>
      <c r="CB111" s="90"/>
      <c r="CC111" s="90"/>
      <c r="CD111" s="129"/>
    </row>
    <row r="112" spans="55:82">
      <c r="BC112" s="124">
        <v>169</v>
      </c>
      <c r="BD112" s="125">
        <f t="shared" si="75"/>
        <v>1</v>
      </c>
      <c r="BE112" s="126">
        <f t="shared" si="76"/>
        <v>1</v>
      </c>
      <c r="BF112" s="90">
        <f t="shared" si="73"/>
        <v>0</v>
      </c>
      <c r="BG112" s="90">
        <f t="shared" si="69"/>
        <v>0</v>
      </c>
      <c r="BH112" s="90" t="str">
        <f t="shared" si="78"/>
        <v/>
      </c>
      <c r="BI112" s="90" t="e">
        <f>LARGE($BH$62:$BH$193,$BC112)</f>
        <v>#NUM!</v>
      </c>
      <c r="BJ112" s="90" t="str">
        <f t="shared" si="70"/>
        <v/>
      </c>
      <c r="BK112" s="127">
        <f>IFERROR(VLOOKUP(BI112,$BC$62:$BG$193,5,FALSE),0)</f>
        <v>0</v>
      </c>
      <c r="BL112" s="128" t="e">
        <f>VLOOKUP(BI112,$BC$62:$BE$193,2,FALSE)</f>
        <v>#NUM!</v>
      </c>
      <c r="BM112" s="128" t="e">
        <f>VLOOKUP(BI112,$BC$62:$BE$193,3,FALSE)</f>
        <v>#NUM!</v>
      </c>
      <c r="BN112" s="128" t="str">
        <f>IFERROR(VLOOKUP($BC112,BJ$62:BL$193,3,FALSE),"")</f>
        <v/>
      </c>
      <c r="BO112" s="128" t="str">
        <f t="shared" si="79"/>
        <v/>
      </c>
      <c r="BP112" s="90">
        <f>SUMIF($BJ$62:$BJ$193,$BC112,$BK$62:$BK$193)</f>
        <v>0</v>
      </c>
      <c r="BQ112" s="90">
        <f t="shared" si="74"/>
        <v>0</v>
      </c>
      <c r="BR112" s="90">
        <f t="shared" si="71"/>
        <v>0</v>
      </c>
      <c r="BS112" s="90" t="str">
        <f t="shared" si="77"/>
        <v/>
      </c>
      <c r="BT112" s="90" t="e">
        <f>LARGE($BS$62:$BS$193,$BC112)</f>
        <v>#NUM!</v>
      </c>
      <c r="BU112" s="90" t="e">
        <f t="shared" si="72"/>
        <v>#NUM!</v>
      </c>
      <c r="BV112" s="127">
        <f>IFERROR(VLOOKUP(BT112,$BC$62:$BR$193,16,FALSE),0)</f>
        <v>0</v>
      </c>
      <c r="BW112" s="128" t="e">
        <f>VLOOKUP(BT112,$BC$62:$BE$193,2,FALSE)</f>
        <v>#NUM!</v>
      </c>
      <c r="BX112" s="128" t="e">
        <f>VLOOKUP(BT112,$BC$62:$BE$193,3,FALSE)</f>
        <v>#NUM!</v>
      </c>
      <c r="BY112" s="128" t="str">
        <f>IFERROR(VLOOKUP($BC112,BU$62:BW$193,3,FALSE),"")</f>
        <v/>
      </c>
      <c r="BZ112" s="128" t="str">
        <f t="shared" si="80"/>
        <v/>
      </c>
      <c r="CA112" s="90">
        <f>SUMIF($BU$62:$BU$193,$BC112,$BV$62:$BV$193)</f>
        <v>0</v>
      </c>
      <c r="CB112" s="90"/>
      <c r="CC112" s="90"/>
      <c r="CD112" s="129"/>
    </row>
    <row r="113" spans="55:82">
      <c r="BC113" s="124">
        <v>170</v>
      </c>
      <c r="BD113" s="125">
        <f t="shared" si="75"/>
        <v>1</v>
      </c>
      <c r="BE113" s="126">
        <f t="shared" si="76"/>
        <v>1</v>
      </c>
      <c r="BF113" s="90">
        <f t="shared" si="73"/>
        <v>0</v>
      </c>
      <c r="BG113" s="90">
        <f t="shared" si="69"/>
        <v>0</v>
      </c>
      <c r="BH113" s="90" t="str">
        <f t="shared" si="78"/>
        <v/>
      </c>
      <c r="BI113" s="90" t="e">
        <f>LARGE($BH$62:$BH$193,$BC113)</f>
        <v>#NUM!</v>
      </c>
      <c r="BJ113" s="90" t="str">
        <f t="shared" si="70"/>
        <v/>
      </c>
      <c r="BK113" s="127">
        <f>IFERROR(VLOOKUP(BI113,$BC$62:$BG$193,5,FALSE),0)</f>
        <v>0</v>
      </c>
      <c r="BL113" s="128" t="e">
        <f>VLOOKUP(BI113,$BC$62:$BE$193,2,FALSE)</f>
        <v>#NUM!</v>
      </c>
      <c r="BM113" s="128" t="e">
        <f>VLOOKUP(BI113,$BC$62:$BE$193,3,FALSE)</f>
        <v>#NUM!</v>
      </c>
      <c r="BN113" s="128" t="str">
        <f>IFERROR(VLOOKUP($BC113,BJ$62:BL$193,3,FALSE),"")</f>
        <v/>
      </c>
      <c r="BO113" s="128" t="str">
        <f t="shared" si="79"/>
        <v/>
      </c>
      <c r="BP113" s="90">
        <f>SUMIF($BJ$62:$BJ$193,$BC113,$BK$62:$BK$193)</f>
        <v>0</v>
      </c>
      <c r="BQ113" s="90">
        <f t="shared" si="74"/>
        <v>0</v>
      </c>
      <c r="BR113" s="90">
        <f t="shared" si="71"/>
        <v>0</v>
      </c>
      <c r="BS113" s="90" t="str">
        <f t="shared" si="77"/>
        <v/>
      </c>
      <c r="BT113" s="90" t="e">
        <f>LARGE($BS$62:$BS$193,$BC113)</f>
        <v>#NUM!</v>
      </c>
      <c r="BU113" s="90" t="e">
        <f t="shared" si="72"/>
        <v>#NUM!</v>
      </c>
      <c r="BV113" s="127">
        <f>IFERROR(VLOOKUP(BT113,$BC$62:$BR$193,16,FALSE),0)</f>
        <v>0</v>
      </c>
      <c r="BW113" s="128" t="e">
        <f>VLOOKUP(BT113,$BC$62:$BE$193,2,FALSE)</f>
        <v>#NUM!</v>
      </c>
      <c r="BX113" s="128" t="e">
        <f>VLOOKUP(BT113,$BC$62:$BE$193,3,FALSE)</f>
        <v>#NUM!</v>
      </c>
      <c r="BY113" s="128" t="str">
        <f>IFERROR(VLOOKUP($BC113,BU$62:BW$193,3,FALSE),"")</f>
        <v/>
      </c>
      <c r="BZ113" s="128" t="str">
        <f t="shared" si="80"/>
        <v/>
      </c>
      <c r="CA113" s="90">
        <f>SUMIF($BU$62:$BU$193,$BC113,$BV$62:$BV$193)</f>
        <v>0</v>
      </c>
      <c r="CB113" s="90"/>
      <c r="CC113" s="90"/>
      <c r="CD113" s="129"/>
    </row>
    <row r="114" spans="55:82">
      <c r="BC114" s="124">
        <v>171</v>
      </c>
      <c r="BD114" s="125">
        <f t="shared" si="75"/>
        <v>1</v>
      </c>
      <c r="BE114" s="126">
        <f t="shared" si="76"/>
        <v>1</v>
      </c>
      <c r="BF114" s="90">
        <f t="shared" si="73"/>
        <v>0</v>
      </c>
      <c r="BG114" s="90">
        <f t="shared" si="69"/>
        <v>0</v>
      </c>
      <c r="BH114" s="90" t="str">
        <f t="shared" si="78"/>
        <v/>
      </c>
      <c r="BI114" s="90" t="e">
        <f>LARGE($BH$62:$BH$193,$BC114)</f>
        <v>#NUM!</v>
      </c>
      <c r="BJ114" s="90" t="str">
        <f t="shared" si="70"/>
        <v/>
      </c>
      <c r="BK114" s="127">
        <f>IFERROR(VLOOKUP(BI114,$BC$62:$BG$193,5,FALSE),0)</f>
        <v>0</v>
      </c>
      <c r="BL114" s="128" t="e">
        <f>VLOOKUP(BI114,$BC$62:$BE$193,2,FALSE)</f>
        <v>#NUM!</v>
      </c>
      <c r="BM114" s="128" t="e">
        <f>VLOOKUP(BI114,$BC$62:$BE$193,3,FALSE)</f>
        <v>#NUM!</v>
      </c>
      <c r="BN114" s="128" t="str">
        <f>IFERROR(VLOOKUP($BC114,BJ$62:BL$193,3,FALSE),"")</f>
        <v/>
      </c>
      <c r="BO114" s="128" t="str">
        <f t="shared" si="79"/>
        <v/>
      </c>
      <c r="BP114" s="90">
        <f>SUMIF($BJ$62:$BJ$193,$BC114,$BK$62:$BK$193)</f>
        <v>0</v>
      </c>
      <c r="BQ114" s="90">
        <f t="shared" si="74"/>
        <v>0</v>
      </c>
      <c r="BR114" s="90">
        <f t="shared" si="71"/>
        <v>0</v>
      </c>
      <c r="BS114" s="90" t="str">
        <f t="shared" si="77"/>
        <v/>
      </c>
      <c r="BT114" s="90" t="e">
        <f>LARGE($BS$62:$BS$193,$BC114)</f>
        <v>#NUM!</v>
      </c>
      <c r="BU114" s="90" t="e">
        <f t="shared" si="72"/>
        <v>#NUM!</v>
      </c>
      <c r="BV114" s="127">
        <f>IFERROR(VLOOKUP(BT114,$BC$62:$BR$193,16,FALSE),0)</f>
        <v>0</v>
      </c>
      <c r="BW114" s="128" t="e">
        <f>VLOOKUP(BT114,$BC$62:$BE$193,2,FALSE)</f>
        <v>#NUM!</v>
      </c>
      <c r="BX114" s="128" t="e">
        <f>VLOOKUP(BT114,$BC$62:$BE$193,3,FALSE)</f>
        <v>#NUM!</v>
      </c>
      <c r="BY114" s="128" t="str">
        <f>IFERROR(VLOOKUP($BC114,BU$62:BW$193,3,FALSE),"")</f>
        <v/>
      </c>
      <c r="BZ114" s="128" t="str">
        <f t="shared" si="80"/>
        <v/>
      </c>
      <c r="CA114" s="90">
        <f>SUMIF($BU$62:$BU$193,$BC114,$BV$62:$BV$193)</f>
        <v>0</v>
      </c>
      <c r="CB114" s="90"/>
      <c r="CC114" s="90"/>
      <c r="CD114" s="129"/>
    </row>
    <row r="115" spans="55:82">
      <c r="BC115" s="124">
        <v>172</v>
      </c>
      <c r="BD115" s="125">
        <f t="shared" si="75"/>
        <v>1</v>
      </c>
      <c r="BE115" s="126">
        <f t="shared" si="76"/>
        <v>1</v>
      </c>
      <c r="BF115" s="90">
        <f t="shared" si="73"/>
        <v>0</v>
      </c>
      <c r="BG115" s="90">
        <f t="shared" si="69"/>
        <v>0</v>
      </c>
      <c r="BH115" s="90" t="str">
        <f t="shared" si="78"/>
        <v/>
      </c>
      <c r="BI115" s="90" t="e">
        <f>LARGE($BH$62:$BH$193,$BC115)</f>
        <v>#NUM!</v>
      </c>
      <c r="BJ115" s="90" t="str">
        <f t="shared" si="70"/>
        <v/>
      </c>
      <c r="BK115" s="127">
        <f>IFERROR(VLOOKUP(BI115,$BC$62:$BG$193,5,FALSE),0)</f>
        <v>0</v>
      </c>
      <c r="BL115" s="128" t="e">
        <f>VLOOKUP(BI115,$BC$62:$BE$193,2,FALSE)</f>
        <v>#NUM!</v>
      </c>
      <c r="BM115" s="128" t="e">
        <f>VLOOKUP(BI115,$BC$62:$BE$193,3,FALSE)</f>
        <v>#NUM!</v>
      </c>
      <c r="BN115" s="128" t="str">
        <f>IFERROR(VLOOKUP($BC115,BJ$62:BL$193,3,FALSE),"")</f>
        <v/>
      </c>
      <c r="BO115" s="128" t="str">
        <f t="shared" si="79"/>
        <v/>
      </c>
      <c r="BP115" s="90">
        <f>SUMIF($BJ$62:$BJ$193,$BC115,$BK$62:$BK$193)</f>
        <v>0</v>
      </c>
      <c r="BQ115" s="90">
        <f t="shared" si="74"/>
        <v>0</v>
      </c>
      <c r="BR115" s="90">
        <f t="shared" si="71"/>
        <v>0</v>
      </c>
      <c r="BS115" s="90" t="str">
        <f t="shared" si="77"/>
        <v/>
      </c>
      <c r="BT115" s="90" t="e">
        <f>LARGE($BS$62:$BS$193,$BC115)</f>
        <v>#NUM!</v>
      </c>
      <c r="BU115" s="90" t="e">
        <f t="shared" si="72"/>
        <v>#NUM!</v>
      </c>
      <c r="BV115" s="127">
        <f>IFERROR(VLOOKUP(BT115,$BC$62:$BR$193,16,FALSE),0)</f>
        <v>0</v>
      </c>
      <c r="BW115" s="128" t="e">
        <f>VLOOKUP(BT115,$BC$62:$BE$193,2,FALSE)</f>
        <v>#NUM!</v>
      </c>
      <c r="BX115" s="128" t="e">
        <f>VLOOKUP(BT115,$BC$62:$BE$193,3,FALSE)</f>
        <v>#NUM!</v>
      </c>
      <c r="BY115" s="128" t="str">
        <f>IFERROR(VLOOKUP($BC115,BU$62:BW$193,3,FALSE),"")</f>
        <v/>
      </c>
      <c r="BZ115" s="128" t="str">
        <f t="shared" si="80"/>
        <v/>
      </c>
      <c r="CA115" s="90">
        <f>SUMIF($BU$62:$BU$193,$BC115,$BV$62:$BV$193)</f>
        <v>0</v>
      </c>
      <c r="CB115" s="90"/>
      <c r="CC115" s="90"/>
      <c r="CD115" s="129"/>
    </row>
    <row r="116" spans="55:82">
      <c r="BC116" s="124">
        <v>173</v>
      </c>
      <c r="BD116" s="125">
        <f t="shared" si="75"/>
        <v>1</v>
      </c>
      <c r="BE116" s="126">
        <f t="shared" si="76"/>
        <v>1</v>
      </c>
      <c r="BF116" s="90">
        <f t="shared" si="73"/>
        <v>0</v>
      </c>
      <c r="BG116" s="90">
        <f t="shared" si="69"/>
        <v>0</v>
      </c>
      <c r="BH116" s="90" t="str">
        <f t="shared" si="78"/>
        <v/>
      </c>
      <c r="BI116" s="90" t="e">
        <f>LARGE($BH$62:$BH$193,$BC116)</f>
        <v>#NUM!</v>
      </c>
      <c r="BJ116" s="90" t="str">
        <f t="shared" si="70"/>
        <v/>
      </c>
      <c r="BK116" s="127">
        <f>IFERROR(VLOOKUP(BI116,$BC$62:$BG$193,5,FALSE),0)</f>
        <v>0</v>
      </c>
      <c r="BL116" s="128" t="e">
        <f>VLOOKUP(BI116,$BC$62:$BE$193,2,FALSE)</f>
        <v>#NUM!</v>
      </c>
      <c r="BM116" s="128" t="e">
        <f>VLOOKUP(BI116,$BC$62:$BE$193,3,FALSE)</f>
        <v>#NUM!</v>
      </c>
      <c r="BN116" s="128" t="str">
        <f>IFERROR(VLOOKUP($BC116,BJ$62:BL$193,3,FALSE),"")</f>
        <v/>
      </c>
      <c r="BO116" s="128" t="str">
        <f t="shared" si="79"/>
        <v/>
      </c>
      <c r="BP116" s="90">
        <f>SUMIF($BJ$62:$BJ$193,$BC116,$BK$62:$BK$193)</f>
        <v>0</v>
      </c>
      <c r="BQ116" s="90">
        <f t="shared" si="74"/>
        <v>0</v>
      </c>
      <c r="BR116" s="90">
        <f t="shared" si="71"/>
        <v>0</v>
      </c>
      <c r="BS116" s="90" t="str">
        <f t="shared" si="77"/>
        <v/>
      </c>
      <c r="BT116" s="90" t="e">
        <f>LARGE($BS$62:$BS$193,$BC116)</f>
        <v>#NUM!</v>
      </c>
      <c r="BU116" s="90" t="e">
        <f t="shared" si="72"/>
        <v>#NUM!</v>
      </c>
      <c r="BV116" s="127">
        <f>IFERROR(VLOOKUP(BT116,$BC$62:$BR$193,16,FALSE),0)</f>
        <v>0</v>
      </c>
      <c r="BW116" s="128" t="e">
        <f>VLOOKUP(BT116,$BC$62:$BE$193,2,FALSE)</f>
        <v>#NUM!</v>
      </c>
      <c r="BX116" s="128" t="e">
        <f>VLOOKUP(BT116,$BC$62:$BE$193,3,FALSE)</f>
        <v>#NUM!</v>
      </c>
      <c r="BY116" s="128" t="str">
        <f>IFERROR(VLOOKUP($BC116,BU$62:BW$193,3,FALSE),"")</f>
        <v/>
      </c>
      <c r="BZ116" s="128" t="str">
        <f t="shared" si="80"/>
        <v/>
      </c>
      <c r="CA116" s="90">
        <f>SUMIF($BU$62:$BU$193,$BC116,$BV$62:$BV$193)</f>
        <v>0</v>
      </c>
      <c r="CB116" s="90"/>
      <c r="CC116" s="90"/>
      <c r="CD116" s="129"/>
    </row>
    <row r="117" spans="55:82">
      <c r="BC117" s="124">
        <v>174</v>
      </c>
      <c r="BD117" s="125">
        <f t="shared" si="75"/>
        <v>1</v>
      </c>
      <c r="BE117" s="126">
        <f t="shared" si="76"/>
        <v>1</v>
      </c>
      <c r="BF117" s="90">
        <f t="shared" si="73"/>
        <v>0</v>
      </c>
      <c r="BG117" s="90">
        <f t="shared" si="69"/>
        <v>0</v>
      </c>
      <c r="BH117" s="90" t="str">
        <f t="shared" si="78"/>
        <v/>
      </c>
      <c r="BI117" s="90" t="e">
        <f>LARGE($BH$62:$BH$193,$BC117)</f>
        <v>#NUM!</v>
      </c>
      <c r="BJ117" s="90" t="str">
        <f t="shared" si="70"/>
        <v/>
      </c>
      <c r="BK117" s="127">
        <f>IFERROR(VLOOKUP(BI117,$BC$62:$BG$193,5,FALSE),0)</f>
        <v>0</v>
      </c>
      <c r="BL117" s="128" t="e">
        <f>VLOOKUP(BI117,$BC$62:$BE$193,2,FALSE)</f>
        <v>#NUM!</v>
      </c>
      <c r="BM117" s="128" t="e">
        <f>VLOOKUP(BI117,$BC$62:$BE$193,3,FALSE)</f>
        <v>#NUM!</v>
      </c>
      <c r="BN117" s="128" t="str">
        <f>IFERROR(VLOOKUP($BC117,BJ$62:BL$193,3,FALSE),"")</f>
        <v/>
      </c>
      <c r="BO117" s="128" t="str">
        <f t="shared" si="79"/>
        <v/>
      </c>
      <c r="BP117" s="90">
        <f>SUMIF($BJ$62:$BJ$193,$BC117,$BK$62:$BK$193)</f>
        <v>0</v>
      </c>
      <c r="BQ117" s="90">
        <f t="shared" si="74"/>
        <v>0</v>
      </c>
      <c r="BR117" s="90">
        <f t="shared" si="71"/>
        <v>0</v>
      </c>
      <c r="BS117" s="90" t="str">
        <f t="shared" si="77"/>
        <v/>
      </c>
      <c r="BT117" s="90" t="e">
        <f>LARGE($BS$62:$BS$193,$BC117)</f>
        <v>#NUM!</v>
      </c>
      <c r="BU117" s="90" t="e">
        <f t="shared" si="72"/>
        <v>#NUM!</v>
      </c>
      <c r="BV117" s="127">
        <f>IFERROR(VLOOKUP(BT117,$BC$62:$BR$193,16,FALSE),0)</f>
        <v>0</v>
      </c>
      <c r="BW117" s="128" t="e">
        <f>VLOOKUP(BT117,$BC$62:$BE$193,2,FALSE)</f>
        <v>#NUM!</v>
      </c>
      <c r="BX117" s="128" t="e">
        <f>VLOOKUP(BT117,$BC$62:$BE$193,3,FALSE)</f>
        <v>#NUM!</v>
      </c>
      <c r="BY117" s="128" t="str">
        <f>IFERROR(VLOOKUP($BC117,BU$62:BW$193,3,FALSE),"")</f>
        <v/>
      </c>
      <c r="BZ117" s="128" t="str">
        <f t="shared" si="80"/>
        <v/>
      </c>
      <c r="CA117" s="90">
        <f>SUMIF($BU$62:$BU$193,$BC117,$BV$62:$BV$193)</f>
        <v>0</v>
      </c>
      <c r="CB117" s="90"/>
      <c r="CC117" s="90"/>
      <c r="CD117" s="129"/>
    </row>
    <row r="118" spans="55:82">
      <c r="BC118" s="124">
        <v>175</v>
      </c>
      <c r="BD118" s="125">
        <f t="shared" si="75"/>
        <v>1</v>
      </c>
      <c r="BE118" s="126">
        <f t="shared" si="76"/>
        <v>1</v>
      </c>
      <c r="BF118" s="90">
        <f t="shared" si="73"/>
        <v>0</v>
      </c>
      <c r="BG118" s="90">
        <f t="shared" si="69"/>
        <v>0</v>
      </c>
      <c r="BH118" s="90" t="str">
        <f t="shared" si="78"/>
        <v/>
      </c>
      <c r="BI118" s="90" t="e">
        <f>LARGE($BH$62:$BH$193,$BC118)</f>
        <v>#NUM!</v>
      </c>
      <c r="BJ118" s="90" t="str">
        <f t="shared" si="70"/>
        <v/>
      </c>
      <c r="BK118" s="127">
        <f>IFERROR(VLOOKUP(BI118,$BC$62:$BG$193,5,FALSE),0)</f>
        <v>0</v>
      </c>
      <c r="BL118" s="128" t="e">
        <f>VLOOKUP(BI118,$BC$62:$BE$193,2,FALSE)</f>
        <v>#NUM!</v>
      </c>
      <c r="BM118" s="128" t="e">
        <f>VLOOKUP(BI118,$BC$62:$BE$193,3,FALSE)</f>
        <v>#NUM!</v>
      </c>
      <c r="BN118" s="128" t="str">
        <f>IFERROR(VLOOKUP($BC118,BJ$62:BL$193,3,FALSE),"")</f>
        <v/>
      </c>
      <c r="BO118" s="128" t="str">
        <f t="shared" si="79"/>
        <v/>
      </c>
      <c r="BP118" s="90">
        <f>SUMIF($BJ$62:$BJ$193,$BC118,$BK$62:$BK$193)</f>
        <v>0</v>
      </c>
      <c r="BQ118" s="90">
        <f t="shared" si="74"/>
        <v>0</v>
      </c>
      <c r="BR118" s="90">
        <f t="shared" si="71"/>
        <v>0</v>
      </c>
      <c r="BS118" s="90" t="str">
        <f t="shared" si="77"/>
        <v/>
      </c>
      <c r="BT118" s="90" t="e">
        <f>LARGE($BS$62:$BS$193,$BC118)</f>
        <v>#NUM!</v>
      </c>
      <c r="BU118" s="90" t="e">
        <f t="shared" si="72"/>
        <v>#NUM!</v>
      </c>
      <c r="BV118" s="127">
        <f>IFERROR(VLOOKUP(BT118,$BC$62:$BR$193,16,FALSE),0)</f>
        <v>0</v>
      </c>
      <c r="BW118" s="128" t="e">
        <f>VLOOKUP(BT118,$BC$62:$BE$193,2,FALSE)</f>
        <v>#NUM!</v>
      </c>
      <c r="BX118" s="128" t="e">
        <f>VLOOKUP(BT118,$BC$62:$BE$193,3,FALSE)</f>
        <v>#NUM!</v>
      </c>
      <c r="BY118" s="128" t="str">
        <f>IFERROR(VLOOKUP($BC118,BU$62:BW$193,3,FALSE),"")</f>
        <v/>
      </c>
      <c r="BZ118" s="128" t="str">
        <f t="shared" si="80"/>
        <v/>
      </c>
      <c r="CA118" s="90">
        <f>SUMIF($BU$62:$BU$193,$BC118,$BV$62:$BV$193)</f>
        <v>0</v>
      </c>
      <c r="CB118" s="90"/>
      <c r="CC118" s="90"/>
      <c r="CD118" s="129"/>
    </row>
    <row r="119" spans="55:82">
      <c r="BC119" s="124">
        <v>176</v>
      </c>
      <c r="BD119" s="125">
        <f t="shared" si="75"/>
        <v>1</v>
      </c>
      <c r="BE119" s="126">
        <f t="shared" si="76"/>
        <v>1</v>
      </c>
      <c r="BF119" s="90">
        <f t="shared" si="73"/>
        <v>0</v>
      </c>
      <c r="BG119" s="90">
        <f t="shared" si="69"/>
        <v>0</v>
      </c>
      <c r="BH119" s="90" t="str">
        <f t="shared" si="78"/>
        <v/>
      </c>
      <c r="BI119" s="90" t="e">
        <f>LARGE($BH$62:$BH$193,$BC119)</f>
        <v>#NUM!</v>
      </c>
      <c r="BJ119" s="90" t="str">
        <f t="shared" si="70"/>
        <v/>
      </c>
      <c r="BK119" s="127">
        <f>IFERROR(VLOOKUP(BI119,$BC$62:$BG$193,5,FALSE),0)</f>
        <v>0</v>
      </c>
      <c r="BL119" s="128" t="e">
        <f>VLOOKUP(BI119,$BC$62:$BE$193,2,FALSE)</f>
        <v>#NUM!</v>
      </c>
      <c r="BM119" s="128" t="e">
        <f>VLOOKUP(BI119,$BC$62:$BE$193,3,FALSE)</f>
        <v>#NUM!</v>
      </c>
      <c r="BN119" s="128" t="str">
        <f>IFERROR(VLOOKUP($BC119,BJ$62:BL$193,3,FALSE),"")</f>
        <v/>
      </c>
      <c r="BO119" s="128" t="str">
        <f t="shared" si="79"/>
        <v/>
      </c>
      <c r="BP119" s="90">
        <f>SUMIF($BJ$62:$BJ$193,$BC119,$BK$62:$BK$193)</f>
        <v>0</v>
      </c>
      <c r="BQ119" s="90">
        <f t="shared" si="74"/>
        <v>0</v>
      </c>
      <c r="BR119" s="90">
        <f t="shared" si="71"/>
        <v>0</v>
      </c>
      <c r="BS119" s="90" t="str">
        <f t="shared" si="77"/>
        <v/>
      </c>
      <c r="BT119" s="90" t="e">
        <f>LARGE($BS$62:$BS$193,$BC119)</f>
        <v>#NUM!</v>
      </c>
      <c r="BU119" s="90" t="e">
        <f t="shared" si="72"/>
        <v>#NUM!</v>
      </c>
      <c r="BV119" s="127">
        <f>IFERROR(VLOOKUP(BT119,$BC$62:$BR$193,16,FALSE),0)</f>
        <v>0</v>
      </c>
      <c r="BW119" s="128" t="e">
        <f>VLOOKUP(BT119,$BC$62:$BE$193,2,FALSE)</f>
        <v>#NUM!</v>
      </c>
      <c r="BX119" s="128" t="e">
        <f>VLOOKUP(BT119,$BC$62:$BE$193,3,FALSE)</f>
        <v>#NUM!</v>
      </c>
      <c r="BY119" s="128" t="str">
        <f>IFERROR(VLOOKUP($BC119,BU$62:BW$193,3,FALSE),"")</f>
        <v/>
      </c>
      <c r="BZ119" s="128" t="str">
        <f t="shared" si="80"/>
        <v/>
      </c>
      <c r="CA119" s="90">
        <f>SUMIF($BU$62:$BU$193,$BC119,$BV$62:$BV$193)</f>
        <v>0</v>
      </c>
      <c r="CB119" s="90"/>
      <c r="CC119" s="90"/>
      <c r="CD119" s="129"/>
    </row>
    <row r="120" spans="55:82">
      <c r="BC120" s="124">
        <v>177</v>
      </c>
      <c r="BD120" s="125">
        <f t="shared" si="75"/>
        <v>1</v>
      </c>
      <c r="BE120" s="126">
        <f t="shared" si="76"/>
        <v>1</v>
      </c>
      <c r="BF120" s="90">
        <f t="shared" si="73"/>
        <v>0</v>
      </c>
      <c r="BG120" s="90">
        <f t="shared" si="69"/>
        <v>0</v>
      </c>
      <c r="BH120" s="90" t="str">
        <f t="shared" si="78"/>
        <v/>
      </c>
      <c r="BI120" s="90" t="e">
        <f>LARGE($BH$62:$BH$193,$BC120)</f>
        <v>#NUM!</v>
      </c>
      <c r="BJ120" s="90" t="str">
        <f t="shared" si="70"/>
        <v/>
      </c>
      <c r="BK120" s="127">
        <f>IFERROR(VLOOKUP(BI120,$BC$62:$BG$193,5,FALSE),0)</f>
        <v>0</v>
      </c>
      <c r="BL120" s="128" t="e">
        <f>VLOOKUP(BI120,$BC$62:$BE$193,2,FALSE)</f>
        <v>#NUM!</v>
      </c>
      <c r="BM120" s="128" t="e">
        <f>VLOOKUP(BI120,$BC$62:$BE$193,3,FALSE)</f>
        <v>#NUM!</v>
      </c>
      <c r="BN120" s="128" t="str">
        <f>IFERROR(VLOOKUP($BC120,BJ$62:BL$193,3,FALSE),"")</f>
        <v/>
      </c>
      <c r="BO120" s="128" t="str">
        <f t="shared" si="79"/>
        <v/>
      </c>
      <c r="BP120" s="90">
        <f>SUMIF($BJ$62:$BJ$193,$BC120,$BK$62:$BK$193)</f>
        <v>0</v>
      </c>
      <c r="BQ120" s="90">
        <f t="shared" si="74"/>
        <v>0</v>
      </c>
      <c r="BR120" s="90">
        <f t="shared" si="71"/>
        <v>0</v>
      </c>
      <c r="BS120" s="90" t="str">
        <f t="shared" si="77"/>
        <v/>
      </c>
      <c r="BT120" s="90" t="e">
        <f>LARGE($BS$62:$BS$193,$BC120)</f>
        <v>#NUM!</v>
      </c>
      <c r="BU120" s="90" t="e">
        <f t="shared" si="72"/>
        <v>#NUM!</v>
      </c>
      <c r="BV120" s="127">
        <f>IFERROR(VLOOKUP(BT120,$BC$62:$BR$193,16,FALSE),0)</f>
        <v>0</v>
      </c>
      <c r="BW120" s="128" t="e">
        <f>VLOOKUP(BT120,$BC$62:$BE$193,2,FALSE)</f>
        <v>#NUM!</v>
      </c>
      <c r="BX120" s="128" t="e">
        <f>VLOOKUP(BT120,$BC$62:$BE$193,3,FALSE)</f>
        <v>#NUM!</v>
      </c>
      <c r="BY120" s="128" t="str">
        <f>IFERROR(VLOOKUP($BC120,BU$62:BW$193,3,FALSE),"")</f>
        <v/>
      </c>
      <c r="BZ120" s="128" t="str">
        <f t="shared" si="80"/>
        <v/>
      </c>
      <c r="CA120" s="90">
        <f>SUMIF($BU$62:$BU$193,$BC120,$BV$62:$BV$193)</f>
        <v>0</v>
      </c>
      <c r="CB120" s="90"/>
      <c r="CC120" s="90"/>
      <c r="CD120" s="129"/>
    </row>
    <row r="121" spans="55:82">
      <c r="BC121" s="124">
        <v>178</v>
      </c>
      <c r="BD121" s="125">
        <f t="shared" si="75"/>
        <v>1</v>
      </c>
      <c r="BE121" s="126">
        <f t="shared" si="76"/>
        <v>1</v>
      </c>
      <c r="BF121" s="90">
        <f t="shared" si="73"/>
        <v>0</v>
      </c>
      <c r="BG121" s="90">
        <f t="shared" si="69"/>
        <v>0</v>
      </c>
      <c r="BH121" s="90" t="str">
        <f t="shared" si="78"/>
        <v/>
      </c>
      <c r="BI121" s="90" t="e">
        <f>LARGE($BH$62:$BH$193,$BC121)</f>
        <v>#NUM!</v>
      </c>
      <c r="BJ121" s="90" t="str">
        <f t="shared" si="70"/>
        <v/>
      </c>
      <c r="BK121" s="127">
        <f>IFERROR(VLOOKUP(BI121,$BC$62:$BG$193,5,FALSE),0)</f>
        <v>0</v>
      </c>
      <c r="BL121" s="128" t="e">
        <f>VLOOKUP(BI121,$BC$62:$BE$193,2,FALSE)</f>
        <v>#NUM!</v>
      </c>
      <c r="BM121" s="128" t="e">
        <f>VLOOKUP(BI121,$BC$62:$BE$193,3,FALSE)</f>
        <v>#NUM!</v>
      </c>
      <c r="BN121" s="128" t="str">
        <f>IFERROR(VLOOKUP($BC121,BJ$62:BL$193,3,FALSE),"")</f>
        <v/>
      </c>
      <c r="BO121" s="128" t="str">
        <f t="shared" si="79"/>
        <v/>
      </c>
      <c r="BP121" s="90">
        <f>SUMIF($BJ$62:$BJ$193,$BC121,$BK$62:$BK$193)</f>
        <v>0</v>
      </c>
      <c r="BQ121" s="90">
        <f t="shared" si="74"/>
        <v>0</v>
      </c>
      <c r="BR121" s="90">
        <f t="shared" si="71"/>
        <v>0</v>
      </c>
      <c r="BS121" s="90" t="str">
        <f t="shared" si="77"/>
        <v/>
      </c>
      <c r="BT121" s="90" t="e">
        <f>LARGE($BS$62:$BS$193,$BC121)</f>
        <v>#NUM!</v>
      </c>
      <c r="BU121" s="90" t="e">
        <f t="shared" si="72"/>
        <v>#NUM!</v>
      </c>
      <c r="BV121" s="127">
        <f>IFERROR(VLOOKUP(BT121,$BC$62:$BR$193,16,FALSE),0)</f>
        <v>0</v>
      </c>
      <c r="BW121" s="128" t="e">
        <f>VLOOKUP(BT121,$BC$62:$BE$193,2,FALSE)</f>
        <v>#NUM!</v>
      </c>
      <c r="BX121" s="128" t="e">
        <f>VLOOKUP(BT121,$BC$62:$BE$193,3,FALSE)</f>
        <v>#NUM!</v>
      </c>
      <c r="BY121" s="128" t="str">
        <f>IFERROR(VLOOKUP($BC121,BU$62:BW$193,3,FALSE),"")</f>
        <v/>
      </c>
      <c r="BZ121" s="128" t="str">
        <f t="shared" si="80"/>
        <v/>
      </c>
      <c r="CA121" s="90">
        <f>SUMIF($BU$62:$BU$193,$BC121,$BV$62:$BV$193)</f>
        <v>0</v>
      </c>
      <c r="CB121" s="90"/>
      <c r="CC121" s="90"/>
      <c r="CD121" s="129"/>
    </row>
    <row r="122" spans="55:82">
      <c r="BC122" s="124">
        <v>179</v>
      </c>
      <c r="BD122" s="125">
        <f t="shared" si="75"/>
        <v>1</v>
      </c>
      <c r="BE122" s="126">
        <f t="shared" si="76"/>
        <v>1</v>
      </c>
      <c r="BF122" s="90">
        <f t="shared" si="73"/>
        <v>0</v>
      </c>
      <c r="BG122" s="90">
        <f t="shared" si="69"/>
        <v>0</v>
      </c>
      <c r="BH122" s="90" t="str">
        <f t="shared" si="78"/>
        <v/>
      </c>
      <c r="BI122" s="90" t="e">
        <f>LARGE($BH$62:$BH$193,$BC122)</f>
        <v>#NUM!</v>
      </c>
      <c r="BJ122" s="90" t="str">
        <f t="shared" si="70"/>
        <v/>
      </c>
      <c r="BK122" s="127">
        <f>IFERROR(VLOOKUP(BI122,$BC$62:$BG$193,5,FALSE),0)</f>
        <v>0</v>
      </c>
      <c r="BL122" s="128" t="e">
        <f>VLOOKUP(BI122,$BC$62:$BE$193,2,FALSE)</f>
        <v>#NUM!</v>
      </c>
      <c r="BM122" s="128" t="e">
        <f>VLOOKUP(BI122,$BC$62:$BE$193,3,FALSE)</f>
        <v>#NUM!</v>
      </c>
      <c r="BN122" s="128" t="str">
        <f>IFERROR(VLOOKUP($BC122,BJ$62:BL$193,3,FALSE),"")</f>
        <v/>
      </c>
      <c r="BO122" s="128" t="str">
        <f t="shared" si="79"/>
        <v/>
      </c>
      <c r="BP122" s="90">
        <f>SUMIF($BJ$62:$BJ$193,$BC122,$BK$62:$BK$193)</f>
        <v>0</v>
      </c>
      <c r="BQ122" s="90">
        <f t="shared" si="74"/>
        <v>0</v>
      </c>
      <c r="BR122" s="90">
        <f t="shared" si="71"/>
        <v>0</v>
      </c>
      <c r="BS122" s="90" t="str">
        <f t="shared" si="77"/>
        <v/>
      </c>
      <c r="BT122" s="90" t="e">
        <f>LARGE($BS$62:$BS$193,$BC122)</f>
        <v>#NUM!</v>
      </c>
      <c r="BU122" s="90" t="e">
        <f t="shared" si="72"/>
        <v>#NUM!</v>
      </c>
      <c r="BV122" s="127">
        <f>IFERROR(VLOOKUP(BT122,$BC$62:$BR$193,16,FALSE),0)</f>
        <v>0</v>
      </c>
      <c r="BW122" s="128" t="e">
        <f>VLOOKUP(BT122,$BC$62:$BE$193,2,FALSE)</f>
        <v>#NUM!</v>
      </c>
      <c r="BX122" s="128" t="e">
        <f>VLOOKUP(BT122,$BC$62:$BE$193,3,FALSE)</f>
        <v>#NUM!</v>
      </c>
      <c r="BY122" s="128" t="str">
        <f>IFERROR(VLOOKUP($BC122,BU$62:BW$193,3,FALSE),"")</f>
        <v/>
      </c>
      <c r="BZ122" s="128" t="str">
        <f t="shared" si="80"/>
        <v/>
      </c>
      <c r="CA122" s="90">
        <f>SUMIF($BU$62:$BU$193,$BC122,$BV$62:$BV$193)</f>
        <v>0</v>
      </c>
      <c r="CB122" s="90"/>
      <c r="CC122" s="90"/>
      <c r="CD122" s="129"/>
    </row>
    <row r="123" spans="55:82">
      <c r="BC123" s="124">
        <v>180</v>
      </c>
      <c r="BD123" s="125">
        <f t="shared" si="75"/>
        <v>1</v>
      </c>
      <c r="BE123" s="126">
        <f t="shared" si="76"/>
        <v>1</v>
      </c>
      <c r="BF123" s="90">
        <f t="shared" si="73"/>
        <v>0</v>
      </c>
      <c r="BG123" s="90">
        <f t="shared" si="69"/>
        <v>0</v>
      </c>
      <c r="BH123" s="90" t="str">
        <f t="shared" si="78"/>
        <v/>
      </c>
      <c r="BI123" s="90" t="e">
        <f>LARGE($BH$62:$BH$193,$BC123)</f>
        <v>#NUM!</v>
      </c>
      <c r="BJ123" s="90" t="str">
        <f t="shared" si="70"/>
        <v/>
      </c>
      <c r="BK123" s="127">
        <f>IFERROR(VLOOKUP(BI123,$BC$62:$BG$193,5,FALSE),0)</f>
        <v>0</v>
      </c>
      <c r="BL123" s="128" t="e">
        <f>VLOOKUP(BI123,$BC$62:$BE$193,2,FALSE)</f>
        <v>#NUM!</v>
      </c>
      <c r="BM123" s="128" t="e">
        <f>VLOOKUP(BI123,$BC$62:$BE$193,3,FALSE)</f>
        <v>#NUM!</v>
      </c>
      <c r="BN123" s="128" t="str">
        <f>IFERROR(VLOOKUP($BC123,BJ$62:BL$193,3,FALSE),"")</f>
        <v/>
      </c>
      <c r="BO123" s="128" t="str">
        <f t="shared" si="79"/>
        <v/>
      </c>
      <c r="BP123" s="90">
        <f>SUMIF($BJ$62:$BJ$193,$BC123,$BK$62:$BK$193)</f>
        <v>0</v>
      </c>
      <c r="BQ123" s="90">
        <f t="shared" si="74"/>
        <v>0</v>
      </c>
      <c r="BR123" s="90">
        <f t="shared" si="71"/>
        <v>0</v>
      </c>
      <c r="BS123" s="90" t="str">
        <f t="shared" si="77"/>
        <v/>
      </c>
      <c r="BT123" s="90" t="e">
        <f>LARGE($BS$62:$BS$193,$BC123)</f>
        <v>#NUM!</v>
      </c>
      <c r="BU123" s="90" t="e">
        <f t="shared" si="72"/>
        <v>#NUM!</v>
      </c>
      <c r="BV123" s="127">
        <f>IFERROR(VLOOKUP(BT123,$BC$62:$BR$193,16,FALSE),0)</f>
        <v>0</v>
      </c>
      <c r="BW123" s="128" t="e">
        <f>VLOOKUP(BT123,$BC$62:$BE$193,2,FALSE)</f>
        <v>#NUM!</v>
      </c>
      <c r="BX123" s="128" t="e">
        <f>VLOOKUP(BT123,$BC$62:$BE$193,3,FALSE)</f>
        <v>#NUM!</v>
      </c>
      <c r="BY123" s="128" t="str">
        <f>IFERROR(VLOOKUP($BC123,BU$62:BW$193,3,FALSE),"")</f>
        <v/>
      </c>
      <c r="BZ123" s="128" t="str">
        <f t="shared" si="80"/>
        <v/>
      </c>
      <c r="CA123" s="90">
        <f>SUMIF($BU$62:$BU$193,$BC123,$BV$62:$BV$193)</f>
        <v>0</v>
      </c>
      <c r="CB123" s="90"/>
      <c r="CC123" s="90"/>
      <c r="CD123" s="129"/>
    </row>
    <row r="124" spans="55:82">
      <c r="BC124" s="124">
        <v>181</v>
      </c>
      <c r="BD124" s="125">
        <f t="shared" si="75"/>
        <v>1</v>
      </c>
      <c r="BE124" s="126">
        <f t="shared" si="76"/>
        <v>1</v>
      </c>
      <c r="BF124" s="90">
        <f t="shared" si="73"/>
        <v>0</v>
      </c>
      <c r="BG124" s="90">
        <f t="shared" si="69"/>
        <v>0</v>
      </c>
      <c r="BH124" s="90" t="str">
        <f t="shared" si="78"/>
        <v/>
      </c>
      <c r="BI124" s="90" t="e">
        <f>LARGE($BH$62:$BH$193,$BC124)</f>
        <v>#NUM!</v>
      </c>
      <c r="BJ124" s="90" t="str">
        <f t="shared" si="70"/>
        <v/>
      </c>
      <c r="BK124" s="127">
        <f>IFERROR(VLOOKUP(BI124,$BC$62:$BG$193,5,FALSE),0)</f>
        <v>0</v>
      </c>
      <c r="BL124" s="128" t="e">
        <f>VLOOKUP(BI124,$BC$62:$BE$193,2,FALSE)</f>
        <v>#NUM!</v>
      </c>
      <c r="BM124" s="128" t="e">
        <f>VLOOKUP(BI124,$BC$62:$BE$193,3,FALSE)</f>
        <v>#NUM!</v>
      </c>
      <c r="BN124" s="128" t="str">
        <f>IFERROR(VLOOKUP($BC124,BJ$62:BL$193,3,FALSE),"")</f>
        <v/>
      </c>
      <c r="BO124" s="128" t="str">
        <f t="shared" si="79"/>
        <v/>
      </c>
      <c r="BP124" s="90">
        <f>SUMIF($BJ$62:$BJ$193,$BC124,$BK$62:$BK$193)</f>
        <v>0</v>
      </c>
      <c r="BQ124" s="90">
        <f t="shared" si="74"/>
        <v>0</v>
      </c>
      <c r="BR124" s="90">
        <f t="shared" si="71"/>
        <v>0</v>
      </c>
      <c r="BS124" s="90" t="str">
        <f t="shared" si="77"/>
        <v/>
      </c>
      <c r="BT124" s="90" t="e">
        <f>LARGE($BS$62:$BS$193,$BC124)</f>
        <v>#NUM!</v>
      </c>
      <c r="BU124" s="90" t="e">
        <f t="shared" si="72"/>
        <v>#NUM!</v>
      </c>
      <c r="BV124" s="127">
        <f>IFERROR(VLOOKUP(BT124,$BC$62:$BR$193,16,FALSE),0)</f>
        <v>0</v>
      </c>
      <c r="BW124" s="128" t="e">
        <f>VLOOKUP(BT124,$BC$62:$BE$193,2,FALSE)</f>
        <v>#NUM!</v>
      </c>
      <c r="BX124" s="128" t="e">
        <f>VLOOKUP(BT124,$BC$62:$BE$193,3,FALSE)</f>
        <v>#NUM!</v>
      </c>
      <c r="BY124" s="128" t="str">
        <f>IFERROR(VLOOKUP($BC124,BU$62:BW$193,3,FALSE),"")</f>
        <v/>
      </c>
      <c r="BZ124" s="128" t="str">
        <f t="shared" si="80"/>
        <v/>
      </c>
      <c r="CA124" s="90">
        <f>SUMIF($BU$62:$BU$193,$BC124,$BV$62:$BV$193)</f>
        <v>0</v>
      </c>
      <c r="CB124" s="90"/>
      <c r="CC124" s="90"/>
      <c r="CD124" s="129"/>
    </row>
    <row r="125" spans="55:82">
      <c r="BC125" s="124">
        <v>182</v>
      </c>
      <c r="BD125" s="125">
        <f t="shared" si="75"/>
        <v>1</v>
      </c>
      <c r="BE125" s="126">
        <f t="shared" si="76"/>
        <v>1</v>
      </c>
      <c r="BF125" s="90">
        <f t="shared" si="73"/>
        <v>0</v>
      </c>
      <c r="BG125" s="90">
        <f t="shared" si="69"/>
        <v>0</v>
      </c>
      <c r="BH125" s="90" t="str">
        <f t="shared" si="78"/>
        <v/>
      </c>
      <c r="BI125" s="90" t="e">
        <f>LARGE($BH$62:$BH$193,$BC125)</f>
        <v>#NUM!</v>
      </c>
      <c r="BJ125" s="90" t="str">
        <f t="shared" si="70"/>
        <v/>
      </c>
      <c r="BK125" s="127">
        <f>IFERROR(VLOOKUP(BI125,$BC$62:$BG$193,5,FALSE),0)</f>
        <v>0</v>
      </c>
      <c r="BL125" s="128" t="e">
        <f>VLOOKUP(BI125,$BC$62:$BE$193,2,FALSE)</f>
        <v>#NUM!</v>
      </c>
      <c r="BM125" s="128" t="e">
        <f>VLOOKUP(BI125,$BC$62:$BE$193,3,FALSE)</f>
        <v>#NUM!</v>
      </c>
      <c r="BN125" s="128" t="str">
        <f>IFERROR(VLOOKUP($BC125,BJ$62:BL$193,3,FALSE),"")</f>
        <v/>
      </c>
      <c r="BO125" s="128" t="str">
        <f t="shared" si="79"/>
        <v/>
      </c>
      <c r="BP125" s="90">
        <f>SUMIF($BJ$62:$BJ$193,$BC125,$BK$62:$BK$193)</f>
        <v>0</v>
      </c>
      <c r="BQ125" s="90">
        <f t="shared" si="74"/>
        <v>0</v>
      </c>
      <c r="BR125" s="90">
        <f t="shared" si="71"/>
        <v>0</v>
      </c>
      <c r="BS125" s="90" t="str">
        <f t="shared" si="77"/>
        <v/>
      </c>
      <c r="BT125" s="90" t="e">
        <f>LARGE($BS$62:$BS$193,$BC125)</f>
        <v>#NUM!</v>
      </c>
      <c r="BU125" s="90" t="e">
        <f t="shared" si="72"/>
        <v>#NUM!</v>
      </c>
      <c r="BV125" s="127">
        <f>IFERROR(VLOOKUP(BT125,$BC$62:$BR$193,16,FALSE),0)</f>
        <v>0</v>
      </c>
      <c r="BW125" s="128" t="e">
        <f>VLOOKUP(BT125,$BC$62:$BE$193,2,FALSE)</f>
        <v>#NUM!</v>
      </c>
      <c r="BX125" s="128" t="e">
        <f>VLOOKUP(BT125,$BC$62:$BE$193,3,FALSE)</f>
        <v>#NUM!</v>
      </c>
      <c r="BY125" s="128" t="str">
        <f>IFERROR(VLOOKUP($BC125,BU$62:BW$193,3,FALSE),"")</f>
        <v/>
      </c>
      <c r="BZ125" s="128" t="str">
        <f t="shared" si="80"/>
        <v/>
      </c>
      <c r="CA125" s="90">
        <f>SUMIF($BU$62:$BU$193,$BC125,$BV$62:$BV$193)</f>
        <v>0</v>
      </c>
      <c r="CB125" s="90"/>
      <c r="CC125" s="90"/>
      <c r="CD125" s="129"/>
    </row>
    <row r="126" spans="55:82">
      <c r="BC126" s="124">
        <v>183</v>
      </c>
      <c r="BD126" s="125">
        <f t="shared" si="75"/>
        <v>1</v>
      </c>
      <c r="BE126" s="126">
        <f t="shared" si="76"/>
        <v>1</v>
      </c>
      <c r="BF126" s="90">
        <f t="shared" si="73"/>
        <v>0</v>
      </c>
      <c r="BG126" s="90">
        <f t="shared" si="69"/>
        <v>0</v>
      </c>
      <c r="BH126" s="90" t="str">
        <f t="shared" si="78"/>
        <v/>
      </c>
      <c r="BI126" s="90" t="e">
        <f>LARGE($BH$62:$BH$193,$BC126)</f>
        <v>#NUM!</v>
      </c>
      <c r="BJ126" s="90" t="str">
        <f t="shared" si="70"/>
        <v/>
      </c>
      <c r="BK126" s="127">
        <f>IFERROR(VLOOKUP(BI126,$BC$62:$BG$193,5,FALSE),0)</f>
        <v>0</v>
      </c>
      <c r="BL126" s="128" t="e">
        <f>VLOOKUP(BI126,$BC$62:$BE$193,2,FALSE)</f>
        <v>#NUM!</v>
      </c>
      <c r="BM126" s="128" t="e">
        <f>VLOOKUP(BI126,$BC$62:$BE$193,3,FALSE)</f>
        <v>#NUM!</v>
      </c>
      <c r="BN126" s="128" t="str">
        <f>IFERROR(VLOOKUP($BC126,BJ$62:BL$193,3,FALSE),"")</f>
        <v/>
      </c>
      <c r="BO126" s="128" t="str">
        <f t="shared" si="79"/>
        <v/>
      </c>
      <c r="BP126" s="90">
        <f>SUMIF($BJ$62:$BJ$193,$BC126,$BK$62:$BK$193)</f>
        <v>0</v>
      </c>
      <c r="BQ126" s="90">
        <f t="shared" si="74"/>
        <v>0</v>
      </c>
      <c r="BR126" s="90">
        <f t="shared" si="71"/>
        <v>0</v>
      </c>
      <c r="BS126" s="90" t="str">
        <f t="shared" si="77"/>
        <v/>
      </c>
      <c r="BT126" s="90" t="e">
        <f>LARGE($BS$62:$BS$193,$BC126)</f>
        <v>#NUM!</v>
      </c>
      <c r="BU126" s="90" t="e">
        <f t="shared" si="72"/>
        <v>#NUM!</v>
      </c>
      <c r="BV126" s="127">
        <f>IFERROR(VLOOKUP(BT126,$BC$62:$BR$193,16,FALSE),0)</f>
        <v>0</v>
      </c>
      <c r="BW126" s="128" t="e">
        <f>VLOOKUP(BT126,$BC$62:$BE$193,2,FALSE)</f>
        <v>#NUM!</v>
      </c>
      <c r="BX126" s="128" t="e">
        <f>VLOOKUP(BT126,$BC$62:$BE$193,3,FALSE)</f>
        <v>#NUM!</v>
      </c>
      <c r="BY126" s="128" t="str">
        <f>IFERROR(VLOOKUP($BC126,BU$62:BW$193,3,FALSE),"")</f>
        <v/>
      </c>
      <c r="BZ126" s="128" t="str">
        <f t="shared" si="80"/>
        <v/>
      </c>
      <c r="CA126" s="90">
        <f>SUMIF($BU$62:$BU$193,$BC126,$BV$62:$BV$193)</f>
        <v>0</v>
      </c>
      <c r="CB126" s="90"/>
      <c r="CC126" s="90"/>
      <c r="CD126" s="129"/>
    </row>
    <row r="127" spans="55:82">
      <c r="BC127" s="124">
        <v>184</v>
      </c>
      <c r="BD127" s="125">
        <f t="shared" si="75"/>
        <v>1</v>
      </c>
      <c r="BE127" s="126">
        <f t="shared" si="76"/>
        <v>1</v>
      </c>
      <c r="BF127" s="90">
        <f t="shared" si="73"/>
        <v>0</v>
      </c>
      <c r="BG127" s="90">
        <f t="shared" si="69"/>
        <v>0</v>
      </c>
      <c r="BH127" s="90" t="str">
        <f t="shared" si="78"/>
        <v/>
      </c>
      <c r="BI127" s="90" t="e">
        <f>LARGE($BH$62:$BH$193,$BC127)</f>
        <v>#NUM!</v>
      </c>
      <c r="BJ127" s="90" t="str">
        <f t="shared" si="70"/>
        <v/>
      </c>
      <c r="BK127" s="127">
        <f>IFERROR(VLOOKUP(BI127,$BC$62:$BG$193,5,FALSE),0)</f>
        <v>0</v>
      </c>
      <c r="BL127" s="128" t="e">
        <f>VLOOKUP(BI127,$BC$62:$BE$193,2,FALSE)</f>
        <v>#NUM!</v>
      </c>
      <c r="BM127" s="128" t="e">
        <f>VLOOKUP(BI127,$BC$62:$BE$193,3,FALSE)</f>
        <v>#NUM!</v>
      </c>
      <c r="BN127" s="128" t="str">
        <f>IFERROR(VLOOKUP($BC127,BJ$62:BL$193,3,FALSE),"")</f>
        <v/>
      </c>
      <c r="BO127" s="128" t="str">
        <f t="shared" si="79"/>
        <v/>
      </c>
      <c r="BP127" s="90">
        <f>SUMIF($BJ$62:$BJ$193,$BC127,$BK$62:$BK$193)</f>
        <v>0</v>
      </c>
      <c r="BQ127" s="90">
        <f t="shared" si="74"/>
        <v>0</v>
      </c>
      <c r="BR127" s="90">
        <f t="shared" si="71"/>
        <v>0</v>
      </c>
      <c r="BS127" s="90" t="str">
        <f t="shared" si="77"/>
        <v/>
      </c>
      <c r="BT127" s="90" t="e">
        <f>LARGE($BS$62:$BS$193,$BC127)</f>
        <v>#NUM!</v>
      </c>
      <c r="BU127" s="90" t="e">
        <f t="shared" si="72"/>
        <v>#NUM!</v>
      </c>
      <c r="BV127" s="127">
        <f>IFERROR(VLOOKUP(BT127,$BC$62:$BR$193,16,FALSE),0)</f>
        <v>0</v>
      </c>
      <c r="BW127" s="128" t="e">
        <f>VLOOKUP(BT127,$BC$62:$BE$193,2,FALSE)</f>
        <v>#NUM!</v>
      </c>
      <c r="BX127" s="128" t="e">
        <f>VLOOKUP(BT127,$BC$62:$BE$193,3,FALSE)</f>
        <v>#NUM!</v>
      </c>
      <c r="BY127" s="128" t="str">
        <f>IFERROR(VLOOKUP($BC127,BU$62:BW$193,3,FALSE),"")</f>
        <v/>
      </c>
      <c r="BZ127" s="128" t="str">
        <f t="shared" si="80"/>
        <v/>
      </c>
      <c r="CA127" s="90">
        <f>SUMIF($BU$62:$BU$193,$BC127,$BV$62:$BV$193)</f>
        <v>0</v>
      </c>
      <c r="CB127" s="90"/>
      <c r="CC127" s="90"/>
      <c r="CD127" s="129"/>
    </row>
    <row r="128" spans="55:82">
      <c r="BC128" s="124">
        <v>185</v>
      </c>
      <c r="BD128" s="125">
        <f t="shared" si="75"/>
        <v>1</v>
      </c>
      <c r="BE128" s="126">
        <f t="shared" si="76"/>
        <v>1</v>
      </c>
      <c r="BF128" s="90">
        <f t="shared" si="73"/>
        <v>0</v>
      </c>
      <c r="BG128" s="90">
        <f t="shared" si="69"/>
        <v>0</v>
      </c>
      <c r="BH128" s="90" t="str">
        <f t="shared" si="78"/>
        <v/>
      </c>
      <c r="BI128" s="90" t="e">
        <f>LARGE($BH$62:$BH$193,$BC128)</f>
        <v>#NUM!</v>
      </c>
      <c r="BJ128" s="90" t="str">
        <f t="shared" si="70"/>
        <v/>
      </c>
      <c r="BK128" s="127">
        <f>IFERROR(VLOOKUP(BI128,$BC$62:$BG$193,5,FALSE),0)</f>
        <v>0</v>
      </c>
      <c r="BL128" s="128" t="e">
        <f>VLOOKUP(BI128,$BC$62:$BE$193,2,FALSE)</f>
        <v>#NUM!</v>
      </c>
      <c r="BM128" s="128" t="e">
        <f>VLOOKUP(BI128,$BC$62:$BE$193,3,FALSE)</f>
        <v>#NUM!</v>
      </c>
      <c r="BN128" s="128" t="str">
        <f>IFERROR(VLOOKUP($BC128,BJ$62:BL$193,3,FALSE),"")</f>
        <v/>
      </c>
      <c r="BO128" s="128" t="str">
        <f t="shared" si="79"/>
        <v/>
      </c>
      <c r="BP128" s="90">
        <f>SUMIF($BJ$62:$BJ$193,$BC128,$BK$62:$BK$193)</f>
        <v>0</v>
      </c>
      <c r="BQ128" s="90">
        <f t="shared" si="74"/>
        <v>0</v>
      </c>
      <c r="BR128" s="90">
        <f t="shared" si="71"/>
        <v>0</v>
      </c>
      <c r="BS128" s="90" t="str">
        <f t="shared" si="77"/>
        <v/>
      </c>
      <c r="BT128" s="90" t="e">
        <f>LARGE($BS$62:$BS$193,$BC128)</f>
        <v>#NUM!</v>
      </c>
      <c r="BU128" s="90" t="e">
        <f t="shared" si="72"/>
        <v>#NUM!</v>
      </c>
      <c r="BV128" s="127">
        <f>IFERROR(VLOOKUP(BT128,$BC$62:$BR$193,16,FALSE),0)</f>
        <v>0</v>
      </c>
      <c r="BW128" s="128" t="e">
        <f>VLOOKUP(BT128,$BC$62:$BE$193,2,FALSE)</f>
        <v>#NUM!</v>
      </c>
      <c r="BX128" s="128" t="e">
        <f>VLOOKUP(BT128,$BC$62:$BE$193,3,FALSE)</f>
        <v>#NUM!</v>
      </c>
      <c r="BY128" s="128" t="str">
        <f>IFERROR(VLOOKUP($BC128,BU$62:BW$193,3,FALSE),"")</f>
        <v/>
      </c>
      <c r="BZ128" s="128" t="str">
        <f t="shared" si="80"/>
        <v/>
      </c>
      <c r="CA128" s="90">
        <f>SUMIF($BU$62:$BU$193,$BC128,$BV$62:$BV$193)</f>
        <v>0</v>
      </c>
      <c r="CB128" s="90"/>
      <c r="CC128" s="90"/>
      <c r="CD128" s="129"/>
    </row>
    <row r="129" spans="55:82">
      <c r="BC129" s="124">
        <v>186</v>
      </c>
      <c r="BD129" s="125">
        <f t="shared" si="75"/>
        <v>1</v>
      </c>
      <c r="BE129" s="126">
        <f t="shared" si="76"/>
        <v>1</v>
      </c>
      <c r="BF129" s="90">
        <f t="shared" si="73"/>
        <v>0</v>
      </c>
      <c r="BG129" s="90">
        <f t="shared" si="69"/>
        <v>0</v>
      </c>
      <c r="BH129" s="90" t="str">
        <f t="shared" si="78"/>
        <v/>
      </c>
      <c r="BI129" s="90" t="e">
        <f>LARGE($BH$62:$BH$193,$BC129)</f>
        <v>#NUM!</v>
      </c>
      <c r="BJ129" s="90" t="str">
        <f t="shared" si="70"/>
        <v/>
      </c>
      <c r="BK129" s="127">
        <f>IFERROR(VLOOKUP(BI129,$BC$62:$BG$193,5,FALSE),0)</f>
        <v>0</v>
      </c>
      <c r="BL129" s="128" t="e">
        <f>VLOOKUP(BI129,$BC$62:$BE$193,2,FALSE)</f>
        <v>#NUM!</v>
      </c>
      <c r="BM129" s="128" t="e">
        <f>VLOOKUP(BI129,$BC$62:$BE$193,3,FALSE)</f>
        <v>#NUM!</v>
      </c>
      <c r="BN129" s="128" t="str">
        <f>IFERROR(VLOOKUP($BC129,BJ$62:BL$193,3,FALSE),"")</f>
        <v/>
      </c>
      <c r="BO129" s="128" t="str">
        <f t="shared" si="79"/>
        <v/>
      </c>
      <c r="BP129" s="90">
        <f>SUMIF($BJ$62:$BJ$193,$BC129,$BK$62:$BK$193)</f>
        <v>0</v>
      </c>
      <c r="BQ129" s="90">
        <f t="shared" si="74"/>
        <v>0</v>
      </c>
      <c r="BR129" s="90">
        <f t="shared" si="71"/>
        <v>0</v>
      </c>
      <c r="BS129" s="90" t="str">
        <f t="shared" si="77"/>
        <v/>
      </c>
      <c r="BT129" s="90" t="e">
        <f>LARGE($BS$62:$BS$193,$BC129)</f>
        <v>#NUM!</v>
      </c>
      <c r="BU129" s="90" t="e">
        <f t="shared" si="72"/>
        <v>#NUM!</v>
      </c>
      <c r="BV129" s="127">
        <f>IFERROR(VLOOKUP(BT129,$BC$62:$BR$193,16,FALSE),0)</f>
        <v>0</v>
      </c>
      <c r="BW129" s="128" t="e">
        <f>VLOOKUP(BT129,$BC$62:$BE$193,2,FALSE)</f>
        <v>#NUM!</v>
      </c>
      <c r="BX129" s="128" t="e">
        <f>VLOOKUP(BT129,$BC$62:$BE$193,3,FALSE)</f>
        <v>#NUM!</v>
      </c>
      <c r="BY129" s="128" t="str">
        <f>IFERROR(VLOOKUP($BC129,BU$62:BW$193,3,FALSE),"")</f>
        <v/>
      </c>
      <c r="BZ129" s="128" t="str">
        <f t="shared" si="80"/>
        <v/>
      </c>
      <c r="CA129" s="90">
        <f>SUMIF($BU$62:$BU$193,$BC129,$BV$62:$BV$193)</f>
        <v>0</v>
      </c>
      <c r="CB129" s="90"/>
      <c r="CC129" s="90"/>
      <c r="CD129" s="129"/>
    </row>
    <row r="130" spans="55:82">
      <c r="BC130" s="124">
        <v>187</v>
      </c>
      <c r="BD130" s="125">
        <f t="shared" si="75"/>
        <v>1</v>
      </c>
      <c r="BE130" s="126">
        <f t="shared" si="76"/>
        <v>1</v>
      </c>
      <c r="BF130" s="90">
        <f t="shared" si="73"/>
        <v>0</v>
      </c>
      <c r="BG130" s="90">
        <f t="shared" si="69"/>
        <v>0</v>
      </c>
      <c r="BH130" s="90" t="str">
        <f t="shared" si="78"/>
        <v/>
      </c>
      <c r="BI130" s="90" t="e">
        <f>LARGE($BH$62:$BH$193,$BC130)</f>
        <v>#NUM!</v>
      </c>
      <c r="BJ130" s="90" t="str">
        <f t="shared" si="70"/>
        <v/>
      </c>
      <c r="BK130" s="127">
        <f>IFERROR(VLOOKUP(BI130,$BC$62:$BG$193,5,FALSE),0)</f>
        <v>0</v>
      </c>
      <c r="BL130" s="128" t="e">
        <f>VLOOKUP(BI130,$BC$62:$BE$193,2,FALSE)</f>
        <v>#NUM!</v>
      </c>
      <c r="BM130" s="128" t="e">
        <f>VLOOKUP(BI130,$BC$62:$BE$193,3,FALSE)</f>
        <v>#NUM!</v>
      </c>
      <c r="BN130" s="128" t="str">
        <f>IFERROR(VLOOKUP($BC130,BJ$62:BL$193,3,FALSE),"")</f>
        <v/>
      </c>
      <c r="BO130" s="128" t="str">
        <f t="shared" si="79"/>
        <v/>
      </c>
      <c r="BP130" s="90">
        <f>SUMIF($BJ$62:$BJ$193,$BC130,$BK$62:$BK$193)</f>
        <v>0</v>
      </c>
      <c r="BQ130" s="90">
        <f t="shared" si="74"/>
        <v>0</v>
      </c>
      <c r="BR130" s="90">
        <f t="shared" si="71"/>
        <v>0</v>
      </c>
      <c r="BS130" s="90" t="str">
        <f t="shared" si="77"/>
        <v/>
      </c>
      <c r="BT130" s="90" t="e">
        <f>LARGE($BS$62:$BS$193,$BC130)</f>
        <v>#NUM!</v>
      </c>
      <c r="BU130" s="90" t="e">
        <f t="shared" si="72"/>
        <v>#NUM!</v>
      </c>
      <c r="BV130" s="127">
        <f>IFERROR(VLOOKUP(BT130,$BC$62:$BR$193,16,FALSE),0)</f>
        <v>0</v>
      </c>
      <c r="BW130" s="128" t="e">
        <f>VLOOKUP(BT130,$BC$62:$BE$193,2,FALSE)</f>
        <v>#NUM!</v>
      </c>
      <c r="BX130" s="128" t="e">
        <f>VLOOKUP(BT130,$BC$62:$BE$193,3,FALSE)</f>
        <v>#NUM!</v>
      </c>
      <c r="BY130" s="128" t="str">
        <f>IFERROR(VLOOKUP($BC130,BU$62:BW$193,3,FALSE),"")</f>
        <v/>
      </c>
      <c r="BZ130" s="128" t="str">
        <f t="shared" si="80"/>
        <v/>
      </c>
      <c r="CA130" s="90">
        <f>SUMIF($BU$62:$BU$193,$BC130,$BV$62:$BV$193)</f>
        <v>0</v>
      </c>
      <c r="CB130" s="90"/>
      <c r="CC130" s="90"/>
      <c r="CD130" s="129"/>
    </row>
    <row r="131" spans="55:82">
      <c r="BC131" s="124">
        <v>188</v>
      </c>
      <c r="BD131" s="125">
        <f t="shared" si="75"/>
        <v>1</v>
      </c>
      <c r="BE131" s="126">
        <f t="shared" si="76"/>
        <v>1</v>
      </c>
      <c r="BF131" s="90">
        <f t="shared" si="73"/>
        <v>0</v>
      </c>
      <c r="BG131" s="90">
        <f t="shared" si="69"/>
        <v>0</v>
      </c>
      <c r="BH131" s="90" t="str">
        <f t="shared" si="78"/>
        <v/>
      </c>
      <c r="BI131" s="90" t="e">
        <f>LARGE($BH$62:$BH$193,$BC131)</f>
        <v>#NUM!</v>
      </c>
      <c r="BJ131" s="90" t="str">
        <f t="shared" si="70"/>
        <v/>
      </c>
      <c r="BK131" s="127">
        <f>IFERROR(VLOOKUP(BI131,$BC$62:$BG$193,5,FALSE),0)</f>
        <v>0</v>
      </c>
      <c r="BL131" s="128" t="e">
        <f>VLOOKUP(BI131,$BC$62:$BE$193,2,FALSE)</f>
        <v>#NUM!</v>
      </c>
      <c r="BM131" s="128" t="e">
        <f>VLOOKUP(BI131,$BC$62:$BE$193,3,FALSE)</f>
        <v>#NUM!</v>
      </c>
      <c r="BN131" s="128" t="str">
        <f>IFERROR(VLOOKUP($BC131,BJ$62:BL$193,3,FALSE),"")</f>
        <v/>
      </c>
      <c r="BO131" s="128" t="str">
        <f t="shared" si="79"/>
        <v/>
      </c>
      <c r="BP131" s="90">
        <f>SUMIF($BJ$62:$BJ$193,$BC131,$BK$62:$BK$193)</f>
        <v>0</v>
      </c>
      <c r="BQ131" s="90">
        <f t="shared" si="74"/>
        <v>0</v>
      </c>
      <c r="BR131" s="90">
        <f t="shared" si="71"/>
        <v>0</v>
      </c>
      <c r="BS131" s="90" t="str">
        <f t="shared" si="77"/>
        <v/>
      </c>
      <c r="BT131" s="90" t="e">
        <f>LARGE($BS$62:$BS$193,$BC131)</f>
        <v>#NUM!</v>
      </c>
      <c r="BU131" s="90" t="e">
        <f t="shared" si="72"/>
        <v>#NUM!</v>
      </c>
      <c r="BV131" s="127">
        <f>IFERROR(VLOOKUP(BT131,$BC$62:$BR$193,16,FALSE),0)</f>
        <v>0</v>
      </c>
      <c r="BW131" s="128" t="e">
        <f>VLOOKUP(BT131,$BC$62:$BE$193,2,FALSE)</f>
        <v>#NUM!</v>
      </c>
      <c r="BX131" s="128" t="e">
        <f>VLOOKUP(BT131,$BC$62:$BE$193,3,FALSE)</f>
        <v>#NUM!</v>
      </c>
      <c r="BY131" s="128" t="str">
        <f>IFERROR(VLOOKUP($BC131,BU$62:BW$193,3,FALSE),"")</f>
        <v/>
      </c>
      <c r="BZ131" s="128" t="str">
        <f t="shared" si="80"/>
        <v/>
      </c>
      <c r="CA131" s="90">
        <f>SUMIF($BU$62:$BU$193,$BC131,$BV$62:$BV$193)</f>
        <v>0</v>
      </c>
      <c r="CB131" s="90"/>
      <c r="CC131" s="90"/>
      <c r="CD131" s="129"/>
    </row>
    <row r="132" spans="55:82">
      <c r="BC132" s="124">
        <v>189</v>
      </c>
      <c r="BD132" s="125">
        <f t="shared" si="75"/>
        <v>1</v>
      </c>
      <c r="BE132" s="126">
        <f t="shared" si="76"/>
        <v>1</v>
      </c>
      <c r="BF132" s="90">
        <f t="shared" si="73"/>
        <v>0</v>
      </c>
      <c r="BG132" s="90">
        <f t="shared" si="69"/>
        <v>0</v>
      </c>
      <c r="BH132" s="90" t="str">
        <f t="shared" si="78"/>
        <v/>
      </c>
      <c r="BI132" s="90" t="e">
        <f>LARGE($BH$62:$BH$193,$BC132)</f>
        <v>#NUM!</v>
      </c>
      <c r="BJ132" s="90" t="str">
        <f t="shared" ref="BJ132:BJ193" si="81">IFERROR(IF(BM131=BL132,BJ131,BJ131+1),"")</f>
        <v/>
      </c>
      <c r="BK132" s="127">
        <f>IFERROR(VLOOKUP(BI132,$BC$62:$BG$193,5,FALSE),0)</f>
        <v>0</v>
      </c>
      <c r="BL132" s="128" t="e">
        <f>VLOOKUP(BI132,$BC$62:$BE$193,2,FALSE)</f>
        <v>#NUM!</v>
      </c>
      <c r="BM132" s="128" t="e">
        <f>VLOOKUP(BI132,$BC$62:$BE$193,3,FALSE)</f>
        <v>#NUM!</v>
      </c>
      <c r="BN132" s="128" t="str">
        <f>IFERROR(VLOOKUP($BC132,BJ$62:BL$193,3,FALSE),"")</f>
        <v/>
      </c>
      <c r="BO132" s="128" t="str">
        <f t="shared" si="79"/>
        <v/>
      </c>
      <c r="BP132" s="90">
        <f>SUMIF($BJ$62:$BJ$193,$BC132,$BK$62:$BK$193)</f>
        <v>0</v>
      </c>
      <c r="BQ132" s="90">
        <f t="shared" si="74"/>
        <v>0</v>
      </c>
      <c r="BR132" s="90">
        <f t="shared" si="71"/>
        <v>0</v>
      </c>
      <c r="BS132" s="90" t="str">
        <f t="shared" si="77"/>
        <v/>
      </c>
      <c r="BT132" s="90" t="e">
        <f>LARGE($BS$62:$BS$193,$BC132)</f>
        <v>#NUM!</v>
      </c>
      <c r="BU132" s="90" t="e">
        <f t="shared" ref="BU132:BU193" si="82">IF(BX131=BW132,BU131,BU131+1)</f>
        <v>#NUM!</v>
      </c>
      <c r="BV132" s="127">
        <f>IFERROR(VLOOKUP(BT132,$BC$62:$BR$193,16,FALSE),0)</f>
        <v>0</v>
      </c>
      <c r="BW132" s="128" t="e">
        <f>VLOOKUP(BT132,$BC$62:$BE$193,2,FALSE)</f>
        <v>#NUM!</v>
      </c>
      <c r="BX132" s="128" t="e">
        <f>VLOOKUP(BT132,$BC$62:$BE$193,3,FALSE)</f>
        <v>#NUM!</v>
      </c>
      <c r="BY132" s="128" t="str">
        <f>IFERROR(VLOOKUP($BC132,BU$62:BW$193,3,FALSE),"")</f>
        <v/>
      </c>
      <c r="BZ132" s="128" t="str">
        <f t="shared" si="80"/>
        <v/>
      </c>
      <c r="CA132" s="90">
        <f>SUMIF($BU$62:$BU$193,$BC132,$BV$62:$BV$193)</f>
        <v>0</v>
      </c>
      <c r="CB132" s="90"/>
      <c r="CC132" s="90"/>
      <c r="CD132" s="129"/>
    </row>
    <row r="133" spans="55:82">
      <c r="BC133" s="124">
        <v>190</v>
      </c>
      <c r="BD133" s="125">
        <f t="shared" si="75"/>
        <v>1</v>
      </c>
      <c r="BE133" s="126">
        <f t="shared" si="76"/>
        <v>1</v>
      </c>
      <c r="BF133" s="90">
        <f t="shared" si="73"/>
        <v>0</v>
      </c>
      <c r="BG133" s="90">
        <f t="shared" si="69"/>
        <v>0</v>
      </c>
      <c r="BH133" s="90" t="str">
        <f t="shared" si="78"/>
        <v/>
      </c>
      <c r="BI133" s="90" t="e">
        <f>LARGE($BH$62:$BH$193,$BC133)</f>
        <v>#NUM!</v>
      </c>
      <c r="BJ133" s="90" t="str">
        <f t="shared" si="81"/>
        <v/>
      </c>
      <c r="BK133" s="127">
        <f>IFERROR(VLOOKUP(BI133,$BC$62:$BG$193,5,FALSE),0)</f>
        <v>0</v>
      </c>
      <c r="BL133" s="128" t="e">
        <f>VLOOKUP(BI133,$BC$62:$BE$193,2,FALSE)</f>
        <v>#NUM!</v>
      </c>
      <c r="BM133" s="128" t="e">
        <f>VLOOKUP(BI133,$BC$62:$BE$193,3,FALSE)</f>
        <v>#NUM!</v>
      </c>
      <c r="BN133" s="128" t="str">
        <f>IFERROR(VLOOKUP($BC133,BJ$62:BL$193,3,FALSE),"")</f>
        <v/>
      </c>
      <c r="BO133" s="128" t="str">
        <f t="shared" si="79"/>
        <v/>
      </c>
      <c r="BP133" s="90">
        <f>SUMIF($BJ$62:$BJ$193,$BC133,$BK$62:$BK$193)</f>
        <v>0</v>
      </c>
      <c r="BQ133" s="90">
        <f t="shared" si="74"/>
        <v>0</v>
      </c>
      <c r="BR133" s="90">
        <f t="shared" si="71"/>
        <v>0</v>
      </c>
      <c r="BS133" s="90" t="str">
        <f t="shared" si="77"/>
        <v/>
      </c>
      <c r="BT133" s="90" t="e">
        <f>LARGE($BS$62:$BS$193,$BC133)</f>
        <v>#NUM!</v>
      </c>
      <c r="BU133" s="90" t="e">
        <f t="shared" si="82"/>
        <v>#NUM!</v>
      </c>
      <c r="BV133" s="127">
        <f>IFERROR(VLOOKUP(BT133,$BC$62:$BR$193,16,FALSE),0)</f>
        <v>0</v>
      </c>
      <c r="BW133" s="128" t="e">
        <f>VLOOKUP(BT133,$BC$62:$BE$193,2,FALSE)</f>
        <v>#NUM!</v>
      </c>
      <c r="BX133" s="128" t="e">
        <f>VLOOKUP(BT133,$BC$62:$BE$193,3,FALSE)</f>
        <v>#NUM!</v>
      </c>
      <c r="BY133" s="128" t="str">
        <f>IFERROR(VLOOKUP($BC133,BU$62:BW$193,3,FALSE),"")</f>
        <v/>
      </c>
      <c r="BZ133" s="128" t="str">
        <f t="shared" si="80"/>
        <v/>
      </c>
      <c r="CA133" s="90">
        <f>SUMIF($BU$62:$BU$193,$BC133,$BV$62:$BV$193)</f>
        <v>0</v>
      </c>
      <c r="CB133" s="90"/>
      <c r="CC133" s="90"/>
      <c r="CD133" s="129"/>
    </row>
    <row r="134" spans="55:82">
      <c r="BC134" s="124">
        <v>191</v>
      </c>
      <c r="BD134" s="125">
        <f t="shared" si="75"/>
        <v>1</v>
      </c>
      <c r="BE134" s="126">
        <f t="shared" si="76"/>
        <v>1</v>
      </c>
      <c r="BF134" s="90">
        <f t="shared" si="73"/>
        <v>0</v>
      </c>
      <c r="BG134" s="90">
        <f t="shared" ref="BG134:BG193" si="83">IF(OR(BD134=1,BE134=1),0,IF(AND(BF133=1,(BE133-BD133)&lt;&gt;1),BF134+1,IF(AND(BF134=1,(BE134-BD134&lt;&gt;1)),0,BF134)))</f>
        <v>0</v>
      </c>
      <c r="BH134" s="90" t="str">
        <f t="shared" si="78"/>
        <v/>
      </c>
      <c r="BI134" s="90" t="e">
        <f>LARGE($BH$62:$BH$193,$BC134)</f>
        <v>#NUM!</v>
      </c>
      <c r="BJ134" s="90" t="str">
        <f t="shared" si="81"/>
        <v/>
      </c>
      <c r="BK134" s="127">
        <f>IFERROR(VLOOKUP(BI134,$BC$62:$BG$193,5,FALSE),0)</f>
        <v>0</v>
      </c>
      <c r="BL134" s="128" t="e">
        <f>VLOOKUP(BI134,$BC$62:$BE$193,2,FALSE)</f>
        <v>#NUM!</v>
      </c>
      <c r="BM134" s="128" t="e">
        <f>VLOOKUP(BI134,$BC$62:$BE$193,3,FALSE)</f>
        <v>#NUM!</v>
      </c>
      <c r="BN134" s="128" t="str">
        <f>IFERROR(VLOOKUP($BC134,BJ$62:BL$193,3,FALSE),"")</f>
        <v/>
      </c>
      <c r="BO134" s="128" t="str">
        <f t="shared" si="79"/>
        <v/>
      </c>
      <c r="BP134" s="90">
        <f>SUMIF($BJ$62:$BJ$193,$BC134,$BK$62:$BK$193)</f>
        <v>0</v>
      </c>
      <c r="BQ134" s="90">
        <f t="shared" si="74"/>
        <v>0</v>
      </c>
      <c r="BR134" s="90">
        <f t="shared" ref="BR134:BR193" si="84">IF(OR(BD134=1,BE134=1),0,IF(AND(BQ133=1,(BE133-BD133)&lt;&gt;1),BQ134+1,IF(AND(BQ134=1,(BE134-BD134&lt;&gt;1)),0,BQ134)))</f>
        <v>0</v>
      </c>
      <c r="BS134" s="90" t="str">
        <f t="shared" si="77"/>
        <v/>
      </c>
      <c r="BT134" s="90" t="e">
        <f>LARGE($BS$62:$BS$193,$BC134)</f>
        <v>#NUM!</v>
      </c>
      <c r="BU134" s="90" t="e">
        <f t="shared" si="82"/>
        <v>#NUM!</v>
      </c>
      <c r="BV134" s="127">
        <f>IFERROR(VLOOKUP(BT134,$BC$62:$BR$193,16,FALSE),0)</f>
        <v>0</v>
      </c>
      <c r="BW134" s="128" t="e">
        <f>VLOOKUP(BT134,$BC$62:$BE$193,2,FALSE)</f>
        <v>#NUM!</v>
      </c>
      <c r="BX134" s="128" t="e">
        <f>VLOOKUP(BT134,$BC$62:$BE$193,3,FALSE)</f>
        <v>#NUM!</v>
      </c>
      <c r="BY134" s="128" t="str">
        <f>IFERROR(VLOOKUP($BC134,BU$62:BW$193,3,FALSE),"")</f>
        <v/>
      </c>
      <c r="BZ134" s="128" t="str">
        <f t="shared" si="80"/>
        <v/>
      </c>
      <c r="CA134" s="90">
        <f>SUMIF($BU$62:$BU$193,$BC134,$BV$62:$BV$193)</f>
        <v>0</v>
      </c>
      <c r="CB134" s="90"/>
      <c r="CC134" s="90"/>
      <c r="CD134" s="129"/>
    </row>
    <row r="135" spans="55:82">
      <c r="BC135" s="124">
        <v>192</v>
      </c>
      <c r="BD135" s="125">
        <f t="shared" si="75"/>
        <v>1</v>
      </c>
      <c r="BE135" s="126">
        <f t="shared" si="76"/>
        <v>1</v>
      </c>
      <c r="BF135" s="90">
        <f t="shared" si="73"/>
        <v>0</v>
      </c>
      <c r="BG135" s="90">
        <f t="shared" si="83"/>
        <v>0</v>
      </c>
      <c r="BH135" s="90" t="str">
        <f t="shared" si="78"/>
        <v/>
      </c>
      <c r="BI135" s="90" t="e">
        <f>LARGE($BH$62:$BH$193,$BC135)</f>
        <v>#NUM!</v>
      </c>
      <c r="BJ135" s="90" t="str">
        <f t="shared" si="81"/>
        <v/>
      </c>
      <c r="BK135" s="127">
        <f>IFERROR(VLOOKUP(BI135,$BC$62:$BG$193,5,FALSE),0)</f>
        <v>0</v>
      </c>
      <c r="BL135" s="128" t="e">
        <f>VLOOKUP(BI135,$BC$62:$BE$193,2,FALSE)</f>
        <v>#NUM!</v>
      </c>
      <c r="BM135" s="128" t="e">
        <f>VLOOKUP(BI135,$BC$62:$BE$193,3,FALSE)</f>
        <v>#NUM!</v>
      </c>
      <c r="BN135" s="128" t="str">
        <f>IFERROR(VLOOKUP($BC135,BJ$62:BL$193,3,FALSE),"")</f>
        <v/>
      </c>
      <c r="BO135" s="128" t="str">
        <f t="shared" si="79"/>
        <v/>
      </c>
      <c r="BP135" s="90">
        <f>SUMIF($BJ$62:$BJ$193,$BC135,$BK$62:$BK$193)</f>
        <v>0</v>
      </c>
      <c r="BQ135" s="90">
        <f t="shared" si="74"/>
        <v>0</v>
      </c>
      <c r="BR135" s="90">
        <f t="shared" si="84"/>
        <v>0</v>
      </c>
      <c r="BS135" s="90" t="str">
        <f t="shared" si="77"/>
        <v/>
      </c>
      <c r="BT135" s="90" t="e">
        <f>LARGE($BS$62:$BS$193,$BC135)</f>
        <v>#NUM!</v>
      </c>
      <c r="BU135" s="90" t="e">
        <f t="shared" si="82"/>
        <v>#NUM!</v>
      </c>
      <c r="BV135" s="127">
        <f>IFERROR(VLOOKUP(BT135,$BC$62:$BR$193,16,FALSE),0)</f>
        <v>0</v>
      </c>
      <c r="BW135" s="128" t="e">
        <f>VLOOKUP(BT135,$BC$62:$BE$193,2,FALSE)</f>
        <v>#NUM!</v>
      </c>
      <c r="BX135" s="128" t="e">
        <f>VLOOKUP(BT135,$BC$62:$BE$193,3,FALSE)</f>
        <v>#NUM!</v>
      </c>
      <c r="BY135" s="128" t="str">
        <f>IFERROR(VLOOKUP($BC135,BU$62:BW$193,3,FALSE),"")</f>
        <v/>
      </c>
      <c r="BZ135" s="128" t="str">
        <f t="shared" si="80"/>
        <v/>
      </c>
      <c r="CA135" s="90">
        <f>SUMIF($BU$62:$BU$193,$BC135,$BV$62:$BV$193)</f>
        <v>0</v>
      </c>
      <c r="CB135" s="90"/>
      <c r="CC135" s="90"/>
      <c r="CD135" s="129"/>
    </row>
    <row r="136" spans="55:82">
      <c r="BC136" s="124">
        <v>193</v>
      </c>
      <c r="BD136" s="125">
        <f t="shared" si="75"/>
        <v>1</v>
      </c>
      <c r="BE136" s="126">
        <f t="shared" si="76"/>
        <v>1</v>
      </c>
      <c r="BF136" s="90">
        <f t="shared" ref="BF136:BF193" si="85">HLOOKUP(BE136,$CE$53:$LT$55,3,FALSE)</f>
        <v>0</v>
      </c>
      <c r="BG136" s="90">
        <f t="shared" si="83"/>
        <v>0</v>
      </c>
      <c r="BH136" s="90" t="str">
        <f t="shared" si="78"/>
        <v/>
      </c>
      <c r="BI136" s="90" t="e">
        <f>LARGE($BH$62:$BH$193,$BC136)</f>
        <v>#NUM!</v>
      </c>
      <c r="BJ136" s="90" t="str">
        <f t="shared" si="81"/>
        <v/>
      </c>
      <c r="BK136" s="127">
        <f>IFERROR(VLOOKUP(BI136,$BC$62:$BG$193,5,FALSE),0)</f>
        <v>0</v>
      </c>
      <c r="BL136" s="128" t="e">
        <f>VLOOKUP(BI136,$BC$62:$BE$193,2,FALSE)</f>
        <v>#NUM!</v>
      </c>
      <c r="BM136" s="128" t="e">
        <f>VLOOKUP(BI136,$BC$62:$BE$193,3,FALSE)</f>
        <v>#NUM!</v>
      </c>
      <c r="BN136" s="128" t="str">
        <f>IFERROR(VLOOKUP($BC136,BJ$62:BL$193,3,FALSE),"")</f>
        <v/>
      </c>
      <c r="BO136" s="128" t="str">
        <f t="shared" si="79"/>
        <v/>
      </c>
      <c r="BP136" s="90">
        <f>SUMIF($BJ$62:$BJ$193,$BC136,$BK$62:$BK$193)</f>
        <v>0</v>
      </c>
      <c r="BQ136" s="90">
        <f t="shared" ref="BQ136:BQ193" si="86">HLOOKUP(BE136,$CE$53:$LT$55,2,FALSE)</f>
        <v>0</v>
      </c>
      <c r="BR136" s="90">
        <f t="shared" si="84"/>
        <v>0</v>
      </c>
      <c r="BS136" s="90" t="str">
        <f t="shared" si="77"/>
        <v/>
      </c>
      <c r="BT136" s="90" t="e">
        <f>LARGE($BS$62:$BS$193,$BC136)</f>
        <v>#NUM!</v>
      </c>
      <c r="BU136" s="90" t="e">
        <f t="shared" si="82"/>
        <v>#NUM!</v>
      </c>
      <c r="BV136" s="127">
        <f>IFERROR(VLOOKUP(BT136,$BC$62:$BR$193,16,FALSE),0)</f>
        <v>0</v>
      </c>
      <c r="BW136" s="128" t="e">
        <f>VLOOKUP(BT136,$BC$62:$BE$193,2,FALSE)</f>
        <v>#NUM!</v>
      </c>
      <c r="BX136" s="128" t="e">
        <f>VLOOKUP(BT136,$BC$62:$BE$193,3,FALSE)</f>
        <v>#NUM!</v>
      </c>
      <c r="BY136" s="128" t="str">
        <f>IFERROR(VLOOKUP($BC136,BU$62:BW$193,3,FALSE),"")</f>
        <v/>
      </c>
      <c r="BZ136" s="128" t="str">
        <f t="shared" si="80"/>
        <v/>
      </c>
      <c r="CA136" s="90">
        <f>SUMIF($BU$62:$BU$193,$BC136,$BV$62:$BV$193)</f>
        <v>0</v>
      </c>
      <c r="CB136" s="90"/>
      <c r="CC136" s="90"/>
      <c r="CD136" s="129"/>
    </row>
    <row r="137" spans="55:82">
      <c r="BC137" s="124">
        <v>194</v>
      </c>
      <c r="BD137" s="125">
        <f t="shared" ref="BD137:BD193" si="87">HLOOKUP(BC137+1,$CE$60:$LU$61,2,FALSE)</f>
        <v>1</v>
      </c>
      <c r="BE137" s="126">
        <f t="shared" ref="BE137:BE193" si="88">HLOOKUP(BC137,$CE$60:$LU$61,2,FALSE)</f>
        <v>1</v>
      </c>
      <c r="BF137" s="90">
        <f t="shared" si="85"/>
        <v>0</v>
      </c>
      <c r="BG137" s="90">
        <f t="shared" si="83"/>
        <v>0</v>
      </c>
      <c r="BH137" s="90" t="str">
        <f t="shared" si="78"/>
        <v/>
      </c>
      <c r="BI137" s="90" t="e">
        <f>LARGE($BH$62:$BH$193,$BC137)</f>
        <v>#NUM!</v>
      </c>
      <c r="BJ137" s="90" t="str">
        <f t="shared" si="81"/>
        <v/>
      </c>
      <c r="BK137" s="127">
        <f>IFERROR(VLOOKUP(BI137,$BC$62:$BG$193,5,FALSE),0)</f>
        <v>0</v>
      </c>
      <c r="BL137" s="128" t="e">
        <f>VLOOKUP(BI137,$BC$62:$BE$193,2,FALSE)</f>
        <v>#NUM!</v>
      </c>
      <c r="BM137" s="128" t="e">
        <f>VLOOKUP(BI137,$BC$62:$BE$193,3,FALSE)</f>
        <v>#NUM!</v>
      </c>
      <c r="BN137" s="128" t="str">
        <f>IFERROR(VLOOKUP($BC137,BJ$62:BL$193,3,FALSE),"")</f>
        <v/>
      </c>
      <c r="BO137" s="128" t="str">
        <f t="shared" si="79"/>
        <v/>
      </c>
      <c r="BP137" s="90">
        <f>SUMIF($BJ$62:$BJ$193,$BC137,$BK$62:$BK$193)</f>
        <v>0</v>
      </c>
      <c r="BQ137" s="90">
        <f t="shared" si="86"/>
        <v>0</v>
      </c>
      <c r="BR137" s="90">
        <f t="shared" si="84"/>
        <v>0</v>
      </c>
      <c r="BS137" s="90" t="str">
        <f t="shared" si="77"/>
        <v/>
      </c>
      <c r="BT137" s="90" t="e">
        <f>LARGE($BS$62:$BS$193,$BC137)</f>
        <v>#NUM!</v>
      </c>
      <c r="BU137" s="90" t="e">
        <f t="shared" si="82"/>
        <v>#NUM!</v>
      </c>
      <c r="BV137" s="127">
        <f>IFERROR(VLOOKUP(BT137,$BC$62:$BR$193,16,FALSE),0)</f>
        <v>0</v>
      </c>
      <c r="BW137" s="128" t="e">
        <f>VLOOKUP(BT137,$BC$62:$BE$193,2,FALSE)</f>
        <v>#NUM!</v>
      </c>
      <c r="BX137" s="128" t="e">
        <f>VLOOKUP(BT137,$BC$62:$BE$193,3,FALSE)</f>
        <v>#NUM!</v>
      </c>
      <c r="BY137" s="128" t="str">
        <f>IFERROR(VLOOKUP($BC137,BU$62:BW$193,3,FALSE),"")</f>
        <v/>
      </c>
      <c r="BZ137" s="128" t="str">
        <f t="shared" si="80"/>
        <v/>
      </c>
      <c r="CA137" s="90">
        <f>SUMIF($BU$62:$BU$193,$BC137,$BV$62:$BV$193)</f>
        <v>0</v>
      </c>
      <c r="CB137" s="90"/>
      <c r="CC137" s="90"/>
      <c r="CD137" s="129"/>
    </row>
    <row r="138" spans="55:82">
      <c r="BC138" s="124">
        <v>195</v>
      </c>
      <c r="BD138" s="125">
        <f t="shared" si="87"/>
        <v>1</v>
      </c>
      <c r="BE138" s="126">
        <f t="shared" si="88"/>
        <v>1</v>
      </c>
      <c r="BF138" s="90">
        <f t="shared" si="85"/>
        <v>0</v>
      </c>
      <c r="BG138" s="90">
        <f t="shared" si="83"/>
        <v>0</v>
      </c>
      <c r="BH138" s="90" t="str">
        <f t="shared" si="78"/>
        <v/>
      </c>
      <c r="BI138" s="90" t="e">
        <f>LARGE($BH$62:$BH$193,$BC138)</f>
        <v>#NUM!</v>
      </c>
      <c r="BJ138" s="90" t="str">
        <f t="shared" si="81"/>
        <v/>
      </c>
      <c r="BK138" s="127">
        <f>IFERROR(VLOOKUP(BI138,$BC$62:$BG$193,5,FALSE),0)</f>
        <v>0</v>
      </c>
      <c r="BL138" s="128" t="e">
        <f>VLOOKUP(BI138,$BC$62:$BE$193,2,FALSE)</f>
        <v>#NUM!</v>
      </c>
      <c r="BM138" s="128" t="e">
        <f>VLOOKUP(BI138,$BC$62:$BE$193,3,FALSE)</f>
        <v>#NUM!</v>
      </c>
      <c r="BN138" s="128" t="str">
        <f>IFERROR(VLOOKUP($BC138,BJ$62:BL$193,3,FALSE),"")</f>
        <v/>
      </c>
      <c r="BO138" s="128" t="str">
        <f t="shared" si="79"/>
        <v/>
      </c>
      <c r="BP138" s="90">
        <f>SUMIF($BJ$62:$BJ$193,$BC138,$BK$62:$BK$193)</f>
        <v>0</v>
      </c>
      <c r="BQ138" s="90">
        <f t="shared" si="86"/>
        <v>0</v>
      </c>
      <c r="BR138" s="90">
        <f t="shared" si="84"/>
        <v>0</v>
      </c>
      <c r="BS138" s="90" t="str">
        <f t="shared" si="77"/>
        <v/>
      </c>
      <c r="BT138" s="90" t="e">
        <f>LARGE($BS$62:$BS$193,$BC138)</f>
        <v>#NUM!</v>
      </c>
      <c r="BU138" s="90" t="e">
        <f t="shared" si="82"/>
        <v>#NUM!</v>
      </c>
      <c r="BV138" s="127">
        <f>IFERROR(VLOOKUP(BT138,$BC$62:$BR$193,16,FALSE),0)</f>
        <v>0</v>
      </c>
      <c r="BW138" s="128" t="e">
        <f>VLOOKUP(BT138,$BC$62:$BE$193,2,FALSE)</f>
        <v>#NUM!</v>
      </c>
      <c r="BX138" s="128" t="e">
        <f>VLOOKUP(BT138,$BC$62:$BE$193,3,FALSE)</f>
        <v>#NUM!</v>
      </c>
      <c r="BY138" s="128" t="str">
        <f>IFERROR(VLOOKUP($BC138,BU$62:BW$193,3,FALSE),"")</f>
        <v/>
      </c>
      <c r="BZ138" s="128" t="str">
        <f t="shared" si="80"/>
        <v/>
      </c>
      <c r="CA138" s="90">
        <f>SUMIF($BU$62:$BU$193,$BC138,$BV$62:$BV$193)</f>
        <v>0</v>
      </c>
      <c r="CB138" s="90"/>
      <c r="CC138" s="90"/>
      <c r="CD138" s="129"/>
    </row>
    <row r="139" spans="55:82">
      <c r="BC139" s="124">
        <v>196</v>
      </c>
      <c r="BD139" s="125">
        <f t="shared" si="87"/>
        <v>1</v>
      </c>
      <c r="BE139" s="126">
        <f t="shared" si="88"/>
        <v>1</v>
      </c>
      <c r="BF139" s="90">
        <f t="shared" si="85"/>
        <v>0</v>
      </c>
      <c r="BG139" s="90">
        <f t="shared" si="83"/>
        <v>0</v>
      </c>
      <c r="BH139" s="90" t="str">
        <f t="shared" si="78"/>
        <v/>
      </c>
      <c r="BI139" s="90" t="e">
        <f>LARGE($BH$62:$BH$193,$BC139)</f>
        <v>#NUM!</v>
      </c>
      <c r="BJ139" s="90" t="str">
        <f t="shared" si="81"/>
        <v/>
      </c>
      <c r="BK139" s="127">
        <f>IFERROR(VLOOKUP(BI139,$BC$62:$BG$193,5,FALSE),0)</f>
        <v>0</v>
      </c>
      <c r="BL139" s="128" t="e">
        <f>VLOOKUP(BI139,$BC$62:$BE$193,2,FALSE)</f>
        <v>#NUM!</v>
      </c>
      <c r="BM139" s="128" t="e">
        <f>VLOOKUP(BI139,$BC$62:$BE$193,3,FALSE)</f>
        <v>#NUM!</v>
      </c>
      <c r="BN139" s="128" t="str">
        <f>IFERROR(VLOOKUP($BC139,BJ$62:BL$193,3,FALSE),"")</f>
        <v/>
      </c>
      <c r="BO139" s="128" t="str">
        <f t="shared" si="79"/>
        <v/>
      </c>
      <c r="BP139" s="90">
        <f>SUMIF($BJ$62:$BJ$193,$BC139,$BK$62:$BK$193)</f>
        <v>0</v>
      </c>
      <c r="BQ139" s="90">
        <f t="shared" si="86"/>
        <v>0</v>
      </c>
      <c r="BR139" s="90">
        <f t="shared" si="84"/>
        <v>0</v>
      </c>
      <c r="BS139" s="90" t="str">
        <f t="shared" si="77"/>
        <v/>
      </c>
      <c r="BT139" s="90" t="e">
        <f>LARGE($BS$62:$BS$193,$BC139)</f>
        <v>#NUM!</v>
      </c>
      <c r="BU139" s="90" t="e">
        <f t="shared" si="82"/>
        <v>#NUM!</v>
      </c>
      <c r="BV139" s="127">
        <f>IFERROR(VLOOKUP(BT139,$BC$62:$BR$193,16,FALSE),0)</f>
        <v>0</v>
      </c>
      <c r="BW139" s="128" t="e">
        <f>VLOOKUP(BT139,$BC$62:$BE$193,2,FALSE)</f>
        <v>#NUM!</v>
      </c>
      <c r="BX139" s="128" t="e">
        <f>VLOOKUP(BT139,$BC$62:$BE$193,3,FALSE)</f>
        <v>#NUM!</v>
      </c>
      <c r="BY139" s="128" t="str">
        <f>IFERROR(VLOOKUP($BC139,BU$62:BW$193,3,FALSE),"")</f>
        <v/>
      </c>
      <c r="BZ139" s="128" t="str">
        <f t="shared" si="80"/>
        <v/>
      </c>
      <c r="CA139" s="90">
        <f>SUMIF($BU$62:$BU$193,$BC139,$BV$62:$BV$193)</f>
        <v>0</v>
      </c>
      <c r="CB139" s="90"/>
      <c r="CC139" s="90"/>
      <c r="CD139" s="129"/>
    </row>
    <row r="140" spans="55:82">
      <c r="BC140" s="124">
        <v>197</v>
      </c>
      <c r="BD140" s="125">
        <f t="shared" si="87"/>
        <v>1</v>
      </c>
      <c r="BE140" s="126">
        <f t="shared" si="88"/>
        <v>1</v>
      </c>
      <c r="BF140" s="90">
        <f t="shared" si="85"/>
        <v>0</v>
      </c>
      <c r="BG140" s="90">
        <f t="shared" si="83"/>
        <v>0</v>
      </c>
      <c r="BH140" s="90" t="str">
        <f t="shared" si="78"/>
        <v/>
      </c>
      <c r="BI140" s="90" t="e">
        <f>LARGE($BH$62:$BH$193,$BC140)</f>
        <v>#NUM!</v>
      </c>
      <c r="BJ140" s="90" t="str">
        <f t="shared" si="81"/>
        <v/>
      </c>
      <c r="BK140" s="127">
        <f>IFERROR(VLOOKUP(BI140,$BC$62:$BG$193,5,FALSE),0)</f>
        <v>0</v>
      </c>
      <c r="BL140" s="128" t="e">
        <f>VLOOKUP(BI140,$BC$62:$BE$193,2,FALSE)</f>
        <v>#NUM!</v>
      </c>
      <c r="BM140" s="128" t="e">
        <f>VLOOKUP(BI140,$BC$62:$BE$193,3,FALSE)</f>
        <v>#NUM!</v>
      </c>
      <c r="BN140" s="128" t="str">
        <f>IFERROR(VLOOKUP($BC140,BJ$62:BL$193,3,FALSE),"")</f>
        <v/>
      </c>
      <c r="BO140" s="128" t="str">
        <f t="shared" si="79"/>
        <v/>
      </c>
      <c r="BP140" s="90">
        <f>SUMIF($BJ$62:$BJ$193,$BC140,$BK$62:$BK$193)</f>
        <v>0</v>
      </c>
      <c r="BQ140" s="90">
        <f t="shared" si="86"/>
        <v>0</v>
      </c>
      <c r="BR140" s="90">
        <f t="shared" si="84"/>
        <v>0</v>
      </c>
      <c r="BS140" s="90" t="str">
        <f t="shared" si="77"/>
        <v/>
      </c>
      <c r="BT140" s="90" t="e">
        <f>LARGE($BS$62:$BS$193,$BC140)</f>
        <v>#NUM!</v>
      </c>
      <c r="BU140" s="90" t="e">
        <f t="shared" si="82"/>
        <v>#NUM!</v>
      </c>
      <c r="BV140" s="127">
        <f>IFERROR(VLOOKUP(BT140,$BC$62:$BR$193,16,FALSE),0)</f>
        <v>0</v>
      </c>
      <c r="BW140" s="128" t="e">
        <f>VLOOKUP(BT140,$BC$62:$BE$193,2,FALSE)</f>
        <v>#NUM!</v>
      </c>
      <c r="BX140" s="128" t="e">
        <f>VLOOKUP(BT140,$BC$62:$BE$193,3,FALSE)</f>
        <v>#NUM!</v>
      </c>
      <c r="BY140" s="128" t="str">
        <f>IFERROR(VLOOKUP($BC140,BU$62:BW$193,3,FALSE),"")</f>
        <v/>
      </c>
      <c r="BZ140" s="128" t="str">
        <f t="shared" si="80"/>
        <v/>
      </c>
      <c r="CA140" s="90">
        <f>SUMIF($BU$62:$BU$193,$BC140,$BV$62:$BV$193)</f>
        <v>0</v>
      </c>
      <c r="CB140" s="90"/>
      <c r="CC140" s="90"/>
      <c r="CD140" s="129"/>
    </row>
    <row r="141" spans="55:82">
      <c r="BC141" s="124">
        <v>198</v>
      </c>
      <c r="BD141" s="125">
        <f t="shared" si="87"/>
        <v>1</v>
      </c>
      <c r="BE141" s="126">
        <f t="shared" si="88"/>
        <v>1</v>
      </c>
      <c r="BF141" s="90">
        <f t="shared" si="85"/>
        <v>0</v>
      </c>
      <c r="BG141" s="90">
        <f t="shared" si="83"/>
        <v>0</v>
      </c>
      <c r="BH141" s="90" t="str">
        <f t="shared" si="78"/>
        <v/>
      </c>
      <c r="BI141" s="90" t="e">
        <f>LARGE($BH$62:$BH$193,$BC141)</f>
        <v>#NUM!</v>
      </c>
      <c r="BJ141" s="90" t="str">
        <f t="shared" si="81"/>
        <v/>
      </c>
      <c r="BK141" s="127">
        <f>IFERROR(VLOOKUP(BI141,$BC$62:$BG$193,5,FALSE),0)</f>
        <v>0</v>
      </c>
      <c r="BL141" s="128" t="e">
        <f>VLOOKUP(BI141,$BC$62:$BE$193,2,FALSE)</f>
        <v>#NUM!</v>
      </c>
      <c r="BM141" s="128" t="e">
        <f>VLOOKUP(BI141,$BC$62:$BE$193,3,FALSE)</f>
        <v>#NUM!</v>
      </c>
      <c r="BN141" s="128" t="str">
        <f>IFERROR(VLOOKUP($BC141,BJ$62:BL$193,3,FALSE),"")</f>
        <v/>
      </c>
      <c r="BO141" s="128" t="str">
        <f t="shared" si="79"/>
        <v/>
      </c>
      <c r="BP141" s="90">
        <f>SUMIF($BJ$62:$BJ$193,$BC141,$BK$62:$BK$193)</f>
        <v>0</v>
      </c>
      <c r="BQ141" s="90">
        <f t="shared" si="86"/>
        <v>0</v>
      </c>
      <c r="BR141" s="90">
        <f t="shared" si="84"/>
        <v>0</v>
      </c>
      <c r="BS141" s="90" t="str">
        <f t="shared" si="77"/>
        <v/>
      </c>
      <c r="BT141" s="90" t="e">
        <f>LARGE($BS$62:$BS$193,$BC141)</f>
        <v>#NUM!</v>
      </c>
      <c r="BU141" s="90" t="e">
        <f t="shared" si="82"/>
        <v>#NUM!</v>
      </c>
      <c r="BV141" s="127">
        <f>IFERROR(VLOOKUP(BT141,$BC$62:$BR$193,16,FALSE),0)</f>
        <v>0</v>
      </c>
      <c r="BW141" s="128" t="e">
        <f>VLOOKUP(BT141,$BC$62:$BE$193,2,FALSE)</f>
        <v>#NUM!</v>
      </c>
      <c r="BX141" s="128" t="e">
        <f>VLOOKUP(BT141,$BC$62:$BE$193,3,FALSE)</f>
        <v>#NUM!</v>
      </c>
      <c r="BY141" s="128" t="str">
        <f>IFERROR(VLOOKUP($BC141,BU$62:BW$193,3,FALSE),"")</f>
        <v/>
      </c>
      <c r="BZ141" s="128" t="str">
        <f t="shared" si="80"/>
        <v/>
      </c>
      <c r="CA141" s="90">
        <f>SUMIF($BU$62:$BU$193,$BC141,$BV$62:$BV$193)</f>
        <v>0</v>
      </c>
      <c r="CB141" s="90"/>
      <c r="CC141" s="90"/>
      <c r="CD141" s="129"/>
    </row>
    <row r="142" spans="55:82">
      <c r="BC142" s="124">
        <v>199</v>
      </c>
      <c r="BD142" s="125">
        <f t="shared" si="87"/>
        <v>1</v>
      </c>
      <c r="BE142" s="126">
        <f t="shared" si="88"/>
        <v>1</v>
      </c>
      <c r="BF142" s="90">
        <f t="shared" si="85"/>
        <v>0</v>
      </c>
      <c r="BG142" s="90">
        <f t="shared" si="83"/>
        <v>0</v>
      </c>
      <c r="BH142" s="90" t="str">
        <f t="shared" si="78"/>
        <v/>
      </c>
      <c r="BI142" s="90" t="e">
        <f>LARGE($BH$62:$BH$193,$BC142)</f>
        <v>#NUM!</v>
      </c>
      <c r="BJ142" s="90" t="str">
        <f t="shared" si="81"/>
        <v/>
      </c>
      <c r="BK142" s="127">
        <f>IFERROR(VLOOKUP(BI142,$BC$62:$BG$193,5,FALSE),0)</f>
        <v>0</v>
      </c>
      <c r="BL142" s="128" t="e">
        <f>VLOOKUP(BI142,$BC$62:$BE$193,2,FALSE)</f>
        <v>#NUM!</v>
      </c>
      <c r="BM142" s="128" t="e">
        <f>VLOOKUP(BI142,$BC$62:$BE$193,3,FALSE)</f>
        <v>#NUM!</v>
      </c>
      <c r="BN142" s="128" t="str">
        <f>IFERROR(VLOOKUP($BC142,BJ$62:BL$193,3,FALSE),"")</f>
        <v/>
      </c>
      <c r="BO142" s="128" t="str">
        <f t="shared" si="79"/>
        <v/>
      </c>
      <c r="BP142" s="90">
        <f>SUMIF($BJ$62:$BJ$193,$BC142,$BK$62:$BK$193)</f>
        <v>0</v>
      </c>
      <c r="BQ142" s="90">
        <f t="shared" si="86"/>
        <v>0</v>
      </c>
      <c r="BR142" s="90">
        <f t="shared" si="84"/>
        <v>0</v>
      </c>
      <c r="BS142" s="90" t="str">
        <f t="shared" si="77"/>
        <v/>
      </c>
      <c r="BT142" s="90" t="e">
        <f>LARGE($BS$62:$BS$193,$BC142)</f>
        <v>#NUM!</v>
      </c>
      <c r="BU142" s="90" t="e">
        <f t="shared" si="82"/>
        <v>#NUM!</v>
      </c>
      <c r="BV142" s="127">
        <f>IFERROR(VLOOKUP(BT142,$BC$62:$BR$193,16,FALSE),0)</f>
        <v>0</v>
      </c>
      <c r="BW142" s="128" t="e">
        <f>VLOOKUP(BT142,$BC$62:$BE$193,2,FALSE)</f>
        <v>#NUM!</v>
      </c>
      <c r="BX142" s="128" t="e">
        <f>VLOOKUP(BT142,$BC$62:$BE$193,3,FALSE)</f>
        <v>#NUM!</v>
      </c>
      <c r="BY142" s="128" t="str">
        <f>IFERROR(VLOOKUP($BC142,BU$62:BW$193,3,FALSE),"")</f>
        <v/>
      </c>
      <c r="BZ142" s="128" t="str">
        <f t="shared" si="80"/>
        <v/>
      </c>
      <c r="CA142" s="90">
        <f>SUMIF($BU$62:$BU$193,$BC142,$BV$62:$BV$193)</f>
        <v>0</v>
      </c>
      <c r="CB142" s="90"/>
      <c r="CC142" s="90"/>
      <c r="CD142" s="129"/>
    </row>
    <row r="143" spans="55:82">
      <c r="BC143" s="124">
        <v>200</v>
      </c>
      <c r="BD143" s="125">
        <f t="shared" si="87"/>
        <v>1</v>
      </c>
      <c r="BE143" s="126">
        <f t="shared" si="88"/>
        <v>1</v>
      </c>
      <c r="BF143" s="90">
        <f t="shared" si="85"/>
        <v>0</v>
      </c>
      <c r="BG143" s="90">
        <f t="shared" si="83"/>
        <v>0</v>
      </c>
      <c r="BH143" s="90" t="str">
        <f t="shared" si="78"/>
        <v/>
      </c>
      <c r="BI143" s="90" t="e">
        <f>LARGE($BH$62:$BH$193,$BC143)</f>
        <v>#NUM!</v>
      </c>
      <c r="BJ143" s="90" t="str">
        <f t="shared" si="81"/>
        <v/>
      </c>
      <c r="BK143" s="127">
        <f>IFERROR(VLOOKUP(BI143,$BC$62:$BG$193,5,FALSE),0)</f>
        <v>0</v>
      </c>
      <c r="BL143" s="128" t="e">
        <f>VLOOKUP(BI143,$BC$62:$BE$193,2,FALSE)</f>
        <v>#NUM!</v>
      </c>
      <c r="BM143" s="128" t="e">
        <f>VLOOKUP(BI143,$BC$62:$BE$193,3,FALSE)</f>
        <v>#NUM!</v>
      </c>
      <c r="BN143" s="128" t="str">
        <f>IFERROR(VLOOKUP($BC143,BJ$62:BL$193,3,FALSE),"")</f>
        <v/>
      </c>
      <c r="BO143" s="128" t="str">
        <f t="shared" si="79"/>
        <v/>
      </c>
      <c r="BP143" s="90">
        <f>SUMIF($BJ$62:$BJ$193,$BC143,$BK$62:$BK$193)</f>
        <v>0</v>
      </c>
      <c r="BQ143" s="90">
        <f t="shared" si="86"/>
        <v>0</v>
      </c>
      <c r="BR143" s="90">
        <f t="shared" si="84"/>
        <v>0</v>
      </c>
      <c r="BS143" s="90" t="str">
        <f t="shared" si="77"/>
        <v/>
      </c>
      <c r="BT143" s="90" t="e">
        <f>LARGE($BS$62:$BS$193,$BC143)</f>
        <v>#NUM!</v>
      </c>
      <c r="BU143" s="90" t="e">
        <f t="shared" si="82"/>
        <v>#NUM!</v>
      </c>
      <c r="BV143" s="127">
        <f>IFERROR(VLOOKUP(BT143,$BC$62:$BR$193,16,FALSE),0)</f>
        <v>0</v>
      </c>
      <c r="BW143" s="128" t="e">
        <f>VLOOKUP(BT143,$BC$62:$BE$193,2,FALSE)</f>
        <v>#NUM!</v>
      </c>
      <c r="BX143" s="128" t="e">
        <f>VLOOKUP(BT143,$BC$62:$BE$193,3,FALSE)</f>
        <v>#NUM!</v>
      </c>
      <c r="BY143" s="128" t="str">
        <f>IFERROR(VLOOKUP($BC143,BU$62:BW$193,3,FALSE),"")</f>
        <v/>
      </c>
      <c r="BZ143" s="128" t="str">
        <f t="shared" si="80"/>
        <v/>
      </c>
      <c r="CA143" s="90">
        <f>SUMIF($BU$62:$BU$193,$BC143,$BV$62:$BV$193)</f>
        <v>0</v>
      </c>
      <c r="CB143" s="90"/>
      <c r="CC143" s="90"/>
      <c r="CD143" s="129"/>
    </row>
    <row r="144" spans="55:82">
      <c r="BC144" s="124">
        <v>201</v>
      </c>
      <c r="BD144" s="125">
        <f t="shared" si="87"/>
        <v>1</v>
      </c>
      <c r="BE144" s="126">
        <f t="shared" si="88"/>
        <v>1</v>
      </c>
      <c r="BF144" s="90">
        <f t="shared" si="85"/>
        <v>0</v>
      </c>
      <c r="BG144" s="90">
        <f t="shared" si="83"/>
        <v>0</v>
      </c>
      <c r="BH144" s="90" t="str">
        <f t="shared" si="78"/>
        <v/>
      </c>
      <c r="BI144" s="90" t="e">
        <f>LARGE($BH$62:$BH$193,$BC144)</f>
        <v>#NUM!</v>
      </c>
      <c r="BJ144" s="90" t="str">
        <f t="shared" si="81"/>
        <v/>
      </c>
      <c r="BK144" s="127">
        <f>IFERROR(VLOOKUP(BI144,$BC$62:$BG$193,5,FALSE),0)</f>
        <v>0</v>
      </c>
      <c r="BL144" s="128" t="e">
        <f>VLOOKUP(BI144,$BC$62:$BE$193,2,FALSE)</f>
        <v>#NUM!</v>
      </c>
      <c r="BM144" s="128" t="e">
        <f>VLOOKUP(BI144,$BC$62:$BE$193,3,FALSE)</f>
        <v>#NUM!</v>
      </c>
      <c r="BN144" s="128" t="str">
        <f>IFERROR(VLOOKUP($BC144,BJ$62:BL$193,3,FALSE),"")</f>
        <v/>
      </c>
      <c r="BO144" s="128" t="str">
        <f t="shared" si="79"/>
        <v/>
      </c>
      <c r="BP144" s="90">
        <f>SUMIF($BJ$62:$BJ$193,$BC144,$BK$62:$BK$193)</f>
        <v>0</v>
      </c>
      <c r="BQ144" s="90">
        <f t="shared" si="86"/>
        <v>0</v>
      </c>
      <c r="BR144" s="90">
        <f t="shared" si="84"/>
        <v>0</v>
      </c>
      <c r="BS144" s="90" t="str">
        <f t="shared" si="77"/>
        <v/>
      </c>
      <c r="BT144" s="90" t="e">
        <f>LARGE($BS$62:$BS$193,$BC144)</f>
        <v>#NUM!</v>
      </c>
      <c r="BU144" s="90" t="e">
        <f t="shared" si="82"/>
        <v>#NUM!</v>
      </c>
      <c r="BV144" s="127">
        <f>IFERROR(VLOOKUP(BT144,$BC$62:$BR$193,16,FALSE),0)</f>
        <v>0</v>
      </c>
      <c r="BW144" s="128" t="e">
        <f>VLOOKUP(BT144,$BC$62:$BE$193,2,FALSE)</f>
        <v>#NUM!</v>
      </c>
      <c r="BX144" s="128" t="e">
        <f>VLOOKUP(BT144,$BC$62:$BE$193,3,FALSE)</f>
        <v>#NUM!</v>
      </c>
      <c r="BY144" s="128" t="str">
        <f>IFERROR(VLOOKUP($BC144,BU$62:BW$193,3,FALSE),"")</f>
        <v/>
      </c>
      <c r="BZ144" s="128" t="str">
        <f t="shared" si="80"/>
        <v/>
      </c>
      <c r="CA144" s="90">
        <f>SUMIF($BU$62:$BU$193,$BC144,$BV$62:$BV$193)</f>
        <v>0</v>
      </c>
      <c r="CB144" s="90"/>
      <c r="CC144" s="90"/>
      <c r="CD144" s="129"/>
    </row>
    <row r="145" spans="55:82">
      <c r="BC145" s="124">
        <v>202</v>
      </c>
      <c r="BD145" s="125">
        <f t="shared" si="87"/>
        <v>1</v>
      </c>
      <c r="BE145" s="126">
        <f t="shared" si="88"/>
        <v>1</v>
      </c>
      <c r="BF145" s="90">
        <f t="shared" si="85"/>
        <v>0</v>
      </c>
      <c r="BG145" s="90">
        <f t="shared" si="83"/>
        <v>0</v>
      </c>
      <c r="BH145" s="90" t="str">
        <f t="shared" si="78"/>
        <v/>
      </c>
      <c r="BI145" s="90" t="e">
        <f>LARGE($BH$62:$BH$193,$BC145)</f>
        <v>#NUM!</v>
      </c>
      <c r="BJ145" s="90" t="str">
        <f t="shared" si="81"/>
        <v/>
      </c>
      <c r="BK145" s="127">
        <f>IFERROR(VLOOKUP(BI145,$BC$62:$BG$193,5,FALSE),0)</f>
        <v>0</v>
      </c>
      <c r="BL145" s="128" t="e">
        <f>VLOOKUP(BI145,$BC$62:$BE$193,2,FALSE)</f>
        <v>#NUM!</v>
      </c>
      <c r="BM145" s="128" t="e">
        <f>VLOOKUP(BI145,$BC$62:$BE$193,3,FALSE)</f>
        <v>#NUM!</v>
      </c>
      <c r="BN145" s="128" t="str">
        <f>IFERROR(VLOOKUP($BC145,BJ$62:BL$193,3,FALSE),"")</f>
        <v/>
      </c>
      <c r="BO145" s="128" t="str">
        <f t="shared" si="79"/>
        <v/>
      </c>
      <c r="BP145" s="90">
        <f>SUMIF($BJ$62:$BJ$193,$BC145,$BK$62:$BK$193)</f>
        <v>0</v>
      </c>
      <c r="BQ145" s="90">
        <f t="shared" si="86"/>
        <v>0</v>
      </c>
      <c r="BR145" s="90">
        <f t="shared" si="84"/>
        <v>0</v>
      </c>
      <c r="BS145" s="90" t="str">
        <f t="shared" si="77"/>
        <v/>
      </c>
      <c r="BT145" s="90" t="e">
        <f>LARGE($BS$62:$BS$193,$BC145)</f>
        <v>#NUM!</v>
      </c>
      <c r="BU145" s="90" t="e">
        <f t="shared" si="82"/>
        <v>#NUM!</v>
      </c>
      <c r="BV145" s="127">
        <f>IFERROR(VLOOKUP(BT145,$BC$62:$BR$193,16,FALSE),0)</f>
        <v>0</v>
      </c>
      <c r="BW145" s="128" t="e">
        <f>VLOOKUP(BT145,$BC$62:$BE$193,2,FALSE)</f>
        <v>#NUM!</v>
      </c>
      <c r="BX145" s="128" t="e">
        <f>VLOOKUP(BT145,$BC$62:$BE$193,3,FALSE)</f>
        <v>#NUM!</v>
      </c>
      <c r="BY145" s="128" t="str">
        <f>IFERROR(VLOOKUP($BC145,BU$62:BW$193,3,FALSE),"")</f>
        <v/>
      </c>
      <c r="BZ145" s="128" t="str">
        <f t="shared" si="80"/>
        <v/>
      </c>
      <c r="CA145" s="90">
        <f>SUMIF($BU$62:$BU$193,$BC145,$BV$62:$BV$193)</f>
        <v>0</v>
      </c>
      <c r="CB145" s="90"/>
      <c r="CC145" s="90"/>
      <c r="CD145" s="129"/>
    </row>
    <row r="146" spans="55:82">
      <c r="BC146" s="124">
        <v>203</v>
      </c>
      <c r="BD146" s="125">
        <f t="shared" si="87"/>
        <v>1</v>
      </c>
      <c r="BE146" s="126">
        <f t="shared" si="88"/>
        <v>1</v>
      </c>
      <c r="BF146" s="90">
        <f t="shared" si="85"/>
        <v>0</v>
      </c>
      <c r="BG146" s="90">
        <f t="shared" si="83"/>
        <v>0</v>
      </c>
      <c r="BH146" s="90" t="str">
        <f t="shared" si="78"/>
        <v/>
      </c>
      <c r="BI146" s="90" t="e">
        <f>LARGE($BH$62:$BH$193,$BC146)</f>
        <v>#NUM!</v>
      </c>
      <c r="BJ146" s="90" t="str">
        <f t="shared" si="81"/>
        <v/>
      </c>
      <c r="BK146" s="127">
        <f>IFERROR(VLOOKUP(BI146,$BC$62:$BG$193,5,FALSE),0)</f>
        <v>0</v>
      </c>
      <c r="BL146" s="128" t="e">
        <f>VLOOKUP(BI146,$BC$62:$BE$193,2,FALSE)</f>
        <v>#NUM!</v>
      </c>
      <c r="BM146" s="128" t="e">
        <f>VLOOKUP(BI146,$BC$62:$BE$193,3,FALSE)</f>
        <v>#NUM!</v>
      </c>
      <c r="BN146" s="128" t="str">
        <f>IFERROR(VLOOKUP($BC146,BJ$62:BL$193,3,FALSE),"")</f>
        <v/>
      </c>
      <c r="BO146" s="128" t="str">
        <f t="shared" si="79"/>
        <v/>
      </c>
      <c r="BP146" s="90">
        <f>SUMIF($BJ$62:$BJ$193,$BC146,$BK$62:$BK$193)</f>
        <v>0</v>
      </c>
      <c r="BQ146" s="90">
        <f t="shared" si="86"/>
        <v>0</v>
      </c>
      <c r="BR146" s="90">
        <f t="shared" si="84"/>
        <v>0</v>
      </c>
      <c r="BS146" s="90" t="str">
        <f t="shared" si="77"/>
        <v/>
      </c>
      <c r="BT146" s="90" t="e">
        <f>LARGE($BS$62:$BS$193,$BC146)</f>
        <v>#NUM!</v>
      </c>
      <c r="BU146" s="90" t="e">
        <f t="shared" si="82"/>
        <v>#NUM!</v>
      </c>
      <c r="BV146" s="127">
        <f>IFERROR(VLOOKUP(BT146,$BC$62:$BR$193,16,FALSE),0)</f>
        <v>0</v>
      </c>
      <c r="BW146" s="128" t="e">
        <f>VLOOKUP(BT146,$BC$62:$BE$193,2,FALSE)</f>
        <v>#NUM!</v>
      </c>
      <c r="BX146" s="128" t="e">
        <f>VLOOKUP(BT146,$BC$62:$BE$193,3,FALSE)</f>
        <v>#NUM!</v>
      </c>
      <c r="BY146" s="128" t="str">
        <f>IFERROR(VLOOKUP($BC146,BU$62:BW$193,3,FALSE),"")</f>
        <v/>
      </c>
      <c r="BZ146" s="128" t="str">
        <f t="shared" si="80"/>
        <v/>
      </c>
      <c r="CA146" s="90">
        <f>SUMIF($BU$62:$BU$193,$BC146,$BV$62:$BV$193)</f>
        <v>0</v>
      </c>
      <c r="CB146" s="90"/>
      <c r="CC146" s="90"/>
      <c r="CD146" s="129"/>
    </row>
    <row r="147" spans="55:82">
      <c r="BC147" s="124">
        <v>204</v>
      </c>
      <c r="BD147" s="125">
        <f t="shared" si="87"/>
        <v>1</v>
      </c>
      <c r="BE147" s="126">
        <f t="shared" si="88"/>
        <v>1</v>
      </c>
      <c r="BF147" s="90">
        <f t="shared" si="85"/>
        <v>0</v>
      </c>
      <c r="BG147" s="90">
        <f t="shared" si="83"/>
        <v>0</v>
      </c>
      <c r="BH147" s="90" t="str">
        <f t="shared" si="78"/>
        <v/>
      </c>
      <c r="BI147" s="90" t="e">
        <f>LARGE($BH$62:$BH$193,$BC147)</f>
        <v>#NUM!</v>
      </c>
      <c r="BJ147" s="90" t="str">
        <f t="shared" si="81"/>
        <v/>
      </c>
      <c r="BK147" s="127">
        <f>IFERROR(VLOOKUP(BI147,$BC$62:$BG$193,5,FALSE),0)</f>
        <v>0</v>
      </c>
      <c r="BL147" s="128" t="e">
        <f>VLOOKUP(BI147,$BC$62:$BE$193,2,FALSE)</f>
        <v>#NUM!</v>
      </c>
      <c r="BM147" s="128" t="e">
        <f>VLOOKUP(BI147,$BC$62:$BE$193,3,FALSE)</f>
        <v>#NUM!</v>
      </c>
      <c r="BN147" s="128" t="str">
        <f>IFERROR(VLOOKUP($BC147,BJ$62:BL$193,3,FALSE),"")</f>
        <v/>
      </c>
      <c r="BO147" s="128" t="str">
        <f t="shared" si="79"/>
        <v/>
      </c>
      <c r="BP147" s="90">
        <f>SUMIF($BJ$62:$BJ$193,$BC147,$BK$62:$BK$193)</f>
        <v>0</v>
      </c>
      <c r="BQ147" s="90">
        <f t="shared" si="86"/>
        <v>0</v>
      </c>
      <c r="BR147" s="90">
        <f t="shared" si="84"/>
        <v>0</v>
      </c>
      <c r="BS147" s="90" t="str">
        <f t="shared" si="77"/>
        <v/>
      </c>
      <c r="BT147" s="90" t="e">
        <f>LARGE($BS$62:$BS$193,$BC147)</f>
        <v>#NUM!</v>
      </c>
      <c r="BU147" s="90" t="e">
        <f t="shared" si="82"/>
        <v>#NUM!</v>
      </c>
      <c r="BV147" s="127">
        <f>IFERROR(VLOOKUP(BT147,$BC$62:$BR$193,16,FALSE),0)</f>
        <v>0</v>
      </c>
      <c r="BW147" s="128" t="e">
        <f>VLOOKUP(BT147,$BC$62:$BE$193,2,FALSE)</f>
        <v>#NUM!</v>
      </c>
      <c r="BX147" s="128" t="e">
        <f>VLOOKUP(BT147,$BC$62:$BE$193,3,FALSE)</f>
        <v>#NUM!</v>
      </c>
      <c r="BY147" s="128" t="str">
        <f>IFERROR(VLOOKUP($BC147,BU$62:BW$193,3,FALSE),"")</f>
        <v/>
      </c>
      <c r="BZ147" s="128" t="str">
        <f t="shared" si="80"/>
        <v/>
      </c>
      <c r="CA147" s="90">
        <f>SUMIF($BU$62:$BU$193,$BC147,$BV$62:$BV$193)</f>
        <v>0</v>
      </c>
      <c r="CB147" s="90"/>
      <c r="CC147" s="90"/>
      <c r="CD147" s="129"/>
    </row>
    <row r="148" spans="55:82">
      <c r="BC148" s="124">
        <v>205</v>
      </c>
      <c r="BD148" s="125">
        <f t="shared" si="87"/>
        <v>1</v>
      </c>
      <c r="BE148" s="126">
        <f t="shared" si="88"/>
        <v>1</v>
      </c>
      <c r="BF148" s="90">
        <f t="shared" si="85"/>
        <v>0</v>
      </c>
      <c r="BG148" s="90">
        <f t="shared" si="83"/>
        <v>0</v>
      </c>
      <c r="BH148" s="90" t="str">
        <f t="shared" si="78"/>
        <v/>
      </c>
      <c r="BI148" s="90" t="e">
        <f>LARGE($BH$62:$BH$193,$BC148)</f>
        <v>#NUM!</v>
      </c>
      <c r="BJ148" s="90" t="str">
        <f t="shared" si="81"/>
        <v/>
      </c>
      <c r="BK148" s="127">
        <f>IFERROR(VLOOKUP(BI148,$BC$62:$BG$193,5,FALSE),0)</f>
        <v>0</v>
      </c>
      <c r="BL148" s="128" t="e">
        <f>VLOOKUP(BI148,$BC$62:$BE$193,2,FALSE)</f>
        <v>#NUM!</v>
      </c>
      <c r="BM148" s="128" t="e">
        <f>VLOOKUP(BI148,$BC$62:$BE$193,3,FALSE)</f>
        <v>#NUM!</v>
      </c>
      <c r="BN148" s="128" t="str">
        <f>IFERROR(VLOOKUP($BC148,BJ$62:BL$193,3,FALSE),"")</f>
        <v/>
      </c>
      <c r="BO148" s="128" t="str">
        <f t="shared" si="79"/>
        <v/>
      </c>
      <c r="BP148" s="90">
        <f>SUMIF($BJ$62:$BJ$193,$BC148,$BK$62:$BK$193)</f>
        <v>0</v>
      </c>
      <c r="BQ148" s="90">
        <f t="shared" si="86"/>
        <v>0</v>
      </c>
      <c r="BR148" s="90">
        <f t="shared" si="84"/>
        <v>0</v>
      </c>
      <c r="BS148" s="90" t="str">
        <f t="shared" si="77"/>
        <v/>
      </c>
      <c r="BT148" s="90" t="e">
        <f>LARGE($BS$62:$BS$193,$BC148)</f>
        <v>#NUM!</v>
      </c>
      <c r="BU148" s="90" t="e">
        <f t="shared" si="82"/>
        <v>#NUM!</v>
      </c>
      <c r="BV148" s="127">
        <f>IFERROR(VLOOKUP(BT148,$BC$62:$BR$193,16,FALSE),0)</f>
        <v>0</v>
      </c>
      <c r="BW148" s="128" t="e">
        <f>VLOOKUP(BT148,$BC$62:$BE$193,2,FALSE)</f>
        <v>#NUM!</v>
      </c>
      <c r="BX148" s="128" t="e">
        <f>VLOOKUP(BT148,$BC$62:$BE$193,3,FALSE)</f>
        <v>#NUM!</v>
      </c>
      <c r="BY148" s="128" t="str">
        <f>IFERROR(VLOOKUP($BC148,BU$62:BW$193,3,FALSE),"")</f>
        <v/>
      </c>
      <c r="BZ148" s="128" t="str">
        <f t="shared" si="80"/>
        <v/>
      </c>
      <c r="CA148" s="90">
        <f>SUMIF($BU$62:$BU$193,$BC148,$BV$62:$BV$193)</f>
        <v>0</v>
      </c>
      <c r="CB148" s="90"/>
      <c r="CC148" s="90"/>
      <c r="CD148" s="129"/>
    </row>
    <row r="149" spans="55:82">
      <c r="BC149" s="124">
        <v>206</v>
      </c>
      <c r="BD149" s="125">
        <f t="shared" si="87"/>
        <v>1</v>
      </c>
      <c r="BE149" s="126">
        <f t="shared" si="88"/>
        <v>1</v>
      </c>
      <c r="BF149" s="90">
        <f t="shared" si="85"/>
        <v>0</v>
      </c>
      <c r="BG149" s="90">
        <f t="shared" si="83"/>
        <v>0</v>
      </c>
      <c r="BH149" s="90" t="str">
        <f t="shared" si="78"/>
        <v/>
      </c>
      <c r="BI149" s="90" t="e">
        <f>LARGE($BH$62:$BH$193,$BC149)</f>
        <v>#NUM!</v>
      </c>
      <c r="BJ149" s="90" t="str">
        <f t="shared" si="81"/>
        <v/>
      </c>
      <c r="BK149" s="127">
        <f>IFERROR(VLOOKUP(BI149,$BC$62:$BG$193,5,FALSE),0)</f>
        <v>0</v>
      </c>
      <c r="BL149" s="128" t="e">
        <f>VLOOKUP(BI149,$BC$62:$BE$193,2,FALSE)</f>
        <v>#NUM!</v>
      </c>
      <c r="BM149" s="128" t="e">
        <f>VLOOKUP(BI149,$BC$62:$BE$193,3,FALSE)</f>
        <v>#NUM!</v>
      </c>
      <c r="BN149" s="128" t="str">
        <f>IFERROR(VLOOKUP($BC149,BJ$62:BL$193,3,FALSE),"")</f>
        <v/>
      </c>
      <c r="BO149" s="128" t="str">
        <f t="shared" si="79"/>
        <v/>
      </c>
      <c r="BP149" s="90">
        <f>SUMIF($BJ$62:$BJ$193,$BC149,$BK$62:$BK$193)</f>
        <v>0</v>
      </c>
      <c r="BQ149" s="90">
        <f t="shared" si="86"/>
        <v>0</v>
      </c>
      <c r="BR149" s="90">
        <f t="shared" si="84"/>
        <v>0</v>
      </c>
      <c r="BS149" s="90" t="str">
        <f t="shared" si="77"/>
        <v/>
      </c>
      <c r="BT149" s="90" t="e">
        <f>LARGE($BS$62:$BS$193,$BC149)</f>
        <v>#NUM!</v>
      </c>
      <c r="BU149" s="90" t="e">
        <f t="shared" si="82"/>
        <v>#NUM!</v>
      </c>
      <c r="BV149" s="127">
        <f>IFERROR(VLOOKUP(BT149,$BC$62:$BR$193,16,FALSE),0)</f>
        <v>0</v>
      </c>
      <c r="BW149" s="128" t="e">
        <f>VLOOKUP(BT149,$BC$62:$BE$193,2,FALSE)</f>
        <v>#NUM!</v>
      </c>
      <c r="BX149" s="128" t="e">
        <f>VLOOKUP(BT149,$BC$62:$BE$193,3,FALSE)</f>
        <v>#NUM!</v>
      </c>
      <c r="BY149" s="128" t="str">
        <f>IFERROR(VLOOKUP($BC149,BU$62:BW$193,3,FALSE),"")</f>
        <v/>
      </c>
      <c r="BZ149" s="128" t="str">
        <f t="shared" si="80"/>
        <v/>
      </c>
      <c r="CA149" s="90">
        <f>SUMIF($BU$62:$BU$193,$BC149,$BV$62:$BV$193)</f>
        <v>0</v>
      </c>
      <c r="CB149" s="90"/>
      <c r="CC149" s="90"/>
      <c r="CD149" s="129"/>
    </row>
    <row r="150" spans="55:82">
      <c r="BC150" s="124">
        <v>207</v>
      </c>
      <c r="BD150" s="125">
        <f t="shared" si="87"/>
        <v>1</v>
      </c>
      <c r="BE150" s="126">
        <f t="shared" si="88"/>
        <v>1</v>
      </c>
      <c r="BF150" s="90">
        <f t="shared" si="85"/>
        <v>0</v>
      </c>
      <c r="BG150" s="90">
        <f t="shared" si="83"/>
        <v>0</v>
      </c>
      <c r="BH150" s="90" t="str">
        <f t="shared" si="78"/>
        <v/>
      </c>
      <c r="BI150" s="90" t="e">
        <f>LARGE($BH$62:$BH$193,$BC150)</f>
        <v>#NUM!</v>
      </c>
      <c r="BJ150" s="90" t="str">
        <f t="shared" si="81"/>
        <v/>
      </c>
      <c r="BK150" s="127">
        <f>IFERROR(VLOOKUP(BI150,$BC$62:$BG$193,5,FALSE),0)</f>
        <v>0</v>
      </c>
      <c r="BL150" s="128" t="e">
        <f>VLOOKUP(BI150,$BC$62:$BE$193,2,FALSE)</f>
        <v>#NUM!</v>
      </c>
      <c r="BM150" s="128" t="e">
        <f>VLOOKUP(BI150,$BC$62:$BE$193,3,FALSE)</f>
        <v>#NUM!</v>
      </c>
      <c r="BN150" s="128" t="str">
        <f>IFERROR(VLOOKUP($BC150,BJ$62:BL$193,3,FALSE),"")</f>
        <v/>
      </c>
      <c r="BO150" s="128" t="str">
        <f t="shared" si="79"/>
        <v/>
      </c>
      <c r="BP150" s="90">
        <f>SUMIF($BJ$62:$BJ$193,$BC150,$BK$62:$BK$193)</f>
        <v>0</v>
      </c>
      <c r="BQ150" s="90">
        <f t="shared" si="86"/>
        <v>0</v>
      </c>
      <c r="BR150" s="90">
        <f t="shared" si="84"/>
        <v>0</v>
      </c>
      <c r="BS150" s="90" t="str">
        <f t="shared" si="77"/>
        <v/>
      </c>
      <c r="BT150" s="90" t="e">
        <f>LARGE($BS$62:$BS$193,$BC150)</f>
        <v>#NUM!</v>
      </c>
      <c r="BU150" s="90" t="e">
        <f t="shared" si="82"/>
        <v>#NUM!</v>
      </c>
      <c r="BV150" s="127">
        <f>IFERROR(VLOOKUP(BT150,$BC$62:$BR$193,16,FALSE),0)</f>
        <v>0</v>
      </c>
      <c r="BW150" s="128" t="e">
        <f>VLOOKUP(BT150,$BC$62:$BE$193,2,FALSE)</f>
        <v>#NUM!</v>
      </c>
      <c r="BX150" s="128" t="e">
        <f>VLOOKUP(BT150,$BC$62:$BE$193,3,FALSE)</f>
        <v>#NUM!</v>
      </c>
      <c r="BY150" s="128" t="str">
        <f>IFERROR(VLOOKUP($BC150,BU$62:BW$193,3,FALSE),"")</f>
        <v/>
      </c>
      <c r="BZ150" s="128" t="str">
        <f t="shared" si="80"/>
        <v/>
      </c>
      <c r="CA150" s="90">
        <f>SUMIF($BU$62:$BU$193,$BC150,$BV$62:$BV$193)</f>
        <v>0</v>
      </c>
      <c r="CB150" s="90"/>
      <c r="CC150" s="90"/>
      <c r="CD150" s="129"/>
    </row>
    <row r="151" spans="55:82">
      <c r="BC151" s="124">
        <v>208</v>
      </c>
      <c r="BD151" s="125">
        <f t="shared" si="87"/>
        <v>1</v>
      </c>
      <c r="BE151" s="126">
        <f t="shared" si="88"/>
        <v>1</v>
      </c>
      <c r="BF151" s="90">
        <f t="shared" si="85"/>
        <v>0</v>
      </c>
      <c r="BG151" s="90">
        <f t="shared" si="83"/>
        <v>0</v>
      </c>
      <c r="BH151" s="90" t="str">
        <f t="shared" si="78"/>
        <v/>
      </c>
      <c r="BI151" s="90" t="e">
        <f>LARGE($BH$62:$BH$193,$BC151)</f>
        <v>#NUM!</v>
      </c>
      <c r="BJ151" s="90" t="str">
        <f t="shared" si="81"/>
        <v/>
      </c>
      <c r="BK151" s="127">
        <f>IFERROR(VLOOKUP(BI151,$BC$62:$BG$193,5,FALSE),0)</f>
        <v>0</v>
      </c>
      <c r="BL151" s="128" t="e">
        <f>VLOOKUP(BI151,$BC$62:$BE$193,2,FALSE)</f>
        <v>#NUM!</v>
      </c>
      <c r="BM151" s="128" t="e">
        <f>VLOOKUP(BI151,$BC$62:$BE$193,3,FALSE)</f>
        <v>#NUM!</v>
      </c>
      <c r="BN151" s="128" t="str">
        <f>IFERROR(VLOOKUP($BC151,BJ$62:BL$193,3,FALSE),"")</f>
        <v/>
      </c>
      <c r="BO151" s="128" t="str">
        <f t="shared" si="79"/>
        <v/>
      </c>
      <c r="BP151" s="90">
        <f>SUMIF($BJ$62:$BJ$193,$BC151,$BK$62:$BK$193)</f>
        <v>0</v>
      </c>
      <c r="BQ151" s="90">
        <f t="shared" si="86"/>
        <v>0</v>
      </c>
      <c r="BR151" s="90">
        <f t="shared" si="84"/>
        <v>0</v>
      </c>
      <c r="BS151" s="90" t="str">
        <f t="shared" si="77"/>
        <v/>
      </c>
      <c r="BT151" s="90" t="e">
        <f>LARGE($BS$62:$BS$193,$BC151)</f>
        <v>#NUM!</v>
      </c>
      <c r="BU151" s="90" t="e">
        <f t="shared" si="82"/>
        <v>#NUM!</v>
      </c>
      <c r="BV151" s="127">
        <f>IFERROR(VLOOKUP(BT151,$BC$62:$BR$193,16,FALSE),0)</f>
        <v>0</v>
      </c>
      <c r="BW151" s="128" t="e">
        <f>VLOOKUP(BT151,$BC$62:$BE$193,2,FALSE)</f>
        <v>#NUM!</v>
      </c>
      <c r="BX151" s="128" t="e">
        <f>VLOOKUP(BT151,$BC$62:$BE$193,3,FALSE)</f>
        <v>#NUM!</v>
      </c>
      <c r="BY151" s="128" t="str">
        <f>IFERROR(VLOOKUP($BC151,BU$62:BW$193,3,FALSE),"")</f>
        <v/>
      </c>
      <c r="BZ151" s="128" t="str">
        <f t="shared" si="80"/>
        <v/>
      </c>
      <c r="CA151" s="90">
        <f>SUMIF($BU$62:$BU$193,$BC151,$BV$62:$BV$193)</f>
        <v>0</v>
      </c>
      <c r="CB151" s="90"/>
      <c r="CC151" s="90"/>
      <c r="CD151" s="129"/>
    </row>
    <row r="152" spans="55:82">
      <c r="BC152" s="124">
        <v>209</v>
      </c>
      <c r="BD152" s="125">
        <f t="shared" si="87"/>
        <v>1</v>
      </c>
      <c r="BE152" s="126">
        <f t="shared" si="88"/>
        <v>1</v>
      </c>
      <c r="BF152" s="90">
        <f t="shared" si="85"/>
        <v>0</v>
      </c>
      <c r="BG152" s="90">
        <f t="shared" si="83"/>
        <v>0</v>
      </c>
      <c r="BH152" s="90" t="str">
        <f t="shared" si="78"/>
        <v/>
      </c>
      <c r="BI152" s="90" t="e">
        <f>LARGE($BH$62:$BH$193,$BC152)</f>
        <v>#NUM!</v>
      </c>
      <c r="BJ152" s="90" t="str">
        <f t="shared" si="81"/>
        <v/>
      </c>
      <c r="BK152" s="127">
        <f>IFERROR(VLOOKUP(BI152,$BC$62:$BG$193,5,FALSE),0)</f>
        <v>0</v>
      </c>
      <c r="BL152" s="128" t="e">
        <f>VLOOKUP(BI152,$BC$62:$BE$193,2,FALSE)</f>
        <v>#NUM!</v>
      </c>
      <c r="BM152" s="128" t="e">
        <f>VLOOKUP(BI152,$BC$62:$BE$193,3,FALSE)</f>
        <v>#NUM!</v>
      </c>
      <c r="BN152" s="128" t="str">
        <f>IFERROR(VLOOKUP($BC152,BJ$62:BL$193,3,FALSE),"")</f>
        <v/>
      </c>
      <c r="BO152" s="128" t="str">
        <f t="shared" si="79"/>
        <v/>
      </c>
      <c r="BP152" s="90">
        <f>SUMIF($BJ$62:$BJ$193,$BC152,$BK$62:$BK$193)</f>
        <v>0</v>
      </c>
      <c r="BQ152" s="90">
        <f t="shared" si="86"/>
        <v>0</v>
      </c>
      <c r="BR152" s="90">
        <f t="shared" si="84"/>
        <v>0</v>
      </c>
      <c r="BS152" s="90" t="str">
        <f t="shared" si="77"/>
        <v/>
      </c>
      <c r="BT152" s="90" t="e">
        <f>LARGE($BS$62:$BS$193,$BC152)</f>
        <v>#NUM!</v>
      </c>
      <c r="BU152" s="90" t="e">
        <f t="shared" si="82"/>
        <v>#NUM!</v>
      </c>
      <c r="BV152" s="127">
        <f>IFERROR(VLOOKUP(BT152,$BC$62:$BR$193,16,FALSE),0)</f>
        <v>0</v>
      </c>
      <c r="BW152" s="128" t="e">
        <f>VLOOKUP(BT152,$BC$62:$BE$193,2,FALSE)</f>
        <v>#NUM!</v>
      </c>
      <c r="BX152" s="128" t="e">
        <f>VLOOKUP(BT152,$BC$62:$BE$193,3,FALSE)</f>
        <v>#NUM!</v>
      </c>
      <c r="BY152" s="128" t="str">
        <f>IFERROR(VLOOKUP($BC152,BU$62:BW$193,3,FALSE),"")</f>
        <v/>
      </c>
      <c r="BZ152" s="128" t="str">
        <f t="shared" si="80"/>
        <v/>
      </c>
      <c r="CA152" s="90">
        <f>SUMIF($BU$62:$BU$193,$BC152,$BV$62:$BV$193)</f>
        <v>0</v>
      </c>
      <c r="CB152" s="90"/>
      <c r="CC152" s="90"/>
      <c r="CD152" s="129"/>
    </row>
    <row r="153" spans="55:82">
      <c r="BC153" s="124">
        <v>210</v>
      </c>
      <c r="BD153" s="125">
        <f t="shared" si="87"/>
        <v>1</v>
      </c>
      <c r="BE153" s="126">
        <f t="shared" si="88"/>
        <v>1</v>
      </c>
      <c r="BF153" s="90">
        <f t="shared" si="85"/>
        <v>0</v>
      </c>
      <c r="BG153" s="90">
        <f t="shared" si="83"/>
        <v>0</v>
      </c>
      <c r="BH153" s="90" t="str">
        <f t="shared" si="78"/>
        <v/>
      </c>
      <c r="BI153" s="90" t="e">
        <f>LARGE($BH$62:$BH$193,$BC153)</f>
        <v>#NUM!</v>
      </c>
      <c r="BJ153" s="90" t="str">
        <f t="shared" si="81"/>
        <v/>
      </c>
      <c r="BK153" s="127">
        <f>IFERROR(VLOOKUP(BI153,$BC$62:$BG$193,5,FALSE),0)</f>
        <v>0</v>
      </c>
      <c r="BL153" s="128" t="e">
        <f>VLOOKUP(BI153,$BC$62:$BE$193,2,FALSE)</f>
        <v>#NUM!</v>
      </c>
      <c r="BM153" s="128" t="e">
        <f>VLOOKUP(BI153,$BC$62:$BE$193,3,FALSE)</f>
        <v>#NUM!</v>
      </c>
      <c r="BN153" s="128" t="str">
        <f>IFERROR(VLOOKUP($BC153,BJ$62:BL$193,3,FALSE),"")</f>
        <v/>
      </c>
      <c r="BO153" s="128" t="str">
        <f t="shared" si="79"/>
        <v/>
      </c>
      <c r="BP153" s="90">
        <f>SUMIF($BJ$62:$BJ$193,$BC153,$BK$62:$BK$193)</f>
        <v>0</v>
      </c>
      <c r="BQ153" s="90">
        <f t="shared" si="86"/>
        <v>0</v>
      </c>
      <c r="BR153" s="90">
        <f t="shared" si="84"/>
        <v>0</v>
      </c>
      <c r="BS153" s="90" t="str">
        <f t="shared" si="77"/>
        <v/>
      </c>
      <c r="BT153" s="90" t="e">
        <f>LARGE($BS$62:$BS$193,$BC153)</f>
        <v>#NUM!</v>
      </c>
      <c r="BU153" s="90" t="e">
        <f t="shared" si="82"/>
        <v>#NUM!</v>
      </c>
      <c r="BV153" s="127">
        <f>IFERROR(VLOOKUP(BT153,$BC$62:$BR$193,16,FALSE),0)</f>
        <v>0</v>
      </c>
      <c r="BW153" s="128" t="e">
        <f>VLOOKUP(BT153,$BC$62:$BE$193,2,FALSE)</f>
        <v>#NUM!</v>
      </c>
      <c r="BX153" s="128" t="e">
        <f>VLOOKUP(BT153,$BC$62:$BE$193,3,FALSE)</f>
        <v>#NUM!</v>
      </c>
      <c r="BY153" s="128" t="str">
        <f>IFERROR(VLOOKUP($BC153,BU$62:BW$193,3,FALSE),"")</f>
        <v/>
      </c>
      <c r="BZ153" s="128" t="str">
        <f t="shared" si="80"/>
        <v/>
      </c>
      <c r="CA153" s="90">
        <f>SUMIF($BU$62:$BU$193,$BC153,$BV$62:$BV$193)</f>
        <v>0</v>
      </c>
      <c r="CB153" s="90"/>
      <c r="CC153" s="90"/>
      <c r="CD153" s="129"/>
    </row>
    <row r="154" spans="55:82">
      <c r="BC154" s="124">
        <v>211</v>
      </c>
      <c r="BD154" s="125">
        <f t="shared" si="87"/>
        <v>1</v>
      </c>
      <c r="BE154" s="126">
        <f t="shared" si="88"/>
        <v>1</v>
      </c>
      <c r="BF154" s="90">
        <f t="shared" si="85"/>
        <v>0</v>
      </c>
      <c r="BG154" s="90">
        <f t="shared" si="83"/>
        <v>0</v>
      </c>
      <c r="BH154" s="90" t="str">
        <f t="shared" si="78"/>
        <v/>
      </c>
      <c r="BI154" s="90" t="e">
        <f>LARGE($BH$62:$BH$193,$BC154)</f>
        <v>#NUM!</v>
      </c>
      <c r="BJ154" s="90" t="str">
        <f t="shared" si="81"/>
        <v/>
      </c>
      <c r="BK154" s="127">
        <f>IFERROR(VLOOKUP(BI154,$BC$62:$BG$193,5,FALSE),0)</f>
        <v>0</v>
      </c>
      <c r="BL154" s="128" t="e">
        <f>VLOOKUP(BI154,$BC$62:$BE$193,2,FALSE)</f>
        <v>#NUM!</v>
      </c>
      <c r="BM154" s="128" t="e">
        <f>VLOOKUP(BI154,$BC$62:$BE$193,3,FALSE)</f>
        <v>#NUM!</v>
      </c>
      <c r="BN154" s="128" t="str">
        <f>IFERROR(VLOOKUP($BC154,BJ$62:BL$193,3,FALSE),"")</f>
        <v/>
      </c>
      <c r="BO154" s="128" t="str">
        <f t="shared" si="79"/>
        <v/>
      </c>
      <c r="BP154" s="90">
        <f>SUMIF($BJ$62:$BJ$193,$BC154,$BK$62:$BK$193)</f>
        <v>0</v>
      </c>
      <c r="BQ154" s="90">
        <f t="shared" si="86"/>
        <v>0</v>
      </c>
      <c r="BR154" s="90">
        <f t="shared" si="84"/>
        <v>0</v>
      </c>
      <c r="BS154" s="90" t="str">
        <f t="shared" si="77"/>
        <v/>
      </c>
      <c r="BT154" s="90" t="e">
        <f>LARGE($BS$62:$BS$193,$BC154)</f>
        <v>#NUM!</v>
      </c>
      <c r="BU154" s="90" t="e">
        <f t="shared" si="82"/>
        <v>#NUM!</v>
      </c>
      <c r="BV154" s="127">
        <f>IFERROR(VLOOKUP(BT154,$BC$62:$BR$193,16,FALSE),0)</f>
        <v>0</v>
      </c>
      <c r="BW154" s="128" t="e">
        <f>VLOOKUP(BT154,$BC$62:$BE$193,2,FALSE)</f>
        <v>#NUM!</v>
      </c>
      <c r="BX154" s="128" t="e">
        <f>VLOOKUP(BT154,$BC$62:$BE$193,3,FALSE)</f>
        <v>#NUM!</v>
      </c>
      <c r="BY154" s="128" t="str">
        <f>IFERROR(VLOOKUP($BC154,BU$62:BW$193,3,FALSE),"")</f>
        <v/>
      </c>
      <c r="BZ154" s="128" t="str">
        <f t="shared" si="80"/>
        <v/>
      </c>
      <c r="CA154" s="90">
        <f>SUMIF($BU$62:$BU$193,$BC154,$BV$62:$BV$193)</f>
        <v>0</v>
      </c>
      <c r="CB154" s="90"/>
      <c r="CC154" s="90"/>
      <c r="CD154" s="129"/>
    </row>
    <row r="155" spans="55:82">
      <c r="BC155" s="124">
        <v>212</v>
      </c>
      <c r="BD155" s="125">
        <f t="shared" si="87"/>
        <v>1</v>
      </c>
      <c r="BE155" s="126">
        <f t="shared" si="88"/>
        <v>1</v>
      </c>
      <c r="BF155" s="90">
        <f t="shared" si="85"/>
        <v>0</v>
      </c>
      <c r="BG155" s="90">
        <f t="shared" si="83"/>
        <v>0</v>
      </c>
      <c r="BH155" s="90" t="str">
        <f t="shared" si="78"/>
        <v/>
      </c>
      <c r="BI155" s="90" t="e">
        <f>LARGE($BH$62:$BH$193,$BC155)</f>
        <v>#NUM!</v>
      </c>
      <c r="BJ155" s="90" t="str">
        <f t="shared" si="81"/>
        <v/>
      </c>
      <c r="BK155" s="127">
        <f>IFERROR(VLOOKUP(BI155,$BC$62:$BG$193,5,FALSE),0)</f>
        <v>0</v>
      </c>
      <c r="BL155" s="128" t="e">
        <f>VLOOKUP(BI155,$BC$62:$BE$193,2,FALSE)</f>
        <v>#NUM!</v>
      </c>
      <c r="BM155" s="128" t="e">
        <f>VLOOKUP(BI155,$BC$62:$BE$193,3,FALSE)</f>
        <v>#NUM!</v>
      </c>
      <c r="BN155" s="128" t="str">
        <f>IFERROR(VLOOKUP($BC155,BJ$62:BL$193,3,FALSE),"")</f>
        <v/>
      </c>
      <c r="BO155" s="128" t="str">
        <f t="shared" si="79"/>
        <v/>
      </c>
      <c r="BP155" s="90">
        <f>SUMIF($BJ$62:$BJ$193,$BC155,$BK$62:$BK$193)</f>
        <v>0</v>
      </c>
      <c r="BQ155" s="90">
        <f t="shared" si="86"/>
        <v>0</v>
      </c>
      <c r="BR155" s="90">
        <f t="shared" si="84"/>
        <v>0</v>
      </c>
      <c r="BS155" s="90" t="str">
        <f t="shared" si="77"/>
        <v/>
      </c>
      <c r="BT155" s="90" t="e">
        <f>LARGE($BS$62:$BS$193,$BC155)</f>
        <v>#NUM!</v>
      </c>
      <c r="BU155" s="90" t="e">
        <f t="shared" si="82"/>
        <v>#NUM!</v>
      </c>
      <c r="BV155" s="127">
        <f>IFERROR(VLOOKUP(BT155,$BC$62:$BR$193,16,FALSE),0)</f>
        <v>0</v>
      </c>
      <c r="BW155" s="128" t="e">
        <f>VLOOKUP(BT155,$BC$62:$BE$193,2,FALSE)</f>
        <v>#NUM!</v>
      </c>
      <c r="BX155" s="128" t="e">
        <f>VLOOKUP(BT155,$BC$62:$BE$193,3,FALSE)</f>
        <v>#NUM!</v>
      </c>
      <c r="BY155" s="128" t="str">
        <f>IFERROR(VLOOKUP($BC155,BU$62:BW$193,3,FALSE),"")</f>
        <v/>
      </c>
      <c r="BZ155" s="128" t="str">
        <f t="shared" si="80"/>
        <v/>
      </c>
      <c r="CA155" s="90">
        <f>SUMIF($BU$62:$BU$193,$BC155,$BV$62:$BV$193)</f>
        <v>0</v>
      </c>
      <c r="CB155" s="90"/>
      <c r="CC155" s="90"/>
      <c r="CD155" s="129"/>
    </row>
    <row r="156" spans="55:82">
      <c r="BC156" s="124">
        <v>213</v>
      </c>
      <c r="BD156" s="125">
        <f t="shared" si="87"/>
        <v>1</v>
      </c>
      <c r="BE156" s="126">
        <f t="shared" si="88"/>
        <v>1</v>
      </c>
      <c r="BF156" s="90">
        <f t="shared" si="85"/>
        <v>0</v>
      </c>
      <c r="BG156" s="90">
        <f t="shared" si="83"/>
        <v>0</v>
      </c>
      <c r="BH156" s="90" t="str">
        <f t="shared" si="78"/>
        <v/>
      </c>
      <c r="BI156" s="90" t="e">
        <f>LARGE($BH$62:$BH$193,$BC156)</f>
        <v>#NUM!</v>
      </c>
      <c r="BJ156" s="90" t="str">
        <f t="shared" si="81"/>
        <v/>
      </c>
      <c r="BK156" s="127">
        <f>IFERROR(VLOOKUP(BI156,$BC$62:$BG$193,5,FALSE),0)</f>
        <v>0</v>
      </c>
      <c r="BL156" s="128" t="e">
        <f>VLOOKUP(BI156,$BC$62:$BE$193,2,FALSE)</f>
        <v>#NUM!</v>
      </c>
      <c r="BM156" s="128" t="e">
        <f>VLOOKUP(BI156,$BC$62:$BE$193,3,FALSE)</f>
        <v>#NUM!</v>
      </c>
      <c r="BN156" s="128" t="str">
        <f>IFERROR(VLOOKUP($BC156,BJ$62:BL$193,3,FALSE),"")</f>
        <v/>
      </c>
      <c r="BO156" s="128" t="str">
        <f t="shared" si="79"/>
        <v/>
      </c>
      <c r="BP156" s="90">
        <f>SUMIF($BJ$62:$BJ$193,$BC156,$BK$62:$BK$193)</f>
        <v>0</v>
      </c>
      <c r="BQ156" s="90">
        <f t="shared" si="86"/>
        <v>0</v>
      </c>
      <c r="BR156" s="90">
        <f t="shared" si="84"/>
        <v>0</v>
      </c>
      <c r="BS156" s="90" t="str">
        <f t="shared" si="77"/>
        <v/>
      </c>
      <c r="BT156" s="90" t="e">
        <f>LARGE($BS$62:$BS$193,$BC156)</f>
        <v>#NUM!</v>
      </c>
      <c r="BU156" s="90" t="e">
        <f t="shared" si="82"/>
        <v>#NUM!</v>
      </c>
      <c r="BV156" s="127">
        <f>IFERROR(VLOOKUP(BT156,$BC$62:$BR$193,16,FALSE),0)</f>
        <v>0</v>
      </c>
      <c r="BW156" s="128" t="e">
        <f>VLOOKUP(BT156,$BC$62:$BE$193,2,FALSE)</f>
        <v>#NUM!</v>
      </c>
      <c r="BX156" s="128" t="e">
        <f>VLOOKUP(BT156,$BC$62:$BE$193,3,FALSE)</f>
        <v>#NUM!</v>
      </c>
      <c r="BY156" s="128" t="str">
        <f>IFERROR(VLOOKUP($BC156,BU$62:BW$193,3,FALSE),"")</f>
        <v/>
      </c>
      <c r="BZ156" s="128" t="str">
        <f t="shared" si="80"/>
        <v/>
      </c>
      <c r="CA156" s="90">
        <f>SUMIF($BU$62:$BU$193,$BC156,$BV$62:$BV$193)</f>
        <v>0</v>
      </c>
      <c r="CB156" s="90"/>
      <c r="CC156" s="90"/>
      <c r="CD156" s="129"/>
    </row>
    <row r="157" spans="55:82">
      <c r="BC157" s="124">
        <v>214</v>
      </c>
      <c r="BD157" s="125">
        <f t="shared" si="87"/>
        <v>1</v>
      </c>
      <c r="BE157" s="126">
        <f t="shared" si="88"/>
        <v>1</v>
      </c>
      <c r="BF157" s="90">
        <f t="shared" si="85"/>
        <v>0</v>
      </c>
      <c r="BG157" s="90">
        <f t="shared" si="83"/>
        <v>0</v>
      </c>
      <c r="BH157" s="90" t="str">
        <f t="shared" si="78"/>
        <v/>
      </c>
      <c r="BI157" s="90" t="e">
        <f>LARGE($BH$62:$BH$193,$BC157)</f>
        <v>#NUM!</v>
      </c>
      <c r="BJ157" s="90" t="str">
        <f t="shared" si="81"/>
        <v/>
      </c>
      <c r="BK157" s="127">
        <f>IFERROR(VLOOKUP(BI157,$BC$62:$BG$193,5,FALSE),0)</f>
        <v>0</v>
      </c>
      <c r="BL157" s="128" t="e">
        <f>VLOOKUP(BI157,$BC$62:$BE$193,2,FALSE)</f>
        <v>#NUM!</v>
      </c>
      <c r="BM157" s="128" t="e">
        <f>VLOOKUP(BI157,$BC$62:$BE$193,3,FALSE)</f>
        <v>#NUM!</v>
      </c>
      <c r="BN157" s="128" t="str">
        <f>IFERROR(VLOOKUP($BC157,BJ$62:BL$193,3,FALSE),"")</f>
        <v/>
      </c>
      <c r="BO157" s="128" t="str">
        <f t="shared" si="79"/>
        <v/>
      </c>
      <c r="BP157" s="90">
        <f>SUMIF($BJ$62:$BJ$193,$BC157,$BK$62:$BK$193)</f>
        <v>0</v>
      </c>
      <c r="BQ157" s="90">
        <f t="shared" si="86"/>
        <v>0</v>
      </c>
      <c r="BR157" s="90">
        <f t="shared" si="84"/>
        <v>0</v>
      </c>
      <c r="BS157" s="90" t="str">
        <f t="shared" si="77"/>
        <v/>
      </c>
      <c r="BT157" s="90" t="e">
        <f>LARGE($BS$62:$BS$193,$BC157)</f>
        <v>#NUM!</v>
      </c>
      <c r="BU157" s="90" t="e">
        <f t="shared" si="82"/>
        <v>#NUM!</v>
      </c>
      <c r="BV157" s="127">
        <f>IFERROR(VLOOKUP(BT157,$BC$62:$BR$193,16,FALSE),0)</f>
        <v>0</v>
      </c>
      <c r="BW157" s="128" t="e">
        <f>VLOOKUP(BT157,$BC$62:$BE$193,2,FALSE)</f>
        <v>#NUM!</v>
      </c>
      <c r="BX157" s="128" t="e">
        <f>VLOOKUP(BT157,$BC$62:$BE$193,3,FALSE)</f>
        <v>#NUM!</v>
      </c>
      <c r="BY157" s="128" t="str">
        <f>IFERROR(VLOOKUP($BC157,BU$62:BW$193,3,FALSE),"")</f>
        <v/>
      </c>
      <c r="BZ157" s="128" t="str">
        <f t="shared" si="80"/>
        <v/>
      </c>
      <c r="CA157" s="90">
        <f>SUMIF($BU$62:$BU$193,$BC157,$BV$62:$BV$193)</f>
        <v>0</v>
      </c>
      <c r="CB157" s="90"/>
      <c r="CC157" s="90"/>
      <c r="CD157" s="129"/>
    </row>
    <row r="158" spans="55:82">
      <c r="BC158" s="124">
        <v>215</v>
      </c>
      <c r="BD158" s="125">
        <f t="shared" si="87"/>
        <v>1</v>
      </c>
      <c r="BE158" s="126">
        <f t="shared" si="88"/>
        <v>1</v>
      </c>
      <c r="BF158" s="90">
        <f t="shared" si="85"/>
        <v>0</v>
      </c>
      <c r="BG158" s="90">
        <f t="shared" si="83"/>
        <v>0</v>
      </c>
      <c r="BH158" s="90" t="str">
        <f t="shared" si="78"/>
        <v/>
      </c>
      <c r="BI158" s="90" t="e">
        <f>LARGE($BH$62:$BH$193,$BC158)</f>
        <v>#NUM!</v>
      </c>
      <c r="BJ158" s="90" t="str">
        <f t="shared" si="81"/>
        <v/>
      </c>
      <c r="BK158" s="127">
        <f>IFERROR(VLOOKUP(BI158,$BC$62:$BG$193,5,FALSE),0)</f>
        <v>0</v>
      </c>
      <c r="BL158" s="128" t="e">
        <f>VLOOKUP(BI158,$BC$62:$BE$193,2,FALSE)</f>
        <v>#NUM!</v>
      </c>
      <c r="BM158" s="128" t="e">
        <f>VLOOKUP(BI158,$BC$62:$BE$193,3,FALSE)</f>
        <v>#NUM!</v>
      </c>
      <c r="BN158" s="128" t="str">
        <f>IFERROR(VLOOKUP($BC158,BJ$62:BL$193,3,FALSE),"")</f>
        <v/>
      </c>
      <c r="BO158" s="128" t="str">
        <f t="shared" si="79"/>
        <v/>
      </c>
      <c r="BP158" s="90">
        <f>SUMIF($BJ$62:$BJ$193,$BC158,$BK$62:$BK$193)</f>
        <v>0</v>
      </c>
      <c r="BQ158" s="90">
        <f t="shared" si="86"/>
        <v>0</v>
      </c>
      <c r="BR158" s="90">
        <f t="shared" si="84"/>
        <v>0</v>
      </c>
      <c r="BS158" s="90" t="str">
        <f t="shared" si="77"/>
        <v/>
      </c>
      <c r="BT158" s="90" t="e">
        <f>LARGE($BS$62:$BS$193,$BC158)</f>
        <v>#NUM!</v>
      </c>
      <c r="BU158" s="90" t="e">
        <f t="shared" si="82"/>
        <v>#NUM!</v>
      </c>
      <c r="BV158" s="127">
        <f>IFERROR(VLOOKUP(BT158,$BC$62:$BR$193,16,FALSE),0)</f>
        <v>0</v>
      </c>
      <c r="BW158" s="128" t="e">
        <f>VLOOKUP(BT158,$BC$62:$BE$193,2,FALSE)</f>
        <v>#NUM!</v>
      </c>
      <c r="BX158" s="128" t="e">
        <f>VLOOKUP(BT158,$BC$62:$BE$193,3,FALSE)</f>
        <v>#NUM!</v>
      </c>
      <c r="BY158" s="128" t="str">
        <f>IFERROR(VLOOKUP($BC158,BU$62:BW$193,3,FALSE),"")</f>
        <v/>
      </c>
      <c r="BZ158" s="128" t="str">
        <f t="shared" si="80"/>
        <v/>
      </c>
      <c r="CA158" s="90">
        <f>SUMIF($BU$62:$BU$193,$BC158,$BV$62:$BV$193)</f>
        <v>0</v>
      </c>
      <c r="CB158" s="90"/>
      <c r="CC158" s="90"/>
      <c r="CD158" s="129"/>
    </row>
    <row r="159" spans="55:82">
      <c r="BC159" s="124">
        <v>216</v>
      </c>
      <c r="BD159" s="125">
        <f t="shared" si="87"/>
        <v>1</v>
      </c>
      <c r="BE159" s="126">
        <f t="shared" si="88"/>
        <v>1</v>
      </c>
      <c r="BF159" s="90">
        <f t="shared" si="85"/>
        <v>0</v>
      </c>
      <c r="BG159" s="90">
        <f t="shared" si="83"/>
        <v>0</v>
      </c>
      <c r="BH159" s="90" t="str">
        <f t="shared" si="78"/>
        <v/>
      </c>
      <c r="BI159" s="90" t="e">
        <f>LARGE($BH$62:$BH$193,$BC159)</f>
        <v>#NUM!</v>
      </c>
      <c r="BJ159" s="90" t="str">
        <f t="shared" si="81"/>
        <v/>
      </c>
      <c r="BK159" s="127">
        <f>IFERROR(VLOOKUP(BI159,$BC$62:$BG$193,5,FALSE),0)</f>
        <v>0</v>
      </c>
      <c r="BL159" s="128" t="e">
        <f>VLOOKUP(BI159,$BC$62:$BE$193,2,FALSE)</f>
        <v>#NUM!</v>
      </c>
      <c r="BM159" s="128" t="e">
        <f>VLOOKUP(BI159,$BC$62:$BE$193,3,FALSE)</f>
        <v>#NUM!</v>
      </c>
      <c r="BN159" s="128" t="str">
        <f>IFERROR(VLOOKUP($BC159,BJ$62:BL$193,3,FALSE),"")</f>
        <v/>
      </c>
      <c r="BO159" s="128" t="str">
        <f t="shared" si="79"/>
        <v/>
      </c>
      <c r="BP159" s="90">
        <f>SUMIF($BJ$62:$BJ$193,$BC159,$BK$62:$BK$193)</f>
        <v>0</v>
      </c>
      <c r="BQ159" s="90">
        <f t="shared" si="86"/>
        <v>0</v>
      </c>
      <c r="BR159" s="90">
        <f t="shared" si="84"/>
        <v>0</v>
      </c>
      <c r="BS159" s="90" t="str">
        <f t="shared" si="77"/>
        <v/>
      </c>
      <c r="BT159" s="90" t="e">
        <f>LARGE($BS$62:$BS$193,$BC159)</f>
        <v>#NUM!</v>
      </c>
      <c r="BU159" s="90" t="e">
        <f t="shared" si="82"/>
        <v>#NUM!</v>
      </c>
      <c r="BV159" s="127">
        <f>IFERROR(VLOOKUP(BT159,$BC$62:$BR$193,16,FALSE),0)</f>
        <v>0</v>
      </c>
      <c r="BW159" s="128" t="e">
        <f>VLOOKUP(BT159,$BC$62:$BE$193,2,FALSE)</f>
        <v>#NUM!</v>
      </c>
      <c r="BX159" s="128" t="e">
        <f>VLOOKUP(BT159,$BC$62:$BE$193,3,FALSE)</f>
        <v>#NUM!</v>
      </c>
      <c r="BY159" s="128" t="str">
        <f>IFERROR(VLOOKUP($BC159,BU$62:BW$193,3,FALSE),"")</f>
        <v/>
      </c>
      <c r="BZ159" s="128" t="str">
        <f t="shared" si="80"/>
        <v/>
      </c>
      <c r="CA159" s="90">
        <f>SUMIF($BU$62:$BU$193,$BC159,$BV$62:$BV$193)</f>
        <v>0</v>
      </c>
      <c r="CB159" s="90"/>
      <c r="CC159" s="90"/>
      <c r="CD159" s="129"/>
    </row>
    <row r="160" spans="55:82">
      <c r="BC160" s="124">
        <v>217</v>
      </c>
      <c r="BD160" s="125">
        <f t="shared" si="87"/>
        <v>1</v>
      </c>
      <c r="BE160" s="126">
        <f t="shared" si="88"/>
        <v>1</v>
      </c>
      <c r="BF160" s="90">
        <f t="shared" si="85"/>
        <v>0</v>
      </c>
      <c r="BG160" s="90">
        <f t="shared" si="83"/>
        <v>0</v>
      </c>
      <c r="BH160" s="90" t="str">
        <f t="shared" si="78"/>
        <v/>
      </c>
      <c r="BI160" s="90" t="e">
        <f>LARGE($BH$62:$BH$193,$BC160)</f>
        <v>#NUM!</v>
      </c>
      <c r="BJ160" s="90" t="str">
        <f t="shared" si="81"/>
        <v/>
      </c>
      <c r="BK160" s="127">
        <f>IFERROR(VLOOKUP(BI160,$BC$62:$BG$193,5,FALSE),0)</f>
        <v>0</v>
      </c>
      <c r="BL160" s="128" t="e">
        <f>VLOOKUP(BI160,$BC$62:$BE$193,2,FALSE)</f>
        <v>#NUM!</v>
      </c>
      <c r="BM160" s="128" t="e">
        <f>VLOOKUP(BI160,$BC$62:$BE$193,3,FALSE)</f>
        <v>#NUM!</v>
      </c>
      <c r="BN160" s="128" t="str">
        <f>IFERROR(VLOOKUP($BC160,BJ$62:BL$193,3,FALSE),"")</f>
        <v/>
      </c>
      <c r="BO160" s="128" t="str">
        <f t="shared" si="79"/>
        <v/>
      </c>
      <c r="BP160" s="90">
        <f>SUMIF($BJ$62:$BJ$193,$BC160,$BK$62:$BK$193)</f>
        <v>0</v>
      </c>
      <c r="BQ160" s="90">
        <f t="shared" si="86"/>
        <v>0</v>
      </c>
      <c r="BR160" s="90">
        <f t="shared" si="84"/>
        <v>0</v>
      </c>
      <c r="BS160" s="90" t="str">
        <f t="shared" si="77"/>
        <v/>
      </c>
      <c r="BT160" s="90" t="e">
        <f>LARGE($BS$62:$BS$193,$BC160)</f>
        <v>#NUM!</v>
      </c>
      <c r="BU160" s="90" t="e">
        <f t="shared" si="82"/>
        <v>#NUM!</v>
      </c>
      <c r="BV160" s="127">
        <f>IFERROR(VLOOKUP(BT160,$BC$62:$BR$193,16,FALSE),0)</f>
        <v>0</v>
      </c>
      <c r="BW160" s="128" t="e">
        <f>VLOOKUP(BT160,$BC$62:$BE$193,2,FALSE)</f>
        <v>#NUM!</v>
      </c>
      <c r="BX160" s="128" t="e">
        <f>VLOOKUP(BT160,$BC$62:$BE$193,3,FALSE)</f>
        <v>#NUM!</v>
      </c>
      <c r="BY160" s="128" t="str">
        <f>IFERROR(VLOOKUP($BC160,BU$62:BW$193,3,FALSE),"")</f>
        <v/>
      </c>
      <c r="BZ160" s="128" t="str">
        <f t="shared" si="80"/>
        <v/>
      </c>
      <c r="CA160" s="90">
        <f>SUMIF($BU$62:$BU$193,$BC160,$BV$62:$BV$193)</f>
        <v>0</v>
      </c>
      <c r="CB160" s="90"/>
      <c r="CC160" s="90"/>
      <c r="CD160" s="129"/>
    </row>
    <row r="161" spans="55:82">
      <c r="BC161" s="124">
        <v>218</v>
      </c>
      <c r="BD161" s="125">
        <f t="shared" si="87"/>
        <v>1</v>
      </c>
      <c r="BE161" s="126">
        <f t="shared" si="88"/>
        <v>1</v>
      </c>
      <c r="BF161" s="90">
        <f t="shared" si="85"/>
        <v>0</v>
      </c>
      <c r="BG161" s="90">
        <f t="shared" si="83"/>
        <v>0</v>
      </c>
      <c r="BH161" s="90" t="str">
        <f t="shared" si="78"/>
        <v/>
      </c>
      <c r="BI161" s="90" t="e">
        <f>LARGE($BH$62:$BH$193,$BC161)</f>
        <v>#NUM!</v>
      </c>
      <c r="BJ161" s="90" t="str">
        <f t="shared" si="81"/>
        <v/>
      </c>
      <c r="BK161" s="127">
        <f>IFERROR(VLOOKUP(BI161,$BC$62:$BG$193,5,FALSE),0)</f>
        <v>0</v>
      </c>
      <c r="BL161" s="128" t="e">
        <f>VLOOKUP(BI161,$BC$62:$BE$193,2,FALSE)</f>
        <v>#NUM!</v>
      </c>
      <c r="BM161" s="128" t="e">
        <f>VLOOKUP(BI161,$BC$62:$BE$193,3,FALSE)</f>
        <v>#NUM!</v>
      </c>
      <c r="BN161" s="128" t="str">
        <f>IFERROR(VLOOKUP($BC161,BJ$62:BL$193,3,FALSE),"")</f>
        <v/>
      </c>
      <c r="BO161" s="128" t="str">
        <f t="shared" si="79"/>
        <v/>
      </c>
      <c r="BP161" s="90">
        <f>SUMIF($BJ$62:$BJ$193,$BC161,$BK$62:$BK$193)</f>
        <v>0</v>
      </c>
      <c r="BQ161" s="90">
        <f t="shared" si="86"/>
        <v>0</v>
      </c>
      <c r="BR161" s="90">
        <f t="shared" si="84"/>
        <v>0</v>
      </c>
      <c r="BS161" s="90" t="str">
        <f t="shared" si="77"/>
        <v/>
      </c>
      <c r="BT161" s="90" t="e">
        <f>LARGE($BS$62:$BS$193,$BC161)</f>
        <v>#NUM!</v>
      </c>
      <c r="BU161" s="90" t="e">
        <f t="shared" si="82"/>
        <v>#NUM!</v>
      </c>
      <c r="BV161" s="127">
        <f>IFERROR(VLOOKUP(BT161,$BC$62:$BR$193,16,FALSE),0)</f>
        <v>0</v>
      </c>
      <c r="BW161" s="128" t="e">
        <f>VLOOKUP(BT161,$BC$62:$BE$193,2,FALSE)</f>
        <v>#NUM!</v>
      </c>
      <c r="BX161" s="128" t="e">
        <f>VLOOKUP(BT161,$BC$62:$BE$193,3,FALSE)</f>
        <v>#NUM!</v>
      </c>
      <c r="BY161" s="128" t="str">
        <f>IFERROR(VLOOKUP($BC161,BU$62:BW$193,3,FALSE),"")</f>
        <v/>
      </c>
      <c r="BZ161" s="128" t="str">
        <f t="shared" si="80"/>
        <v/>
      </c>
      <c r="CA161" s="90">
        <f>SUMIF($BU$62:$BU$193,$BC161,$BV$62:$BV$193)</f>
        <v>0</v>
      </c>
      <c r="CB161" s="90"/>
      <c r="CC161" s="90"/>
      <c r="CD161" s="129"/>
    </row>
    <row r="162" spans="55:82">
      <c r="BC162" s="124">
        <v>219</v>
      </c>
      <c r="BD162" s="125">
        <f t="shared" si="87"/>
        <v>1</v>
      </c>
      <c r="BE162" s="126">
        <f t="shared" si="88"/>
        <v>1</v>
      </c>
      <c r="BF162" s="90">
        <f t="shared" si="85"/>
        <v>0</v>
      </c>
      <c r="BG162" s="90">
        <f t="shared" si="83"/>
        <v>0</v>
      </c>
      <c r="BH162" s="90" t="str">
        <f t="shared" si="78"/>
        <v/>
      </c>
      <c r="BI162" s="90" t="e">
        <f>LARGE($BH$62:$BH$193,$BC162)</f>
        <v>#NUM!</v>
      </c>
      <c r="BJ162" s="90" t="str">
        <f t="shared" si="81"/>
        <v/>
      </c>
      <c r="BK162" s="127">
        <f>IFERROR(VLOOKUP(BI162,$BC$62:$BG$193,5,FALSE),0)</f>
        <v>0</v>
      </c>
      <c r="BL162" s="128" t="e">
        <f>VLOOKUP(BI162,$BC$62:$BE$193,2,FALSE)</f>
        <v>#NUM!</v>
      </c>
      <c r="BM162" s="128" t="e">
        <f>VLOOKUP(BI162,$BC$62:$BE$193,3,FALSE)</f>
        <v>#NUM!</v>
      </c>
      <c r="BN162" s="128" t="str">
        <f>IFERROR(VLOOKUP($BC162,BJ$62:BL$193,3,FALSE),"")</f>
        <v/>
      </c>
      <c r="BO162" s="128" t="str">
        <f t="shared" si="79"/>
        <v/>
      </c>
      <c r="BP162" s="90">
        <f>SUMIF($BJ$62:$BJ$193,$BC162,$BK$62:$BK$193)</f>
        <v>0</v>
      </c>
      <c r="BQ162" s="90">
        <f t="shared" si="86"/>
        <v>0</v>
      </c>
      <c r="BR162" s="90">
        <f t="shared" si="84"/>
        <v>0</v>
      </c>
      <c r="BS162" s="90" t="str">
        <f t="shared" ref="BS162:BS193" si="89">IF(BR162=0,"",$BC162)</f>
        <v/>
      </c>
      <c r="BT162" s="90" t="e">
        <f>LARGE($BS$62:$BS$193,$BC162)</f>
        <v>#NUM!</v>
      </c>
      <c r="BU162" s="90" t="e">
        <f t="shared" si="82"/>
        <v>#NUM!</v>
      </c>
      <c r="BV162" s="127">
        <f>IFERROR(VLOOKUP(BT162,$BC$62:$BR$193,16,FALSE),0)</f>
        <v>0</v>
      </c>
      <c r="BW162" s="128" t="e">
        <f>VLOOKUP(BT162,$BC$62:$BE$193,2,FALSE)</f>
        <v>#NUM!</v>
      </c>
      <c r="BX162" s="128" t="e">
        <f>VLOOKUP(BT162,$BC$62:$BE$193,3,FALSE)</f>
        <v>#NUM!</v>
      </c>
      <c r="BY162" s="128" t="str">
        <f>IFERROR(VLOOKUP($BC162,BU$62:BW$193,3,FALSE),"")</f>
        <v/>
      </c>
      <c r="BZ162" s="128" t="str">
        <f t="shared" si="80"/>
        <v/>
      </c>
      <c r="CA162" s="90">
        <f>SUMIF($BU$62:$BU$193,$BC162,$BV$62:$BV$193)</f>
        <v>0</v>
      </c>
      <c r="CB162" s="90"/>
      <c r="CC162" s="90"/>
      <c r="CD162" s="129"/>
    </row>
    <row r="163" spans="55:82">
      <c r="BC163" s="124">
        <v>220</v>
      </c>
      <c r="BD163" s="125">
        <f t="shared" si="87"/>
        <v>1</v>
      </c>
      <c r="BE163" s="126">
        <f t="shared" si="88"/>
        <v>1</v>
      </c>
      <c r="BF163" s="90">
        <f t="shared" si="85"/>
        <v>0</v>
      </c>
      <c r="BG163" s="90">
        <f t="shared" si="83"/>
        <v>0</v>
      </c>
      <c r="BH163" s="90" t="str">
        <f t="shared" ref="BH163:BH193" si="90">IF(BG163=0,"",$BC163)</f>
        <v/>
      </c>
      <c r="BI163" s="90" t="e">
        <f>LARGE($BH$62:$BH$193,$BC163)</f>
        <v>#NUM!</v>
      </c>
      <c r="BJ163" s="90" t="str">
        <f t="shared" si="81"/>
        <v/>
      </c>
      <c r="BK163" s="127">
        <f>IFERROR(VLOOKUP(BI163,$BC$62:$BG$193,5,FALSE),0)</f>
        <v>0</v>
      </c>
      <c r="BL163" s="128" t="e">
        <f>VLOOKUP(BI163,$BC$62:$BE$193,2,FALSE)</f>
        <v>#NUM!</v>
      </c>
      <c r="BM163" s="128" t="e">
        <f>VLOOKUP(BI163,$BC$62:$BE$193,3,FALSE)</f>
        <v>#NUM!</v>
      </c>
      <c r="BN163" s="128" t="str">
        <f>IFERROR(VLOOKUP($BC163,BJ$62:BL$193,3,FALSE),"")</f>
        <v/>
      </c>
      <c r="BO163" s="128" t="str">
        <f t="shared" ref="BO163:BO193" si="91">IFERROR(BN163+BP163-1,"")</f>
        <v/>
      </c>
      <c r="BP163" s="90">
        <f>SUMIF($BJ$62:$BJ$193,$BC163,$BK$62:$BK$193)</f>
        <v>0</v>
      </c>
      <c r="BQ163" s="90">
        <f t="shared" si="86"/>
        <v>0</v>
      </c>
      <c r="BR163" s="90">
        <f t="shared" si="84"/>
        <v>0</v>
      </c>
      <c r="BS163" s="90" t="str">
        <f t="shared" si="89"/>
        <v/>
      </c>
      <c r="BT163" s="90" t="e">
        <f>LARGE($BS$62:$BS$193,$BC163)</f>
        <v>#NUM!</v>
      </c>
      <c r="BU163" s="90" t="e">
        <f t="shared" si="82"/>
        <v>#NUM!</v>
      </c>
      <c r="BV163" s="127">
        <f>IFERROR(VLOOKUP(BT163,$BC$62:$BR$193,16,FALSE),0)</f>
        <v>0</v>
      </c>
      <c r="BW163" s="128" t="e">
        <f>VLOOKUP(BT163,$BC$62:$BE$193,2,FALSE)</f>
        <v>#NUM!</v>
      </c>
      <c r="BX163" s="128" t="e">
        <f>VLOOKUP(BT163,$BC$62:$BE$193,3,FALSE)</f>
        <v>#NUM!</v>
      </c>
      <c r="BY163" s="128" t="str">
        <f>IFERROR(VLOOKUP($BC163,BU$62:BW$193,3,FALSE),"")</f>
        <v/>
      </c>
      <c r="BZ163" s="128" t="str">
        <f t="shared" ref="BZ163:BZ193" si="92">IFERROR(BY163+CA163-1,"")</f>
        <v/>
      </c>
      <c r="CA163" s="90">
        <f>SUMIF($BU$62:$BU$193,$BC163,$BV$62:$BV$193)</f>
        <v>0</v>
      </c>
      <c r="CB163" s="90"/>
      <c r="CC163" s="90"/>
      <c r="CD163" s="129"/>
    </row>
    <row r="164" spans="55:82">
      <c r="BC164" s="124">
        <v>221</v>
      </c>
      <c r="BD164" s="125">
        <f t="shared" si="87"/>
        <v>1</v>
      </c>
      <c r="BE164" s="126">
        <f t="shared" si="88"/>
        <v>1</v>
      </c>
      <c r="BF164" s="90">
        <f t="shared" si="85"/>
        <v>0</v>
      </c>
      <c r="BG164" s="90">
        <f t="shared" si="83"/>
        <v>0</v>
      </c>
      <c r="BH164" s="90" t="str">
        <f t="shared" si="90"/>
        <v/>
      </c>
      <c r="BI164" s="90" t="e">
        <f>LARGE($BH$62:$BH$193,$BC164)</f>
        <v>#NUM!</v>
      </c>
      <c r="BJ164" s="90" t="str">
        <f t="shared" si="81"/>
        <v/>
      </c>
      <c r="BK164" s="127">
        <f>IFERROR(VLOOKUP(BI164,$BC$62:$BG$193,5,FALSE),0)</f>
        <v>0</v>
      </c>
      <c r="BL164" s="128" t="e">
        <f>VLOOKUP(BI164,$BC$62:$BE$193,2,FALSE)</f>
        <v>#NUM!</v>
      </c>
      <c r="BM164" s="128" t="e">
        <f>VLOOKUP(BI164,$BC$62:$BE$193,3,FALSE)</f>
        <v>#NUM!</v>
      </c>
      <c r="BN164" s="128" t="str">
        <f>IFERROR(VLOOKUP($BC164,BJ$62:BL$193,3,FALSE),"")</f>
        <v/>
      </c>
      <c r="BO164" s="128" t="str">
        <f t="shared" si="91"/>
        <v/>
      </c>
      <c r="BP164" s="90">
        <f>SUMIF($BJ$62:$BJ$193,$BC164,$BK$62:$BK$193)</f>
        <v>0</v>
      </c>
      <c r="BQ164" s="90">
        <f t="shared" si="86"/>
        <v>0</v>
      </c>
      <c r="BR164" s="90">
        <f t="shared" si="84"/>
        <v>0</v>
      </c>
      <c r="BS164" s="90" t="str">
        <f t="shared" si="89"/>
        <v/>
      </c>
      <c r="BT164" s="90" t="e">
        <f>LARGE($BS$62:$BS$193,$BC164)</f>
        <v>#NUM!</v>
      </c>
      <c r="BU164" s="90" t="e">
        <f t="shared" si="82"/>
        <v>#NUM!</v>
      </c>
      <c r="BV164" s="127">
        <f>IFERROR(VLOOKUP(BT164,$BC$62:$BR$193,16,FALSE),0)</f>
        <v>0</v>
      </c>
      <c r="BW164" s="128" t="e">
        <f>VLOOKUP(BT164,$BC$62:$BE$193,2,FALSE)</f>
        <v>#NUM!</v>
      </c>
      <c r="BX164" s="128" t="e">
        <f>VLOOKUP(BT164,$BC$62:$BE$193,3,FALSE)</f>
        <v>#NUM!</v>
      </c>
      <c r="BY164" s="128" t="str">
        <f>IFERROR(VLOOKUP($BC164,BU$62:BW$193,3,FALSE),"")</f>
        <v/>
      </c>
      <c r="BZ164" s="128" t="str">
        <f t="shared" si="92"/>
        <v/>
      </c>
      <c r="CA164" s="90">
        <f>SUMIF($BU$62:$BU$193,$BC164,$BV$62:$BV$193)</f>
        <v>0</v>
      </c>
      <c r="CB164" s="90"/>
      <c r="CC164" s="90"/>
      <c r="CD164" s="129"/>
    </row>
    <row r="165" spans="55:82">
      <c r="BC165" s="124">
        <v>222</v>
      </c>
      <c r="BD165" s="125">
        <f t="shared" si="87"/>
        <v>1</v>
      </c>
      <c r="BE165" s="126">
        <f t="shared" si="88"/>
        <v>1</v>
      </c>
      <c r="BF165" s="90">
        <f t="shared" si="85"/>
        <v>0</v>
      </c>
      <c r="BG165" s="90">
        <f t="shared" si="83"/>
        <v>0</v>
      </c>
      <c r="BH165" s="90" t="str">
        <f t="shared" si="90"/>
        <v/>
      </c>
      <c r="BI165" s="90" t="e">
        <f>LARGE($BH$62:$BH$193,$BC165)</f>
        <v>#NUM!</v>
      </c>
      <c r="BJ165" s="90" t="str">
        <f t="shared" si="81"/>
        <v/>
      </c>
      <c r="BK165" s="127">
        <f>IFERROR(VLOOKUP(BI165,$BC$62:$BG$193,5,FALSE),0)</f>
        <v>0</v>
      </c>
      <c r="BL165" s="128" t="e">
        <f>VLOOKUP(BI165,$BC$62:$BE$193,2,FALSE)</f>
        <v>#NUM!</v>
      </c>
      <c r="BM165" s="128" t="e">
        <f>VLOOKUP(BI165,$BC$62:$BE$193,3,FALSE)</f>
        <v>#NUM!</v>
      </c>
      <c r="BN165" s="128" t="str">
        <f>IFERROR(VLOOKUP($BC165,BJ$62:BL$193,3,FALSE),"")</f>
        <v/>
      </c>
      <c r="BO165" s="128" t="str">
        <f t="shared" si="91"/>
        <v/>
      </c>
      <c r="BP165" s="90">
        <f>SUMIF($BJ$62:$BJ$193,$BC165,$BK$62:$BK$193)</f>
        <v>0</v>
      </c>
      <c r="BQ165" s="90">
        <f t="shared" si="86"/>
        <v>0</v>
      </c>
      <c r="BR165" s="90">
        <f t="shared" si="84"/>
        <v>0</v>
      </c>
      <c r="BS165" s="90" t="str">
        <f t="shared" si="89"/>
        <v/>
      </c>
      <c r="BT165" s="90" t="e">
        <f>LARGE($BS$62:$BS$193,$BC165)</f>
        <v>#NUM!</v>
      </c>
      <c r="BU165" s="90" t="e">
        <f t="shared" si="82"/>
        <v>#NUM!</v>
      </c>
      <c r="BV165" s="127">
        <f>IFERROR(VLOOKUP(BT165,$BC$62:$BR$193,16,FALSE),0)</f>
        <v>0</v>
      </c>
      <c r="BW165" s="128" t="e">
        <f>VLOOKUP(BT165,$BC$62:$BE$193,2,FALSE)</f>
        <v>#NUM!</v>
      </c>
      <c r="BX165" s="128" t="e">
        <f>VLOOKUP(BT165,$BC$62:$BE$193,3,FALSE)</f>
        <v>#NUM!</v>
      </c>
      <c r="BY165" s="128" t="str">
        <f>IFERROR(VLOOKUP($BC165,BU$62:BW$193,3,FALSE),"")</f>
        <v/>
      </c>
      <c r="BZ165" s="128" t="str">
        <f t="shared" si="92"/>
        <v/>
      </c>
      <c r="CA165" s="90">
        <f>SUMIF($BU$62:$BU$193,$BC165,$BV$62:$BV$193)</f>
        <v>0</v>
      </c>
      <c r="CB165" s="90"/>
      <c r="CC165" s="90"/>
      <c r="CD165" s="129"/>
    </row>
    <row r="166" spans="55:82">
      <c r="BC166" s="124">
        <v>223</v>
      </c>
      <c r="BD166" s="125">
        <f t="shared" si="87"/>
        <v>1</v>
      </c>
      <c r="BE166" s="126">
        <f t="shared" si="88"/>
        <v>1</v>
      </c>
      <c r="BF166" s="90">
        <f t="shared" si="85"/>
        <v>0</v>
      </c>
      <c r="BG166" s="90">
        <f t="shared" si="83"/>
        <v>0</v>
      </c>
      <c r="BH166" s="90" t="str">
        <f t="shared" si="90"/>
        <v/>
      </c>
      <c r="BI166" s="90" t="e">
        <f>LARGE($BH$62:$BH$193,$BC166)</f>
        <v>#NUM!</v>
      </c>
      <c r="BJ166" s="90" t="str">
        <f t="shared" si="81"/>
        <v/>
      </c>
      <c r="BK166" s="127">
        <f>IFERROR(VLOOKUP(BI166,$BC$62:$BG$193,5,FALSE),0)</f>
        <v>0</v>
      </c>
      <c r="BL166" s="128" t="e">
        <f>VLOOKUP(BI166,$BC$62:$BE$193,2,FALSE)</f>
        <v>#NUM!</v>
      </c>
      <c r="BM166" s="128" t="e">
        <f>VLOOKUP(BI166,$BC$62:$BE$193,3,FALSE)</f>
        <v>#NUM!</v>
      </c>
      <c r="BN166" s="128" t="str">
        <f>IFERROR(VLOOKUP($BC166,BJ$62:BL$193,3,FALSE),"")</f>
        <v/>
      </c>
      <c r="BO166" s="128" t="str">
        <f t="shared" si="91"/>
        <v/>
      </c>
      <c r="BP166" s="90">
        <f>SUMIF($BJ$62:$BJ$193,$BC166,$BK$62:$BK$193)</f>
        <v>0</v>
      </c>
      <c r="BQ166" s="90">
        <f t="shared" si="86"/>
        <v>0</v>
      </c>
      <c r="BR166" s="90">
        <f t="shared" si="84"/>
        <v>0</v>
      </c>
      <c r="BS166" s="90" t="str">
        <f t="shared" si="89"/>
        <v/>
      </c>
      <c r="BT166" s="90" t="e">
        <f>LARGE($BS$62:$BS$193,$BC166)</f>
        <v>#NUM!</v>
      </c>
      <c r="BU166" s="90" t="e">
        <f t="shared" si="82"/>
        <v>#NUM!</v>
      </c>
      <c r="BV166" s="127">
        <f>IFERROR(VLOOKUP(BT166,$BC$62:$BR$193,16,FALSE),0)</f>
        <v>0</v>
      </c>
      <c r="BW166" s="128" t="e">
        <f>VLOOKUP(BT166,$BC$62:$BE$193,2,FALSE)</f>
        <v>#NUM!</v>
      </c>
      <c r="BX166" s="128" t="e">
        <f>VLOOKUP(BT166,$BC$62:$BE$193,3,FALSE)</f>
        <v>#NUM!</v>
      </c>
      <c r="BY166" s="128" t="str">
        <f>IFERROR(VLOOKUP($BC166,BU$62:BW$193,3,FALSE),"")</f>
        <v/>
      </c>
      <c r="BZ166" s="128" t="str">
        <f t="shared" si="92"/>
        <v/>
      </c>
      <c r="CA166" s="90">
        <f>SUMIF($BU$62:$BU$193,$BC166,$BV$62:$BV$193)</f>
        <v>0</v>
      </c>
      <c r="CB166" s="90"/>
      <c r="CC166" s="90"/>
      <c r="CD166" s="129"/>
    </row>
    <row r="167" spans="55:82">
      <c r="BC167" s="124">
        <v>224</v>
      </c>
      <c r="BD167" s="125">
        <f t="shared" si="87"/>
        <v>1</v>
      </c>
      <c r="BE167" s="126">
        <f t="shared" si="88"/>
        <v>1</v>
      </c>
      <c r="BF167" s="90">
        <f t="shared" si="85"/>
        <v>0</v>
      </c>
      <c r="BG167" s="90">
        <f t="shared" si="83"/>
        <v>0</v>
      </c>
      <c r="BH167" s="90" t="str">
        <f t="shared" si="90"/>
        <v/>
      </c>
      <c r="BI167" s="90" t="e">
        <f>LARGE($BH$62:$BH$193,$BC167)</f>
        <v>#NUM!</v>
      </c>
      <c r="BJ167" s="90" t="str">
        <f t="shared" si="81"/>
        <v/>
      </c>
      <c r="BK167" s="127">
        <f>IFERROR(VLOOKUP(BI167,$BC$62:$BG$193,5,FALSE),0)</f>
        <v>0</v>
      </c>
      <c r="BL167" s="128" t="e">
        <f>VLOOKUP(BI167,$BC$62:$BE$193,2,FALSE)</f>
        <v>#NUM!</v>
      </c>
      <c r="BM167" s="128" t="e">
        <f>VLOOKUP(BI167,$BC$62:$BE$193,3,FALSE)</f>
        <v>#NUM!</v>
      </c>
      <c r="BN167" s="128" t="str">
        <f>IFERROR(VLOOKUP($BC167,BJ$62:BL$193,3,FALSE),"")</f>
        <v/>
      </c>
      <c r="BO167" s="128" t="str">
        <f t="shared" si="91"/>
        <v/>
      </c>
      <c r="BP167" s="90">
        <f>SUMIF($BJ$62:$BJ$193,$BC167,$BK$62:$BK$193)</f>
        <v>0</v>
      </c>
      <c r="BQ167" s="90">
        <f t="shared" si="86"/>
        <v>0</v>
      </c>
      <c r="BR167" s="90">
        <f t="shared" si="84"/>
        <v>0</v>
      </c>
      <c r="BS167" s="90" t="str">
        <f t="shared" si="89"/>
        <v/>
      </c>
      <c r="BT167" s="90" t="e">
        <f>LARGE($BS$62:$BS$193,$BC167)</f>
        <v>#NUM!</v>
      </c>
      <c r="BU167" s="90" t="e">
        <f t="shared" si="82"/>
        <v>#NUM!</v>
      </c>
      <c r="BV167" s="127">
        <f>IFERROR(VLOOKUP(BT167,$BC$62:$BR$193,16,FALSE),0)</f>
        <v>0</v>
      </c>
      <c r="BW167" s="128" t="e">
        <f>VLOOKUP(BT167,$BC$62:$BE$193,2,FALSE)</f>
        <v>#NUM!</v>
      </c>
      <c r="BX167" s="128" t="e">
        <f>VLOOKUP(BT167,$BC$62:$BE$193,3,FALSE)</f>
        <v>#NUM!</v>
      </c>
      <c r="BY167" s="128" t="str">
        <f>IFERROR(VLOOKUP($BC167,BU$62:BW$193,3,FALSE),"")</f>
        <v/>
      </c>
      <c r="BZ167" s="128" t="str">
        <f t="shared" si="92"/>
        <v/>
      </c>
      <c r="CA167" s="90">
        <f>SUMIF($BU$62:$BU$193,$BC167,$BV$62:$BV$193)</f>
        <v>0</v>
      </c>
      <c r="CB167" s="90"/>
      <c r="CC167" s="90"/>
      <c r="CD167" s="129"/>
    </row>
    <row r="168" spans="55:82">
      <c r="BC168" s="124">
        <v>225</v>
      </c>
      <c r="BD168" s="125">
        <f t="shared" si="87"/>
        <v>1</v>
      </c>
      <c r="BE168" s="126">
        <f t="shared" si="88"/>
        <v>1</v>
      </c>
      <c r="BF168" s="90">
        <f t="shared" si="85"/>
        <v>0</v>
      </c>
      <c r="BG168" s="90">
        <f t="shared" si="83"/>
        <v>0</v>
      </c>
      <c r="BH168" s="90" t="str">
        <f t="shared" si="90"/>
        <v/>
      </c>
      <c r="BI168" s="90" t="e">
        <f>LARGE($BH$62:$BH$193,$BC168)</f>
        <v>#NUM!</v>
      </c>
      <c r="BJ168" s="90" t="str">
        <f t="shared" si="81"/>
        <v/>
      </c>
      <c r="BK168" s="127">
        <f>IFERROR(VLOOKUP(BI168,$BC$62:$BG$193,5,FALSE),0)</f>
        <v>0</v>
      </c>
      <c r="BL168" s="128" t="e">
        <f>VLOOKUP(BI168,$BC$62:$BE$193,2,FALSE)</f>
        <v>#NUM!</v>
      </c>
      <c r="BM168" s="128" t="e">
        <f>VLOOKUP(BI168,$BC$62:$BE$193,3,FALSE)</f>
        <v>#NUM!</v>
      </c>
      <c r="BN168" s="128" t="str">
        <f>IFERROR(VLOOKUP($BC168,BJ$62:BL$193,3,FALSE),"")</f>
        <v/>
      </c>
      <c r="BO168" s="128" t="str">
        <f t="shared" si="91"/>
        <v/>
      </c>
      <c r="BP168" s="90">
        <f>SUMIF($BJ$62:$BJ$193,$BC168,$BK$62:$BK$193)</f>
        <v>0</v>
      </c>
      <c r="BQ168" s="90">
        <f t="shared" si="86"/>
        <v>0</v>
      </c>
      <c r="BR168" s="90">
        <f t="shared" si="84"/>
        <v>0</v>
      </c>
      <c r="BS168" s="90" t="str">
        <f t="shared" si="89"/>
        <v/>
      </c>
      <c r="BT168" s="90" t="e">
        <f>LARGE($BS$62:$BS$193,$BC168)</f>
        <v>#NUM!</v>
      </c>
      <c r="BU168" s="90" t="e">
        <f t="shared" si="82"/>
        <v>#NUM!</v>
      </c>
      <c r="BV168" s="127">
        <f>IFERROR(VLOOKUP(BT168,$BC$62:$BR$193,16,FALSE),0)</f>
        <v>0</v>
      </c>
      <c r="BW168" s="128" t="e">
        <f>VLOOKUP(BT168,$BC$62:$BE$193,2,FALSE)</f>
        <v>#NUM!</v>
      </c>
      <c r="BX168" s="128" t="e">
        <f>VLOOKUP(BT168,$BC$62:$BE$193,3,FALSE)</f>
        <v>#NUM!</v>
      </c>
      <c r="BY168" s="128" t="str">
        <f>IFERROR(VLOOKUP($BC168,BU$62:BW$193,3,FALSE),"")</f>
        <v/>
      </c>
      <c r="BZ168" s="128" t="str">
        <f t="shared" si="92"/>
        <v/>
      </c>
      <c r="CA168" s="90">
        <f>SUMIF($BU$62:$BU$193,$BC168,$BV$62:$BV$193)</f>
        <v>0</v>
      </c>
      <c r="CB168" s="90"/>
      <c r="CC168" s="90"/>
      <c r="CD168" s="129"/>
    </row>
    <row r="169" spans="55:82">
      <c r="BC169" s="124">
        <v>226</v>
      </c>
      <c r="BD169" s="125">
        <f t="shared" si="87"/>
        <v>1</v>
      </c>
      <c r="BE169" s="126">
        <f t="shared" si="88"/>
        <v>1</v>
      </c>
      <c r="BF169" s="90">
        <f t="shared" si="85"/>
        <v>0</v>
      </c>
      <c r="BG169" s="90">
        <f t="shared" si="83"/>
        <v>0</v>
      </c>
      <c r="BH169" s="90" t="str">
        <f t="shared" si="90"/>
        <v/>
      </c>
      <c r="BI169" s="90" t="e">
        <f>LARGE($BH$62:$BH$193,$BC169)</f>
        <v>#NUM!</v>
      </c>
      <c r="BJ169" s="90" t="str">
        <f t="shared" si="81"/>
        <v/>
      </c>
      <c r="BK169" s="127">
        <f>IFERROR(VLOOKUP(BI169,$BC$62:$BG$193,5,FALSE),0)</f>
        <v>0</v>
      </c>
      <c r="BL169" s="128" t="e">
        <f>VLOOKUP(BI169,$BC$62:$BE$193,2,FALSE)</f>
        <v>#NUM!</v>
      </c>
      <c r="BM169" s="128" t="e">
        <f>VLOOKUP(BI169,$BC$62:$BE$193,3,FALSE)</f>
        <v>#NUM!</v>
      </c>
      <c r="BN169" s="128" t="str">
        <f>IFERROR(VLOOKUP($BC169,BJ$62:BL$193,3,FALSE),"")</f>
        <v/>
      </c>
      <c r="BO169" s="128" t="str">
        <f t="shared" si="91"/>
        <v/>
      </c>
      <c r="BP169" s="90">
        <f>SUMIF($BJ$62:$BJ$193,$BC169,$BK$62:$BK$193)</f>
        <v>0</v>
      </c>
      <c r="BQ169" s="90">
        <f t="shared" si="86"/>
        <v>0</v>
      </c>
      <c r="BR169" s="90">
        <f t="shared" si="84"/>
        <v>0</v>
      </c>
      <c r="BS169" s="90" t="str">
        <f t="shared" si="89"/>
        <v/>
      </c>
      <c r="BT169" s="90" t="e">
        <f>LARGE($BS$62:$BS$193,$BC169)</f>
        <v>#NUM!</v>
      </c>
      <c r="BU169" s="90" t="e">
        <f t="shared" si="82"/>
        <v>#NUM!</v>
      </c>
      <c r="BV169" s="127">
        <f>IFERROR(VLOOKUP(BT169,$BC$62:$BR$193,16,FALSE),0)</f>
        <v>0</v>
      </c>
      <c r="BW169" s="128" t="e">
        <f>VLOOKUP(BT169,$BC$62:$BE$193,2,FALSE)</f>
        <v>#NUM!</v>
      </c>
      <c r="BX169" s="128" t="e">
        <f>VLOOKUP(BT169,$BC$62:$BE$193,3,FALSE)</f>
        <v>#NUM!</v>
      </c>
      <c r="BY169" s="128" t="str">
        <f>IFERROR(VLOOKUP($BC169,BU$62:BW$193,3,FALSE),"")</f>
        <v/>
      </c>
      <c r="BZ169" s="128" t="str">
        <f t="shared" si="92"/>
        <v/>
      </c>
      <c r="CA169" s="90">
        <f>SUMIF($BU$62:$BU$193,$BC169,$BV$62:$BV$193)</f>
        <v>0</v>
      </c>
      <c r="CB169" s="90"/>
      <c r="CC169" s="90"/>
      <c r="CD169" s="129"/>
    </row>
    <row r="170" spans="55:82">
      <c r="BC170" s="124">
        <v>227</v>
      </c>
      <c r="BD170" s="125">
        <f t="shared" si="87"/>
        <v>1</v>
      </c>
      <c r="BE170" s="126">
        <f t="shared" si="88"/>
        <v>1</v>
      </c>
      <c r="BF170" s="90">
        <f t="shared" si="85"/>
        <v>0</v>
      </c>
      <c r="BG170" s="90">
        <f t="shared" si="83"/>
        <v>0</v>
      </c>
      <c r="BH170" s="90" t="str">
        <f t="shared" si="90"/>
        <v/>
      </c>
      <c r="BI170" s="90" t="e">
        <f>LARGE($BH$62:$BH$193,$BC170)</f>
        <v>#NUM!</v>
      </c>
      <c r="BJ170" s="90" t="str">
        <f t="shared" si="81"/>
        <v/>
      </c>
      <c r="BK170" s="127">
        <f>IFERROR(VLOOKUP(BI170,$BC$62:$BG$193,5,FALSE),0)</f>
        <v>0</v>
      </c>
      <c r="BL170" s="128" t="e">
        <f>VLOOKUP(BI170,$BC$62:$BE$193,2,FALSE)</f>
        <v>#NUM!</v>
      </c>
      <c r="BM170" s="128" t="e">
        <f>VLOOKUP(BI170,$BC$62:$BE$193,3,FALSE)</f>
        <v>#NUM!</v>
      </c>
      <c r="BN170" s="128" t="str">
        <f>IFERROR(VLOOKUP($BC170,BJ$62:BL$193,3,FALSE),"")</f>
        <v/>
      </c>
      <c r="BO170" s="128" t="str">
        <f t="shared" si="91"/>
        <v/>
      </c>
      <c r="BP170" s="90">
        <f>SUMIF($BJ$62:$BJ$193,$BC170,$BK$62:$BK$193)</f>
        <v>0</v>
      </c>
      <c r="BQ170" s="90">
        <f t="shared" si="86"/>
        <v>0</v>
      </c>
      <c r="BR170" s="90">
        <f t="shared" si="84"/>
        <v>0</v>
      </c>
      <c r="BS170" s="90" t="str">
        <f t="shared" si="89"/>
        <v/>
      </c>
      <c r="BT170" s="90" t="e">
        <f>LARGE($BS$62:$BS$193,$BC170)</f>
        <v>#NUM!</v>
      </c>
      <c r="BU170" s="90" t="e">
        <f t="shared" si="82"/>
        <v>#NUM!</v>
      </c>
      <c r="BV170" s="127">
        <f>IFERROR(VLOOKUP(BT170,$BC$62:$BR$193,16,FALSE),0)</f>
        <v>0</v>
      </c>
      <c r="BW170" s="128" t="e">
        <f>VLOOKUP(BT170,$BC$62:$BE$193,2,FALSE)</f>
        <v>#NUM!</v>
      </c>
      <c r="BX170" s="128" t="e">
        <f>VLOOKUP(BT170,$BC$62:$BE$193,3,FALSE)</f>
        <v>#NUM!</v>
      </c>
      <c r="BY170" s="128" t="str">
        <f>IFERROR(VLOOKUP($BC170,BU$62:BW$193,3,FALSE),"")</f>
        <v/>
      </c>
      <c r="BZ170" s="128" t="str">
        <f t="shared" si="92"/>
        <v/>
      </c>
      <c r="CA170" s="90">
        <f>SUMIF($BU$62:$BU$193,$BC170,$BV$62:$BV$193)</f>
        <v>0</v>
      </c>
      <c r="CB170" s="90"/>
      <c r="CC170" s="90"/>
      <c r="CD170" s="129"/>
    </row>
    <row r="171" spans="55:82">
      <c r="BC171" s="124">
        <v>228</v>
      </c>
      <c r="BD171" s="125">
        <f t="shared" si="87"/>
        <v>1</v>
      </c>
      <c r="BE171" s="126">
        <f t="shared" si="88"/>
        <v>1</v>
      </c>
      <c r="BF171" s="90">
        <f t="shared" si="85"/>
        <v>0</v>
      </c>
      <c r="BG171" s="90">
        <f t="shared" si="83"/>
        <v>0</v>
      </c>
      <c r="BH171" s="90" t="str">
        <f t="shared" si="90"/>
        <v/>
      </c>
      <c r="BI171" s="90" t="e">
        <f>LARGE($BH$62:$BH$193,$BC171)</f>
        <v>#NUM!</v>
      </c>
      <c r="BJ171" s="90" t="str">
        <f t="shared" si="81"/>
        <v/>
      </c>
      <c r="BK171" s="127">
        <f>IFERROR(VLOOKUP(BI171,$BC$62:$BG$193,5,FALSE),0)</f>
        <v>0</v>
      </c>
      <c r="BL171" s="128" t="e">
        <f>VLOOKUP(BI171,$BC$62:$BE$193,2,FALSE)</f>
        <v>#NUM!</v>
      </c>
      <c r="BM171" s="128" t="e">
        <f>VLOOKUP(BI171,$BC$62:$BE$193,3,FALSE)</f>
        <v>#NUM!</v>
      </c>
      <c r="BN171" s="128" t="str">
        <f>IFERROR(VLOOKUP($BC171,BJ$62:BL$193,3,FALSE),"")</f>
        <v/>
      </c>
      <c r="BO171" s="128" t="str">
        <f t="shared" si="91"/>
        <v/>
      </c>
      <c r="BP171" s="90">
        <f>SUMIF($BJ$62:$BJ$193,$BC171,$BK$62:$BK$193)</f>
        <v>0</v>
      </c>
      <c r="BQ171" s="90">
        <f t="shared" si="86"/>
        <v>0</v>
      </c>
      <c r="BR171" s="90">
        <f t="shared" si="84"/>
        <v>0</v>
      </c>
      <c r="BS171" s="90" t="str">
        <f t="shared" si="89"/>
        <v/>
      </c>
      <c r="BT171" s="90" t="e">
        <f>LARGE($BS$62:$BS$193,$BC171)</f>
        <v>#NUM!</v>
      </c>
      <c r="BU171" s="90" t="e">
        <f t="shared" si="82"/>
        <v>#NUM!</v>
      </c>
      <c r="BV171" s="127">
        <f>IFERROR(VLOOKUP(BT171,$BC$62:$BR$193,16,FALSE),0)</f>
        <v>0</v>
      </c>
      <c r="BW171" s="128" t="e">
        <f>VLOOKUP(BT171,$BC$62:$BE$193,2,FALSE)</f>
        <v>#NUM!</v>
      </c>
      <c r="BX171" s="128" t="e">
        <f>VLOOKUP(BT171,$BC$62:$BE$193,3,FALSE)</f>
        <v>#NUM!</v>
      </c>
      <c r="BY171" s="128" t="str">
        <f>IFERROR(VLOOKUP($BC171,BU$62:BW$193,3,FALSE),"")</f>
        <v/>
      </c>
      <c r="BZ171" s="128" t="str">
        <f t="shared" si="92"/>
        <v/>
      </c>
      <c r="CA171" s="90">
        <f>SUMIF($BU$62:$BU$193,$BC171,$BV$62:$BV$193)</f>
        <v>0</v>
      </c>
      <c r="CB171" s="90"/>
      <c r="CC171" s="90"/>
      <c r="CD171" s="129"/>
    </row>
    <row r="172" spans="55:82">
      <c r="BC172" s="124">
        <v>229</v>
      </c>
      <c r="BD172" s="125">
        <f t="shared" si="87"/>
        <v>1</v>
      </c>
      <c r="BE172" s="126">
        <f t="shared" si="88"/>
        <v>1</v>
      </c>
      <c r="BF172" s="90">
        <f t="shared" si="85"/>
        <v>0</v>
      </c>
      <c r="BG172" s="90">
        <f t="shared" si="83"/>
        <v>0</v>
      </c>
      <c r="BH172" s="90" t="str">
        <f t="shared" si="90"/>
        <v/>
      </c>
      <c r="BI172" s="90" t="e">
        <f>LARGE($BH$62:$BH$193,$BC172)</f>
        <v>#NUM!</v>
      </c>
      <c r="BJ172" s="90" t="str">
        <f t="shared" si="81"/>
        <v/>
      </c>
      <c r="BK172" s="127">
        <f>IFERROR(VLOOKUP(BI172,$BC$62:$BG$193,5,FALSE),0)</f>
        <v>0</v>
      </c>
      <c r="BL172" s="128" t="e">
        <f>VLOOKUP(BI172,$BC$62:$BE$193,2,FALSE)</f>
        <v>#NUM!</v>
      </c>
      <c r="BM172" s="128" t="e">
        <f>VLOOKUP(BI172,$BC$62:$BE$193,3,FALSE)</f>
        <v>#NUM!</v>
      </c>
      <c r="BN172" s="128" t="str">
        <f>IFERROR(VLOOKUP($BC172,BJ$62:BL$193,3,FALSE),"")</f>
        <v/>
      </c>
      <c r="BO172" s="128" t="str">
        <f t="shared" si="91"/>
        <v/>
      </c>
      <c r="BP172" s="90">
        <f>SUMIF($BJ$62:$BJ$193,$BC172,$BK$62:$BK$193)</f>
        <v>0</v>
      </c>
      <c r="BQ172" s="90">
        <f t="shared" si="86"/>
        <v>0</v>
      </c>
      <c r="BR172" s="90">
        <f t="shared" si="84"/>
        <v>0</v>
      </c>
      <c r="BS172" s="90" t="str">
        <f t="shared" si="89"/>
        <v/>
      </c>
      <c r="BT172" s="90" t="e">
        <f>LARGE($BS$62:$BS$193,$BC172)</f>
        <v>#NUM!</v>
      </c>
      <c r="BU172" s="90" t="e">
        <f t="shared" si="82"/>
        <v>#NUM!</v>
      </c>
      <c r="BV172" s="127">
        <f>IFERROR(VLOOKUP(BT172,$BC$62:$BR$193,16,FALSE),0)</f>
        <v>0</v>
      </c>
      <c r="BW172" s="128" t="e">
        <f>VLOOKUP(BT172,$BC$62:$BE$193,2,FALSE)</f>
        <v>#NUM!</v>
      </c>
      <c r="BX172" s="128" t="e">
        <f>VLOOKUP(BT172,$BC$62:$BE$193,3,FALSE)</f>
        <v>#NUM!</v>
      </c>
      <c r="BY172" s="128" t="str">
        <f>IFERROR(VLOOKUP($BC172,BU$62:BW$193,3,FALSE),"")</f>
        <v/>
      </c>
      <c r="BZ172" s="128" t="str">
        <f t="shared" si="92"/>
        <v/>
      </c>
      <c r="CA172" s="90">
        <f>SUMIF($BU$62:$BU$193,$BC172,$BV$62:$BV$193)</f>
        <v>0</v>
      </c>
      <c r="CB172" s="90"/>
      <c r="CC172" s="90"/>
      <c r="CD172" s="129"/>
    </row>
    <row r="173" spans="55:82">
      <c r="BC173" s="124">
        <v>230</v>
      </c>
      <c r="BD173" s="125">
        <f t="shared" si="87"/>
        <v>1</v>
      </c>
      <c r="BE173" s="126">
        <f t="shared" si="88"/>
        <v>1</v>
      </c>
      <c r="BF173" s="90">
        <f t="shared" si="85"/>
        <v>0</v>
      </c>
      <c r="BG173" s="90">
        <f t="shared" si="83"/>
        <v>0</v>
      </c>
      <c r="BH173" s="90" t="str">
        <f t="shared" si="90"/>
        <v/>
      </c>
      <c r="BI173" s="90" t="e">
        <f>LARGE($BH$62:$BH$193,$BC173)</f>
        <v>#NUM!</v>
      </c>
      <c r="BJ173" s="90" t="str">
        <f t="shared" si="81"/>
        <v/>
      </c>
      <c r="BK173" s="127">
        <f>IFERROR(VLOOKUP(BI173,$BC$62:$BG$193,5,FALSE),0)</f>
        <v>0</v>
      </c>
      <c r="BL173" s="128" t="e">
        <f>VLOOKUP(BI173,$BC$62:$BE$193,2,FALSE)</f>
        <v>#NUM!</v>
      </c>
      <c r="BM173" s="128" t="e">
        <f>VLOOKUP(BI173,$BC$62:$BE$193,3,FALSE)</f>
        <v>#NUM!</v>
      </c>
      <c r="BN173" s="128" t="str">
        <f>IFERROR(VLOOKUP($BC173,BJ$62:BL$193,3,FALSE),"")</f>
        <v/>
      </c>
      <c r="BO173" s="128" t="str">
        <f t="shared" si="91"/>
        <v/>
      </c>
      <c r="BP173" s="90">
        <f>SUMIF($BJ$62:$BJ$193,$BC173,$BK$62:$BK$193)</f>
        <v>0</v>
      </c>
      <c r="BQ173" s="90">
        <f t="shared" si="86"/>
        <v>0</v>
      </c>
      <c r="BR173" s="90">
        <f t="shared" si="84"/>
        <v>0</v>
      </c>
      <c r="BS173" s="90" t="str">
        <f t="shared" si="89"/>
        <v/>
      </c>
      <c r="BT173" s="90" t="e">
        <f>LARGE($BS$62:$BS$193,$BC173)</f>
        <v>#NUM!</v>
      </c>
      <c r="BU173" s="90" t="e">
        <f t="shared" si="82"/>
        <v>#NUM!</v>
      </c>
      <c r="BV173" s="127">
        <f>IFERROR(VLOOKUP(BT173,$BC$62:$BR$193,16,FALSE),0)</f>
        <v>0</v>
      </c>
      <c r="BW173" s="128" t="e">
        <f>VLOOKUP(BT173,$BC$62:$BE$193,2,FALSE)</f>
        <v>#NUM!</v>
      </c>
      <c r="BX173" s="128" t="e">
        <f>VLOOKUP(BT173,$BC$62:$BE$193,3,FALSE)</f>
        <v>#NUM!</v>
      </c>
      <c r="BY173" s="128" t="str">
        <f>IFERROR(VLOOKUP($BC173,BU$62:BW$193,3,FALSE),"")</f>
        <v/>
      </c>
      <c r="BZ173" s="128" t="str">
        <f t="shared" si="92"/>
        <v/>
      </c>
      <c r="CA173" s="90">
        <f>SUMIF($BU$62:$BU$193,$BC173,$BV$62:$BV$193)</f>
        <v>0</v>
      </c>
      <c r="CB173" s="90"/>
      <c r="CC173" s="90"/>
      <c r="CD173" s="129"/>
    </row>
    <row r="174" spans="55:82">
      <c r="BC174" s="124">
        <v>231</v>
      </c>
      <c r="BD174" s="125">
        <f t="shared" si="87"/>
        <v>1</v>
      </c>
      <c r="BE174" s="126">
        <f t="shared" si="88"/>
        <v>1</v>
      </c>
      <c r="BF174" s="90">
        <f t="shared" si="85"/>
        <v>0</v>
      </c>
      <c r="BG174" s="90">
        <f t="shared" si="83"/>
        <v>0</v>
      </c>
      <c r="BH174" s="90" t="str">
        <f t="shared" si="90"/>
        <v/>
      </c>
      <c r="BI174" s="90" t="e">
        <f>LARGE($BH$62:$BH$193,$BC174)</f>
        <v>#NUM!</v>
      </c>
      <c r="BJ174" s="90" t="str">
        <f t="shared" si="81"/>
        <v/>
      </c>
      <c r="BK174" s="127">
        <f>IFERROR(VLOOKUP(BI174,$BC$62:$BG$193,5,FALSE),0)</f>
        <v>0</v>
      </c>
      <c r="BL174" s="128" t="e">
        <f>VLOOKUP(BI174,$BC$62:$BE$193,2,FALSE)</f>
        <v>#NUM!</v>
      </c>
      <c r="BM174" s="128" t="e">
        <f>VLOOKUP(BI174,$BC$62:$BE$193,3,FALSE)</f>
        <v>#NUM!</v>
      </c>
      <c r="BN174" s="128" t="str">
        <f>IFERROR(VLOOKUP($BC174,BJ$62:BL$193,3,FALSE),"")</f>
        <v/>
      </c>
      <c r="BO174" s="128" t="str">
        <f t="shared" si="91"/>
        <v/>
      </c>
      <c r="BP174" s="90">
        <f>SUMIF($BJ$62:$BJ$193,$BC174,$BK$62:$BK$193)</f>
        <v>0</v>
      </c>
      <c r="BQ174" s="90">
        <f t="shared" si="86"/>
        <v>0</v>
      </c>
      <c r="BR174" s="90">
        <f t="shared" si="84"/>
        <v>0</v>
      </c>
      <c r="BS174" s="90" t="str">
        <f t="shared" si="89"/>
        <v/>
      </c>
      <c r="BT174" s="90" t="e">
        <f>LARGE($BS$62:$BS$193,$BC174)</f>
        <v>#NUM!</v>
      </c>
      <c r="BU174" s="90" t="e">
        <f t="shared" si="82"/>
        <v>#NUM!</v>
      </c>
      <c r="BV174" s="127">
        <f>IFERROR(VLOOKUP(BT174,$BC$62:$BR$193,16,FALSE),0)</f>
        <v>0</v>
      </c>
      <c r="BW174" s="128" t="e">
        <f>VLOOKUP(BT174,$BC$62:$BE$193,2,FALSE)</f>
        <v>#NUM!</v>
      </c>
      <c r="BX174" s="128" t="e">
        <f>VLOOKUP(BT174,$BC$62:$BE$193,3,FALSE)</f>
        <v>#NUM!</v>
      </c>
      <c r="BY174" s="128" t="str">
        <f>IFERROR(VLOOKUP($BC174,BU$62:BW$193,3,FALSE),"")</f>
        <v/>
      </c>
      <c r="BZ174" s="128" t="str">
        <f t="shared" si="92"/>
        <v/>
      </c>
      <c r="CA174" s="90">
        <f>SUMIF($BU$62:$BU$193,$BC174,$BV$62:$BV$193)</f>
        <v>0</v>
      </c>
      <c r="CB174" s="90"/>
      <c r="CC174" s="90"/>
      <c r="CD174" s="129"/>
    </row>
    <row r="175" spans="55:82">
      <c r="BC175" s="124">
        <v>232</v>
      </c>
      <c r="BD175" s="125">
        <f t="shared" si="87"/>
        <v>1</v>
      </c>
      <c r="BE175" s="126">
        <f t="shared" si="88"/>
        <v>1</v>
      </c>
      <c r="BF175" s="90">
        <f t="shared" si="85"/>
        <v>0</v>
      </c>
      <c r="BG175" s="90">
        <f t="shared" si="83"/>
        <v>0</v>
      </c>
      <c r="BH175" s="90" t="str">
        <f t="shared" si="90"/>
        <v/>
      </c>
      <c r="BI175" s="90" t="e">
        <f>LARGE($BH$62:$BH$193,$BC175)</f>
        <v>#NUM!</v>
      </c>
      <c r="BJ175" s="90" t="str">
        <f t="shared" si="81"/>
        <v/>
      </c>
      <c r="BK175" s="127">
        <f>IFERROR(VLOOKUP(BI175,$BC$62:$BG$193,5,FALSE),0)</f>
        <v>0</v>
      </c>
      <c r="BL175" s="128" t="e">
        <f>VLOOKUP(BI175,$BC$62:$BE$193,2,FALSE)</f>
        <v>#NUM!</v>
      </c>
      <c r="BM175" s="128" t="e">
        <f>VLOOKUP(BI175,$BC$62:$BE$193,3,FALSE)</f>
        <v>#NUM!</v>
      </c>
      <c r="BN175" s="128" t="str">
        <f>IFERROR(VLOOKUP($BC175,BJ$62:BL$193,3,FALSE),"")</f>
        <v/>
      </c>
      <c r="BO175" s="128" t="str">
        <f t="shared" si="91"/>
        <v/>
      </c>
      <c r="BP175" s="90">
        <f>SUMIF($BJ$62:$BJ$193,$BC175,$BK$62:$BK$193)</f>
        <v>0</v>
      </c>
      <c r="BQ175" s="90">
        <f t="shared" si="86"/>
        <v>0</v>
      </c>
      <c r="BR175" s="90">
        <f t="shared" si="84"/>
        <v>0</v>
      </c>
      <c r="BS175" s="90" t="str">
        <f t="shared" si="89"/>
        <v/>
      </c>
      <c r="BT175" s="90" t="e">
        <f>LARGE($BS$62:$BS$193,$BC175)</f>
        <v>#NUM!</v>
      </c>
      <c r="BU175" s="90" t="e">
        <f t="shared" si="82"/>
        <v>#NUM!</v>
      </c>
      <c r="BV175" s="127">
        <f>IFERROR(VLOOKUP(BT175,$BC$62:$BR$193,16,FALSE),0)</f>
        <v>0</v>
      </c>
      <c r="BW175" s="128" t="e">
        <f>VLOOKUP(BT175,$BC$62:$BE$193,2,FALSE)</f>
        <v>#NUM!</v>
      </c>
      <c r="BX175" s="128" t="e">
        <f>VLOOKUP(BT175,$BC$62:$BE$193,3,FALSE)</f>
        <v>#NUM!</v>
      </c>
      <c r="BY175" s="128" t="str">
        <f>IFERROR(VLOOKUP($BC175,BU$62:BW$193,3,FALSE),"")</f>
        <v/>
      </c>
      <c r="BZ175" s="128" t="str">
        <f t="shared" si="92"/>
        <v/>
      </c>
      <c r="CA175" s="90">
        <f>SUMIF($BU$62:$BU$193,$BC175,$BV$62:$BV$193)</f>
        <v>0</v>
      </c>
      <c r="CB175" s="90"/>
      <c r="CC175" s="90"/>
      <c r="CD175" s="129"/>
    </row>
    <row r="176" spans="55:82">
      <c r="BC176" s="124">
        <v>233</v>
      </c>
      <c r="BD176" s="125">
        <f t="shared" si="87"/>
        <v>1</v>
      </c>
      <c r="BE176" s="126">
        <f t="shared" si="88"/>
        <v>1</v>
      </c>
      <c r="BF176" s="90">
        <f t="shared" si="85"/>
        <v>0</v>
      </c>
      <c r="BG176" s="90">
        <f t="shared" si="83"/>
        <v>0</v>
      </c>
      <c r="BH176" s="90" t="str">
        <f t="shared" si="90"/>
        <v/>
      </c>
      <c r="BI176" s="90" t="e">
        <f>LARGE($BH$62:$BH$193,$BC176)</f>
        <v>#NUM!</v>
      </c>
      <c r="BJ176" s="90" t="str">
        <f t="shared" si="81"/>
        <v/>
      </c>
      <c r="BK176" s="127">
        <f>IFERROR(VLOOKUP(BI176,$BC$62:$BG$193,5,FALSE),0)</f>
        <v>0</v>
      </c>
      <c r="BL176" s="128" t="e">
        <f>VLOOKUP(BI176,$BC$62:$BE$193,2,FALSE)</f>
        <v>#NUM!</v>
      </c>
      <c r="BM176" s="128" t="e">
        <f>VLOOKUP(BI176,$BC$62:$BE$193,3,FALSE)</f>
        <v>#NUM!</v>
      </c>
      <c r="BN176" s="128" t="str">
        <f>IFERROR(VLOOKUP($BC176,BJ$62:BL$193,3,FALSE),"")</f>
        <v/>
      </c>
      <c r="BO176" s="128" t="str">
        <f t="shared" si="91"/>
        <v/>
      </c>
      <c r="BP176" s="90">
        <f>SUMIF($BJ$62:$BJ$193,$BC176,$BK$62:$BK$193)</f>
        <v>0</v>
      </c>
      <c r="BQ176" s="90">
        <f t="shared" si="86"/>
        <v>0</v>
      </c>
      <c r="BR176" s="90">
        <f t="shared" si="84"/>
        <v>0</v>
      </c>
      <c r="BS176" s="90" t="str">
        <f t="shared" si="89"/>
        <v/>
      </c>
      <c r="BT176" s="90" t="e">
        <f>LARGE($BS$62:$BS$193,$BC176)</f>
        <v>#NUM!</v>
      </c>
      <c r="BU176" s="90" t="e">
        <f t="shared" si="82"/>
        <v>#NUM!</v>
      </c>
      <c r="BV176" s="127">
        <f>IFERROR(VLOOKUP(BT176,$BC$62:$BR$193,16,FALSE),0)</f>
        <v>0</v>
      </c>
      <c r="BW176" s="128" t="e">
        <f>VLOOKUP(BT176,$BC$62:$BE$193,2,FALSE)</f>
        <v>#NUM!</v>
      </c>
      <c r="BX176" s="128" t="e">
        <f>VLOOKUP(BT176,$BC$62:$BE$193,3,FALSE)</f>
        <v>#NUM!</v>
      </c>
      <c r="BY176" s="128" t="str">
        <f>IFERROR(VLOOKUP($BC176,BU$62:BW$193,3,FALSE),"")</f>
        <v/>
      </c>
      <c r="BZ176" s="128" t="str">
        <f t="shared" si="92"/>
        <v/>
      </c>
      <c r="CA176" s="90">
        <f>SUMIF($BU$62:$BU$193,$BC176,$BV$62:$BV$193)</f>
        <v>0</v>
      </c>
      <c r="CB176" s="90"/>
      <c r="CC176" s="90"/>
      <c r="CD176" s="129"/>
    </row>
    <row r="177" spans="55:82">
      <c r="BC177" s="124">
        <v>234</v>
      </c>
      <c r="BD177" s="125">
        <f t="shared" si="87"/>
        <v>1</v>
      </c>
      <c r="BE177" s="126">
        <f t="shared" si="88"/>
        <v>1</v>
      </c>
      <c r="BF177" s="90">
        <f t="shared" si="85"/>
        <v>0</v>
      </c>
      <c r="BG177" s="90">
        <f t="shared" si="83"/>
        <v>0</v>
      </c>
      <c r="BH177" s="90" t="str">
        <f t="shared" si="90"/>
        <v/>
      </c>
      <c r="BI177" s="90" t="e">
        <f>LARGE($BH$62:$BH$193,$BC177)</f>
        <v>#NUM!</v>
      </c>
      <c r="BJ177" s="90" t="str">
        <f t="shared" si="81"/>
        <v/>
      </c>
      <c r="BK177" s="127">
        <f>IFERROR(VLOOKUP(BI177,$BC$62:$BG$193,5,FALSE),0)</f>
        <v>0</v>
      </c>
      <c r="BL177" s="128" t="e">
        <f>VLOOKUP(BI177,$BC$62:$BE$193,2,FALSE)</f>
        <v>#NUM!</v>
      </c>
      <c r="BM177" s="128" t="e">
        <f>VLOOKUP(BI177,$BC$62:$BE$193,3,FALSE)</f>
        <v>#NUM!</v>
      </c>
      <c r="BN177" s="128" t="str">
        <f>IFERROR(VLOOKUP($BC177,BJ$62:BL$193,3,FALSE),"")</f>
        <v/>
      </c>
      <c r="BO177" s="128" t="str">
        <f t="shared" si="91"/>
        <v/>
      </c>
      <c r="BP177" s="90">
        <f>SUMIF($BJ$62:$BJ$193,$BC177,$BK$62:$BK$193)</f>
        <v>0</v>
      </c>
      <c r="BQ177" s="90">
        <f t="shared" si="86"/>
        <v>0</v>
      </c>
      <c r="BR177" s="90">
        <f t="shared" si="84"/>
        <v>0</v>
      </c>
      <c r="BS177" s="90" t="str">
        <f t="shared" si="89"/>
        <v/>
      </c>
      <c r="BT177" s="90" t="e">
        <f>LARGE($BS$62:$BS$193,$BC177)</f>
        <v>#NUM!</v>
      </c>
      <c r="BU177" s="90" t="e">
        <f t="shared" si="82"/>
        <v>#NUM!</v>
      </c>
      <c r="BV177" s="127">
        <f>IFERROR(VLOOKUP(BT177,$BC$62:$BR$193,16,FALSE),0)</f>
        <v>0</v>
      </c>
      <c r="BW177" s="128" t="e">
        <f>VLOOKUP(BT177,$BC$62:$BE$193,2,FALSE)</f>
        <v>#NUM!</v>
      </c>
      <c r="BX177" s="128" t="e">
        <f>VLOOKUP(BT177,$BC$62:$BE$193,3,FALSE)</f>
        <v>#NUM!</v>
      </c>
      <c r="BY177" s="128" t="str">
        <f>IFERROR(VLOOKUP($BC177,BU$62:BW$193,3,FALSE),"")</f>
        <v/>
      </c>
      <c r="BZ177" s="128" t="str">
        <f t="shared" si="92"/>
        <v/>
      </c>
      <c r="CA177" s="90">
        <f>SUMIF($BU$62:$BU$193,$BC177,$BV$62:$BV$193)</f>
        <v>0</v>
      </c>
      <c r="CB177" s="90"/>
      <c r="CC177" s="90"/>
      <c r="CD177" s="129"/>
    </row>
    <row r="178" spans="55:82">
      <c r="BC178" s="124">
        <v>235</v>
      </c>
      <c r="BD178" s="125">
        <f t="shared" si="87"/>
        <v>1</v>
      </c>
      <c r="BE178" s="126">
        <f t="shared" si="88"/>
        <v>1</v>
      </c>
      <c r="BF178" s="90">
        <f t="shared" si="85"/>
        <v>0</v>
      </c>
      <c r="BG178" s="90">
        <f t="shared" si="83"/>
        <v>0</v>
      </c>
      <c r="BH178" s="90" t="str">
        <f t="shared" si="90"/>
        <v/>
      </c>
      <c r="BI178" s="90" t="e">
        <f>LARGE($BH$62:$BH$193,$BC178)</f>
        <v>#NUM!</v>
      </c>
      <c r="BJ178" s="90" t="str">
        <f t="shared" si="81"/>
        <v/>
      </c>
      <c r="BK178" s="127">
        <f>IFERROR(VLOOKUP(BI178,$BC$62:$BG$193,5,FALSE),0)</f>
        <v>0</v>
      </c>
      <c r="BL178" s="128" t="e">
        <f>VLOOKUP(BI178,$BC$62:$BE$193,2,FALSE)</f>
        <v>#NUM!</v>
      </c>
      <c r="BM178" s="128" t="e">
        <f>VLOOKUP(BI178,$BC$62:$BE$193,3,FALSE)</f>
        <v>#NUM!</v>
      </c>
      <c r="BN178" s="128" t="str">
        <f>IFERROR(VLOOKUP($BC178,BJ$62:BL$193,3,FALSE),"")</f>
        <v/>
      </c>
      <c r="BO178" s="128" t="str">
        <f t="shared" si="91"/>
        <v/>
      </c>
      <c r="BP178" s="90">
        <f>SUMIF($BJ$62:$BJ$193,$BC178,$BK$62:$BK$193)</f>
        <v>0</v>
      </c>
      <c r="BQ178" s="90">
        <f t="shared" si="86"/>
        <v>0</v>
      </c>
      <c r="BR178" s="90">
        <f t="shared" si="84"/>
        <v>0</v>
      </c>
      <c r="BS178" s="90" t="str">
        <f t="shared" si="89"/>
        <v/>
      </c>
      <c r="BT178" s="90" t="e">
        <f>LARGE($BS$62:$BS$193,$BC178)</f>
        <v>#NUM!</v>
      </c>
      <c r="BU178" s="90" t="e">
        <f t="shared" si="82"/>
        <v>#NUM!</v>
      </c>
      <c r="BV178" s="127">
        <f>IFERROR(VLOOKUP(BT178,$BC$62:$BR$193,16,FALSE),0)</f>
        <v>0</v>
      </c>
      <c r="BW178" s="128" t="e">
        <f>VLOOKUP(BT178,$BC$62:$BE$193,2,FALSE)</f>
        <v>#NUM!</v>
      </c>
      <c r="BX178" s="128" t="e">
        <f>VLOOKUP(BT178,$BC$62:$BE$193,3,FALSE)</f>
        <v>#NUM!</v>
      </c>
      <c r="BY178" s="128" t="str">
        <f>IFERROR(VLOOKUP($BC178,BU$62:BW$193,3,FALSE),"")</f>
        <v/>
      </c>
      <c r="BZ178" s="128" t="str">
        <f t="shared" si="92"/>
        <v/>
      </c>
      <c r="CA178" s="90">
        <f>SUMIF($BU$62:$BU$193,$BC178,$BV$62:$BV$193)</f>
        <v>0</v>
      </c>
      <c r="CB178" s="90"/>
      <c r="CC178" s="90"/>
      <c r="CD178" s="129"/>
    </row>
    <row r="179" spans="55:82">
      <c r="BC179" s="124">
        <v>236</v>
      </c>
      <c r="BD179" s="125">
        <f t="shared" si="87"/>
        <v>1</v>
      </c>
      <c r="BE179" s="126">
        <f t="shared" si="88"/>
        <v>1</v>
      </c>
      <c r="BF179" s="90">
        <f t="shared" si="85"/>
        <v>0</v>
      </c>
      <c r="BG179" s="90">
        <f t="shared" si="83"/>
        <v>0</v>
      </c>
      <c r="BH179" s="90" t="str">
        <f t="shared" si="90"/>
        <v/>
      </c>
      <c r="BI179" s="90" t="e">
        <f>LARGE($BH$62:$BH$193,$BC179)</f>
        <v>#NUM!</v>
      </c>
      <c r="BJ179" s="90" t="str">
        <f t="shared" si="81"/>
        <v/>
      </c>
      <c r="BK179" s="127">
        <f>IFERROR(VLOOKUP(BI179,$BC$62:$BG$193,5,FALSE),0)</f>
        <v>0</v>
      </c>
      <c r="BL179" s="128" t="e">
        <f>VLOOKUP(BI179,$BC$62:$BE$193,2,FALSE)</f>
        <v>#NUM!</v>
      </c>
      <c r="BM179" s="128" t="e">
        <f>VLOOKUP(BI179,$BC$62:$BE$193,3,FALSE)</f>
        <v>#NUM!</v>
      </c>
      <c r="BN179" s="128" t="str">
        <f>IFERROR(VLOOKUP($BC179,BJ$62:BL$193,3,FALSE),"")</f>
        <v/>
      </c>
      <c r="BO179" s="128" t="str">
        <f t="shared" si="91"/>
        <v/>
      </c>
      <c r="BP179" s="90">
        <f>SUMIF($BJ$62:$BJ$193,$BC179,$BK$62:$BK$193)</f>
        <v>0</v>
      </c>
      <c r="BQ179" s="90">
        <f t="shared" si="86"/>
        <v>0</v>
      </c>
      <c r="BR179" s="90">
        <f t="shared" si="84"/>
        <v>0</v>
      </c>
      <c r="BS179" s="90" t="str">
        <f t="shared" si="89"/>
        <v/>
      </c>
      <c r="BT179" s="90" t="e">
        <f>LARGE($BS$62:$BS$193,$BC179)</f>
        <v>#NUM!</v>
      </c>
      <c r="BU179" s="90" t="e">
        <f t="shared" si="82"/>
        <v>#NUM!</v>
      </c>
      <c r="BV179" s="127">
        <f>IFERROR(VLOOKUP(BT179,$BC$62:$BR$193,16,FALSE),0)</f>
        <v>0</v>
      </c>
      <c r="BW179" s="128" t="e">
        <f>VLOOKUP(BT179,$BC$62:$BE$193,2,FALSE)</f>
        <v>#NUM!</v>
      </c>
      <c r="BX179" s="128" t="e">
        <f>VLOOKUP(BT179,$BC$62:$BE$193,3,FALSE)</f>
        <v>#NUM!</v>
      </c>
      <c r="BY179" s="128" t="str">
        <f>IFERROR(VLOOKUP($BC179,BU$62:BW$193,3,FALSE),"")</f>
        <v/>
      </c>
      <c r="BZ179" s="128" t="str">
        <f t="shared" si="92"/>
        <v/>
      </c>
      <c r="CA179" s="90">
        <f>SUMIF($BU$62:$BU$193,$BC179,$BV$62:$BV$193)</f>
        <v>0</v>
      </c>
      <c r="CB179" s="90"/>
      <c r="CC179" s="90"/>
      <c r="CD179" s="129"/>
    </row>
    <row r="180" spans="55:82">
      <c r="BC180" s="124">
        <v>237</v>
      </c>
      <c r="BD180" s="125">
        <f t="shared" si="87"/>
        <v>1</v>
      </c>
      <c r="BE180" s="126">
        <f t="shared" si="88"/>
        <v>1</v>
      </c>
      <c r="BF180" s="90">
        <f t="shared" si="85"/>
        <v>0</v>
      </c>
      <c r="BG180" s="90">
        <f t="shared" si="83"/>
        <v>0</v>
      </c>
      <c r="BH180" s="90" t="str">
        <f t="shared" si="90"/>
        <v/>
      </c>
      <c r="BI180" s="90" t="e">
        <f>LARGE($BH$62:$BH$193,$BC180)</f>
        <v>#NUM!</v>
      </c>
      <c r="BJ180" s="90" t="str">
        <f t="shared" si="81"/>
        <v/>
      </c>
      <c r="BK180" s="127">
        <f>IFERROR(VLOOKUP(BI180,$BC$62:$BG$193,5,FALSE),0)</f>
        <v>0</v>
      </c>
      <c r="BL180" s="128" t="e">
        <f>VLOOKUP(BI180,$BC$62:$BE$193,2,FALSE)</f>
        <v>#NUM!</v>
      </c>
      <c r="BM180" s="128" t="e">
        <f>VLOOKUP(BI180,$BC$62:$BE$193,3,FALSE)</f>
        <v>#NUM!</v>
      </c>
      <c r="BN180" s="128" t="str">
        <f>IFERROR(VLOOKUP($BC180,BJ$62:BL$193,3,FALSE),"")</f>
        <v/>
      </c>
      <c r="BO180" s="128" t="str">
        <f t="shared" si="91"/>
        <v/>
      </c>
      <c r="BP180" s="90">
        <f>SUMIF($BJ$62:$BJ$193,$BC180,$BK$62:$BK$193)</f>
        <v>0</v>
      </c>
      <c r="BQ180" s="90">
        <f t="shared" si="86"/>
        <v>0</v>
      </c>
      <c r="BR180" s="90">
        <f t="shared" si="84"/>
        <v>0</v>
      </c>
      <c r="BS180" s="90" t="str">
        <f t="shared" si="89"/>
        <v/>
      </c>
      <c r="BT180" s="90" t="e">
        <f>LARGE($BS$62:$BS$193,$BC180)</f>
        <v>#NUM!</v>
      </c>
      <c r="BU180" s="90" t="e">
        <f t="shared" si="82"/>
        <v>#NUM!</v>
      </c>
      <c r="BV180" s="127">
        <f>IFERROR(VLOOKUP(BT180,$BC$62:$BR$193,16,FALSE),0)</f>
        <v>0</v>
      </c>
      <c r="BW180" s="128" t="e">
        <f>VLOOKUP(BT180,$BC$62:$BE$193,2,FALSE)</f>
        <v>#NUM!</v>
      </c>
      <c r="BX180" s="128" t="e">
        <f>VLOOKUP(BT180,$BC$62:$BE$193,3,FALSE)</f>
        <v>#NUM!</v>
      </c>
      <c r="BY180" s="128" t="str">
        <f>IFERROR(VLOOKUP($BC180,BU$62:BW$193,3,FALSE),"")</f>
        <v/>
      </c>
      <c r="BZ180" s="128" t="str">
        <f t="shared" si="92"/>
        <v/>
      </c>
      <c r="CA180" s="90">
        <f>SUMIF($BU$62:$BU$193,$BC180,$BV$62:$BV$193)</f>
        <v>0</v>
      </c>
      <c r="CB180" s="90"/>
      <c r="CC180" s="90"/>
      <c r="CD180" s="129"/>
    </row>
    <row r="181" spans="55:82">
      <c r="BC181" s="124">
        <v>238</v>
      </c>
      <c r="BD181" s="125">
        <f t="shared" si="87"/>
        <v>1</v>
      </c>
      <c r="BE181" s="126">
        <f t="shared" si="88"/>
        <v>1</v>
      </c>
      <c r="BF181" s="90">
        <f t="shared" si="85"/>
        <v>0</v>
      </c>
      <c r="BG181" s="90">
        <f t="shared" si="83"/>
        <v>0</v>
      </c>
      <c r="BH181" s="90" t="str">
        <f t="shared" si="90"/>
        <v/>
      </c>
      <c r="BI181" s="90" t="e">
        <f>LARGE($BH$62:$BH$193,$BC181)</f>
        <v>#NUM!</v>
      </c>
      <c r="BJ181" s="90" t="str">
        <f t="shared" si="81"/>
        <v/>
      </c>
      <c r="BK181" s="127">
        <f>IFERROR(VLOOKUP(BI181,$BC$62:$BG$193,5,FALSE),0)</f>
        <v>0</v>
      </c>
      <c r="BL181" s="128" t="e">
        <f>VLOOKUP(BI181,$BC$62:$BE$193,2,FALSE)</f>
        <v>#NUM!</v>
      </c>
      <c r="BM181" s="128" t="e">
        <f>VLOOKUP(BI181,$BC$62:$BE$193,3,FALSE)</f>
        <v>#NUM!</v>
      </c>
      <c r="BN181" s="128" t="str">
        <f>IFERROR(VLOOKUP($BC181,BJ$62:BL$193,3,FALSE),"")</f>
        <v/>
      </c>
      <c r="BO181" s="128" t="str">
        <f t="shared" si="91"/>
        <v/>
      </c>
      <c r="BP181" s="90">
        <f>SUMIF($BJ$62:$BJ$193,$BC181,$BK$62:$BK$193)</f>
        <v>0</v>
      </c>
      <c r="BQ181" s="90">
        <f t="shared" si="86"/>
        <v>0</v>
      </c>
      <c r="BR181" s="90">
        <f t="shared" si="84"/>
        <v>0</v>
      </c>
      <c r="BS181" s="90" t="str">
        <f t="shared" si="89"/>
        <v/>
      </c>
      <c r="BT181" s="90" t="e">
        <f>LARGE($BS$62:$BS$193,$BC181)</f>
        <v>#NUM!</v>
      </c>
      <c r="BU181" s="90" t="e">
        <f t="shared" si="82"/>
        <v>#NUM!</v>
      </c>
      <c r="BV181" s="127">
        <f>IFERROR(VLOOKUP(BT181,$BC$62:$BR$193,16,FALSE),0)</f>
        <v>0</v>
      </c>
      <c r="BW181" s="128" t="e">
        <f>VLOOKUP(BT181,$BC$62:$BE$193,2,FALSE)</f>
        <v>#NUM!</v>
      </c>
      <c r="BX181" s="128" t="e">
        <f>VLOOKUP(BT181,$BC$62:$BE$193,3,FALSE)</f>
        <v>#NUM!</v>
      </c>
      <c r="BY181" s="128" t="str">
        <f>IFERROR(VLOOKUP($BC181,BU$62:BW$193,3,FALSE),"")</f>
        <v/>
      </c>
      <c r="BZ181" s="128" t="str">
        <f t="shared" si="92"/>
        <v/>
      </c>
      <c r="CA181" s="90">
        <f>SUMIF($BU$62:$BU$193,$BC181,$BV$62:$BV$193)</f>
        <v>0</v>
      </c>
      <c r="CB181" s="90"/>
      <c r="CC181" s="90"/>
      <c r="CD181" s="129"/>
    </row>
    <row r="182" spans="55:82">
      <c r="BC182" s="124">
        <v>239</v>
      </c>
      <c r="BD182" s="125">
        <f t="shared" si="87"/>
        <v>1</v>
      </c>
      <c r="BE182" s="126">
        <f t="shared" si="88"/>
        <v>1</v>
      </c>
      <c r="BF182" s="90">
        <f t="shared" si="85"/>
        <v>0</v>
      </c>
      <c r="BG182" s="90">
        <f t="shared" si="83"/>
        <v>0</v>
      </c>
      <c r="BH182" s="90" t="str">
        <f t="shared" si="90"/>
        <v/>
      </c>
      <c r="BI182" s="90" t="e">
        <f>LARGE($BH$62:$BH$193,$BC182)</f>
        <v>#NUM!</v>
      </c>
      <c r="BJ182" s="90" t="str">
        <f t="shared" si="81"/>
        <v/>
      </c>
      <c r="BK182" s="127">
        <f>IFERROR(VLOOKUP(BI182,$BC$62:$BG$193,5,FALSE),0)</f>
        <v>0</v>
      </c>
      <c r="BL182" s="128" t="e">
        <f>VLOOKUP(BI182,$BC$62:$BE$193,2,FALSE)</f>
        <v>#NUM!</v>
      </c>
      <c r="BM182" s="128" t="e">
        <f>VLOOKUP(BI182,$BC$62:$BE$193,3,FALSE)</f>
        <v>#NUM!</v>
      </c>
      <c r="BN182" s="128" t="str">
        <f>IFERROR(VLOOKUP($BC182,BJ$62:BL$193,3,FALSE),"")</f>
        <v/>
      </c>
      <c r="BO182" s="128" t="str">
        <f t="shared" si="91"/>
        <v/>
      </c>
      <c r="BP182" s="90">
        <f>SUMIF($BJ$62:$BJ$193,$BC182,$BK$62:$BK$193)</f>
        <v>0</v>
      </c>
      <c r="BQ182" s="90">
        <f t="shared" si="86"/>
        <v>0</v>
      </c>
      <c r="BR182" s="90">
        <f t="shared" si="84"/>
        <v>0</v>
      </c>
      <c r="BS182" s="90" t="str">
        <f t="shared" si="89"/>
        <v/>
      </c>
      <c r="BT182" s="90" t="e">
        <f>LARGE($BS$62:$BS$193,$BC182)</f>
        <v>#NUM!</v>
      </c>
      <c r="BU182" s="90" t="e">
        <f t="shared" si="82"/>
        <v>#NUM!</v>
      </c>
      <c r="BV182" s="127">
        <f>IFERROR(VLOOKUP(BT182,$BC$62:$BR$193,16,FALSE),0)</f>
        <v>0</v>
      </c>
      <c r="BW182" s="128" t="e">
        <f>VLOOKUP(BT182,$BC$62:$BE$193,2,FALSE)</f>
        <v>#NUM!</v>
      </c>
      <c r="BX182" s="128" t="e">
        <f>VLOOKUP(BT182,$BC$62:$BE$193,3,FALSE)</f>
        <v>#NUM!</v>
      </c>
      <c r="BY182" s="128" t="str">
        <f>IFERROR(VLOOKUP($BC182,BU$62:BW$193,3,FALSE),"")</f>
        <v/>
      </c>
      <c r="BZ182" s="128" t="str">
        <f t="shared" si="92"/>
        <v/>
      </c>
      <c r="CA182" s="90">
        <f>SUMIF($BU$62:$BU$193,$BC182,$BV$62:$BV$193)</f>
        <v>0</v>
      </c>
      <c r="CB182" s="90"/>
      <c r="CC182" s="90"/>
      <c r="CD182" s="129"/>
    </row>
    <row r="183" spans="55:82">
      <c r="BC183" s="124">
        <v>240</v>
      </c>
      <c r="BD183" s="125">
        <f t="shared" si="87"/>
        <v>1</v>
      </c>
      <c r="BE183" s="126">
        <f t="shared" si="88"/>
        <v>1</v>
      </c>
      <c r="BF183" s="90">
        <f t="shared" si="85"/>
        <v>0</v>
      </c>
      <c r="BG183" s="90">
        <f t="shared" si="83"/>
        <v>0</v>
      </c>
      <c r="BH183" s="90" t="str">
        <f t="shared" si="90"/>
        <v/>
      </c>
      <c r="BI183" s="90" t="e">
        <f>LARGE($BH$62:$BH$193,$BC183)</f>
        <v>#NUM!</v>
      </c>
      <c r="BJ183" s="90" t="str">
        <f t="shared" si="81"/>
        <v/>
      </c>
      <c r="BK183" s="127">
        <f>IFERROR(VLOOKUP(BI183,$BC$62:$BG$193,5,FALSE),0)</f>
        <v>0</v>
      </c>
      <c r="BL183" s="128" t="e">
        <f>VLOOKUP(BI183,$BC$62:$BE$193,2,FALSE)</f>
        <v>#NUM!</v>
      </c>
      <c r="BM183" s="128" t="e">
        <f>VLOOKUP(BI183,$BC$62:$BE$193,3,FALSE)</f>
        <v>#NUM!</v>
      </c>
      <c r="BN183" s="128" t="str">
        <f>IFERROR(VLOOKUP($BC183,BJ$62:BL$193,3,FALSE),"")</f>
        <v/>
      </c>
      <c r="BO183" s="128" t="str">
        <f t="shared" si="91"/>
        <v/>
      </c>
      <c r="BP183" s="90">
        <f>SUMIF($BJ$62:$BJ$193,$BC183,$BK$62:$BK$193)</f>
        <v>0</v>
      </c>
      <c r="BQ183" s="90">
        <f t="shared" si="86"/>
        <v>0</v>
      </c>
      <c r="BR183" s="90">
        <f t="shared" si="84"/>
        <v>0</v>
      </c>
      <c r="BS183" s="90" t="str">
        <f t="shared" si="89"/>
        <v/>
      </c>
      <c r="BT183" s="90" t="e">
        <f>LARGE($BS$62:$BS$193,$BC183)</f>
        <v>#NUM!</v>
      </c>
      <c r="BU183" s="90" t="e">
        <f t="shared" si="82"/>
        <v>#NUM!</v>
      </c>
      <c r="BV183" s="127">
        <f>IFERROR(VLOOKUP(BT183,$BC$62:$BR$193,16,FALSE),0)</f>
        <v>0</v>
      </c>
      <c r="BW183" s="128" t="e">
        <f>VLOOKUP(BT183,$BC$62:$BE$193,2,FALSE)</f>
        <v>#NUM!</v>
      </c>
      <c r="BX183" s="128" t="e">
        <f>VLOOKUP(BT183,$BC$62:$BE$193,3,FALSE)</f>
        <v>#NUM!</v>
      </c>
      <c r="BY183" s="128" t="str">
        <f>IFERROR(VLOOKUP($BC183,BU$62:BW$193,3,FALSE),"")</f>
        <v/>
      </c>
      <c r="BZ183" s="128" t="str">
        <f t="shared" si="92"/>
        <v/>
      </c>
      <c r="CA183" s="90">
        <f>SUMIF($BU$62:$BU$193,$BC183,$BV$62:$BV$193)</f>
        <v>0</v>
      </c>
      <c r="CB183" s="90"/>
      <c r="CC183" s="90"/>
      <c r="CD183" s="129"/>
    </row>
    <row r="184" spans="55:82">
      <c r="BC184" s="124">
        <v>241</v>
      </c>
      <c r="BD184" s="125">
        <f t="shared" si="87"/>
        <v>1</v>
      </c>
      <c r="BE184" s="126">
        <f t="shared" si="88"/>
        <v>1</v>
      </c>
      <c r="BF184" s="90">
        <f t="shared" si="85"/>
        <v>0</v>
      </c>
      <c r="BG184" s="90">
        <f t="shared" si="83"/>
        <v>0</v>
      </c>
      <c r="BH184" s="90" t="str">
        <f t="shared" si="90"/>
        <v/>
      </c>
      <c r="BI184" s="90" t="e">
        <f>LARGE($BH$62:$BH$193,$BC184)</f>
        <v>#NUM!</v>
      </c>
      <c r="BJ184" s="90" t="str">
        <f t="shared" si="81"/>
        <v/>
      </c>
      <c r="BK184" s="127">
        <f>IFERROR(VLOOKUP(BI184,$BC$62:$BG$193,5,FALSE),0)</f>
        <v>0</v>
      </c>
      <c r="BL184" s="128" t="e">
        <f>VLOOKUP(BI184,$BC$62:$BE$193,2,FALSE)</f>
        <v>#NUM!</v>
      </c>
      <c r="BM184" s="128" t="e">
        <f>VLOOKUP(BI184,$BC$62:$BE$193,3,FALSE)</f>
        <v>#NUM!</v>
      </c>
      <c r="BN184" s="128" t="str">
        <f>IFERROR(VLOOKUP($BC184,BJ$62:BL$193,3,FALSE),"")</f>
        <v/>
      </c>
      <c r="BO184" s="128" t="str">
        <f t="shared" si="91"/>
        <v/>
      </c>
      <c r="BP184" s="90">
        <f>SUMIF($BJ$62:$BJ$193,$BC184,$BK$62:$BK$193)</f>
        <v>0</v>
      </c>
      <c r="BQ184" s="90">
        <f t="shared" si="86"/>
        <v>0</v>
      </c>
      <c r="BR184" s="90">
        <f t="shared" si="84"/>
        <v>0</v>
      </c>
      <c r="BS184" s="90" t="str">
        <f t="shared" si="89"/>
        <v/>
      </c>
      <c r="BT184" s="90" t="e">
        <f>LARGE($BS$62:$BS$193,$BC184)</f>
        <v>#NUM!</v>
      </c>
      <c r="BU184" s="90" t="e">
        <f t="shared" si="82"/>
        <v>#NUM!</v>
      </c>
      <c r="BV184" s="127">
        <f>IFERROR(VLOOKUP(BT184,$BC$62:$BR$193,16,FALSE),0)</f>
        <v>0</v>
      </c>
      <c r="BW184" s="128" t="e">
        <f>VLOOKUP(BT184,$BC$62:$BE$193,2,FALSE)</f>
        <v>#NUM!</v>
      </c>
      <c r="BX184" s="128" t="e">
        <f>VLOOKUP(BT184,$BC$62:$BE$193,3,FALSE)</f>
        <v>#NUM!</v>
      </c>
      <c r="BY184" s="128" t="str">
        <f>IFERROR(VLOOKUP($BC184,BU$62:BW$193,3,FALSE),"")</f>
        <v/>
      </c>
      <c r="BZ184" s="128" t="str">
        <f t="shared" si="92"/>
        <v/>
      </c>
      <c r="CA184" s="90">
        <f>SUMIF($BU$62:$BU$193,$BC184,$BV$62:$BV$193)</f>
        <v>0</v>
      </c>
      <c r="CB184" s="90"/>
      <c r="CC184" s="90"/>
      <c r="CD184" s="129"/>
    </row>
    <row r="185" spans="55:82">
      <c r="BC185" s="124">
        <v>242</v>
      </c>
      <c r="BD185" s="125">
        <f t="shared" si="87"/>
        <v>1</v>
      </c>
      <c r="BE185" s="126">
        <f t="shared" si="88"/>
        <v>1</v>
      </c>
      <c r="BF185" s="90">
        <f t="shared" si="85"/>
        <v>0</v>
      </c>
      <c r="BG185" s="90">
        <f t="shared" si="83"/>
        <v>0</v>
      </c>
      <c r="BH185" s="90" t="str">
        <f t="shared" si="90"/>
        <v/>
      </c>
      <c r="BI185" s="90" t="e">
        <f>LARGE($BH$62:$BH$193,$BC185)</f>
        <v>#NUM!</v>
      </c>
      <c r="BJ185" s="90" t="str">
        <f t="shared" si="81"/>
        <v/>
      </c>
      <c r="BK185" s="127">
        <f>IFERROR(VLOOKUP(BI185,$BC$62:$BG$193,5,FALSE),0)</f>
        <v>0</v>
      </c>
      <c r="BL185" s="128" t="e">
        <f>VLOOKUP(BI185,$BC$62:$BE$193,2,FALSE)</f>
        <v>#NUM!</v>
      </c>
      <c r="BM185" s="128" t="e">
        <f>VLOOKUP(BI185,$BC$62:$BE$193,3,FALSE)</f>
        <v>#NUM!</v>
      </c>
      <c r="BN185" s="128" t="str">
        <f>IFERROR(VLOOKUP($BC185,BJ$62:BL$193,3,FALSE),"")</f>
        <v/>
      </c>
      <c r="BO185" s="128" t="str">
        <f t="shared" si="91"/>
        <v/>
      </c>
      <c r="BP185" s="90">
        <f>SUMIF($BJ$62:$BJ$193,$BC185,$BK$62:$BK$193)</f>
        <v>0</v>
      </c>
      <c r="BQ185" s="90">
        <f t="shared" si="86"/>
        <v>0</v>
      </c>
      <c r="BR185" s="90">
        <f t="shared" si="84"/>
        <v>0</v>
      </c>
      <c r="BS185" s="90" t="str">
        <f t="shared" si="89"/>
        <v/>
      </c>
      <c r="BT185" s="90" t="e">
        <f>LARGE($BS$62:$BS$193,$BC185)</f>
        <v>#NUM!</v>
      </c>
      <c r="BU185" s="90" t="e">
        <f t="shared" si="82"/>
        <v>#NUM!</v>
      </c>
      <c r="BV185" s="127">
        <f>IFERROR(VLOOKUP(BT185,$BC$62:$BR$193,16,FALSE),0)</f>
        <v>0</v>
      </c>
      <c r="BW185" s="128" t="e">
        <f>VLOOKUP(BT185,$BC$62:$BE$193,2,FALSE)</f>
        <v>#NUM!</v>
      </c>
      <c r="BX185" s="128" t="e">
        <f>VLOOKUP(BT185,$BC$62:$BE$193,3,FALSE)</f>
        <v>#NUM!</v>
      </c>
      <c r="BY185" s="128" t="str">
        <f>IFERROR(VLOOKUP($BC185,BU$62:BW$193,3,FALSE),"")</f>
        <v/>
      </c>
      <c r="BZ185" s="128" t="str">
        <f t="shared" si="92"/>
        <v/>
      </c>
      <c r="CA185" s="90">
        <f>SUMIF($BU$62:$BU$193,$BC185,$BV$62:$BV$193)</f>
        <v>0</v>
      </c>
      <c r="CB185" s="90"/>
      <c r="CC185" s="90"/>
      <c r="CD185" s="129"/>
    </row>
    <row r="186" spans="55:82">
      <c r="BC186" s="124">
        <v>243</v>
      </c>
      <c r="BD186" s="125">
        <f t="shared" si="87"/>
        <v>1</v>
      </c>
      <c r="BE186" s="126">
        <f t="shared" si="88"/>
        <v>1</v>
      </c>
      <c r="BF186" s="90">
        <f t="shared" si="85"/>
        <v>0</v>
      </c>
      <c r="BG186" s="90">
        <f t="shared" si="83"/>
        <v>0</v>
      </c>
      <c r="BH186" s="90" t="str">
        <f t="shared" si="90"/>
        <v/>
      </c>
      <c r="BI186" s="90" t="e">
        <f>LARGE($BH$62:$BH$193,$BC186)</f>
        <v>#NUM!</v>
      </c>
      <c r="BJ186" s="90" t="str">
        <f t="shared" si="81"/>
        <v/>
      </c>
      <c r="BK186" s="127">
        <f>IFERROR(VLOOKUP(BI186,$BC$62:$BG$193,5,FALSE),0)</f>
        <v>0</v>
      </c>
      <c r="BL186" s="128" t="e">
        <f>VLOOKUP(BI186,$BC$62:$BE$193,2,FALSE)</f>
        <v>#NUM!</v>
      </c>
      <c r="BM186" s="128" t="e">
        <f>VLOOKUP(BI186,$BC$62:$BE$193,3,FALSE)</f>
        <v>#NUM!</v>
      </c>
      <c r="BN186" s="128" t="str">
        <f>IFERROR(VLOOKUP($BC186,BJ$62:BL$193,3,FALSE),"")</f>
        <v/>
      </c>
      <c r="BO186" s="128" t="str">
        <f t="shared" si="91"/>
        <v/>
      </c>
      <c r="BP186" s="90">
        <f>SUMIF($BJ$62:$BJ$193,$BC186,$BK$62:$BK$193)</f>
        <v>0</v>
      </c>
      <c r="BQ186" s="90">
        <f t="shared" si="86"/>
        <v>0</v>
      </c>
      <c r="BR186" s="90">
        <f t="shared" si="84"/>
        <v>0</v>
      </c>
      <c r="BS186" s="90" t="str">
        <f t="shared" si="89"/>
        <v/>
      </c>
      <c r="BT186" s="90" t="e">
        <f>LARGE($BS$62:$BS$193,$BC186)</f>
        <v>#NUM!</v>
      </c>
      <c r="BU186" s="90" t="e">
        <f t="shared" si="82"/>
        <v>#NUM!</v>
      </c>
      <c r="BV186" s="127">
        <f>IFERROR(VLOOKUP(BT186,$BC$62:$BR$193,16,FALSE),0)</f>
        <v>0</v>
      </c>
      <c r="BW186" s="128" t="e">
        <f>VLOOKUP(BT186,$BC$62:$BE$193,2,FALSE)</f>
        <v>#NUM!</v>
      </c>
      <c r="BX186" s="128" t="e">
        <f>VLOOKUP(BT186,$BC$62:$BE$193,3,FALSE)</f>
        <v>#NUM!</v>
      </c>
      <c r="BY186" s="128" t="str">
        <f>IFERROR(VLOOKUP($BC186,BU$62:BW$193,3,FALSE),"")</f>
        <v/>
      </c>
      <c r="BZ186" s="128" t="str">
        <f t="shared" si="92"/>
        <v/>
      </c>
      <c r="CA186" s="90">
        <f>SUMIF($BU$62:$BU$193,$BC186,$BV$62:$BV$193)</f>
        <v>0</v>
      </c>
      <c r="CB186" s="90"/>
      <c r="CC186" s="90"/>
      <c r="CD186" s="129"/>
    </row>
    <row r="187" spans="55:82">
      <c r="BC187" s="124">
        <v>244</v>
      </c>
      <c r="BD187" s="125">
        <f t="shared" si="87"/>
        <v>1</v>
      </c>
      <c r="BE187" s="126">
        <f t="shared" si="88"/>
        <v>1</v>
      </c>
      <c r="BF187" s="90">
        <f t="shared" si="85"/>
        <v>0</v>
      </c>
      <c r="BG187" s="90">
        <f t="shared" si="83"/>
        <v>0</v>
      </c>
      <c r="BH187" s="90" t="str">
        <f t="shared" si="90"/>
        <v/>
      </c>
      <c r="BI187" s="90" t="e">
        <f>LARGE($BH$62:$BH$193,$BC187)</f>
        <v>#NUM!</v>
      </c>
      <c r="BJ187" s="90" t="str">
        <f t="shared" si="81"/>
        <v/>
      </c>
      <c r="BK187" s="127">
        <f>IFERROR(VLOOKUP(BI187,$BC$62:$BG$193,5,FALSE),0)</f>
        <v>0</v>
      </c>
      <c r="BL187" s="128" t="e">
        <f>VLOOKUP(BI187,$BC$62:$BE$193,2,FALSE)</f>
        <v>#NUM!</v>
      </c>
      <c r="BM187" s="128" t="e">
        <f>VLOOKUP(BI187,$BC$62:$BE$193,3,FALSE)</f>
        <v>#NUM!</v>
      </c>
      <c r="BN187" s="128" t="str">
        <f>IFERROR(VLOOKUP($BC187,BJ$62:BL$193,3,FALSE),"")</f>
        <v/>
      </c>
      <c r="BO187" s="128" t="str">
        <f t="shared" si="91"/>
        <v/>
      </c>
      <c r="BP187" s="90">
        <f>SUMIF($BJ$62:$BJ$193,$BC187,$BK$62:$BK$193)</f>
        <v>0</v>
      </c>
      <c r="BQ187" s="90">
        <f t="shared" si="86"/>
        <v>0</v>
      </c>
      <c r="BR187" s="90">
        <f t="shared" si="84"/>
        <v>0</v>
      </c>
      <c r="BS187" s="90" t="str">
        <f t="shared" si="89"/>
        <v/>
      </c>
      <c r="BT187" s="90" t="e">
        <f>LARGE($BS$62:$BS$193,$BC187)</f>
        <v>#NUM!</v>
      </c>
      <c r="BU187" s="90" t="e">
        <f t="shared" si="82"/>
        <v>#NUM!</v>
      </c>
      <c r="BV187" s="127">
        <f>IFERROR(VLOOKUP(BT187,$BC$62:$BR$193,16,FALSE),0)</f>
        <v>0</v>
      </c>
      <c r="BW187" s="128" t="e">
        <f>VLOOKUP(BT187,$BC$62:$BE$193,2,FALSE)</f>
        <v>#NUM!</v>
      </c>
      <c r="BX187" s="128" t="e">
        <f>VLOOKUP(BT187,$BC$62:$BE$193,3,FALSE)</f>
        <v>#NUM!</v>
      </c>
      <c r="BY187" s="128" t="str">
        <f>IFERROR(VLOOKUP($BC187,BU$62:BW$193,3,FALSE),"")</f>
        <v/>
      </c>
      <c r="BZ187" s="128" t="str">
        <f t="shared" si="92"/>
        <v/>
      </c>
      <c r="CA187" s="90">
        <f>SUMIF($BU$62:$BU$193,$BC187,$BV$62:$BV$193)</f>
        <v>0</v>
      </c>
      <c r="CB187" s="90"/>
      <c r="CC187" s="90"/>
      <c r="CD187" s="129"/>
    </row>
    <row r="188" spans="55:82">
      <c r="BC188" s="124">
        <v>245</v>
      </c>
      <c r="BD188" s="125">
        <f t="shared" si="87"/>
        <v>1</v>
      </c>
      <c r="BE188" s="126">
        <f t="shared" si="88"/>
        <v>1</v>
      </c>
      <c r="BF188" s="90">
        <f t="shared" si="85"/>
        <v>0</v>
      </c>
      <c r="BG188" s="90">
        <f t="shared" si="83"/>
        <v>0</v>
      </c>
      <c r="BH188" s="90" t="str">
        <f t="shared" si="90"/>
        <v/>
      </c>
      <c r="BI188" s="90" t="e">
        <f>LARGE($BH$62:$BH$193,$BC188)</f>
        <v>#NUM!</v>
      </c>
      <c r="BJ188" s="90" t="str">
        <f t="shared" si="81"/>
        <v/>
      </c>
      <c r="BK188" s="127">
        <f>IFERROR(VLOOKUP(BI188,$BC$62:$BG$193,5,FALSE),0)</f>
        <v>0</v>
      </c>
      <c r="BL188" s="128" t="e">
        <f>VLOOKUP(BI188,$BC$62:$BE$193,2,FALSE)</f>
        <v>#NUM!</v>
      </c>
      <c r="BM188" s="128" t="e">
        <f>VLOOKUP(BI188,$BC$62:$BE$193,3,FALSE)</f>
        <v>#NUM!</v>
      </c>
      <c r="BN188" s="128" t="str">
        <f>IFERROR(VLOOKUP($BC188,BJ$62:BL$193,3,FALSE),"")</f>
        <v/>
      </c>
      <c r="BO188" s="128" t="str">
        <f t="shared" si="91"/>
        <v/>
      </c>
      <c r="BP188" s="90">
        <f>SUMIF($BJ$62:$BJ$193,$BC188,$BK$62:$BK$193)</f>
        <v>0</v>
      </c>
      <c r="BQ188" s="90">
        <f t="shared" si="86"/>
        <v>0</v>
      </c>
      <c r="BR188" s="90">
        <f t="shared" si="84"/>
        <v>0</v>
      </c>
      <c r="BS188" s="90" t="str">
        <f t="shared" si="89"/>
        <v/>
      </c>
      <c r="BT188" s="90" t="e">
        <f>LARGE($BS$62:$BS$193,$BC188)</f>
        <v>#NUM!</v>
      </c>
      <c r="BU188" s="90" t="e">
        <f t="shared" si="82"/>
        <v>#NUM!</v>
      </c>
      <c r="BV188" s="127">
        <f>IFERROR(VLOOKUP(BT188,$BC$62:$BR$193,16,FALSE),0)</f>
        <v>0</v>
      </c>
      <c r="BW188" s="128" t="e">
        <f>VLOOKUP(BT188,$BC$62:$BE$193,2,FALSE)</f>
        <v>#NUM!</v>
      </c>
      <c r="BX188" s="128" t="e">
        <f>VLOOKUP(BT188,$BC$62:$BE$193,3,FALSE)</f>
        <v>#NUM!</v>
      </c>
      <c r="BY188" s="128" t="str">
        <f>IFERROR(VLOOKUP($BC188,BU$62:BW$193,3,FALSE),"")</f>
        <v/>
      </c>
      <c r="BZ188" s="128" t="str">
        <f t="shared" si="92"/>
        <v/>
      </c>
      <c r="CA188" s="90">
        <f>SUMIF($BU$62:$BU$193,$BC188,$BV$62:$BV$193)</f>
        <v>0</v>
      </c>
      <c r="CB188" s="90"/>
      <c r="CC188" s="90"/>
      <c r="CD188" s="129"/>
    </row>
    <row r="189" spans="55:82">
      <c r="BC189" s="124">
        <v>246</v>
      </c>
      <c r="BD189" s="125">
        <f t="shared" si="87"/>
        <v>1</v>
      </c>
      <c r="BE189" s="126">
        <f t="shared" si="88"/>
        <v>1</v>
      </c>
      <c r="BF189" s="90">
        <f t="shared" si="85"/>
        <v>0</v>
      </c>
      <c r="BG189" s="90">
        <f t="shared" si="83"/>
        <v>0</v>
      </c>
      <c r="BH189" s="90" t="str">
        <f t="shared" si="90"/>
        <v/>
      </c>
      <c r="BI189" s="90" t="e">
        <f>LARGE($BH$62:$BH$193,$BC189)</f>
        <v>#NUM!</v>
      </c>
      <c r="BJ189" s="90" t="str">
        <f t="shared" si="81"/>
        <v/>
      </c>
      <c r="BK189" s="127">
        <f>IFERROR(VLOOKUP(BI189,$BC$62:$BG$193,5,FALSE),0)</f>
        <v>0</v>
      </c>
      <c r="BL189" s="128" t="e">
        <f>VLOOKUP(BI189,$BC$62:$BE$193,2,FALSE)</f>
        <v>#NUM!</v>
      </c>
      <c r="BM189" s="128" t="e">
        <f>VLOOKUP(BI189,$BC$62:$BE$193,3,FALSE)</f>
        <v>#NUM!</v>
      </c>
      <c r="BN189" s="128" t="str">
        <f>IFERROR(VLOOKUP($BC189,BJ$62:BL$193,3,FALSE),"")</f>
        <v/>
      </c>
      <c r="BO189" s="128" t="str">
        <f t="shared" si="91"/>
        <v/>
      </c>
      <c r="BP189" s="90">
        <f>SUMIF($BJ$62:$BJ$193,$BC189,$BK$62:$BK$193)</f>
        <v>0</v>
      </c>
      <c r="BQ189" s="90">
        <f t="shared" si="86"/>
        <v>0</v>
      </c>
      <c r="BR189" s="90">
        <f t="shared" si="84"/>
        <v>0</v>
      </c>
      <c r="BS189" s="90" t="str">
        <f t="shared" si="89"/>
        <v/>
      </c>
      <c r="BT189" s="90" t="e">
        <f>LARGE($BS$62:$BS$193,$BC189)</f>
        <v>#NUM!</v>
      </c>
      <c r="BU189" s="90" t="e">
        <f t="shared" si="82"/>
        <v>#NUM!</v>
      </c>
      <c r="BV189" s="127">
        <f>IFERROR(VLOOKUP(BT189,$BC$62:$BR$193,16,FALSE),0)</f>
        <v>0</v>
      </c>
      <c r="BW189" s="128" t="e">
        <f>VLOOKUP(BT189,$BC$62:$BE$193,2,FALSE)</f>
        <v>#NUM!</v>
      </c>
      <c r="BX189" s="128" t="e">
        <f>VLOOKUP(BT189,$BC$62:$BE$193,3,FALSE)</f>
        <v>#NUM!</v>
      </c>
      <c r="BY189" s="128" t="str">
        <f>IFERROR(VLOOKUP($BC189,BU$62:BW$193,3,FALSE),"")</f>
        <v/>
      </c>
      <c r="BZ189" s="128" t="str">
        <f t="shared" si="92"/>
        <v/>
      </c>
      <c r="CA189" s="90">
        <f>SUMIF($BU$62:$BU$193,$BC189,$BV$62:$BV$193)</f>
        <v>0</v>
      </c>
      <c r="CB189" s="90"/>
      <c r="CC189" s="90"/>
      <c r="CD189" s="129"/>
    </row>
    <row r="190" spans="55:82">
      <c r="BC190" s="124">
        <v>247</v>
      </c>
      <c r="BD190" s="125">
        <f t="shared" si="87"/>
        <v>1</v>
      </c>
      <c r="BE190" s="126">
        <f t="shared" si="88"/>
        <v>1</v>
      </c>
      <c r="BF190" s="90">
        <f t="shared" si="85"/>
        <v>0</v>
      </c>
      <c r="BG190" s="90">
        <f t="shared" si="83"/>
        <v>0</v>
      </c>
      <c r="BH190" s="90" t="str">
        <f t="shared" si="90"/>
        <v/>
      </c>
      <c r="BI190" s="90" t="e">
        <f>LARGE($BH$62:$BH$193,$BC190)</f>
        <v>#NUM!</v>
      </c>
      <c r="BJ190" s="90" t="str">
        <f t="shared" si="81"/>
        <v/>
      </c>
      <c r="BK190" s="127">
        <f>IFERROR(VLOOKUP(BI190,$BC$62:$BG$193,5,FALSE),0)</f>
        <v>0</v>
      </c>
      <c r="BL190" s="128" t="e">
        <f>VLOOKUP(BI190,$BC$62:$BE$193,2,FALSE)</f>
        <v>#NUM!</v>
      </c>
      <c r="BM190" s="128" t="e">
        <f>VLOOKUP(BI190,$BC$62:$BE$193,3,FALSE)</f>
        <v>#NUM!</v>
      </c>
      <c r="BN190" s="128" t="str">
        <f>IFERROR(VLOOKUP($BC190,BJ$62:BL$193,3,FALSE),"")</f>
        <v/>
      </c>
      <c r="BO190" s="128" t="str">
        <f t="shared" si="91"/>
        <v/>
      </c>
      <c r="BP190" s="90">
        <f>SUMIF($BJ$62:$BJ$193,$BC190,$BK$62:$BK$193)</f>
        <v>0</v>
      </c>
      <c r="BQ190" s="90">
        <f t="shared" si="86"/>
        <v>0</v>
      </c>
      <c r="BR190" s="90">
        <f t="shared" si="84"/>
        <v>0</v>
      </c>
      <c r="BS190" s="90" t="str">
        <f t="shared" si="89"/>
        <v/>
      </c>
      <c r="BT190" s="90" t="e">
        <f>LARGE($BS$62:$BS$193,$BC190)</f>
        <v>#NUM!</v>
      </c>
      <c r="BU190" s="90" t="e">
        <f t="shared" si="82"/>
        <v>#NUM!</v>
      </c>
      <c r="BV190" s="127">
        <f>IFERROR(VLOOKUP(BT190,$BC$62:$BR$193,16,FALSE),0)</f>
        <v>0</v>
      </c>
      <c r="BW190" s="128" t="e">
        <f>VLOOKUP(BT190,$BC$62:$BE$193,2,FALSE)</f>
        <v>#NUM!</v>
      </c>
      <c r="BX190" s="128" t="e">
        <f>VLOOKUP(BT190,$BC$62:$BE$193,3,FALSE)</f>
        <v>#NUM!</v>
      </c>
      <c r="BY190" s="128" t="str">
        <f>IFERROR(VLOOKUP($BC190,BU$62:BW$193,3,FALSE),"")</f>
        <v/>
      </c>
      <c r="BZ190" s="128" t="str">
        <f t="shared" si="92"/>
        <v/>
      </c>
      <c r="CA190" s="90">
        <f>SUMIF($BU$62:$BU$193,$BC190,$BV$62:$BV$193)</f>
        <v>0</v>
      </c>
      <c r="CB190" s="90"/>
      <c r="CC190" s="90"/>
      <c r="CD190" s="129"/>
    </row>
    <row r="191" spans="55:82">
      <c r="BC191" s="124">
        <v>248</v>
      </c>
      <c r="BD191" s="125">
        <f t="shared" si="87"/>
        <v>1</v>
      </c>
      <c r="BE191" s="126">
        <f t="shared" si="88"/>
        <v>1</v>
      </c>
      <c r="BF191" s="90">
        <f t="shared" si="85"/>
        <v>0</v>
      </c>
      <c r="BG191" s="90">
        <f t="shared" si="83"/>
        <v>0</v>
      </c>
      <c r="BH191" s="90" t="str">
        <f t="shared" si="90"/>
        <v/>
      </c>
      <c r="BI191" s="90" t="e">
        <f>LARGE($BH$62:$BH$193,$BC191)</f>
        <v>#NUM!</v>
      </c>
      <c r="BJ191" s="90" t="str">
        <f t="shared" si="81"/>
        <v/>
      </c>
      <c r="BK191" s="127">
        <f>IFERROR(VLOOKUP(BI191,$BC$62:$BG$193,5,FALSE),0)</f>
        <v>0</v>
      </c>
      <c r="BL191" s="128" t="e">
        <f>VLOOKUP(BI191,$BC$62:$BE$193,2,FALSE)</f>
        <v>#NUM!</v>
      </c>
      <c r="BM191" s="128" t="e">
        <f>VLOOKUP(BI191,$BC$62:$BE$193,3,FALSE)</f>
        <v>#NUM!</v>
      </c>
      <c r="BN191" s="128" t="str">
        <f>IFERROR(VLOOKUP($BC191,BJ$62:BL$193,3,FALSE),"")</f>
        <v/>
      </c>
      <c r="BO191" s="128" t="str">
        <f t="shared" si="91"/>
        <v/>
      </c>
      <c r="BP191" s="90">
        <f>SUMIF($BJ$62:$BJ$193,$BC191,$BK$62:$BK$193)</f>
        <v>0</v>
      </c>
      <c r="BQ191" s="90">
        <f t="shared" si="86"/>
        <v>0</v>
      </c>
      <c r="BR191" s="90">
        <f t="shared" si="84"/>
        <v>0</v>
      </c>
      <c r="BS191" s="90" t="str">
        <f t="shared" si="89"/>
        <v/>
      </c>
      <c r="BT191" s="90" t="e">
        <f>LARGE($BS$62:$BS$193,$BC191)</f>
        <v>#NUM!</v>
      </c>
      <c r="BU191" s="90" t="e">
        <f t="shared" si="82"/>
        <v>#NUM!</v>
      </c>
      <c r="BV191" s="127">
        <f>IFERROR(VLOOKUP(BT191,$BC$62:$BR$193,16,FALSE),0)</f>
        <v>0</v>
      </c>
      <c r="BW191" s="128" t="e">
        <f>VLOOKUP(BT191,$BC$62:$BE$193,2,FALSE)</f>
        <v>#NUM!</v>
      </c>
      <c r="BX191" s="128" t="e">
        <f>VLOOKUP(BT191,$BC$62:$BE$193,3,FALSE)</f>
        <v>#NUM!</v>
      </c>
      <c r="BY191" s="128" t="str">
        <f>IFERROR(VLOOKUP($BC191,BU$62:BW$193,3,FALSE),"")</f>
        <v/>
      </c>
      <c r="BZ191" s="128" t="str">
        <f t="shared" si="92"/>
        <v/>
      </c>
      <c r="CA191" s="90">
        <f>SUMIF($BU$62:$BU$193,$BC191,$BV$62:$BV$193)</f>
        <v>0</v>
      </c>
      <c r="CB191" s="90"/>
      <c r="CC191" s="90"/>
      <c r="CD191" s="129"/>
    </row>
    <row r="192" spans="55:82">
      <c r="BC192" s="124">
        <v>249</v>
      </c>
      <c r="BD192" s="125">
        <f t="shared" si="87"/>
        <v>1</v>
      </c>
      <c r="BE192" s="126">
        <f t="shared" si="88"/>
        <v>1</v>
      </c>
      <c r="BF192" s="90">
        <f t="shared" si="85"/>
        <v>0</v>
      </c>
      <c r="BG192" s="90">
        <f t="shared" si="83"/>
        <v>0</v>
      </c>
      <c r="BH192" s="90" t="str">
        <f t="shared" si="90"/>
        <v/>
      </c>
      <c r="BI192" s="90" t="e">
        <f>LARGE($BH$62:$BH$193,$BC192)</f>
        <v>#NUM!</v>
      </c>
      <c r="BJ192" s="90" t="str">
        <f t="shared" si="81"/>
        <v/>
      </c>
      <c r="BK192" s="127">
        <f>IFERROR(VLOOKUP(BI192,$BC$62:$BG$193,5,FALSE),0)</f>
        <v>0</v>
      </c>
      <c r="BL192" s="128" t="e">
        <f>VLOOKUP(BI192,$BC$62:$BE$193,2,FALSE)</f>
        <v>#NUM!</v>
      </c>
      <c r="BM192" s="128" t="e">
        <f>VLOOKUP(BI192,$BC$62:$BE$193,3,FALSE)</f>
        <v>#NUM!</v>
      </c>
      <c r="BN192" s="128" t="str">
        <f>IFERROR(VLOOKUP($BC192,BJ$62:BL$193,3,FALSE),"")</f>
        <v/>
      </c>
      <c r="BO192" s="128" t="str">
        <f t="shared" si="91"/>
        <v/>
      </c>
      <c r="BP192" s="90">
        <f>SUMIF($BJ$62:$BJ$193,$BC192,$BK$62:$BK$193)</f>
        <v>0</v>
      </c>
      <c r="BQ192" s="90">
        <f t="shared" si="86"/>
        <v>0</v>
      </c>
      <c r="BR192" s="90">
        <f t="shared" si="84"/>
        <v>0</v>
      </c>
      <c r="BS192" s="90" t="str">
        <f t="shared" si="89"/>
        <v/>
      </c>
      <c r="BT192" s="90" t="e">
        <f>LARGE($BS$62:$BS$193,$BC192)</f>
        <v>#NUM!</v>
      </c>
      <c r="BU192" s="90" t="e">
        <f t="shared" si="82"/>
        <v>#NUM!</v>
      </c>
      <c r="BV192" s="127">
        <f>IFERROR(VLOOKUP(BT192,$BC$62:$BR$193,16,FALSE),0)</f>
        <v>0</v>
      </c>
      <c r="BW192" s="128" t="e">
        <f>VLOOKUP(BT192,$BC$62:$BE$193,2,FALSE)</f>
        <v>#NUM!</v>
      </c>
      <c r="BX192" s="128" t="e">
        <f>VLOOKUP(BT192,$BC$62:$BE$193,3,FALSE)</f>
        <v>#NUM!</v>
      </c>
      <c r="BY192" s="128" t="str">
        <f>IFERROR(VLOOKUP($BC192,BU$62:BW$193,3,FALSE),"")</f>
        <v/>
      </c>
      <c r="BZ192" s="128" t="str">
        <f t="shared" si="92"/>
        <v/>
      </c>
      <c r="CA192" s="90">
        <f>SUMIF($BU$62:$BU$193,$BC192,$BV$62:$BV$193)</f>
        <v>0</v>
      </c>
      <c r="CB192" s="90"/>
      <c r="CC192" s="90"/>
      <c r="CD192" s="129"/>
    </row>
    <row r="193" spans="55:82">
      <c r="BC193" s="124">
        <v>250</v>
      </c>
      <c r="BD193" s="125">
        <f t="shared" si="87"/>
        <v>1</v>
      </c>
      <c r="BE193" s="126">
        <f t="shared" si="88"/>
        <v>1</v>
      </c>
      <c r="BF193" s="90">
        <f t="shared" si="85"/>
        <v>0</v>
      </c>
      <c r="BG193" s="90">
        <f t="shared" si="83"/>
        <v>0</v>
      </c>
      <c r="BH193" s="90" t="str">
        <f t="shared" si="90"/>
        <v/>
      </c>
      <c r="BI193" s="90" t="e">
        <f>LARGE($BH$62:$BH$193,$BC193)</f>
        <v>#NUM!</v>
      </c>
      <c r="BJ193" s="90" t="str">
        <f t="shared" si="81"/>
        <v/>
      </c>
      <c r="BK193" s="127">
        <f>IFERROR(VLOOKUP(BI193,$BC$62:$BG$193,5,FALSE),0)</f>
        <v>0</v>
      </c>
      <c r="BL193" s="128" t="e">
        <f>VLOOKUP(BI193,$BC$62:$BE$193,2,FALSE)</f>
        <v>#NUM!</v>
      </c>
      <c r="BM193" s="128" t="e">
        <f>VLOOKUP(BI193,$BC$62:$BE$193,3,FALSE)</f>
        <v>#NUM!</v>
      </c>
      <c r="BN193" s="128" t="str">
        <f>IFERROR(VLOOKUP($BC193,BJ$62:BL$193,3,FALSE),"")</f>
        <v/>
      </c>
      <c r="BO193" s="128" t="str">
        <f t="shared" si="91"/>
        <v/>
      </c>
      <c r="BP193" s="90">
        <f>SUMIF($BJ$62:$BJ$193,$BC193,$BK$62:$BK$193)</f>
        <v>0</v>
      </c>
      <c r="BQ193" s="90">
        <f t="shared" si="86"/>
        <v>0</v>
      </c>
      <c r="BR193" s="90">
        <f t="shared" si="84"/>
        <v>0</v>
      </c>
      <c r="BS193" s="90" t="str">
        <f t="shared" si="89"/>
        <v/>
      </c>
      <c r="BT193" s="90" t="e">
        <f>LARGE($BS$62:$BS$193,$BC193)</f>
        <v>#NUM!</v>
      </c>
      <c r="BU193" s="90" t="e">
        <f t="shared" si="82"/>
        <v>#NUM!</v>
      </c>
      <c r="BV193" s="127">
        <f>IFERROR(VLOOKUP(BT193,$BC$62:$BR$193,16,FALSE),0)</f>
        <v>0</v>
      </c>
      <c r="BW193" s="128" t="e">
        <f>VLOOKUP(BT193,$BC$62:$BE$193,2,FALSE)</f>
        <v>#NUM!</v>
      </c>
      <c r="BX193" s="128" t="e">
        <f>VLOOKUP(BT193,$BC$62:$BE$193,3,FALSE)</f>
        <v>#NUM!</v>
      </c>
      <c r="BY193" s="128" t="str">
        <f>IFERROR(VLOOKUP($BC193,BU$62:BW$193,3,FALSE),"")</f>
        <v/>
      </c>
      <c r="BZ193" s="128" t="str">
        <f t="shared" si="92"/>
        <v/>
      </c>
      <c r="CA193" s="90">
        <f>SUMIF($BU$62:$BU$193,$BC193,$BV$62:$BV$193)</f>
        <v>0</v>
      </c>
      <c r="CB193" s="90"/>
      <c r="CC193" s="90"/>
      <c r="CD193" s="129"/>
    </row>
  </sheetData>
  <sheetProtection algorithmName="SHA-512" hashValue="1maph//0Vcto64ZKFYZPK1giNLJyFI2ClawqrbuYvVHEg18HPznXScSui5bK8FhMSH0ctgr1UufPy2KyNnDB/w==" saltValue="VXOTsLy+iq1bR+FycjrPcA==" spinCount="100000" sheet="1" objects="1" scenarios="1" formatColumns="0" formatRows="0" selectLockedCells="1" selectUnlockedCells="1"/>
  <mergeCells count="63">
    <mergeCell ref="A71:B71"/>
    <mergeCell ref="A74:B74"/>
    <mergeCell ref="AA66:AB66"/>
    <mergeCell ref="A69:B69"/>
    <mergeCell ref="U60:V60"/>
    <mergeCell ref="W60:Y60"/>
    <mergeCell ref="Z60:Z61"/>
    <mergeCell ref="AA60:AB61"/>
    <mergeCell ref="AA62:AB62"/>
    <mergeCell ref="AA63:AB63"/>
    <mergeCell ref="AA64:AB64"/>
    <mergeCell ref="AA65:AB65"/>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226" priority="70" operator="equal">
      <formula>"NO existe una hoja para el perfil y firma escogidos"</formula>
    </cfRule>
  </conditionalFormatting>
  <conditionalFormatting sqref="A26 R26">
    <cfRule type="cellIs" dxfId="225" priority="69" operator="equal">
      <formula>"NO existe una hoja para el perfil y firma escogidos"</formula>
    </cfRule>
  </conditionalFormatting>
  <conditionalFormatting sqref="B55 I66:R66 T65:T66 V66:Z66">
    <cfRule type="cellIs" dxfId="224" priority="57" operator="equal">
      <formula>"CUMPLE"</formula>
    </cfRule>
    <cfRule type="cellIs" dxfId="223" priority="58" operator="equal">
      <formula>"NO CUMPLE"</formula>
    </cfRule>
    <cfRule type="cellIs" dxfId="222" priority="59" operator="equal">
      <formula>"SI"</formula>
    </cfRule>
    <cfRule type="cellIs" dxfId="221" priority="60" operator="equal">
      <formula>"NO"</formula>
    </cfRule>
  </conditionalFormatting>
  <conditionalFormatting sqref="B70">
    <cfRule type="cellIs" dxfId="220" priority="53" operator="equal">
      <formula>"CUMPLE"</formula>
    </cfRule>
    <cfRule type="cellIs" dxfId="219" priority="54" operator="equal">
      <formula>"NO CUMPLE"</formula>
    </cfRule>
    <cfRule type="cellIs" dxfId="218" priority="55" operator="equal">
      <formula>"SI"</formula>
    </cfRule>
    <cfRule type="cellIs" dxfId="217" priority="56" operator="equal">
      <formula>"NO"</formula>
    </cfRule>
  </conditionalFormatting>
  <conditionalFormatting sqref="B72">
    <cfRule type="cellIs" dxfId="216" priority="5" operator="equal">
      <formula>"CUMPLE"</formula>
    </cfRule>
    <cfRule type="cellIs" dxfId="215" priority="6" operator="equal">
      <formula>"NO CUMPLE"</formula>
    </cfRule>
    <cfRule type="cellIs" dxfId="214" priority="7" operator="equal">
      <formula>"SI"</formula>
    </cfRule>
    <cfRule type="cellIs" dxfId="213" priority="8" operator="equal">
      <formula>"NO"</formula>
    </cfRule>
  </conditionalFormatting>
  <conditionalFormatting sqref="B73 B76">
    <cfRule type="cellIs" dxfId="212" priority="9" operator="equal">
      <formula>12.5</formula>
    </cfRule>
    <cfRule type="cellIs" dxfId="211" priority="10" operator="equal">
      <formula>0</formula>
    </cfRule>
  </conditionalFormatting>
  <conditionalFormatting sqref="B75">
    <cfRule type="cellIs" dxfId="210" priority="1" operator="equal">
      <formula>"CUMPLE"</formula>
    </cfRule>
    <cfRule type="cellIs" dxfId="209" priority="2" operator="equal">
      <formula>"NO CUMPLE"</formula>
    </cfRule>
    <cfRule type="cellIs" dxfId="208" priority="3" operator="equal">
      <formula>"SI"</formula>
    </cfRule>
    <cfRule type="cellIs" dxfId="207" priority="4" operator="equal">
      <formula>"NO"</formula>
    </cfRule>
  </conditionalFormatting>
  <conditionalFormatting sqref="C62:D66">
    <cfRule type="expression" dxfId="206" priority="35">
      <formula>C62&lt;&gt;E62</formula>
    </cfRule>
  </conditionalFormatting>
  <conditionalFormatting sqref="D34">
    <cfRule type="cellIs" dxfId="205" priority="51" operator="equal">
      <formula>"HABILITADO"</formula>
    </cfRule>
    <cfRule type="cellIs" dxfId="204" priority="52" operator="equal">
      <formula>"NO HABILITADO"</formula>
    </cfRule>
  </conditionalFormatting>
  <conditionalFormatting sqref="D38">
    <cfRule type="cellIs" dxfId="203" priority="65" operator="equal">
      <formula>"CUMPLE"</formula>
    </cfRule>
    <cfRule type="cellIs" dxfId="202" priority="66" operator="equal">
      <formula>"NO CUMPLE"</formula>
    </cfRule>
    <cfRule type="cellIs" dxfId="201" priority="67" operator="equal">
      <formula>"SI"</formula>
    </cfRule>
    <cfRule type="cellIs" dxfId="200" priority="68" operator="equal">
      <formula>"NO"</formula>
    </cfRule>
  </conditionalFormatting>
  <conditionalFormatting sqref="D43:D45">
    <cfRule type="cellIs" dxfId="199" priority="61" operator="equal">
      <formula>"CUMPLE"</formula>
    </cfRule>
    <cfRule type="cellIs" dxfId="198" priority="62" operator="equal">
      <formula>"NO CUMPLE"</formula>
    </cfRule>
    <cfRule type="cellIs" dxfId="197" priority="63" operator="equal">
      <formula>"SI"</formula>
    </cfRule>
    <cfRule type="cellIs" dxfId="196" priority="64" operator="equal">
      <formula>"NO"</formula>
    </cfRule>
  </conditionalFormatting>
  <conditionalFormatting sqref="E62:F66">
    <cfRule type="expression" dxfId="195" priority="47">
      <formula>E62&lt;&gt;C62</formula>
    </cfRule>
  </conditionalFormatting>
  <conditionalFormatting sqref="H62:H66">
    <cfRule type="cellIs" dxfId="194" priority="44" operator="equal">
      <formula>"INI = FIN"</formula>
    </cfRule>
    <cfRule type="cellIs" dxfId="193" priority="45" operator="equal">
      <formula>"Fecha Fin &lt; Fecha TP o G"</formula>
    </cfRule>
    <cfRule type="cellIs" dxfId="192" priority="46" operator="equal">
      <formula>"Invertidas"</formula>
    </cfRule>
    <cfRule type="cellIs" dxfId="191" priority="48" operator="equal">
      <formula>"Falta(n) Fecha(s)"</formula>
    </cfRule>
    <cfRule type="cellIs" dxfId="190" priority="49" operator="notEqual">
      <formula>"Ok"</formula>
    </cfRule>
    <cfRule type="cellIs" dxfId="189" priority="50" operator="equal">
      <formula>"Ok"</formula>
    </cfRule>
  </conditionalFormatting>
  <conditionalFormatting sqref="I62:P65">
    <cfRule type="cellIs" dxfId="188" priority="23" operator="equal">
      <formula>"CUMPLE"</formula>
    </cfRule>
    <cfRule type="cellIs" dxfId="187" priority="24" operator="equal">
      <formula>"NO CUMPLE"</formula>
    </cfRule>
    <cfRule type="cellIs" dxfId="186" priority="25" operator="equal">
      <formula>"SI"</formula>
    </cfRule>
    <cfRule type="cellIs" dxfId="185" priority="26" operator="equal">
      <formula>"NO"</formula>
    </cfRule>
  </conditionalFormatting>
  <conditionalFormatting sqref="Q62:Q65">
    <cfRule type="cellIs" dxfId="184" priority="40" operator="equal">
      <formula>"CUMPLE"</formula>
    </cfRule>
    <cfRule type="cellIs" dxfId="183" priority="41" operator="equal">
      <formula>"NO CUMPLE"</formula>
    </cfRule>
    <cfRule type="cellIs" dxfId="182" priority="42" operator="equal">
      <formula>"SI"</formula>
    </cfRule>
    <cfRule type="cellIs" dxfId="181" priority="43" operator="equal">
      <formula>"NO"</formula>
    </cfRule>
  </conditionalFormatting>
  <conditionalFormatting sqref="R62:R65">
    <cfRule type="cellIs" dxfId="180" priority="15" operator="equal">
      <formula>"CUMPLE"</formula>
    </cfRule>
    <cfRule type="cellIs" dxfId="179" priority="16" operator="equal">
      <formula>"NO CUMPLE"</formula>
    </cfRule>
    <cfRule type="cellIs" dxfId="178" priority="17" operator="equal">
      <formula>"SI"</formula>
    </cfRule>
    <cfRule type="cellIs" dxfId="177" priority="18" operator="equal">
      <formula>"NO"</formula>
    </cfRule>
  </conditionalFormatting>
  <conditionalFormatting sqref="S65">
    <cfRule type="cellIs" dxfId="176" priority="31" operator="equal">
      <formula>"CUMPLE"</formula>
    </cfRule>
    <cfRule type="cellIs" dxfId="175" priority="32" operator="equal">
      <formula>"NO CUMPLE"</formula>
    </cfRule>
    <cfRule type="cellIs" dxfId="174" priority="33" operator="equal">
      <formula>"SI"</formula>
    </cfRule>
    <cfRule type="cellIs" dxfId="173" priority="34" operator="equal">
      <formula>"NO"</formula>
    </cfRule>
  </conditionalFormatting>
  <conditionalFormatting sqref="S62:T64">
    <cfRule type="cellIs" dxfId="172" priority="11" operator="equal">
      <formula>"CUMPLE"</formula>
    </cfRule>
    <cfRule type="cellIs" dxfId="171" priority="12" operator="equal">
      <formula>"NO CUMPLE"</formula>
    </cfRule>
    <cfRule type="cellIs" dxfId="170" priority="13" operator="equal">
      <formula>"SI"</formula>
    </cfRule>
    <cfRule type="cellIs" dxfId="169" priority="14" operator="equal">
      <formula>"NO"</formula>
    </cfRule>
  </conditionalFormatting>
  <conditionalFormatting sqref="U62:Y65">
    <cfRule type="cellIs" dxfId="168" priority="19" operator="equal">
      <formula>"CUMPLE"</formula>
    </cfRule>
    <cfRule type="cellIs" dxfId="167" priority="20" operator="equal">
      <formula>"NO CUMPLE"</formula>
    </cfRule>
    <cfRule type="cellIs" dxfId="166" priority="21" operator="equal">
      <formula>"SI"</formula>
    </cfRule>
    <cfRule type="cellIs" dxfId="165" priority="22" operator="equal">
      <formula>"NO"</formula>
    </cfRule>
  </conditionalFormatting>
  <conditionalFormatting sqref="Z62:Z65">
    <cfRule type="cellIs" dxfId="164" priority="36" operator="equal">
      <formula>"CUMPLE"</formula>
    </cfRule>
    <cfRule type="cellIs" dxfId="163" priority="37" operator="equal">
      <formula>"NO CUMPLE"</formula>
    </cfRule>
    <cfRule type="cellIs" dxfId="162" priority="38" operator="equal">
      <formula>"SI"</formula>
    </cfRule>
    <cfRule type="cellIs" dxfId="161" priority="39" operator="equal">
      <formula>"NO"</formula>
    </cfRule>
  </conditionalFormatting>
  <dataValidations count="9">
    <dataValidation type="list" allowBlank="1" showInputMessage="1" showErrorMessage="1" sqref="D34" xr:uid="{AD356133-5021-4156-96D0-C6ED43BEB7B2}">
      <formula1>"HABILITADO,NO HABILITADO"</formula1>
    </dataValidation>
    <dataValidation type="date" operator="greaterThanOrEqual" allowBlank="1" showInputMessage="1" showErrorMessage="1" sqref="D33" xr:uid="{D32D460D-CEB7-41D8-B88B-9A5478186DB8}">
      <formula1>18264</formula1>
    </dataValidation>
    <dataValidation operator="greaterThanOrEqual" showInputMessage="1" showErrorMessage="1" sqref="D45:D48" xr:uid="{1C0D161F-2794-4E5B-86F5-AA0F9AAFAC79}"/>
    <dataValidation type="list" allowBlank="1" showInputMessage="1" showErrorMessage="1" sqref="B45 B47:B48 J62:P66 W62:X66 R62:R66" xr:uid="{2E935332-A4BC-4799-8A0C-3233CA605FC2}">
      <formula1>"SI,NO,NO APLICA"</formula1>
    </dataValidation>
    <dataValidation type="list" allowBlank="1" showInputMessage="1" showErrorMessage="1" sqref="D30" xr:uid="{7921FCEF-9C6C-4CB9-9AA8-5DC4FCCC8237}">
      <formula1>"Director/a del proyecto,Especialista en  modelación de  transporte,Especialista en  Movilidad y  Transporte,Especialista en  finanzas  y presupuesto,Especialista en  logística "</formula1>
    </dataValidation>
    <dataValidation type="list" allowBlank="1" showInputMessage="1" showErrorMessage="1" sqref="D38 D43:D44 B75 I62:I66 V62:V66 T62:T66" xr:uid="{3502DC1F-2A4F-4622-98E1-2FDBE8331CD6}">
      <formula1>"CUMPLE,NO CUMPLE,PENDIENTE,NO APLICA"</formula1>
    </dataValidation>
    <dataValidation allowBlank="1" showInputMessage="1" showErrorMessage="1" errorTitle="Error" error="Digite una fecha válida con formato dd/mm/aaaa" promptTitle="Fecha dd/mm/aaaa" sqref="E62:F66" xr:uid="{3B1D60CB-DCEA-4414-93C8-4484A2C25D68}"/>
    <dataValidation type="date" allowBlank="1" showInputMessage="1" showErrorMessage="1" errorTitle="Error" error="Digite una fecha válida con formato dd/mm/aaaa" promptTitle="Fecha dd/mm/aaaa" sqref="C62:D66" xr:uid="{CD1BB006-23A9-41A5-9274-FDF2DBFD3D80}">
      <formula1>18264</formula1>
      <formula2>55153</formula2>
    </dataValidation>
    <dataValidation type="list" allowBlank="1" showInputMessage="1" showErrorMessage="1" errorTitle="Error" error="En este campo se debe marcar 'X' o dejar en blanco" prompt="Marque X si la experiencia aplica para específica" sqref="G62:G66" xr:uid="{806F6A05-CD6E-49CB-8DFF-DF2482423A08}">
      <formula1>"X,x"</formula1>
    </dataValidation>
  </dataValidations>
  <pageMargins left="0.7" right="0.7" top="0.75" bottom="0.75" header="0.3" footer="0.3"/>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5212B-687B-4C09-AE30-2C9766179296}">
  <dimension ref="A1:LV223"/>
  <sheetViews>
    <sheetView showGridLines="0" zoomScale="47" zoomScaleNormal="25" workbookViewId="0">
      <selection activeCell="AF36" sqref="AF36"/>
    </sheetView>
  </sheetViews>
  <sheetFormatPr defaultColWidth="11.42578125" defaultRowHeight="12.95"/>
  <cols>
    <col min="1" max="1" width="36.42578125" style="46" customWidth="1"/>
    <col min="2" max="2" width="36.7109375" style="46" customWidth="1"/>
    <col min="3" max="3" width="25.7109375" style="46" customWidth="1"/>
    <col min="4" max="4" width="29.42578125" style="46" customWidth="1"/>
    <col min="5" max="6" width="14.7109375" style="46" hidden="1" customWidth="1"/>
    <col min="7" max="7" width="17.7109375" style="46" hidden="1" customWidth="1"/>
    <col min="8" max="8" width="23.7109375" style="46" hidden="1" customWidth="1"/>
    <col min="9" max="18" width="23.7109375" style="46" customWidth="1"/>
    <col min="19" max="19" width="37.7109375" style="46" customWidth="1"/>
    <col min="20" max="26" width="23.7109375" style="46" customWidth="1"/>
    <col min="27" max="27" width="21" style="46" customWidth="1"/>
    <col min="28" max="28" width="30.7109375" style="46" customWidth="1"/>
    <col min="29" max="29" width="5.7109375" style="46" hidden="1" customWidth="1"/>
    <col min="30" max="32" width="11.42578125" style="46" hidden="1" customWidth="1"/>
    <col min="33" max="35" width="0"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0"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+IF(AND($C$111&gt;=AL11,$C$111&lt;AL12),AL13,0)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c r="J24" s="64"/>
      <c r="K24" s="64"/>
      <c r="L24" s="64"/>
      <c r="M24" s="64"/>
      <c r="N24" s="64"/>
      <c r="O24" s="64"/>
      <c r="P24" s="64"/>
      <c r="Q24" s="64"/>
      <c r="R24" s="64"/>
      <c r="S24" s="64"/>
      <c r="T24" s="64"/>
      <c r="U24" s="64"/>
      <c r="V24" s="64"/>
      <c r="W24" s="64"/>
      <c r="X24" s="64"/>
      <c r="Y24" s="64"/>
      <c r="Z24" s="64"/>
    </row>
    <row r="25" spans="1:28" ht="5.45" hidden="1" customHeigh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c r="A28" s="405" t="s">
        <v>232</v>
      </c>
      <c r="B28" s="406"/>
      <c r="C28" s="406"/>
      <c r="D28" s="407"/>
      <c r="E28" s="69"/>
      <c r="F28" s="69"/>
      <c r="G28" s="69"/>
      <c r="H28" s="69"/>
      <c r="I28" s="69"/>
    </row>
    <row r="29" spans="1:28" ht="24.6" customHeight="1">
      <c r="A29" s="408" t="s">
        <v>8</v>
      </c>
      <c r="B29" s="409"/>
      <c r="C29" s="409"/>
      <c r="D29" s="284" t="s">
        <v>472</v>
      </c>
      <c r="E29" s="69"/>
      <c r="F29" s="69"/>
      <c r="G29" s="69"/>
      <c r="H29" s="69"/>
      <c r="I29" s="69"/>
    </row>
    <row r="30" spans="1:28" ht="47.45" customHeight="1">
      <c r="A30" s="394" t="s">
        <v>233</v>
      </c>
      <c r="B30" s="395"/>
      <c r="C30" s="395"/>
      <c r="D30" s="28" t="s">
        <v>303</v>
      </c>
      <c r="E30" s="13"/>
      <c r="F30" s="13"/>
      <c r="G30" s="13"/>
      <c r="H30" s="13"/>
      <c r="I30" s="13"/>
      <c r="J30" s="13"/>
      <c r="K30" s="13"/>
      <c r="L30" s="13"/>
      <c r="M30" s="13"/>
      <c r="N30" s="13"/>
      <c r="O30" s="13"/>
      <c r="P30" s="13"/>
      <c r="Q30" s="13"/>
      <c r="R30" s="13"/>
    </row>
    <row r="31" spans="1:28" ht="24.6" customHeight="1">
      <c r="A31" s="394" t="s">
        <v>23</v>
      </c>
      <c r="B31" s="395"/>
      <c r="C31" s="395"/>
      <c r="D31" s="12" t="s">
        <v>94</v>
      </c>
    </row>
    <row r="32" spans="1:28" ht="24.6" customHeight="1">
      <c r="A32" s="394" t="s">
        <v>236</v>
      </c>
      <c r="B32" s="395"/>
      <c r="C32" s="395"/>
      <c r="D32" s="12">
        <v>80769228</v>
      </c>
    </row>
    <row r="33" spans="1:25" ht="24.6" customHeight="1">
      <c r="A33" s="394" t="s">
        <v>238</v>
      </c>
      <c r="B33" s="395"/>
      <c r="C33" s="395"/>
      <c r="D33" s="26">
        <v>46155</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90"/>
      <c r="J38" s="491"/>
      <c r="K38" s="491"/>
      <c r="L38" s="491"/>
      <c r="M38" s="491"/>
      <c r="N38" s="491"/>
      <c r="O38" s="491"/>
      <c r="P38" s="491"/>
      <c r="Q38" s="491"/>
      <c r="R38" s="491"/>
      <c r="S38" s="491"/>
      <c r="T38" s="491"/>
      <c r="U38" s="491"/>
      <c r="V38" s="491"/>
      <c r="W38" s="491"/>
      <c r="X38" s="491"/>
      <c r="Y38" s="492"/>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89" t="s">
        <v>539</v>
      </c>
      <c r="C42" s="489"/>
      <c r="D42" s="489"/>
      <c r="E42" s="413"/>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307</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88" t="s">
        <v>469</v>
      </c>
      <c r="C44" s="255"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86</v>
      </c>
      <c r="C45" s="440" t="s">
        <v>251</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t="s">
        <v>86</v>
      </c>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86</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t="s">
        <v>86</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hidden="1"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hidden="1" customHeight="1">
      <c r="A53" s="84" t="s">
        <v>256</v>
      </c>
      <c r="B53" s="452">
        <f>IF(D30="Director/a del proyecto",2,
IF(D30="Especialista en  Movilidad y  Transporte",1,
""))</f>
        <v>1</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45323</v>
      </c>
      <c r="CF53" s="47">
        <f t="shared" ref="CF53:EQ53" si="1">CF61</f>
        <v>0</v>
      </c>
      <c r="CG53" s="47">
        <f t="shared" si="1"/>
        <v>1</v>
      </c>
      <c r="CH53" s="47">
        <f t="shared" si="1"/>
        <v>1</v>
      </c>
      <c r="CI53" s="47">
        <f t="shared" si="1"/>
        <v>1</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hidden="1" customHeight="1">
      <c r="A54" s="84" t="s">
        <v>257</v>
      </c>
      <c r="B54" s="459">
        <f>SUM(AI62:AI96)/365</f>
        <v>0</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0</v>
      </c>
      <c r="CD54" s="88" t="s">
        <v>258</v>
      </c>
      <c r="CE54" s="90">
        <f t="array" ref="CE54">MAX(IF($BB$62:$BB$96=1,CE62:CE96))</f>
        <v>0</v>
      </c>
      <c r="CF54" s="90">
        <f t="array" ref="CF54">MAX(IF($BB$62:$BB$96=1,CF62:CF96))</f>
        <v>0</v>
      </c>
      <c r="CG54" s="90">
        <f t="array" ref="CG54">MAX(IF($BB$62:$BB$96=1,CG62:CG96))</f>
        <v>0</v>
      </c>
      <c r="CH54" s="90">
        <f t="array" ref="CH54">MAX(IF($BB$62:$BB$96=1,CH62:CH96))</f>
        <v>0</v>
      </c>
      <c r="CI54" s="90">
        <f t="array" ref="CI54">MAX(IF($BB$62:$BB$96=1,CI62:CI96))</f>
        <v>0</v>
      </c>
      <c r="CJ54" s="90">
        <f t="array" ref="CJ54">MAX(IF($BB$62:$BB$96=1,CJ62:CJ96))</f>
        <v>0</v>
      </c>
      <c r="CK54" s="90">
        <f t="array" ref="CK54">MAX(IF($BB$62:$BB$96=1,CK62:CK96))</f>
        <v>0</v>
      </c>
      <c r="CL54" s="90">
        <f t="array" ref="CL54">MAX(IF($BB$62:$BB$96=1,CL62:CL96))</f>
        <v>0</v>
      </c>
      <c r="CM54" s="90">
        <f t="array" ref="CM54">MAX(IF($BB$62:$BB$96=1,CM62:CM96))</f>
        <v>0</v>
      </c>
      <c r="CN54" s="90">
        <f t="array" ref="CN54">MAX(IF($BB$62:$BB$96=1,CN62:CN96))</f>
        <v>0</v>
      </c>
      <c r="CO54" s="90">
        <f t="array" ref="CO54">MAX(IF($BB$62:$BB$96=1,CO62:CO96))</f>
        <v>0</v>
      </c>
      <c r="CP54" s="90">
        <f t="array" ref="CP54">MAX(IF($BB$62:$BB$96=1,CP62:CP96))</f>
        <v>0</v>
      </c>
      <c r="CQ54" s="90">
        <f t="array" ref="CQ54">MAX(IF($BB$62:$BB$96=1,CQ62:CQ96))</f>
        <v>0</v>
      </c>
      <c r="CR54" s="90">
        <f t="array" ref="CR54">MAX(IF($BB$62:$BB$96=1,CR62:CR96))</f>
        <v>0</v>
      </c>
      <c r="CS54" s="90">
        <f t="array" ref="CS54">MAX(IF($BB$62:$BB$96=1,CS62:CS96))</f>
        <v>0</v>
      </c>
      <c r="CT54" s="90">
        <f t="array" ref="CT54">MAX(IF($BB$62:$BB$96=1,CT62:CT96))</f>
        <v>0</v>
      </c>
      <c r="CU54" s="90">
        <f t="array" ref="CU54">MAX(IF($BB$62:$BB$96=1,CU62:CU96))</f>
        <v>0</v>
      </c>
      <c r="CV54" s="90">
        <f t="array" ref="CV54">MAX(IF($BB$62:$BB$96=1,CV62:CV96))</f>
        <v>0</v>
      </c>
      <c r="CW54" s="90">
        <f t="array" ref="CW54">MAX(IF($BB$62:$BB$96=1,CW62:CW96))</f>
        <v>0</v>
      </c>
      <c r="CX54" s="90">
        <f t="array" ref="CX54">MAX(IF($BB$62:$BB$96=1,CX62:CX96))</f>
        <v>0</v>
      </c>
      <c r="CY54" s="90">
        <f t="array" ref="CY54">MAX(IF($BB$62:$BB$96=1,CY62:CY96))</f>
        <v>0</v>
      </c>
      <c r="CZ54" s="90">
        <f t="array" ref="CZ54">MAX(IF($BB$62:$BB$96=1,CZ62:CZ96))</f>
        <v>0</v>
      </c>
      <c r="DA54" s="90">
        <f t="array" ref="DA54">MAX(IF($BB$62:$BB$96=1,DA62:DA96))</f>
        <v>0</v>
      </c>
      <c r="DB54" s="90">
        <f t="array" ref="DB54">MAX(IF($BB$62:$BB$96=1,DB62:DB96))</f>
        <v>0</v>
      </c>
      <c r="DC54" s="90">
        <f t="array" ref="DC54">MAX(IF($BB$62:$BB$96=1,DC62:DC96))</f>
        <v>0</v>
      </c>
      <c r="DD54" s="90">
        <f t="array" ref="DD54">MAX(IF($BB$62:$BB$96=1,DD62:DD96))</f>
        <v>0</v>
      </c>
      <c r="DE54" s="90">
        <f t="array" ref="DE54">MAX(IF($BB$62:$BB$96=1,DE62:DE96))</f>
        <v>0</v>
      </c>
      <c r="DF54" s="90">
        <f t="array" ref="DF54">MAX(IF($BB$62:$BB$96=1,DF62:DF96))</f>
        <v>0</v>
      </c>
      <c r="DG54" s="90">
        <f t="array" ref="DG54">MAX(IF($BB$62:$BB$96=1,DG62:DG96))</f>
        <v>0</v>
      </c>
      <c r="DH54" s="90">
        <f t="array" ref="DH54">MAX(IF($BB$62:$BB$96=1,DH62:DH96))</f>
        <v>0</v>
      </c>
      <c r="DI54" s="90">
        <f t="array" ref="DI54">MAX(IF($BB$62:$BB$96=1,DI62:DI96))</f>
        <v>0</v>
      </c>
      <c r="DJ54" s="90">
        <f t="array" ref="DJ54">MAX(IF($BB$62:$BB$96=1,DJ62:DJ96))</f>
        <v>0</v>
      </c>
      <c r="DK54" s="90">
        <f t="array" ref="DK54">MAX(IF($BB$62:$BB$96=1,DK62:DK96))</f>
        <v>0</v>
      </c>
      <c r="DL54" s="90">
        <f t="array" ref="DL54">MAX(IF($BB$62:$BB$96=1,DL62:DL96))</f>
        <v>0</v>
      </c>
      <c r="DM54" s="90">
        <f t="array" ref="DM54">MAX(IF($BB$62:$BB$96=1,DM62:DM96))</f>
        <v>0</v>
      </c>
      <c r="DN54" s="90">
        <f t="array" ref="DN54">MAX(IF($BB$62:$BB$96=1,DN62:DN96))</f>
        <v>0</v>
      </c>
      <c r="DO54" s="90">
        <f t="array" ref="DO54">MAX(IF($BB$62:$BB$96=1,DO62:DO96))</f>
        <v>0</v>
      </c>
      <c r="DP54" s="90">
        <f t="array" ref="DP54">MAX(IF($BB$62:$BB$96=1,DP62:DP96))</f>
        <v>0</v>
      </c>
      <c r="DQ54" s="90">
        <f t="array" ref="DQ54">MAX(IF($BB$62:$BB$96=1,DQ62:DQ96))</f>
        <v>0</v>
      </c>
      <c r="DR54" s="90">
        <f t="array" ref="DR54">MAX(IF($BB$62:$BB$96=1,DR62:DR96))</f>
        <v>0</v>
      </c>
      <c r="DS54" s="90">
        <f t="array" ref="DS54">MAX(IF($BB$62:$BB$96=1,DS62:DS96))</f>
        <v>0</v>
      </c>
      <c r="DT54" s="90">
        <f t="array" ref="DT54">MAX(IF($BB$62:$BB$96=1,DT62:DT96))</f>
        <v>0</v>
      </c>
      <c r="DU54" s="90">
        <f t="array" ref="DU54">MAX(IF($BB$62:$BB$96=1,DU62:DU96))</f>
        <v>0</v>
      </c>
      <c r="DV54" s="90">
        <f t="array" ref="DV54">MAX(IF($BB$62:$BB$96=1,DV62:DV96))</f>
        <v>0</v>
      </c>
      <c r="DW54" s="90">
        <f t="array" ref="DW54">MAX(IF($BB$62:$BB$96=1,DW62:DW96))</f>
        <v>0</v>
      </c>
      <c r="DX54" s="90">
        <f t="array" ref="DX54">MAX(IF($BB$62:$BB$96=1,DX62:DX96))</f>
        <v>0</v>
      </c>
      <c r="DY54" s="90">
        <f t="array" ref="DY54">MAX(IF($BB$62:$BB$96=1,DY62:DY96))</f>
        <v>0</v>
      </c>
      <c r="DZ54" s="90">
        <f t="array" ref="DZ54">MAX(IF($BB$62:$BB$96=1,DZ62:DZ96))</f>
        <v>0</v>
      </c>
      <c r="EA54" s="90">
        <f t="array" ref="EA54">MAX(IF($BB$62:$BB$96=1,EA62:EA96))</f>
        <v>0</v>
      </c>
      <c r="EB54" s="90">
        <f t="array" ref="EB54">MAX(IF($BB$62:$BB$96=1,EB62:EB96))</f>
        <v>0</v>
      </c>
      <c r="EC54" s="90">
        <f t="array" ref="EC54">MAX(IF($BB$62:$BB$96=1,EC62:EC96))</f>
        <v>0</v>
      </c>
      <c r="ED54" s="90">
        <f t="array" ref="ED54">MAX(IF($BB$62:$BB$96=1,ED62:ED96))</f>
        <v>0</v>
      </c>
      <c r="EE54" s="90">
        <f t="array" ref="EE54">MAX(IF($BB$62:$BB$96=1,EE62:EE96))</f>
        <v>0</v>
      </c>
      <c r="EF54" s="90">
        <f t="array" ref="EF54">MAX(IF($BB$62:$BB$96=1,EF62:EF96))</f>
        <v>0</v>
      </c>
      <c r="EG54" s="90">
        <f t="array" ref="EG54">MAX(IF($BB$62:$BB$96=1,EG62:EG96))</f>
        <v>0</v>
      </c>
      <c r="EH54" s="90">
        <f t="array" ref="EH54">MAX(IF($BB$62:$BB$96=1,EH62:EH96))</f>
        <v>0</v>
      </c>
      <c r="EI54" s="90">
        <f t="array" ref="EI54">MAX(IF($BB$62:$BB$96=1,EI62:EI96))</f>
        <v>0</v>
      </c>
      <c r="EJ54" s="90">
        <f t="array" ref="EJ54">MAX(IF($BB$62:$BB$96=1,EJ62:EJ96))</f>
        <v>0</v>
      </c>
      <c r="EK54" s="90">
        <f t="array" ref="EK54">MAX(IF($BB$62:$BB$96=1,EK62:EK96))</f>
        <v>0</v>
      </c>
      <c r="EL54" s="90">
        <f t="array" ref="EL54">MAX(IF($BB$62:$BB$96=1,EL62:EL96))</f>
        <v>0</v>
      </c>
      <c r="EM54" s="90">
        <f t="array" ref="EM54">MAX(IF($BB$62:$BB$96=1,EM62:EM96))</f>
        <v>0</v>
      </c>
      <c r="EN54" s="90">
        <f t="array" ref="EN54">MAX(IF($BB$62:$BB$96=1,EN62:EN96))</f>
        <v>0</v>
      </c>
      <c r="EO54" s="90">
        <f t="array" ref="EO54">MAX(IF($BB$62:$BB$96=1,EO62:EO96))</f>
        <v>0</v>
      </c>
      <c r="EP54" s="90">
        <f t="array" ref="EP54">MAX(IF($BB$62:$BB$96=1,EP62:EP96))</f>
        <v>0</v>
      </c>
      <c r="EQ54" s="90">
        <f t="array" ref="EQ54">MAX(IF($BB$62:$BB$96=1,EQ62:EQ96))</f>
        <v>0</v>
      </c>
      <c r="ER54" s="90">
        <f t="array" ref="ER54">MAX(IF($BB$62:$BB$96=1,ER62:ER96))</f>
        <v>0</v>
      </c>
      <c r="ES54" s="90">
        <f t="array" ref="ES54">MAX(IF($BB$62:$BB$96=1,ES62:ES96))</f>
        <v>0</v>
      </c>
      <c r="ET54" s="90">
        <f t="array" ref="ET54">MAX(IF($BB$62:$BB$96=1,ET62:ET96))</f>
        <v>0</v>
      </c>
      <c r="EU54" s="90">
        <f t="array" ref="EU54">MAX(IF($BB$62:$BB$96=1,EU62:EU96))</f>
        <v>0</v>
      </c>
      <c r="EV54" s="90">
        <f t="array" ref="EV54">MAX(IF($BB$62:$BB$96=1,EV62:EV96))</f>
        <v>0</v>
      </c>
      <c r="EW54" s="90">
        <f t="array" ref="EW54">MAX(IF($BB$62:$BB$96=1,EW62:EW96))</f>
        <v>0</v>
      </c>
      <c r="EX54" s="90">
        <f t="array" ref="EX54">MAX(IF($BB$62:$BB$96=1,EX62:EX96))</f>
        <v>0</v>
      </c>
      <c r="EY54" s="90">
        <f t="array" ref="EY54">MAX(IF($BB$62:$BB$96=1,EY62:EY96))</f>
        <v>0</v>
      </c>
      <c r="EZ54" s="90">
        <f t="array" ref="EZ54">MAX(IF($BB$62:$BB$96=1,EZ62:EZ96))</f>
        <v>0</v>
      </c>
      <c r="FA54" s="90">
        <f t="array" ref="FA54">MAX(IF($BB$62:$BB$96=1,FA62:FA96))</f>
        <v>0</v>
      </c>
      <c r="FB54" s="90">
        <f t="array" ref="FB54">MAX(IF($BB$62:$BB$96=1,FB62:FB96))</f>
        <v>0</v>
      </c>
      <c r="FC54" s="90">
        <f t="array" ref="FC54">MAX(IF($BB$62:$BB$96=1,FC62:FC96))</f>
        <v>0</v>
      </c>
      <c r="FD54" s="90">
        <f t="array" ref="FD54">MAX(IF($BB$62:$BB$96=1,FD62:FD96))</f>
        <v>0</v>
      </c>
      <c r="FE54" s="90">
        <f t="array" ref="FE54">MAX(IF($BB$62:$BB$96=1,FE62:FE96))</f>
        <v>0</v>
      </c>
      <c r="FF54" s="90">
        <f t="array" ref="FF54">MAX(IF($BB$62:$BB$96=1,FF62:FF96))</f>
        <v>0</v>
      </c>
      <c r="FG54" s="90">
        <f t="array" ref="FG54">MAX(IF($BB$62:$BB$96=1,FG62:FG96))</f>
        <v>0</v>
      </c>
      <c r="FH54" s="90">
        <f t="array" ref="FH54">MAX(IF($BB$62:$BB$96=1,FH62:FH96))</f>
        <v>0</v>
      </c>
      <c r="FI54" s="90">
        <f t="array" ref="FI54">MAX(IF($BB$62:$BB$96=1,FI62:FI96))</f>
        <v>0</v>
      </c>
      <c r="FJ54" s="90">
        <f t="array" ref="FJ54">MAX(IF($BB$62:$BB$96=1,FJ62:FJ96))</f>
        <v>0</v>
      </c>
      <c r="FK54" s="90">
        <f t="array" ref="FK54">MAX(IF($BB$62:$BB$96=1,FK62:FK96))</f>
        <v>0</v>
      </c>
      <c r="FL54" s="90">
        <f t="array" ref="FL54">MAX(IF($BB$62:$BB$96=1,FL62:FL96))</f>
        <v>0</v>
      </c>
      <c r="FM54" s="90">
        <f t="array" ref="FM54">MAX(IF($BB$62:$BB$96=1,FM62:FM96))</f>
        <v>0</v>
      </c>
      <c r="FN54" s="90">
        <f t="array" ref="FN54">MAX(IF($BB$62:$BB$96=1,FN62:FN96))</f>
        <v>0</v>
      </c>
      <c r="FO54" s="90">
        <f t="array" ref="FO54">MAX(IF($BB$62:$BB$96=1,FO62:FO96))</f>
        <v>0</v>
      </c>
      <c r="FP54" s="90">
        <f t="array" ref="FP54">MAX(IF($BB$62:$BB$96=1,FP62:FP96))</f>
        <v>0</v>
      </c>
      <c r="FQ54" s="90">
        <f t="array" ref="FQ54">MAX(IF($BB$62:$BB$96=1,FQ62:FQ96))</f>
        <v>0</v>
      </c>
      <c r="FR54" s="90">
        <f t="array" ref="FR54">MAX(IF($BB$62:$BB$96=1,FR62:FR96))</f>
        <v>0</v>
      </c>
      <c r="FS54" s="90">
        <f t="array" ref="FS54">MAX(IF($BB$62:$BB$96=1,FS62:FS96))</f>
        <v>0</v>
      </c>
      <c r="FT54" s="90">
        <f t="array" ref="FT54">MAX(IF($BB$62:$BB$96=1,FT62:FT96))</f>
        <v>0</v>
      </c>
      <c r="FU54" s="90">
        <f t="array" ref="FU54">MAX(IF($BB$62:$BB$96=1,FU62:FU96))</f>
        <v>0</v>
      </c>
      <c r="FV54" s="90">
        <f t="array" ref="FV54">MAX(IF($BB$62:$BB$96=1,FV62:FV96))</f>
        <v>0</v>
      </c>
      <c r="FW54" s="90">
        <f t="array" ref="FW54">MAX(IF($BB$62:$BB$96=1,FW62:FW96))</f>
        <v>0</v>
      </c>
      <c r="FX54" s="90">
        <f t="array" ref="FX54">MAX(IF($BB$62:$BB$96=1,FX62:FX96))</f>
        <v>0</v>
      </c>
      <c r="FY54" s="90">
        <f t="array" ref="FY54">MAX(IF($BB$62:$BB$96=1,FY62:FY96))</f>
        <v>0</v>
      </c>
      <c r="FZ54" s="90">
        <f t="array" ref="FZ54">MAX(IF($BB$62:$BB$96=1,FZ62:FZ96))</f>
        <v>0</v>
      </c>
      <c r="GA54" s="90">
        <f t="array" ref="GA54">MAX(IF($BB$62:$BB$96=1,GA62:GA96))</f>
        <v>0</v>
      </c>
      <c r="GB54" s="90">
        <f t="array" ref="GB54">MAX(IF($BB$62:$BB$96=1,GB62:GB96))</f>
        <v>0</v>
      </c>
      <c r="GC54" s="90">
        <f t="array" ref="GC54">MAX(IF($BB$62:$BB$96=1,GC62:GC96))</f>
        <v>0</v>
      </c>
      <c r="GD54" s="90">
        <f t="array" ref="GD54">MAX(IF($BB$62:$BB$96=1,GD62:GD96))</f>
        <v>0</v>
      </c>
      <c r="GE54" s="90">
        <f t="array" ref="GE54">MAX(IF($BB$62:$BB$96=1,GE62:GE96))</f>
        <v>0</v>
      </c>
      <c r="GF54" s="90">
        <f t="array" ref="GF54">MAX(IF($BB$62:$BB$96=1,GF62:GF96))</f>
        <v>0</v>
      </c>
      <c r="GG54" s="90">
        <f t="array" ref="GG54">MAX(IF($BB$62:$BB$96=1,GG62:GG96))</f>
        <v>0</v>
      </c>
      <c r="GH54" s="90">
        <f t="array" ref="GH54">MAX(IF($BB$62:$BB$96=1,GH62:GH96))</f>
        <v>0</v>
      </c>
      <c r="GI54" s="90">
        <f t="array" ref="GI54">MAX(IF($BB$62:$BB$96=1,GI62:GI96))</f>
        <v>0</v>
      </c>
      <c r="GJ54" s="90">
        <f t="array" ref="GJ54">MAX(IF($BB$62:$BB$96=1,GJ62:GJ96))</f>
        <v>0</v>
      </c>
      <c r="GK54" s="90">
        <f t="array" ref="GK54">MAX(IF($BB$62:$BB$96=1,GK62:GK96))</f>
        <v>0</v>
      </c>
      <c r="GL54" s="90">
        <f t="array" ref="GL54">MAX(IF($BB$62:$BB$96=1,GL62:GL96))</f>
        <v>0</v>
      </c>
      <c r="GM54" s="90">
        <f t="array" ref="GM54">MAX(IF($BB$62:$BB$96=1,GM62:GM96))</f>
        <v>0</v>
      </c>
      <c r="GN54" s="90">
        <f t="array" ref="GN54">MAX(IF($BB$62:$BB$96=1,GN62:GN96))</f>
        <v>0</v>
      </c>
      <c r="GO54" s="90">
        <f t="array" ref="GO54">MAX(IF($BB$62:$BB$96=1,GO62:GO96))</f>
        <v>0</v>
      </c>
      <c r="GP54" s="90">
        <f t="array" ref="GP54">MAX(IF($BB$62:$BB$96=1,GP62:GP96))</f>
        <v>0</v>
      </c>
      <c r="GQ54" s="90">
        <f t="array" ref="GQ54">MAX(IF($BB$62:$BB$96=1,GQ62:GQ96))</f>
        <v>0</v>
      </c>
      <c r="GR54" s="90">
        <f t="array" ref="GR54">MAX(IF($BB$62:$BB$96=1,GR62:GR96))</f>
        <v>0</v>
      </c>
      <c r="GS54" s="90">
        <f t="array" ref="GS54">MAX(IF($BB$62:$BB$96=1,GS62:GS96))</f>
        <v>0</v>
      </c>
      <c r="GT54" s="90">
        <f t="array" ref="GT54">MAX(IF($BB$62:$BB$96=1,GT62:GT96))</f>
        <v>0</v>
      </c>
      <c r="GU54" s="90">
        <f t="array" ref="GU54">MAX(IF($BB$62:$BB$96=1,GU62:GU96))</f>
        <v>0</v>
      </c>
      <c r="GV54" s="90">
        <f t="array" ref="GV54">MAX(IF($BB$62:$BB$96=1,GV62:GV96))</f>
        <v>0</v>
      </c>
      <c r="GW54" s="90">
        <f t="array" ref="GW54">MAX(IF($BB$62:$BB$96=1,GW62:GW96))</f>
        <v>0</v>
      </c>
      <c r="GX54" s="90">
        <f t="array" ref="GX54">MAX(IF($BB$62:$BB$96=1,GX62:GX96))</f>
        <v>0</v>
      </c>
      <c r="GY54" s="90">
        <f t="array" ref="GY54">MAX(IF($BB$62:$BB$96=1,GY62:GY96))</f>
        <v>0</v>
      </c>
      <c r="GZ54" s="90">
        <f t="array" ref="GZ54">MAX(IF($BB$62:$BB$96=1,GZ62:GZ96))</f>
        <v>0</v>
      </c>
      <c r="HA54" s="90">
        <f t="array" ref="HA54">MAX(IF($BB$62:$BB$96=1,HA62:HA96))</f>
        <v>0</v>
      </c>
      <c r="HB54" s="90">
        <f t="array" ref="HB54">MAX(IF($BB$62:$BB$96=1,HB62:HB96))</f>
        <v>0</v>
      </c>
      <c r="HC54" s="90">
        <f t="array" ref="HC54">MAX(IF($BB$62:$BB$96=1,HC62:HC96))</f>
        <v>0</v>
      </c>
      <c r="HD54" s="90">
        <f t="array" ref="HD54">MAX(IF($BB$62:$BB$96=1,HD62:HD96))</f>
        <v>0</v>
      </c>
      <c r="HE54" s="90">
        <f t="array" ref="HE54">MAX(IF($BB$62:$BB$96=1,HE62:HE96))</f>
        <v>0</v>
      </c>
      <c r="HF54" s="90">
        <f t="array" ref="HF54">MAX(IF($BB$62:$BB$96=1,HF62:HF96))</f>
        <v>0</v>
      </c>
      <c r="HG54" s="90">
        <f t="array" ref="HG54">MAX(IF($BB$62:$BB$96=1,HG62:HG96))</f>
        <v>0</v>
      </c>
      <c r="HH54" s="90">
        <f t="array" ref="HH54">MAX(IF($BB$62:$BB$96=1,HH62:HH96))</f>
        <v>0</v>
      </c>
      <c r="HI54" s="90">
        <f t="array" ref="HI54">MAX(IF($BB$62:$BB$96=1,HI62:HI96))</f>
        <v>0</v>
      </c>
      <c r="HJ54" s="90">
        <f t="array" ref="HJ54">MAX(IF($BB$62:$BB$96=1,HJ62:HJ96))</f>
        <v>0</v>
      </c>
      <c r="HK54" s="90">
        <f t="array" ref="HK54">MAX(IF($BB$62:$BB$96=1,HK62:HK96))</f>
        <v>0</v>
      </c>
      <c r="HL54" s="90">
        <f t="array" ref="HL54">MAX(IF($BB$62:$BB$96=1,HL62:HL96))</f>
        <v>0</v>
      </c>
      <c r="HM54" s="90">
        <f t="array" ref="HM54">MAX(IF($BB$62:$BB$96=1,HM62:HM96))</f>
        <v>0</v>
      </c>
      <c r="HN54" s="90">
        <f t="array" ref="HN54">MAX(IF($BB$62:$BB$96=1,HN62:HN96))</f>
        <v>0</v>
      </c>
      <c r="HO54" s="90">
        <f t="array" ref="HO54">MAX(IF($BB$62:$BB$96=1,HO62:HO96))</f>
        <v>0</v>
      </c>
      <c r="HP54" s="90">
        <f t="array" ref="HP54">MAX(IF($BB$62:$BB$96=1,HP62:HP96))</f>
        <v>0</v>
      </c>
      <c r="HQ54" s="90">
        <f t="array" ref="HQ54">MAX(IF($BB$62:$BB$96=1,HQ62:HQ96))</f>
        <v>0</v>
      </c>
      <c r="HR54" s="90">
        <f t="array" ref="HR54">MAX(IF($BB$62:$BB$96=1,HR62:HR96))</f>
        <v>0</v>
      </c>
      <c r="HS54" s="90">
        <f t="array" ref="HS54">MAX(IF($BB$62:$BB$96=1,HS62:HS96))</f>
        <v>0</v>
      </c>
      <c r="HT54" s="90">
        <f t="array" ref="HT54">MAX(IF($BB$62:$BB$96=1,HT62:HT96))</f>
        <v>0</v>
      </c>
      <c r="HU54" s="90">
        <f t="array" ref="HU54">MAX(IF($BB$62:$BB$96=1,HU62:HU96))</f>
        <v>0</v>
      </c>
      <c r="HV54" s="90">
        <f t="array" ref="HV54">MAX(IF($BB$62:$BB$96=1,HV62:HV96))</f>
        <v>0</v>
      </c>
      <c r="HW54" s="90">
        <f t="array" ref="HW54">MAX(IF($BB$62:$BB$96=1,HW62:HW96))</f>
        <v>0</v>
      </c>
      <c r="HX54" s="90">
        <f t="array" ref="HX54">MAX(IF($BB$62:$BB$96=1,HX62:HX96))</f>
        <v>0</v>
      </c>
      <c r="HY54" s="90">
        <f t="array" ref="HY54">MAX(IF($BB$62:$BB$96=1,HY62:HY96))</f>
        <v>0</v>
      </c>
      <c r="HZ54" s="90">
        <f t="array" ref="HZ54">MAX(IF($BB$62:$BB$96=1,HZ62:HZ96))</f>
        <v>0</v>
      </c>
      <c r="IA54" s="90">
        <f t="array" ref="IA54">MAX(IF($BB$62:$BB$96=1,IA62:IA96))</f>
        <v>0</v>
      </c>
      <c r="IB54" s="90">
        <f t="array" ref="IB54">MAX(IF($BB$62:$BB$96=1,IB62:IB96))</f>
        <v>0</v>
      </c>
      <c r="IC54" s="90">
        <f t="array" ref="IC54">MAX(IF($BB$62:$BB$96=1,IC62:IC96))</f>
        <v>0</v>
      </c>
      <c r="ID54" s="90">
        <f t="array" ref="ID54">MAX(IF($BB$62:$BB$96=1,ID62:ID96))</f>
        <v>0</v>
      </c>
      <c r="IE54" s="90">
        <f t="array" ref="IE54">MAX(IF($BB$62:$BB$96=1,IE62:IE96))</f>
        <v>0</v>
      </c>
      <c r="IF54" s="90">
        <f t="array" ref="IF54">MAX(IF($BB$62:$BB$96=1,IF62:IF96))</f>
        <v>0</v>
      </c>
      <c r="IG54" s="90">
        <f t="array" ref="IG54">MAX(IF($BB$62:$BB$96=1,IG62:IG96))</f>
        <v>0</v>
      </c>
      <c r="IH54" s="90">
        <f t="array" ref="IH54">MAX(IF($BB$62:$BB$96=1,IH62:IH96))</f>
        <v>0</v>
      </c>
      <c r="II54" s="90">
        <f t="array" ref="II54">MAX(IF($BB$62:$BB$96=1,II62:II96))</f>
        <v>0</v>
      </c>
      <c r="IJ54" s="90">
        <f t="array" ref="IJ54">MAX(IF($BB$62:$BB$96=1,IJ62:IJ96))</f>
        <v>0</v>
      </c>
      <c r="IK54" s="90">
        <f t="array" ref="IK54">MAX(IF($BB$62:$BB$96=1,IK62:IK96))</f>
        <v>0</v>
      </c>
      <c r="IL54" s="90">
        <f t="array" ref="IL54">MAX(IF($BB$62:$BB$96=1,IL62:IL96))</f>
        <v>0</v>
      </c>
      <c r="IM54" s="90">
        <f t="array" ref="IM54">MAX(IF($BB$62:$BB$96=1,IM62:IM96))</f>
        <v>0</v>
      </c>
      <c r="IN54" s="90">
        <f t="array" ref="IN54">MAX(IF($BB$62:$BB$96=1,IN62:IN96))</f>
        <v>0</v>
      </c>
      <c r="IO54" s="90">
        <f t="array" ref="IO54">MAX(IF($BB$62:$BB$96=1,IO62:IO96))</f>
        <v>0</v>
      </c>
      <c r="IP54" s="90">
        <f t="array" ref="IP54">MAX(IF($BB$62:$BB$96=1,IP62:IP96))</f>
        <v>0</v>
      </c>
      <c r="IQ54" s="90">
        <f t="array" ref="IQ54">MAX(IF($BB$62:$BB$96=1,IQ62:IQ96))</f>
        <v>0</v>
      </c>
      <c r="IR54" s="90">
        <f t="array" ref="IR54">MAX(IF($BB$62:$BB$96=1,IR62:IR96))</f>
        <v>0</v>
      </c>
      <c r="IS54" s="90">
        <f t="array" ref="IS54">MAX(IF($BB$62:$BB$96=1,IS62:IS96))</f>
        <v>0</v>
      </c>
      <c r="IT54" s="90">
        <f t="array" ref="IT54">MAX(IF($BB$62:$BB$96=1,IT62:IT96))</f>
        <v>0</v>
      </c>
      <c r="IU54" s="90">
        <f t="array" ref="IU54">MAX(IF($BB$62:$BB$96=1,IU62:IU96))</f>
        <v>0</v>
      </c>
      <c r="IV54" s="90">
        <f t="array" ref="IV54">MAX(IF($BB$62:$BB$96=1,IV62:IV96))</f>
        <v>0</v>
      </c>
      <c r="IW54" s="90">
        <f t="array" ref="IW54">MAX(IF($BB$62:$BB$96=1,IW62:IW96))</f>
        <v>0</v>
      </c>
      <c r="IX54" s="90">
        <f t="array" ref="IX54">MAX(IF($BB$62:$BB$96=1,IX62:IX96))</f>
        <v>0</v>
      </c>
      <c r="IY54" s="90">
        <f t="array" ref="IY54">MAX(IF($BB$62:$BB$96=1,IY62:IY96))</f>
        <v>0</v>
      </c>
      <c r="IZ54" s="90">
        <f t="array" ref="IZ54">MAX(IF($BB$62:$BB$96=1,IZ62:IZ96))</f>
        <v>0</v>
      </c>
      <c r="JA54" s="90">
        <f t="array" ref="JA54">MAX(IF($BB$62:$BB$96=1,JA62:JA96))</f>
        <v>0</v>
      </c>
      <c r="JB54" s="90">
        <f t="array" ref="JB54">MAX(IF($BB$62:$BB$96=1,JB62:JB96))</f>
        <v>0</v>
      </c>
      <c r="JC54" s="90">
        <f t="array" ref="JC54">MAX(IF($BB$62:$BB$96=1,JC62:JC96))</f>
        <v>0</v>
      </c>
      <c r="JD54" s="90">
        <f t="array" ref="JD54">MAX(IF($BB$62:$BB$96=1,JD62:JD96))</f>
        <v>0</v>
      </c>
      <c r="JE54" s="90">
        <f t="array" ref="JE54">MAX(IF($BB$62:$BB$96=1,JE62:JE96))</f>
        <v>0</v>
      </c>
      <c r="JF54" s="90">
        <f t="array" ref="JF54">MAX(IF($BB$62:$BB$96=1,JF62:JF96))</f>
        <v>0</v>
      </c>
      <c r="JG54" s="90">
        <f t="array" ref="JG54">MAX(IF($BB$62:$BB$96=1,JG62:JG96))</f>
        <v>0</v>
      </c>
      <c r="JH54" s="90">
        <f t="array" ref="JH54">MAX(IF($BB$62:$BB$96=1,JH62:JH96))</f>
        <v>0</v>
      </c>
      <c r="JI54" s="90">
        <f t="array" ref="JI54">MAX(IF($BB$62:$BB$96=1,JI62:JI96))</f>
        <v>0</v>
      </c>
      <c r="JJ54" s="90">
        <f t="array" ref="JJ54">MAX(IF($BB$62:$BB$96=1,JJ62:JJ96))</f>
        <v>0</v>
      </c>
      <c r="JK54" s="90">
        <f t="array" ref="JK54">MAX(IF($BB$62:$BB$96=1,JK62:JK96))</f>
        <v>0</v>
      </c>
      <c r="JL54" s="90">
        <f t="array" ref="JL54">MAX(IF($BB$62:$BB$96=1,JL62:JL96))</f>
        <v>0</v>
      </c>
      <c r="JM54" s="90">
        <f t="array" ref="JM54">MAX(IF($BB$62:$BB$96=1,JM62:JM96))</f>
        <v>0</v>
      </c>
      <c r="JN54" s="90">
        <f t="array" ref="JN54">MAX(IF($BB$62:$BB$96=1,JN62:JN96))</f>
        <v>0</v>
      </c>
      <c r="JO54" s="90">
        <f t="array" ref="JO54">MAX(IF($BB$62:$BB$96=1,JO62:JO96))</f>
        <v>0</v>
      </c>
      <c r="JP54" s="90">
        <f t="array" ref="JP54">MAX(IF($BB$62:$BB$96=1,JP62:JP96))</f>
        <v>0</v>
      </c>
      <c r="JQ54" s="90">
        <f t="array" ref="JQ54">MAX(IF($BB$62:$BB$96=1,JQ62:JQ96))</f>
        <v>0</v>
      </c>
      <c r="JR54" s="90">
        <f t="array" ref="JR54">MAX(IF($BB$62:$BB$96=1,JR62:JR96))</f>
        <v>0</v>
      </c>
      <c r="JS54" s="90">
        <f t="array" ref="JS54">MAX(IF($BB$62:$BB$96=1,JS62:JS96))</f>
        <v>0</v>
      </c>
      <c r="JT54" s="90">
        <f t="array" ref="JT54">MAX(IF($BB$62:$BB$96=1,JT62:JT96))</f>
        <v>0</v>
      </c>
      <c r="JU54" s="90">
        <f t="array" ref="JU54">MAX(IF($BB$62:$BB$96=1,JU62:JU96))</f>
        <v>0</v>
      </c>
      <c r="JV54" s="90">
        <f t="array" ref="JV54">MAX(IF($BB$62:$BB$96=1,JV62:JV96))</f>
        <v>0</v>
      </c>
      <c r="JW54" s="90">
        <f t="array" ref="JW54">MAX(IF($BB$62:$BB$96=1,JW62:JW96))</f>
        <v>0</v>
      </c>
      <c r="JX54" s="90">
        <f t="array" ref="JX54">MAX(IF($BB$62:$BB$96=1,JX62:JX96))</f>
        <v>0</v>
      </c>
      <c r="JY54" s="90">
        <f t="array" ref="JY54">MAX(IF($BB$62:$BB$96=1,JY62:JY96))</f>
        <v>0</v>
      </c>
      <c r="JZ54" s="90">
        <f t="array" ref="JZ54">MAX(IF($BB$62:$BB$96=1,JZ62:JZ96))</f>
        <v>0</v>
      </c>
      <c r="KA54" s="90">
        <f t="array" ref="KA54">MAX(IF($BB$62:$BB$96=1,KA62:KA96))</f>
        <v>0</v>
      </c>
      <c r="KB54" s="90">
        <f t="array" ref="KB54">MAX(IF($BB$62:$BB$96=1,KB62:KB96))</f>
        <v>0</v>
      </c>
      <c r="KC54" s="90">
        <f t="array" ref="KC54">MAX(IF($BB$62:$BB$96=1,KC62:KC96))</f>
        <v>0</v>
      </c>
      <c r="KD54" s="90">
        <f t="array" ref="KD54">MAX(IF($BB$62:$BB$96=1,KD62:KD96))</f>
        <v>0</v>
      </c>
      <c r="KE54" s="90">
        <f t="array" ref="KE54">MAX(IF($BB$62:$BB$96=1,KE62:KE96))</f>
        <v>0</v>
      </c>
      <c r="KF54" s="90">
        <f t="array" ref="KF54">MAX(IF($BB$62:$BB$96=1,KF62:KF96))</f>
        <v>0</v>
      </c>
      <c r="KG54" s="90">
        <f t="array" ref="KG54">MAX(IF($BB$62:$BB$96=1,KG62:KG96))</f>
        <v>0</v>
      </c>
      <c r="KH54" s="90">
        <f t="array" ref="KH54">MAX(IF($BB$62:$BB$96=1,KH62:KH96))</f>
        <v>0</v>
      </c>
      <c r="KI54" s="90">
        <f t="array" ref="KI54">MAX(IF($BB$62:$BB$96=1,KI62:KI96))</f>
        <v>0</v>
      </c>
      <c r="KJ54" s="90">
        <f t="array" ref="KJ54">MAX(IF($BB$62:$BB$96=1,KJ62:KJ96))</f>
        <v>0</v>
      </c>
      <c r="KK54" s="90">
        <f t="array" ref="KK54">MAX(IF($BB$62:$BB$96=1,KK62:KK96))</f>
        <v>0</v>
      </c>
      <c r="KL54" s="90">
        <f t="array" ref="KL54">MAX(IF($BB$62:$BB$96=1,KL62:KL96))</f>
        <v>0</v>
      </c>
      <c r="KM54" s="90">
        <f t="array" ref="KM54">MAX(IF($BB$62:$BB$96=1,KM62:KM96))</f>
        <v>0</v>
      </c>
      <c r="KN54" s="90">
        <f t="array" ref="KN54">MAX(IF($BB$62:$BB$96=1,KN62:KN96))</f>
        <v>0</v>
      </c>
      <c r="KO54" s="90">
        <f t="array" ref="KO54">MAX(IF($BB$62:$BB$96=1,KO62:KO96))</f>
        <v>0</v>
      </c>
      <c r="KP54" s="90">
        <f t="array" ref="KP54">MAX(IF($BB$62:$BB$96=1,KP62:KP96))</f>
        <v>0</v>
      </c>
      <c r="KQ54" s="90">
        <f t="array" ref="KQ54">MAX(IF($BB$62:$BB$96=1,KQ62:KQ96))</f>
        <v>0</v>
      </c>
      <c r="KR54" s="90">
        <f t="array" ref="KR54">MAX(IF($BB$62:$BB$96=1,KR62:KR96))</f>
        <v>0</v>
      </c>
      <c r="KS54" s="90">
        <f t="array" ref="KS54">MAX(IF($BB$62:$BB$96=1,KS62:KS96))</f>
        <v>0</v>
      </c>
      <c r="KT54" s="90">
        <f t="array" ref="KT54">MAX(IF($BB$62:$BB$96=1,KT62:KT96))</f>
        <v>0</v>
      </c>
      <c r="KU54" s="90">
        <f t="array" ref="KU54">MAX(IF($BB$62:$BB$96=1,KU62:KU96))</f>
        <v>0</v>
      </c>
      <c r="KV54" s="90">
        <f t="array" ref="KV54">MAX(IF($BB$62:$BB$96=1,KV62:KV96))</f>
        <v>0</v>
      </c>
      <c r="KW54" s="90">
        <f t="array" ref="KW54">MAX(IF($BB$62:$BB$96=1,KW62:KW96))</f>
        <v>0</v>
      </c>
      <c r="KX54" s="90">
        <f t="array" ref="KX54">MAX(IF($BB$62:$BB$96=1,KX62:KX96))</f>
        <v>0</v>
      </c>
      <c r="KY54" s="90">
        <f t="array" ref="KY54">MAX(IF($BB$62:$BB$96=1,KY62:KY96))</f>
        <v>0</v>
      </c>
      <c r="KZ54" s="90">
        <f t="array" ref="KZ54">MAX(IF($BB$62:$BB$96=1,KZ62:KZ96))</f>
        <v>0</v>
      </c>
      <c r="LA54" s="90">
        <f t="array" ref="LA54">MAX(IF($BB$62:$BB$96=1,LA62:LA96))</f>
        <v>0</v>
      </c>
      <c r="LB54" s="90">
        <f t="array" ref="LB54">MAX(IF($BB$62:$BB$96=1,LB62:LB96))</f>
        <v>0</v>
      </c>
      <c r="LC54" s="90">
        <f t="array" ref="LC54">MAX(IF($BB$62:$BB$96=1,LC62:LC96))</f>
        <v>0</v>
      </c>
      <c r="LD54" s="90">
        <f t="array" ref="LD54">MAX(IF($BB$62:$BB$96=1,LD62:LD96))</f>
        <v>0</v>
      </c>
      <c r="LE54" s="90">
        <f t="array" ref="LE54">MAX(IF($BB$62:$BB$96=1,LE62:LE96))</f>
        <v>0</v>
      </c>
      <c r="LF54" s="90">
        <f t="array" ref="LF54">MAX(IF($BB$62:$BB$96=1,LF62:LF96))</f>
        <v>0</v>
      </c>
      <c r="LG54" s="90">
        <f t="array" ref="LG54">MAX(IF($BB$62:$BB$96=1,LG62:LG96))</f>
        <v>0</v>
      </c>
      <c r="LH54" s="90">
        <f t="array" ref="LH54">MAX(IF($BB$62:$BB$96=1,LH62:LH96))</f>
        <v>0</v>
      </c>
      <c r="LI54" s="90">
        <f t="array" ref="LI54">MAX(IF($BB$62:$BB$96=1,LI62:LI96))</f>
        <v>0</v>
      </c>
      <c r="LJ54" s="90">
        <f t="array" ref="LJ54">MAX(IF($BB$62:$BB$96=1,LJ62:LJ96))</f>
        <v>0</v>
      </c>
      <c r="LK54" s="90">
        <f t="array" ref="LK54">MAX(IF($BB$62:$BB$96=1,LK62:LK96))</f>
        <v>0</v>
      </c>
      <c r="LL54" s="90">
        <f t="array" ref="LL54">MAX(IF($BB$62:$BB$96=1,LL62:LL96))</f>
        <v>0</v>
      </c>
      <c r="LM54" s="90">
        <f t="array" ref="LM54">MAX(IF($BB$62:$BB$96=1,LM62:LM96))</f>
        <v>0</v>
      </c>
      <c r="LN54" s="90">
        <f t="array" ref="LN54">MAX(IF($BB$62:$BB$96=1,LN62:LN96))</f>
        <v>0</v>
      </c>
      <c r="LO54" s="90">
        <f t="array" ref="LO54">MAX(IF($BB$62:$BB$96=1,LO62:LO96))</f>
        <v>0</v>
      </c>
      <c r="LP54" s="90">
        <f t="array" ref="LP54">MAX(IF($BB$62:$BB$96=1,LP62:LP96))</f>
        <v>0</v>
      </c>
      <c r="LQ54" s="90">
        <f t="array" ref="LQ54">MAX(IF($BB$62:$BB$96=1,LQ62:LQ96))</f>
        <v>0</v>
      </c>
      <c r="LR54" s="90">
        <f t="array" ref="LR54">MAX(IF($BB$62:$BB$96=1,LR62:LR96))</f>
        <v>0</v>
      </c>
      <c r="LS54" s="90">
        <f t="array" ref="LS54">MAX(IF($BB$62:$BB$96=1,LS62:LS96))</f>
        <v>0</v>
      </c>
      <c r="LT54" s="90">
        <f t="array" ref="LT54">MAX(IF($BB$62:$BB$96=1,LT62:LT96))</f>
        <v>0</v>
      </c>
      <c r="LU54" s="90"/>
    </row>
    <row r="55" spans="1:333" ht="24.6" hidden="1" customHeight="1" thickBot="1">
      <c r="A55" s="91" t="s">
        <v>127</v>
      </c>
      <c r="B55" s="460" t="str">
        <f>IF(B54&gt;B53,"CUMPLE","NO CUMPLE")</f>
        <v>NO 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0</v>
      </c>
      <c r="CD55" s="88" t="s">
        <v>259</v>
      </c>
      <c r="CE55" s="90">
        <f t="shared" ref="CE55:EP55" si="5">MAX(CE62:CE96)</f>
        <v>0</v>
      </c>
      <c r="CF55" s="90">
        <f t="shared" si="5"/>
        <v>0</v>
      </c>
      <c r="CG55" s="90">
        <f t="shared" si="5"/>
        <v>0</v>
      </c>
      <c r="CH55" s="90">
        <f t="shared" si="5"/>
        <v>0</v>
      </c>
      <c r="CI55" s="90">
        <f t="shared" si="5"/>
        <v>0</v>
      </c>
      <c r="CJ55" s="90">
        <f t="shared" si="5"/>
        <v>0</v>
      </c>
      <c r="CK55" s="90">
        <f t="shared" si="5"/>
        <v>0</v>
      </c>
      <c r="CL55" s="90">
        <f t="shared" si="5"/>
        <v>0</v>
      </c>
      <c r="CM55" s="90">
        <f t="shared" si="5"/>
        <v>0</v>
      </c>
      <c r="CN55" s="90">
        <f t="shared" si="5"/>
        <v>0</v>
      </c>
      <c r="CO55" s="90">
        <f t="shared" si="5"/>
        <v>0</v>
      </c>
      <c r="CP55" s="90">
        <f t="shared" si="5"/>
        <v>0</v>
      </c>
      <c r="CQ55" s="90">
        <f t="shared" si="5"/>
        <v>0</v>
      </c>
      <c r="CR55" s="90">
        <f t="shared" si="5"/>
        <v>0</v>
      </c>
      <c r="CS55" s="90">
        <f t="shared" si="5"/>
        <v>0</v>
      </c>
      <c r="CT55" s="90">
        <f t="shared" si="5"/>
        <v>0</v>
      </c>
      <c r="CU55" s="90">
        <f t="shared" si="5"/>
        <v>0</v>
      </c>
      <c r="CV55" s="90">
        <f t="shared" si="5"/>
        <v>0</v>
      </c>
      <c r="CW55" s="90">
        <f t="shared" si="5"/>
        <v>0</v>
      </c>
      <c r="CX55" s="90">
        <f t="shared" si="5"/>
        <v>0</v>
      </c>
      <c r="CY55" s="90">
        <f t="shared" si="5"/>
        <v>0</v>
      </c>
      <c r="CZ55" s="90">
        <f t="shared" si="5"/>
        <v>0</v>
      </c>
      <c r="DA55" s="90">
        <f t="shared" si="5"/>
        <v>0</v>
      </c>
      <c r="DB55" s="90">
        <f t="shared" si="5"/>
        <v>0</v>
      </c>
      <c r="DC55" s="90">
        <f t="shared" si="5"/>
        <v>0</v>
      </c>
      <c r="DD55" s="90">
        <f t="shared" si="5"/>
        <v>0</v>
      </c>
      <c r="DE55" s="90">
        <f t="shared" si="5"/>
        <v>0</v>
      </c>
      <c r="DF55" s="90">
        <f t="shared" si="5"/>
        <v>0</v>
      </c>
      <c r="DG55" s="90">
        <f t="shared" si="5"/>
        <v>0</v>
      </c>
      <c r="DH55" s="90">
        <f t="shared" si="5"/>
        <v>0</v>
      </c>
      <c r="DI55" s="90">
        <f t="shared" si="5"/>
        <v>0</v>
      </c>
      <c r="DJ55" s="90">
        <f t="shared" si="5"/>
        <v>0</v>
      </c>
      <c r="DK55" s="90">
        <f t="shared" si="5"/>
        <v>0</v>
      </c>
      <c r="DL55" s="90">
        <f t="shared" si="5"/>
        <v>0</v>
      </c>
      <c r="DM55" s="90">
        <f t="shared" si="5"/>
        <v>0</v>
      </c>
      <c r="DN55" s="90">
        <f t="shared" si="5"/>
        <v>0</v>
      </c>
      <c r="DO55" s="90">
        <f t="shared" si="5"/>
        <v>0</v>
      </c>
      <c r="DP55" s="90">
        <f t="shared" si="5"/>
        <v>0</v>
      </c>
      <c r="DQ55" s="90">
        <f t="shared" si="5"/>
        <v>0</v>
      </c>
      <c r="DR55" s="90">
        <f t="shared" si="5"/>
        <v>0</v>
      </c>
      <c r="DS55" s="90">
        <f t="shared" si="5"/>
        <v>0</v>
      </c>
      <c r="DT55" s="90">
        <f t="shared" si="5"/>
        <v>0</v>
      </c>
      <c r="DU55" s="90">
        <f t="shared" si="5"/>
        <v>0</v>
      </c>
      <c r="DV55" s="90">
        <f t="shared" si="5"/>
        <v>0</v>
      </c>
      <c r="DW55" s="90">
        <f t="shared" si="5"/>
        <v>0</v>
      </c>
      <c r="DX55" s="90">
        <f t="shared" si="5"/>
        <v>0</v>
      </c>
      <c r="DY55" s="90">
        <f t="shared" si="5"/>
        <v>0</v>
      </c>
      <c r="DZ55" s="90">
        <f t="shared" si="5"/>
        <v>0</v>
      </c>
      <c r="EA55" s="90">
        <f t="shared" si="5"/>
        <v>0</v>
      </c>
      <c r="EB55" s="90">
        <f t="shared" si="5"/>
        <v>0</v>
      </c>
      <c r="EC55" s="90">
        <f t="shared" si="5"/>
        <v>0</v>
      </c>
      <c r="ED55" s="90">
        <f t="shared" si="5"/>
        <v>0</v>
      </c>
      <c r="EE55" s="90">
        <f t="shared" si="5"/>
        <v>0</v>
      </c>
      <c r="EF55" s="90">
        <f t="shared" si="5"/>
        <v>0</v>
      </c>
      <c r="EG55" s="90">
        <f t="shared" si="5"/>
        <v>0</v>
      </c>
      <c r="EH55" s="90">
        <f t="shared" si="5"/>
        <v>0</v>
      </c>
      <c r="EI55" s="90">
        <f t="shared" si="5"/>
        <v>0</v>
      </c>
      <c r="EJ55" s="90">
        <f t="shared" si="5"/>
        <v>0</v>
      </c>
      <c r="EK55" s="90">
        <f t="shared" si="5"/>
        <v>0</v>
      </c>
      <c r="EL55" s="90">
        <f t="shared" si="5"/>
        <v>0</v>
      </c>
      <c r="EM55" s="90">
        <f t="shared" si="5"/>
        <v>0</v>
      </c>
      <c r="EN55" s="90">
        <f t="shared" si="5"/>
        <v>0</v>
      </c>
      <c r="EO55" s="90">
        <f t="shared" si="5"/>
        <v>0</v>
      </c>
      <c r="EP55" s="90">
        <f t="shared" si="5"/>
        <v>0</v>
      </c>
      <c r="EQ55" s="90">
        <f t="shared" ref="EQ55:HB55" si="6">MAX(EQ62:EQ96)</f>
        <v>0</v>
      </c>
      <c r="ER55" s="90">
        <f t="shared" si="6"/>
        <v>0</v>
      </c>
      <c r="ES55" s="90">
        <f t="shared" si="6"/>
        <v>0</v>
      </c>
      <c r="ET55" s="90">
        <f t="shared" si="6"/>
        <v>0</v>
      </c>
      <c r="EU55" s="90">
        <f t="shared" si="6"/>
        <v>0</v>
      </c>
      <c r="EV55" s="90">
        <f t="shared" si="6"/>
        <v>0</v>
      </c>
      <c r="EW55" s="90">
        <f t="shared" si="6"/>
        <v>0</v>
      </c>
      <c r="EX55" s="90">
        <f t="shared" si="6"/>
        <v>0</v>
      </c>
      <c r="EY55" s="90">
        <f t="shared" si="6"/>
        <v>0</v>
      </c>
      <c r="EZ55" s="90">
        <f t="shared" si="6"/>
        <v>0</v>
      </c>
      <c r="FA55" s="90">
        <f t="shared" si="6"/>
        <v>0</v>
      </c>
      <c r="FB55" s="90">
        <f t="shared" si="6"/>
        <v>0</v>
      </c>
      <c r="FC55" s="90">
        <f t="shared" si="6"/>
        <v>0</v>
      </c>
      <c r="FD55" s="90">
        <f t="shared" si="6"/>
        <v>0</v>
      </c>
      <c r="FE55" s="90">
        <f t="shared" si="6"/>
        <v>0</v>
      </c>
      <c r="FF55" s="90">
        <f t="shared" si="6"/>
        <v>0</v>
      </c>
      <c r="FG55" s="90">
        <f t="shared" si="6"/>
        <v>0</v>
      </c>
      <c r="FH55" s="90">
        <f t="shared" si="6"/>
        <v>0</v>
      </c>
      <c r="FI55" s="90">
        <f t="shared" si="6"/>
        <v>0</v>
      </c>
      <c r="FJ55" s="90">
        <f t="shared" si="6"/>
        <v>0</v>
      </c>
      <c r="FK55" s="90">
        <f t="shared" si="6"/>
        <v>0</v>
      </c>
      <c r="FL55" s="90">
        <f t="shared" si="6"/>
        <v>0</v>
      </c>
      <c r="FM55" s="90">
        <f t="shared" si="6"/>
        <v>0</v>
      </c>
      <c r="FN55" s="90">
        <f t="shared" si="6"/>
        <v>0</v>
      </c>
      <c r="FO55" s="90">
        <f t="shared" si="6"/>
        <v>0</v>
      </c>
      <c r="FP55" s="90">
        <f t="shared" si="6"/>
        <v>0</v>
      </c>
      <c r="FQ55" s="90">
        <f t="shared" si="6"/>
        <v>0</v>
      </c>
      <c r="FR55" s="90">
        <f t="shared" si="6"/>
        <v>0</v>
      </c>
      <c r="FS55" s="90">
        <f t="shared" si="6"/>
        <v>0</v>
      </c>
      <c r="FT55" s="90">
        <f t="shared" si="6"/>
        <v>0</v>
      </c>
      <c r="FU55" s="90">
        <f t="shared" si="6"/>
        <v>0</v>
      </c>
      <c r="FV55" s="90">
        <f t="shared" si="6"/>
        <v>0</v>
      </c>
      <c r="FW55" s="90">
        <f t="shared" si="6"/>
        <v>0</v>
      </c>
      <c r="FX55" s="90">
        <f t="shared" si="6"/>
        <v>0</v>
      </c>
      <c r="FY55" s="90">
        <f t="shared" si="6"/>
        <v>0</v>
      </c>
      <c r="FZ55" s="90">
        <f t="shared" si="6"/>
        <v>0</v>
      </c>
      <c r="GA55" s="90">
        <f t="shared" si="6"/>
        <v>0</v>
      </c>
      <c r="GB55" s="90">
        <f t="shared" si="6"/>
        <v>0</v>
      </c>
      <c r="GC55" s="90">
        <f t="shared" si="6"/>
        <v>0</v>
      </c>
      <c r="GD55" s="90">
        <f t="shared" si="6"/>
        <v>0</v>
      </c>
      <c r="GE55" s="90">
        <f t="shared" si="6"/>
        <v>0</v>
      </c>
      <c r="GF55" s="90">
        <f t="shared" si="6"/>
        <v>0</v>
      </c>
      <c r="GG55" s="90">
        <f t="shared" si="6"/>
        <v>0</v>
      </c>
      <c r="GH55" s="90">
        <f t="shared" si="6"/>
        <v>0</v>
      </c>
      <c r="GI55" s="90">
        <f t="shared" si="6"/>
        <v>0</v>
      </c>
      <c r="GJ55" s="90">
        <f t="shared" si="6"/>
        <v>0</v>
      </c>
      <c r="GK55" s="90">
        <f t="shared" si="6"/>
        <v>0</v>
      </c>
      <c r="GL55" s="90">
        <f t="shared" si="6"/>
        <v>0</v>
      </c>
      <c r="GM55" s="90">
        <f t="shared" si="6"/>
        <v>0</v>
      </c>
      <c r="GN55" s="90">
        <f t="shared" si="6"/>
        <v>0</v>
      </c>
      <c r="GO55" s="90">
        <f t="shared" si="6"/>
        <v>0</v>
      </c>
      <c r="GP55" s="90">
        <f t="shared" si="6"/>
        <v>0</v>
      </c>
      <c r="GQ55" s="90">
        <f t="shared" si="6"/>
        <v>0</v>
      </c>
      <c r="GR55" s="90">
        <f t="shared" si="6"/>
        <v>0</v>
      </c>
      <c r="GS55" s="90">
        <f t="shared" si="6"/>
        <v>0</v>
      </c>
      <c r="GT55" s="90">
        <f t="shared" si="6"/>
        <v>0</v>
      </c>
      <c r="GU55" s="90">
        <f t="shared" si="6"/>
        <v>0</v>
      </c>
      <c r="GV55" s="90">
        <f t="shared" si="6"/>
        <v>0</v>
      </c>
      <c r="GW55" s="90">
        <f t="shared" si="6"/>
        <v>0</v>
      </c>
      <c r="GX55" s="90">
        <f t="shared" si="6"/>
        <v>0</v>
      </c>
      <c r="GY55" s="90">
        <f t="shared" si="6"/>
        <v>0</v>
      </c>
      <c r="GZ55" s="90">
        <f t="shared" si="6"/>
        <v>0</v>
      </c>
      <c r="HA55" s="90">
        <f t="shared" si="6"/>
        <v>0</v>
      </c>
      <c r="HB55" s="90">
        <f t="shared" si="6"/>
        <v>0</v>
      </c>
      <c r="HC55" s="90">
        <f t="shared" ref="HC55:JN55" si="7">MAX(HC62:HC96)</f>
        <v>0</v>
      </c>
      <c r="HD55" s="90">
        <f t="shared" si="7"/>
        <v>0</v>
      </c>
      <c r="HE55" s="90">
        <f t="shared" si="7"/>
        <v>0</v>
      </c>
      <c r="HF55" s="90">
        <f t="shared" si="7"/>
        <v>0</v>
      </c>
      <c r="HG55" s="90">
        <f t="shared" si="7"/>
        <v>0</v>
      </c>
      <c r="HH55" s="90">
        <f t="shared" si="7"/>
        <v>0</v>
      </c>
      <c r="HI55" s="90">
        <f t="shared" si="7"/>
        <v>0</v>
      </c>
      <c r="HJ55" s="90">
        <f t="shared" si="7"/>
        <v>0</v>
      </c>
      <c r="HK55" s="90">
        <f t="shared" si="7"/>
        <v>0</v>
      </c>
      <c r="HL55" s="90">
        <f t="shared" si="7"/>
        <v>0</v>
      </c>
      <c r="HM55" s="90">
        <f t="shared" si="7"/>
        <v>0</v>
      </c>
      <c r="HN55" s="90">
        <f t="shared" si="7"/>
        <v>0</v>
      </c>
      <c r="HO55" s="90">
        <f t="shared" si="7"/>
        <v>0</v>
      </c>
      <c r="HP55" s="90">
        <f t="shared" si="7"/>
        <v>0</v>
      </c>
      <c r="HQ55" s="90">
        <f t="shared" si="7"/>
        <v>0</v>
      </c>
      <c r="HR55" s="90">
        <f t="shared" si="7"/>
        <v>0</v>
      </c>
      <c r="HS55" s="90">
        <f t="shared" si="7"/>
        <v>0</v>
      </c>
      <c r="HT55" s="90">
        <f t="shared" si="7"/>
        <v>0</v>
      </c>
      <c r="HU55" s="90">
        <f t="shared" si="7"/>
        <v>0</v>
      </c>
      <c r="HV55" s="90">
        <f t="shared" si="7"/>
        <v>0</v>
      </c>
      <c r="HW55" s="90">
        <f t="shared" si="7"/>
        <v>0</v>
      </c>
      <c r="HX55" s="90">
        <f t="shared" si="7"/>
        <v>0</v>
      </c>
      <c r="HY55" s="90">
        <f t="shared" si="7"/>
        <v>0</v>
      </c>
      <c r="HZ55" s="90">
        <f t="shared" si="7"/>
        <v>0</v>
      </c>
      <c r="IA55" s="90">
        <f t="shared" si="7"/>
        <v>0</v>
      </c>
      <c r="IB55" s="90">
        <f t="shared" si="7"/>
        <v>0</v>
      </c>
      <c r="IC55" s="90">
        <f t="shared" si="7"/>
        <v>0</v>
      </c>
      <c r="ID55" s="90">
        <f t="shared" si="7"/>
        <v>0</v>
      </c>
      <c r="IE55" s="90">
        <f t="shared" si="7"/>
        <v>0</v>
      </c>
      <c r="IF55" s="90">
        <f t="shared" si="7"/>
        <v>0</v>
      </c>
      <c r="IG55" s="90">
        <f t="shared" si="7"/>
        <v>0</v>
      </c>
      <c r="IH55" s="90">
        <f t="shared" si="7"/>
        <v>0</v>
      </c>
      <c r="II55" s="90">
        <f t="shared" si="7"/>
        <v>0</v>
      </c>
      <c r="IJ55" s="90">
        <f t="shared" si="7"/>
        <v>0</v>
      </c>
      <c r="IK55" s="90">
        <f t="shared" si="7"/>
        <v>0</v>
      </c>
      <c r="IL55" s="90">
        <f t="shared" si="7"/>
        <v>0</v>
      </c>
      <c r="IM55" s="90">
        <f t="shared" si="7"/>
        <v>0</v>
      </c>
      <c r="IN55" s="90">
        <f t="shared" si="7"/>
        <v>0</v>
      </c>
      <c r="IO55" s="90">
        <f t="shared" si="7"/>
        <v>0</v>
      </c>
      <c r="IP55" s="90">
        <f t="shared" si="7"/>
        <v>0</v>
      </c>
      <c r="IQ55" s="90">
        <f t="shared" si="7"/>
        <v>0</v>
      </c>
      <c r="IR55" s="90">
        <f t="shared" si="7"/>
        <v>0</v>
      </c>
      <c r="IS55" s="90">
        <f t="shared" si="7"/>
        <v>0</v>
      </c>
      <c r="IT55" s="90">
        <f t="shared" si="7"/>
        <v>0</v>
      </c>
      <c r="IU55" s="90">
        <f t="shared" si="7"/>
        <v>0</v>
      </c>
      <c r="IV55" s="90">
        <f t="shared" si="7"/>
        <v>0</v>
      </c>
      <c r="IW55" s="90">
        <f t="shared" si="7"/>
        <v>0</v>
      </c>
      <c r="IX55" s="90">
        <f t="shared" si="7"/>
        <v>0</v>
      </c>
      <c r="IY55" s="90">
        <f t="shared" si="7"/>
        <v>0</v>
      </c>
      <c r="IZ55" s="90">
        <f t="shared" si="7"/>
        <v>0</v>
      </c>
      <c r="JA55" s="90">
        <f t="shared" si="7"/>
        <v>0</v>
      </c>
      <c r="JB55" s="90">
        <f t="shared" si="7"/>
        <v>0</v>
      </c>
      <c r="JC55" s="90">
        <f t="shared" si="7"/>
        <v>0</v>
      </c>
      <c r="JD55" s="90">
        <f t="shared" si="7"/>
        <v>0</v>
      </c>
      <c r="JE55" s="90">
        <f t="shared" si="7"/>
        <v>0</v>
      </c>
      <c r="JF55" s="90">
        <f t="shared" si="7"/>
        <v>0</v>
      </c>
      <c r="JG55" s="90">
        <f t="shared" si="7"/>
        <v>0</v>
      </c>
      <c r="JH55" s="90">
        <f t="shared" si="7"/>
        <v>0</v>
      </c>
      <c r="JI55" s="90">
        <f t="shared" si="7"/>
        <v>0</v>
      </c>
      <c r="JJ55" s="90">
        <f t="shared" si="7"/>
        <v>0</v>
      </c>
      <c r="JK55" s="90">
        <f t="shared" si="7"/>
        <v>0</v>
      </c>
      <c r="JL55" s="90">
        <f t="shared" si="7"/>
        <v>0</v>
      </c>
      <c r="JM55" s="90">
        <f t="shared" si="7"/>
        <v>0</v>
      </c>
      <c r="JN55" s="90">
        <f t="shared" si="7"/>
        <v>0</v>
      </c>
      <c r="JO55" s="90">
        <f t="shared" ref="JO55:LT55" si="8">MAX(JO62:JO96)</f>
        <v>0</v>
      </c>
      <c r="JP55" s="90">
        <f t="shared" si="8"/>
        <v>0</v>
      </c>
      <c r="JQ55" s="90">
        <f t="shared" si="8"/>
        <v>0</v>
      </c>
      <c r="JR55" s="90">
        <f t="shared" si="8"/>
        <v>0</v>
      </c>
      <c r="JS55" s="90">
        <f t="shared" si="8"/>
        <v>0</v>
      </c>
      <c r="JT55" s="90">
        <f t="shared" si="8"/>
        <v>0</v>
      </c>
      <c r="JU55" s="90">
        <f t="shared" si="8"/>
        <v>0</v>
      </c>
      <c r="JV55" s="90">
        <f t="shared" si="8"/>
        <v>0</v>
      </c>
      <c r="JW55" s="90">
        <f t="shared" si="8"/>
        <v>0</v>
      </c>
      <c r="JX55" s="90">
        <f t="shared" si="8"/>
        <v>0</v>
      </c>
      <c r="JY55" s="90">
        <f t="shared" si="8"/>
        <v>0</v>
      </c>
      <c r="JZ55" s="90">
        <f t="shared" si="8"/>
        <v>0</v>
      </c>
      <c r="KA55" s="90">
        <f t="shared" si="8"/>
        <v>0</v>
      </c>
      <c r="KB55" s="90">
        <f t="shared" si="8"/>
        <v>0</v>
      </c>
      <c r="KC55" s="90">
        <f t="shared" si="8"/>
        <v>0</v>
      </c>
      <c r="KD55" s="90">
        <f t="shared" si="8"/>
        <v>0</v>
      </c>
      <c r="KE55" s="90">
        <f t="shared" si="8"/>
        <v>0</v>
      </c>
      <c r="KF55" s="90">
        <f t="shared" si="8"/>
        <v>0</v>
      </c>
      <c r="KG55" s="90">
        <f t="shared" si="8"/>
        <v>0</v>
      </c>
      <c r="KH55" s="90">
        <f t="shared" si="8"/>
        <v>0</v>
      </c>
      <c r="KI55" s="90">
        <f t="shared" si="8"/>
        <v>0</v>
      </c>
      <c r="KJ55" s="90">
        <f t="shared" si="8"/>
        <v>0</v>
      </c>
      <c r="KK55" s="90">
        <f t="shared" si="8"/>
        <v>0</v>
      </c>
      <c r="KL55" s="90">
        <f t="shared" si="8"/>
        <v>0</v>
      </c>
      <c r="KM55" s="90">
        <f t="shared" si="8"/>
        <v>0</v>
      </c>
      <c r="KN55" s="90">
        <f t="shared" si="8"/>
        <v>0</v>
      </c>
      <c r="KO55" s="90">
        <f t="shared" si="8"/>
        <v>0</v>
      </c>
      <c r="KP55" s="90">
        <f t="shared" si="8"/>
        <v>0</v>
      </c>
      <c r="KQ55" s="90">
        <f t="shared" si="8"/>
        <v>0</v>
      </c>
      <c r="KR55" s="90">
        <f t="shared" si="8"/>
        <v>0</v>
      </c>
      <c r="KS55" s="90">
        <f t="shared" si="8"/>
        <v>0</v>
      </c>
      <c r="KT55" s="90">
        <f t="shared" si="8"/>
        <v>0</v>
      </c>
      <c r="KU55" s="90">
        <f t="shared" si="8"/>
        <v>0</v>
      </c>
      <c r="KV55" s="90">
        <f t="shared" si="8"/>
        <v>0</v>
      </c>
      <c r="KW55" s="90">
        <f t="shared" si="8"/>
        <v>0</v>
      </c>
      <c r="KX55" s="90">
        <f t="shared" si="8"/>
        <v>0</v>
      </c>
      <c r="KY55" s="90">
        <f t="shared" si="8"/>
        <v>0</v>
      </c>
      <c r="KZ55" s="90">
        <f t="shared" si="8"/>
        <v>0</v>
      </c>
      <c r="LA55" s="90">
        <f t="shared" si="8"/>
        <v>0</v>
      </c>
      <c r="LB55" s="90">
        <f t="shared" si="8"/>
        <v>0</v>
      </c>
      <c r="LC55" s="90">
        <f t="shared" si="8"/>
        <v>0</v>
      </c>
      <c r="LD55" s="90">
        <f t="shared" si="8"/>
        <v>0</v>
      </c>
      <c r="LE55" s="90">
        <f t="shared" si="8"/>
        <v>0</v>
      </c>
      <c r="LF55" s="90">
        <f t="shared" si="8"/>
        <v>0</v>
      </c>
      <c r="LG55" s="90">
        <f t="shared" si="8"/>
        <v>0</v>
      </c>
      <c r="LH55" s="90">
        <f t="shared" si="8"/>
        <v>0</v>
      </c>
      <c r="LI55" s="90">
        <f t="shared" si="8"/>
        <v>0</v>
      </c>
      <c r="LJ55" s="90">
        <f t="shared" si="8"/>
        <v>0</v>
      </c>
      <c r="LK55" s="90">
        <f t="shared" si="8"/>
        <v>0</v>
      </c>
      <c r="LL55" s="90">
        <f t="shared" si="8"/>
        <v>0</v>
      </c>
      <c r="LM55" s="90">
        <f t="shared" si="8"/>
        <v>0</v>
      </c>
      <c r="LN55" s="90">
        <f t="shared" si="8"/>
        <v>0</v>
      </c>
      <c r="LO55" s="90">
        <f t="shared" si="8"/>
        <v>0</v>
      </c>
      <c r="LP55" s="90">
        <f t="shared" si="8"/>
        <v>0</v>
      </c>
      <c r="LQ55" s="90">
        <f t="shared" si="8"/>
        <v>0</v>
      </c>
      <c r="LR55" s="90">
        <f t="shared" si="8"/>
        <v>0</v>
      </c>
      <c r="LS55" s="90">
        <f t="shared" si="8"/>
        <v>0</v>
      </c>
      <c r="LT55" s="90">
        <f t="shared" si="8"/>
        <v>0</v>
      </c>
      <c r="LU55" s="90"/>
    </row>
    <row r="56" spans="1:333" ht="24" hidden="1" customHeight="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9">COLUMN()-COLUMN($CE$61)+1</f>
        <v>2</v>
      </c>
      <c r="CG56" s="96">
        <f t="shared" si="9"/>
        <v>3</v>
      </c>
      <c r="CH56" s="96">
        <f t="shared" si="9"/>
        <v>4</v>
      </c>
      <c r="CI56" s="96">
        <f t="shared" si="9"/>
        <v>5</v>
      </c>
      <c r="CJ56" s="96">
        <f t="shared" si="9"/>
        <v>6</v>
      </c>
      <c r="CK56" s="96">
        <f t="shared" si="9"/>
        <v>7</v>
      </c>
      <c r="CL56" s="96">
        <f t="shared" si="9"/>
        <v>8</v>
      </c>
      <c r="CM56" s="96">
        <f t="shared" si="9"/>
        <v>9</v>
      </c>
      <c r="CN56" s="96">
        <f t="shared" si="9"/>
        <v>10</v>
      </c>
      <c r="CO56" s="96">
        <f t="shared" si="9"/>
        <v>11</v>
      </c>
      <c r="CP56" s="96">
        <f t="shared" si="9"/>
        <v>12</v>
      </c>
      <c r="CQ56" s="96">
        <f t="shared" si="9"/>
        <v>13</v>
      </c>
      <c r="CR56" s="96">
        <f t="shared" si="9"/>
        <v>14</v>
      </c>
      <c r="CS56" s="96">
        <f t="shared" si="9"/>
        <v>15</v>
      </c>
      <c r="CT56" s="96">
        <f t="shared" si="9"/>
        <v>16</v>
      </c>
      <c r="CU56" s="96">
        <f t="shared" si="9"/>
        <v>17</v>
      </c>
      <c r="CV56" s="96">
        <f t="shared" si="9"/>
        <v>18</v>
      </c>
      <c r="CW56" s="96">
        <f t="shared" si="9"/>
        <v>19</v>
      </c>
      <c r="CX56" s="96">
        <f t="shared" si="9"/>
        <v>20</v>
      </c>
      <c r="CY56" s="96">
        <f t="shared" si="9"/>
        <v>21</v>
      </c>
      <c r="CZ56" s="96">
        <f t="shared" si="9"/>
        <v>22</v>
      </c>
      <c r="DA56" s="96">
        <f t="shared" si="9"/>
        <v>23</v>
      </c>
      <c r="DB56" s="96">
        <f t="shared" si="9"/>
        <v>24</v>
      </c>
      <c r="DC56" s="96">
        <f t="shared" si="9"/>
        <v>25</v>
      </c>
      <c r="DD56" s="96">
        <f t="shared" si="9"/>
        <v>26</v>
      </c>
      <c r="DE56" s="96">
        <f t="shared" si="9"/>
        <v>27</v>
      </c>
      <c r="DF56" s="96">
        <f t="shared" si="9"/>
        <v>28</v>
      </c>
      <c r="DG56" s="96">
        <f t="shared" si="9"/>
        <v>29</v>
      </c>
      <c r="DH56" s="96">
        <f t="shared" si="9"/>
        <v>30</v>
      </c>
      <c r="DI56" s="96">
        <f t="shared" si="9"/>
        <v>31</v>
      </c>
      <c r="DJ56" s="96">
        <f t="shared" si="9"/>
        <v>32</v>
      </c>
      <c r="DK56" s="96">
        <f t="shared" si="9"/>
        <v>33</v>
      </c>
      <c r="DL56" s="96">
        <f t="shared" si="9"/>
        <v>34</v>
      </c>
      <c r="DM56" s="96">
        <f t="shared" si="9"/>
        <v>35</v>
      </c>
      <c r="DN56" s="96">
        <f t="shared" si="9"/>
        <v>36</v>
      </c>
      <c r="DO56" s="96">
        <f t="shared" si="9"/>
        <v>37</v>
      </c>
      <c r="DP56" s="96">
        <f t="shared" si="9"/>
        <v>38</v>
      </c>
      <c r="DQ56" s="96">
        <f t="shared" si="9"/>
        <v>39</v>
      </c>
      <c r="DR56" s="96">
        <f t="shared" si="9"/>
        <v>40</v>
      </c>
      <c r="DS56" s="96">
        <f t="shared" si="9"/>
        <v>41</v>
      </c>
      <c r="DT56" s="96">
        <f t="shared" si="9"/>
        <v>42</v>
      </c>
      <c r="DU56" s="96">
        <f t="shared" si="9"/>
        <v>43</v>
      </c>
      <c r="DV56" s="96">
        <f t="shared" si="9"/>
        <v>44</v>
      </c>
      <c r="DW56" s="96">
        <f t="shared" si="9"/>
        <v>45</v>
      </c>
      <c r="DX56" s="96">
        <f t="shared" si="9"/>
        <v>46</v>
      </c>
      <c r="DY56" s="96">
        <f t="shared" si="9"/>
        <v>47</v>
      </c>
      <c r="DZ56" s="96">
        <f t="shared" si="9"/>
        <v>48</v>
      </c>
      <c r="EA56" s="96">
        <f t="shared" si="9"/>
        <v>49</v>
      </c>
      <c r="EB56" s="96">
        <f t="shared" si="9"/>
        <v>50</v>
      </c>
      <c r="EC56" s="96">
        <f t="shared" si="9"/>
        <v>51</v>
      </c>
      <c r="ED56" s="96">
        <f t="shared" si="9"/>
        <v>52</v>
      </c>
      <c r="EE56" s="96">
        <f t="shared" si="9"/>
        <v>53</v>
      </c>
      <c r="EF56" s="96">
        <f t="shared" si="9"/>
        <v>54</v>
      </c>
      <c r="EG56" s="96">
        <f t="shared" si="9"/>
        <v>55</v>
      </c>
      <c r="EH56" s="96">
        <f t="shared" si="9"/>
        <v>56</v>
      </c>
      <c r="EI56" s="96">
        <f t="shared" si="9"/>
        <v>57</v>
      </c>
      <c r="EJ56" s="96">
        <f t="shared" si="9"/>
        <v>58</v>
      </c>
      <c r="EK56" s="96">
        <f t="shared" si="9"/>
        <v>59</v>
      </c>
      <c r="EL56" s="96">
        <f t="shared" si="9"/>
        <v>60</v>
      </c>
      <c r="EM56" s="96">
        <f t="shared" si="9"/>
        <v>61</v>
      </c>
      <c r="EN56" s="96">
        <f t="shared" si="9"/>
        <v>62</v>
      </c>
      <c r="EO56" s="96">
        <f t="shared" si="9"/>
        <v>63</v>
      </c>
      <c r="EP56" s="96">
        <f t="shared" si="9"/>
        <v>64</v>
      </c>
      <c r="EQ56" s="96">
        <f t="shared" si="9"/>
        <v>65</v>
      </c>
      <c r="ER56" s="96">
        <f t="shared" ref="ER56:HC56" si="10">COLUMN()-COLUMN($CE$61)+1</f>
        <v>66</v>
      </c>
      <c r="ES56" s="96">
        <f t="shared" si="10"/>
        <v>67</v>
      </c>
      <c r="ET56" s="96">
        <f t="shared" si="10"/>
        <v>68</v>
      </c>
      <c r="EU56" s="96">
        <f t="shared" si="10"/>
        <v>69</v>
      </c>
      <c r="EV56" s="96">
        <f t="shared" si="10"/>
        <v>70</v>
      </c>
      <c r="EW56" s="96">
        <f t="shared" si="10"/>
        <v>71</v>
      </c>
      <c r="EX56" s="96">
        <f t="shared" si="10"/>
        <v>72</v>
      </c>
      <c r="EY56" s="96">
        <f t="shared" si="10"/>
        <v>73</v>
      </c>
      <c r="EZ56" s="96">
        <f t="shared" si="10"/>
        <v>74</v>
      </c>
      <c r="FA56" s="96">
        <f t="shared" si="10"/>
        <v>75</v>
      </c>
      <c r="FB56" s="96">
        <f t="shared" si="10"/>
        <v>76</v>
      </c>
      <c r="FC56" s="96">
        <f t="shared" si="10"/>
        <v>77</v>
      </c>
      <c r="FD56" s="96">
        <f t="shared" si="10"/>
        <v>78</v>
      </c>
      <c r="FE56" s="96">
        <f t="shared" si="10"/>
        <v>79</v>
      </c>
      <c r="FF56" s="96">
        <f t="shared" si="10"/>
        <v>80</v>
      </c>
      <c r="FG56" s="96">
        <f t="shared" si="10"/>
        <v>81</v>
      </c>
      <c r="FH56" s="96">
        <f t="shared" si="10"/>
        <v>82</v>
      </c>
      <c r="FI56" s="96">
        <f t="shared" si="10"/>
        <v>83</v>
      </c>
      <c r="FJ56" s="96">
        <f t="shared" si="10"/>
        <v>84</v>
      </c>
      <c r="FK56" s="96">
        <f t="shared" si="10"/>
        <v>85</v>
      </c>
      <c r="FL56" s="96">
        <f t="shared" si="10"/>
        <v>86</v>
      </c>
      <c r="FM56" s="96">
        <f t="shared" si="10"/>
        <v>87</v>
      </c>
      <c r="FN56" s="96">
        <f t="shared" si="10"/>
        <v>88</v>
      </c>
      <c r="FO56" s="96">
        <f t="shared" si="10"/>
        <v>89</v>
      </c>
      <c r="FP56" s="96">
        <f t="shared" si="10"/>
        <v>90</v>
      </c>
      <c r="FQ56" s="96">
        <f t="shared" si="10"/>
        <v>91</v>
      </c>
      <c r="FR56" s="96">
        <f t="shared" si="10"/>
        <v>92</v>
      </c>
      <c r="FS56" s="96">
        <f t="shared" si="10"/>
        <v>93</v>
      </c>
      <c r="FT56" s="96">
        <f t="shared" si="10"/>
        <v>94</v>
      </c>
      <c r="FU56" s="96">
        <f t="shared" si="10"/>
        <v>95</v>
      </c>
      <c r="FV56" s="96">
        <f t="shared" si="10"/>
        <v>96</v>
      </c>
      <c r="FW56" s="96">
        <f t="shared" si="10"/>
        <v>97</v>
      </c>
      <c r="FX56" s="96">
        <f t="shared" si="10"/>
        <v>98</v>
      </c>
      <c r="FY56" s="96">
        <f t="shared" si="10"/>
        <v>99</v>
      </c>
      <c r="FZ56" s="96">
        <f t="shared" si="10"/>
        <v>100</v>
      </c>
      <c r="GA56" s="96">
        <f t="shared" si="10"/>
        <v>101</v>
      </c>
      <c r="GB56" s="96">
        <f t="shared" si="10"/>
        <v>102</v>
      </c>
      <c r="GC56" s="96">
        <f t="shared" si="10"/>
        <v>103</v>
      </c>
      <c r="GD56" s="96">
        <f t="shared" si="10"/>
        <v>104</v>
      </c>
      <c r="GE56" s="96">
        <f t="shared" si="10"/>
        <v>105</v>
      </c>
      <c r="GF56" s="96">
        <f t="shared" si="10"/>
        <v>106</v>
      </c>
      <c r="GG56" s="96">
        <f t="shared" si="10"/>
        <v>107</v>
      </c>
      <c r="GH56" s="96">
        <f t="shared" si="10"/>
        <v>108</v>
      </c>
      <c r="GI56" s="96">
        <f t="shared" si="10"/>
        <v>109</v>
      </c>
      <c r="GJ56" s="96">
        <f t="shared" si="10"/>
        <v>110</v>
      </c>
      <c r="GK56" s="96">
        <f t="shared" si="10"/>
        <v>111</v>
      </c>
      <c r="GL56" s="96">
        <f t="shared" si="10"/>
        <v>112</v>
      </c>
      <c r="GM56" s="96">
        <f t="shared" si="10"/>
        <v>113</v>
      </c>
      <c r="GN56" s="96">
        <f t="shared" si="10"/>
        <v>114</v>
      </c>
      <c r="GO56" s="96">
        <f t="shared" si="10"/>
        <v>115</v>
      </c>
      <c r="GP56" s="96">
        <f t="shared" si="10"/>
        <v>116</v>
      </c>
      <c r="GQ56" s="96">
        <f t="shared" si="10"/>
        <v>117</v>
      </c>
      <c r="GR56" s="96">
        <f t="shared" si="10"/>
        <v>118</v>
      </c>
      <c r="GS56" s="96">
        <f t="shared" si="10"/>
        <v>119</v>
      </c>
      <c r="GT56" s="96">
        <f t="shared" si="10"/>
        <v>120</v>
      </c>
      <c r="GU56" s="96">
        <f t="shared" si="10"/>
        <v>121</v>
      </c>
      <c r="GV56" s="96">
        <f t="shared" si="10"/>
        <v>122</v>
      </c>
      <c r="GW56" s="96">
        <f t="shared" si="10"/>
        <v>123</v>
      </c>
      <c r="GX56" s="96">
        <f t="shared" si="10"/>
        <v>124</v>
      </c>
      <c r="GY56" s="96">
        <f t="shared" si="10"/>
        <v>125</v>
      </c>
      <c r="GZ56" s="96">
        <f t="shared" si="10"/>
        <v>126</v>
      </c>
      <c r="HA56" s="96">
        <f t="shared" si="10"/>
        <v>127</v>
      </c>
      <c r="HB56" s="96">
        <f t="shared" si="10"/>
        <v>128</v>
      </c>
      <c r="HC56" s="96">
        <f t="shared" si="10"/>
        <v>129</v>
      </c>
      <c r="HD56" s="96">
        <f t="shared" ref="HD56:JO56" si="11">COLUMN()-COLUMN($CE$61)+1</f>
        <v>130</v>
      </c>
      <c r="HE56" s="96">
        <f t="shared" si="11"/>
        <v>131</v>
      </c>
      <c r="HF56" s="96">
        <f t="shared" si="11"/>
        <v>132</v>
      </c>
      <c r="HG56" s="96">
        <f t="shared" si="11"/>
        <v>133</v>
      </c>
      <c r="HH56" s="96">
        <f t="shared" si="11"/>
        <v>134</v>
      </c>
      <c r="HI56" s="96">
        <f t="shared" si="11"/>
        <v>135</v>
      </c>
      <c r="HJ56" s="96">
        <f t="shared" si="11"/>
        <v>136</v>
      </c>
      <c r="HK56" s="96">
        <f t="shared" si="11"/>
        <v>137</v>
      </c>
      <c r="HL56" s="96">
        <f t="shared" si="11"/>
        <v>138</v>
      </c>
      <c r="HM56" s="96">
        <f t="shared" si="11"/>
        <v>139</v>
      </c>
      <c r="HN56" s="96">
        <f t="shared" si="11"/>
        <v>140</v>
      </c>
      <c r="HO56" s="96">
        <f t="shared" si="11"/>
        <v>141</v>
      </c>
      <c r="HP56" s="96">
        <f t="shared" si="11"/>
        <v>142</v>
      </c>
      <c r="HQ56" s="96">
        <f t="shared" si="11"/>
        <v>143</v>
      </c>
      <c r="HR56" s="96">
        <f t="shared" si="11"/>
        <v>144</v>
      </c>
      <c r="HS56" s="96">
        <f t="shared" si="11"/>
        <v>145</v>
      </c>
      <c r="HT56" s="96">
        <f t="shared" si="11"/>
        <v>146</v>
      </c>
      <c r="HU56" s="96">
        <f t="shared" si="11"/>
        <v>147</v>
      </c>
      <c r="HV56" s="96">
        <f t="shared" si="11"/>
        <v>148</v>
      </c>
      <c r="HW56" s="96">
        <f t="shared" si="11"/>
        <v>149</v>
      </c>
      <c r="HX56" s="96">
        <f t="shared" si="11"/>
        <v>150</v>
      </c>
      <c r="HY56" s="96">
        <f t="shared" si="11"/>
        <v>151</v>
      </c>
      <c r="HZ56" s="96">
        <f t="shared" si="11"/>
        <v>152</v>
      </c>
      <c r="IA56" s="96">
        <f t="shared" si="11"/>
        <v>153</v>
      </c>
      <c r="IB56" s="96">
        <f t="shared" si="11"/>
        <v>154</v>
      </c>
      <c r="IC56" s="96">
        <f t="shared" si="11"/>
        <v>155</v>
      </c>
      <c r="ID56" s="96">
        <f t="shared" si="11"/>
        <v>156</v>
      </c>
      <c r="IE56" s="96">
        <f t="shared" si="11"/>
        <v>157</v>
      </c>
      <c r="IF56" s="96">
        <f t="shared" si="11"/>
        <v>158</v>
      </c>
      <c r="IG56" s="96">
        <f t="shared" si="11"/>
        <v>159</v>
      </c>
      <c r="IH56" s="96">
        <f t="shared" si="11"/>
        <v>160</v>
      </c>
      <c r="II56" s="96">
        <f t="shared" si="11"/>
        <v>161</v>
      </c>
      <c r="IJ56" s="96">
        <f t="shared" si="11"/>
        <v>162</v>
      </c>
      <c r="IK56" s="96">
        <f t="shared" si="11"/>
        <v>163</v>
      </c>
      <c r="IL56" s="96">
        <f t="shared" si="11"/>
        <v>164</v>
      </c>
      <c r="IM56" s="96">
        <f t="shared" si="11"/>
        <v>165</v>
      </c>
      <c r="IN56" s="96">
        <f t="shared" si="11"/>
        <v>166</v>
      </c>
      <c r="IO56" s="96">
        <f t="shared" si="11"/>
        <v>167</v>
      </c>
      <c r="IP56" s="96">
        <f t="shared" si="11"/>
        <v>168</v>
      </c>
      <c r="IQ56" s="96">
        <f t="shared" si="11"/>
        <v>169</v>
      </c>
      <c r="IR56" s="96">
        <f t="shared" si="11"/>
        <v>170</v>
      </c>
      <c r="IS56" s="96">
        <f t="shared" si="11"/>
        <v>171</v>
      </c>
      <c r="IT56" s="96">
        <f t="shared" si="11"/>
        <v>172</v>
      </c>
      <c r="IU56" s="96">
        <f t="shared" si="11"/>
        <v>173</v>
      </c>
      <c r="IV56" s="96">
        <f t="shared" si="11"/>
        <v>174</v>
      </c>
      <c r="IW56" s="96">
        <f t="shared" si="11"/>
        <v>175</v>
      </c>
      <c r="IX56" s="96">
        <f t="shared" si="11"/>
        <v>176</v>
      </c>
      <c r="IY56" s="96">
        <f t="shared" si="11"/>
        <v>177</v>
      </c>
      <c r="IZ56" s="96">
        <f t="shared" si="11"/>
        <v>178</v>
      </c>
      <c r="JA56" s="96">
        <f t="shared" si="11"/>
        <v>179</v>
      </c>
      <c r="JB56" s="96">
        <f t="shared" si="11"/>
        <v>180</v>
      </c>
      <c r="JC56" s="96">
        <f t="shared" si="11"/>
        <v>181</v>
      </c>
      <c r="JD56" s="96">
        <f t="shared" si="11"/>
        <v>182</v>
      </c>
      <c r="JE56" s="96">
        <f t="shared" si="11"/>
        <v>183</v>
      </c>
      <c r="JF56" s="96">
        <f t="shared" si="11"/>
        <v>184</v>
      </c>
      <c r="JG56" s="96">
        <f t="shared" si="11"/>
        <v>185</v>
      </c>
      <c r="JH56" s="96">
        <f t="shared" si="11"/>
        <v>186</v>
      </c>
      <c r="JI56" s="96">
        <f t="shared" si="11"/>
        <v>187</v>
      </c>
      <c r="JJ56" s="96">
        <f t="shared" si="11"/>
        <v>188</v>
      </c>
      <c r="JK56" s="96">
        <f t="shared" si="11"/>
        <v>189</v>
      </c>
      <c r="JL56" s="96">
        <f t="shared" si="11"/>
        <v>190</v>
      </c>
      <c r="JM56" s="96">
        <f t="shared" si="11"/>
        <v>191</v>
      </c>
      <c r="JN56" s="96">
        <f t="shared" si="11"/>
        <v>192</v>
      </c>
      <c r="JO56" s="96">
        <f t="shared" si="11"/>
        <v>193</v>
      </c>
      <c r="JP56" s="96">
        <f t="shared" ref="JP56:LT56" si="12">COLUMN()-COLUMN($CE$61)+1</f>
        <v>194</v>
      </c>
      <c r="JQ56" s="96">
        <f t="shared" si="12"/>
        <v>195</v>
      </c>
      <c r="JR56" s="96">
        <f t="shared" si="12"/>
        <v>196</v>
      </c>
      <c r="JS56" s="96">
        <f t="shared" si="12"/>
        <v>197</v>
      </c>
      <c r="JT56" s="96">
        <f t="shared" si="12"/>
        <v>198</v>
      </c>
      <c r="JU56" s="96">
        <f t="shared" si="12"/>
        <v>199</v>
      </c>
      <c r="JV56" s="96">
        <f t="shared" si="12"/>
        <v>200</v>
      </c>
      <c r="JW56" s="96">
        <f t="shared" si="12"/>
        <v>201</v>
      </c>
      <c r="JX56" s="96">
        <f t="shared" si="12"/>
        <v>202</v>
      </c>
      <c r="JY56" s="96">
        <f t="shared" si="12"/>
        <v>203</v>
      </c>
      <c r="JZ56" s="96">
        <f t="shared" si="12"/>
        <v>204</v>
      </c>
      <c r="KA56" s="96">
        <f t="shared" si="12"/>
        <v>205</v>
      </c>
      <c r="KB56" s="96">
        <f t="shared" si="12"/>
        <v>206</v>
      </c>
      <c r="KC56" s="96">
        <f t="shared" si="12"/>
        <v>207</v>
      </c>
      <c r="KD56" s="96">
        <f t="shared" si="12"/>
        <v>208</v>
      </c>
      <c r="KE56" s="96">
        <f t="shared" si="12"/>
        <v>209</v>
      </c>
      <c r="KF56" s="96">
        <f t="shared" si="12"/>
        <v>210</v>
      </c>
      <c r="KG56" s="96">
        <f t="shared" si="12"/>
        <v>211</v>
      </c>
      <c r="KH56" s="96">
        <f t="shared" si="12"/>
        <v>212</v>
      </c>
      <c r="KI56" s="96">
        <f t="shared" si="12"/>
        <v>213</v>
      </c>
      <c r="KJ56" s="96">
        <f t="shared" si="12"/>
        <v>214</v>
      </c>
      <c r="KK56" s="96">
        <f t="shared" si="12"/>
        <v>215</v>
      </c>
      <c r="KL56" s="96">
        <f t="shared" si="12"/>
        <v>216</v>
      </c>
      <c r="KM56" s="96">
        <f t="shared" si="12"/>
        <v>217</v>
      </c>
      <c r="KN56" s="96">
        <f t="shared" si="12"/>
        <v>218</v>
      </c>
      <c r="KO56" s="96">
        <f t="shared" si="12"/>
        <v>219</v>
      </c>
      <c r="KP56" s="96">
        <f t="shared" si="12"/>
        <v>220</v>
      </c>
      <c r="KQ56" s="96">
        <f t="shared" si="12"/>
        <v>221</v>
      </c>
      <c r="KR56" s="96">
        <f t="shared" si="12"/>
        <v>222</v>
      </c>
      <c r="KS56" s="96">
        <f t="shared" si="12"/>
        <v>223</v>
      </c>
      <c r="KT56" s="96">
        <f t="shared" si="12"/>
        <v>224</v>
      </c>
      <c r="KU56" s="96">
        <f t="shared" si="12"/>
        <v>225</v>
      </c>
      <c r="KV56" s="96">
        <f t="shared" si="12"/>
        <v>226</v>
      </c>
      <c r="KW56" s="96">
        <f t="shared" si="12"/>
        <v>227</v>
      </c>
      <c r="KX56" s="96">
        <f t="shared" si="12"/>
        <v>228</v>
      </c>
      <c r="KY56" s="96">
        <f t="shared" si="12"/>
        <v>229</v>
      </c>
      <c r="KZ56" s="96">
        <f t="shared" si="12"/>
        <v>230</v>
      </c>
      <c r="LA56" s="96">
        <f t="shared" si="12"/>
        <v>231</v>
      </c>
      <c r="LB56" s="96">
        <f t="shared" si="12"/>
        <v>232</v>
      </c>
      <c r="LC56" s="96">
        <f t="shared" si="12"/>
        <v>233</v>
      </c>
      <c r="LD56" s="96">
        <f t="shared" si="12"/>
        <v>234</v>
      </c>
      <c r="LE56" s="96">
        <f t="shared" si="12"/>
        <v>235</v>
      </c>
      <c r="LF56" s="96">
        <f t="shared" si="12"/>
        <v>236</v>
      </c>
      <c r="LG56" s="96">
        <f t="shared" si="12"/>
        <v>237</v>
      </c>
      <c r="LH56" s="96">
        <f t="shared" si="12"/>
        <v>238</v>
      </c>
      <c r="LI56" s="96">
        <f t="shared" si="12"/>
        <v>239</v>
      </c>
      <c r="LJ56" s="96">
        <f t="shared" si="12"/>
        <v>240</v>
      </c>
      <c r="LK56" s="96">
        <f t="shared" si="12"/>
        <v>241</v>
      </c>
      <c r="LL56" s="96">
        <f t="shared" si="12"/>
        <v>242</v>
      </c>
      <c r="LM56" s="96">
        <f t="shared" si="12"/>
        <v>243</v>
      </c>
      <c r="LN56" s="96">
        <f t="shared" si="12"/>
        <v>244</v>
      </c>
      <c r="LO56" s="96">
        <f t="shared" si="12"/>
        <v>245</v>
      </c>
      <c r="LP56" s="96">
        <f t="shared" si="12"/>
        <v>246</v>
      </c>
      <c r="LQ56" s="96">
        <f t="shared" si="12"/>
        <v>247</v>
      </c>
      <c r="LR56" s="96">
        <f t="shared" si="12"/>
        <v>248</v>
      </c>
      <c r="LS56" s="96">
        <f t="shared" si="12"/>
        <v>249</v>
      </c>
      <c r="LT56" s="96">
        <f t="shared" si="12"/>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 t="shared" ref="CE57:EP57" si="13">SMALL($AW$62:$AX$96,CE60)</f>
        <v>1</v>
      </c>
      <c r="CF57" s="90">
        <f t="shared" si="13"/>
        <v>2</v>
      </c>
      <c r="CG57" s="90">
        <f t="shared" si="13"/>
        <v>2</v>
      </c>
      <c r="CH57" s="90">
        <f t="shared" si="13"/>
        <v>2</v>
      </c>
      <c r="CI57" s="90">
        <f t="shared" si="13"/>
        <v>2</v>
      </c>
      <c r="CJ57" s="90">
        <f t="shared" si="13"/>
        <v>2</v>
      </c>
      <c r="CK57" s="90">
        <f t="shared" si="13"/>
        <v>2</v>
      </c>
      <c r="CL57" s="90">
        <f t="shared" si="13"/>
        <v>2</v>
      </c>
      <c r="CM57" s="90">
        <f t="shared" si="13"/>
        <v>2</v>
      </c>
      <c r="CN57" s="90">
        <f t="shared" si="13"/>
        <v>2</v>
      </c>
      <c r="CO57" s="90">
        <f t="shared" si="13"/>
        <v>2</v>
      </c>
      <c r="CP57" s="90">
        <f t="shared" si="13"/>
        <v>2</v>
      </c>
      <c r="CQ57" s="90">
        <f t="shared" si="13"/>
        <v>2</v>
      </c>
      <c r="CR57" s="90">
        <f t="shared" si="13"/>
        <v>2</v>
      </c>
      <c r="CS57" s="90">
        <f t="shared" si="13"/>
        <v>2</v>
      </c>
      <c r="CT57" s="90">
        <f t="shared" si="13"/>
        <v>2</v>
      </c>
      <c r="CU57" s="90">
        <f t="shared" si="13"/>
        <v>2</v>
      </c>
      <c r="CV57" s="90">
        <f t="shared" si="13"/>
        <v>2</v>
      </c>
      <c r="CW57" s="90">
        <f t="shared" si="13"/>
        <v>2</v>
      </c>
      <c r="CX57" s="90">
        <f t="shared" si="13"/>
        <v>2</v>
      </c>
      <c r="CY57" s="90">
        <f t="shared" si="13"/>
        <v>2</v>
      </c>
      <c r="CZ57" s="90">
        <f t="shared" si="13"/>
        <v>2</v>
      </c>
      <c r="DA57" s="90">
        <f t="shared" si="13"/>
        <v>2</v>
      </c>
      <c r="DB57" s="90">
        <f t="shared" si="13"/>
        <v>2</v>
      </c>
      <c r="DC57" s="90">
        <f t="shared" si="13"/>
        <v>2</v>
      </c>
      <c r="DD57" s="90">
        <f t="shared" si="13"/>
        <v>2</v>
      </c>
      <c r="DE57" s="90">
        <f t="shared" si="13"/>
        <v>2</v>
      </c>
      <c r="DF57" s="90">
        <f t="shared" si="13"/>
        <v>2</v>
      </c>
      <c r="DG57" s="90">
        <f t="shared" si="13"/>
        <v>2</v>
      </c>
      <c r="DH57" s="90">
        <f t="shared" si="13"/>
        <v>2</v>
      </c>
      <c r="DI57" s="90">
        <f t="shared" si="13"/>
        <v>2</v>
      </c>
      <c r="DJ57" s="90">
        <f t="shared" si="13"/>
        <v>2</v>
      </c>
      <c r="DK57" s="90">
        <f t="shared" si="13"/>
        <v>2</v>
      </c>
      <c r="DL57" s="90">
        <f t="shared" si="13"/>
        <v>2</v>
      </c>
      <c r="DM57" s="90">
        <f t="shared" si="13"/>
        <v>2</v>
      </c>
      <c r="DN57" s="90">
        <f t="shared" si="13"/>
        <v>2</v>
      </c>
      <c r="DO57" s="90" t="e">
        <f t="shared" si="13"/>
        <v>#NUM!</v>
      </c>
      <c r="DP57" s="90" t="e">
        <f t="shared" si="13"/>
        <v>#NUM!</v>
      </c>
      <c r="DQ57" s="90" t="e">
        <f t="shared" si="13"/>
        <v>#NUM!</v>
      </c>
      <c r="DR57" s="90" t="e">
        <f t="shared" si="13"/>
        <v>#NUM!</v>
      </c>
      <c r="DS57" s="90" t="e">
        <f t="shared" si="13"/>
        <v>#NUM!</v>
      </c>
      <c r="DT57" s="90" t="e">
        <f t="shared" si="13"/>
        <v>#NUM!</v>
      </c>
      <c r="DU57" s="90" t="e">
        <f t="shared" si="13"/>
        <v>#NUM!</v>
      </c>
      <c r="DV57" s="90" t="e">
        <f t="shared" si="13"/>
        <v>#NUM!</v>
      </c>
      <c r="DW57" s="90" t="e">
        <f t="shared" si="13"/>
        <v>#NUM!</v>
      </c>
      <c r="DX57" s="90" t="e">
        <f t="shared" si="13"/>
        <v>#NUM!</v>
      </c>
      <c r="DY57" s="90" t="e">
        <f t="shared" si="13"/>
        <v>#NUM!</v>
      </c>
      <c r="DZ57" s="90" t="e">
        <f t="shared" si="13"/>
        <v>#NUM!</v>
      </c>
      <c r="EA57" s="90" t="e">
        <f t="shared" si="13"/>
        <v>#NUM!</v>
      </c>
      <c r="EB57" s="90" t="e">
        <f t="shared" si="13"/>
        <v>#NUM!</v>
      </c>
      <c r="EC57" s="90" t="e">
        <f t="shared" si="13"/>
        <v>#NUM!</v>
      </c>
      <c r="ED57" s="90" t="e">
        <f t="shared" si="13"/>
        <v>#NUM!</v>
      </c>
      <c r="EE57" s="90" t="e">
        <f t="shared" si="13"/>
        <v>#NUM!</v>
      </c>
      <c r="EF57" s="90" t="e">
        <f t="shared" si="13"/>
        <v>#NUM!</v>
      </c>
      <c r="EG57" s="90" t="e">
        <f t="shared" si="13"/>
        <v>#NUM!</v>
      </c>
      <c r="EH57" s="90" t="e">
        <f t="shared" si="13"/>
        <v>#NUM!</v>
      </c>
      <c r="EI57" s="90" t="e">
        <f t="shared" si="13"/>
        <v>#NUM!</v>
      </c>
      <c r="EJ57" s="90" t="e">
        <f t="shared" si="13"/>
        <v>#NUM!</v>
      </c>
      <c r="EK57" s="90" t="e">
        <f t="shared" si="13"/>
        <v>#NUM!</v>
      </c>
      <c r="EL57" s="90" t="e">
        <f t="shared" si="13"/>
        <v>#NUM!</v>
      </c>
      <c r="EM57" s="90" t="e">
        <f t="shared" si="13"/>
        <v>#NUM!</v>
      </c>
      <c r="EN57" s="90" t="e">
        <f t="shared" si="13"/>
        <v>#NUM!</v>
      </c>
      <c r="EO57" s="90" t="e">
        <f t="shared" si="13"/>
        <v>#NUM!</v>
      </c>
      <c r="EP57" s="90" t="e">
        <f t="shared" si="13"/>
        <v>#NUM!</v>
      </c>
      <c r="EQ57" s="90" t="e">
        <f t="shared" ref="EQ57:HB57" si="14">SMALL($AW$62:$AX$96,EQ60)</f>
        <v>#NUM!</v>
      </c>
      <c r="ER57" s="90" t="e">
        <f t="shared" si="14"/>
        <v>#NUM!</v>
      </c>
      <c r="ES57" s="90" t="e">
        <f t="shared" si="14"/>
        <v>#NUM!</v>
      </c>
      <c r="ET57" s="90" t="e">
        <f t="shared" si="14"/>
        <v>#NUM!</v>
      </c>
      <c r="EU57" s="90" t="e">
        <f t="shared" si="14"/>
        <v>#NUM!</v>
      </c>
      <c r="EV57" s="90" t="e">
        <f t="shared" si="14"/>
        <v>#NUM!</v>
      </c>
      <c r="EW57" s="90" t="e">
        <f t="shared" si="14"/>
        <v>#NUM!</v>
      </c>
      <c r="EX57" s="90" t="e">
        <f t="shared" si="14"/>
        <v>#NUM!</v>
      </c>
      <c r="EY57" s="90" t="e">
        <f t="shared" si="14"/>
        <v>#NUM!</v>
      </c>
      <c r="EZ57" s="90" t="e">
        <f t="shared" si="14"/>
        <v>#NUM!</v>
      </c>
      <c r="FA57" s="90" t="e">
        <f t="shared" si="14"/>
        <v>#NUM!</v>
      </c>
      <c r="FB57" s="90" t="e">
        <f t="shared" si="14"/>
        <v>#NUM!</v>
      </c>
      <c r="FC57" s="90" t="e">
        <f t="shared" si="14"/>
        <v>#NUM!</v>
      </c>
      <c r="FD57" s="90" t="e">
        <f t="shared" si="14"/>
        <v>#NUM!</v>
      </c>
      <c r="FE57" s="90" t="e">
        <f t="shared" si="14"/>
        <v>#NUM!</v>
      </c>
      <c r="FF57" s="90" t="e">
        <f t="shared" si="14"/>
        <v>#NUM!</v>
      </c>
      <c r="FG57" s="90" t="e">
        <f t="shared" si="14"/>
        <v>#NUM!</v>
      </c>
      <c r="FH57" s="90" t="e">
        <f t="shared" si="14"/>
        <v>#NUM!</v>
      </c>
      <c r="FI57" s="90" t="e">
        <f t="shared" si="14"/>
        <v>#NUM!</v>
      </c>
      <c r="FJ57" s="90" t="e">
        <f t="shared" si="14"/>
        <v>#NUM!</v>
      </c>
      <c r="FK57" s="90" t="e">
        <f t="shared" si="14"/>
        <v>#NUM!</v>
      </c>
      <c r="FL57" s="90" t="e">
        <f t="shared" si="14"/>
        <v>#NUM!</v>
      </c>
      <c r="FM57" s="90" t="e">
        <f t="shared" si="14"/>
        <v>#NUM!</v>
      </c>
      <c r="FN57" s="90" t="e">
        <f t="shared" si="14"/>
        <v>#NUM!</v>
      </c>
      <c r="FO57" s="90" t="e">
        <f t="shared" si="14"/>
        <v>#NUM!</v>
      </c>
      <c r="FP57" s="90" t="e">
        <f t="shared" si="14"/>
        <v>#NUM!</v>
      </c>
      <c r="FQ57" s="90" t="e">
        <f t="shared" si="14"/>
        <v>#NUM!</v>
      </c>
      <c r="FR57" s="90" t="e">
        <f t="shared" si="14"/>
        <v>#NUM!</v>
      </c>
      <c r="FS57" s="90" t="e">
        <f t="shared" si="14"/>
        <v>#NUM!</v>
      </c>
      <c r="FT57" s="90" t="e">
        <f t="shared" si="14"/>
        <v>#NUM!</v>
      </c>
      <c r="FU57" s="90" t="e">
        <f t="shared" si="14"/>
        <v>#NUM!</v>
      </c>
      <c r="FV57" s="90" t="e">
        <f t="shared" si="14"/>
        <v>#NUM!</v>
      </c>
      <c r="FW57" s="90" t="e">
        <f t="shared" si="14"/>
        <v>#NUM!</v>
      </c>
      <c r="FX57" s="90" t="e">
        <f t="shared" si="14"/>
        <v>#NUM!</v>
      </c>
      <c r="FY57" s="90" t="e">
        <f t="shared" si="14"/>
        <v>#NUM!</v>
      </c>
      <c r="FZ57" s="90" t="e">
        <f t="shared" si="14"/>
        <v>#NUM!</v>
      </c>
      <c r="GA57" s="90" t="e">
        <f t="shared" si="14"/>
        <v>#NUM!</v>
      </c>
      <c r="GB57" s="90" t="e">
        <f t="shared" si="14"/>
        <v>#NUM!</v>
      </c>
      <c r="GC57" s="90" t="e">
        <f t="shared" si="14"/>
        <v>#NUM!</v>
      </c>
      <c r="GD57" s="90" t="e">
        <f t="shared" si="14"/>
        <v>#NUM!</v>
      </c>
      <c r="GE57" s="90" t="e">
        <f t="shared" si="14"/>
        <v>#NUM!</v>
      </c>
      <c r="GF57" s="90" t="e">
        <f t="shared" si="14"/>
        <v>#NUM!</v>
      </c>
      <c r="GG57" s="90" t="e">
        <f t="shared" si="14"/>
        <v>#NUM!</v>
      </c>
      <c r="GH57" s="90" t="e">
        <f t="shared" si="14"/>
        <v>#NUM!</v>
      </c>
      <c r="GI57" s="90" t="e">
        <f t="shared" si="14"/>
        <v>#NUM!</v>
      </c>
      <c r="GJ57" s="90" t="e">
        <f t="shared" si="14"/>
        <v>#NUM!</v>
      </c>
      <c r="GK57" s="90" t="e">
        <f t="shared" si="14"/>
        <v>#NUM!</v>
      </c>
      <c r="GL57" s="90" t="e">
        <f t="shared" si="14"/>
        <v>#NUM!</v>
      </c>
      <c r="GM57" s="90" t="e">
        <f t="shared" si="14"/>
        <v>#NUM!</v>
      </c>
      <c r="GN57" s="90" t="e">
        <f t="shared" si="14"/>
        <v>#NUM!</v>
      </c>
      <c r="GO57" s="90" t="e">
        <f t="shared" si="14"/>
        <v>#NUM!</v>
      </c>
      <c r="GP57" s="90" t="e">
        <f t="shared" si="14"/>
        <v>#NUM!</v>
      </c>
      <c r="GQ57" s="90" t="e">
        <f t="shared" si="14"/>
        <v>#NUM!</v>
      </c>
      <c r="GR57" s="90" t="e">
        <f t="shared" si="14"/>
        <v>#NUM!</v>
      </c>
      <c r="GS57" s="90" t="e">
        <f t="shared" si="14"/>
        <v>#NUM!</v>
      </c>
      <c r="GT57" s="90" t="e">
        <f t="shared" si="14"/>
        <v>#NUM!</v>
      </c>
      <c r="GU57" s="90" t="e">
        <f t="shared" si="14"/>
        <v>#NUM!</v>
      </c>
      <c r="GV57" s="90" t="e">
        <f t="shared" si="14"/>
        <v>#NUM!</v>
      </c>
      <c r="GW57" s="90" t="e">
        <f t="shared" si="14"/>
        <v>#NUM!</v>
      </c>
      <c r="GX57" s="90" t="e">
        <f t="shared" si="14"/>
        <v>#NUM!</v>
      </c>
      <c r="GY57" s="90" t="e">
        <f t="shared" si="14"/>
        <v>#NUM!</v>
      </c>
      <c r="GZ57" s="90" t="e">
        <f t="shared" si="14"/>
        <v>#NUM!</v>
      </c>
      <c r="HA57" s="90" t="e">
        <f t="shared" si="14"/>
        <v>#NUM!</v>
      </c>
      <c r="HB57" s="90" t="e">
        <f t="shared" si="14"/>
        <v>#NUM!</v>
      </c>
      <c r="HC57" s="90" t="e">
        <f t="shared" ref="HC57:JN57" si="15">SMALL($AW$62:$AX$96,HC60)</f>
        <v>#NUM!</v>
      </c>
      <c r="HD57" s="90" t="e">
        <f t="shared" si="15"/>
        <v>#NUM!</v>
      </c>
      <c r="HE57" s="90" t="e">
        <f t="shared" si="15"/>
        <v>#NUM!</v>
      </c>
      <c r="HF57" s="90" t="e">
        <f t="shared" si="15"/>
        <v>#NUM!</v>
      </c>
      <c r="HG57" s="90" t="e">
        <f t="shared" si="15"/>
        <v>#NUM!</v>
      </c>
      <c r="HH57" s="90" t="e">
        <f t="shared" si="15"/>
        <v>#NUM!</v>
      </c>
      <c r="HI57" s="90" t="e">
        <f t="shared" si="15"/>
        <v>#NUM!</v>
      </c>
      <c r="HJ57" s="90" t="e">
        <f t="shared" si="15"/>
        <v>#NUM!</v>
      </c>
      <c r="HK57" s="90" t="e">
        <f t="shared" si="15"/>
        <v>#NUM!</v>
      </c>
      <c r="HL57" s="90" t="e">
        <f t="shared" si="15"/>
        <v>#NUM!</v>
      </c>
      <c r="HM57" s="90" t="e">
        <f t="shared" si="15"/>
        <v>#NUM!</v>
      </c>
      <c r="HN57" s="90" t="e">
        <f t="shared" si="15"/>
        <v>#NUM!</v>
      </c>
      <c r="HO57" s="90" t="e">
        <f t="shared" si="15"/>
        <v>#NUM!</v>
      </c>
      <c r="HP57" s="90" t="e">
        <f t="shared" si="15"/>
        <v>#NUM!</v>
      </c>
      <c r="HQ57" s="90" t="e">
        <f t="shared" si="15"/>
        <v>#NUM!</v>
      </c>
      <c r="HR57" s="90" t="e">
        <f t="shared" si="15"/>
        <v>#NUM!</v>
      </c>
      <c r="HS57" s="90" t="e">
        <f t="shared" si="15"/>
        <v>#NUM!</v>
      </c>
      <c r="HT57" s="90" t="e">
        <f t="shared" si="15"/>
        <v>#NUM!</v>
      </c>
      <c r="HU57" s="90" t="e">
        <f t="shared" si="15"/>
        <v>#NUM!</v>
      </c>
      <c r="HV57" s="90" t="e">
        <f t="shared" si="15"/>
        <v>#NUM!</v>
      </c>
      <c r="HW57" s="90" t="e">
        <f t="shared" si="15"/>
        <v>#NUM!</v>
      </c>
      <c r="HX57" s="90" t="e">
        <f t="shared" si="15"/>
        <v>#NUM!</v>
      </c>
      <c r="HY57" s="90" t="e">
        <f t="shared" si="15"/>
        <v>#NUM!</v>
      </c>
      <c r="HZ57" s="90" t="e">
        <f t="shared" si="15"/>
        <v>#NUM!</v>
      </c>
      <c r="IA57" s="90" t="e">
        <f t="shared" si="15"/>
        <v>#NUM!</v>
      </c>
      <c r="IB57" s="90" t="e">
        <f t="shared" si="15"/>
        <v>#NUM!</v>
      </c>
      <c r="IC57" s="90" t="e">
        <f t="shared" si="15"/>
        <v>#NUM!</v>
      </c>
      <c r="ID57" s="90" t="e">
        <f t="shared" si="15"/>
        <v>#NUM!</v>
      </c>
      <c r="IE57" s="90" t="e">
        <f t="shared" si="15"/>
        <v>#NUM!</v>
      </c>
      <c r="IF57" s="90" t="e">
        <f t="shared" si="15"/>
        <v>#NUM!</v>
      </c>
      <c r="IG57" s="90" t="e">
        <f t="shared" si="15"/>
        <v>#NUM!</v>
      </c>
      <c r="IH57" s="90" t="e">
        <f t="shared" si="15"/>
        <v>#NUM!</v>
      </c>
      <c r="II57" s="90" t="e">
        <f t="shared" si="15"/>
        <v>#NUM!</v>
      </c>
      <c r="IJ57" s="90" t="e">
        <f t="shared" si="15"/>
        <v>#NUM!</v>
      </c>
      <c r="IK57" s="90" t="e">
        <f t="shared" si="15"/>
        <v>#NUM!</v>
      </c>
      <c r="IL57" s="90" t="e">
        <f t="shared" si="15"/>
        <v>#NUM!</v>
      </c>
      <c r="IM57" s="90" t="e">
        <f t="shared" si="15"/>
        <v>#NUM!</v>
      </c>
      <c r="IN57" s="90" t="e">
        <f t="shared" si="15"/>
        <v>#NUM!</v>
      </c>
      <c r="IO57" s="90" t="e">
        <f t="shared" si="15"/>
        <v>#NUM!</v>
      </c>
      <c r="IP57" s="90" t="e">
        <f t="shared" si="15"/>
        <v>#NUM!</v>
      </c>
      <c r="IQ57" s="90" t="e">
        <f t="shared" si="15"/>
        <v>#NUM!</v>
      </c>
      <c r="IR57" s="90" t="e">
        <f t="shared" si="15"/>
        <v>#NUM!</v>
      </c>
      <c r="IS57" s="90" t="e">
        <f t="shared" si="15"/>
        <v>#NUM!</v>
      </c>
      <c r="IT57" s="90" t="e">
        <f t="shared" si="15"/>
        <v>#NUM!</v>
      </c>
      <c r="IU57" s="90" t="e">
        <f t="shared" si="15"/>
        <v>#NUM!</v>
      </c>
      <c r="IV57" s="90" t="e">
        <f t="shared" si="15"/>
        <v>#NUM!</v>
      </c>
      <c r="IW57" s="90" t="e">
        <f t="shared" si="15"/>
        <v>#NUM!</v>
      </c>
      <c r="IX57" s="90" t="e">
        <f t="shared" si="15"/>
        <v>#NUM!</v>
      </c>
      <c r="IY57" s="90" t="e">
        <f t="shared" si="15"/>
        <v>#NUM!</v>
      </c>
      <c r="IZ57" s="90" t="e">
        <f t="shared" si="15"/>
        <v>#NUM!</v>
      </c>
      <c r="JA57" s="90" t="e">
        <f t="shared" si="15"/>
        <v>#NUM!</v>
      </c>
      <c r="JB57" s="90" t="e">
        <f t="shared" si="15"/>
        <v>#NUM!</v>
      </c>
      <c r="JC57" s="90" t="e">
        <f t="shared" si="15"/>
        <v>#NUM!</v>
      </c>
      <c r="JD57" s="90" t="e">
        <f t="shared" si="15"/>
        <v>#NUM!</v>
      </c>
      <c r="JE57" s="90" t="e">
        <f t="shared" si="15"/>
        <v>#NUM!</v>
      </c>
      <c r="JF57" s="90" t="e">
        <f t="shared" si="15"/>
        <v>#NUM!</v>
      </c>
      <c r="JG57" s="90" t="e">
        <f t="shared" si="15"/>
        <v>#NUM!</v>
      </c>
      <c r="JH57" s="90" t="e">
        <f t="shared" si="15"/>
        <v>#NUM!</v>
      </c>
      <c r="JI57" s="90" t="e">
        <f t="shared" si="15"/>
        <v>#NUM!</v>
      </c>
      <c r="JJ57" s="90" t="e">
        <f t="shared" si="15"/>
        <v>#NUM!</v>
      </c>
      <c r="JK57" s="90" t="e">
        <f t="shared" si="15"/>
        <v>#NUM!</v>
      </c>
      <c r="JL57" s="90" t="e">
        <f t="shared" si="15"/>
        <v>#NUM!</v>
      </c>
      <c r="JM57" s="90" t="e">
        <f t="shared" si="15"/>
        <v>#NUM!</v>
      </c>
      <c r="JN57" s="90" t="e">
        <f t="shared" si="15"/>
        <v>#NUM!</v>
      </c>
      <c r="JO57" s="90" t="e">
        <f t="shared" ref="JO57:LT57" si="16">SMALL($AW$62:$AX$96,JO60)</f>
        <v>#NUM!</v>
      </c>
      <c r="JP57" s="90" t="e">
        <f t="shared" si="16"/>
        <v>#NUM!</v>
      </c>
      <c r="JQ57" s="90" t="e">
        <f t="shared" si="16"/>
        <v>#NUM!</v>
      </c>
      <c r="JR57" s="90" t="e">
        <f t="shared" si="16"/>
        <v>#NUM!</v>
      </c>
      <c r="JS57" s="90" t="e">
        <f t="shared" si="16"/>
        <v>#NUM!</v>
      </c>
      <c r="JT57" s="90" t="e">
        <f t="shared" si="16"/>
        <v>#NUM!</v>
      </c>
      <c r="JU57" s="90" t="e">
        <f t="shared" si="16"/>
        <v>#NUM!</v>
      </c>
      <c r="JV57" s="90" t="e">
        <f t="shared" si="16"/>
        <v>#NUM!</v>
      </c>
      <c r="JW57" s="90" t="e">
        <f t="shared" si="16"/>
        <v>#NUM!</v>
      </c>
      <c r="JX57" s="90" t="e">
        <f t="shared" si="16"/>
        <v>#NUM!</v>
      </c>
      <c r="JY57" s="90" t="e">
        <f t="shared" si="16"/>
        <v>#NUM!</v>
      </c>
      <c r="JZ57" s="90" t="e">
        <f t="shared" si="16"/>
        <v>#NUM!</v>
      </c>
      <c r="KA57" s="90" t="e">
        <f t="shared" si="16"/>
        <v>#NUM!</v>
      </c>
      <c r="KB57" s="90" t="e">
        <f t="shared" si="16"/>
        <v>#NUM!</v>
      </c>
      <c r="KC57" s="90" t="e">
        <f t="shared" si="16"/>
        <v>#NUM!</v>
      </c>
      <c r="KD57" s="90" t="e">
        <f t="shared" si="16"/>
        <v>#NUM!</v>
      </c>
      <c r="KE57" s="90" t="e">
        <f t="shared" si="16"/>
        <v>#NUM!</v>
      </c>
      <c r="KF57" s="90" t="e">
        <f t="shared" si="16"/>
        <v>#NUM!</v>
      </c>
      <c r="KG57" s="90" t="e">
        <f t="shared" si="16"/>
        <v>#NUM!</v>
      </c>
      <c r="KH57" s="90" t="e">
        <f t="shared" si="16"/>
        <v>#NUM!</v>
      </c>
      <c r="KI57" s="90" t="e">
        <f t="shared" si="16"/>
        <v>#NUM!</v>
      </c>
      <c r="KJ57" s="90" t="e">
        <f t="shared" si="16"/>
        <v>#NUM!</v>
      </c>
      <c r="KK57" s="90" t="e">
        <f t="shared" si="16"/>
        <v>#NUM!</v>
      </c>
      <c r="KL57" s="90" t="e">
        <f t="shared" si="16"/>
        <v>#NUM!</v>
      </c>
      <c r="KM57" s="90" t="e">
        <f t="shared" si="16"/>
        <v>#NUM!</v>
      </c>
      <c r="KN57" s="90" t="e">
        <f t="shared" si="16"/>
        <v>#NUM!</v>
      </c>
      <c r="KO57" s="90" t="e">
        <f t="shared" si="16"/>
        <v>#NUM!</v>
      </c>
      <c r="KP57" s="90" t="e">
        <f t="shared" si="16"/>
        <v>#NUM!</v>
      </c>
      <c r="KQ57" s="90" t="e">
        <f t="shared" si="16"/>
        <v>#NUM!</v>
      </c>
      <c r="KR57" s="90" t="e">
        <f t="shared" si="16"/>
        <v>#NUM!</v>
      </c>
      <c r="KS57" s="90" t="e">
        <f t="shared" si="16"/>
        <v>#NUM!</v>
      </c>
      <c r="KT57" s="90" t="e">
        <f t="shared" si="16"/>
        <v>#NUM!</v>
      </c>
      <c r="KU57" s="90" t="e">
        <f t="shared" si="16"/>
        <v>#NUM!</v>
      </c>
      <c r="KV57" s="90" t="e">
        <f t="shared" si="16"/>
        <v>#NUM!</v>
      </c>
      <c r="KW57" s="90" t="e">
        <f t="shared" si="16"/>
        <v>#NUM!</v>
      </c>
      <c r="KX57" s="90" t="e">
        <f t="shared" si="16"/>
        <v>#NUM!</v>
      </c>
      <c r="KY57" s="90" t="e">
        <f t="shared" si="16"/>
        <v>#NUM!</v>
      </c>
      <c r="KZ57" s="90" t="e">
        <f t="shared" si="16"/>
        <v>#NUM!</v>
      </c>
      <c r="LA57" s="90" t="e">
        <f t="shared" si="16"/>
        <v>#NUM!</v>
      </c>
      <c r="LB57" s="90" t="e">
        <f t="shared" si="16"/>
        <v>#NUM!</v>
      </c>
      <c r="LC57" s="90" t="e">
        <f t="shared" si="16"/>
        <v>#NUM!</v>
      </c>
      <c r="LD57" s="90" t="e">
        <f t="shared" si="16"/>
        <v>#NUM!</v>
      </c>
      <c r="LE57" s="90" t="e">
        <f t="shared" si="16"/>
        <v>#NUM!</v>
      </c>
      <c r="LF57" s="90" t="e">
        <f t="shared" si="16"/>
        <v>#NUM!</v>
      </c>
      <c r="LG57" s="90" t="e">
        <f t="shared" si="16"/>
        <v>#NUM!</v>
      </c>
      <c r="LH57" s="90" t="e">
        <f t="shared" si="16"/>
        <v>#NUM!</v>
      </c>
      <c r="LI57" s="90" t="e">
        <f t="shared" si="16"/>
        <v>#NUM!</v>
      </c>
      <c r="LJ57" s="90" t="e">
        <f t="shared" si="16"/>
        <v>#NUM!</v>
      </c>
      <c r="LK57" s="90" t="e">
        <f t="shared" si="16"/>
        <v>#NUM!</v>
      </c>
      <c r="LL57" s="90" t="e">
        <f t="shared" si="16"/>
        <v>#NUM!</v>
      </c>
      <c r="LM57" s="90" t="e">
        <f t="shared" si="16"/>
        <v>#NUM!</v>
      </c>
      <c r="LN57" s="90" t="e">
        <f t="shared" si="16"/>
        <v>#NUM!</v>
      </c>
      <c r="LO57" s="90" t="e">
        <f t="shared" si="16"/>
        <v>#NUM!</v>
      </c>
      <c r="LP57" s="90" t="e">
        <f t="shared" si="16"/>
        <v>#NUM!</v>
      </c>
      <c r="LQ57" s="90" t="e">
        <f t="shared" si="16"/>
        <v>#NUM!</v>
      </c>
      <c r="LR57" s="90" t="e">
        <f t="shared" si="16"/>
        <v>#NUM!</v>
      </c>
      <c r="LS57" s="90" t="e">
        <f t="shared" si="16"/>
        <v>#NUM!</v>
      </c>
      <c r="LT57" s="90" t="e">
        <f t="shared" si="16"/>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f>IFERROR(IF(COUNTIF($CE57:CF57,CF57)=1,CF57,""),"")</f>
        <v>2</v>
      </c>
      <c r="CG58" s="90" t="str">
        <f>IFERROR(IF(COUNTIF($CE57:CG57,CG57)=1,CG57,""),"")</f>
        <v/>
      </c>
      <c r="CH58" s="90" t="str">
        <f>IFERROR(IF(COUNTIF($CE57:CH57,CH57)=1,CH57,""),"")</f>
        <v/>
      </c>
      <c r="CI58" s="90" t="str">
        <f>IFERROR(IF(COUNTIF($CE57:CI57,CI57)=1,CI57,""),"")</f>
        <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f t="shared" ref="CF59:EQ59" si="17">SMALL($CE$58:$LT$58,CF60)</f>
        <v>2</v>
      </c>
      <c r="CG59" s="96" t="e">
        <f t="shared" si="17"/>
        <v>#NUM!</v>
      </c>
      <c r="CH59" s="96" t="e">
        <f t="shared" si="17"/>
        <v>#NUM!</v>
      </c>
      <c r="CI59" s="96" t="e">
        <f t="shared" si="17"/>
        <v>#NUM!</v>
      </c>
      <c r="CJ59" s="96" t="e">
        <f t="shared" si="17"/>
        <v>#NUM!</v>
      </c>
      <c r="CK59" s="96" t="e">
        <f t="shared" si="17"/>
        <v>#NUM!</v>
      </c>
      <c r="CL59" s="96" t="e">
        <f t="shared" si="17"/>
        <v>#NUM!</v>
      </c>
      <c r="CM59" s="96" t="e">
        <f t="shared" si="17"/>
        <v>#NUM!</v>
      </c>
      <c r="CN59" s="96" t="e">
        <f t="shared" si="17"/>
        <v>#NUM!</v>
      </c>
      <c r="CO59" s="96" t="e">
        <f t="shared" si="17"/>
        <v>#NUM!</v>
      </c>
      <c r="CP59" s="96" t="e">
        <f t="shared" si="17"/>
        <v>#NUM!</v>
      </c>
      <c r="CQ59" s="96" t="e">
        <f t="shared" si="17"/>
        <v>#NUM!</v>
      </c>
      <c r="CR59" s="96" t="e">
        <f t="shared" si="17"/>
        <v>#NUM!</v>
      </c>
      <c r="CS59" s="96" t="e">
        <f t="shared" si="17"/>
        <v>#NUM!</v>
      </c>
      <c r="CT59" s="96" t="e">
        <f t="shared" si="17"/>
        <v>#NUM!</v>
      </c>
      <c r="CU59" s="96" t="e">
        <f t="shared" si="17"/>
        <v>#NUM!</v>
      </c>
      <c r="CV59" s="96" t="e">
        <f t="shared" si="17"/>
        <v>#NUM!</v>
      </c>
      <c r="CW59" s="96" t="e">
        <f t="shared" si="17"/>
        <v>#NUM!</v>
      </c>
      <c r="CX59" s="96" t="e">
        <f t="shared" si="17"/>
        <v>#NUM!</v>
      </c>
      <c r="CY59" s="96" t="e">
        <f t="shared" si="17"/>
        <v>#NUM!</v>
      </c>
      <c r="CZ59" s="96" t="e">
        <f t="shared" si="17"/>
        <v>#NUM!</v>
      </c>
      <c r="DA59" s="96" t="e">
        <f t="shared" si="17"/>
        <v>#NUM!</v>
      </c>
      <c r="DB59" s="96" t="e">
        <f t="shared" si="17"/>
        <v>#NUM!</v>
      </c>
      <c r="DC59" s="96" t="e">
        <f t="shared" si="17"/>
        <v>#NUM!</v>
      </c>
      <c r="DD59" s="96" t="e">
        <f t="shared" si="17"/>
        <v>#NUM!</v>
      </c>
      <c r="DE59" s="96" t="e">
        <f t="shared" si="17"/>
        <v>#NUM!</v>
      </c>
      <c r="DF59" s="96" t="e">
        <f t="shared" si="17"/>
        <v>#NUM!</v>
      </c>
      <c r="DG59" s="96" t="e">
        <f t="shared" si="17"/>
        <v>#NUM!</v>
      </c>
      <c r="DH59" s="96" t="e">
        <f t="shared" si="17"/>
        <v>#NUM!</v>
      </c>
      <c r="DI59" s="96" t="e">
        <f t="shared" si="17"/>
        <v>#NUM!</v>
      </c>
      <c r="DJ59" s="96" t="e">
        <f t="shared" si="17"/>
        <v>#NUM!</v>
      </c>
      <c r="DK59" s="96" t="e">
        <f t="shared" si="17"/>
        <v>#NUM!</v>
      </c>
      <c r="DL59" s="96" t="e">
        <f t="shared" si="17"/>
        <v>#NUM!</v>
      </c>
      <c r="DM59" s="96" t="e">
        <f t="shared" si="17"/>
        <v>#NUM!</v>
      </c>
      <c r="DN59" s="96" t="e">
        <f t="shared" si="17"/>
        <v>#NUM!</v>
      </c>
      <c r="DO59" s="96" t="e">
        <f t="shared" si="17"/>
        <v>#NUM!</v>
      </c>
      <c r="DP59" s="96" t="e">
        <f t="shared" si="17"/>
        <v>#NUM!</v>
      </c>
      <c r="DQ59" s="96" t="e">
        <f t="shared" si="17"/>
        <v>#NUM!</v>
      </c>
      <c r="DR59" s="96" t="e">
        <f t="shared" si="17"/>
        <v>#NUM!</v>
      </c>
      <c r="DS59" s="96" t="e">
        <f t="shared" si="17"/>
        <v>#NUM!</v>
      </c>
      <c r="DT59" s="96" t="e">
        <f t="shared" si="17"/>
        <v>#NUM!</v>
      </c>
      <c r="DU59" s="96" t="e">
        <f t="shared" si="17"/>
        <v>#NUM!</v>
      </c>
      <c r="DV59" s="96" t="e">
        <f t="shared" si="17"/>
        <v>#NUM!</v>
      </c>
      <c r="DW59" s="96" t="e">
        <f t="shared" si="17"/>
        <v>#NUM!</v>
      </c>
      <c r="DX59" s="96" t="e">
        <f t="shared" si="17"/>
        <v>#NUM!</v>
      </c>
      <c r="DY59" s="96" t="e">
        <f t="shared" si="17"/>
        <v>#NUM!</v>
      </c>
      <c r="DZ59" s="96" t="e">
        <f t="shared" si="17"/>
        <v>#NUM!</v>
      </c>
      <c r="EA59" s="96" t="e">
        <f t="shared" si="17"/>
        <v>#NUM!</v>
      </c>
      <c r="EB59" s="96" t="e">
        <f t="shared" si="17"/>
        <v>#NUM!</v>
      </c>
      <c r="EC59" s="96" t="e">
        <f t="shared" si="17"/>
        <v>#NUM!</v>
      </c>
      <c r="ED59" s="96" t="e">
        <f t="shared" si="17"/>
        <v>#NUM!</v>
      </c>
      <c r="EE59" s="96" t="e">
        <f t="shared" si="17"/>
        <v>#NUM!</v>
      </c>
      <c r="EF59" s="96" t="e">
        <f t="shared" si="17"/>
        <v>#NUM!</v>
      </c>
      <c r="EG59" s="96" t="e">
        <f t="shared" si="17"/>
        <v>#NUM!</v>
      </c>
      <c r="EH59" s="96" t="e">
        <f t="shared" si="17"/>
        <v>#NUM!</v>
      </c>
      <c r="EI59" s="96" t="e">
        <f t="shared" si="17"/>
        <v>#NUM!</v>
      </c>
      <c r="EJ59" s="96" t="e">
        <f t="shared" si="17"/>
        <v>#NUM!</v>
      </c>
      <c r="EK59" s="96" t="e">
        <f t="shared" si="17"/>
        <v>#NUM!</v>
      </c>
      <c r="EL59" s="96" t="e">
        <f t="shared" si="17"/>
        <v>#NUM!</v>
      </c>
      <c r="EM59" s="96" t="e">
        <f t="shared" si="17"/>
        <v>#NUM!</v>
      </c>
      <c r="EN59" s="96" t="e">
        <f t="shared" si="17"/>
        <v>#NUM!</v>
      </c>
      <c r="EO59" s="96" t="e">
        <f t="shared" si="17"/>
        <v>#NUM!</v>
      </c>
      <c r="EP59" s="96" t="e">
        <f t="shared" si="17"/>
        <v>#NUM!</v>
      </c>
      <c r="EQ59" s="96" t="e">
        <f t="shared" si="17"/>
        <v>#NUM!</v>
      </c>
      <c r="ER59" s="96" t="e">
        <f t="shared" ref="ER59:HC59" si="18">SMALL($CE$58:$LT$58,ER60)</f>
        <v>#NUM!</v>
      </c>
      <c r="ES59" s="96" t="e">
        <f t="shared" si="18"/>
        <v>#NUM!</v>
      </c>
      <c r="ET59" s="96" t="e">
        <f t="shared" si="18"/>
        <v>#NUM!</v>
      </c>
      <c r="EU59" s="96" t="e">
        <f t="shared" si="18"/>
        <v>#NUM!</v>
      </c>
      <c r="EV59" s="96" t="e">
        <f t="shared" si="18"/>
        <v>#NUM!</v>
      </c>
      <c r="EW59" s="96" t="e">
        <f t="shared" si="18"/>
        <v>#NUM!</v>
      </c>
      <c r="EX59" s="96" t="e">
        <f t="shared" si="18"/>
        <v>#NUM!</v>
      </c>
      <c r="EY59" s="96" t="e">
        <f t="shared" si="18"/>
        <v>#NUM!</v>
      </c>
      <c r="EZ59" s="96" t="e">
        <f t="shared" si="18"/>
        <v>#NUM!</v>
      </c>
      <c r="FA59" s="96" t="e">
        <f t="shared" si="18"/>
        <v>#NUM!</v>
      </c>
      <c r="FB59" s="96" t="e">
        <f t="shared" si="18"/>
        <v>#NUM!</v>
      </c>
      <c r="FC59" s="96" t="e">
        <f t="shared" si="18"/>
        <v>#NUM!</v>
      </c>
      <c r="FD59" s="96" t="e">
        <f t="shared" si="18"/>
        <v>#NUM!</v>
      </c>
      <c r="FE59" s="96" t="e">
        <f t="shared" si="18"/>
        <v>#NUM!</v>
      </c>
      <c r="FF59" s="96" t="e">
        <f t="shared" si="18"/>
        <v>#NUM!</v>
      </c>
      <c r="FG59" s="96" t="e">
        <f t="shared" si="18"/>
        <v>#NUM!</v>
      </c>
      <c r="FH59" s="96" t="e">
        <f t="shared" si="18"/>
        <v>#NUM!</v>
      </c>
      <c r="FI59" s="96" t="e">
        <f t="shared" si="18"/>
        <v>#NUM!</v>
      </c>
      <c r="FJ59" s="96" t="e">
        <f t="shared" si="18"/>
        <v>#NUM!</v>
      </c>
      <c r="FK59" s="96" t="e">
        <f t="shared" si="18"/>
        <v>#NUM!</v>
      </c>
      <c r="FL59" s="96" t="e">
        <f t="shared" si="18"/>
        <v>#NUM!</v>
      </c>
      <c r="FM59" s="96" t="e">
        <f t="shared" si="18"/>
        <v>#NUM!</v>
      </c>
      <c r="FN59" s="96" t="e">
        <f t="shared" si="18"/>
        <v>#NUM!</v>
      </c>
      <c r="FO59" s="96" t="e">
        <f t="shared" si="18"/>
        <v>#NUM!</v>
      </c>
      <c r="FP59" s="96" t="e">
        <f t="shared" si="18"/>
        <v>#NUM!</v>
      </c>
      <c r="FQ59" s="96" t="e">
        <f t="shared" si="18"/>
        <v>#NUM!</v>
      </c>
      <c r="FR59" s="96" t="e">
        <f t="shared" si="18"/>
        <v>#NUM!</v>
      </c>
      <c r="FS59" s="96" t="e">
        <f t="shared" si="18"/>
        <v>#NUM!</v>
      </c>
      <c r="FT59" s="96" t="e">
        <f t="shared" si="18"/>
        <v>#NUM!</v>
      </c>
      <c r="FU59" s="96" t="e">
        <f t="shared" si="18"/>
        <v>#NUM!</v>
      </c>
      <c r="FV59" s="96" t="e">
        <f t="shared" si="18"/>
        <v>#NUM!</v>
      </c>
      <c r="FW59" s="96" t="e">
        <f t="shared" si="18"/>
        <v>#NUM!</v>
      </c>
      <c r="FX59" s="96" t="e">
        <f t="shared" si="18"/>
        <v>#NUM!</v>
      </c>
      <c r="FY59" s="96" t="e">
        <f t="shared" si="18"/>
        <v>#NUM!</v>
      </c>
      <c r="FZ59" s="96" t="e">
        <f t="shared" si="18"/>
        <v>#NUM!</v>
      </c>
      <c r="GA59" s="96" t="e">
        <f t="shared" si="18"/>
        <v>#NUM!</v>
      </c>
      <c r="GB59" s="96" t="e">
        <f t="shared" si="18"/>
        <v>#NUM!</v>
      </c>
      <c r="GC59" s="96" t="e">
        <f t="shared" si="18"/>
        <v>#NUM!</v>
      </c>
      <c r="GD59" s="96" t="e">
        <f t="shared" si="18"/>
        <v>#NUM!</v>
      </c>
      <c r="GE59" s="96" t="e">
        <f t="shared" si="18"/>
        <v>#NUM!</v>
      </c>
      <c r="GF59" s="96" t="e">
        <f t="shared" si="18"/>
        <v>#NUM!</v>
      </c>
      <c r="GG59" s="96" t="e">
        <f t="shared" si="18"/>
        <v>#NUM!</v>
      </c>
      <c r="GH59" s="96" t="e">
        <f t="shared" si="18"/>
        <v>#NUM!</v>
      </c>
      <c r="GI59" s="96" t="e">
        <f t="shared" si="18"/>
        <v>#NUM!</v>
      </c>
      <c r="GJ59" s="96" t="e">
        <f t="shared" si="18"/>
        <v>#NUM!</v>
      </c>
      <c r="GK59" s="96" t="e">
        <f t="shared" si="18"/>
        <v>#NUM!</v>
      </c>
      <c r="GL59" s="96" t="e">
        <f t="shared" si="18"/>
        <v>#NUM!</v>
      </c>
      <c r="GM59" s="96" t="e">
        <f t="shared" si="18"/>
        <v>#NUM!</v>
      </c>
      <c r="GN59" s="96" t="e">
        <f t="shared" si="18"/>
        <v>#NUM!</v>
      </c>
      <c r="GO59" s="96" t="e">
        <f t="shared" si="18"/>
        <v>#NUM!</v>
      </c>
      <c r="GP59" s="96" t="e">
        <f t="shared" si="18"/>
        <v>#NUM!</v>
      </c>
      <c r="GQ59" s="96" t="e">
        <f t="shared" si="18"/>
        <v>#NUM!</v>
      </c>
      <c r="GR59" s="96" t="e">
        <f t="shared" si="18"/>
        <v>#NUM!</v>
      </c>
      <c r="GS59" s="96" t="e">
        <f t="shared" si="18"/>
        <v>#NUM!</v>
      </c>
      <c r="GT59" s="96" t="e">
        <f t="shared" si="18"/>
        <v>#NUM!</v>
      </c>
      <c r="GU59" s="96" t="e">
        <f t="shared" si="18"/>
        <v>#NUM!</v>
      </c>
      <c r="GV59" s="96" t="e">
        <f t="shared" si="18"/>
        <v>#NUM!</v>
      </c>
      <c r="GW59" s="96" t="e">
        <f t="shared" si="18"/>
        <v>#NUM!</v>
      </c>
      <c r="GX59" s="96" t="e">
        <f t="shared" si="18"/>
        <v>#NUM!</v>
      </c>
      <c r="GY59" s="96" t="e">
        <f t="shared" si="18"/>
        <v>#NUM!</v>
      </c>
      <c r="GZ59" s="96" t="e">
        <f t="shared" si="18"/>
        <v>#NUM!</v>
      </c>
      <c r="HA59" s="96" t="e">
        <f t="shared" si="18"/>
        <v>#NUM!</v>
      </c>
      <c r="HB59" s="96" t="e">
        <f t="shared" si="18"/>
        <v>#NUM!</v>
      </c>
      <c r="HC59" s="96" t="e">
        <f t="shared" si="18"/>
        <v>#NUM!</v>
      </c>
      <c r="HD59" s="96" t="e">
        <f t="shared" ref="HD59:JO59" si="19">SMALL($CE$58:$LT$58,HD60)</f>
        <v>#NUM!</v>
      </c>
      <c r="HE59" s="96" t="e">
        <f t="shared" si="19"/>
        <v>#NUM!</v>
      </c>
      <c r="HF59" s="96" t="e">
        <f t="shared" si="19"/>
        <v>#NUM!</v>
      </c>
      <c r="HG59" s="96" t="e">
        <f t="shared" si="19"/>
        <v>#NUM!</v>
      </c>
      <c r="HH59" s="96" t="e">
        <f t="shared" si="19"/>
        <v>#NUM!</v>
      </c>
      <c r="HI59" s="96" t="e">
        <f t="shared" si="19"/>
        <v>#NUM!</v>
      </c>
      <c r="HJ59" s="96" t="e">
        <f t="shared" si="19"/>
        <v>#NUM!</v>
      </c>
      <c r="HK59" s="96" t="e">
        <f t="shared" si="19"/>
        <v>#NUM!</v>
      </c>
      <c r="HL59" s="96" t="e">
        <f t="shared" si="19"/>
        <v>#NUM!</v>
      </c>
      <c r="HM59" s="96" t="e">
        <f t="shared" si="19"/>
        <v>#NUM!</v>
      </c>
      <c r="HN59" s="96" t="e">
        <f t="shared" si="19"/>
        <v>#NUM!</v>
      </c>
      <c r="HO59" s="96" t="e">
        <f t="shared" si="19"/>
        <v>#NUM!</v>
      </c>
      <c r="HP59" s="96" t="e">
        <f t="shared" si="19"/>
        <v>#NUM!</v>
      </c>
      <c r="HQ59" s="96" t="e">
        <f t="shared" si="19"/>
        <v>#NUM!</v>
      </c>
      <c r="HR59" s="96" t="e">
        <f t="shared" si="19"/>
        <v>#NUM!</v>
      </c>
      <c r="HS59" s="96" t="e">
        <f t="shared" si="19"/>
        <v>#NUM!</v>
      </c>
      <c r="HT59" s="96" t="e">
        <f t="shared" si="19"/>
        <v>#NUM!</v>
      </c>
      <c r="HU59" s="96" t="e">
        <f t="shared" si="19"/>
        <v>#NUM!</v>
      </c>
      <c r="HV59" s="96" t="e">
        <f t="shared" si="19"/>
        <v>#NUM!</v>
      </c>
      <c r="HW59" s="96" t="e">
        <f t="shared" si="19"/>
        <v>#NUM!</v>
      </c>
      <c r="HX59" s="96" t="e">
        <f t="shared" si="19"/>
        <v>#NUM!</v>
      </c>
      <c r="HY59" s="96" t="e">
        <f t="shared" si="19"/>
        <v>#NUM!</v>
      </c>
      <c r="HZ59" s="96" t="e">
        <f t="shared" si="19"/>
        <v>#NUM!</v>
      </c>
      <c r="IA59" s="96" t="e">
        <f t="shared" si="19"/>
        <v>#NUM!</v>
      </c>
      <c r="IB59" s="96" t="e">
        <f t="shared" si="19"/>
        <v>#NUM!</v>
      </c>
      <c r="IC59" s="96" t="e">
        <f t="shared" si="19"/>
        <v>#NUM!</v>
      </c>
      <c r="ID59" s="96" t="e">
        <f t="shared" si="19"/>
        <v>#NUM!</v>
      </c>
      <c r="IE59" s="96" t="e">
        <f t="shared" si="19"/>
        <v>#NUM!</v>
      </c>
      <c r="IF59" s="96" t="e">
        <f t="shared" si="19"/>
        <v>#NUM!</v>
      </c>
      <c r="IG59" s="96" t="e">
        <f t="shared" si="19"/>
        <v>#NUM!</v>
      </c>
      <c r="IH59" s="96" t="e">
        <f t="shared" si="19"/>
        <v>#NUM!</v>
      </c>
      <c r="II59" s="96" t="e">
        <f t="shared" si="19"/>
        <v>#NUM!</v>
      </c>
      <c r="IJ59" s="96" t="e">
        <f t="shared" si="19"/>
        <v>#NUM!</v>
      </c>
      <c r="IK59" s="96" t="e">
        <f t="shared" si="19"/>
        <v>#NUM!</v>
      </c>
      <c r="IL59" s="96" t="e">
        <f t="shared" si="19"/>
        <v>#NUM!</v>
      </c>
      <c r="IM59" s="96" t="e">
        <f t="shared" si="19"/>
        <v>#NUM!</v>
      </c>
      <c r="IN59" s="96" t="e">
        <f t="shared" si="19"/>
        <v>#NUM!</v>
      </c>
      <c r="IO59" s="96" t="e">
        <f t="shared" si="19"/>
        <v>#NUM!</v>
      </c>
      <c r="IP59" s="96" t="e">
        <f t="shared" si="19"/>
        <v>#NUM!</v>
      </c>
      <c r="IQ59" s="96" t="e">
        <f t="shared" si="19"/>
        <v>#NUM!</v>
      </c>
      <c r="IR59" s="96" t="e">
        <f t="shared" si="19"/>
        <v>#NUM!</v>
      </c>
      <c r="IS59" s="96" t="e">
        <f t="shared" si="19"/>
        <v>#NUM!</v>
      </c>
      <c r="IT59" s="96" t="e">
        <f t="shared" si="19"/>
        <v>#NUM!</v>
      </c>
      <c r="IU59" s="96" t="e">
        <f t="shared" si="19"/>
        <v>#NUM!</v>
      </c>
      <c r="IV59" s="96" t="e">
        <f t="shared" si="19"/>
        <v>#NUM!</v>
      </c>
      <c r="IW59" s="96" t="e">
        <f t="shared" si="19"/>
        <v>#NUM!</v>
      </c>
      <c r="IX59" s="96" t="e">
        <f t="shared" si="19"/>
        <v>#NUM!</v>
      </c>
      <c r="IY59" s="96" t="e">
        <f t="shared" si="19"/>
        <v>#NUM!</v>
      </c>
      <c r="IZ59" s="96" t="e">
        <f t="shared" si="19"/>
        <v>#NUM!</v>
      </c>
      <c r="JA59" s="96" t="e">
        <f t="shared" si="19"/>
        <v>#NUM!</v>
      </c>
      <c r="JB59" s="96" t="e">
        <f t="shared" si="19"/>
        <v>#NUM!</v>
      </c>
      <c r="JC59" s="96" t="e">
        <f t="shared" si="19"/>
        <v>#NUM!</v>
      </c>
      <c r="JD59" s="96" t="e">
        <f t="shared" si="19"/>
        <v>#NUM!</v>
      </c>
      <c r="JE59" s="96" t="e">
        <f t="shared" si="19"/>
        <v>#NUM!</v>
      </c>
      <c r="JF59" s="96" t="e">
        <f t="shared" si="19"/>
        <v>#NUM!</v>
      </c>
      <c r="JG59" s="96" t="e">
        <f t="shared" si="19"/>
        <v>#NUM!</v>
      </c>
      <c r="JH59" s="96" t="e">
        <f t="shared" si="19"/>
        <v>#NUM!</v>
      </c>
      <c r="JI59" s="96" t="e">
        <f t="shared" si="19"/>
        <v>#NUM!</v>
      </c>
      <c r="JJ59" s="96" t="e">
        <f t="shared" si="19"/>
        <v>#NUM!</v>
      </c>
      <c r="JK59" s="96" t="e">
        <f t="shared" si="19"/>
        <v>#NUM!</v>
      </c>
      <c r="JL59" s="96" t="e">
        <f t="shared" si="19"/>
        <v>#NUM!</v>
      </c>
      <c r="JM59" s="96" t="e">
        <f t="shared" si="19"/>
        <v>#NUM!</v>
      </c>
      <c r="JN59" s="96" t="e">
        <f t="shared" si="19"/>
        <v>#NUM!</v>
      </c>
      <c r="JO59" s="96" t="e">
        <f t="shared" si="19"/>
        <v>#NUM!</v>
      </c>
      <c r="JP59" s="96" t="e">
        <f t="shared" ref="JP59:LT59" si="20">SMALL($CE$58:$LT$58,JP60)</f>
        <v>#NUM!</v>
      </c>
      <c r="JQ59" s="96" t="e">
        <f t="shared" si="20"/>
        <v>#NUM!</v>
      </c>
      <c r="JR59" s="96" t="e">
        <f t="shared" si="20"/>
        <v>#NUM!</v>
      </c>
      <c r="JS59" s="96" t="e">
        <f t="shared" si="20"/>
        <v>#NUM!</v>
      </c>
      <c r="JT59" s="96" t="e">
        <f t="shared" si="20"/>
        <v>#NUM!</v>
      </c>
      <c r="JU59" s="96" t="e">
        <f t="shared" si="20"/>
        <v>#NUM!</v>
      </c>
      <c r="JV59" s="96" t="e">
        <f t="shared" si="20"/>
        <v>#NUM!</v>
      </c>
      <c r="JW59" s="96" t="e">
        <f t="shared" si="20"/>
        <v>#NUM!</v>
      </c>
      <c r="JX59" s="96" t="e">
        <f t="shared" si="20"/>
        <v>#NUM!</v>
      </c>
      <c r="JY59" s="96" t="e">
        <f t="shared" si="20"/>
        <v>#NUM!</v>
      </c>
      <c r="JZ59" s="96" t="e">
        <f t="shared" si="20"/>
        <v>#NUM!</v>
      </c>
      <c r="KA59" s="96" t="e">
        <f t="shared" si="20"/>
        <v>#NUM!</v>
      </c>
      <c r="KB59" s="96" t="e">
        <f t="shared" si="20"/>
        <v>#NUM!</v>
      </c>
      <c r="KC59" s="96" t="e">
        <f t="shared" si="20"/>
        <v>#NUM!</v>
      </c>
      <c r="KD59" s="96" t="e">
        <f t="shared" si="20"/>
        <v>#NUM!</v>
      </c>
      <c r="KE59" s="96" t="e">
        <f t="shared" si="20"/>
        <v>#NUM!</v>
      </c>
      <c r="KF59" s="96" t="e">
        <f t="shared" si="20"/>
        <v>#NUM!</v>
      </c>
      <c r="KG59" s="96" t="e">
        <f t="shared" si="20"/>
        <v>#NUM!</v>
      </c>
      <c r="KH59" s="96" t="e">
        <f t="shared" si="20"/>
        <v>#NUM!</v>
      </c>
      <c r="KI59" s="96" t="e">
        <f t="shared" si="20"/>
        <v>#NUM!</v>
      </c>
      <c r="KJ59" s="96" t="e">
        <f t="shared" si="20"/>
        <v>#NUM!</v>
      </c>
      <c r="KK59" s="96" t="e">
        <f t="shared" si="20"/>
        <v>#NUM!</v>
      </c>
      <c r="KL59" s="96" t="e">
        <f t="shared" si="20"/>
        <v>#NUM!</v>
      </c>
      <c r="KM59" s="96" t="e">
        <f t="shared" si="20"/>
        <v>#NUM!</v>
      </c>
      <c r="KN59" s="96" t="e">
        <f t="shared" si="20"/>
        <v>#NUM!</v>
      </c>
      <c r="KO59" s="96" t="e">
        <f t="shared" si="20"/>
        <v>#NUM!</v>
      </c>
      <c r="KP59" s="96" t="e">
        <f t="shared" si="20"/>
        <v>#NUM!</v>
      </c>
      <c r="KQ59" s="96" t="e">
        <f t="shared" si="20"/>
        <v>#NUM!</v>
      </c>
      <c r="KR59" s="96" t="e">
        <f t="shared" si="20"/>
        <v>#NUM!</v>
      </c>
      <c r="KS59" s="96" t="e">
        <f t="shared" si="20"/>
        <v>#NUM!</v>
      </c>
      <c r="KT59" s="96" t="e">
        <f t="shared" si="20"/>
        <v>#NUM!</v>
      </c>
      <c r="KU59" s="96" t="e">
        <f t="shared" si="20"/>
        <v>#NUM!</v>
      </c>
      <c r="KV59" s="96" t="e">
        <f t="shared" si="20"/>
        <v>#NUM!</v>
      </c>
      <c r="KW59" s="96" t="e">
        <f t="shared" si="20"/>
        <v>#NUM!</v>
      </c>
      <c r="KX59" s="96" t="e">
        <f t="shared" si="20"/>
        <v>#NUM!</v>
      </c>
      <c r="KY59" s="96" t="e">
        <f t="shared" si="20"/>
        <v>#NUM!</v>
      </c>
      <c r="KZ59" s="96" t="e">
        <f t="shared" si="20"/>
        <v>#NUM!</v>
      </c>
      <c r="LA59" s="96" t="e">
        <f t="shared" si="20"/>
        <v>#NUM!</v>
      </c>
      <c r="LB59" s="96" t="e">
        <f t="shared" si="20"/>
        <v>#NUM!</v>
      </c>
      <c r="LC59" s="96" t="e">
        <f t="shared" si="20"/>
        <v>#NUM!</v>
      </c>
      <c r="LD59" s="96" t="e">
        <f t="shared" si="20"/>
        <v>#NUM!</v>
      </c>
      <c r="LE59" s="96" t="e">
        <f t="shared" si="20"/>
        <v>#NUM!</v>
      </c>
      <c r="LF59" s="96" t="e">
        <f t="shared" si="20"/>
        <v>#NUM!</v>
      </c>
      <c r="LG59" s="96" t="e">
        <f t="shared" si="20"/>
        <v>#NUM!</v>
      </c>
      <c r="LH59" s="96" t="e">
        <f t="shared" si="20"/>
        <v>#NUM!</v>
      </c>
      <c r="LI59" s="96" t="e">
        <f t="shared" si="20"/>
        <v>#NUM!</v>
      </c>
      <c r="LJ59" s="96" t="e">
        <f t="shared" si="20"/>
        <v>#NUM!</v>
      </c>
      <c r="LK59" s="96" t="e">
        <f t="shared" si="20"/>
        <v>#NUM!</v>
      </c>
      <c r="LL59" s="96" t="e">
        <f t="shared" si="20"/>
        <v>#NUM!</v>
      </c>
      <c r="LM59" s="96" t="e">
        <f t="shared" si="20"/>
        <v>#NUM!</v>
      </c>
      <c r="LN59" s="96" t="e">
        <f t="shared" si="20"/>
        <v>#NUM!</v>
      </c>
      <c r="LO59" s="96" t="e">
        <f t="shared" si="20"/>
        <v>#NUM!</v>
      </c>
      <c r="LP59" s="96" t="e">
        <f t="shared" si="20"/>
        <v>#NUM!</v>
      </c>
      <c r="LQ59" s="96" t="e">
        <f t="shared" si="20"/>
        <v>#NUM!</v>
      </c>
      <c r="LR59" s="96" t="e">
        <f t="shared" si="20"/>
        <v>#NUM!</v>
      </c>
      <c r="LS59" s="96" t="e">
        <f t="shared" si="20"/>
        <v>#NUM!</v>
      </c>
      <c r="LT59" s="96" t="e">
        <f t="shared" si="20"/>
        <v>#NUM!</v>
      </c>
      <c r="LU59" s="96"/>
    </row>
    <row r="60" spans="1:333" ht="47.45" hidden="1" customHeight="1" thickTop="1">
      <c r="A60" s="467" t="s">
        <v>22</v>
      </c>
      <c r="B60" s="469" t="s">
        <v>264</v>
      </c>
      <c r="C60" s="471" t="s">
        <v>265</v>
      </c>
      <c r="D60" s="471"/>
      <c r="E60" s="471" t="s">
        <v>266</v>
      </c>
      <c r="F60" s="471"/>
      <c r="G60" s="471" t="s">
        <v>267</v>
      </c>
      <c r="H60" s="471"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104.1" hidden="1" customHeight="1">
      <c r="A61" s="468"/>
      <c r="B61" s="470"/>
      <c r="C61" s="259" t="s">
        <v>279</v>
      </c>
      <c r="D61" s="114" t="s">
        <v>280</v>
      </c>
      <c r="E61" s="259" t="s">
        <v>279</v>
      </c>
      <c r="F61" s="114" t="s">
        <v>280</v>
      </c>
      <c r="G61" s="474"/>
      <c r="H61" s="474"/>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5"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 t="shared" ref="CE61:EP61" si="21">IFERROR(VLOOKUP(CE59,$AW$62:$AZ$96,4,FALSE),IFERROR(VLOOKUP(CE59,$AX$62:$BA$96,4,FALSE),DATE(1900,1,1)))</f>
        <v>45323</v>
      </c>
      <c r="CF61" s="47">
        <f t="shared" si="21"/>
        <v>0</v>
      </c>
      <c r="CG61" s="47">
        <f t="shared" si="21"/>
        <v>1</v>
      </c>
      <c r="CH61" s="47">
        <f t="shared" si="21"/>
        <v>1</v>
      </c>
      <c r="CI61" s="47">
        <f t="shared" si="21"/>
        <v>1</v>
      </c>
      <c r="CJ61" s="47">
        <f t="shared" si="21"/>
        <v>1</v>
      </c>
      <c r="CK61" s="47">
        <f t="shared" si="21"/>
        <v>1</v>
      </c>
      <c r="CL61" s="47">
        <f t="shared" si="21"/>
        <v>1</v>
      </c>
      <c r="CM61" s="47">
        <f t="shared" si="21"/>
        <v>1</v>
      </c>
      <c r="CN61" s="47">
        <f t="shared" si="21"/>
        <v>1</v>
      </c>
      <c r="CO61" s="47">
        <f t="shared" si="21"/>
        <v>1</v>
      </c>
      <c r="CP61" s="47">
        <f t="shared" si="21"/>
        <v>1</v>
      </c>
      <c r="CQ61" s="47">
        <f t="shared" si="21"/>
        <v>1</v>
      </c>
      <c r="CR61" s="47">
        <f t="shared" si="21"/>
        <v>1</v>
      </c>
      <c r="CS61" s="47">
        <f t="shared" si="21"/>
        <v>1</v>
      </c>
      <c r="CT61" s="47">
        <f t="shared" si="21"/>
        <v>1</v>
      </c>
      <c r="CU61" s="47">
        <f t="shared" si="21"/>
        <v>1</v>
      </c>
      <c r="CV61" s="47">
        <f t="shared" si="21"/>
        <v>1</v>
      </c>
      <c r="CW61" s="47">
        <f t="shared" si="21"/>
        <v>1</v>
      </c>
      <c r="CX61" s="47">
        <f t="shared" si="21"/>
        <v>1</v>
      </c>
      <c r="CY61" s="47">
        <f t="shared" si="21"/>
        <v>1</v>
      </c>
      <c r="CZ61" s="47">
        <f t="shared" si="21"/>
        <v>1</v>
      </c>
      <c r="DA61" s="47">
        <f t="shared" si="21"/>
        <v>1</v>
      </c>
      <c r="DB61" s="47">
        <f t="shared" si="21"/>
        <v>1</v>
      </c>
      <c r="DC61" s="47">
        <f t="shared" si="21"/>
        <v>1</v>
      </c>
      <c r="DD61" s="47">
        <f t="shared" si="21"/>
        <v>1</v>
      </c>
      <c r="DE61" s="47">
        <f t="shared" si="21"/>
        <v>1</v>
      </c>
      <c r="DF61" s="47">
        <f t="shared" si="21"/>
        <v>1</v>
      </c>
      <c r="DG61" s="47">
        <f t="shared" si="21"/>
        <v>1</v>
      </c>
      <c r="DH61" s="47">
        <f t="shared" si="21"/>
        <v>1</v>
      </c>
      <c r="DI61" s="47">
        <f t="shared" si="21"/>
        <v>1</v>
      </c>
      <c r="DJ61" s="47">
        <f t="shared" si="21"/>
        <v>1</v>
      </c>
      <c r="DK61" s="47">
        <f t="shared" si="21"/>
        <v>1</v>
      </c>
      <c r="DL61" s="47">
        <f t="shared" si="21"/>
        <v>1</v>
      </c>
      <c r="DM61" s="47">
        <f t="shared" si="21"/>
        <v>1</v>
      </c>
      <c r="DN61" s="47">
        <f t="shared" si="21"/>
        <v>1</v>
      </c>
      <c r="DO61" s="47">
        <f t="shared" si="21"/>
        <v>1</v>
      </c>
      <c r="DP61" s="47">
        <f t="shared" si="21"/>
        <v>1</v>
      </c>
      <c r="DQ61" s="47">
        <f t="shared" si="21"/>
        <v>1</v>
      </c>
      <c r="DR61" s="47">
        <f t="shared" si="21"/>
        <v>1</v>
      </c>
      <c r="DS61" s="47">
        <f t="shared" si="21"/>
        <v>1</v>
      </c>
      <c r="DT61" s="47">
        <f t="shared" si="21"/>
        <v>1</v>
      </c>
      <c r="DU61" s="47">
        <f t="shared" si="21"/>
        <v>1</v>
      </c>
      <c r="DV61" s="47">
        <f t="shared" si="21"/>
        <v>1</v>
      </c>
      <c r="DW61" s="47">
        <f t="shared" si="21"/>
        <v>1</v>
      </c>
      <c r="DX61" s="47">
        <f t="shared" si="21"/>
        <v>1</v>
      </c>
      <c r="DY61" s="47">
        <f t="shared" si="21"/>
        <v>1</v>
      </c>
      <c r="DZ61" s="47">
        <f t="shared" si="21"/>
        <v>1</v>
      </c>
      <c r="EA61" s="47">
        <f t="shared" si="21"/>
        <v>1</v>
      </c>
      <c r="EB61" s="47">
        <f t="shared" si="21"/>
        <v>1</v>
      </c>
      <c r="EC61" s="47">
        <f t="shared" si="21"/>
        <v>1</v>
      </c>
      <c r="ED61" s="47">
        <f t="shared" si="21"/>
        <v>1</v>
      </c>
      <c r="EE61" s="47">
        <f t="shared" si="21"/>
        <v>1</v>
      </c>
      <c r="EF61" s="47">
        <f t="shared" si="21"/>
        <v>1</v>
      </c>
      <c r="EG61" s="47">
        <f t="shared" si="21"/>
        <v>1</v>
      </c>
      <c r="EH61" s="47">
        <f t="shared" si="21"/>
        <v>1</v>
      </c>
      <c r="EI61" s="47">
        <f t="shared" si="21"/>
        <v>1</v>
      </c>
      <c r="EJ61" s="47">
        <f t="shared" si="21"/>
        <v>1</v>
      </c>
      <c r="EK61" s="47">
        <f t="shared" si="21"/>
        <v>1</v>
      </c>
      <c r="EL61" s="47">
        <f t="shared" si="21"/>
        <v>1</v>
      </c>
      <c r="EM61" s="47">
        <f t="shared" si="21"/>
        <v>1</v>
      </c>
      <c r="EN61" s="47">
        <f t="shared" si="21"/>
        <v>1</v>
      </c>
      <c r="EO61" s="47">
        <f t="shared" si="21"/>
        <v>1</v>
      </c>
      <c r="EP61" s="47">
        <f t="shared" si="21"/>
        <v>1</v>
      </c>
      <c r="EQ61" s="47">
        <f t="shared" ref="EQ61:HB61" si="22">IFERROR(VLOOKUP(EQ59,$AW$62:$AZ$96,4,FALSE),IFERROR(VLOOKUP(EQ59,$AX$62:$BA$96,4,FALSE),DATE(1900,1,1)))</f>
        <v>1</v>
      </c>
      <c r="ER61" s="47">
        <f t="shared" si="22"/>
        <v>1</v>
      </c>
      <c r="ES61" s="47">
        <f t="shared" si="22"/>
        <v>1</v>
      </c>
      <c r="ET61" s="47">
        <f t="shared" si="22"/>
        <v>1</v>
      </c>
      <c r="EU61" s="47">
        <f t="shared" si="22"/>
        <v>1</v>
      </c>
      <c r="EV61" s="47">
        <f t="shared" si="22"/>
        <v>1</v>
      </c>
      <c r="EW61" s="47">
        <f t="shared" si="22"/>
        <v>1</v>
      </c>
      <c r="EX61" s="47">
        <f t="shared" si="22"/>
        <v>1</v>
      </c>
      <c r="EY61" s="47">
        <f t="shared" si="22"/>
        <v>1</v>
      </c>
      <c r="EZ61" s="47">
        <f t="shared" si="22"/>
        <v>1</v>
      </c>
      <c r="FA61" s="47">
        <f t="shared" si="22"/>
        <v>1</v>
      </c>
      <c r="FB61" s="47">
        <f t="shared" si="22"/>
        <v>1</v>
      </c>
      <c r="FC61" s="47">
        <f t="shared" si="22"/>
        <v>1</v>
      </c>
      <c r="FD61" s="47">
        <f t="shared" si="22"/>
        <v>1</v>
      </c>
      <c r="FE61" s="47">
        <f t="shared" si="22"/>
        <v>1</v>
      </c>
      <c r="FF61" s="47">
        <f t="shared" si="22"/>
        <v>1</v>
      </c>
      <c r="FG61" s="47">
        <f t="shared" si="22"/>
        <v>1</v>
      </c>
      <c r="FH61" s="47">
        <f t="shared" si="22"/>
        <v>1</v>
      </c>
      <c r="FI61" s="47">
        <f t="shared" si="22"/>
        <v>1</v>
      </c>
      <c r="FJ61" s="47">
        <f t="shared" si="22"/>
        <v>1</v>
      </c>
      <c r="FK61" s="47">
        <f t="shared" si="22"/>
        <v>1</v>
      </c>
      <c r="FL61" s="47">
        <f t="shared" si="22"/>
        <v>1</v>
      </c>
      <c r="FM61" s="47">
        <f t="shared" si="22"/>
        <v>1</v>
      </c>
      <c r="FN61" s="47">
        <f t="shared" si="22"/>
        <v>1</v>
      </c>
      <c r="FO61" s="47">
        <f t="shared" si="22"/>
        <v>1</v>
      </c>
      <c r="FP61" s="47">
        <f t="shared" si="22"/>
        <v>1</v>
      </c>
      <c r="FQ61" s="47">
        <f t="shared" si="22"/>
        <v>1</v>
      </c>
      <c r="FR61" s="47">
        <f t="shared" si="22"/>
        <v>1</v>
      </c>
      <c r="FS61" s="47">
        <f t="shared" si="22"/>
        <v>1</v>
      </c>
      <c r="FT61" s="47">
        <f t="shared" si="22"/>
        <v>1</v>
      </c>
      <c r="FU61" s="47">
        <f t="shared" si="22"/>
        <v>1</v>
      </c>
      <c r="FV61" s="47">
        <f t="shared" si="22"/>
        <v>1</v>
      </c>
      <c r="FW61" s="47">
        <f t="shared" si="22"/>
        <v>1</v>
      </c>
      <c r="FX61" s="47">
        <f t="shared" si="22"/>
        <v>1</v>
      </c>
      <c r="FY61" s="47">
        <f t="shared" si="22"/>
        <v>1</v>
      </c>
      <c r="FZ61" s="47">
        <f t="shared" si="22"/>
        <v>1</v>
      </c>
      <c r="GA61" s="47">
        <f t="shared" si="22"/>
        <v>1</v>
      </c>
      <c r="GB61" s="47">
        <f t="shared" si="22"/>
        <v>1</v>
      </c>
      <c r="GC61" s="47">
        <f t="shared" si="22"/>
        <v>1</v>
      </c>
      <c r="GD61" s="47">
        <f t="shared" si="22"/>
        <v>1</v>
      </c>
      <c r="GE61" s="47">
        <f t="shared" si="22"/>
        <v>1</v>
      </c>
      <c r="GF61" s="47">
        <f t="shared" si="22"/>
        <v>1</v>
      </c>
      <c r="GG61" s="47">
        <f t="shared" si="22"/>
        <v>1</v>
      </c>
      <c r="GH61" s="47">
        <f t="shared" si="22"/>
        <v>1</v>
      </c>
      <c r="GI61" s="47">
        <f t="shared" si="22"/>
        <v>1</v>
      </c>
      <c r="GJ61" s="47">
        <f t="shared" si="22"/>
        <v>1</v>
      </c>
      <c r="GK61" s="47">
        <f t="shared" si="22"/>
        <v>1</v>
      </c>
      <c r="GL61" s="47">
        <f t="shared" si="22"/>
        <v>1</v>
      </c>
      <c r="GM61" s="47">
        <f t="shared" si="22"/>
        <v>1</v>
      </c>
      <c r="GN61" s="47">
        <f t="shared" si="22"/>
        <v>1</v>
      </c>
      <c r="GO61" s="47">
        <f t="shared" si="22"/>
        <v>1</v>
      </c>
      <c r="GP61" s="47">
        <f t="shared" si="22"/>
        <v>1</v>
      </c>
      <c r="GQ61" s="47">
        <f t="shared" si="22"/>
        <v>1</v>
      </c>
      <c r="GR61" s="47">
        <f t="shared" si="22"/>
        <v>1</v>
      </c>
      <c r="GS61" s="47">
        <f t="shared" si="22"/>
        <v>1</v>
      </c>
      <c r="GT61" s="47">
        <f t="shared" si="22"/>
        <v>1</v>
      </c>
      <c r="GU61" s="47">
        <f t="shared" si="22"/>
        <v>1</v>
      </c>
      <c r="GV61" s="47">
        <f t="shared" si="22"/>
        <v>1</v>
      </c>
      <c r="GW61" s="47">
        <f t="shared" si="22"/>
        <v>1</v>
      </c>
      <c r="GX61" s="47">
        <f t="shared" si="22"/>
        <v>1</v>
      </c>
      <c r="GY61" s="47">
        <f t="shared" si="22"/>
        <v>1</v>
      </c>
      <c r="GZ61" s="47">
        <f t="shared" si="22"/>
        <v>1</v>
      </c>
      <c r="HA61" s="47">
        <f t="shared" si="22"/>
        <v>1</v>
      </c>
      <c r="HB61" s="47">
        <f t="shared" si="22"/>
        <v>1</v>
      </c>
      <c r="HC61" s="47">
        <f t="shared" ref="HC61:JN61" si="23">IFERROR(VLOOKUP(HC59,$AW$62:$AZ$96,4,FALSE),IFERROR(VLOOKUP(HC59,$AX$62:$BA$96,4,FALSE),DATE(1900,1,1)))</f>
        <v>1</v>
      </c>
      <c r="HD61" s="47">
        <f t="shared" si="23"/>
        <v>1</v>
      </c>
      <c r="HE61" s="47">
        <f t="shared" si="23"/>
        <v>1</v>
      </c>
      <c r="HF61" s="47">
        <f t="shared" si="23"/>
        <v>1</v>
      </c>
      <c r="HG61" s="47">
        <f t="shared" si="23"/>
        <v>1</v>
      </c>
      <c r="HH61" s="47">
        <f t="shared" si="23"/>
        <v>1</v>
      </c>
      <c r="HI61" s="47">
        <f t="shared" si="23"/>
        <v>1</v>
      </c>
      <c r="HJ61" s="47">
        <f t="shared" si="23"/>
        <v>1</v>
      </c>
      <c r="HK61" s="47">
        <f t="shared" si="23"/>
        <v>1</v>
      </c>
      <c r="HL61" s="47">
        <f t="shared" si="23"/>
        <v>1</v>
      </c>
      <c r="HM61" s="47">
        <f t="shared" si="23"/>
        <v>1</v>
      </c>
      <c r="HN61" s="47">
        <f t="shared" si="23"/>
        <v>1</v>
      </c>
      <c r="HO61" s="47">
        <f t="shared" si="23"/>
        <v>1</v>
      </c>
      <c r="HP61" s="47">
        <f t="shared" si="23"/>
        <v>1</v>
      </c>
      <c r="HQ61" s="47">
        <f t="shared" si="23"/>
        <v>1</v>
      </c>
      <c r="HR61" s="47">
        <f t="shared" si="23"/>
        <v>1</v>
      </c>
      <c r="HS61" s="47">
        <f t="shared" si="23"/>
        <v>1</v>
      </c>
      <c r="HT61" s="47">
        <f t="shared" si="23"/>
        <v>1</v>
      </c>
      <c r="HU61" s="47">
        <f t="shared" si="23"/>
        <v>1</v>
      </c>
      <c r="HV61" s="47">
        <f t="shared" si="23"/>
        <v>1</v>
      </c>
      <c r="HW61" s="47">
        <f t="shared" si="23"/>
        <v>1</v>
      </c>
      <c r="HX61" s="47">
        <f t="shared" si="23"/>
        <v>1</v>
      </c>
      <c r="HY61" s="47">
        <f t="shared" si="23"/>
        <v>1</v>
      </c>
      <c r="HZ61" s="47">
        <f t="shared" si="23"/>
        <v>1</v>
      </c>
      <c r="IA61" s="47">
        <f t="shared" si="23"/>
        <v>1</v>
      </c>
      <c r="IB61" s="47">
        <f t="shared" si="23"/>
        <v>1</v>
      </c>
      <c r="IC61" s="47">
        <f t="shared" si="23"/>
        <v>1</v>
      </c>
      <c r="ID61" s="47">
        <f t="shared" si="23"/>
        <v>1</v>
      </c>
      <c r="IE61" s="47">
        <f t="shared" si="23"/>
        <v>1</v>
      </c>
      <c r="IF61" s="47">
        <f t="shared" si="23"/>
        <v>1</v>
      </c>
      <c r="IG61" s="47">
        <f t="shared" si="23"/>
        <v>1</v>
      </c>
      <c r="IH61" s="47">
        <f t="shared" si="23"/>
        <v>1</v>
      </c>
      <c r="II61" s="47">
        <f t="shared" si="23"/>
        <v>1</v>
      </c>
      <c r="IJ61" s="47">
        <f t="shared" si="23"/>
        <v>1</v>
      </c>
      <c r="IK61" s="47">
        <f t="shared" si="23"/>
        <v>1</v>
      </c>
      <c r="IL61" s="47">
        <f t="shared" si="23"/>
        <v>1</v>
      </c>
      <c r="IM61" s="47">
        <f t="shared" si="23"/>
        <v>1</v>
      </c>
      <c r="IN61" s="47">
        <f t="shared" si="23"/>
        <v>1</v>
      </c>
      <c r="IO61" s="47">
        <f t="shared" si="23"/>
        <v>1</v>
      </c>
      <c r="IP61" s="47">
        <f t="shared" si="23"/>
        <v>1</v>
      </c>
      <c r="IQ61" s="47">
        <f t="shared" si="23"/>
        <v>1</v>
      </c>
      <c r="IR61" s="47">
        <f t="shared" si="23"/>
        <v>1</v>
      </c>
      <c r="IS61" s="47">
        <f t="shared" si="23"/>
        <v>1</v>
      </c>
      <c r="IT61" s="47">
        <f t="shared" si="23"/>
        <v>1</v>
      </c>
      <c r="IU61" s="47">
        <f t="shared" si="23"/>
        <v>1</v>
      </c>
      <c r="IV61" s="47">
        <f t="shared" si="23"/>
        <v>1</v>
      </c>
      <c r="IW61" s="47">
        <f t="shared" si="23"/>
        <v>1</v>
      </c>
      <c r="IX61" s="47">
        <f t="shared" si="23"/>
        <v>1</v>
      </c>
      <c r="IY61" s="47">
        <f t="shared" si="23"/>
        <v>1</v>
      </c>
      <c r="IZ61" s="47">
        <f t="shared" si="23"/>
        <v>1</v>
      </c>
      <c r="JA61" s="47">
        <f t="shared" si="23"/>
        <v>1</v>
      </c>
      <c r="JB61" s="47">
        <f t="shared" si="23"/>
        <v>1</v>
      </c>
      <c r="JC61" s="47">
        <f t="shared" si="23"/>
        <v>1</v>
      </c>
      <c r="JD61" s="47">
        <f t="shared" si="23"/>
        <v>1</v>
      </c>
      <c r="JE61" s="47">
        <f t="shared" si="23"/>
        <v>1</v>
      </c>
      <c r="JF61" s="47">
        <f t="shared" si="23"/>
        <v>1</v>
      </c>
      <c r="JG61" s="47">
        <f t="shared" si="23"/>
        <v>1</v>
      </c>
      <c r="JH61" s="47">
        <f t="shared" si="23"/>
        <v>1</v>
      </c>
      <c r="JI61" s="47">
        <f t="shared" si="23"/>
        <v>1</v>
      </c>
      <c r="JJ61" s="47">
        <f t="shared" si="23"/>
        <v>1</v>
      </c>
      <c r="JK61" s="47">
        <f t="shared" si="23"/>
        <v>1</v>
      </c>
      <c r="JL61" s="47">
        <f t="shared" si="23"/>
        <v>1</v>
      </c>
      <c r="JM61" s="47">
        <f t="shared" si="23"/>
        <v>1</v>
      </c>
      <c r="JN61" s="47">
        <f t="shared" si="23"/>
        <v>1</v>
      </c>
      <c r="JO61" s="47">
        <f t="shared" ref="JO61:LU61" si="24">IFERROR(VLOOKUP(JO59,$AW$62:$AZ$96,4,FALSE),IFERROR(VLOOKUP(JO59,$AX$62:$BA$96,4,FALSE),DATE(1900,1,1)))</f>
        <v>1</v>
      </c>
      <c r="JP61" s="47">
        <f t="shared" si="24"/>
        <v>1</v>
      </c>
      <c r="JQ61" s="47">
        <f t="shared" si="24"/>
        <v>1</v>
      </c>
      <c r="JR61" s="47">
        <f t="shared" si="24"/>
        <v>1</v>
      </c>
      <c r="JS61" s="47">
        <f t="shared" si="24"/>
        <v>1</v>
      </c>
      <c r="JT61" s="47">
        <f t="shared" si="24"/>
        <v>1</v>
      </c>
      <c r="JU61" s="47">
        <f t="shared" si="24"/>
        <v>1</v>
      </c>
      <c r="JV61" s="47">
        <f t="shared" si="24"/>
        <v>1</v>
      </c>
      <c r="JW61" s="47">
        <f t="shared" si="24"/>
        <v>1</v>
      </c>
      <c r="JX61" s="47">
        <f t="shared" si="24"/>
        <v>1</v>
      </c>
      <c r="JY61" s="47">
        <f t="shared" si="24"/>
        <v>1</v>
      </c>
      <c r="JZ61" s="47">
        <f t="shared" si="24"/>
        <v>1</v>
      </c>
      <c r="KA61" s="47">
        <f t="shared" si="24"/>
        <v>1</v>
      </c>
      <c r="KB61" s="47">
        <f t="shared" si="24"/>
        <v>1</v>
      </c>
      <c r="KC61" s="47">
        <f t="shared" si="24"/>
        <v>1</v>
      </c>
      <c r="KD61" s="47">
        <f t="shared" si="24"/>
        <v>1</v>
      </c>
      <c r="KE61" s="47">
        <f t="shared" si="24"/>
        <v>1</v>
      </c>
      <c r="KF61" s="47">
        <f t="shared" si="24"/>
        <v>1</v>
      </c>
      <c r="KG61" s="47">
        <f t="shared" si="24"/>
        <v>1</v>
      </c>
      <c r="KH61" s="47">
        <f t="shared" si="24"/>
        <v>1</v>
      </c>
      <c r="KI61" s="47">
        <f t="shared" si="24"/>
        <v>1</v>
      </c>
      <c r="KJ61" s="47">
        <f t="shared" si="24"/>
        <v>1</v>
      </c>
      <c r="KK61" s="47">
        <f t="shared" si="24"/>
        <v>1</v>
      </c>
      <c r="KL61" s="47">
        <f t="shared" si="24"/>
        <v>1</v>
      </c>
      <c r="KM61" s="47">
        <f t="shared" si="24"/>
        <v>1</v>
      </c>
      <c r="KN61" s="47">
        <f t="shared" si="24"/>
        <v>1</v>
      </c>
      <c r="KO61" s="47">
        <f t="shared" si="24"/>
        <v>1</v>
      </c>
      <c r="KP61" s="47">
        <f t="shared" si="24"/>
        <v>1</v>
      </c>
      <c r="KQ61" s="47">
        <f t="shared" si="24"/>
        <v>1</v>
      </c>
      <c r="KR61" s="47">
        <f t="shared" si="24"/>
        <v>1</v>
      </c>
      <c r="KS61" s="47">
        <f t="shared" si="24"/>
        <v>1</v>
      </c>
      <c r="KT61" s="47">
        <f t="shared" si="24"/>
        <v>1</v>
      </c>
      <c r="KU61" s="47">
        <f t="shared" si="24"/>
        <v>1</v>
      </c>
      <c r="KV61" s="47">
        <f t="shared" si="24"/>
        <v>1</v>
      </c>
      <c r="KW61" s="47">
        <f t="shared" si="24"/>
        <v>1</v>
      </c>
      <c r="KX61" s="47">
        <f t="shared" si="24"/>
        <v>1</v>
      </c>
      <c r="KY61" s="47">
        <f t="shared" si="24"/>
        <v>1</v>
      </c>
      <c r="KZ61" s="47">
        <f t="shared" si="24"/>
        <v>1</v>
      </c>
      <c r="LA61" s="47">
        <f t="shared" si="24"/>
        <v>1</v>
      </c>
      <c r="LB61" s="47">
        <f t="shared" si="24"/>
        <v>1</v>
      </c>
      <c r="LC61" s="47">
        <f t="shared" si="24"/>
        <v>1</v>
      </c>
      <c r="LD61" s="47">
        <f t="shared" si="24"/>
        <v>1</v>
      </c>
      <c r="LE61" s="47">
        <f t="shared" si="24"/>
        <v>1</v>
      </c>
      <c r="LF61" s="47">
        <f t="shared" si="24"/>
        <v>1</v>
      </c>
      <c r="LG61" s="47">
        <f t="shared" si="24"/>
        <v>1</v>
      </c>
      <c r="LH61" s="47">
        <f t="shared" si="24"/>
        <v>1</v>
      </c>
      <c r="LI61" s="47">
        <f t="shared" si="24"/>
        <v>1</v>
      </c>
      <c r="LJ61" s="47">
        <f t="shared" si="24"/>
        <v>1</v>
      </c>
      <c r="LK61" s="47">
        <f t="shared" si="24"/>
        <v>1</v>
      </c>
      <c r="LL61" s="47">
        <f t="shared" si="24"/>
        <v>1</v>
      </c>
      <c r="LM61" s="47">
        <f t="shared" si="24"/>
        <v>1</v>
      </c>
      <c r="LN61" s="47">
        <f t="shared" si="24"/>
        <v>1</v>
      </c>
      <c r="LO61" s="47">
        <f t="shared" si="24"/>
        <v>1</v>
      </c>
      <c r="LP61" s="47">
        <f t="shared" si="24"/>
        <v>1</v>
      </c>
      <c r="LQ61" s="47">
        <f t="shared" si="24"/>
        <v>1</v>
      </c>
      <c r="LR61" s="47">
        <f t="shared" si="24"/>
        <v>1</v>
      </c>
      <c r="LS61" s="47">
        <f t="shared" si="24"/>
        <v>1</v>
      </c>
      <c r="LT61" s="47">
        <f t="shared" si="24"/>
        <v>1</v>
      </c>
      <c r="LU61" s="120">
        <f t="shared" si="24"/>
        <v>1</v>
      </c>
    </row>
    <row r="62" spans="1:333" ht="65.25" hidden="1" customHeight="1">
      <c r="A62" s="121">
        <v>1</v>
      </c>
      <c r="B62" s="231" t="s">
        <v>540</v>
      </c>
      <c r="C62" s="20">
        <v>45323</v>
      </c>
      <c r="D62" s="20"/>
      <c r="E62" s="215">
        <f t="shared" ref="E62:E96" si="25">IF(F62="","",IF(C62="","",IF(C62&lt;$H$17,$H$17,IF(C62&gt;$D$33,"",C62))))</f>
        <v>45323</v>
      </c>
      <c r="F62" s="215">
        <f t="shared" ref="F62:F96" si="26">IF(D62&lt;$H$17,"",IF(C62&gt;$D$33,"",IF(D62&gt;$D$33,$D$33,D62)))</f>
        <v>0</v>
      </c>
      <c r="G62" s="216" t="s">
        <v>295</v>
      </c>
      <c r="H62" s="217" t="str">
        <f t="shared" ref="H62:H96" si="27">IF(OR(C62=0,D62=0),"Falta(n) Fecha(s)",IF(C62&gt;D62,"Invertidas",IF(C62=D62,"INI = FIN",IF(OR(C62&lt;$H$17,D62&lt;$H$17),IF(D62&lt;$H$17,"Fecha Fin &lt; Fecha TP o G","Ajuste por fecha TP o G"),IF(OR(C62&gt;$D$33,D62&gt;$D$33),"Ajuste por fecha HV","Ok")))))</f>
        <v>Falta(n) Fecha(s)</v>
      </c>
      <c r="I62" s="72" t="s">
        <v>129</v>
      </c>
      <c r="J62" s="72" t="s">
        <v>170</v>
      </c>
      <c r="K62" s="72" t="s">
        <v>170</v>
      </c>
      <c r="L62" s="72" t="s">
        <v>86</v>
      </c>
      <c r="M62" s="72" t="s">
        <v>170</v>
      </c>
      <c r="N62" s="72" t="s">
        <v>34</v>
      </c>
      <c r="O62" s="72" t="s">
        <v>170</v>
      </c>
      <c r="P62" s="72" t="s">
        <v>170</v>
      </c>
      <c r="Q62" s="72" t="str" cm="1">
        <f t="array" ref="Q62">IF(SUM(COUNTIF(J62:P62,{"SI","NO APLICA"}))=0,
   "",
   IF(SUM(COUNTIF(J62:P62,{"SI","NO APLICA"}))=COLUMNS(J62:P62),
      "CUMPLE",
      "NO CUMPLE"))</f>
        <v>NO CUMPLE</v>
      </c>
      <c r="R62" s="72" t="s">
        <v>170</v>
      </c>
      <c r="S62" s="231" t="s">
        <v>541</v>
      </c>
      <c r="T62" s="72" t="s">
        <v>183</v>
      </c>
      <c r="U62" s="19" t="s">
        <v>86</v>
      </c>
      <c r="V62" s="72" t="s">
        <v>86</v>
      </c>
      <c r="W62" s="72" t="s">
        <v>86</v>
      </c>
      <c r="X62" s="72" t="s">
        <v>86</v>
      </c>
      <c r="Y62" s="72" t="str">
        <f>IF(AND(W62="",X62=""),
   "",
   IF(AND(OR(W62="SI",W62="NO APLICA"),
        OR(X62="SI",X62="NO APLICA")),
      "CUMPLE",
      "NO CUMPLE"))</f>
        <v>CUMPLE</v>
      </c>
      <c r="Z62" s="139" t="str">
        <f>IF(AND(I62="",Q62="",T62="",V62="",Y62=""),"",
IF(COUNTIF(I62:Y62,"NO CUMPLE")&gt;0,"NO CUMPLE","CUMPLE"))</f>
        <v>NO CUMPLE</v>
      </c>
      <c r="AA62" s="496" t="s">
        <v>542</v>
      </c>
      <c r="AB62" s="477"/>
      <c r="AD62" s="122" t="str">
        <f t="shared" ref="AD62:AF96" si="28">BN62</f>
        <v/>
      </c>
      <c r="AE62" s="122" t="str">
        <f t="shared" si="28"/>
        <v/>
      </c>
      <c r="AF62" s="123">
        <f t="shared" si="28"/>
        <v>0</v>
      </c>
      <c r="AG62" s="122" t="str">
        <f t="shared" ref="AG62:AI96" si="29">BY62</f>
        <v/>
      </c>
      <c r="AH62" s="122" t="str">
        <f t="shared" si="29"/>
        <v/>
      </c>
      <c r="AI62" s="123">
        <f t="shared" si="29"/>
        <v>0</v>
      </c>
      <c r="AW62" s="46">
        <f t="shared" ref="AW62:AX96" si="30">IFERROR(_xlfn.RANK.EQ(AZ62,$AZ$62:$BA$96),"")</f>
        <v>1</v>
      </c>
      <c r="AX62" s="46">
        <f t="shared" si="30"/>
        <v>2</v>
      </c>
      <c r="AY62" s="96">
        <v>1</v>
      </c>
      <c r="AZ62" s="47">
        <f t="shared" ref="AZ62:AZ96" si="31">IF(E62="","",E62)</f>
        <v>45323</v>
      </c>
      <c r="BA62" s="47">
        <f t="shared" ref="BA62:BA96" si="32">IF(F62="","",IF(F62=E62,F62+0.0001,F62))</f>
        <v>0</v>
      </c>
      <c r="BB62" s="90">
        <f t="shared" ref="BB62:BB96" si="33">IF(G62="","",IF(UPPER(G62)="X",1,0))</f>
        <v>1</v>
      </c>
      <c r="BC62" s="124">
        <v>1</v>
      </c>
      <c r="BD62" s="125">
        <f t="shared" ref="BD62:BD99" si="34">HLOOKUP(BC62+1,$CE$60:$LU$61,2,FALSE)</f>
        <v>0</v>
      </c>
      <c r="BE62" s="126">
        <f t="shared" ref="BE62:BE99" si="35">HLOOKUP(BC62,$CE$60:$LU$61,2,FALSE)</f>
        <v>45323</v>
      </c>
      <c r="BF62" s="90">
        <f t="shared" ref="BF62:BF99" si="36">HLOOKUP(BE62,$CE$53:$LT$55,3,FALSE)</f>
        <v>0</v>
      </c>
      <c r="BG62" s="90">
        <f>BF62</f>
        <v>0</v>
      </c>
      <c r="BH62" s="90" t="str">
        <f>IF(BG62=0,"",$BC62)</f>
        <v/>
      </c>
      <c r="BI62" s="90" t="e">
        <f t="shared" ref="BI62:BI99" si="37">LARGE($BH$62:$BH$223,$BC62)</f>
        <v>#NUM!</v>
      </c>
      <c r="BJ62" s="90" t="str">
        <f t="shared" ref="BJ62:BJ96" si="38">IFERROR(IF(BM61=BL62,BJ61,BJ61+1),"")</f>
        <v/>
      </c>
      <c r="BK62" s="127">
        <f t="shared" ref="BK62:BK99" si="39">IFERROR(VLOOKUP(BI62,$BC$62:$BG$223,5,FALSE),0)</f>
        <v>0</v>
      </c>
      <c r="BL62" s="128" t="e">
        <f t="shared" ref="BL62:BL99" si="40">VLOOKUP(BI62,$BC$62:$BE$223,2,FALSE)</f>
        <v>#NUM!</v>
      </c>
      <c r="BM62" s="128" t="e">
        <f t="shared" ref="BM62:BM99" si="41">VLOOKUP(BI62,$BC$62:$BE$223,3,FALSE)</f>
        <v>#NUM!</v>
      </c>
      <c r="BN62" s="128" t="str">
        <f t="shared" ref="BN62:BN99" si="42">IFERROR(VLOOKUP($BC62,BJ$62:BL$223,3,FALSE),"")</f>
        <v/>
      </c>
      <c r="BO62" s="128" t="str">
        <f>IFERROR(BN62+BP62-1,"")</f>
        <v/>
      </c>
      <c r="BP62" s="90">
        <f t="shared" ref="BP62:BP99" si="43">SUMIF($BJ$62:$BJ$223,$BC62,$BK$62:$BK$223)</f>
        <v>0</v>
      </c>
      <c r="BQ62" s="90">
        <f t="shared" ref="BQ62:BQ99" si="44">HLOOKUP(BE62,$CE$53:$LT$55,2,FALSE)</f>
        <v>0</v>
      </c>
      <c r="BR62" s="90">
        <f>BQ62</f>
        <v>0</v>
      </c>
      <c r="BS62" s="90" t="str">
        <f t="shared" ref="BS62:BS127" si="45">IF(BR62=0,"",$BC62)</f>
        <v/>
      </c>
      <c r="BT62" s="90" t="e">
        <f t="shared" ref="BT62:BT99" si="46">LARGE($BS$62:$BS$223,$BC62)</f>
        <v>#NUM!</v>
      </c>
      <c r="BU62" s="90" t="e">
        <f t="shared" ref="BU62:BU96" si="47">IF(BX61=BW62,BU61,BU61+1)</f>
        <v>#NUM!</v>
      </c>
      <c r="BV62" s="127">
        <f t="shared" ref="BV62:BV99" si="48">IFERROR(VLOOKUP(BT62,$BC$62:$BR$223,16,FALSE),0)</f>
        <v>0</v>
      </c>
      <c r="BW62" s="128" t="e">
        <f t="shared" ref="BW62:BW99" si="49">VLOOKUP(BT62,$BC$62:$BE$223,2,FALSE)</f>
        <v>#NUM!</v>
      </c>
      <c r="BX62" s="128" t="e">
        <f t="shared" ref="BX62:BX99" si="50">VLOOKUP(BT62,$BC$62:$BE$223,3,FALSE)</f>
        <v>#NUM!</v>
      </c>
      <c r="BY62" s="128" t="str">
        <f t="shared" ref="BY62:BY99" si="51">IFERROR(VLOOKUP($BC62,BU$62:BW$223,3,FALSE),"")</f>
        <v/>
      </c>
      <c r="BZ62" s="128" t="str">
        <f>IFERROR(BY62+CA62-1,"")</f>
        <v/>
      </c>
      <c r="CA62" s="90">
        <f t="shared" ref="CA62:CA99" si="52">SUMIF($BU$62:$BU$223,$BC62,$BV$62:$BV$223)</f>
        <v>0</v>
      </c>
      <c r="CB62" s="90"/>
      <c r="CC62" s="90"/>
      <c r="CD62" s="129"/>
      <c r="CE62" s="130">
        <f t="shared" ref="CE62:CE96" si="53">IF(OR($AZ62="",$BA62=""),0,MAX(MIN(CE$61,$BA62)-MAX(CF$61,$AZ62)+1,0))</f>
        <v>0</v>
      </c>
      <c r="CF62" s="46">
        <f t="shared" ref="CF62:CU77" si="54">IF(OR($AZ62="",$BA62=""),0,MAX(MIN(CF$61-1,$BA62)-MAX(CG$61,$AZ62)+1,0))</f>
        <v>0</v>
      </c>
      <c r="CG62" s="46">
        <f t="shared" si="54"/>
        <v>0</v>
      </c>
      <c r="CH62" s="46">
        <f t="shared" si="54"/>
        <v>0</v>
      </c>
      <c r="CI62" s="46">
        <f t="shared" si="54"/>
        <v>0</v>
      </c>
      <c r="CJ62" s="46">
        <f t="shared" si="54"/>
        <v>0</v>
      </c>
      <c r="CK62" s="46">
        <f t="shared" si="54"/>
        <v>0</v>
      </c>
      <c r="CL62" s="46">
        <f t="shared" si="54"/>
        <v>0</v>
      </c>
      <c r="CM62" s="46">
        <f t="shared" si="54"/>
        <v>0</v>
      </c>
      <c r="CN62" s="46">
        <f t="shared" si="54"/>
        <v>0</v>
      </c>
      <c r="CO62" s="46">
        <f t="shared" si="54"/>
        <v>0</v>
      </c>
      <c r="CP62" s="46">
        <f t="shared" si="54"/>
        <v>0</v>
      </c>
      <c r="CQ62" s="46">
        <f t="shared" si="54"/>
        <v>0</v>
      </c>
      <c r="CR62" s="46">
        <f t="shared" si="54"/>
        <v>0</v>
      </c>
      <c r="CS62" s="46">
        <f t="shared" si="54"/>
        <v>0</v>
      </c>
      <c r="CT62" s="46">
        <f t="shared" si="54"/>
        <v>0</v>
      </c>
      <c r="CU62" s="46">
        <f t="shared" si="54"/>
        <v>0</v>
      </c>
      <c r="CV62" s="46">
        <f t="shared" ref="CV62:DK77" si="55">IF(OR($AZ62="",$BA62=""),0,MAX(MIN(CV$61-1,$BA62)-MAX(CW$61,$AZ62)+1,0))</f>
        <v>0</v>
      </c>
      <c r="CW62" s="46">
        <f t="shared" si="55"/>
        <v>0</v>
      </c>
      <c r="CX62" s="46">
        <f t="shared" si="55"/>
        <v>0</v>
      </c>
      <c r="CY62" s="46">
        <f t="shared" si="55"/>
        <v>0</v>
      </c>
      <c r="CZ62" s="46">
        <f t="shared" si="55"/>
        <v>0</v>
      </c>
      <c r="DA62" s="46">
        <f t="shared" si="55"/>
        <v>0</v>
      </c>
      <c r="DB62" s="46">
        <f t="shared" si="55"/>
        <v>0</v>
      </c>
      <c r="DC62" s="46">
        <f t="shared" si="55"/>
        <v>0</v>
      </c>
      <c r="DD62" s="46">
        <f t="shared" si="55"/>
        <v>0</v>
      </c>
      <c r="DE62" s="46">
        <f t="shared" si="55"/>
        <v>0</v>
      </c>
      <c r="DF62" s="46">
        <f t="shared" si="55"/>
        <v>0</v>
      </c>
      <c r="DG62" s="46">
        <f t="shared" si="55"/>
        <v>0</v>
      </c>
      <c r="DH62" s="46">
        <f t="shared" si="55"/>
        <v>0</v>
      </c>
      <c r="DI62" s="46">
        <f t="shared" si="55"/>
        <v>0</v>
      </c>
      <c r="DJ62" s="46">
        <f t="shared" si="55"/>
        <v>0</v>
      </c>
      <c r="DK62" s="46">
        <f t="shared" si="55"/>
        <v>0</v>
      </c>
      <c r="DL62" s="46">
        <f t="shared" ref="DL62:EA77" si="56">IF(OR($AZ62="",$BA62=""),0,MAX(MIN(DL$61-1,$BA62)-MAX(DM$61,$AZ62)+1,0))</f>
        <v>0</v>
      </c>
      <c r="DM62" s="46">
        <f t="shared" si="56"/>
        <v>0</v>
      </c>
      <c r="DN62" s="46">
        <f t="shared" si="56"/>
        <v>0</v>
      </c>
      <c r="DO62" s="46">
        <f t="shared" si="56"/>
        <v>0</v>
      </c>
      <c r="DP62" s="46">
        <f t="shared" si="56"/>
        <v>0</v>
      </c>
      <c r="DQ62" s="46">
        <f t="shared" si="56"/>
        <v>0</v>
      </c>
      <c r="DR62" s="46">
        <f t="shared" si="56"/>
        <v>0</v>
      </c>
      <c r="DS62" s="46">
        <f t="shared" si="56"/>
        <v>0</v>
      </c>
      <c r="DT62" s="46">
        <f t="shared" si="56"/>
        <v>0</v>
      </c>
      <c r="DU62" s="46">
        <f t="shared" si="56"/>
        <v>0</v>
      </c>
      <c r="DV62" s="46">
        <f t="shared" si="56"/>
        <v>0</v>
      </c>
      <c r="DW62" s="46">
        <f t="shared" si="56"/>
        <v>0</v>
      </c>
      <c r="DX62" s="46">
        <f t="shared" si="56"/>
        <v>0</v>
      </c>
      <c r="DY62" s="46">
        <f t="shared" si="56"/>
        <v>0</v>
      </c>
      <c r="DZ62" s="46">
        <f t="shared" si="56"/>
        <v>0</v>
      </c>
      <c r="EA62" s="46">
        <f t="shared" si="56"/>
        <v>0</v>
      </c>
      <c r="EB62" s="46">
        <f t="shared" ref="EB62:EQ77" si="57">IF(OR($AZ62="",$BA62=""),0,MAX(MIN(EB$61-1,$BA62)-MAX(EC$61,$AZ62)+1,0))</f>
        <v>0</v>
      </c>
      <c r="EC62" s="46">
        <f t="shared" si="57"/>
        <v>0</v>
      </c>
      <c r="ED62" s="46">
        <f t="shared" si="57"/>
        <v>0</v>
      </c>
      <c r="EE62" s="46">
        <f t="shared" si="57"/>
        <v>0</v>
      </c>
      <c r="EF62" s="46">
        <f t="shared" si="57"/>
        <v>0</v>
      </c>
      <c r="EG62" s="46">
        <f t="shared" si="57"/>
        <v>0</v>
      </c>
      <c r="EH62" s="46">
        <f t="shared" si="57"/>
        <v>0</v>
      </c>
      <c r="EI62" s="46">
        <f t="shared" si="57"/>
        <v>0</v>
      </c>
      <c r="EJ62" s="46">
        <f t="shared" si="57"/>
        <v>0</v>
      </c>
      <c r="EK62" s="46">
        <f t="shared" si="57"/>
        <v>0</v>
      </c>
      <c r="EL62" s="46">
        <f t="shared" si="57"/>
        <v>0</v>
      </c>
      <c r="EM62" s="46">
        <f t="shared" si="57"/>
        <v>0</v>
      </c>
      <c r="EN62" s="46">
        <f t="shared" si="57"/>
        <v>0</v>
      </c>
      <c r="EO62" s="46">
        <f t="shared" si="57"/>
        <v>0</v>
      </c>
      <c r="EP62" s="46">
        <f t="shared" si="57"/>
        <v>0</v>
      </c>
      <c r="EQ62" s="46">
        <f t="shared" si="57"/>
        <v>0</v>
      </c>
      <c r="ER62" s="46">
        <f t="shared" ref="ER62:FG77" si="58">IF(OR($AZ62="",$BA62=""),0,MAX(MIN(ER$61-1,$BA62)-MAX(ES$61,$AZ62)+1,0))</f>
        <v>0</v>
      </c>
      <c r="ES62" s="46">
        <f t="shared" si="58"/>
        <v>0</v>
      </c>
      <c r="ET62" s="46">
        <f t="shared" si="58"/>
        <v>0</v>
      </c>
      <c r="EU62" s="46">
        <f t="shared" si="58"/>
        <v>0</v>
      </c>
      <c r="EV62" s="46">
        <f t="shared" si="58"/>
        <v>0</v>
      </c>
      <c r="EW62" s="46">
        <f t="shared" si="58"/>
        <v>0</v>
      </c>
      <c r="EX62" s="46">
        <f t="shared" si="58"/>
        <v>0</v>
      </c>
      <c r="EY62" s="46">
        <f t="shared" si="58"/>
        <v>0</v>
      </c>
      <c r="EZ62" s="46">
        <f t="shared" si="58"/>
        <v>0</v>
      </c>
      <c r="FA62" s="46">
        <f t="shared" si="58"/>
        <v>0</v>
      </c>
      <c r="FB62" s="46">
        <f t="shared" si="58"/>
        <v>0</v>
      </c>
      <c r="FC62" s="46">
        <f t="shared" si="58"/>
        <v>0</v>
      </c>
      <c r="FD62" s="46">
        <f t="shared" si="58"/>
        <v>0</v>
      </c>
      <c r="FE62" s="46">
        <f t="shared" si="58"/>
        <v>0</v>
      </c>
      <c r="FF62" s="46">
        <f t="shared" si="58"/>
        <v>0</v>
      </c>
      <c r="FG62" s="46">
        <f t="shared" si="58"/>
        <v>0</v>
      </c>
      <c r="FH62" s="46">
        <f t="shared" ref="FH62:FW77" si="59">IF(OR($AZ62="",$BA62=""),0,MAX(MIN(FH$61-1,$BA62)-MAX(FI$61,$AZ62)+1,0))</f>
        <v>0</v>
      </c>
      <c r="FI62" s="46">
        <f t="shared" si="59"/>
        <v>0</v>
      </c>
      <c r="FJ62" s="46">
        <f t="shared" si="59"/>
        <v>0</v>
      </c>
      <c r="FK62" s="46">
        <f t="shared" si="59"/>
        <v>0</v>
      </c>
      <c r="FL62" s="46">
        <f t="shared" si="59"/>
        <v>0</v>
      </c>
      <c r="FM62" s="46">
        <f t="shared" si="59"/>
        <v>0</v>
      </c>
      <c r="FN62" s="46">
        <f t="shared" si="59"/>
        <v>0</v>
      </c>
      <c r="FO62" s="46">
        <f t="shared" si="59"/>
        <v>0</v>
      </c>
      <c r="FP62" s="46">
        <f t="shared" si="59"/>
        <v>0</v>
      </c>
      <c r="FQ62" s="46">
        <f t="shared" si="59"/>
        <v>0</v>
      </c>
      <c r="FR62" s="46">
        <f t="shared" si="59"/>
        <v>0</v>
      </c>
      <c r="FS62" s="46">
        <f t="shared" si="59"/>
        <v>0</v>
      </c>
      <c r="FT62" s="46">
        <f t="shared" si="59"/>
        <v>0</v>
      </c>
      <c r="FU62" s="46">
        <f t="shared" si="59"/>
        <v>0</v>
      </c>
      <c r="FV62" s="46">
        <f t="shared" si="59"/>
        <v>0</v>
      </c>
      <c r="FW62" s="46">
        <f t="shared" si="59"/>
        <v>0</v>
      </c>
      <c r="FX62" s="46">
        <f t="shared" ref="FX62:GM77" si="60">IF(OR($AZ62="",$BA62=""),0,MAX(MIN(FX$61-1,$BA62)-MAX(FY$61,$AZ62)+1,0))</f>
        <v>0</v>
      </c>
      <c r="FY62" s="46">
        <f t="shared" si="60"/>
        <v>0</v>
      </c>
      <c r="FZ62" s="46">
        <f t="shared" si="60"/>
        <v>0</v>
      </c>
      <c r="GA62" s="46">
        <f t="shared" si="60"/>
        <v>0</v>
      </c>
      <c r="GB62" s="46">
        <f t="shared" si="60"/>
        <v>0</v>
      </c>
      <c r="GC62" s="46">
        <f t="shared" si="60"/>
        <v>0</v>
      </c>
      <c r="GD62" s="46">
        <f t="shared" si="60"/>
        <v>0</v>
      </c>
      <c r="GE62" s="46">
        <f t="shared" si="60"/>
        <v>0</v>
      </c>
      <c r="GF62" s="46">
        <f t="shared" si="60"/>
        <v>0</v>
      </c>
      <c r="GG62" s="46">
        <f t="shared" si="60"/>
        <v>0</v>
      </c>
      <c r="GH62" s="46">
        <f t="shared" si="60"/>
        <v>0</v>
      </c>
      <c r="GI62" s="46">
        <f t="shared" si="60"/>
        <v>0</v>
      </c>
      <c r="GJ62" s="46">
        <f t="shared" si="60"/>
        <v>0</v>
      </c>
      <c r="GK62" s="46">
        <f t="shared" si="60"/>
        <v>0</v>
      </c>
      <c r="GL62" s="46">
        <f t="shared" si="60"/>
        <v>0</v>
      </c>
      <c r="GM62" s="46">
        <f t="shared" si="60"/>
        <v>0</v>
      </c>
      <c r="GN62" s="46">
        <f t="shared" ref="GN62:HC77" si="61">IF(OR($AZ62="",$BA62=""),0,MAX(MIN(GN$61-1,$BA62)-MAX(GO$61,$AZ62)+1,0))</f>
        <v>0</v>
      </c>
      <c r="GO62" s="46">
        <f t="shared" si="61"/>
        <v>0</v>
      </c>
      <c r="GP62" s="46">
        <f t="shared" si="61"/>
        <v>0</v>
      </c>
      <c r="GQ62" s="46">
        <f t="shared" si="61"/>
        <v>0</v>
      </c>
      <c r="GR62" s="46">
        <f t="shared" si="61"/>
        <v>0</v>
      </c>
      <c r="GS62" s="46">
        <f t="shared" si="61"/>
        <v>0</v>
      </c>
      <c r="GT62" s="46">
        <f t="shared" si="61"/>
        <v>0</v>
      </c>
      <c r="GU62" s="46">
        <f t="shared" si="61"/>
        <v>0</v>
      </c>
      <c r="GV62" s="46">
        <f t="shared" si="61"/>
        <v>0</v>
      </c>
      <c r="GW62" s="46">
        <f t="shared" si="61"/>
        <v>0</v>
      </c>
      <c r="GX62" s="46">
        <f t="shared" si="61"/>
        <v>0</v>
      </c>
      <c r="GY62" s="46">
        <f t="shared" si="61"/>
        <v>0</v>
      </c>
      <c r="GZ62" s="46">
        <f t="shared" si="61"/>
        <v>0</v>
      </c>
      <c r="HA62" s="46">
        <f t="shared" si="61"/>
        <v>0</v>
      </c>
      <c r="HB62" s="46">
        <f t="shared" si="61"/>
        <v>0</v>
      </c>
      <c r="HC62" s="46">
        <f t="shared" si="61"/>
        <v>0</v>
      </c>
      <c r="HD62" s="46">
        <f t="shared" ref="HD62:HS77" si="62">IF(OR($AZ62="",$BA62=""),0,MAX(MIN(HD$61-1,$BA62)-MAX(HE$61,$AZ62)+1,0))</f>
        <v>0</v>
      </c>
      <c r="HE62" s="46">
        <f t="shared" si="62"/>
        <v>0</v>
      </c>
      <c r="HF62" s="46">
        <f t="shared" si="62"/>
        <v>0</v>
      </c>
      <c r="HG62" s="46">
        <f t="shared" si="62"/>
        <v>0</v>
      </c>
      <c r="HH62" s="46">
        <f t="shared" si="62"/>
        <v>0</v>
      </c>
      <c r="HI62" s="46">
        <f t="shared" si="62"/>
        <v>0</v>
      </c>
      <c r="HJ62" s="46">
        <f t="shared" si="62"/>
        <v>0</v>
      </c>
      <c r="HK62" s="46">
        <f t="shared" si="62"/>
        <v>0</v>
      </c>
      <c r="HL62" s="46">
        <f t="shared" si="62"/>
        <v>0</v>
      </c>
      <c r="HM62" s="46">
        <f t="shared" si="62"/>
        <v>0</v>
      </c>
      <c r="HN62" s="46">
        <f t="shared" si="62"/>
        <v>0</v>
      </c>
      <c r="HO62" s="46">
        <f t="shared" si="62"/>
        <v>0</v>
      </c>
      <c r="HP62" s="46">
        <f t="shared" si="62"/>
        <v>0</v>
      </c>
      <c r="HQ62" s="46">
        <f t="shared" si="62"/>
        <v>0</v>
      </c>
      <c r="HR62" s="46">
        <f t="shared" si="62"/>
        <v>0</v>
      </c>
      <c r="HS62" s="46">
        <f t="shared" si="62"/>
        <v>0</v>
      </c>
      <c r="HT62" s="46">
        <f t="shared" ref="HT62:II77" si="63">IF(OR($AZ62="",$BA62=""),0,MAX(MIN(HT$61-1,$BA62)-MAX(HU$61,$AZ62)+1,0))</f>
        <v>0</v>
      </c>
      <c r="HU62" s="46">
        <f t="shared" si="63"/>
        <v>0</v>
      </c>
      <c r="HV62" s="46">
        <f t="shared" si="63"/>
        <v>0</v>
      </c>
      <c r="HW62" s="46">
        <f t="shared" si="63"/>
        <v>0</v>
      </c>
      <c r="HX62" s="46">
        <f t="shared" si="63"/>
        <v>0</v>
      </c>
      <c r="HY62" s="46">
        <f t="shared" si="63"/>
        <v>0</v>
      </c>
      <c r="HZ62" s="46">
        <f t="shared" si="63"/>
        <v>0</v>
      </c>
      <c r="IA62" s="46">
        <f t="shared" si="63"/>
        <v>0</v>
      </c>
      <c r="IB62" s="46">
        <f t="shared" si="63"/>
        <v>0</v>
      </c>
      <c r="IC62" s="46">
        <f t="shared" si="63"/>
        <v>0</v>
      </c>
      <c r="ID62" s="46">
        <f t="shared" si="63"/>
        <v>0</v>
      </c>
      <c r="IE62" s="46">
        <f t="shared" si="63"/>
        <v>0</v>
      </c>
      <c r="IF62" s="46">
        <f t="shared" si="63"/>
        <v>0</v>
      </c>
      <c r="IG62" s="46">
        <f t="shared" si="63"/>
        <v>0</v>
      </c>
      <c r="IH62" s="46">
        <f t="shared" si="63"/>
        <v>0</v>
      </c>
      <c r="II62" s="46">
        <f t="shared" si="63"/>
        <v>0</v>
      </c>
      <c r="IJ62" s="46">
        <f t="shared" ref="IJ62:IY77" si="64">IF(OR($AZ62="",$BA62=""),0,MAX(MIN(IJ$61-1,$BA62)-MAX(IK$61,$AZ62)+1,0))</f>
        <v>0</v>
      </c>
      <c r="IK62" s="46">
        <f t="shared" si="64"/>
        <v>0</v>
      </c>
      <c r="IL62" s="46">
        <f t="shared" si="64"/>
        <v>0</v>
      </c>
      <c r="IM62" s="46">
        <f t="shared" si="64"/>
        <v>0</v>
      </c>
      <c r="IN62" s="46">
        <f t="shared" si="64"/>
        <v>0</v>
      </c>
      <c r="IO62" s="46">
        <f t="shared" si="64"/>
        <v>0</v>
      </c>
      <c r="IP62" s="46">
        <f t="shared" si="64"/>
        <v>0</v>
      </c>
      <c r="IQ62" s="46">
        <f t="shared" si="64"/>
        <v>0</v>
      </c>
      <c r="IR62" s="46">
        <f t="shared" si="64"/>
        <v>0</v>
      </c>
      <c r="IS62" s="46">
        <f t="shared" si="64"/>
        <v>0</v>
      </c>
      <c r="IT62" s="46">
        <f t="shared" si="64"/>
        <v>0</v>
      </c>
      <c r="IU62" s="46">
        <f t="shared" si="64"/>
        <v>0</v>
      </c>
      <c r="IV62" s="46">
        <f t="shared" si="64"/>
        <v>0</v>
      </c>
      <c r="IW62" s="46">
        <f t="shared" si="64"/>
        <v>0</v>
      </c>
      <c r="IX62" s="46">
        <f t="shared" si="64"/>
        <v>0</v>
      </c>
      <c r="IY62" s="46">
        <f t="shared" si="64"/>
        <v>0</v>
      </c>
      <c r="IZ62" s="46">
        <f t="shared" ref="IZ62:JO77" si="65">IF(OR($AZ62="",$BA62=""),0,MAX(MIN(IZ$61-1,$BA62)-MAX(JA$61,$AZ62)+1,0))</f>
        <v>0</v>
      </c>
      <c r="JA62" s="46">
        <f t="shared" si="65"/>
        <v>0</v>
      </c>
      <c r="JB62" s="46">
        <f t="shared" si="65"/>
        <v>0</v>
      </c>
      <c r="JC62" s="46">
        <f t="shared" si="65"/>
        <v>0</v>
      </c>
      <c r="JD62" s="46">
        <f t="shared" si="65"/>
        <v>0</v>
      </c>
      <c r="JE62" s="46">
        <f t="shared" si="65"/>
        <v>0</v>
      </c>
      <c r="JF62" s="46">
        <f t="shared" si="65"/>
        <v>0</v>
      </c>
      <c r="JG62" s="46">
        <f t="shared" si="65"/>
        <v>0</v>
      </c>
      <c r="JH62" s="46">
        <f t="shared" si="65"/>
        <v>0</v>
      </c>
      <c r="JI62" s="46">
        <f t="shared" si="65"/>
        <v>0</v>
      </c>
      <c r="JJ62" s="46">
        <f t="shared" si="65"/>
        <v>0</v>
      </c>
      <c r="JK62" s="46">
        <f t="shared" si="65"/>
        <v>0</v>
      </c>
      <c r="JL62" s="46">
        <f t="shared" si="65"/>
        <v>0</v>
      </c>
      <c r="JM62" s="46">
        <f t="shared" si="65"/>
        <v>0</v>
      </c>
      <c r="JN62" s="46">
        <f t="shared" si="65"/>
        <v>0</v>
      </c>
      <c r="JO62" s="46">
        <f t="shared" si="65"/>
        <v>0</v>
      </c>
      <c r="JP62" s="46">
        <f t="shared" ref="JP62:KE77" si="66">IF(OR($AZ62="",$BA62=""),0,MAX(MIN(JP$61-1,$BA62)-MAX(JQ$61,$AZ62)+1,0))</f>
        <v>0</v>
      </c>
      <c r="JQ62" s="46">
        <f t="shared" si="66"/>
        <v>0</v>
      </c>
      <c r="JR62" s="46">
        <f t="shared" si="66"/>
        <v>0</v>
      </c>
      <c r="JS62" s="46">
        <f t="shared" si="66"/>
        <v>0</v>
      </c>
      <c r="JT62" s="46">
        <f t="shared" si="66"/>
        <v>0</v>
      </c>
      <c r="JU62" s="46">
        <f t="shared" si="66"/>
        <v>0</v>
      </c>
      <c r="JV62" s="46">
        <f t="shared" si="66"/>
        <v>0</v>
      </c>
      <c r="JW62" s="46">
        <f t="shared" si="66"/>
        <v>0</v>
      </c>
      <c r="JX62" s="46">
        <f t="shared" si="66"/>
        <v>0</v>
      </c>
      <c r="JY62" s="46">
        <f t="shared" si="66"/>
        <v>0</v>
      </c>
      <c r="JZ62" s="46">
        <f t="shared" si="66"/>
        <v>0</v>
      </c>
      <c r="KA62" s="46">
        <f t="shared" si="66"/>
        <v>0</v>
      </c>
      <c r="KB62" s="46">
        <f t="shared" si="66"/>
        <v>0</v>
      </c>
      <c r="KC62" s="46">
        <f t="shared" si="66"/>
        <v>0</v>
      </c>
      <c r="KD62" s="46">
        <f t="shared" si="66"/>
        <v>0</v>
      </c>
      <c r="KE62" s="46">
        <f t="shared" si="66"/>
        <v>0</v>
      </c>
      <c r="KF62" s="46">
        <f t="shared" ref="KF62:KU77" si="67">IF(OR($AZ62="",$BA62=""),0,MAX(MIN(KF$61-1,$BA62)-MAX(KG$61,$AZ62)+1,0))</f>
        <v>0</v>
      </c>
      <c r="KG62" s="46">
        <f t="shared" si="67"/>
        <v>0</v>
      </c>
      <c r="KH62" s="46">
        <f t="shared" si="67"/>
        <v>0</v>
      </c>
      <c r="KI62" s="46">
        <f t="shared" si="67"/>
        <v>0</v>
      </c>
      <c r="KJ62" s="46">
        <f t="shared" si="67"/>
        <v>0</v>
      </c>
      <c r="KK62" s="46">
        <f t="shared" si="67"/>
        <v>0</v>
      </c>
      <c r="KL62" s="46">
        <f t="shared" si="67"/>
        <v>0</v>
      </c>
      <c r="KM62" s="46">
        <f t="shared" si="67"/>
        <v>0</v>
      </c>
      <c r="KN62" s="46">
        <f t="shared" si="67"/>
        <v>0</v>
      </c>
      <c r="KO62" s="46">
        <f t="shared" si="67"/>
        <v>0</v>
      </c>
      <c r="KP62" s="46">
        <f t="shared" si="67"/>
        <v>0</v>
      </c>
      <c r="KQ62" s="46">
        <f t="shared" si="67"/>
        <v>0</v>
      </c>
      <c r="KR62" s="46">
        <f t="shared" si="67"/>
        <v>0</v>
      </c>
      <c r="KS62" s="46">
        <f t="shared" si="67"/>
        <v>0</v>
      </c>
      <c r="KT62" s="46">
        <f t="shared" si="67"/>
        <v>0</v>
      </c>
      <c r="KU62" s="46">
        <f t="shared" si="67"/>
        <v>0</v>
      </c>
      <c r="KV62" s="46">
        <f t="shared" ref="KV62:LK77" si="68">IF(OR($AZ62="",$BA62=""),0,MAX(MIN(KV$61-1,$BA62)-MAX(KW$61,$AZ62)+1,0))</f>
        <v>0</v>
      </c>
      <c r="KW62" s="46">
        <f t="shared" si="68"/>
        <v>0</v>
      </c>
      <c r="KX62" s="46">
        <f t="shared" si="68"/>
        <v>0</v>
      </c>
      <c r="KY62" s="46">
        <f t="shared" si="68"/>
        <v>0</v>
      </c>
      <c r="KZ62" s="46">
        <f t="shared" si="68"/>
        <v>0</v>
      </c>
      <c r="LA62" s="46">
        <f t="shared" si="68"/>
        <v>0</v>
      </c>
      <c r="LB62" s="46">
        <f t="shared" si="68"/>
        <v>0</v>
      </c>
      <c r="LC62" s="46">
        <f t="shared" si="68"/>
        <v>0</v>
      </c>
      <c r="LD62" s="46">
        <f t="shared" si="68"/>
        <v>0</v>
      </c>
      <c r="LE62" s="46">
        <f t="shared" si="68"/>
        <v>0</v>
      </c>
      <c r="LF62" s="46">
        <f t="shared" si="68"/>
        <v>0</v>
      </c>
      <c r="LG62" s="46">
        <f t="shared" si="68"/>
        <v>0</v>
      </c>
      <c r="LH62" s="46">
        <f t="shared" si="68"/>
        <v>0</v>
      </c>
      <c r="LI62" s="46">
        <f t="shared" si="68"/>
        <v>0</v>
      </c>
      <c r="LJ62" s="46">
        <f t="shared" si="68"/>
        <v>0</v>
      </c>
      <c r="LK62" s="46">
        <f t="shared" si="68"/>
        <v>0</v>
      </c>
      <c r="LL62" s="46">
        <f t="shared" ref="LL62:LT76" si="69">IF(OR($AZ62="",$BA62=""),0,MAX(MIN(LL$61-1,$BA62)-MAX(LM$61,$AZ62)+1,0))</f>
        <v>0</v>
      </c>
      <c r="LM62" s="46">
        <f t="shared" si="69"/>
        <v>0</v>
      </c>
      <c r="LN62" s="46">
        <f t="shared" si="69"/>
        <v>0</v>
      </c>
      <c r="LO62" s="46">
        <f t="shared" si="69"/>
        <v>0</v>
      </c>
      <c r="LP62" s="46">
        <f t="shared" si="69"/>
        <v>0</v>
      </c>
      <c r="LQ62" s="46">
        <f t="shared" si="69"/>
        <v>0</v>
      </c>
      <c r="LR62" s="46">
        <f t="shared" si="69"/>
        <v>0</v>
      </c>
      <c r="LS62" s="46">
        <f t="shared" si="69"/>
        <v>0</v>
      </c>
      <c r="LT62" s="46">
        <f t="shared" si="69"/>
        <v>0</v>
      </c>
    </row>
    <row r="63" spans="1:333" ht="24.6" hidden="1" customHeight="1">
      <c r="A63" s="121">
        <v>2</v>
      </c>
      <c r="B63" s="19"/>
      <c r="C63" s="20"/>
      <c r="D63" s="20"/>
      <c r="E63" s="215" t="str">
        <f t="shared" si="25"/>
        <v/>
      </c>
      <c r="F63" s="215">
        <f t="shared" si="26"/>
        <v>0</v>
      </c>
      <c r="G63" s="216" t="s">
        <v>295</v>
      </c>
      <c r="H63" s="217" t="str">
        <f t="shared" si="27"/>
        <v>Falta(n) Fecha(s)</v>
      </c>
      <c r="I63" s="72"/>
      <c r="J63" s="72"/>
      <c r="K63" s="72"/>
      <c r="L63" s="72"/>
      <c r="M63" s="72"/>
      <c r="N63" s="72"/>
      <c r="O63" s="72"/>
      <c r="P63" s="72"/>
      <c r="Q63" s="210" t="str" cm="1">
        <f t="array" ref="Q63">IF(SUM(COUNTIF(J63:P63,{"SI","NO APLICA"}))=0,
   "",
   IF(SUM(COUNTIF(J63:P63,{"SI","NO APLICA"}))=COLUMNS(J63:P63),
      "CUMPLE",
      "NO CUMPLE"))</f>
        <v/>
      </c>
      <c r="R63" s="72"/>
      <c r="S63" s="19"/>
      <c r="T63" s="72"/>
      <c r="U63" s="19"/>
      <c r="V63" s="72"/>
      <c r="W63" s="72"/>
      <c r="X63" s="72"/>
      <c r="Y63" s="210" t="str">
        <f t="shared" ref="Y63:Y96" si="70">IF(AND(W63="",X63=""),
   "",
   IF(AND(OR(W63="SI",W63="NO APLICA"),
        OR(X63="SI",X63="NO APLICA")),
      "CUMPLE",
      "NO CUMPLE"))</f>
        <v/>
      </c>
      <c r="Z63" s="211" t="str">
        <f t="shared" ref="Z63:Z96" si="71">IF(AND(I63="",Q63="",T63="",V63="",Y63=""),"",
IF(COUNTIF(I63:Y63,"NO CUMPLE")&gt;0,"NO CUMPLE","CUMPLE"))</f>
        <v/>
      </c>
      <c r="AA63" s="476"/>
      <c r="AB63" s="477"/>
      <c r="AD63" s="122" t="str">
        <f t="shared" si="28"/>
        <v/>
      </c>
      <c r="AE63" s="122" t="str">
        <f t="shared" si="28"/>
        <v/>
      </c>
      <c r="AF63" s="123">
        <f t="shared" si="28"/>
        <v>0</v>
      </c>
      <c r="AG63" s="122" t="str">
        <f t="shared" si="29"/>
        <v/>
      </c>
      <c r="AH63" s="122" t="str">
        <f t="shared" si="29"/>
        <v/>
      </c>
      <c r="AI63" s="123">
        <f t="shared" si="29"/>
        <v>0</v>
      </c>
      <c r="AW63" s="46" t="str">
        <f t="shared" si="30"/>
        <v/>
      </c>
      <c r="AX63" s="46">
        <f t="shared" si="30"/>
        <v>2</v>
      </c>
      <c r="AY63" s="96">
        <v>2</v>
      </c>
      <c r="AZ63" s="47" t="str">
        <f t="shared" si="31"/>
        <v/>
      </c>
      <c r="BA63" s="47">
        <f t="shared" si="32"/>
        <v>0</v>
      </c>
      <c r="BB63" s="90">
        <f t="shared" si="33"/>
        <v>1</v>
      </c>
      <c r="BC63" s="124">
        <v>2</v>
      </c>
      <c r="BD63" s="125">
        <f t="shared" si="34"/>
        <v>1</v>
      </c>
      <c r="BE63" s="126">
        <f t="shared" si="35"/>
        <v>0</v>
      </c>
      <c r="BF63" s="90">
        <f t="shared" si="36"/>
        <v>0</v>
      </c>
      <c r="BG63" s="90">
        <f>IF(OR(BD63=1,BE63=1),0,IF(AND(BF62=1,(BE62-BD62)&lt;&gt;1),BF63+1,IF(AND(BF63=1,(BE63-BD63&lt;&gt;1)),0,BF63)))</f>
        <v>0</v>
      </c>
      <c r="BH63" s="90" t="str">
        <f t="shared" ref="BH63:BH128" si="72">IF(BG63=0,"",$BC63)</f>
        <v/>
      </c>
      <c r="BI63" s="90" t="e">
        <f t="shared" si="37"/>
        <v>#NUM!</v>
      </c>
      <c r="BJ63" s="90" t="str">
        <f t="shared" si="38"/>
        <v/>
      </c>
      <c r="BK63" s="127">
        <f t="shared" si="39"/>
        <v>0</v>
      </c>
      <c r="BL63" s="128" t="e">
        <f t="shared" si="40"/>
        <v>#NUM!</v>
      </c>
      <c r="BM63" s="128" t="e">
        <f t="shared" si="41"/>
        <v>#NUM!</v>
      </c>
      <c r="BN63" s="128" t="str">
        <f t="shared" si="42"/>
        <v/>
      </c>
      <c r="BO63" s="128" t="str">
        <f t="shared" ref="BO63:BO128" si="73">IFERROR(BN63+BP63-1,"")</f>
        <v/>
      </c>
      <c r="BP63" s="90">
        <f t="shared" si="43"/>
        <v>0</v>
      </c>
      <c r="BQ63" s="90">
        <f t="shared" si="44"/>
        <v>0</v>
      </c>
      <c r="BR63" s="90">
        <f>IF(OR(BD63=1,BE63=1),0,IF(AND(BQ62=1,(BE62-BD62)&lt;&gt;1),BQ63+1,IF(AND(BQ63=1,(BE63-BD63&lt;&gt;1)),0,BQ63)))</f>
        <v>0</v>
      </c>
      <c r="BS63" s="90" t="str">
        <f t="shared" si="45"/>
        <v/>
      </c>
      <c r="BT63" s="90" t="e">
        <f t="shared" si="46"/>
        <v>#NUM!</v>
      </c>
      <c r="BU63" s="90" t="e">
        <f t="shared" si="47"/>
        <v>#NUM!</v>
      </c>
      <c r="BV63" s="127">
        <f t="shared" si="48"/>
        <v>0</v>
      </c>
      <c r="BW63" s="128" t="e">
        <f t="shared" si="49"/>
        <v>#NUM!</v>
      </c>
      <c r="BX63" s="128" t="e">
        <f t="shared" si="50"/>
        <v>#NUM!</v>
      </c>
      <c r="BY63" s="128" t="str">
        <f t="shared" si="51"/>
        <v/>
      </c>
      <c r="BZ63" s="128" t="str">
        <f t="shared" ref="BZ63:BZ128" si="74">IFERROR(BY63+CA63-1,"")</f>
        <v/>
      </c>
      <c r="CA63" s="90">
        <f t="shared" si="52"/>
        <v>0</v>
      </c>
      <c r="CB63" s="90"/>
      <c r="CC63" s="90"/>
      <c r="CD63" s="129"/>
      <c r="CE63" s="130">
        <f t="shared" si="53"/>
        <v>0</v>
      </c>
      <c r="CF63" s="46">
        <f t="shared" si="54"/>
        <v>0</v>
      </c>
      <c r="CG63" s="46">
        <f t="shared" si="54"/>
        <v>0</v>
      </c>
      <c r="CH63" s="46">
        <f t="shared" si="54"/>
        <v>0</v>
      </c>
      <c r="CI63" s="46">
        <f t="shared" si="54"/>
        <v>0</v>
      </c>
      <c r="CJ63" s="46">
        <f t="shared" si="54"/>
        <v>0</v>
      </c>
      <c r="CK63" s="46">
        <f t="shared" si="54"/>
        <v>0</v>
      </c>
      <c r="CL63" s="46">
        <f t="shared" si="54"/>
        <v>0</v>
      </c>
      <c r="CM63" s="46">
        <f t="shared" si="54"/>
        <v>0</v>
      </c>
      <c r="CN63" s="46">
        <f t="shared" si="54"/>
        <v>0</v>
      </c>
      <c r="CO63" s="46">
        <f t="shared" si="54"/>
        <v>0</v>
      </c>
      <c r="CP63" s="46">
        <f t="shared" si="54"/>
        <v>0</v>
      </c>
      <c r="CQ63" s="46">
        <f t="shared" si="54"/>
        <v>0</v>
      </c>
      <c r="CR63" s="46">
        <f t="shared" si="54"/>
        <v>0</v>
      </c>
      <c r="CS63" s="46">
        <f t="shared" si="54"/>
        <v>0</v>
      </c>
      <c r="CT63" s="46">
        <f t="shared" si="54"/>
        <v>0</v>
      </c>
      <c r="CU63" s="46">
        <f t="shared" si="54"/>
        <v>0</v>
      </c>
      <c r="CV63" s="46">
        <f t="shared" si="55"/>
        <v>0</v>
      </c>
      <c r="CW63" s="46">
        <f t="shared" si="55"/>
        <v>0</v>
      </c>
      <c r="CX63" s="46">
        <f t="shared" si="55"/>
        <v>0</v>
      </c>
      <c r="CY63" s="46">
        <f t="shared" si="55"/>
        <v>0</v>
      </c>
      <c r="CZ63" s="46">
        <f t="shared" si="55"/>
        <v>0</v>
      </c>
      <c r="DA63" s="46">
        <f t="shared" si="55"/>
        <v>0</v>
      </c>
      <c r="DB63" s="46">
        <f t="shared" si="55"/>
        <v>0</v>
      </c>
      <c r="DC63" s="46">
        <f t="shared" si="55"/>
        <v>0</v>
      </c>
      <c r="DD63" s="46">
        <f t="shared" si="55"/>
        <v>0</v>
      </c>
      <c r="DE63" s="46">
        <f t="shared" si="55"/>
        <v>0</v>
      </c>
      <c r="DF63" s="46">
        <f t="shared" si="55"/>
        <v>0</v>
      </c>
      <c r="DG63" s="46">
        <f t="shared" si="55"/>
        <v>0</v>
      </c>
      <c r="DH63" s="46">
        <f t="shared" si="55"/>
        <v>0</v>
      </c>
      <c r="DI63" s="46">
        <f t="shared" si="55"/>
        <v>0</v>
      </c>
      <c r="DJ63" s="46">
        <f t="shared" si="55"/>
        <v>0</v>
      </c>
      <c r="DK63" s="46">
        <f t="shared" si="55"/>
        <v>0</v>
      </c>
      <c r="DL63" s="46">
        <f t="shared" si="56"/>
        <v>0</v>
      </c>
      <c r="DM63" s="46">
        <f t="shared" si="56"/>
        <v>0</v>
      </c>
      <c r="DN63" s="46">
        <f t="shared" si="56"/>
        <v>0</v>
      </c>
      <c r="DO63" s="46">
        <f t="shared" si="56"/>
        <v>0</v>
      </c>
      <c r="DP63" s="46">
        <f t="shared" si="56"/>
        <v>0</v>
      </c>
      <c r="DQ63" s="46">
        <f t="shared" si="56"/>
        <v>0</v>
      </c>
      <c r="DR63" s="46">
        <f t="shared" si="56"/>
        <v>0</v>
      </c>
      <c r="DS63" s="46">
        <f t="shared" si="56"/>
        <v>0</v>
      </c>
      <c r="DT63" s="46">
        <f t="shared" si="56"/>
        <v>0</v>
      </c>
      <c r="DU63" s="46">
        <f t="shared" si="56"/>
        <v>0</v>
      </c>
      <c r="DV63" s="46">
        <f t="shared" si="56"/>
        <v>0</v>
      </c>
      <c r="DW63" s="46">
        <f t="shared" si="56"/>
        <v>0</v>
      </c>
      <c r="DX63" s="46">
        <f t="shared" si="56"/>
        <v>0</v>
      </c>
      <c r="DY63" s="46">
        <f t="shared" si="56"/>
        <v>0</v>
      </c>
      <c r="DZ63" s="46">
        <f t="shared" si="56"/>
        <v>0</v>
      </c>
      <c r="EA63" s="46">
        <f t="shared" si="56"/>
        <v>0</v>
      </c>
      <c r="EB63" s="46">
        <f t="shared" si="57"/>
        <v>0</v>
      </c>
      <c r="EC63" s="46">
        <f t="shared" si="57"/>
        <v>0</v>
      </c>
      <c r="ED63" s="46">
        <f t="shared" si="57"/>
        <v>0</v>
      </c>
      <c r="EE63" s="46">
        <f t="shared" si="57"/>
        <v>0</v>
      </c>
      <c r="EF63" s="46">
        <f t="shared" si="57"/>
        <v>0</v>
      </c>
      <c r="EG63" s="46">
        <f t="shared" si="57"/>
        <v>0</v>
      </c>
      <c r="EH63" s="46">
        <f t="shared" si="57"/>
        <v>0</v>
      </c>
      <c r="EI63" s="46">
        <f t="shared" si="57"/>
        <v>0</v>
      </c>
      <c r="EJ63" s="46">
        <f t="shared" si="57"/>
        <v>0</v>
      </c>
      <c r="EK63" s="46">
        <f t="shared" si="57"/>
        <v>0</v>
      </c>
      <c r="EL63" s="46">
        <f t="shared" si="57"/>
        <v>0</v>
      </c>
      <c r="EM63" s="46">
        <f t="shared" si="57"/>
        <v>0</v>
      </c>
      <c r="EN63" s="46">
        <f t="shared" si="57"/>
        <v>0</v>
      </c>
      <c r="EO63" s="46">
        <f t="shared" si="57"/>
        <v>0</v>
      </c>
      <c r="EP63" s="46">
        <f t="shared" si="57"/>
        <v>0</v>
      </c>
      <c r="EQ63" s="46">
        <f t="shared" si="57"/>
        <v>0</v>
      </c>
      <c r="ER63" s="46">
        <f t="shared" si="58"/>
        <v>0</v>
      </c>
      <c r="ES63" s="46">
        <f t="shared" si="58"/>
        <v>0</v>
      </c>
      <c r="ET63" s="46">
        <f t="shared" si="58"/>
        <v>0</v>
      </c>
      <c r="EU63" s="46">
        <f t="shared" si="58"/>
        <v>0</v>
      </c>
      <c r="EV63" s="46">
        <f t="shared" si="58"/>
        <v>0</v>
      </c>
      <c r="EW63" s="46">
        <f t="shared" si="58"/>
        <v>0</v>
      </c>
      <c r="EX63" s="46">
        <f t="shared" si="58"/>
        <v>0</v>
      </c>
      <c r="EY63" s="46">
        <f t="shared" si="58"/>
        <v>0</v>
      </c>
      <c r="EZ63" s="46">
        <f t="shared" si="58"/>
        <v>0</v>
      </c>
      <c r="FA63" s="46">
        <f t="shared" si="58"/>
        <v>0</v>
      </c>
      <c r="FB63" s="46">
        <f t="shared" si="58"/>
        <v>0</v>
      </c>
      <c r="FC63" s="46">
        <f t="shared" si="58"/>
        <v>0</v>
      </c>
      <c r="FD63" s="46">
        <f t="shared" si="58"/>
        <v>0</v>
      </c>
      <c r="FE63" s="46">
        <f t="shared" si="58"/>
        <v>0</v>
      </c>
      <c r="FF63" s="46">
        <f t="shared" si="58"/>
        <v>0</v>
      </c>
      <c r="FG63" s="46">
        <f t="shared" si="58"/>
        <v>0</v>
      </c>
      <c r="FH63" s="46">
        <f t="shared" si="59"/>
        <v>0</v>
      </c>
      <c r="FI63" s="46">
        <f t="shared" si="59"/>
        <v>0</v>
      </c>
      <c r="FJ63" s="46">
        <f t="shared" si="59"/>
        <v>0</v>
      </c>
      <c r="FK63" s="46">
        <f t="shared" si="59"/>
        <v>0</v>
      </c>
      <c r="FL63" s="46">
        <f t="shared" si="59"/>
        <v>0</v>
      </c>
      <c r="FM63" s="46">
        <f t="shared" si="59"/>
        <v>0</v>
      </c>
      <c r="FN63" s="46">
        <f t="shared" si="59"/>
        <v>0</v>
      </c>
      <c r="FO63" s="46">
        <f t="shared" si="59"/>
        <v>0</v>
      </c>
      <c r="FP63" s="46">
        <f t="shared" si="59"/>
        <v>0</v>
      </c>
      <c r="FQ63" s="46">
        <f t="shared" si="59"/>
        <v>0</v>
      </c>
      <c r="FR63" s="46">
        <f t="shared" si="59"/>
        <v>0</v>
      </c>
      <c r="FS63" s="46">
        <f t="shared" si="59"/>
        <v>0</v>
      </c>
      <c r="FT63" s="46">
        <f t="shared" si="59"/>
        <v>0</v>
      </c>
      <c r="FU63" s="46">
        <f t="shared" si="59"/>
        <v>0</v>
      </c>
      <c r="FV63" s="46">
        <f t="shared" si="59"/>
        <v>0</v>
      </c>
      <c r="FW63" s="46">
        <f t="shared" si="59"/>
        <v>0</v>
      </c>
      <c r="FX63" s="46">
        <f t="shared" si="60"/>
        <v>0</v>
      </c>
      <c r="FY63" s="46">
        <f t="shared" si="60"/>
        <v>0</v>
      </c>
      <c r="FZ63" s="46">
        <f t="shared" si="60"/>
        <v>0</v>
      </c>
      <c r="GA63" s="46">
        <f t="shared" si="60"/>
        <v>0</v>
      </c>
      <c r="GB63" s="46">
        <f t="shared" si="60"/>
        <v>0</v>
      </c>
      <c r="GC63" s="46">
        <f t="shared" si="60"/>
        <v>0</v>
      </c>
      <c r="GD63" s="46">
        <f t="shared" si="60"/>
        <v>0</v>
      </c>
      <c r="GE63" s="46">
        <f t="shared" si="60"/>
        <v>0</v>
      </c>
      <c r="GF63" s="46">
        <f t="shared" si="60"/>
        <v>0</v>
      </c>
      <c r="GG63" s="46">
        <f t="shared" si="60"/>
        <v>0</v>
      </c>
      <c r="GH63" s="46">
        <f t="shared" si="60"/>
        <v>0</v>
      </c>
      <c r="GI63" s="46">
        <f t="shared" si="60"/>
        <v>0</v>
      </c>
      <c r="GJ63" s="46">
        <f t="shared" si="60"/>
        <v>0</v>
      </c>
      <c r="GK63" s="46">
        <f t="shared" si="60"/>
        <v>0</v>
      </c>
      <c r="GL63" s="46">
        <f t="shared" si="60"/>
        <v>0</v>
      </c>
      <c r="GM63" s="46">
        <f t="shared" si="60"/>
        <v>0</v>
      </c>
      <c r="GN63" s="46">
        <f t="shared" si="61"/>
        <v>0</v>
      </c>
      <c r="GO63" s="46">
        <f t="shared" si="61"/>
        <v>0</v>
      </c>
      <c r="GP63" s="46">
        <f t="shared" si="61"/>
        <v>0</v>
      </c>
      <c r="GQ63" s="46">
        <f t="shared" si="61"/>
        <v>0</v>
      </c>
      <c r="GR63" s="46">
        <f t="shared" si="61"/>
        <v>0</v>
      </c>
      <c r="GS63" s="46">
        <f t="shared" si="61"/>
        <v>0</v>
      </c>
      <c r="GT63" s="46">
        <f t="shared" si="61"/>
        <v>0</v>
      </c>
      <c r="GU63" s="46">
        <f t="shared" si="61"/>
        <v>0</v>
      </c>
      <c r="GV63" s="46">
        <f t="shared" si="61"/>
        <v>0</v>
      </c>
      <c r="GW63" s="46">
        <f t="shared" si="61"/>
        <v>0</v>
      </c>
      <c r="GX63" s="46">
        <f t="shared" si="61"/>
        <v>0</v>
      </c>
      <c r="GY63" s="46">
        <f t="shared" si="61"/>
        <v>0</v>
      </c>
      <c r="GZ63" s="46">
        <f t="shared" si="61"/>
        <v>0</v>
      </c>
      <c r="HA63" s="46">
        <f t="shared" si="61"/>
        <v>0</v>
      </c>
      <c r="HB63" s="46">
        <f t="shared" si="61"/>
        <v>0</v>
      </c>
      <c r="HC63" s="46">
        <f t="shared" si="61"/>
        <v>0</v>
      </c>
      <c r="HD63" s="46">
        <f t="shared" si="62"/>
        <v>0</v>
      </c>
      <c r="HE63" s="46">
        <f t="shared" si="62"/>
        <v>0</v>
      </c>
      <c r="HF63" s="46">
        <f t="shared" si="62"/>
        <v>0</v>
      </c>
      <c r="HG63" s="46">
        <f t="shared" si="62"/>
        <v>0</v>
      </c>
      <c r="HH63" s="46">
        <f t="shared" si="62"/>
        <v>0</v>
      </c>
      <c r="HI63" s="46">
        <f t="shared" si="62"/>
        <v>0</v>
      </c>
      <c r="HJ63" s="46">
        <f t="shared" si="62"/>
        <v>0</v>
      </c>
      <c r="HK63" s="46">
        <f t="shared" si="62"/>
        <v>0</v>
      </c>
      <c r="HL63" s="46">
        <f t="shared" si="62"/>
        <v>0</v>
      </c>
      <c r="HM63" s="46">
        <f t="shared" si="62"/>
        <v>0</v>
      </c>
      <c r="HN63" s="46">
        <f t="shared" si="62"/>
        <v>0</v>
      </c>
      <c r="HO63" s="46">
        <f t="shared" si="62"/>
        <v>0</v>
      </c>
      <c r="HP63" s="46">
        <f t="shared" si="62"/>
        <v>0</v>
      </c>
      <c r="HQ63" s="46">
        <f t="shared" si="62"/>
        <v>0</v>
      </c>
      <c r="HR63" s="46">
        <f t="shared" si="62"/>
        <v>0</v>
      </c>
      <c r="HS63" s="46">
        <f t="shared" si="62"/>
        <v>0</v>
      </c>
      <c r="HT63" s="46">
        <f t="shared" si="63"/>
        <v>0</v>
      </c>
      <c r="HU63" s="46">
        <f t="shared" si="63"/>
        <v>0</v>
      </c>
      <c r="HV63" s="46">
        <f t="shared" si="63"/>
        <v>0</v>
      </c>
      <c r="HW63" s="46">
        <f t="shared" si="63"/>
        <v>0</v>
      </c>
      <c r="HX63" s="46">
        <f t="shared" si="63"/>
        <v>0</v>
      </c>
      <c r="HY63" s="46">
        <f t="shared" si="63"/>
        <v>0</v>
      </c>
      <c r="HZ63" s="46">
        <f t="shared" si="63"/>
        <v>0</v>
      </c>
      <c r="IA63" s="46">
        <f t="shared" si="63"/>
        <v>0</v>
      </c>
      <c r="IB63" s="46">
        <f t="shared" si="63"/>
        <v>0</v>
      </c>
      <c r="IC63" s="46">
        <f t="shared" si="63"/>
        <v>0</v>
      </c>
      <c r="ID63" s="46">
        <f t="shared" si="63"/>
        <v>0</v>
      </c>
      <c r="IE63" s="46">
        <f t="shared" si="63"/>
        <v>0</v>
      </c>
      <c r="IF63" s="46">
        <f t="shared" si="63"/>
        <v>0</v>
      </c>
      <c r="IG63" s="46">
        <f t="shared" si="63"/>
        <v>0</v>
      </c>
      <c r="IH63" s="46">
        <f t="shared" si="63"/>
        <v>0</v>
      </c>
      <c r="II63" s="46">
        <f t="shared" si="63"/>
        <v>0</v>
      </c>
      <c r="IJ63" s="46">
        <f t="shared" si="64"/>
        <v>0</v>
      </c>
      <c r="IK63" s="46">
        <f t="shared" si="64"/>
        <v>0</v>
      </c>
      <c r="IL63" s="46">
        <f t="shared" si="64"/>
        <v>0</v>
      </c>
      <c r="IM63" s="46">
        <f t="shared" si="64"/>
        <v>0</v>
      </c>
      <c r="IN63" s="46">
        <f t="shared" si="64"/>
        <v>0</v>
      </c>
      <c r="IO63" s="46">
        <f t="shared" si="64"/>
        <v>0</v>
      </c>
      <c r="IP63" s="46">
        <f t="shared" si="64"/>
        <v>0</v>
      </c>
      <c r="IQ63" s="46">
        <f t="shared" si="64"/>
        <v>0</v>
      </c>
      <c r="IR63" s="46">
        <f t="shared" si="64"/>
        <v>0</v>
      </c>
      <c r="IS63" s="46">
        <f t="shared" si="64"/>
        <v>0</v>
      </c>
      <c r="IT63" s="46">
        <f t="shared" si="64"/>
        <v>0</v>
      </c>
      <c r="IU63" s="46">
        <f t="shared" si="64"/>
        <v>0</v>
      </c>
      <c r="IV63" s="46">
        <f t="shared" si="64"/>
        <v>0</v>
      </c>
      <c r="IW63" s="46">
        <f t="shared" si="64"/>
        <v>0</v>
      </c>
      <c r="IX63" s="46">
        <f t="shared" si="64"/>
        <v>0</v>
      </c>
      <c r="IY63" s="46">
        <f t="shared" si="64"/>
        <v>0</v>
      </c>
      <c r="IZ63" s="46">
        <f t="shared" si="65"/>
        <v>0</v>
      </c>
      <c r="JA63" s="46">
        <f t="shared" si="65"/>
        <v>0</v>
      </c>
      <c r="JB63" s="46">
        <f t="shared" si="65"/>
        <v>0</v>
      </c>
      <c r="JC63" s="46">
        <f t="shared" si="65"/>
        <v>0</v>
      </c>
      <c r="JD63" s="46">
        <f t="shared" si="65"/>
        <v>0</v>
      </c>
      <c r="JE63" s="46">
        <f t="shared" si="65"/>
        <v>0</v>
      </c>
      <c r="JF63" s="46">
        <f t="shared" si="65"/>
        <v>0</v>
      </c>
      <c r="JG63" s="46">
        <f t="shared" si="65"/>
        <v>0</v>
      </c>
      <c r="JH63" s="46">
        <f t="shared" si="65"/>
        <v>0</v>
      </c>
      <c r="JI63" s="46">
        <f t="shared" si="65"/>
        <v>0</v>
      </c>
      <c r="JJ63" s="46">
        <f t="shared" si="65"/>
        <v>0</v>
      </c>
      <c r="JK63" s="46">
        <f t="shared" si="65"/>
        <v>0</v>
      </c>
      <c r="JL63" s="46">
        <f t="shared" si="65"/>
        <v>0</v>
      </c>
      <c r="JM63" s="46">
        <f t="shared" si="65"/>
        <v>0</v>
      </c>
      <c r="JN63" s="46">
        <f t="shared" si="65"/>
        <v>0</v>
      </c>
      <c r="JO63" s="46">
        <f t="shared" si="65"/>
        <v>0</v>
      </c>
      <c r="JP63" s="46">
        <f t="shared" si="66"/>
        <v>0</v>
      </c>
      <c r="JQ63" s="46">
        <f t="shared" si="66"/>
        <v>0</v>
      </c>
      <c r="JR63" s="46">
        <f t="shared" si="66"/>
        <v>0</v>
      </c>
      <c r="JS63" s="46">
        <f t="shared" si="66"/>
        <v>0</v>
      </c>
      <c r="JT63" s="46">
        <f t="shared" si="66"/>
        <v>0</v>
      </c>
      <c r="JU63" s="46">
        <f t="shared" si="66"/>
        <v>0</v>
      </c>
      <c r="JV63" s="46">
        <f t="shared" si="66"/>
        <v>0</v>
      </c>
      <c r="JW63" s="46">
        <f t="shared" si="66"/>
        <v>0</v>
      </c>
      <c r="JX63" s="46">
        <f t="shared" si="66"/>
        <v>0</v>
      </c>
      <c r="JY63" s="46">
        <f t="shared" si="66"/>
        <v>0</v>
      </c>
      <c r="JZ63" s="46">
        <f t="shared" si="66"/>
        <v>0</v>
      </c>
      <c r="KA63" s="46">
        <f t="shared" si="66"/>
        <v>0</v>
      </c>
      <c r="KB63" s="46">
        <f t="shared" si="66"/>
        <v>0</v>
      </c>
      <c r="KC63" s="46">
        <f t="shared" si="66"/>
        <v>0</v>
      </c>
      <c r="KD63" s="46">
        <f t="shared" si="66"/>
        <v>0</v>
      </c>
      <c r="KE63" s="46">
        <f t="shared" si="66"/>
        <v>0</v>
      </c>
      <c r="KF63" s="46">
        <f t="shared" si="67"/>
        <v>0</v>
      </c>
      <c r="KG63" s="46">
        <f t="shared" si="67"/>
        <v>0</v>
      </c>
      <c r="KH63" s="46">
        <f t="shared" si="67"/>
        <v>0</v>
      </c>
      <c r="KI63" s="46">
        <f t="shared" si="67"/>
        <v>0</v>
      </c>
      <c r="KJ63" s="46">
        <f t="shared" si="67"/>
        <v>0</v>
      </c>
      <c r="KK63" s="46">
        <f t="shared" si="67"/>
        <v>0</v>
      </c>
      <c r="KL63" s="46">
        <f t="shared" si="67"/>
        <v>0</v>
      </c>
      <c r="KM63" s="46">
        <f t="shared" si="67"/>
        <v>0</v>
      </c>
      <c r="KN63" s="46">
        <f t="shared" si="67"/>
        <v>0</v>
      </c>
      <c r="KO63" s="46">
        <f t="shared" si="67"/>
        <v>0</v>
      </c>
      <c r="KP63" s="46">
        <f t="shared" si="67"/>
        <v>0</v>
      </c>
      <c r="KQ63" s="46">
        <f t="shared" si="67"/>
        <v>0</v>
      </c>
      <c r="KR63" s="46">
        <f t="shared" si="67"/>
        <v>0</v>
      </c>
      <c r="KS63" s="46">
        <f t="shared" si="67"/>
        <v>0</v>
      </c>
      <c r="KT63" s="46">
        <f t="shared" si="67"/>
        <v>0</v>
      </c>
      <c r="KU63" s="46">
        <f t="shared" si="67"/>
        <v>0</v>
      </c>
      <c r="KV63" s="46">
        <f t="shared" si="68"/>
        <v>0</v>
      </c>
      <c r="KW63" s="46">
        <f t="shared" si="68"/>
        <v>0</v>
      </c>
      <c r="KX63" s="46">
        <f t="shared" si="68"/>
        <v>0</v>
      </c>
      <c r="KY63" s="46">
        <f t="shared" si="68"/>
        <v>0</v>
      </c>
      <c r="KZ63" s="46">
        <f t="shared" si="68"/>
        <v>0</v>
      </c>
      <c r="LA63" s="46">
        <f t="shared" si="68"/>
        <v>0</v>
      </c>
      <c r="LB63" s="46">
        <f t="shared" si="68"/>
        <v>0</v>
      </c>
      <c r="LC63" s="46">
        <f t="shared" si="68"/>
        <v>0</v>
      </c>
      <c r="LD63" s="46">
        <f t="shared" si="68"/>
        <v>0</v>
      </c>
      <c r="LE63" s="46">
        <f t="shared" si="68"/>
        <v>0</v>
      </c>
      <c r="LF63" s="46">
        <f t="shared" si="68"/>
        <v>0</v>
      </c>
      <c r="LG63" s="46">
        <f t="shared" si="68"/>
        <v>0</v>
      </c>
      <c r="LH63" s="46">
        <f t="shared" si="68"/>
        <v>0</v>
      </c>
      <c r="LI63" s="46">
        <f t="shared" si="68"/>
        <v>0</v>
      </c>
      <c r="LJ63" s="46">
        <f t="shared" si="68"/>
        <v>0</v>
      </c>
      <c r="LK63" s="46">
        <f t="shared" si="68"/>
        <v>0</v>
      </c>
      <c r="LL63" s="46">
        <f t="shared" si="69"/>
        <v>0</v>
      </c>
      <c r="LM63" s="46">
        <f t="shared" si="69"/>
        <v>0</v>
      </c>
      <c r="LN63" s="46">
        <f t="shared" si="69"/>
        <v>0</v>
      </c>
      <c r="LO63" s="46">
        <f t="shared" si="69"/>
        <v>0</v>
      </c>
      <c r="LP63" s="46">
        <f t="shared" si="69"/>
        <v>0</v>
      </c>
      <c r="LQ63" s="46">
        <f t="shared" si="69"/>
        <v>0</v>
      </c>
      <c r="LR63" s="46">
        <f t="shared" si="69"/>
        <v>0</v>
      </c>
      <c r="LS63" s="46">
        <f t="shared" si="69"/>
        <v>0</v>
      </c>
      <c r="LT63" s="46">
        <f t="shared" si="69"/>
        <v>0</v>
      </c>
    </row>
    <row r="64" spans="1:333" ht="24.6" hidden="1" customHeight="1">
      <c r="A64" s="121">
        <v>3</v>
      </c>
      <c r="B64" s="19"/>
      <c r="C64" s="20"/>
      <c r="D64" s="20"/>
      <c r="E64" s="215" t="str">
        <f t="shared" si="25"/>
        <v/>
      </c>
      <c r="F64" s="215">
        <f t="shared" si="26"/>
        <v>0</v>
      </c>
      <c r="G64" s="216" t="s">
        <v>295</v>
      </c>
      <c r="H64" s="217" t="str">
        <f t="shared" si="27"/>
        <v>Falta(n) Fecha(s)</v>
      </c>
      <c r="I64" s="72"/>
      <c r="J64" s="72"/>
      <c r="K64" s="72"/>
      <c r="L64" s="72"/>
      <c r="M64" s="72"/>
      <c r="N64" s="72"/>
      <c r="O64" s="72"/>
      <c r="P64" s="72"/>
      <c r="Q64" s="210" t="str" cm="1">
        <f t="array" ref="Q64">IF(SUM(COUNTIF(J64:P64,{"SI","NO APLICA"}))=0,
   "",
   IF(SUM(COUNTIF(J64:P64,{"SI","NO APLICA"}))=COLUMNS(J64:P64),
      "CUMPLE",
      "NO CUMPLE"))</f>
        <v/>
      </c>
      <c r="R64" s="72"/>
      <c r="S64" s="19"/>
      <c r="T64" s="72"/>
      <c r="U64" s="19"/>
      <c r="V64" s="72"/>
      <c r="W64" s="72"/>
      <c r="X64" s="72"/>
      <c r="Y64" s="210" t="str">
        <f t="shared" si="70"/>
        <v/>
      </c>
      <c r="Z64" s="211" t="str">
        <f t="shared" si="71"/>
        <v/>
      </c>
      <c r="AA64" s="476"/>
      <c r="AB64" s="477"/>
      <c r="AD64" s="122" t="str">
        <f t="shared" si="28"/>
        <v/>
      </c>
      <c r="AE64" s="122" t="str">
        <f t="shared" si="28"/>
        <v/>
      </c>
      <c r="AF64" s="123">
        <f t="shared" si="28"/>
        <v>0</v>
      </c>
      <c r="AG64" s="122" t="str">
        <f t="shared" si="29"/>
        <v/>
      </c>
      <c r="AH64" s="122" t="str">
        <f t="shared" si="29"/>
        <v/>
      </c>
      <c r="AI64" s="123">
        <f t="shared" si="29"/>
        <v>0</v>
      </c>
      <c r="AW64" s="46" t="str">
        <f t="shared" si="30"/>
        <v/>
      </c>
      <c r="AX64" s="46">
        <f t="shared" si="30"/>
        <v>2</v>
      </c>
      <c r="AY64" s="96">
        <v>3</v>
      </c>
      <c r="AZ64" s="47" t="str">
        <f t="shared" si="31"/>
        <v/>
      </c>
      <c r="BA64" s="47">
        <f t="shared" si="32"/>
        <v>0</v>
      </c>
      <c r="BB64" s="90">
        <f t="shared" si="33"/>
        <v>1</v>
      </c>
      <c r="BC64" s="124">
        <v>3</v>
      </c>
      <c r="BD64" s="125">
        <f t="shared" si="34"/>
        <v>1</v>
      </c>
      <c r="BE64" s="126">
        <f t="shared" si="35"/>
        <v>1</v>
      </c>
      <c r="BF64" s="90">
        <f t="shared" si="36"/>
        <v>0</v>
      </c>
      <c r="BG64" s="90">
        <f t="shared" ref="BG64:BG96" si="75">IF(OR(BD64=1,BE64=1),0,IF(AND(BF63=1,(BE63-BD63)&lt;&gt;1),BF64+1,IF(AND(BF64=1,(BE64-BD64&lt;&gt;1)),0,BF64)))</f>
        <v>0</v>
      </c>
      <c r="BH64" s="90" t="str">
        <f t="shared" si="72"/>
        <v/>
      </c>
      <c r="BI64" s="90" t="e">
        <f t="shared" si="37"/>
        <v>#NUM!</v>
      </c>
      <c r="BJ64" s="90" t="str">
        <f t="shared" si="38"/>
        <v/>
      </c>
      <c r="BK64" s="127">
        <f t="shared" si="39"/>
        <v>0</v>
      </c>
      <c r="BL64" s="128" t="e">
        <f t="shared" si="40"/>
        <v>#NUM!</v>
      </c>
      <c r="BM64" s="128" t="e">
        <f t="shared" si="41"/>
        <v>#NUM!</v>
      </c>
      <c r="BN64" s="128" t="str">
        <f t="shared" si="42"/>
        <v/>
      </c>
      <c r="BO64" s="128" t="str">
        <f t="shared" si="73"/>
        <v/>
      </c>
      <c r="BP64" s="90">
        <f t="shared" si="43"/>
        <v>0</v>
      </c>
      <c r="BQ64" s="90">
        <f t="shared" si="44"/>
        <v>0</v>
      </c>
      <c r="BR64" s="90">
        <f t="shared" ref="BR64:BR96" si="76">IF(OR(BD64=1,BE64=1),0,IF(AND(BQ63=1,(BE63-BD63)&lt;&gt;1),BQ64+1,IF(AND(BQ64=1,(BE64-BD64&lt;&gt;1)),0,BQ64)))</f>
        <v>0</v>
      </c>
      <c r="BS64" s="90" t="str">
        <f t="shared" si="45"/>
        <v/>
      </c>
      <c r="BT64" s="90" t="e">
        <f t="shared" si="46"/>
        <v>#NUM!</v>
      </c>
      <c r="BU64" s="90" t="e">
        <f t="shared" si="47"/>
        <v>#NUM!</v>
      </c>
      <c r="BV64" s="127">
        <f t="shared" si="48"/>
        <v>0</v>
      </c>
      <c r="BW64" s="128" t="e">
        <f t="shared" si="49"/>
        <v>#NUM!</v>
      </c>
      <c r="BX64" s="128" t="e">
        <f t="shared" si="50"/>
        <v>#NUM!</v>
      </c>
      <c r="BY64" s="128" t="str">
        <f t="shared" si="51"/>
        <v/>
      </c>
      <c r="BZ64" s="128" t="str">
        <f t="shared" si="74"/>
        <v/>
      </c>
      <c r="CA64" s="90">
        <f t="shared" si="52"/>
        <v>0</v>
      </c>
      <c r="CB64" s="90"/>
      <c r="CC64" s="90"/>
      <c r="CD64" s="129"/>
      <c r="CE64" s="130">
        <f t="shared" si="53"/>
        <v>0</v>
      </c>
      <c r="CF64" s="46">
        <f t="shared" si="54"/>
        <v>0</v>
      </c>
      <c r="CG64" s="46">
        <f t="shared" si="54"/>
        <v>0</v>
      </c>
      <c r="CH64" s="46">
        <f t="shared" si="54"/>
        <v>0</v>
      </c>
      <c r="CI64" s="46">
        <f t="shared" si="54"/>
        <v>0</v>
      </c>
      <c r="CJ64" s="46">
        <f t="shared" si="54"/>
        <v>0</v>
      </c>
      <c r="CK64" s="46">
        <f t="shared" si="54"/>
        <v>0</v>
      </c>
      <c r="CL64" s="46">
        <f t="shared" si="54"/>
        <v>0</v>
      </c>
      <c r="CM64" s="46">
        <f t="shared" si="54"/>
        <v>0</v>
      </c>
      <c r="CN64" s="46">
        <f t="shared" si="54"/>
        <v>0</v>
      </c>
      <c r="CO64" s="46">
        <f t="shared" si="54"/>
        <v>0</v>
      </c>
      <c r="CP64" s="46">
        <f t="shared" si="54"/>
        <v>0</v>
      </c>
      <c r="CQ64" s="46">
        <f t="shared" si="54"/>
        <v>0</v>
      </c>
      <c r="CR64" s="46">
        <f t="shared" si="54"/>
        <v>0</v>
      </c>
      <c r="CS64" s="46">
        <f t="shared" si="54"/>
        <v>0</v>
      </c>
      <c r="CT64" s="46">
        <f t="shared" si="54"/>
        <v>0</v>
      </c>
      <c r="CU64" s="46">
        <f t="shared" si="54"/>
        <v>0</v>
      </c>
      <c r="CV64" s="46">
        <f t="shared" si="55"/>
        <v>0</v>
      </c>
      <c r="CW64" s="46">
        <f t="shared" si="55"/>
        <v>0</v>
      </c>
      <c r="CX64" s="46">
        <f t="shared" si="55"/>
        <v>0</v>
      </c>
      <c r="CY64" s="46">
        <f t="shared" si="55"/>
        <v>0</v>
      </c>
      <c r="CZ64" s="46">
        <f t="shared" si="55"/>
        <v>0</v>
      </c>
      <c r="DA64" s="46">
        <f t="shared" si="55"/>
        <v>0</v>
      </c>
      <c r="DB64" s="46">
        <f t="shared" si="55"/>
        <v>0</v>
      </c>
      <c r="DC64" s="46">
        <f t="shared" si="55"/>
        <v>0</v>
      </c>
      <c r="DD64" s="46">
        <f t="shared" si="55"/>
        <v>0</v>
      </c>
      <c r="DE64" s="46">
        <f t="shared" si="55"/>
        <v>0</v>
      </c>
      <c r="DF64" s="46">
        <f t="shared" si="55"/>
        <v>0</v>
      </c>
      <c r="DG64" s="46">
        <f t="shared" si="55"/>
        <v>0</v>
      </c>
      <c r="DH64" s="46">
        <f t="shared" si="55"/>
        <v>0</v>
      </c>
      <c r="DI64" s="46">
        <f t="shared" si="55"/>
        <v>0</v>
      </c>
      <c r="DJ64" s="46">
        <f t="shared" si="55"/>
        <v>0</v>
      </c>
      <c r="DK64" s="46">
        <f t="shared" si="55"/>
        <v>0</v>
      </c>
      <c r="DL64" s="46">
        <f t="shared" si="56"/>
        <v>0</v>
      </c>
      <c r="DM64" s="46">
        <f t="shared" si="56"/>
        <v>0</v>
      </c>
      <c r="DN64" s="46">
        <f t="shared" si="56"/>
        <v>0</v>
      </c>
      <c r="DO64" s="46">
        <f t="shared" si="56"/>
        <v>0</v>
      </c>
      <c r="DP64" s="46">
        <f t="shared" si="56"/>
        <v>0</v>
      </c>
      <c r="DQ64" s="46">
        <f t="shared" si="56"/>
        <v>0</v>
      </c>
      <c r="DR64" s="46">
        <f t="shared" si="56"/>
        <v>0</v>
      </c>
      <c r="DS64" s="46">
        <f t="shared" si="56"/>
        <v>0</v>
      </c>
      <c r="DT64" s="46">
        <f t="shared" si="56"/>
        <v>0</v>
      </c>
      <c r="DU64" s="46">
        <f t="shared" si="56"/>
        <v>0</v>
      </c>
      <c r="DV64" s="46">
        <f t="shared" si="56"/>
        <v>0</v>
      </c>
      <c r="DW64" s="46">
        <f t="shared" si="56"/>
        <v>0</v>
      </c>
      <c r="DX64" s="46">
        <f t="shared" si="56"/>
        <v>0</v>
      </c>
      <c r="DY64" s="46">
        <f t="shared" si="56"/>
        <v>0</v>
      </c>
      <c r="DZ64" s="46">
        <f t="shared" si="56"/>
        <v>0</v>
      </c>
      <c r="EA64" s="46">
        <f t="shared" si="56"/>
        <v>0</v>
      </c>
      <c r="EB64" s="46">
        <f t="shared" si="57"/>
        <v>0</v>
      </c>
      <c r="EC64" s="46">
        <f t="shared" si="57"/>
        <v>0</v>
      </c>
      <c r="ED64" s="46">
        <f t="shared" si="57"/>
        <v>0</v>
      </c>
      <c r="EE64" s="46">
        <f t="shared" si="57"/>
        <v>0</v>
      </c>
      <c r="EF64" s="46">
        <f t="shared" si="57"/>
        <v>0</v>
      </c>
      <c r="EG64" s="46">
        <f t="shared" si="57"/>
        <v>0</v>
      </c>
      <c r="EH64" s="46">
        <f t="shared" si="57"/>
        <v>0</v>
      </c>
      <c r="EI64" s="46">
        <f t="shared" si="57"/>
        <v>0</v>
      </c>
      <c r="EJ64" s="46">
        <f t="shared" si="57"/>
        <v>0</v>
      </c>
      <c r="EK64" s="46">
        <f t="shared" si="57"/>
        <v>0</v>
      </c>
      <c r="EL64" s="46">
        <f t="shared" si="57"/>
        <v>0</v>
      </c>
      <c r="EM64" s="46">
        <f t="shared" si="57"/>
        <v>0</v>
      </c>
      <c r="EN64" s="46">
        <f t="shared" si="57"/>
        <v>0</v>
      </c>
      <c r="EO64" s="46">
        <f t="shared" si="57"/>
        <v>0</v>
      </c>
      <c r="EP64" s="46">
        <f t="shared" si="57"/>
        <v>0</v>
      </c>
      <c r="EQ64" s="46">
        <f t="shared" si="57"/>
        <v>0</v>
      </c>
      <c r="ER64" s="46">
        <f t="shared" si="58"/>
        <v>0</v>
      </c>
      <c r="ES64" s="46">
        <f t="shared" si="58"/>
        <v>0</v>
      </c>
      <c r="ET64" s="46">
        <f t="shared" si="58"/>
        <v>0</v>
      </c>
      <c r="EU64" s="46">
        <f t="shared" si="58"/>
        <v>0</v>
      </c>
      <c r="EV64" s="46">
        <f t="shared" si="58"/>
        <v>0</v>
      </c>
      <c r="EW64" s="46">
        <f t="shared" si="58"/>
        <v>0</v>
      </c>
      <c r="EX64" s="46">
        <f t="shared" si="58"/>
        <v>0</v>
      </c>
      <c r="EY64" s="46">
        <f t="shared" si="58"/>
        <v>0</v>
      </c>
      <c r="EZ64" s="46">
        <f t="shared" si="58"/>
        <v>0</v>
      </c>
      <c r="FA64" s="46">
        <f t="shared" si="58"/>
        <v>0</v>
      </c>
      <c r="FB64" s="46">
        <f t="shared" si="58"/>
        <v>0</v>
      </c>
      <c r="FC64" s="46">
        <f t="shared" si="58"/>
        <v>0</v>
      </c>
      <c r="FD64" s="46">
        <f t="shared" si="58"/>
        <v>0</v>
      </c>
      <c r="FE64" s="46">
        <f t="shared" si="58"/>
        <v>0</v>
      </c>
      <c r="FF64" s="46">
        <f t="shared" si="58"/>
        <v>0</v>
      </c>
      <c r="FG64" s="46">
        <f t="shared" si="58"/>
        <v>0</v>
      </c>
      <c r="FH64" s="46">
        <f t="shared" si="59"/>
        <v>0</v>
      </c>
      <c r="FI64" s="46">
        <f t="shared" si="59"/>
        <v>0</v>
      </c>
      <c r="FJ64" s="46">
        <f t="shared" si="59"/>
        <v>0</v>
      </c>
      <c r="FK64" s="46">
        <f t="shared" si="59"/>
        <v>0</v>
      </c>
      <c r="FL64" s="46">
        <f t="shared" si="59"/>
        <v>0</v>
      </c>
      <c r="FM64" s="46">
        <f t="shared" si="59"/>
        <v>0</v>
      </c>
      <c r="FN64" s="46">
        <f t="shared" si="59"/>
        <v>0</v>
      </c>
      <c r="FO64" s="46">
        <f t="shared" si="59"/>
        <v>0</v>
      </c>
      <c r="FP64" s="46">
        <f t="shared" si="59"/>
        <v>0</v>
      </c>
      <c r="FQ64" s="46">
        <f t="shared" si="59"/>
        <v>0</v>
      </c>
      <c r="FR64" s="46">
        <f t="shared" si="59"/>
        <v>0</v>
      </c>
      <c r="FS64" s="46">
        <f t="shared" si="59"/>
        <v>0</v>
      </c>
      <c r="FT64" s="46">
        <f t="shared" si="59"/>
        <v>0</v>
      </c>
      <c r="FU64" s="46">
        <f t="shared" si="59"/>
        <v>0</v>
      </c>
      <c r="FV64" s="46">
        <f t="shared" si="59"/>
        <v>0</v>
      </c>
      <c r="FW64" s="46">
        <f t="shared" si="59"/>
        <v>0</v>
      </c>
      <c r="FX64" s="46">
        <f t="shared" si="60"/>
        <v>0</v>
      </c>
      <c r="FY64" s="46">
        <f t="shared" si="60"/>
        <v>0</v>
      </c>
      <c r="FZ64" s="46">
        <f t="shared" si="60"/>
        <v>0</v>
      </c>
      <c r="GA64" s="46">
        <f t="shared" si="60"/>
        <v>0</v>
      </c>
      <c r="GB64" s="46">
        <f t="shared" si="60"/>
        <v>0</v>
      </c>
      <c r="GC64" s="46">
        <f t="shared" si="60"/>
        <v>0</v>
      </c>
      <c r="GD64" s="46">
        <f t="shared" si="60"/>
        <v>0</v>
      </c>
      <c r="GE64" s="46">
        <f t="shared" si="60"/>
        <v>0</v>
      </c>
      <c r="GF64" s="46">
        <f t="shared" si="60"/>
        <v>0</v>
      </c>
      <c r="GG64" s="46">
        <f t="shared" si="60"/>
        <v>0</v>
      </c>
      <c r="GH64" s="46">
        <f t="shared" si="60"/>
        <v>0</v>
      </c>
      <c r="GI64" s="46">
        <f t="shared" si="60"/>
        <v>0</v>
      </c>
      <c r="GJ64" s="46">
        <f t="shared" si="60"/>
        <v>0</v>
      </c>
      <c r="GK64" s="46">
        <f t="shared" si="60"/>
        <v>0</v>
      </c>
      <c r="GL64" s="46">
        <f t="shared" si="60"/>
        <v>0</v>
      </c>
      <c r="GM64" s="46">
        <f t="shared" si="60"/>
        <v>0</v>
      </c>
      <c r="GN64" s="46">
        <f t="shared" si="61"/>
        <v>0</v>
      </c>
      <c r="GO64" s="46">
        <f t="shared" si="61"/>
        <v>0</v>
      </c>
      <c r="GP64" s="46">
        <f t="shared" si="61"/>
        <v>0</v>
      </c>
      <c r="GQ64" s="46">
        <f t="shared" si="61"/>
        <v>0</v>
      </c>
      <c r="GR64" s="46">
        <f t="shared" si="61"/>
        <v>0</v>
      </c>
      <c r="GS64" s="46">
        <f t="shared" si="61"/>
        <v>0</v>
      </c>
      <c r="GT64" s="46">
        <f t="shared" si="61"/>
        <v>0</v>
      </c>
      <c r="GU64" s="46">
        <f t="shared" si="61"/>
        <v>0</v>
      </c>
      <c r="GV64" s="46">
        <f t="shared" si="61"/>
        <v>0</v>
      </c>
      <c r="GW64" s="46">
        <f t="shared" si="61"/>
        <v>0</v>
      </c>
      <c r="GX64" s="46">
        <f t="shared" si="61"/>
        <v>0</v>
      </c>
      <c r="GY64" s="46">
        <f t="shared" si="61"/>
        <v>0</v>
      </c>
      <c r="GZ64" s="46">
        <f t="shared" si="61"/>
        <v>0</v>
      </c>
      <c r="HA64" s="46">
        <f t="shared" si="61"/>
        <v>0</v>
      </c>
      <c r="HB64" s="46">
        <f t="shared" si="61"/>
        <v>0</v>
      </c>
      <c r="HC64" s="46">
        <f t="shared" si="61"/>
        <v>0</v>
      </c>
      <c r="HD64" s="46">
        <f t="shared" si="62"/>
        <v>0</v>
      </c>
      <c r="HE64" s="46">
        <f t="shared" si="62"/>
        <v>0</v>
      </c>
      <c r="HF64" s="46">
        <f t="shared" si="62"/>
        <v>0</v>
      </c>
      <c r="HG64" s="46">
        <f t="shared" si="62"/>
        <v>0</v>
      </c>
      <c r="HH64" s="46">
        <f t="shared" si="62"/>
        <v>0</v>
      </c>
      <c r="HI64" s="46">
        <f t="shared" si="62"/>
        <v>0</v>
      </c>
      <c r="HJ64" s="46">
        <f t="shared" si="62"/>
        <v>0</v>
      </c>
      <c r="HK64" s="46">
        <f t="shared" si="62"/>
        <v>0</v>
      </c>
      <c r="HL64" s="46">
        <f t="shared" si="62"/>
        <v>0</v>
      </c>
      <c r="HM64" s="46">
        <f t="shared" si="62"/>
        <v>0</v>
      </c>
      <c r="HN64" s="46">
        <f t="shared" si="62"/>
        <v>0</v>
      </c>
      <c r="HO64" s="46">
        <f t="shared" si="62"/>
        <v>0</v>
      </c>
      <c r="HP64" s="46">
        <f t="shared" si="62"/>
        <v>0</v>
      </c>
      <c r="HQ64" s="46">
        <f t="shared" si="62"/>
        <v>0</v>
      </c>
      <c r="HR64" s="46">
        <f t="shared" si="62"/>
        <v>0</v>
      </c>
      <c r="HS64" s="46">
        <f t="shared" si="62"/>
        <v>0</v>
      </c>
      <c r="HT64" s="46">
        <f t="shared" si="63"/>
        <v>0</v>
      </c>
      <c r="HU64" s="46">
        <f t="shared" si="63"/>
        <v>0</v>
      </c>
      <c r="HV64" s="46">
        <f t="shared" si="63"/>
        <v>0</v>
      </c>
      <c r="HW64" s="46">
        <f t="shared" si="63"/>
        <v>0</v>
      </c>
      <c r="HX64" s="46">
        <f t="shared" si="63"/>
        <v>0</v>
      </c>
      <c r="HY64" s="46">
        <f t="shared" si="63"/>
        <v>0</v>
      </c>
      <c r="HZ64" s="46">
        <f t="shared" si="63"/>
        <v>0</v>
      </c>
      <c r="IA64" s="46">
        <f t="shared" si="63"/>
        <v>0</v>
      </c>
      <c r="IB64" s="46">
        <f t="shared" si="63"/>
        <v>0</v>
      </c>
      <c r="IC64" s="46">
        <f t="shared" si="63"/>
        <v>0</v>
      </c>
      <c r="ID64" s="46">
        <f t="shared" si="63"/>
        <v>0</v>
      </c>
      <c r="IE64" s="46">
        <f t="shared" si="63"/>
        <v>0</v>
      </c>
      <c r="IF64" s="46">
        <f t="shared" si="63"/>
        <v>0</v>
      </c>
      <c r="IG64" s="46">
        <f t="shared" si="63"/>
        <v>0</v>
      </c>
      <c r="IH64" s="46">
        <f t="shared" si="63"/>
        <v>0</v>
      </c>
      <c r="II64" s="46">
        <f t="shared" si="63"/>
        <v>0</v>
      </c>
      <c r="IJ64" s="46">
        <f t="shared" si="64"/>
        <v>0</v>
      </c>
      <c r="IK64" s="46">
        <f t="shared" si="64"/>
        <v>0</v>
      </c>
      <c r="IL64" s="46">
        <f t="shared" si="64"/>
        <v>0</v>
      </c>
      <c r="IM64" s="46">
        <f t="shared" si="64"/>
        <v>0</v>
      </c>
      <c r="IN64" s="46">
        <f t="shared" si="64"/>
        <v>0</v>
      </c>
      <c r="IO64" s="46">
        <f t="shared" si="64"/>
        <v>0</v>
      </c>
      <c r="IP64" s="46">
        <f t="shared" si="64"/>
        <v>0</v>
      </c>
      <c r="IQ64" s="46">
        <f t="shared" si="64"/>
        <v>0</v>
      </c>
      <c r="IR64" s="46">
        <f t="shared" si="64"/>
        <v>0</v>
      </c>
      <c r="IS64" s="46">
        <f t="shared" si="64"/>
        <v>0</v>
      </c>
      <c r="IT64" s="46">
        <f t="shared" si="64"/>
        <v>0</v>
      </c>
      <c r="IU64" s="46">
        <f t="shared" si="64"/>
        <v>0</v>
      </c>
      <c r="IV64" s="46">
        <f t="shared" si="64"/>
        <v>0</v>
      </c>
      <c r="IW64" s="46">
        <f t="shared" si="64"/>
        <v>0</v>
      </c>
      <c r="IX64" s="46">
        <f t="shared" si="64"/>
        <v>0</v>
      </c>
      <c r="IY64" s="46">
        <f t="shared" si="64"/>
        <v>0</v>
      </c>
      <c r="IZ64" s="46">
        <f t="shared" si="65"/>
        <v>0</v>
      </c>
      <c r="JA64" s="46">
        <f t="shared" si="65"/>
        <v>0</v>
      </c>
      <c r="JB64" s="46">
        <f t="shared" si="65"/>
        <v>0</v>
      </c>
      <c r="JC64" s="46">
        <f t="shared" si="65"/>
        <v>0</v>
      </c>
      <c r="JD64" s="46">
        <f t="shared" si="65"/>
        <v>0</v>
      </c>
      <c r="JE64" s="46">
        <f t="shared" si="65"/>
        <v>0</v>
      </c>
      <c r="JF64" s="46">
        <f t="shared" si="65"/>
        <v>0</v>
      </c>
      <c r="JG64" s="46">
        <f t="shared" si="65"/>
        <v>0</v>
      </c>
      <c r="JH64" s="46">
        <f t="shared" si="65"/>
        <v>0</v>
      </c>
      <c r="JI64" s="46">
        <f t="shared" si="65"/>
        <v>0</v>
      </c>
      <c r="JJ64" s="46">
        <f t="shared" si="65"/>
        <v>0</v>
      </c>
      <c r="JK64" s="46">
        <f t="shared" si="65"/>
        <v>0</v>
      </c>
      <c r="JL64" s="46">
        <f t="shared" si="65"/>
        <v>0</v>
      </c>
      <c r="JM64" s="46">
        <f t="shared" si="65"/>
        <v>0</v>
      </c>
      <c r="JN64" s="46">
        <f t="shared" si="65"/>
        <v>0</v>
      </c>
      <c r="JO64" s="46">
        <f t="shared" si="65"/>
        <v>0</v>
      </c>
      <c r="JP64" s="46">
        <f t="shared" si="66"/>
        <v>0</v>
      </c>
      <c r="JQ64" s="46">
        <f t="shared" si="66"/>
        <v>0</v>
      </c>
      <c r="JR64" s="46">
        <f t="shared" si="66"/>
        <v>0</v>
      </c>
      <c r="JS64" s="46">
        <f t="shared" si="66"/>
        <v>0</v>
      </c>
      <c r="JT64" s="46">
        <f t="shared" si="66"/>
        <v>0</v>
      </c>
      <c r="JU64" s="46">
        <f t="shared" si="66"/>
        <v>0</v>
      </c>
      <c r="JV64" s="46">
        <f t="shared" si="66"/>
        <v>0</v>
      </c>
      <c r="JW64" s="46">
        <f t="shared" si="66"/>
        <v>0</v>
      </c>
      <c r="JX64" s="46">
        <f t="shared" si="66"/>
        <v>0</v>
      </c>
      <c r="JY64" s="46">
        <f t="shared" si="66"/>
        <v>0</v>
      </c>
      <c r="JZ64" s="46">
        <f t="shared" si="66"/>
        <v>0</v>
      </c>
      <c r="KA64" s="46">
        <f t="shared" si="66"/>
        <v>0</v>
      </c>
      <c r="KB64" s="46">
        <f t="shared" si="66"/>
        <v>0</v>
      </c>
      <c r="KC64" s="46">
        <f t="shared" si="66"/>
        <v>0</v>
      </c>
      <c r="KD64" s="46">
        <f t="shared" si="66"/>
        <v>0</v>
      </c>
      <c r="KE64" s="46">
        <f t="shared" si="66"/>
        <v>0</v>
      </c>
      <c r="KF64" s="46">
        <f t="shared" si="67"/>
        <v>0</v>
      </c>
      <c r="KG64" s="46">
        <f t="shared" si="67"/>
        <v>0</v>
      </c>
      <c r="KH64" s="46">
        <f t="shared" si="67"/>
        <v>0</v>
      </c>
      <c r="KI64" s="46">
        <f t="shared" si="67"/>
        <v>0</v>
      </c>
      <c r="KJ64" s="46">
        <f t="shared" si="67"/>
        <v>0</v>
      </c>
      <c r="KK64" s="46">
        <f t="shared" si="67"/>
        <v>0</v>
      </c>
      <c r="KL64" s="46">
        <f t="shared" si="67"/>
        <v>0</v>
      </c>
      <c r="KM64" s="46">
        <f t="shared" si="67"/>
        <v>0</v>
      </c>
      <c r="KN64" s="46">
        <f t="shared" si="67"/>
        <v>0</v>
      </c>
      <c r="KO64" s="46">
        <f t="shared" si="67"/>
        <v>0</v>
      </c>
      <c r="KP64" s="46">
        <f t="shared" si="67"/>
        <v>0</v>
      </c>
      <c r="KQ64" s="46">
        <f t="shared" si="67"/>
        <v>0</v>
      </c>
      <c r="KR64" s="46">
        <f t="shared" si="67"/>
        <v>0</v>
      </c>
      <c r="KS64" s="46">
        <f t="shared" si="67"/>
        <v>0</v>
      </c>
      <c r="KT64" s="46">
        <f t="shared" si="67"/>
        <v>0</v>
      </c>
      <c r="KU64" s="46">
        <f t="shared" si="67"/>
        <v>0</v>
      </c>
      <c r="KV64" s="46">
        <f t="shared" si="68"/>
        <v>0</v>
      </c>
      <c r="KW64" s="46">
        <f t="shared" si="68"/>
        <v>0</v>
      </c>
      <c r="KX64" s="46">
        <f t="shared" si="68"/>
        <v>0</v>
      </c>
      <c r="KY64" s="46">
        <f t="shared" si="68"/>
        <v>0</v>
      </c>
      <c r="KZ64" s="46">
        <f t="shared" si="68"/>
        <v>0</v>
      </c>
      <c r="LA64" s="46">
        <f t="shared" si="68"/>
        <v>0</v>
      </c>
      <c r="LB64" s="46">
        <f t="shared" si="68"/>
        <v>0</v>
      </c>
      <c r="LC64" s="46">
        <f t="shared" si="68"/>
        <v>0</v>
      </c>
      <c r="LD64" s="46">
        <f t="shared" si="68"/>
        <v>0</v>
      </c>
      <c r="LE64" s="46">
        <f t="shared" si="68"/>
        <v>0</v>
      </c>
      <c r="LF64" s="46">
        <f t="shared" si="68"/>
        <v>0</v>
      </c>
      <c r="LG64" s="46">
        <f t="shared" si="68"/>
        <v>0</v>
      </c>
      <c r="LH64" s="46">
        <f t="shared" si="68"/>
        <v>0</v>
      </c>
      <c r="LI64" s="46">
        <f t="shared" si="68"/>
        <v>0</v>
      </c>
      <c r="LJ64" s="46">
        <f t="shared" si="68"/>
        <v>0</v>
      </c>
      <c r="LK64" s="46">
        <f t="shared" si="68"/>
        <v>0</v>
      </c>
      <c r="LL64" s="46">
        <f t="shared" si="69"/>
        <v>0</v>
      </c>
      <c r="LM64" s="46">
        <f t="shared" si="69"/>
        <v>0</v>
      </c>
      <c r="LN64" s="46">
        <f t="shared" si="69"/>
        <v>0</v>
      </c>
      <c r="LO64" s="46">
        <f t="shared" si="69"/>
        <v>0</v>
      </c>
      <c r="LP64" s="46">
        <f t="shared" si="69"/>
        <v>0</v>
      </c>
      <c r="LQ64" s="46">
        <f t="shared" si="69"/>
        <v>0</v>
      </c>
      <c r="LR64" s="46">
        <f t="shared" si="69"/>
        <v>0</v>
      </c>
      <c r="LS64" s="46">
        <f t="shared" si="69"/>
        <v>0</v>
      </c>
      <c r="LT64" s="46">
        <f t="shared" si="69"/>
        <v>0</v>
      </c>
    </row>
    <row r="65" spans="1:332" ht="24.6" hidden="1" customHeight="1">
      <c r="A65" s="121">
        <v>4</v>
      </c>
      <c r="B65" s="19"/>
      <c r="C65" s="20"/>
      <c r="D65" s="20"/>
      <c r="E65" s="215" t="str">
        <f t="shared" si="25"/>
        <v/>
      </c>
      <c r="F65" s="215">
        <f t="shared" si="26"/>
        <v>0</v>
      </c>
      <c r="G65" s="216"/>
      <c r="H65" s="217" t="str">
        <f t="shared" si="27"/>
        <v>Falta(n) Fecha(s)</v>
      </c>
      <c r="I65" s="72"/>
      <c r="J65" s="72"/>
      <c r="K65" s="72"/>
      <c r="L65" s="72"/>
      <c r="M65" s="72"/>
      <c r="N65" s="72"/>
      <c r="O65" s="72"/>
      <c r="P65" s="72"/>
      <c r="Q65" s="210" t="str" cm="1">
        <f t="array" ref="Q65">IF(SUM(COUNTIF(J65:P65,{"SI","NO APLICA"}))=0,
   "",
   IF(SUM(COUNTIF(J65:P65,{"SI","NO APLICA"}))=COLUMNS(J65:P65),
      "CUMPLE",
      "NO CUMPLE"))</f>
        <v/>
      </c>
      <c r="R65" s="72"/>
      <c r="S65" s="19"/>
      <c r="T65" s="72"/>
      <c r="U65" s="19"/>
      <c r="V65" s="72"/>
      <c r="W65" s="72"/>
      <c r="X65" s="72"/>
      <c r="Y65" s="210" t="str">
        <f t="shared" si="70"/>
        <v/>
      </c>
      <c r="Z65" s="211" t="str">
        <f t="shared" si="71"/>
        <v/>
      </c>
      <c r="AA65" s="476"/>
      <c r="AB65" s="477"/>
      <c r="AD65" s="122" t="str">
        <f t="shared" si="28"/>
        <v/>
      </c>
      <c r="AE65" s="122" t="str">
        <f t="shared" si="28"/>
        <v/>
      </c>
      <c r="AF65" s="123">
        <f t="shared" si="28"/>
        <v>0</v>
      </c>
      <c r="AG65" s="122" t="str">
        <f t="shared" si="29"/>
        <v/>
      </c>
      <c r="AH65" s="122" t="str">
        <f t="shared" si="29"/>
        <v/>
      </c>
      <c r="AI65" s="123">
        <f t="shared" si="29"/>
        <v>0</v>
      </c>
      <c r="AW65" s="46" t="str">
        <f t="shared" si="30"/>
        <v/>
      </c>
      <c r="AX65" s="46">
        <f t="shared" si="30"/>
        <v>2</v>
      </c>
      <c r="AY65" s="96">
        <v>4</v>
      </c>
      <c r="AZ65" s="47" t="str">
        <f t="shared" si="31"/>
        <v/>
      </c>
      <c r="BA65" s="47">
        <f t="shared" si="32"/>
        <v>0</v>
      </c>
      <c r="BB65" s="90" t="str">
        <f t="shared" si="33"/>
        <v/>
      </c>
      <c r="BC65" s="124">
        <v>4</v>
      </c>
      <c r="BD65" s="125">
        <f t="shared" si="34"/>
        <v>1</v>
      </c>
      <c r="BE65" s="126">
        <f t="shared" si="35"/>
        <v>1</v>
      </c>
      <c r="BF65" s="90">
        <f t="shared" si="36"/>
        <v>0</v>
      </c>
      <c r="BG65" s="90">
        <f t="shared" si="75"/>
        <v>0</v>
      </c>
      <c r="BH65" s="90" t="str">
        <f t="shared" si="72"/>
        <v/>
      </c>
      <c r="BI65" s="90" t="e">
        <f t="shared" si="37"/>
        <v>#NUM!</v>
      </c>
      <c r="BJ65" s="90" t="str">
        <f t="shared" si="38"/>
        <v/>
      </c>
      <c r="BK65" s="127">
        <f t="shared" si="39"/>
        <v>0</v>
      </c>
      <c r="BL65" s="128" t="e">
        <f t="shared" si="40"/>
        <v>#NUM!</v>
      </c>
      <c r="BM65" s="128" t="e">
        <f t="shared" si="41"/>
        <v>#NUM!</v>
      </c>
      <c r="BN65" s="128" t="str">
        <f t="shared" si="42"/>
        <v/>
      </c>
      <c r="BO65" s="128" t="str">
        <f t="shared" si="73"/>
        <v/>
      </c>
      <c r="BP65" s="90">
        <f t="shared" si="43"/>
        <v>0</v>
      </c>
      <c r="BQ65" s="90">
        <f t="shared" si="44"/>
        <v>0</v>
      </c>
      <c r="BR65" s="90">
        <f t="shared" si="76"/>
        <v>0</v>
      </c>
      <c r="BS65" s="90" t="str">
        <f t="shared" si="45"/>
        <v/>
      </c>
      <c r="BT65" s="90" t="e">
        <f t="shared" si="46"/>
        <v>#NUM!</v>
      </c>
      <c r="BU65" s="90" t="e">
        <f t="shared" si="47"/>
        <v>#NUM!</v>
      </c>
      <c r="BV65" s="127">
        <f t="shared" si="48"/>
        <v>0</v>
      </c>
      <c r="BW65" s="128" t="e">
        <f t="shared" si="49"/>
        <v>#NUM!</v>
      </c>
      <c r="BX65" s="128" t="e">
        <f t="shared" si="50"/>
        <v>#NUM!</v>
      </c>
      <c r="BY65" s="128" t="str">
        <f t="shared" si="51"/>
        <v/>
      </c>
      <c r="BZ65" s="128" t="str">
        <f t="shared" si="74"/>
        <v/>
      </c>
      <c r="CA65" s="90">
        <f t="shared" si="52"/>
        <v>0</v>
      </c>
      <c r="CB65" s="90"/>
      <c r="CC65" s="90"/>
      <c r="CD65" s="129"/>
      <c r="CE65" s="130">
        <f t="shared" si="53"/>
        <v>0</v>
      </c>
      <c r="CF65" s="46">
        <f t="shared" si="54"/>
        <v>0</v>
      </c>
      <c r="CG65" s="46">
        <f t="shared" si="54"/>
        <v>0</v>
      </c>
      <c r="CH65" s="46">
        <f t="shared" si="54"/>
        <v>0</v>
      </c>
      <c r="CI65" s="46">
        <f t="shared" si="54"/>
        <v>0</v>
      </c>
      <c r="CJ65" s="46">
        <f t="shared" si="54"/>
        <v>0</v>
      </c>
      <c r="CK65" s="46">
        <f t="shared" si="54"/>
        <v>0</v>
      </c>
      <c r="CL65" s="46">
        <f t="shared" si="54"/>
        <v>0</v>
      </c>
      <c r="CM65" s="46">
        <f t="shared" si="54"/>
        <v>0</v>
      </c>
      <c r="CN65" s="46">
        <f t="shared" si="54"/>
        <v>0</v>
      </c>
      <c r="CO65" s="46">
        <f t="shared" si="54"/>
        <v>0</v>
      </c>
      <c r="CP65" s="46">
        <f t="shared" si="54"/>
        <v>0</v>
      </c>
      <c r="CQ65" s="46">
        <f t="shared" si="54"/>
        <v>0</v>
      </c>
      <c r="CR65" s="46">
        <f t="shared" si="54"/>
        <v>0</v>
      </c>
      <c r="CS65" s="46">
        <f t="shared" si="54"/>
        <v>0</v>
      </c>
      <c r="CT65" s="46">
        <f t="shared" si="54"/>
        <v>0</v>
      </c>
      <c r="CU65" s="46">
        <f t="shared" si="54"/>
        <v>0</v>
      </c>
      <c r="CV65" s="46">
        <f t="shared" si="55"/>
        <v>0</v>
      </c>
      <c r="CW65" s="46">
        <f t="shared" si="55"/>
        <v>0</v>
      </c>
      <c r="CX65" s="46">
        <f t="shared" si="55"/>
        <v>0</v>
      </c>
      <c r="CY65" s="46">
        <f t="shared" si="55"/>
        <v>0</v>
      </c>
      <c r="CZ65" s="46">
        <f t="shared" si="55"/>
        <v>0</v>
      </c>
      <c r="DA65" s="46">
        <f t="shared" si="55"/>
        <v>0</v>
      </c>
      <c r="DB65" s="46">
        <f t="shared" si="55"/>
        <v>0</v>
      </c>
      <c r="DC65" s="46">
        <f t="shared" si="55"/>
        <v>0</v>
      </c>
      <c r="DD65" s="46">
        <f t="shared" si="55"/>
        <v>0</v>
      </c>
      <c r="DE65" s="46">
        <f t="shared" si="55"/>
        <v>0</v>
      </c>
      <c r="DF65" s="46">
        <f t="shared" si="55"/>
        <v>0</v>
      </c>
      <c r="DG65" s="46">
        <f t="shared" si="55"/>
        <v>0</v>
      </c>
      <c r="DH65" s="46">
        <f t="shared" si="55"/>
        <v>0</v>
      </c>
      <c r="DI65" s="46">
        <f t="shared" si="55"/>
        <v>0</v>
      </c>
      <c r="DJ65" s="46">
        <f t="shared" si="55"/>
        <v>0</v>
      </c>
      <c r="DK65" s="46">
        <f t="shared" si="55"/>
        <v>0</v>
      </c>
      <c r="DL65" s="46">
        <f t="shared" si="56"/>
        <v>0</v>
      </c>
      <c r="DM65" s="46">
        <f t="shared" si="56"/>
        <v>0</v>
      </c>
      <c r="DN65" s="46">
        <f t="shared" si="56"/>
        <v>0</v>
      </c>
      <c r="DO65" s="46">
        <f t="shared" si="56"/>
        <v>0</v>
      </c>
      <c r="DP65" s="46">
        <f t="shared" si="56"/>
        <v>0</v>
      </c>
      <c r="DQ65" s="46">
        <f t="shared" si="56"/>
        <v>0</v>
      </c>
      <c r="DR65" s="46">
        <f t="shared" si="56"/>
        <v>0</v>
      </c>
      <c r="DS65" s="46">
        <f t="shared" si="56"/>
        <v>0</v>
      </c>
      <c r="DT65" s="46">
        <f t="shared" si="56"/>
        <v>0</v>
      </c>
      <c r="DU65" s="46">
        <f t="shared" si="56"/>
        <v>0</v>
      </c>
      <c r="DV65" s="46">
        <f t="shared" si="56"/>
        <v>0</v>
      </c>
      <c r="DW65" s="46">
        <f t="shared" si="56"/>
        <v>0</v>
      </c>
      <c r="DX65" s="46">
        <f t="shared" si="56"/>
        <v>0</v>
      </c>
      <c r="DY65" s="46">
        <f t="shared" si="56"/>
        <v>0</v>
      </c>
      <c r="DZ65" s="46">
        <f t="shared" si="56"/>
        <v>0</v>
      </c>
      <c r="EA65" s="46">
        <f t="shared" si="56"/>
        <v>0</v>
      </c>
      <c r="EB65" s="46">
        <f t="shared" si="57"/>
        <v>0</v>
      </c>
      <c r="EC65" s="46">
        <f t="shared" si="57"/>
        <v>0</v>
      </c>
      <c r="ED65" s="46">
        <f t="shared" si="57"/>
        <v>0</v>
      </c>
      <c r="EE65" s="46">
        <f t="shared" si="57"/>
        <v>0</v>
      </c>
      <c r="EF65" s="46">
        <f t="shared" si="57"/>
        <v>0</v>
      </c>
      <c r="EG65" s="46">
        <f t="shared" si="57"/>
        <v>0</v>
      </c>
      <c r="EH65" s="46">
        <f t="shared" si="57"/>
        <v>0</v>
      </c>
      <c r="EI65" s="46">
        <f t="shared" si="57"/>
        <v>0</v>
      </c>
      <c r="EJ65" s="46">
        <f t="shared" si="57"/>
        <v>0</v>
      </c>
      <c r="EK65" s="46">
        <f t="shared" si="57"/>
        <v>0</v>
      </c>
      <c r="EL65" s="46">
        <f t="shared" si="57"/>
        <v>0</v>
      </c>
      <c r="EM65" s="46">
        <f t="shared" si="57"/>
        <v>0</v>
      </c>
      <c r="EN65" s="46">
        <f t="shared" si="57"/>
        <v>0</v>
      </c>
      <c r="EO65" s="46">
        <f t="shared" si="57"/>
        <v>0</v>
      </c>
      <c r="EP65" s="46">
        <f t="shared" si="57"/>
        <v>0</v>
      </c>
      <c r="EQ65" s="46">
        <f t="shared" si="57"/>
        <v>0</v>
      </c>
      <c r="ER65" s="46">
        <f t="shared" si="58"/>
        <v>0</v>
      </c>
      <c r="ES65" s="46">
        <f t="shared" si="58"/>
        <v>0</v>
      </c>
      <c r="ET65" s="46">
        <f t="shared" si="58"/>
        <v>0</v>
      </c>
      <c r="EU65" s="46">
        <f t="shared" si="58"/>
        <v>0</v>
      </c>
      <c r="EV65" s="46">
        <f t="shared" si="58"/>
        <v>0</v>
      </c>
      <c r="EW65" s="46">
        <f t="shared" si="58"/>
        <v>0</v>
      </c>
      <c r="EX65" s="46">
        <f t="shared" si="58"/>
        <v>0</v>
      </c>
      <c r="EY65" s="46">
        <f t="shared" si="58"/>
        <v>0</v>
      </c>
      <c r="EZ65" s="46">
        <f t="shared" si="58"/>
        <v>0</v>
      </c>
      <c r="FA65" s="46">
        <f t="shared" si="58"/>
        <v>0</v>
      </c>
      <c r="FB65" s="46">
        <f t="shared" si="58"/>
        <v>0</v>
      </c>
      <c r="FC65" s="46">
        <f t="shared" si="58"/>
        <v>0</v>
      </c>
      <c r="FD65" s="46">
        <f t="shared" si="58"/>
        <v>0</v>
      </c>
      <c r="FE65" s="46">
        <f t="shared" si="58"/>
        <v>0</v>
      </c>
      <c r="FF65" s="46">
        <f t="shared" si="58"/>
        <v>0</v>
      </c>
      <c r="FG65" s="46">
        <f t="shared" si="58"/>
        <v>0</v>
      </c>
      <c r="FH65" s="46">
        <f t="shared" si="59"/>
        <v>0</v>
      </c>
      <c r="FI65" s="46">
        <f t="shared" si="59"/>
        <v>0</v>
      </c>
      <c r="FJ65" s="46">
        <f t="shared" si="59"/>
        <v>0</v>
      </c>
      <c r="FK65" s="46">
        <f t="shared" si="59"/>
        <v>0</v>
      </c>
      <c r="FL65" s="46">
        <f t="shared" si="59"/>
        <v>0</v>
      </c>
      <c r="FM65" s="46">
        <f t="shared" si="59"/>
        <v>0</v>
      </c>
      <c r="FN65" s="46">
        <f t="shared" si="59"/>
        <v>0</v>
      </c>
      <c r="FO65" s="46">
        <f t="shared" si="59"/>
        <v>0</v>
      </c>
      <c r="FP65" s="46">
        <f t="shared" si="59"/>
        <v>0</v>
      </c>
      <c r="FQ65" s="46">
        <f t="shared" si="59"/>
        <v>0</v>
      </c>
      <c r="FR65" s="46">
        <f t="shared" si="59"/>
        <v>0</v>
      </c>
      <c r="FS65" s="46">
        <f t="shared" si="59"/>
        <v>0</v>
      </c>
      <c r="FT65" s="46">
        <f t="shared" si="59"/>
        <v>0</v>
      </c>
      <c r="FU65" s="46">
        <f t="shared" si="59"/>
        <v>0</v>
      </c>
      <c r="FV65" s="46">
        <f t="shared" si="59"/>
        <v>0</v>
      </c>
      <c r="FW65" s="46">
        <f t="shared" si="59"/>
        <v>0</v>
      </c>
      <c r="FX65" s="46">
        <f t="shared" si="60"/>
        <v>0</v>
      </c>
      <c r="FY65" s="46">
        <f t="shared" si="60"/>
        <v>0</v>
      </c>
      <c r="FZ65" s="46">
        <f t="shared" si="60"/>
        <v>0</v>
      </c>
      <c r="GA65" s="46">
        <f t="shared" si="60"/>
        <v>0</v>
      </c>
      <c r="GB65" s="46">
        <f t="shared" si="60"/>
        <v>0</v>
      </c>
      <c r="GC65" s="46">
        <f t="shared" si="60"/>
        <v>0</v>
      </c>
      <c r="GD65" s="46">
        <f t="shared" si="60"/>
        <v>0</v>
      </c>
      <c r="GE65" s="46">
        <f t="shared" si="60"/>
        <v>0</v>
      </c>
      <c r="GF65" s="46">
        <f t="shared" si="60"/>
        <v>0</v>
      </c>
      <c r="GG65" s="46">
        <f t="shared" si="60"/>
        <v>0</v>
      </c>
      <c r="GH65" s="46">
        <f t="shared" si="60"/>
        <v>0</v>
      </c>
      <c r="GI65" s="46">
        <f t="shared" si="60"/>
        <v>0</v>
      </c>
      <c r="GJ65" s="46">
        <f t="shared" si="60"/>
        <v>0</v>
      </c>
      <c r="GK65" s="46">
        <f t="shared" si="60"/>
        <v>0</v>
      </c>
      <c r="GL65" s="46">
        <f t="shared" si="60"/>
        <v>0</v>
      </c>
      <c r="GM65" s="46">
        <f t="shared" si="60"/>
        <v>0</v>
      </c>
      <c r="GN65" s="46">
        <f t="shared" si="61"/>
        <v>0</v>
      </c>
      <c r="GO65" s="46">
        <f t="shared" si="61"/>
        <v>0</v>
      </c>
      <c r="GP65" s="46">
        <f t="shared" si="61"/>
        <v>0</v>
      </c>
      <c r="GQ65" s="46">
        <f t="shared" si="61"/>
        <v>0</v>
      </c>
      <c r="GR65" s="46">
        <f t="shared" si="61"/>
        <v>0</v>
      </c>
      <c r="GS65" s="46">
        <f t="shared" si="61"/>
        <v>0</v>
      </c>
      <c r="GT65" s="46">
        <f t="shared" si="61"/>
        <v>0</v>
      </c>
      <c r="GU65" s="46">
        <f t="shared" si="61"/>
        <v>0</v>
      </c>
      <c r="GV65" s="46">
        <f t="shared" si="61"/>
        <v>0</v>
      </c>
      <c r="GW65" s="46">
        <f t="shared" si="61"/>
        <v>0</v>
      </c>
      <c r="GX65" s="46">
        <f t="shared" si="61"/>
        <v>0</v>
      </c>
      <c r="GY65" s="46">
        <f t="shared" si="61"/>
        <v>0</v>
      </c>
      <c r="GZ65" s="46">
        <f t="shared" si="61"/>
        <v>0</v>
      </c>
      <c r="HA65" s="46">
        <f t="shared" si="61"/>
        <v>0</v>
      </c>
      <c r="HB65" s="46">
        <f t="shared" si="61"/>
        <v>0</v>
      </c>
      <c r="HC65" s="46">
        <f t="shared" si="61"/>
        <v>0</v>
      </c>
      <c r="HD65" s="46">
        <f t="shared" si="62"/>
        <v>0</v>
      </c>
      <c r="HE65" s="46">
        <f t="shared" si="62"/>
        <v>0</v>
      </c>
      <c r="HF65" s="46">
        <f t="shared" si="62"/>
        <v>0</v>
      </c>
      <c r="HG65" s="46">
        <f t="shared" si="62"/>
        <v>0</v>
      </c>
      <c r="HH65" s="46">
        <f t="shared" si="62"/>
        <v>0</v>
      </c>
      <c r="HI65" s="46">
        <f t="shared" si="62"/>
        <v>0</v>
      </c>
      <c r="HJ65" s="46">
        <f t="shared" si="62"/>
        <v>0</v>
      </c>
      <c r="HK65" s="46">
        <f t="shared" si="62"/>
        <v>0</v>
      </c>
      <c r="HL65" s="46">
        <f t="shared" si="62"/>
        <v>0</v>
      </c>
      <c r="HM65" s="46">
        <f t="shared" si="62"/>
        <v>0</v>
      </c>
      <c r="HN65" s="46">
        <f t="shared" si="62"/>
        <v>0</v>
      </c>
      <c r="HO65" s="46">
        <f t="shared" si="62"/>
        <v>0</v>
      </c>
      <c r="HP65" s="46">
        <f t="shared" si="62"/>
        <v>0</v>
      </c>
      <c r="HQ65" s="46">
        <f t="shared" si="62"/>
        <v>0</v>
      </c>
      <c r="HR65" s="46">
        <f t="shared" si="62"/>
        <v>0</v>
      </c>
      <c r="HS65" s="46">
        <f t="shared" si="62"/>
        <v>0</v>
      </c>
      <c r="HT65" s="46">
        <f t="shared" si="63"/>
        <v>0</v>
      </c>
      <c r="HU65" s="46">
        <f t="shared" si="63"/>
        <v>0</v>
      </c>
      <c r="HV65" s="46">
        <f t="shared" si="63"/>
        <v>0</v>
      </c>
      <c r="HW65" s="46">
        <f t="shared" si="63"/>
        <v>0</v>
      </c>
      <c r="HX65" s="46">
        <f t="shared" si="63"/>
        <v>0</v>
      </c>
      <c r="HY65" s="46">
        <f t="shared" si="63"/>
        <v>0</v>
      </c>
      <c r="HZ65" s="46">
        <f t="shared" si="63"/>
        <v>0</v>
      </c>
      <c r="IA65" s="46">
        <f t="shared" si="63"/>
        <v>0</v>
      </c>
      <c r="IB65" s="46">
        <f t="shared" si="63"/>
        <v>0</v>
      </c>
      <c r="IC65" s="46">
        <f t="shared" si="63"/>
        <v>0</v>
      </c>
      <c r="ID65" s="46">
        <f t="shared" si="63"/>
        <v>0</v>
      </c>
      <c r="IE65" s="46">
        <f t="shared" si="63"/>
        <v>0</v>
      </c>
      <c r="IF65" s="46">
        <f t="shared" si="63"/>
        <v>0</v>
      </c>
      <c r="IG65" s="46">
        <f t="shared" si="63"/>
        <v>0</v>
      </c>
      <c r="IH65" s="46">
        <f t="shared" si="63"/>
        <v>0</v>
      </c>
      <c r="II65" s="46">
        <f t="shared" si="63"/>
        <v>0</v>
      </c>
      <c r="IJ65" s="46">
        <f t="shared" si="64"/>
        <v>0</v>
      </c>
      <c r="IK65" s="46">
        <f t="shared" si="64"/>
        <v>0</v>
      </c>
      <c r="IL65" s="46">
        <f t="shared" si="64"/>
        <v>0</v>
      </c>
      <c r="IM65" s="46">
        <f t="shared" si="64"/>
        <v>0</v>
      </c>
      <c r="IN65" s="46">
        <f t="shared" si="64"/>
        <v>0</v>
      </c>
      <c r="IO65" s="46">
        <f t="shared" si="64"/>
        <v>0</v>
      </c>
      <c r="IP65" s="46">
        <f t="shared" si="64"/>
        <v>0</v>
      </c>
      <c r="IQ65" s="46">
        <f t="shared" si="64"/>
        <v>0</v>
      </c>
      <c r="IR65" s="46">
        <f t="shared" si="64"/>
        <v>0</v>
      </c>
      <c r="IS65" s="46">
        <f t="shared" si="64"/>
        <v>0</v>
      </c>
      <c r="IT65" s="46">
        <f t="shared" si="64"/>
        <v>0</v>
      </c>
      <c r="IU65" s="46">
        <f t="shared" si="64"/>
        <v>0</v>
      </c>
      <c r="IV65" s="46">
        <f t="shared" si="64"/>
        <v>0</v>
      </c>
      <c r="IW65" s="46">
        <f t="shared" si="64"/>
        <v>0</v>
      </c>
      <c r="IX65" s="46">
        <f t="shared" si="64"/>
        <v>0</v>
      </c>
      <c r="IY65" s="46">
        <f t="shared" si="64"/>
        <v>0</v>
      </c>
      <c r="IZ65" s="46">
        <f t="shared" si="65"/>
        <v>0</v>
      </c>
      <c r="JA65" s="46">
        <f t="shared" si="65"/>
        <v>0</v>
      </c>
      <c r="JB65" s="46">
        <f t="shared" si="65"/>
        <v>0</v>
      </c>
      <c r="JC65" s="46">
        <f t="shared" si="65"/>
        <v>0</v>
      </c>
      <c r="JD65" s="46">
        <f t="shared" si="65"/>
        <v>0</v>
      </c>
      <c r="JE65" s="46">
        <f t="shared" si="65"/>
        <v>0</v>
      </c>
      <c r="JF65" s="46">
        <f t="shared" si="65"/>
        <v>0</v>
      </c>
      <c r="JG65" s="46">
        <f t="shared" si="65"/>
        <v>0</v>
      </c>
      <c r="JH65" s="46">
        <f t="shared" si="65"/>
        <v>0</v>
      </c>
      <c r="JI65" s="46">
        <f t="shared" si="65"/>
        <v>0</v>
      </c>
      <c r="JJ65" s="46">
        <f t="shared" si="65"/>
        <v>0</v>
      </c>
      <c r="JK65" s="46">
        <f t="shared" si="65"/>
        <v>0</v>
      </c>
      <c r="JL65" s="46">
        <f t="shared" si="65"/>
        <v>0</v>
      </c>
      <c r="JM65" s="46">
        <f t="shared" si="65"/>
        <v>0</v>
      </c>
      <c r="JN65" s="46">
        <f t="shared" si="65"/>
        <v>0</v>
      </c>
      <c r="JO65" s="46">
        <f t="shared" si="65"/>
        <v>0</v>
      </c>
      <c r="JP65" s="46">
        <f t="shared" si="66"/>
        <v>0</v>
      </c>
      <c r="JQ65" s="46">
        <f t="shared" si="66"/>
        <v>0</v>
      </c>
      <c r="JR65" s="46">
        <f t="shared" si="66"/>
        <v>0</v>
      </c>
      <c r="JS65" s="46">
        <f t="shared" si="66"/>
        <v>0</v>
      </c>
      <c r="JT65" s="46">
        <f t="shared" si="66"/>
        <v>0</v>
      </c>
      <c r="JU65" s="46">
        <f t="shared" si="66"/>
        <v>0</v>
      </c>
      <c r="JV65" s="46">
        <f t="shared" si="66"/>
        <v>0</v>
      </c>
      <c r="JW65" s="46">
        <f t="shared" si="66"/>
        <v>0</v>
      </c>
      <c r="JX65" s="46">
        <f t="shared" si="66"/>
        <v>0</v>
      </c>
      <c r="JY65" s="46">
        <f t="shared" si="66"/>
        <v>0</v>
      </c>
      <c r="JZ65" s="46">
        <f t="shared" si="66"/>
        <v>0</v>
      </c>
      <c r="KA65" s="46">
        <f t="shared" si="66"/>
        <v>0</v>
      </c>
      <c r="KB65" s="46">
        <f t="shared" si="66"/>
        <v>0</v>
      </c>
      <c r="KC65" s="46">
        <f t="shared" si="66"/>
        <v>0</v>
      </c>
      <c r="KD65" s="46">
        <f t="shared" si="66"/>
        <v>0</v>
      </c>
      <c r="KE65" s="46">
        <f t="shared" si="66"/>
        <v>0</v>
      </c>
      <c r="KF65" s="46">
        <f t="shared" si="67"/>
        <v>0</v>
      </c>
      <c r="KG65" s="46">
        <f t="shared" si="67"/>
        <v>0</v>
      </c>
      <c r="KH65" s="46">
        <f t="shared" si="67"/>
        <v>0</v>
      </c>
      <c r="KI65" s="46">
        <f t="shared" si="67"/>
        <v>0</v>
      </c>
      <c r="KJ65" s="46">
        <f t="shared" si="67"/>
        <v>0</v>
      </c>
      <c r="KK65" s="46">
        <f t="shared" si="67"/>
        <v>0</v>
      </c>
      <c r="KL65" s="46">
        <f t="shared" si="67"/>
        <v>0</v>
      </c>
      <c r="KM65" s="46">
        <f t="shared" si="67"/>
        <v>0</v>
      </c>
      <c r="KN65" s="46">
        <f t="shared" si="67"/>
        <v>0</v>
      </c>
      <c r="KO65" s="46">
        <f t="shared" si="67"/>
        <v>0</v>
      </c>
      <c r="KP65" s="46">
        <f t="shared" si="67"/>
        <v>0</v>
      </c>
      <c r="KQ65" s="46">
        <f t="shared" si="67"/>
        <v>0</v>
      </c>
      <c r="KR65" s="46">
        <f t="shared" si="67"/>
        <v>0</v>
      </c>
      <c r="KS65" s="46">
        <f t="shared" si="67"/>
        <v>0</v>
      </c>
      <c r="KT65" s="46">
        <f t="shared" si="67"/>
        <v>0</v>
      </c>
      <c r="KU65" s="46">
        <f t="shared" si="67"/>
        <v>0</v>
      </c>
      <c r="KV65" s="46">
        <f t="shared" si="68"/>
        <v>0</v>
      </c>
      <c r="KW65" s="46">
        <f t="shared" si="68"/>
        <v>0</v>
      </c>
      <c r="KX65" s="46">
        <f t="shared" si="68"/>
        <v>0</v>
      </c>
      <c r="KY65" s="46">
        <f t="shared" si="68"/>
        <v>0</v>
      </c>
      <c r="KZ65" s="46">
        <f t="shared" si="68"/>
        <v>0</v>
      </c>
      <c r="LA65" s="46">
        <f t="shared" si="68"/>
        <v>0</v>
      </c>
      <c r="LB65" s="46">
        <f t="shared" si="68"/>
        <v>0</v>
      </c>
      <c r="LC65" s="46">
        <f t="shared" si="68"/>
        <v>0</v>
      </c>
      <c r="LD65" s="46">
        <f t="shared" si="68"/>
        <v>0</v>
      </c>
      <c r="LE65" s="46">
        <f t="shared" si="68"/>
        <v>0</v>
      </c>
      <c r="LF65" s="46">
        <f t="shared" si="68"/>
        <v>0</v>
      </c>
      <c r="LG65" s="46">
        <f t="shared" si="68"/>
        <v>0</v>
      </c>
      <c r="LH65" s="46">
        <f t="shared" si="68"/>
        <v>0</v>
      </c>
      <c r="LI65" s="46">
        <f t="shared" si="68"/>
        <v>0</v>
      </c>
      <c r="LJ65" s="46">
        <f t="shared" si="68"/>
        <v>0</v>
      </c>
      <c r="LK65" s="46">
        <f t="shared" si="68"/>
        <v>0</v>
      </c>
      <c r="LL65" s="46">
        <f t="shared" si="69"/>
        <v>0</v>
      </c>
      <c r="LM65" s="46">
        <f t="shared" si="69"/>
        <v>0</v>
      </c>
      <c r="LN65" s="46">
        <f t="shared" si="69"/>
        <v>0</v>
      </c>
      <c r="LO65" s="46">
        <f t="shared" si="69"/>
        <v>0</v>
      </c>
      <c r="LP65" s="46">
        <f t="shared" si="69"/>
        <v>0</v>
      </c>
      <c r="LQ65" s="46">
        <f t="shared" si="69"/>
        <v>0</v>
      </c>
      <c r="LR65" s="46">
        <f t="shared" si="69"/>
        <v>0</v>
      </c>
      <c r="LS65" s="46">
        <f t="shared" si="69"/>
        <v>0</v>
      </c>
      <c r="LT65" s="46">
        <f t="shared" si="69"/>
        <v>0</v>
      </c>
    </row>
    <row r="66" spans="1:332" ht="24.6" hidden="1" customHeight="1">
      <c r="A66" s="121">
        <v>5</v>
      </c>
      <c r="B66" s="19"/>
      <c r="C66" s="20"/>
      <c r="D66" s="20"/>
      <c r="E66" s="215" t="str">
        <f t="shared" si="25"/>
        <v/>
      </c>
      <c r="F66" s="215">
        <f t="shared" si="26"/>
        <v>0</v>
      </c>
      <c r="G66" s="216"/>
      <c r="H66" s="217" t="str">
        <f t="shared" si="27"/>
        <v>Falta(n) Fecha(s)</v>
      </c>
      <c r="I66" s="72"/>
      <c r="J66" s="72"/>
      <c r="K66" s="72"/>
      <c r="L66" s="72"/>
      <c r="M66" s="72"/>
      <c r="N66" s="72"/>
      <c r="O66" s="72"/>
      <c r="P66" s="72"/>
      <c r="Q66" s="210" t="str" cm="1">
        <f t="array" ref="Q66">IF(SUM(COUNTIF(J66:P66,{"SI","NO APLICA"}))=0,
   "",
   IF(SUM(COUNTIF(J66:P66,{"SI","NO APLICA"}))=COLUMNS(J66:P66),
      "CUMPLE",
      "NO CUMPLE"))</f>
        <v/>
      </c>
      <c r="R66" s="72"/>
      <c r="S66" s="19"/>
      <c r="T66" s="72"/>
      <c r="U66" s="19"/>
      <c r="V66" s="72"/>
      <c r="W66" s="72"/>
      <c r="X66" s="72"/>
      <c r="Y66" s="210" t="str">
        <f t="shared" si="70"/>
        <v/>
      </c>
      <c r="Z66" s="211" t="str">
        <f t="shared" si="71"/>
        <v/>
      </c>
      <c r="AA66" s="476"/>
      <c r="AB66" s="477"/>
      <c r="AD66" s="122" t="str">
        <f t="shared" si="28"/>
        <v/>
      </c>
      <c r="AE66" s="122" t="str">
        <f t="shared" si="28"/>
        <v/>
      </c>
      <c r="AF66" s="123">
        <f t="shared" si="28"/>
        <v>0</v>
      </c>
      <c r="AG66" s="122" t="str">
        <f t="shared" si="29"/>
        <v/>
      </c>
      <c r="AH66" s="122" t="str">
        <f t="shared" si="29"/>
        <v/>
      </c>
      <c r="AI66" s="123">
        <f t="shared" si="29"/>
        <v>0</v>
      </c>
      <c r="AW66" s="46" t="str">
        <f t="shared" si="30"/>
        <v/>
      </c>
      <c r="AX66" s="46">
        <f t="shared" si="30"/>
        <v>2</v>
      </c>
      <c r="AY66" s="96">
        <v>5</v>
      </c>
      <c r="AZ66" s="47" t="str">
        <f t="shared" si="31"/>
        <v/>
      </c>
      <c r="BA66" s="47">
        <f t="shared" si="32"/>
        <v>0</v>
      </c>
      <c r="BB66" s="90" t="str">
        <f t="shared" si="33"/>
        <v/>
      </c>
      <c r="BC66" s="124">
        <v>5</v>
      </c>
      <c r="BD66" s="125">
        <f t="shared" si="34"/>
        <v>1</v>
      </c>
      <c r="BE66" s="126">
        <f t="shared" si="35"/>
        <v>1</v>
      </c>
      <c r="BF66" s="90">
        <f t="shared" si="36"/>
        <v>0</v>
      </c>
      <c r="BG66" s="90">
        <f t="shared" si="75"/>
        <v>0</v>
      </c>
      <c r="BH66" s="90" t="str">
        <f t="shared" si="72"/>
        <v/>
      </c>
      <c r="BI66" s="90" t="e">
        <f t="shared" si="37"/>
        <v>#NUM!</v>
      </c>
      <c r="BJ66" s="90" t="str">
        <f t="shared" si="38"/>
        <v/>
      </c>
      <c r="BK66" s="127">
        <f t="shared" si="39"/>
        <v>0</v>
      </c>
      <c r="BL66" s="128" t="e">
        <f t="shared" si="40"/>
        <v>#NUM!</v>
      </c>
      <c r="BM66" s="128" t="e">
        <f t="shared" si="41"/>
        <v>#NUM!</v>
      </c>
      <c r="BN66" s="128" t="str">
        <f t="shared" si="42"/>
        <v/>
      </c>
      <c r="BO66" s="128" t="str">
        <f t="shared" si="73"/>
        <v/>
      </c>
      <c r="BP66" s="90">
        <f t="shared" si="43"/>
        <v>0</v>
      </c>
      <c r="BQ66" s="90">
        <f t="shared" si="44"/>
        <v>0</v>
      </c>
      <c r="BR66" s="90">
        <f t="shared" si="76"/>
        <v>0</v>
      </c>
      <c r="BS66" s="90" t="str">
        <f t="shared" si="45"/>
        <v/>
      </c>
      <c r="BT66" s="90" t="e">
        <f t="shared" si="46"/>
        <v>#NUM!</v>
      </c>
      <c r="BU66" s="90" t="e">
        <f t="shared" si="47"/>
        <v>#NUM!</v>
      </c>
      <c r="BV66" s="127">
        <f t="shared" si="48"/>
        <v>0</v>
      </c>
      <c r="BW66" s="128" t="e">
        <f t="shared" si="49"/>
        <v>#NUM!</v>
      </c>
      <c r="BX66" s="128" t="e">
        <f t="shared" si="50"/>
        <v>#NUM!</v>
      </c>
      <c r="BY66" s="128" t="str">
        <f t="shared" si="51"/>
        <v/>
      </c>
      <c r="BZ66" s="128" t="str">
        <f t="shared" si="74"/>
        <v/>
      </c>
      <c r="CA66" s="90">
        <f t="shared" si="52"/>
        <v>0</v>
      </c>
      <c r="CB66" s="90"/>
      <c r="CC66" s="90"/>
      <c r="CD66" s="129"/>
      <c r="CE66" s="130">
        <f t="shared" si="53"/>
        <v>0</v>
      </c>
      <c r="CF66" s="46">
        <f t="shared" si="54"/>
        <v>0</v>
      </c>
      <c r="CG66" s="46">
        <f t="shared" si="54"/>
        <v>0</v>
      </c>
      <c r="CH66" s="46">
        <f t="shared" si="54"/>
        <v>0</v>
      </c>
      <c r="CI66" s="46">
        <f t="shared" si="54"/>
        <v>0</v>
      </c>
      <c r="CJ66" s="46">
        <f t="shared" si="54"/>
        <v>0</v>
      </c>
      <c r="CK66" s="46">
        <f t="shared" si="54"/>
        <v>0</v>
      </c>
      <c r="CL66" s="46">
        <f t="shared" si="54"/>
        <v>0</v>
      </c>
      <c r="CM66" s="46">
        <f t="shared" si="54"/>
        <v>0</v>
      </c>
      <c r="CN66" s="46">
        <f t="shared" si="54"/>
        <v>0</v>
      </c>
      <c r="CO66" s="46">
        <f t="shared" si="54"/>
        <v>0</v>
      </c>
      <c r="CP66" s="46">
        <f t="shared" si="54"/>
        <v>0</v>
      </c>
      <c r="CQ66" s="46">
        <f t="shared" si="54"/>
        <v>0</v>
      </c>
      <c r="CR66" s="46">
        <f t="shared" si="54"/>
        <v>0</v>
      </c>
      <c r="CS66" s="46">
        <f t="shared" si="54"/>
        <v>0</v>
      </c>
      <c r="CT66" s="46">
        <f t="shared" si="54"/>
        <v>0</v>
      </c>
      <c r="CU66" s="46">
        <f t="shared" si="54"/>
        <v>0</v>
      </c>
      <c r="CV66" s="46">
        <f t="shared" si="55"/>
        <v>0</v>
      </c>
      <c r="CW66" s="46">
        <f t="shared" si="55"/>
        <v>0</v>
      </c>
      <c r="CX66" s="46">
        <f t="shared" si="55"/>
        <v>0</v>
      </c>
      <c r="CY66" s="46">
        <f t="shared" si="55"/>
        <v>0</v>
      </c>
      <c r="CZ66" s="46">
        <f t="shared" si="55"/>
        <v>0</v>
      </c>
      <c r="DA66" s="46">
        <f t="shared" si="55"/>
        <v>0</v>
      </c>
      <c r="DB66" s="46">
        <f t="shared" si="55"/>
        <v>0</v>
      </c>
      <c r="DC66" s="46">
        <f t="shared" si="55"/>
        <v>0</v>
      </c>
      <c r="DD66" s="46">
        <f t="shared" si="55"/>
        <v>0</v>
      </c>
      <c r="DE66" s="46">
        <f t="shared" si="55"/>
        <v>0</v>
      </c>
      <c r="DF66" s="46">
        <f t="shared" si="55"/>
        <v>0</v>
      </c>
      <c r="DG66" s="46">
        <f t="shared" si="55"/>
        <v>0</v>
      </c>
      <c r="DH66" s="46">
        <f t="shared" si="55"/>
        <v>0</v>
      </c>
      <c r="DI66" s="46">
        <f t="shared" si="55"/>
        <v>0</v>
      </c>
      <c r="DJ66" s="46">
        <f t="shared" si="55"/>
        <v>0</v>
      </c>
      <c r="DK66" s="46">
        <f t="shared" si="55"/>
        <v>0</v>
      </c>
      <c r="DL66" s="46">
        <f t="shared" si="56"/>
        <v>0</v>
      </c>
      <c r="DM66" s="46">
        <f t="shared" si="56"/>
        <v>0</v>
      </c>
      <c r="DN66" s="46">
        <f t="shared" si="56"/>
        <v>0</v>
      </c>
      <c r="DO66" s="46">
        <f t="shared" si="56"/>
        <v>0</v>
      </c>
      <c r="DP66" s="46">
        <f t="shared" si="56"/>
        <v>0</v>
      </c>
      <c r="DQ66" s="46">
        <f t="shared" si="56"/>
        <v>0</v>
      </c>
      <c r="DR66" s="46">
        <f t="shared" si="56"/>
        <v>0</v>
      </c>
      <c r="DS66" s="46">
        <f t="shared" si="56"/>
        <v>0</v>
      </c>
      <c r="DT66" s="46">
        <f t="shared" si="56"/>
        <v>0</v>
      </c>
      <c r="DU66" s="46">
        <f t="shared" si="56"/>
        <v>0</v>
      </c>
      <c r="DV66" s="46">
        <f t="shared" si="56"/>
        <v>0</v>
      </c>
      <c r="DW66" s="46">
        <f t="shared" si="56"/>
        <v>0</v>
      </c>
      <c r="DX66" s="46">
        <f t="shared" si="56"/>
        <v>0</v>
      </c>
      <c r="DY66" s="46">
        <f t="shared" si="56"/>
        <v>0</v>
      </c>
      <c r="DZ66" s="46">
        <f t="shared" si="56"/>
        <v>0</v>
      </c>
      <c r="EA66" s="46">
        <f t="shared" si="56"/>
        <v>0</v>
      </c>
      <c r="EB66" s="46">
        <f t="shared" si="57"/>
        <v>0</v>
      </c>
      <c r="EC66" s="46">
        <f t="shared" si="57"/>
        <v>0</v>
      </c>
      <c r="ED66" s="46">
        <f t="shared" si="57"/>
        <v>0</v>
      </c>
      <c r="EE66" s="46">
        <f t="shared" si="57"/>
        <v>0</v>
      </c>
      <c r="EF66" s="46">
        <f t="shared" si="57"/>
        <v>0</v>
      </c>
      <c r="EG66" s="46">
        <f t="shared" si="57"/>
        <v>0</v>
      </c>
      <c r="EH66" s="46">
        <f t="shared" si="57"/>
        <v>0</v>
      </c>
      <c r="EI66" s="46">
        <f t="shared" si="57"/>
        <v>0</v>
      </c>
      <c r="EJ66" s="46">
        <f t="shared" si="57"/>
        <v>0</v>
      </c>
      <c r="EK66" s="46">
        <f t="shared" si="57"/>
        <v>0</v>
      </c>
      <c r="EL66" s="46">
        <f t="shared" si="57"/>
        <v>0</v>
      </c>
      <c r="EM66" s="46">
        <f t="shared" si="57"/>
        <v>0</v>
      </c>
      <c r="EN66" s="46">
        <f t="shared" si="57"/>
        <v>0</v>
      </c>
      <c r="EO66" s="46">
        <f t="shared" si="57"/>
        <v>0</v>
      </c>
      <c r="EP66" s="46">
        <f t="shared" si="57"/>
        <v>0</v>
      </c>
      <c r="EQ66" s="46">
        <f t="shared" si="57"/>
        <v>0</v>
      </c>
      <c r="ER66" s="46">
        <f t="shared" si="58"/>
        <v>0</v>
      </c>
      <c r="ES66" s="46">
        <f t="shared" si="58"/>
        <v>0</v>
      </c>
      <c r="ET66" s="46">
        <f t="shared" si="58"/>
        <v>0</v>
      </c>
      <c r="EU66" s="46">
        <f t="shared" si="58"/>
        <v>0</v>
      </c>
      <c r="EV66" s="46">
        <f t="shared" si="58"/>
        <v>0</v>
      </c>
      <c r="EW66" s="46">
        <f t="shared" si="58"/>
        <v>0</v>
      </c>
      <c r="EX66" s="46">
        <f t="shared" si="58"/>
        <v>0</v>
      </c>
      <c r="EY66" s="46">
        <f t="shared" si="58"/>
        <v>0</v>
      </c>
      <c r="EZ66" s="46">
        <f t="shared" si="58"/>
        <v>0</v>
      </c>
      <c r="FA66" s="46">
        <f t="shared" si="58"/>
        <v>0</v>
      </c>
      <c r="FB66" s="46">
        <f t="shared" si="58"/>
        <v>0</v>
      </c>
      <c r="FC66" s="46">
        <f t="shared" si="58"/>
        <v>0</v>
      </c>
      <c r="FD66" s="46">
        <f t="shared" si="58"/>
        <v>0</v>
      </c>
      <c r="FE66" s="46">
        <f t="shared" si="58"/>
        <v>0</v>
      </c>
      <c r="FF66" s="46">
        <f t="shared" si="58"/>
        <v>0</v>
      </c>
      <c r="FG66" s="46">
        <f t="shared" si="58"/>
        <v>0</v>
      </c>
      <c r="FH66" s="46">
        <f t="shared" si="59"/>
        <v>0</v>
      </c>
      <c r="FI66" s="46">
        <f t="shared" si="59"/>
        <v>0</v>
      </c>
      <c r="FJ66" s="46">
        <f t="shared" si="59"/>
        <v>0</v>
      </c>
      <c r="FK66" s="46">
        <f t="shared" si="59"/>
        <v>0</v>
      </c>
      <c r="FL66" s="46">
        <f t="shared" si="59"/>
        <v>0</v>
      </c>
      <c r="FM66" s="46">
        <f t="shared" si="59"/>
        <v>0</v>
      </c>
      <c r="FN66" s="46">
        <f t="shared" si="59"/>
        <v>0</v>
      </c>
      <c r="FO66" s="46">
        <f t="shared" si="59"/>
        <v>0</v>
      </c>
      <c r="FP66" s="46">
        <f t="shared" si="59"/>
        <v>0</v>
      </c>
      <c r="FQ66" s="46">
        <f t="shared" si="59"/>
        <v>0</v>
      </c>
      <c r="FR66" s="46">
        <f t="shared" si="59"/>
        <v>0</v>
      </c>
      <c r="FS66" s="46">
        <f t="shared" si="59"/>
        <v>0</v>
      </c>
      <c r="FT66" s="46">
        <f t="shared" si="59"/>
        <v>0</v>
      </c>
      <c r="FU66" s="46">
        <f t="shared" si="59"/>
        <v>0</v>
      </c>
      <c r="FV66" s="46">
        <f t="shared" si="59"/>
        <v>0</v>
      </c>
      <c r="FW66" s="46">
        <f t="shared" si="59"/>
        <v>0</v>
      </c>
      <c r="FX66" s="46">
        <f t="shared" si="60"/>
        <v>0</v>
      </c>
      <c r="FY66" s="46">
        <f t="shared" si="60"/>
        <v>0</v>
      </c>
      <c r="FZ66" s="46">
        <f t="shared" si="60"/>
        <v>0</v>
      </c>
      <c r="GA66" s="46">
        <f t="shared" si="60"/>
        <v>0</v>
      </c>
      <c r="GB66" s="46">
        <f t="shared" si="60"/>
        <v>0</v>
      </c>
      <c r="GC66" s="46">
        <f t="shared" si="60"/>
        <v>0</v>
      </c>
      <c r="GD66" s="46">
        <f t="shared" si="60"/>
        <v>0</v>
      </c>
      <c r="GE66" s="46">
        <f t="shared" si="60"/>
        <v>0</v>
      </c>
      <c r="GF66" s="46">
        <f t="shared" si="60"/>
        <v>0</v>
      </c>
      <c r="GG66" s="46">
        <f t="shared" si="60"/>
        <v>0</v>
      </c>
      <c r="GH66" s="46">
        <f t="shared" si="60"/>
        <v>0</v>
      </c>
      <c r="GI66" s="46">
        <f t="shared" si="60"/>
        <v>0</v>
      </c>
      <c r="GJ66" s="46">
        <f t="shared" si="60"/>
        <v>0</v>
      </c>
      <c r="GK66" s="46">
        <f t="shared" si="60"/>
        <v>0</v>
      </c>
      <c r="GL66" s="46">
        <f t="shared" si="60"/>
        <v>0</v>
      </c>
      <c r="GM66" s="46">
        <f t="shared" si="60"/>
        <v>0</v>
      </c>
      <c r="GN66" s="46">
        <f t="shared" si="61"/>
        <v>0</v>
      </c>
      <c r="GO66" s="46">
        <f t="shared" si="61"/>
        <v>0</v>
      </c>
      <c r="GP66" s="46">
        <f t="shared" si="61"/>
        <v>0</v>
      </c>
      <c r="GQ66" s="46">
        <f t="shared" si="61"/>
        <v>0</v>
      </c>
      <c r="GR66" s="46">
        <f t="shared" si="61"/>
        <v>0</v>
      </c>
      <c r="GS66" s="46">
        <f t="shared" si="61"/>
        <v>0</v>
      </c>
      <c r="GT66" s="46">
        <f t="shared" si="61"/>
        <v>0</v>
      </c>
      <c r="GU66" s="46">
        <f t="shared" si="61"/>
        <v>0</v>
      </c>
      <c r="GV66" s="46">
        <f t="shared" si="61"/>
        <v>0</v>
      </c>
      <c r="GW66" s="46">
        <f t="shared" si="61"/>
        <v>0</v>
      </c>
      <c r="GX66" s="46">
        <f t="shared" si="61"/>
        <v>0</v>
      </c>
      <c r="GY66" s="46">
        <f t="shared" si="61"/>
        <v>0</v>
      </c>
      <c r="GZ66" s="46">
        <f t="shared" si="61"/>
        <v>0</v>
      </c>
      <c r="HA66" s="46">
        <f t="shared" si="61"/>
        <v>0</v>
      </c>
      <c r="HB66" s="46">
        <f t="shared" si="61"/>
        <v>0</v>
      </c>
      <c r="HC66" s="46">
        <f t="shared" si="61"/>
        <v>0</v>
      </c>
      <c r="HD66" s="46">
        <f t="shared" si="62"/>
        <v>0</v>
      </c>
      <c r="HE66" s="46">
        <f t="shared" si="62"/>
        <v>0</v>
      </c>
      <c r="HF66" s="46">
        <f t="shared" si="62"/>
        <v>0</v>
      </c>
      <c r="HG66" s="46">
        <f t="shared" si="62"/>
        <v>0</v>
      </c>
      <c r="HH66" s="46">
        <f t="shared" si="62"/>
        <v>0</v>
      </c>
      <c r="HI66" s="46">
        <f t="shared" si="62"/>
        <v>0</v>
      </c>
      <c r="HJ66" s="46">
        <f t="shared" si="62"/>
        <v>0</v>
      </c>
      <c r="HK66" s="46">
        <f t="shared" si="62"/>
        <v>0</v>
      </c>
      <c r="HL66" s="46">
        <f t="shared" si="62"/>
        <v>0</v>
      </c>
      <c r="HM66" s="46">
        <f t="shared" si="62"/>
        <v>0</v>
      </c>
      <c r="HN66" s="46">
        <f t="shared" si="62"/>
        <v>0</v>
      </c>
      <c r="HO66" s="46">
        <f t="shared" si="62"/>
        <v>0</v>
      </c>
      <c r="HP66" s="46">
        <f t="shared" si="62"/>
        <v>0</v>
      </c>
      <c r="HQ66" s="46">
        <f t="shared" si="62"/>
        <v>0</v>
      </c>
      <c r="HR66" s="46">
        <f t="shared" si="62"/>
        <v>0</v>
      </c>
      <c r="HS66" s="46">
        <f t="shared" si="62"/>
        <v>0</v>
      </c>
      <c r="HT66" s="46">
        <f t="shared" si="63"/>
        <v>0</v>
      </c>
      <c r="HU66" s="46">
        <f t="shared" si="63"/>
        <v>0</v>
      </c>
      <c r="HV66" s="46">
        <f t="shared" si="63"/>
        <v>0</v>
      </c>
      <c r="HW66" s="46">
        <f t="shared" si="63"/>
        <v>0</v>
      </c>
      <c r="HX66" s="46">
        <f t="shared" si="63"/>
        <v>0</v>
      </c>
      <c r="HY66" s="46">
        <f t="shared" si="63"/>
        <v>0</v>
      </c>
      <c r="HZ66" s="46">
        <f t="shared" si="63"/>
        <v>0</v>
      </c>
      <c r="IA66" s="46">
        <f t="shared" si="63"/>
        <v>0</v>
      </c>
      <c r="IB66" s="46">
        <f t="shared" si="63"/>
        <v>0</v>
      </c>
      <c r="IC66" s="46">
        <f t="shared" si="63"/>
        <v>0</v>
      </c>
      <c r="ID66" s="46">
        <f t="shared" si="63"/>
        <v>0</v>
      </c>
      <c r="IE66" s="46">
        <f t="shared" si="63"/>
        <v>0</v>
      </c>
      <c r="IF66" s="46">
        <f t="shared" si="63"/>
        <v>0</v>
      </c>
      <c r="IG66" s="46">
        <f t="shared" si="63"/>
        <v>0</v>
      </c>
      <c r="IH66" s="46">
        <f t="shared" si="63"/>
        <v>0</v>
      </c>
      <c r="II66" s="46">
        <f t="shared" si="63"/>
        <v>0</v>
      </c>
      <c r="IJ66" s="46">
        <f t="shared" si="64"/>
        <v>0</v>
      </c>
      <c r="IK66" s="46">
        <f t="shared" si="64"/>
        <v>0</v>
      </c>
      <c r="IL66" s="46">
        <f t="shared" si="64"/>
        <v>0</v>
      </c>
      <c r="IM66" s="46">
        <f t="shared" si="64"/>
        <v>0</v>
      </c>
      <c r="IN66" s="46">
        <f t="shared" si="64"/>
        <v>0</v>
      </c>
      <c r="IO66" s="46">
        <f t="shared" si="64"/>
        <v>0</v>
      </c>
      <c r="IP66" s="46">
        <f t="shared" si="64"/>
        <v>0</v>
      </c>
      <c r="IQ66" s="46">
        <f t="shared" si="64"/>
        <v>0</v>
      </c>
      <c r="IR66" s="46">
        <f t="shared" si="64"/>
        <v>0</v>
      </c>
      <c r="IS66" s="46">
        <f t="shared" si="64"/>
        <v>0</v>
      </c>
      <c r="IT66" s="46">
        <f t="shared" si="64"/>
        <v>0</v>
      </c>
      <c r="IU66" s="46">
        <f t="shared" si="64"/>
        <v>0</v>
      </c>
      <c r="IV66" s="46">
        <f t="shared" si="64"/>
        <v>0</v>
      </c>
      <c r="IW66" s="46">
        <f t="shared" si="64"/>
        <v>0</v>
      </c>
      <c r="IX66" s="46">
        <f t="shared" si="64"/>
        <v>0</v>
      </c>
      <c r="IY66" s="46">
        <f t="shared" si="64"/>
        <v>0</v>
      </c>
      <c r="IZ66" s="46">
        <f t="shared" si="65"/>
        <v>0</v>
      </c>
      <c r="JA66" s="46">
        <f t="shared" si="65"/>
        <v>0</v>
      </c>
      <c r="JB66" s="46">
        <f t="shared" si="65"/>
        <v>0</v>
      </c>
      <c r="JC66" s="46">
        <f t="shared" si="65"/>
        <v>0</v>
      </c>
      <c r="JD66" s="46">
        <f t="shared" si="65"/>
        <v>0</v>
      </c>
      <c r="JE66" s="46">
        <f t="shared" si="65"/>
        <v>0</v>
      </c>
      <c r="JF66" s="46">
        <f t="shared" si="65"/>
        <v>0</v>
      </c>
      <c r="JG66" s="46">
        <f t="shared" si="65"/>
        <v>0</v>
      </c>
      <c r="JH66" s="46">
        <f t="shared" si="65"/>
        <v>0</v>
      </c>
      <c r="JI66" s="46">
        <f t="shared" si="65"/>
        <v>0</v>
      </c>
      <c r="JJ66" s="46">
        <f t="shared" si="65"/>
        <v>0</v>
      </c>
      <c r="JK66" s="46">
        <f t="shared" si="65"/>
        <v>0</v>
      </c>
      <c r="JL66" s="46">
        <f t="shared" si="65"/>
        <v>0</v>
      </c>
      <c r="JM66" s="46">
        <f t="shared" si="65"/>
        <v>0</v>
      </c>
      <c r="JN66" s="46">
        <f t="shared" si="65"/>
        <v>0</v>
      </c>
      <c r="JO66" s="46">
        <f t="shared" si="65"/>
        <v>0</v>
      </c>
      <c r="JP66" s="46">
        <f t="shared" si="66"/>
        <v>0</v>
      </c>
      <c r="JQ66" s="46">
        <f t="shared" si="66"/>
        <v>0</v>
      </c>
      <c r="JR66" s="46">
        <f t="shared" si="66"/>
        <v>0</v>
      </c>
      <c r="JS66" s="46">
        <f t="shared" si="66"/>
        <v>0</v>
      </c>
      <c r="JT66" s="46">
        <f t="shared" si="66"/>
        <v>0</v>
      </c>
      <c r="JU66" s="46">
        <f t="shared" si="66"/>
        <v>0</v>
      </c>
      <c r="JV66" s="46">
        <f t="shared" si="66"/>
        <v>0</v>
      </c>
      <c r="JW66" s="46">
        <f t="shared" si="66"/>
        <v>0</v>
      </c>
      <c r="JX66" s="46">
        <f t="shared" si="66"/>
        <v>0</v>
      </c>
      <c r="JY66" s="46">
        <f t="shared" si="66"/>
        <v>0</v>
      </c>
      <c r="JZ66" s="46">
        <f t="shared" si="66"/>
        <v>0</v>
      </c>
      <c r="KA66" s="46">
        <f t="shared" si="66"/>
        <v>0</v>
      </c>
      <c r="KB66" s="46">
        <f t="shared" si="66"/>
        <v>0</v>
      </c>
      <c r="KC66" s="46">
        <f t="shared" si="66"/>
        <v>0</v>
      </c>
      <c r="KD66" s="46">
        <f t="shared" si="66"/>
        <v>0</v>
      </c>
      <c r="KE66" s="46">
        <f t="shared" si="66"/>
        <v>0</v>
      </c>
      <c r="KF66" s="46">
        <f t="shared" si="67"/>
        <v>0</v>
      </c>
      <c r="KG66" s="46">
        <f t="shared" si="67"/>
        <v>0</v>
      </c>
      <c r="KH66" s="46">
        <f t="shared" si="67"/>
        <v>0</v>
      </c>
      <c r="KI66" s="46">
        <f t="shared" si="67"/>
        <v>0</v>
      </c>
      <c r="KJ66" s="46">
        <f t="shared" si="67"/>
        <v>0</v>
      </c>
      <c r="KK66" s="46">
        <f t="shared" si="67"/>
        <v>0</v>
      </c>
      <c r="KL66" s="46">
        <f t="shared" si="67"/>
        <v>0</v>
      </c>
      <c r="KM66" s="46">
        <f t="shared" si="67"/>
        <v>0</v>
      </c>
      <c r="KN66" s="46">
        <f t="shared" si="67"/>
        <v>0</v>
      </c>
      <c r="KO66" s="46">
        <f t="shared" si="67"/>
        <v>0</v>
      </c>
      <c r="KP66" s="46">
        <f t="shared" si="67"/>
        <v>0</v>
      </c>
      <c r="KQ66" s="46">
        <f t="shared" si="67"/>
        <v>0</v>
      </c>
      <c r="KR66" s="46">
        <f t="shared" si="67"/>
        <v>0</v>
      </c>
      <c r="KS66" s="46">
        <f t="shared" si="67"/>
        <v>0</v>
      </c>
      <c r="KT66" s="46">
        <f t="shared" si="67"/>
        <v>0</v>
      </c>
      <c r="KU66" s="46">
        <f t="shared" si="67"/>
        <v>0</v>
      </c>
      <c r="KV66" s="46">
        <f t="shared" si="68"/>
        <v>0</v>
      </c>
      <c r="KW66" s="46">
        <f t="shared" si="68"/>
        <v>0</v>
      </c>
      <c r="KX66" s="46">
        <f t="shared" si="68"/>
        <v>0</v>
      </c>
      <c r="KY66" s="46">
        <f t="shared" si="68"/>
        <v>0</v>
      </c>
      <c r="KZ66" s="46">
        <f t="shared" si="68"/>
        <v>0</v>
      </c>
      <c r="LA66" s="46">
        <f t="shared" si="68"/>
        <v>0</v>
      </c>
      <c r="LB66" s="46">
        <f t="shared" si="68"/>
        <v>0</v>
      </c>
      <c r="LC66" s="46">
        <f t="shared" si="68"/>
        <v>0</v>
      </c>
      <c r="LD66" s="46">
        <f t="shared" si="68"/>
        <v>0</v>
      </c>
      <c r="LE66" s="46">
        <f t="shared" si="68"/>
        <v>0</v>
      </c>
      <c r="LF66" s="46">
        <f t="shared" si="68"/>
        <v>0</v>
      </c>
      <c r="LG66" s="46">
        <f t="shared" si="68"/>
        <v>0</v>
      </c>
      <c r="LH66" s="46">
        <f t="shared" si="68"/>
        <v>0</v>
      </c>
      <c r="LI66" s="46">
        <f t="shared" si="68"/>
        <v>0</v>
      </c>
      <c r="LJ66" s="46">
        <f t="shared" si="68"/>
        <v>0</v>
      </c>
      <c r="LK66" s="46">
        <f t="shared" si="68"/>
        <v>0</v>
      </c>
      <c r="LL66" s="46">
        <f t="shared" si="69"/>
        <v>0</v>
      </c>
      <c r="LM66" s="46">
        <f t="shared" si="69"/>
        <v>0</v>
      </c>
      <c r="LN66" s="46">
        <f t="shared" si="69"/>
        <v>0</v>
      </c>
      <c r="LO66" s="46">
        <f t="shared" si="69"/>
        <v>0</v>
      </c>
      <c r="LP66" s="46">
        <f t="shared" si="69"/>
        <v>0</v>
      </c>
      <c r="LQ66" s="46">
        <f t="shared" si="69"/>
        <v>0</v>
      </c>
      <c r="LR66" s="46">
        <f t="shared" si="69"/>
        <v>0</v>
      </c>
      <c r="LS66" s="46">
        <f t="shared" si="69"/>
        <v>0</v>
      </c>
      <c r="LT66" s="46">
        <f t="shared" si="69"/>
        <v>0</v>
      </c>
    </row>
    <row r="67" spans="1:332" ht="24.6" hidden="1" customHeight="1">
      <c r="A67" s="121">
        <v>6</v>
      </c>
      <c r="B67" s="19"/>
      <c r="C67" s="20"/>
      <c r="D67" s="20"/>
      <c r="E67" s="215" t="str">
        <f t="shared" si="25"/>
        <v/>
      </c>
      <c r="F67" s="215">
        <f t="shared" si="26"/>
        <v>0</v>
      </c>
      <c r="G67" s="216"/>
      <c r="H67" s="217" t="str">
        <f t="shared" si="27"/>
        <v>Falta(n) Fecha(s)</v>
      </c>
      <c r="I67" s="72"/>
      <c r="J67" s="72"/>
      <c r="K67" s="72"/>
      <c r="L67" s="72"/>
      <c r="M67" s="72"/>
      <c r="N67" s="72"/>
      <c r="O67" s="72"/>
      <c r="P67" s="72"/>
      <c r="Q67" s="210" t="str" cm="1">
        <f t="array" ref="Q67">IF(SUM(COUNTIF(J67:P67,{"SI","NO APLICA"}))=0,
   "",
   IF(SUM(COUNTIF(J67:P67,{"SI","NO APLICA"}))=COLUMNS(J67:P67),
      "CUMPLE",
      "NO CUMPLE"))</f>
        <v/>
      </c>
      <c r="R67" s="72"/>
      <c r="S67" s="19"/>
      <c r="T67" s="72"/>
      <c r="U67" s="19"/>
      <c r="V67" s="72"/>
      <c r="W67" s="72"/>
      <c r="X67" s="72"/>
      <c r="Y67" s="210" t="str">
        <f t="shared" si="70"/>
        <v/>
      </c>
      <c r="Z67" s="211" t="str">
        <f t="shared" si="71"/>
        <v/>
      </c>
      <c r="AA67" s="476"/>
      <c r="AB67" s="477"/>
      <c r="AD67" s="122" t="str">
        <f t="shared" si="28"/>
        <v/>
      </c>
      <c r="AE67" s="122" t="str">
        <f t="shared" si="28"/>
        <v/>
      </c>
      <c r="AF67" s="123">
        <f t="shared" si="28"/>
        <v>0</v>
      </c>
      <c r="AG67" s="122" t="str">
        <f t="shared" si="29"/>
        <v/>
      </c>
      <c r="AH67" s="122" t="str">
        <f t="shared" si="29"/>
        <v/>
      </c>
      <c r="AI67" s="123">
        <f t="shared" si="29"/>
        <v>0</v>
      </c>
      <c r="AW67" s="46" t="str">
        <f t="shared" si="30"/>
        <v/>
      </c>
      <c r="AX67" s="46">
        <f t="shared" si="30"/>
        <v>2</v>
      </c>
      <c r="AY67" s="96">
        <v>6</v>
      </c>
      <c r="AZ67" s="47" t="str">
        <f t="shared" si="31"/>
        <v/>
      </c>
      <c r="BA67" s="47">
        <f t="shared" si="32"/>
        <v>0</v>
      </c>
      <c r="BB67" s="90" t="str">
        <f t="shared" si="33"/>
        <v/>
      </c>
      <c r="BC67" s="124">
        <v>6</v>
      </c>
      <c r="BD67" s="125">
        <f t="shared" si="34"/>
        <v>1</v>
      </c>
      <c r="BE67" s="126">
        <f t="shared" si="35"/>
        <v>1</v>
      </c>
      <c r="BF67" s="90">
        <f t="shared" si="36"/>
        <v>0</v>
      </c>
      <c r="BG67" s="90">
        <f t="shared" si="75"/>
        <v>0</v>
      </c>
      <c r="BH67" s="90" t="str">
        <f t="shared" si="72"/>
        <v/>
      </c>
      <c r="BI67" s="90" t="e">
        <f t="shared" si="37"/>
        <v>#NUM!</v>
      </c>
      <c r="BJ67" s="90" t="str">
        <f t="shared" si="38"/>
        <v/>
      </c>
      <c r="BK67" s="127">
        <f t="shared" si="39"/>
        <v>0</v>
      </c>
      <c r="BL67" s="128" t="e">
        <f t="shared" si="40"/>
        <v>#NUM!</v>
      </c>
      <c r="BM67" s="128" t="e">
        <f t="shared" si="41"/>
        <v>#NUM!</v>
      </c>
      <c r="BN67" s="128" t="str">
        <f t="shared" si="42"/>
        <v/>
      </c>
      <c r="BO67" s="128" t="str">
        <f t="shared" si="73"/>
        <v/>
      </c>
      <c r="BP67" s="90">
        <f t="shared" si="43"/>
        <v>0</v>
      </c>
      <c r="BQ67" s="90">
        <f t="shared" si="44"/>
        <v>0</v>
      </c>
      <c r="BR67" s="90">
        <f t="shared" si="76"/>
        <v>0</v>
      </c>
      <c r="BS67" s="90" t="str">
        <f t="shared" si="45"/>
        <v/>
      </c>
      <c r="BT67" s="90" t="e">
        <f t="shared" si="46"/>
        <v>#NUM!</v>
      </c>
      <c r="BU67" s="90" t="e">
        <f t="shared" si="47"/>
        <v>#NUM!</v>
      </c>
      <c r="BV67" s="127">
        <f t="shared" si="48"/>
        <v>0</v>
      </c>
      <c r="BW67" s="128" t="e">
        <f t="shared" si="49"/>
        <v>#NUM!</v>
      </c>
      <c r="BX67" s="128" t="e">
        <f t="shared" si="50"/>
        <v>#NUM!</v>
      </c>
      <c r="BY67" s="128" t="str">
        <f t="shared" si="51"/>
        <v/>
      </c>
      <c r="BZ67" s="128" t="str">
        <f t="shared" si="74"/>
        <v/>
      </c>
      <c r="CA67" s="90">
        <f t="shared" si="52"/>
        <v>0</v>
      </c>
      <c r="CB67" s="90"/>
      <c r="CC67" s="90"/>
      <c r="CD67" s="129"/>
      <c r="CE67" s="130">
        <f t="shared" si="53"/>
        <v>0</v>
      </c>
      <c r="CF67" s="46">
        <f t="shared" si="54"/>
        <v>0</v>
      </c>
      <c r="CG67" s="46">
        <f t="shared" si="54"/>
        <v>0</v>
      </c>
      <c r="CH67" s="46">
        <f t="shared" si="54"/>
        <v>0</v>
      </c>
      <c r="CI67" s="46">
        <f t="shared" si="54"/>
        <v>0</v>
      </c>
      <c r="CJ67" s="46">
        <f t="shared" si="54"/>
        <v>0</v>
      </c>
      <c r="CK67" s="46">
        <f t="shared" si="54"/>
        <v>0</v>
      </c>
      <c r="CL67" s="46">
        <f t="shared" si="54"/>
        <v>0</v>
      </c>
      <c r="CM67" s="46">
        <f t="shared" si="54"/>
        <v>0</v>
      </c>
      <c r="CN67" s="46">
        <f t="shared" si="54"/>
        <v>0</v>
      </c>
      <c r="CO67" s="46">
        <f t="shared" si="54"/>
        <v>0</v>
      </c>
      <c r="CP67" s="46">
        <f t="shared" si="54"/>
        <v>0</v>
      </c>
      <c r="CQ67" s="46">
        <f t="shared" si="54"/>
        <v>0</v>
      </c>
      <c r="CR67" s="46">
        <f t="shared" si="54"/>
        <v>0</v>
      </c>
      <c r="CS67" s="46">
        <f t="shared" si="54"/>
        <v>0</v>
      </c>
      <c r="CT67" s="46">
        <f t="shared" si="54"/>
        <v>0</v>
      </c>
      <c r="CU67" s="46">
        <f t="shared" si="54"/>
        <v>0</v>
      </c>
      <c r="CV67" s="46">
        <f t="shared" si="55"/>
        <v>0</v>
      </c>
      <c r="CW67" s="46">
        <f t="shared" si="55"/>
        <v>0</v>
      </c>
      <c r="CX67" s="46">
        <f t="shared" si="55"/>
        <v>0</v>
      </c>
      <c r="CY67" s="46">
        <f t="shared" si="55"/>
        <v>0</v>
      </c>
      <c r="CZ67" s="46">
        <f t="shared" si="55"/>
        <v>0</v>
      </c>
      <c r="DA67" s="46">
        <f t="shared" si="55"/>
        <v>0</v>
      </c>
      <c r="DB67" s="46">
        <f t="shared" si="55"/>
        <v>0</v>
      </c>
      <c r="DC67" s="46">
        <f t="shared" si="55"/>
        <v>0</v>
      </c>
      <c r="DD67" s="46">
        <f t="shared" si="55"/>
        <v>0</v>
      </c>
      <c r="DE67" s="46">
        <f t="shared" si="55"/>
        <v>0</v>
      </c>
      <c r="DF67" s="46">
        <f t="shared" si="55"/>
        <v>0</v>
      </c>
      <c r="DG67" s="46">
        <f t="shared" si="55"/>
        <v>0</v>
      </c>
      <c r="DH67" s="46">
        <f t="shared" si="55"/>
        <v>0</v>
      </c>
      <c r="DI67" s="46">
        <f t="shared" si="55"/>
        <v>0</v>
      </c>
      <c r="DJ67" s="46">
        <f t="shared" si="55"/>
        <v>0</v>
      </c>
      <c r="DK67" s="46">
        <f t="shared" si="55"/>
        <v>0</v>
      </c>
      <c r="DL67" s="46">
        <f t="shared" si="56"/>
        <v>0</v>
      </c>
      <c r="DM67" s="46">
        <f t="shared" si="56"/>
        <v>0</v>
      </c>
      <c r="DN67" s="46">
        <f t="shared" si="56"/>
        <v>0</v>
      </c>
      <c r="DO67" s="46">
        <f t="shared" si="56"/>
        <v>0</v>
      </c>
      <c r="DP67" s="46">
        <f t="shared" si="56"/>
        <v>0</v>
      </c>
      <c r="DQ67" s="46">
        <f t="shared" si="56"/>
        <v>0</v>
      </c>
      <c r="DR67" s="46">
        <f t="shared" si="56"/>
        <v>0</v>
      </c>
      <c r="DS67" s="46">
        <f t="shared" si="56"/>
        <v>0</v>
      </c>
      <c r="DT67" s="46">
        <f t="shared" si="56"/>
        <v>0</v>
      </c>
      <c r="DU67" s="46">
        <f t="shared" si="56"/>
        <v>0</v>
      </c>
      <c r="DV67" s="46">
        <f t="shared" si="56"/>
        <v>0</v>
      </c>
      <c r="DW67" s="46">
        <f t="shared" si="56"/>
        <v>0</v>
      </c>
      <c r="DX67" s="46">
        <f t="shared" si="56"/>
        <v>0</v>
      </c>
      <c r="DY67" s="46">
        <f t="shared" si="56"/>
        <v>0</v>
      </c>
      <c r="DZ67" s="46">
        <f t="shared" si="56"/>
        <v>0</v>
      </c>
      <c r="EA67" s="46">
        <f t="shared" si="56"/>
        <v>0</v>
      </c>
      <c r="EB67" s="46">
        <f t="shared" si="57"/>
        <v>0</v>
      </c>
      <c r="EC67" s="46">
        <f t="shared" si="57"/>
        <v>0</v>
      </c>
      <c r="ED67" s="46">
        <f t="shared" si="57"/>
        <v>0</v>
      </c>
      <c r="EE67" s="46">
        <f t="shared" si="57"/>
        <v>0</v>
      </c>
      <c r="EF67" s="46">
        <f t="shared" si="57"/>
        <v>0</v>
      </c>
      <c r="EG67" s="46">
        <f t="shared" si="57"/>
        <v>0</v>
      </c>
      <c r="EH67" s="46">
        <f t="shared" si="57"/>
        <v>0</v>
      </c>
      <c r="EI67" s="46">
        <f t="shared" si="57"/>
        <v>0</v>
      </c>
      <c r="EJ67" s="46">
        <f t="shared" si="57"/>
        <v>0</v>
      </c>
      <c r="EK67" s="46">
        <f t="shared" si="57"/>
        <v>0</v>
      </c>
      <c r="EL67" s="46">
        <f t="shared" si="57"/>
        <v>0</v>
      </c>
      <c r="EM67" s="46">
        <f t="shared" si="57"/>
        <v>0</v>
      </c>
      <c r="EN67" s="46">
        <f t="shared" si="57"/>
        <v>0</v>
      </c>
      <c r="EO67" s="46">
        <f t="shared" si="57"/>
        <v>0</v>
      </c>
      <c r="EP67" s="46">
        <f t="shared" si="57"/>
        <v>0</v>
      </c>
      <c r="EQ67" s="46">
        <f t="shared" si="57"/>
        <v>0</v>
      </c>
      <c r="ER67" s="46">
        <f t="shared" si="58"/>
        <v>0</v>
      </c>
      <c r="ES67" s="46">
        <f t="shared" si="58"/>
        <v>0</v>
      </c>
      <c r="ET67" s="46">
        <f t="shared" si="58"/>
        <v>0</v>
      </c>
      <c r="EU67" s="46">
        <f t="shared" si="58"/>
        <v>0</v>
      </c>
      <c r="EV67" s="46">
        <f t="shared" si="58"/>
        <v>0</v>
      </c>
      <c r="EW67" s="46">
        <f t="shared" si="58"/>
        <v>0</v>
      </c>
      <c r="EX67" s="46">
        <f t="shared" si="58"/>
        <v>0</v>
      </c>
      <c r="EY67" s="46">
        <f t="shared" si="58"/>
        <v>0</v>
      </c>
      <c r="EZ67" s="46">
        <f t="shared" si="58"/>
        <v>0</v>
      </c>
      <c r="FA67" s="46">
        <f t="shared" si="58"/>
        <v>0</v>
      </c>
      <c r="FB67" s="46">
        <f t="shared" si="58"/>
        <v>0</v>
      </c>
      <c r="FC67" s="46">
        <f t="shared" si="58"/>
        <v>0</v>
      </c>
      <c r="FD67" s="46">
        <f t="shared" si="58"/>
        <v>0</v>
      </c>
      <c r="FE67" s="46">
        <f t="shared" si="58"/>
        <v>0</v>
      </c>
      <c r="FF67" s="46">
        <f t="shared" si="58"/>
        <v>0</v>
      </c>
      <c r="FG67" s="46">
        <f t="shared" si="58"/>
        <v>0</v>
      </c>
      <c r="FH67" s="46">
        <f t="shared" si="59"/>
        <v>0</v>
      </c>
      <c r="FI67" s="46">
        <f t="shared" si="59"/>
        <v>0</v>
      </c>
      <c r="FJ67" s="46">
        <f t="shared" si="59"/>
        <v>0</v>
      </c>
      <c r="FK67" s="46">
        <f t="shared" si="59"/>
        <v>0</v>
      </c>
      <c r="FL67" s="46">
        <f t="shared" si="59"/>
        <v>0</v>
      </c>
      <c r="FM67" s="46">
        <f t="shared" si="59"/>
        <v>0</v>
      </c>
      <c r="FN67" s="46">
        <f t="shared" si="59"/>
        <v>0</v>
      </c>
      <c r="FO67" s="46">
        <f t="shared" si="59"/>
        <v>0</v>
      </c>
      <c r="FP67" s="46">
        <f t="shared" si="59"/>
        <v>0</v>
      </c>
      <c r="FQ67" s="46">
        <f t="shared" si="59"/>
        <v>0</v>
      </c>
      <c r="FR67" s="46">
        <f t="shared" si="59"/>
        <v>0</v>
      </c>
      <c r="FS67" s="46">
        <f t="shared" si="59"/>
        <v>0</v>
      </c>
      <c r="FT67" s="46">
        <f t="shared" si="59"/>
        <v>0</v>
      </c>
      <c r="FU67" s="46">
        <f t="shared" si="59"/>
        <v>0</v>
      </c>
      <c r="FV67" s="46">
        <f t="shared" si="59"/>
        <v>0</v>
      </c>
      <c r="FW67" s="46">
        <f t="shared" si="59"/>
        <v>0</v>
      </c>
      <c r="FX67" s="46">
        <f t="shared" si="60"/>
        <v>0</v>
      </c>
      <c r="FY67" s="46">
        <f t="shared" si="60"/>
        <v>0</v>
      </c>
      <c r="FZ67" s="46">
        <f t="shared" si="60"/>
        <v>0</v>
      </c>
      <c r="GA67" s="46">
        <f t="shared" si="60"/>
        <v>0</v>
      </c>
      <c r="GB67" s="46">
        <f t="shared" si="60"/>
        <v>0</v>
      </c>
      <c r="GC67" s="46">
        <f t="shared" si="60"/>
        <v>0</v>
      </c>
      <c r="GD67" s="46">
        <f t="shared" si="60"/>
        <v>0</v>
      </c>
      <c r="GE67" s="46">
        <f t="shared" si="60"/>
        <v>0</v>
      </c>
      <c r="GF67" s="46">
        <f t="shared" si="60"/>
        <v>0</v>
      </c>
      <c r="GG67" s="46">
        <f t="shared" si="60"/>
        <v>0</v>
      </c>
      <c r="GH67" s="46">
        <f t="shared" si="60"/>
        <v>0</v>
      </c>
      <c r="GI67" s="46">
        <f t="shared" si="60"/>
        <v>0</v>
      </c>
      <c r="GJ67" s="46">
        <f t="shared" si="60"/>
        <v>0</v>
      </c>
      <c r="GK67" s="46">
        <f t="shared" si="60"/>
        <v>0</v>
      </c>
      <c r="GL67" s="46">
        <f t="shared" si="60"/>
        <v>0</v>
      </c>
      <c r="GM67" s="46">
        <f t="shared" si="60"/>
        <v>0</v>
      </c>
      <c r="GN67" s="46">
        <f t="shared" si="61"/>
        <v>0</v>
      </c>
      <c r="GO67" s="46">
        <f t="shared" si="61"/>
        <v>0</v>
      </c>
      <c r="GP67" s="46">
        <f t="shared" si="61"/>
        <v>0</v>
      </c>
      <c r="GQ67" s="46">
        <f t="shared" si="61"/>
        <v>0</v>
      </c>
      <c r="GR67" s="46">
        <f t="shared" si="61"/>
        <v>0</v>
      </c>
      <c r="GS67" s="46">
        <f t="shared" si="61"/>
        <v>0</v>
      </c>
      <c r="GT67" s="46">
        <f t="shared" si="61"/>
        <v>0</v>
      </c>
      <c r="GU67" s="46">
        <f t="shared" si="61"/>
        <v>0</v>
      </c>
      <c r="GV67" s="46">
        <f t="shared" si="61"/>
        <v>0</v>
      </c>
      <c r="GW67" s="46">
        <f t="shared" si="61"/>
        <v>0</v>
      </c>
      <c r="GX67" s="46">
        <f t="shared" si="61"/>
        <v>0</v>
      </c>
      <c r="GY67" s="46">
        <f t="shared" si="61"/>
        <v>0</v>
      </c>
      <c r="GZ67" s="46">
        <f t="shared" si="61"/>
        <v>0</v>
      </c>
      <c r="HA67" s="46">
        <f t="shared" si="61"/>
        <v>0</v>
      </c>
      <c r="HB67" s="46">
        <f t="shared" si="61"/>
        <v>0</v>
      </c>
      <c r="HC67" s="46">
        <f t="shared" si="61"/>
        <v>0</v>
      </c>
      <c r="HD67" s="46">
        <f t="shared" si="62"/>
        <v>0</v>
      </c>
      <c r="HE67" s="46">
        <f t="shared" si="62"/>
        <v>0</v>
      </c>
      <c r="HF67" s="46">
        <f t="shared" si="62"/>
        <v>0</v>
      </c>
      <c r="HG67" s="46">
        <f t="shared" si="62"/>
        <v>0</v>
      </c>
      <c r="HH67" s="46">
        <f t="shared" si="62"/>
        <v>0</v>
      </c>
      <c r="HI67" s="46">
        <f t="shared" si="62"/>
        <v>0</v>
      </c>
      <c r="HJ67" s="46">
        <f t="shared" si="62"/>
        <v>0</v>
      </c>
      <c r="HK67" s="46">
        <f t="shared" si="62"/>
        <v>0</v>
      </c>
      <c r="HL67" s="46">
        <f t="shared" si="62"/>
        <v>0</v>
      </c>
      <c r="HM67" s="46">
        <f t="shared" si="62"/>
        <v>0</v>
      </c>
      <c r="HN67" s="46">
        <f t="shared" si="62"/>
        <v>0</v>
      </c>
      <c r="HO67" s="46">
        <f t="shared" si="62"/>
        <v>0</v>
      </c>
      <c r="HP67" s="46">
        <f t="shared" si="62"/>
        <v>0</v>
      </c>
      <c r="HQ67" s="46">
        <f t="shared" si="62"/>
        <v>0</v>
      </c>
      <c r="HR67" s="46">
        <f t="shared" si="62"/>
        <v>0</v>
      </c>
      <c r="HS67" s="46">
        <f t="shared" si="62"/>
        <v>0</v>
      </c>
      <c r="HT67" s="46">
        <f t="shared" si="63"/>
        <v>0</v>
      </c>
      <c r="HU67" s="46">
        <f t="shared" si="63"/>
        <v>0</v>
      </c>
      <c r="HV67" s="46">
        <f t="shared" si="63"/>
        <v>0</v>
      </c>
      <c r="HW67" s="46">
        <f t="shared" si="63"/>
        <v>0</v>
      </c>
      <c r="HX67" s="46">
        <f t="shared" si="63"/>
        <v>0</v>
      </c>
      <c r="HY67" s="46">
        <f t="shared" si="63"/>
        <v>0</v>
      </c>
      <c r="HZ67" s="46">
        <f t="shared" si="63"/>
        <v>0</v>
      </c>
      <c r="IA67" s="46">
        <f t="shared" si="63"/>
        <v>0</v>
      </c>
      <c r="IB67" s="46">
        <f t="shared" si="63"/>
        <v>0</v>
      </c>
      <c r="IC67" s="46">
        <f t="shared" si="63"/>
        <v>0</v>
      </c>
      <c r="ID67" s="46">
        <f t="shared" si="63"/>
        <v>0</v>
      </c>
      <c r="IE67" s="46">
        <f t="shared" si="63"/>
        <v>0</v>
      </c>
      <c r="IF67" s="46">
        <f t="shared" si="63"/>
        <v>0</v>
      </c>
      <c r="IG67" s="46">
        <f t="shared" si="63"/>
        <v>0</v>
      </c>
      <c r="IH67" s="46">
        <f t="shared" si="63"/>
        <v>0</v>
      </c>
      <c r="II67" s="46">
        <f t="shared" si="63"/>
        <v>0</v>
      </c>
      <c r="IJ67" s="46">
        <f t="shared" si="64"/>
        <v>0</v>
      </c>
      <c r="IK67" s="46">
        <f t="shared" si="64"/>
        <v>0</v>
      </c>
      <c r="IL67" s="46">
        <f t="shared" si="64"/>
        <v>0</v>
      </c>
      <c r="IM67" s="46">
        <f t="shared" si="64"/>
        <v>0</v>
      </c>
      <c r="IN67" s="46">
        <f t="shared" si="64"/>
        <v>0</v>
      </c>
      <c r="IO67" s="46">
        <f t="shared" si="64"/>
        <v>0</v>
      </c>
      <c r="IP67" s="46">
        <f t="shared" si="64"/>
        <v>0</v>
      </c>
      <c r="IQ67" s="46">
        <f t="shared" si="64"/>
        <v>0</v>
      </c>
      <c r="IR67" s="46">
        <f t="shared" si="64"/>
        <v>0</v>
      </c>
      <c r="IS67" s="46">
        <f t="shared" si="64"/>
        <v>0</v>
      </c>
      <c r="IT67" s="46">
        <f t="shared" si="64"/>
        <v>0</v>
      </c>
      <c r="IU67" s="46">
        <f t="shared" si="64"/>
        <v>0</v>
      </c>
      <c r="IV67" s="46">
        <f t="shared" si="64"/>
        <v>0</v>
      </c>
      <c r="IW67" s="46">
        <f t="shared" si="64"/>
        <v>0</v>
      </c>
      <c r="IX67" s="46">
        <f t="shared" si="64"/>
        <v>0</v>
      </c>
      <c r="IY67" s="46">
        <f t="shared" si="64"/>
        <v>0</v>
      </c>
      <c r="IZ67" s="46">
        <f t="shared" si="65"/>
        <v>0</v>
      </c>
      <c r="JA67" s="46">
        <f t="shared" si="65"/>
        <v>0</v>
      </c>
      <c r="JB67" s="46">
        <f t="shared" si="65"/>
        <v>0</v>
      </c>
      <c r="JC67" s="46">
        <f t="shared" si="65"/>
        <v>0</v>
      </c>
      <c r="JD67" s="46">
        <f t="shared" si="65"/>
        <v>0</v>
      </c>
      <c r="JE67" s="46">
        <f t="shared" si="65"/>
        <v>0</v>
      </c>
      <c r="JF67" s="46">
        <f t="shared" si="65"/>
        <v>0</v>
      </c>
      <c r="JG67" s="46">
        <f t="shared" si="65"/>
        <v>0</v>
      </c>
      <c r="JH67" s="46">
        <f t="shared" si="65"/>
        <v>0</v>
      </c>
      <c r="JI67" s="46">
        <f t="shared" si="65"/>
        <v>0</v>
      </c>
      <c r="JJ67" s="46">
        <f t="shared" si="65"/>
        <v>0</v>
      </c>
      <c r="JK67" s="46">
        <f t="shared" si="65"/>
        <v>0</v>
      </c>
      <c r="JL67" s="46">
        <f t="shared" si="65"/>
        <v>0</v>
      </c>
      <c r="JM67" s="46">
        <f t="shared" si="65"/>
        <v>0</v>
      </c>
      <c r="JN67" s="46">
        <f t="shared" si="65"/>
        <v>0</v>
      </c>
      <c r="JO67" s="46">
        <f t="shared" si="65"/>
        <v>0</v>
      </c>
      <c r="JP67" s="46">
        <f t="shared" si="66"/>
        <v>0</v>
      </c>
      <c r="JQ67" s="46">
        <f t="shared" si="66"/>
        <v>0</v>
      </c>
      <c r="JR67" s="46">
        <f t="shared" si="66"/>
        <v>0</v>
      </c>
      <c r="JS67" s="46">
        <f t="shared" si="66"/>
        <v>0</v>
      </c>
      <c r="JT67" s="46">
        <f t="shared" si="66"/>
        <v>0</v>
      </c>
      <c r="JU67" s="46">
        <f t="shared" si="66"/>
        <v>0</v>
      </c>
      <c r="JV67" s="46">
        <f t="shared" si="66"/>
        <v>0</v>
      </c>
      <c r="JW67" s="46">
        <f t="shared" si="66"/>
        <v>0</v>
      </c>
      <c r="JX67" s="46">
        <f t="shared" si="66"/>
        <v>0</v>
      </c>
      <c r="JY67" s="46">
        <f t="shared" si="66"/>
        <v>0</v>
      </c>
      <c r="JZ67" s="46">
        <f t="shared" si="66"/>
        <v>0</v>
      </c>
      <c r="KA67" s="46">
        <f t="shared" si="66"/>
        <v>0</v>
      </c>
      <c r="KB67" s="46">
        <f t="shared" si="66"/>
        <v>0</v>
      </c>
      <c r="KC67" s="46">
        <f t="shared" si="66"/>
        <v>0</v>
      </c>
      <c r="KD67" s="46">
        <f t="shared" si="66"/>
        <v>0</v>
      </c>
      <c r="KE67" s="46">
        <f t="shared" si="66"/>
        <v>0</v>
      </c>
      <c r="KF67" s="46">
        <f t="shared" si="67"/>
        <v>0</v>
      </c>
      <c r="KG67" s="46">
        <f t="shared" si="67"/>
        <v>0</v>
      </c>
      <c r="KH67" s="46">
        <f t="shared" si="67"/>
        <v>0</v>
      </c>
      <c r="KI67" s="46">
        <f t="shared" si="67"/>
        <v>0</v>
      </c>
      <c r="KJ67" s="46">
        <f t="shared" si="67"/>
        <v>0</v>
      </c>
      <c r="KK67" s="46">
        <f t="shared" si="67"/>
        <v>0</v>
      </c>
      <c r="KL67" s="46">
        <f t="shared" si="67"/>
        <v>0</v>
      </c>
      <c r="KM67" s="46">
        <f t="shared" si="67"/>
        <v>0</v>
      </c>
      <c r="KN67" s="46">
        <f t="shared" si="67"/>
        <v>0</v>
      </c>
      <c r="KO67" s="46">
        <f t="shared" si="67"/>
        <v>0</v>
      </c>
      <c r="KP67" s="46">
        <f t="shared" si="67"/>
        <v>0</v>
      </c>
      <c r="KQ67" s="46">
        <f t="shared" si="67"/>
        <v>0</v>
      </c>
      <c r="KR67" s="46">
        <f t="shared" si="67"/>
        <v>0</v>
      </c>
      <c r="KS67" s="46">
        <f t="shared" si="67"/>
        <v>0</v>
      </c>
      <c r="KT67" s="46">
        <f t="shared" si="67"/>
        <v>0</v>
      </c>
      <c r="KU67" s="46">
        <f t="shared" si="67"/>
        <v>0</v>
      </c>
      <c r="KV67" s="46">
        <f t="shared" si="68"/>
        <v>0</v>
      </c>
      <c r="KW67" s="46">
        <f t="shared" si="68"/>
        <v>0</v>
      </c>
      <c r="KX67" s="46">
        <f t="shared" si="68"/>
        <v>0</v>
      </c>
      <c r="KY67" s="46">
        <f t="shared" si="68"/>
        <v>0</v>
      </c>
      <c r="KZ67" s="46">
        <f t="shared" si="68"/>
        <v>0</v>
      </c>
      <c r="LA67" s="46">
        <f t="shared" si="68"/>
        <v>0</v>
      </c>
      <c r="LB67" s="46">
        <f t="shared" si="68"/>
        <v>0</v>
      </c>
      <c r="LC67" s="46">
        <f t="shared" si="68"/>
        <v>0</v>
      </c>
      <c r="LD67" s="46">
        <f t="shared" si="68"/>
        <v>0</v>
      </c>
      <c r="LE67" s="46">
        <f t="shared" si="68"/>
        <v>0</v>
      </c>
      <c r="LF67" s="46">
        <f t="shared" si="68"/>
        <v>0</v>
      </c>
      <c r="LG67" s="46">
        <f t="shared" si="68"/>
        <v>0</v>
      </c>
      <c r="LH67" s="46">
        <f t="shared" si="68"/>
        <v>0</v>
      </c>
      <c r="LI67" s="46">
        <f t="shared" si="68"/>
        <v>0</v>
      </c>
      <c r="LJ67" s="46">
        <f t="shared" si="68"/>
        <v>0</v>
      </c>
      <c r="LK67" s="46">
        <f t="shared" si="68"/>
        <v>0</v>
      </c>
      <c r="LL67" s="46">
        <f t="shared" si="69"/>
        <v>0</v>
      </c>
      <c r="LM67" s="46">
        <f t="shared" si="69"/>
        <v>0</v>
      </c>
      <c r="LN67" s="46">
        <f t="shared" si="69"/>
        <v>0</v>
      </c>
      <c r="LO67" s="46">
        <f t="shared" si="69"/>
        <v>0</v>
      </c>
      <c r="LP67" s="46">
        <f t="shared" si="69"/>
        <v>0</v>
      </c>
      <c r="LQ67" s="46">
        <f t="shared" si="69"/>
        <v>0</v>
      </c>
      <c r="LR67" s="46">
        <f t="shared" si="69"/>
        <v>0</v>
      </c>
      <c r="LS67" s="46">
        <f t="shared" si="69"/>
        <v>0</v>
      </c>
      <c r="LT67" s="46">
        <f t="shared" si="69"/>
        <v>0</v>
      </c>
    </row>
    <row r="68" spans="1:332" ht="24.6" hidden="1" customHeight="1">
      <c r="A68" s="121">
        <v>7</v>
      </c>
      <c r="B68" s="19"/>
      <c r="C68" s="20"/>
      <c r="D68" s="20"/>
      <c r="E68" s="215" t="str">
        <f t="shared" si="25"/>
        <v/>
      </c>
      <c r="F68" s="215">
        <f t="shared" si="26"/>
        <v>0</v>
      </c>
      <c r="G68" s="216"/>
      <c r="H68" s="217" t="str">
        <f t="shared" si="27"/>
        <v>Falta(n) Fecha(s)</v>
      </c>
      <c r="I68" s="72"/>
      <c r="J68" s="72"/>
      <c r="K68" s="72"/>
      <c r="L68" s="72"/>
      <c r="M68" s="72"/>
      <c r="N68" s="72"/>
      <c r="O68" s="72"/>
      <c r="P68" s="72"/>
      <c r="Q68" s="210" t="str" cm="1">
        <f t="array" ref="Q68">IF(SUM(COUNTIF(J68:P68,{"SI","NO APLICA"}))=0,
   "",
   IF(SUM(COUNTIF(J68:P68,{"SI","NO APLICA"}))=COLUMNS(J68:P68),
      "CUMPLE",
      "NO CUMPLE"))</f>
        <v/>
      </c>
      <c r="R68" s="72"/>
      <c r="S68" s="19"/>
      <c r="T68" s="72"/>
      <c r="U68" s="19"/>
      <c r="V68" s="72"/>
      <c r="W68" s="72"/>
      <c r="X68" s="72"/>
      <c r="Y68" s="210" t="str">
        <f t="shared" si="70"/>
        <v/>
      </c>
      <c r="Z68" s="211" t="str">
        <f t="shared" si="71"/>
        <v/>
      </c>
      <c r="AA68" s="476"/>
      <c r="AB68" s="477"/>
      <c r="AD68" s="122" t="str">
        <f t="shared" si="28"/>
        <v/>
      </c>
      <c r="AE68" s="122" t="str">
        <f t="shared" si="28"/>
        <v/>
      </c>
      <c r="AF68" s="123">
        <f t="shared" si="28"/>
        <v>0</v>
      </c>
      <c r="AG68" s="122" t="str">
        <f t="shared" si="29"/>
        <v/>
      </c>
      <c r="AH68" s="122" t="str">
        <f t="shared" si="29"/>
        <v/>
      </c>
      <c r="AI68" s="123">
        <f t="shared" si="29"/>
        <v>0</v>
      </c>
      <c r="AW68" s="46" t="str">
        <f t="shared" si="30"/>
        <v/>
      </c>
      <c r="AX68" s="46">
        <f t="shared" si="30"/>
        <v>2</v>
      </c>
      <c r="AY68" s="96">
        <v>7</v>
      </c>
      <c r="AZ68" s="47" t="str">
        <f t="shared" si="31"/>
        <v/>
      </c>
      <c r="BA68" s="47">
        <f t="shared" si="32"/>
        <v>0</v>
      </c>
      <c r="BB68" s="90" t="str">
        <f t="shared" si="33"/>
        <v/>
      </c>
      <c r="BC68" s="124">
        <v>7</v>
      </c>
      <c r="BD68" s="125">
        <f t="shared" si="34"/>
        <v>1</v>
      </c>
      <c r="BE68" s="126">
        <f t="shared" si="35"/>
        <v>1</v>
      </c>
      <c r="BF68" s="90">
        <f t="shared" si="36"/>
        <v>0</v>
      </c>
      <c r="BG68" s="90">
        <f t="shared" si="75"/>
        <v>0</v>
      </c>
      <c r="BH68" s="90" t="str">
        <f t="shared" si="72"/>
        <v/>
      </c>
      <c r="BI68" s="90" t="e">
        <f t="shared" si="37"/>
        <v>#NUM!</v>
      </c>
      <c r="BJ68" s="90" t="str">
        <f t="shared" si="38"/>
        <v/>
      </c>
      <c r="BK68" s="127">
        <f t="shared" si="39"/>
        <v>0</v>
      </c>
      <c r="BL68" s="128" t="e">
        <f t="shared" si="40"/>
        <v>#NUM!</v>
      </c>
      <c r="BM68" s="128" t="e">
        <f t="shared" si="41"/>
        <v>#NUM!</v>
      </c>
      <c r="BN68" s="128" t="str">
        <f t="shared" si="42"/>
        <v/>
      </c>
      <c r="BO68" s="128" t="str">
        <f t="shared" si="73"/>
        <v/>
      </c>
      <c r="BP68" s="90">
        <f t="shared" si="43"/>
        <v>0</v>
      </c>
      <c r="BQ68" s="90">
        <f t="shared" si="44"/>
        <v>0</v>
      </c>
      <c r="BR68" s="90">
        <f t="shared" si="76"/>
        <v>0</v>
      </c>
      <c r="BS68" s="90" t="str">
        <f t="shared" si="45"/>
        <v/>
      </c>
      <c r="BT68" s="90" t="e">
        <f t="shared" si="46"/>
        <v>#NUM!</v>
      </c>
      <c r="BU68" s="90" t="e">
        <f t="shared" si="47"/>
        <v>#NUM!</v>
      </c>
      <c r="BV68" s="127">
        <f t="shared" si="48"/>
        <v>0</v>
      </c>
      <c r="BW68" s="128" t="e">
        <f t="shared" si="49"/>
        <v>#NUM!</v>
      </c>
      <c r="BX68" s="128" t="e">
        <f t="shared" si="50"/>
        <v>#NUM!</v>
      </c>
      <c r="BY68" s="128" t="str">
        <f t="shared" si="51"/>
        <v/>
      </c>
      <c r="BZ68" s="128" t="str">
        <f t="shared" si="74"/>
        <v/>
      </c>
      <c r="CA68" s="90">
        <f t="shared" si="52"/>
        <v>0</v>
      </c>
      <c r="CB68" s="90"/>
      <c r="CC68" s="90"/>
      <c r="CD68" s="129"/>
      <c r="CE68" s="130">
        <f t="shared" si="53"/>
        <v>0</v>
      </c>
      <c r="CF68" s="46">
        <f t="shared" si="54"/>
        <v>0</v>
      </c>
      <c r="CG68" s="46">
        <f t="shared" si="54"/>
        <v>0</v>
      </c>
      <c r="CH68" s="46">
        <f t="shared" si="54"/>
        <v>0</v>
      </c>
      <c r="CI68" s="46">
        <f t="shared" si="54"/>
        <v>0</v>
      </c>
      <c r="CJ68" s="46">
        <f t="shared" si="54"/>
        <v>0</v>
      </c>
      <c r="CK68" s="46">
        <f t="shared" si="54"/>
        <v>0</v>
      </c>
      <c r="CL68" s="46">
        <f t="shared" si="54"/>
        <v>0</v>
      </c>
      <c r="CM68" s="46">
        <f t="shared" si="54"/>
        <v>0</v>
      </c>
      <c r="CN68" s="46">
        <f t="shared" si="54"/>
        <v>0</v>
      </c>
      <c r="CO68" s="46">
        <f t="shared" si="54"/>
        <v>0</v>
      </c>
      <c r="CP68" s="46">
        <f t="shared" si="54"/>
        <v>0</v>
      </c>
      <c r="CQ68" s="46">
        <f t="shared" si="54"/>
        <v>0</v>
      </c>
      <c r="CR68" s="46">
        <f t="shared" si="54"/>
        <v>0</v>
      </c>
      <c r="CS68" s="46">
        <f t="shared" si="54"/>
        <v>0</v>
      </c>
      <c r="CT68" s="46">
        <f t="shared" si="54"/>
        <v>0</v>
      </c>
      <c r="CU68" s="46">
        <f t="shared" si="54"/>
        <v>0</v>
      </c>
      <c r="CV68" s="46">
        <f t="shared" si="55"/>
        <v>0</v>
      </c>
      <c r="CW68" s="46">
        <f t="shared" si="55"/>
        <v>0</v>
      </c>
      <c r="CX68" s="46">
        <f t="shared" si="55"/>
        <v>0</v>
      </c>
      <c r="CY68" s="46">
        <f t="shared" si="55"/>
        <v>0</v>
      </c>
      <c r="CZ68" s="46">
        <f t="shared" si="55"/>
        <v>0</v>
      </c>
      <c r="DA68" s="46">
        <f t="shared" si="55"/>
        <v>0</v>
      </c>
      <c r="DB68" s="46">
        <f t="shared" si="55"/>
        <v>0</v>
      </c>
      <c r="DC68" s="46">
        <f t="shared" si="55"/>
        <v>0</v>
      </c>
      <c r="DD68" s="46">
        <f t="shared" si="55"/>
        <v>0</v>
      </c>
      <c r="DE68" s="46">
        <f t="shared" si="55"/>
        <v>0</v>
      </c>
      <c r="DF68" s="46">
        <f t="shared" si="55"/>
        <v>0</v>
      </c>
      <c r="DG68" s="46">
        <f t="shared" si="55"/>
        <v>0</v>
      </c>
      <c r="DH68" s="46">
        <f t="shared" si="55"/>
        <v>0</v>
      </c>
      <c r="DI68" s="46">
        <f t="shared" si="55"/>
        <v>0</v>
      </c>
      <c r="DJ68" s="46">
        <f t="shared" si="55"/>
        <v>0</v>
      </c>
      <c r="DK68" s="46">
        <f t="shared" si="55"/>
        <v>0</v>
      </c>
      <c r="DL68" s="46">
        <f t="shared" si="56"/>
        <v>0</v>
      </c>
      <c r="DM68" s="46">
        <f t="shared" si="56"/>
        <v>0</v>
      </c>
      <c r="DN68" s="46">
        <f t="shared" si="56"/>
        <v>0</v>
      </c>
      <c r="DO68" s="46">
        <f t="shared" si="56"/>
        <v>0</v>
      </c>
      <c r="DP68" s="46">
        <f t="shared" si="56"/>
        <v>0</v>
      </c>
      <c r="DQ68" s="46">
        <f t="shared" si="56"/>
        <v>0</v>
      </c>
      <c r="DR68" s="46">
        <f t="shared" si="56"/>
        <v>0</v>
      </c>
      <c r="DS68" s="46">
        <f t="shared" si="56"/>
        <v>0</v>
      </c>
      <c r="DT68" s="46">
        <f t="shared" si="56"/>
        <v>0</v>
      </c>
      <c r="DU68" s="46">
        <f t="shared" si="56"/>
        <v>0</v>
      </c>
      <c r="DV68" s="46">
        <f t="shared" si="56"/>
        <v>0</v>
      </c>
      <c r="DW68" s="46">
        <f t="shared" si="56"/>
        <v>0</v>
      </c>
      <c r="DX68" s="46">
        <f t="shared" si="56"/>
        <v>0</v>
      </c>
      <c r="DY68" s="46">
        <f t="shared" si="56"/>
        <v>0</v>
      </c>
      <c r="DZ68" s="46">
        <f t="shared" si="56"/>
        <v>0</v>
      </c>
      <c r="EA68" s="46">
        <f t="shared" si="56"/>
        <v>0</v>
      </c>
      <c r="EB68" s="46">
        <f t="shared" si="57"/>
        <v>0</v>
      </c>
      <c r="EC68" s="46">
        <f t="shared" si="57"/>
        <v>0</v>
      </c>
      <c r="ED68" s="46">
        <f t="shared" si="57"/>
        <v>0</v>
      </c>
      <c r="EE68" s="46">
        <f t="shared" si="57"/>
        <v>0</v>
      </c>
      <c r="EF68" s="46">
        <f t="shared" si="57"/>
        <v>0</v>
      </c>
      <c r="EG68" s="46">
        <f t="shared" si="57"/>
        <v>0</v>
      </c>
      <c r="EH68" s="46">
        <f t="shared" si="57"/>
        <v>0</v>
      </c>
      <c r="EI68" s="46">
        <f t="shared" si="57"/>
        <v>0</v>
      </c>
      <c r="EJ68" s="46">
        <f t="shared" si="57"/>
        <v>0</v>
      </c>
      <c r="EK68" s="46">
        <f t="shared" si="57"/>
        <v>0</v>
      </c>
      <c r="EL68" s="46">
        <f t="shared" si="57"/>
        <v>0</v>
      </c>
      <c r="EM68" s="46">
        <f t="shared" si="57"/>
        <v>0</v>
      </c>
      <c r="EN68" s="46">
        <f t="shared" si="57"/>
        <v>0</v>
      </c>
      <c r="EO68" s="46">
        <f t="shared" si="57"/>
        <v>0</v>
      </c>
      <c r="EP68" s="46">
        <f t="shared" si="57"/>
        <v>0</v>
      </c>
      <c r="EQ68" s="46">
        <f t="shared" si="57"/>
        <v>0</v>
      </c>
      <c r="ER68" s="46">
        <f t="shared" si="58"/>
        <v>0</v>
      </c>
      <c r="ES68" s="46">
        <f t="shared" si="58"/>
        <v>0</v>
      </c>
      <c r="ET68" s="46">
        <f t="shared" si="58"/>
        <v>0</v>
      </c>
      <c r="EU68" s="46">
        <f t="shared" si="58"/>
        <v>0</v>
      </c>
      <c r="EV68" s="46">
        <f t="shared" si="58"/>
        <v>0</v>
      </c>
      <c r="EW68" s="46">
        <f t="shared" si="58"/>
        <v>0</v>
      </c>
      <c r="EX68" s="46">
        <f t="shared" si="58"/>
        <v>0</v>
      </c>
      <c r="EY68" s="46">
        <f t="shared" si="58"/>
        <v>0</v>
      </c>
      <c r="EZ68" s="46">
        <f t="shared" si="58"/>
        <v>0</v>
      </c>
      <c r="FA68" s="46">
        <f t="shared" si="58"/>
        <v>0</v>
      </c>
      <c r="FB68" s="46">
        <f t="shared" si="58"/>
        <v>0</v>
      </c>
      <c r="FC68" s="46">
        <f t="shared" si="58"/>
        <v>0</v>
      </c>
      <c r="FD68" s="46">
        <f t="shared" si="58"/>
        <v>0</v>
      </c>
      <c r="FE68" s="46">
        <f t="shared" si="58"/>
        <v>0</v>
      </c>
      <c r="FF68" s="46">
        <f t="shared" si="58"/>
        <v>0</v>
      </c>
      <c r="FG68" s="46">
        <f t="shared" si="58"/>
        <v>0</v>
      </c>
      <c r="FH68" s="46">
        <f t="shared" si="59"/>
        <v>0</v>
      </c>
      <c r="FI68" s="46">
        <f t="shared" si="59"/>
        <v>0</v>
      </c>
      <c r="FJ68" s="46">
        <f t="shared" si="59"/>
        <v>0</v>
      </c>
      <c r="FK68" s="46">
        <f t="shared" si="59"/>
        <v>0</v>
      </c>
      <c r="FL68" s="46">
        <f t="shared" si="59"/>
        <v>0</v>
      </c>
      <c r="FM68" s="46">
        <f t="shared" si="59"/>
        <v>0</v>
      </c>
      <c r="FN68" s="46">
        <f t="shared" si="59"/>
        <v>0</v>
      </c>
      <c r="FO68" s="46">
        <f t="shared" si="59"/>
        <v>0</v>
      </c>
      <c r="FP68" s="46">
        <f t="shared" si="59"/>
        <v>0</v>
      </c>
      <c r="FQ68" s="46">
        <f t="shared" si="59"/>
        <v>0</v>
      </c>
      <c r="FR68" s="46">
        <f t="shared" si="59"/>
        <v>0</v>
      </c>
      <c r="FS68" s="46">
        <f t="shared" si="59"/>
        <v>0</v>
      </c>
      <c r="FT68" s="46">
        <f t="shared" si="59"/>
        <v>0</v>
      </c>
      <c r="FU68" s="46">
        <f t="shared" si="59"/>
        <v>0</v>
      </c>
      <c r="FV68" s="46">
        <f t="shared" si="59"/>
        <v>0</v>
      </c>
      <c r="FW68" s="46">
        <f t="shared" si="59"/>
        <v>0</v>
      </c>
      <c r="FX68" s="46">
        <f t="shared" si="60"/>
        <v>0</v>
      </c>
      <c r="FY68" s="46">
        <f t="shared" si="60"/>
        <v>0</v>
      </c>
      <c r="FZ68" s="46">
        <f t="shared" si="60"/>
        <v>0</v>
      </c>
      <c r="GA68" s="46">
        <f t="shared" si="60"/>
        <v>0</v>
      </c>
      <c r="GB68" s="46">
        <f t="shared" si="60"/>
        <v>0</v>
      </c>
      <c r="GC68" s="46">
        <f t="shared" si="60"/>
        <v>0</v>
      </c>
      <c r="GD68" s="46">
        <f t="shared" si="60"/>
        <v>0</v>
      </c>
      <c r="GE68" s="46">
        <f t="shared" si="60"/>
        <v>0</v>
      </c>
      <c r="GF68" s="46">
        <f t="shared" si="60"/>
        <v>0</v>
      </c>
      <c r="GG68" s="46">
        <f t="shared" si="60"/>
        <v>0</v>
      </c>
      <c r="GH68" s="46">
        <f t="shared" si="60"/>
        <v>0</v>
      </c>
      <c r="GI68" s="46">
        <f t="shared" si="60"/>
        <v>0</v>
      </c>
      <c r="GJ68" s="46">
        <f t="shared" si="60"/>
        <v>0</v>
      </c>
      <c r="GK68" s="46">
        <f t="shared" si="60"/>
        <v>0</v>
      </c>
      <c r="GL68" s="46">
        <f t="shared" si="60"/>
        <v>0</v>
      </c>
      <c r="GM68" s="46">
        <f t="shared" si="60"/>
        <v>0</v>
      </c>
      <c r="GN68" s="46">
        <f t="shared" si="61"/>
        <v>0</v>
      </c>
      <c r="GO68" s="46">
        <f t="shared" si="61"/>
        <v>0</v>
      </c>
      <c r="GP68" s="46">
        <f t="shared" si="61"/>
        <v>0</v>
      </c>
      <c r="GQ68" s="46">
        <f t="shared" si="61"/>
        <v>0</v>
      </c>
      <c r="GR68" s="46">
        <f t="shared" si="61"/>
        <v>0</v>
      </c>
      <c r="GS68" s="46">
        <f t="shared" si="61"/>
        <v>0</v>
      </c>
      <c r="GT68" s="46">
        <f t="shared" si="61"/>
        <v>0</v>
      </c>
      <c r="GU68" s="46">
        <f t="shared" si="61"/>
        <v>0</v>
      </c>
      <c r="GV68" s="46">
        <f t="shared" si="61"/>
        <v>0</v>
      </c>
      <c r="GW68" s="46">
        <f t="shared" si="61"/>
        <v>0</v>
      </c>
      <c r="GX68" s="46">
        <f t="shared" si="61"/>
        <v>0</v>
      </c>
      <c r="GY68" s="46">
        <f t="shared" si="61"/>
        <v>0</v>
      </c>
      <c r="GZ68" s="46">
        <f t="shared" si="61"/>
        <v>0</v>
      </c>
      <c r="HA68" s="46">
        <f t="shared" si="61"/>
        <v>0</v>
      </c>
      <c r="HB68" s="46">
        <f t="shared" si="61"/>
        <v>0</v>
      </c>
      <c r="HC68" s="46">
        <f t="shared" si="61"/>
        <v>0</v>
      </c>
      <c r="HD68" s="46">
        <f t="shared" si="62"/>
        <v>0</v>
      </c>
      <c r="HE68" s="46">
        <f t="shared" si="62"/>
        <v>0</v>
      </c>
      <c r="HF68" s="46">
        <f t="shared" si="62"/>
        <v>0</v>
      </c>
      <c r="HG68" s="46">
        <f t="shared" si="62"/>
        <v>0</v>
      </c>
      <c r="HH68" s="46">
        <f t="shared" si="62"/>
        <v>0</v>
      </c>
      <c r="HI68" s="46">
        <f t="shared" si="62"/>
        <v>0</v>
      </c>
      <c r="HJ68" s="46">
        <f t="shared" si="62"/>
        <v>0</v>
      </c>
      <c r="HK68" s="46">
        <f t="shared" si="62"/>
        <v>0</v>
      </c>
      <c r="HL68" s="46">
        <f t="shared" si="62"/>
        <v>0</v>
      </c>
      <c r="HM68" s="46">
        <f t="shared" si="62"/>
        <v>0</v>
      </c>
      <c r="HN68" s="46">
        <f t="shared" si="62"/>
        <v>0</v>
      </c>
      <c r="HO68" s="46">
        <f t="shared" si="62"/>
        <v>0</v>
      </c>
      <c r="HP68" s="46">
        <f t="shared" si="62"/>
        <v>0</v>
      </c>
      <c r="HQ68" s="46">
        <f t="shared" si="62"/>
        <v>0</v>
      </c>
      <c r="HR68" s="46">
        <f t="shared" si="62"/>
        <v>0</v>
      </c>
      <c r="HS68" s="46">
        <f t="shared" si="62"/>
        <v>0</v>
      </c>
      <c r="HT68" s="46">
        <f t="shared" si="63"/>
        <v>0</v>
      </c>
      <c r="HU68" s="46">
        <f t="shared" si="63"/>
        <v>0</v>
      </c>
      <c r="HV68" s="46">
        <f t="shared" si="63"/>
        <v>0</v>
      </c>
      <c r="HW68" s="46">
        <f t="shared" si="63"/>
        <v>0</v>
      </c>
      <c r="HX68" s="46">
        <f t="shared" si="63"/>
        <v>0</v>
      </c>
      <c r="HY68" s="46">
        <f t="shared" si="63"/>
        <v>0</v>
      </c>
      <c r="HZ68" s="46">
        <f t="shared" si="63"/>
        <v>0</v>
      </c>
      <c r="IA68" s="46">
        <f t="shared" si="63"/>
        <v>0</v>
      </c>
      <c r="IB68" s="46">
        <f t="shared" si="63"/>
        <v>0</v>
      </c>
      <c r="IC68" s="46">
        <f t="shared" si="63"/>
        <v>0</v>
      </c>
      <c r="ID68" s="46">
        <f t="shared" si="63"/>
        <v>0</v>
      </c>
      <c r="IE68" s="46">
        <f t="shared" si="63"/>
        <v>0</v>
      </c>
      <c r="IF68" s="46">
        <f t="shared" si="63"/>
        <v>0</v>
      </c>
      <c r="IG68" s="46">
        <f t="shared" si="63"/>
        <v>0</v>
      </c>
      <c r="IH68" s="46">
        <f t="shared" si="63"/>
        <v>0</v>
      </c>
      <c r="II68" s="46">
        <f t="shared" si="63"/>
        <v>0</v>
      </c>
      <c r="IJ68" s="46">
        <f t="shared" si="64"/>
        <v>0</v>
      </c>
      <c r="IK68" s="46">
        <f t="shared" si="64"/>
        <v>0</v>
      </c>
      <c r="IL68" s="46">
        <f t="shared" si="64"/>
        <v>0</v>
      </c>
      <c r="IM68" s="46">
        <f t="shared" si="64"/>
        <v>0</v>
      </c>
      <c r="IN68" s="46">
        <f t="shared" si="64"/>
        <v>0</v>
      </c>
      <c r="IO68" s="46">
        <f t="shared" si="64"/>
        <v>0</v>
      </c>
      <c r="IP68" s="46">
        <f t="shared" si="64"/>
        <v>0</v>
      </c>
      <c r="IQ68" s="46">
        <f t="shared" si="64"/>
        <v>0</v>
      </c>
      <c r="IR68" s="46">
        <f t="shared" si="64"/>
        <v>0</v>
      </c>
      <c r="IS68" s="46">
        <f t="shared" si="64"/>
        <v>0</v>
      </c>
      <c r="IT68" s="46">
        <f t="shared" si="64"/>
        <v>0</v>
      </c>
      <c r="IU68" s="46">
        <f t="shared" si="64"/>
        <v>0</v>
      </c>
      <c r="IV68" s="46">
        <f t="shared" si="64"/>
        <v>0</v>
      </c>
      <c r="IW68" s="46">
        <f t="shared" si="64"/>
        <v>0</v>
      </c>
      <c r="IX68" s="46">
        <f t="shared" si="64"/>
        <v>0</v>
      </c>
      <c r="IY68" s="46">
        <f t="shared" si="64"/>
        <v>0</v>
      </c>
      <c r="IZ68" s="46">
        <f t="shared" si="65"/>
        <v>0</v>
      </c>
      <c r="JA68" s="46">
        <f t="shared" si="65"/>
        <v>0</v>
      </c>
      <c r="JB68" s="46">
        <f t="shared" si="65"/>
        <v>0</v>
      </c>
      <c r="JC68" s="46">
        <f t="shared" si="65"/>
        <v>0</v>
      </c>
      <c r="JD68" s="46">
        <f t="shared" si="65"/>
        <v>0</v>
      </c>
      <c r="JE68" s="46">
        <f t="shared" si="65"/>
        <v>0</v>
      </c>
      <c r="JF68" s="46">
        <f t="shared" si="65"/>
        <v>0</v>
      </c>
      <c r="JG68" s="46">
        <f t="shared" si="65"/>
        <v>0</v>
      </c>
      <c r="JH68" s="46">
        <f t="shared" si="65"/>
        <v>0</v>
      </c>
      <c r="JI68" s="46">
        <f t="shared" si="65"/>
        <v>0</v>
      </c>
      <c r="JJ68" s="46">
        <f t="shared" si="65"/>
        <v>0</v>
      </c>
      <c r="JK68" s="46">
        <f t="shared" si="65"/>
        <v>0</v>
      </c>
      <c r="JL68" s="46">
        <f t="shared" si="65"/>
        <v>0</v>
      </c>
      <c r="JM68" s="46">
        <f t="shared" si="65"/>
        <v>0</v>
      </c>
      <c r="JN68" s="46">
        <f t="shared" si="65"/>
        <v>0</v>
      </c>
      <c r="JO68" s="46">
        <f t="shared" si="65"/>
        <v>0</v>
      </c>
      <c r="JP68" s="46">
        <f t="shared" si="66"/>
        <v>0</v>
      </c>
      <c r="JQ68" s="46">
        <f t="shared" si="66"/>
        <v>0</v>
      </c>
      <c r="JR68" s="46">
        <f t="shared" si="66"/>
        <v>0</v>
      </c>
      <c r="JS68" s="46">
        <f t="shared" si="66"/>
        <v>0</v>
      </c>
      <c r="JT68" s="46">
        <f t="shared" si="66"/>
        <v>0</v>
      </c>
      <c r="JU68" s="46">
        <f t="shared" si="66"/>
        <v>0</v>
      </c>
      <c r="JV68" s="46">
        <f t="shared" si="66"/>
        <v>0</v>
      </c>
      <c r="JW68" s="46">
        <f t="shared" si="66"/>
        <v>0</v>
      </c>
      <c r="JX68" s="46">
        <f t="shared" si="66"/>
        <v>0</v>
      </c>
      <c r="JY68" s="46">
        <f t="shared" si="66"/>
        <v>0</v>
      </c>
      <c r="JZ68" s="46">
        <f t="shared" si="66"/>
        <v>0</v>
      </c>
      <c r="KA68" s="46">
        <f t="shared" si="66"/>
        <v>0</v>
      </c>
      <c r="KB68" s="46">
        <f t="shared" si="66"/>
        <v>0</v>
      </c>
      <c r="KC68" s="46">
        <f t="shared" si="66"/>
        <v>0</v>
      </c>
      <c r="KD68" s="46">
        <f t="shared" si="66"/>
        <v>0</v>
      </c>
      <c r="KE68" s="46">
        <f t="shared" si="66"/>
        <v>0</v>
      </c>
      <c r="KF68" s="46">
        <f t="shared" si="67"/>
        <v>0</v>
      </c>
      <c r="KG68" s="46">
        <f t="shared" si="67"/>
        <v>0</v>
      </c>
      <c r="KH68" s="46">
        <f t="shared" si="67"/>
        <v>0</v>
      </c>
      <c r="KI68" s="46">
        <f t="shared" si="67"/>
        <v>0</v>
      </c>
      <c r="KJ68" s="46">
        <f t="shared" si="67"/>
        <v>0</v>
      </c>
      <c r="KK68" s="46">
        <f t="shared" si="67"/>
        <v>0</v>
      </c>
      <c r="KL68" s="46">
        <f t="shared" si="67"/>
        <v>0</v>
      </c>
      <c r="KM68" s="46">
        <f t="shared" si="67"/>
        <v>0</v>
      </c>
      <c r="KN68" s="46">
        <f t="shared" si="67"/>
        <v>0</v>
      </c>
      <c r="KO68" s="46">
        <f t="shared" si="67"/>
        <v>0</v>
      </c>
      <c r="KP68" s="46">
        <f t="shared" si="67"/>
        <v>0</v>
      </c>
      <c r="KQ68" s="46">
        <f t="shared" si="67"/>
        <v>0</v>
      </c>
      <c r="KR68" s="46">
        <f t="shared" si="67"/>
        <v>0</v>
      </c>
      <c r="KS68" s="46">
        <f t="shared" si="67"/>
        <v>0</v>
      </c>
      <c r="KT68" s="46">
        <f t="shared" si="67"/>
        <v>0</v>
      </c>
      <c r="KU68" s="46">
        <f t="shared" si="67"/>
        <v>0</v>
      </c>
      <c r="KV68" s="46">
        <f t="shared" si="68"/>
        <v>0</v>
      </c>
      <c r="KW68" s="46">
        <f t="shared" si="68"/>
        <v>0</v>
      </c>
      <c r="KX68" s="46">
        <f t="shared" si="68"/>
        <v>0</v>
      </c>
      <c r="KY68" s="46">
        <f t="shared" si="68"/>
        <v>0</v>
      </c>
      <c r="KZ68" s="46">
        <f t="shared" si="68"/>
        <v>0</v>
      </c>
      <c r="LA68" s="46">
        <f t="shared" si="68"/>
        <v>0</v>
      </c>
      <c r="LB68" s="46">
        <f t="shared" si="68"/>
        <v>0</v>
      </c>
      <c r="LC68" s="46">
        <f t="shared" si="68"/>
        <v>0</v>
      </c>
      <c r="LD68" s="46">
        <f t="shared" si="68"/>
        <v>0</v>
      </c>
      <c r="LE68" s="46">
        <f t="shared" si="68"/>
        <v>0</v>
      </c>
      <c r="LF68" s="46">
        <f t="shared" si="68"/>
        <v>0</v>
      </c>
      <c r="LG68" s="46">
        <f t="shared" si="68"/>
        <v>0</v>
      </c>
      <c r="LH68" s="46">
        <f t="shared" si="68"/>
        <v>0</v>
      </c>
      <c r="LI68" s="46">
        <f t="shared" si="68"/>
        <v>0</v>
      </c>
      <c r="LJ68" s="46">
        <f t="shared" si="68"/>
        <v>0</v>
      </c>
      <c r="LK68" s="46">
        <f t="shared" si="68"/>
        <v>0</v>
      </c>
      <c r="LL68" s="46">
        <f t="shared" si="69"/>
        <v>0</v>
      </c>
      <c r="LM68" s="46">
        <f t="shared" si="69"/>
        <v>0</v>
      </c>
      <c r="LN68" s="46">
        <f t="shared" si="69"/>
        <v>0</v>
      </c>
      <c r="LO68" s="46">
        <f t="shared" si="69"/>
        <v>0</v>
      </c>
      <c r="LP68" s="46">
        <f t="shared" si="69"/>
        <v>0</v>
      </c>
      <c r="LQ68" s="46">
        <f t="shared" si="69"/>
        <v>0</v>
      </c>
      <c r="LR68" s="46">
        <f t="shared" si="69"/>
        <v>0</v>
      </c>
      <c r="LS68" s="46">
        <f t="shared" si="69"/>
        <v>0</v>
      </c>
      <c r="LT68" s="46">
        <f t="shared" si="69"/>
        <v>0</v>
      </c>
    </row>
    <row r="69" spans="1:332" ht="24.6" hidden="1" customHeight="1">
      <c r="A69" s="121">
        <v>8</v>
      </c>
      <c r="B69" s="19"/>
      <c r="C69" s="20"/>
      <c r="D69" s="20"/>
      <c r="E69" s="215" t="str">
        <f t="shared" si="25"/>
        <v/>
      </c>
      <c r="F69" s="215">
        <f t="shared" si="26"/>
        <v>0</v>
      </c>
      <c r="G69" s="216"/>
      <c r="H69" s="217" t="str">
        <f t="shared" si="27"/>
        <v>Falta(n) Fecha(s)</v>
      </c>
      <c r="I69" s="72"/>
      <c r="J69" s="72"/>
      <c r="K69" s="72"/>
      <c r="L69" s="72"/>
      <c r="M69" s="72"/>
      <c r="N69" s="72"/>
      <c r="O69" s="72"/>
      <c r="P69" s="72"/>
      <c r="Q69" s="210" t="str" cm="1">
        <f t="array" ref="Q69">IF(SUM(COUNTIF(J69:P69,{"SI","NO APLICA"}))=0,
   "",
   IF(SUM(COUNTIF(J69:P69,{"SI","NO APLICA"}))=COLUMNS(J69:P69),
      "CUMPLE",
      "NO CUMPLE"))</f>
        <v/>
      </c>
      <c r="R69" s="72"/>
      <c r="S69" s="19"/>
      <c r="T69" s="72"/>
      <c r="U69" s="19"/>
      <c r="V69" s="72"/>
      <c r="W69" s="72"/>
      <c r="X69" s="72"/>
      <c r="Y69" s="210" t="str">
        <f t="shared" si="70"/>
        <v/>
      </c>
      <c r="Z69" s="211" t="str">
        <f t="shared" si="71"/>
        <v/>
      </c>
      <c r="AA69" s="476"/>
      <c r="AB69" s="477"/>
      <c r="AD69" s="122" t="str">
        <f t="shared" si="28"/>
        <v/>
      </c>
      <c r="AE69" s="122" t="str">
        <f t="shared" si="28"/>
        <v/>
      </c>
      <c r="AF69" s="123">
        <f t="shared" si="28"/>
        <v>0</v>
      </c>
      <c r="AG69" s="122" t="str">
        <f t="shared" si="29"/>
        <v/>
      </c>
      <c r="AH69" s="122" t="str">
        <f t="shared" si="29"/>
        <v/>
      </c>
      <c r="AI69" s="123">
        <f t="shared" si="29"/>
        <v>0</v>
      </c>
      <c r="AW69" s="46" t="str">
        <f t="shared" si="30"/>
        <v/>
      </c>
      <c r="AX69" s="46">
        <f t="shared" si="30"/>
        <v>2</v>
      </c>
      <c r="AY69" s="96">
        <v>8</v>
      </c>
      <c r="AZ69" s="47" t="str">
        <f t="shared" si="31"/>
        <v/>
      </c>
      <c r="BA69" s="47">
        <f t="shared" si="32"/>
        <v>0</v>
      </c>
      <c r="BB69" s="90" t="str">
        <f t="shared" si="33"/>
        <v/>
      </c>
      <c r="BC69" s="124">
        <v>8</v>
      </c>
      <c r="BD69" s="125">
        <f t="shared" si="34"/>
        <v>1</v>
      </c>
      <c r="BE69" s="126">
        <f t="shared" si="35"/>
        <v>1</v>
      </c>
      <c r="BF69" s="90">
        <f t="shared" si="36"/>
        <v>0</v>
      </c>
      <c r="BG69" s="90">
        <f t="shared" si="75"/>
        <v>0</v>
      </c>
      <c r="BH69" s="90" t="str">
        <f t="shared" si="72"/>
        <v/>
      </c>
      <c r="BI69" s="90" t="e">
        <f t="shared" si="37"/>
        <v>#NUM!</v>
      </c>
      <c r="BJ69" s="90" t="str">
        <f t="shared" si="38"/>
        <v/>
      </c>
      <c r="BK69" s="127">
        <f t="shared" si="39"/>
        <v>0</v>
      </c>
      <c r="BL69" s="128" t="e">
        <f t="shared" si="40"/>
        <v>#NUM!</v>
      </c>
      <c r="BM69" s="128" t="e">
        <f t="shared" si="41"/>
        <v>#NUM!</v>
      </c>
      <c r="BN69" s="128" t="str">
        <f t="shared" si="42"/>
        <v/>
      </c>
      <c r="BO69" s="128" t="str">
        <f t="shared" si="73"/>
        <v/>
      </c>
      <c r="BP69" s="90">
        <f t="shared" si="43"/>
        <v>0</v>
      </c>
      <c r="BQ69" s="90">
        <f t="shared" si="44"/>
        <v>0</v>
      </c>
      <c r="BR69" s="90">
        <f t="shared" si="76"/>
        <v>0</v>
      </c>
      <c r="BS69" s="90" t="str">
        <f t="shared" si="45"/>
        <v/>
      </c>
      <c r="BT69" s="90" t="e">
        <f t="shared" si="46"/>
        <v>#NUM!</v>
      </c>
      <c r="BU69" s="90" t="e">
        <f t="shared" si="47"/>
        <v>#NUM!</v>
      </c>
      <c r="BV69" s="127">
        <f t="shared" si="48"/>
        <v>0</v>
      </c>
      <c r="BW69" s="128" t="e">
        <f t="shared" si="49"/>
        <v>#NUM!</v>
      </c>
      <c r="BX69" s="128" t="e">
        <f t="shared" si="50"/>
        <v>#NUM!</v>
      </c>
      <c r="BY69" s="128" t="str">
        <f t="shared" si="51"/>
        <v/>
      </c>
      <c r="BZ69" s="128" t="str">
        <f t="shared" si="74"/>
        <v/>
      </c>
      <c r="CA69" s="90">
        <f t="shared" si="52"/>
        <v>0</v>
      </c>
      <c r="CB69" s="90"/>
      <c r="CC69" s="90"/>
      <c r="CD69" s="129"/>
      <c r="CE69" s="130">
        <f t="shared" si="53"/>
        <v>0</v>
      </c>
      <c r="CF69" s="46">
        <f t="shared" si="54"/>
        <v>0</v>
      </c>
      <c r="CG69" s="46">
        <f t="shared" si="54"/>
        <v>0</v>
      </c>
      <c r="CH69" s="46">
        <f t="shared" si="54"/>
        <v>0</v>
      </c>
      <c r="CI69" s="46">
        <f t="shared" si="54"/>
        <v>0</v>
      </c>
      <c r="CJ69" s="46">
        <f t="shared" si="54"/>
        <v>0</v>
      </c>
      <c r="CK69" s="46">
        <f t="shared" si="54"/>
        <v>0</v>
      </c>
      <c r="CL69" s="46">
        <f t="shared" si="54"/>
        <v>0</v>
      </c>
      <c r="CM69" s="46">
        <f t="shared" si="54"/>
        <v>0</v>
      </c>
      <c r="CN69" s="46">
        <f t="shared" si="54"/>
        <v>0</v>
      </c>
      <c r="CO69" s="46">
        <f t="shared" si="54"/>
        <v>0</v>
      </c>
      <c r="CP69" s="46">
        <f t="shared" si="54"/>
        <v>0</v>
      </c>
      <c r="CQ69" s="46">
        <f t="shared" si="54"/>
        <v>0</v>
      </c>
      <c r="CR69" s="46">
        <f t="shared" si="54"/>
        <v>0</v>
      </c>
      <c r="CS69" s="46">
        <f t="shared" si="54"/>
        <v>0</v>
      </c>
      <c r="CT69" s="46">
        <f t="shared" si="54"/>
        <v>0</v>
      </c>
      <c r="CU69" s="46">
        <f t="shared" si="54"/>
        <v>0</v>
      </c>
      <c r="CV69" s="46">
        <f t="shared" si="55"/>
        <v>0</v>
      </c>
      <c r="CW69" s="46">
        <f t="shared" si="55"/>
        <v>0</v>
      </c>
      <c r="CX69" s="46">
        <f t="shared" si="55"/>
        <v>0</v>
      </c>
      <c r="CY69" s="46">
        <f t="shared" si="55"/>
        <v>0</v>
      </c>
      <c r="CZ69" s="46">
        <f t="shared" si="55"/>
        <v>0</v>
      </c>
      <c r="DA69" s="46">
        <f t="shared" si="55"/>
        <v>0</v>
      </c>
      <c r="DB69" s="46">
        <f t="shared" si="55"/>
        <v>0</v>
      </c>
      <c r="DC69" s="46">
        <f t="shared" si="55"/>
        <v>0</v>
      </c>
      <c r="DD69" s="46">
        <f t="shared" si="55"/>
        <v>0</v>
      </c>
      <c r="DE69" s="46">
        <f t="shared" si="55"/>
        <v>0</v>
      </c>
      <c r="DF69" s="46">
        <f t="shared" si="55"/>
        <v>0</v>
      </c>
      <c r="DG69" s="46">
        <f t="shared" si="55"/>
        <v>0</v>
      </c>
      <c r="DH69" s="46">
        <f t="shared" si="55"/>
        <v>0</v>
      </c>
      <c r="DI69" s="46">
        <f t="shared" si="55"/>
        <v>0</v>
      </c>
      <c r="DJ69" s="46">
        <f t="shared" si="55"/>
        <v>0</v>
      </c>
      <c r="DK69" s="46">
        <f t="shared" si="55"/>
        <v>0</v>
      </c>
      <c r="DL69" s="46">
        <f t="shared" si="56"/>
        <v>0</v>
      </c>
      <c r="DM69" s="46">
        <f t="shared" si="56"/>
        <v>0</v>
      </c>
      <c r="DN69" s="46">
        <f t="shared" si="56"/>
        <v>0</v>
      </c>
      <c r="DO69" s="46">
        <f t="shared" si="56"/>
        <v>0</v>
      </c>
      <c r="DP69" s="46">
        <f t="shared" si="56"/>
        <v>0</v>
      </c>
      <c r="DQ69" s="46">
        <f t="shared" si="56"/>
        <v>0</v>
      </c>
      <c r="DR69" s="46">
        <f t="shared" si="56"/>
        <v>0</v>
      </c>
      <c r="DS69" s="46">
        <f t="shared" si="56"/>
        <v>0</v>
      </c>
      <c r="DT69" s="46">
        <f t="shared" si="56"/>
        <v>0</v>
      </c>
      <c r="DU69" s="46">
        <f t="shared" si="56"/>
        <v>0</v>
      </c>
      <c r="DV69" s="46">
        <f t="shared" si="56"/>
        <v>0</v>
      </c>
      <c r="DW69" s="46">
        <f t="shared" si="56"/>
        <v>0</v>
      </c>
      <c r="DX69" s="46">
        <f t="shared" si="56"/>
        <v>0</v>
      </c>
      <c r="DY69" s="46">
        <f t="shared" si="56"/>
        <v>0</v>
      </c>
      <c r="DZ69" s="46">
        <f t="shared" si="56"/>
        <v>0</v>
      </c>
      <c r="EA69" s="46">
        <f t="shared" si="56"/>
        <v>0</v>
      </c>
      <c r="EB69" s="46">
        <f t="shared" si="57"/>
        <v>0</v>
      </c>
      <c r="EC69" s="46">
        <f t="shared" si="57"/>
        <v>0</v>
      </c>
      <c r="ED69" s="46">
        <f t="shared" si="57"/>
        <v>0</v>
      </c>
      <c r="EE69" s="46">
        <f t="shared" si="57"/>
        <v>0</v>
      </c>
      <c r="EF69" s="46">
        <f t="shared" si="57"/>
        <v>0</v>
      </c>
      <c r="EG69" s="46">
        <f t="shared" si="57"/>
        <v>0</v>
      </c>
      <c r="EH69" s="46">
        <f t="shared" si="57"/>
        <v>0</v>
      </c>
      <c r="EI69" s="46">
        <f t="shared" si="57"/>
        <v>0</v>
      </c>
      <c r="EJ69" s="46">
        <f t="shared" si="57"/>
        <v>0</v>
      </c>
      <c r="EK69" s="46">
        <f t="shared" si="57"/>
        <v>0</v>
      </c>
      <c r="EL69" s="46">
        <f t="shared" si="57"/>
        <v>0</v>
      </c>
      <c r="EM69" s="46">
        <f t="shared" si="57"/>
        <v>0</v>
      </c>
      <c r="EN69" s="46">
        <f t="shared" si="57"/>
        <v>0</v>
      </c>
      <c r="EO69" s="46">
        <f t="shared" si="57"/>
        <v>0</v>
      </c>
      <c r="EP69" s="46">
        <f t="shared" si="57"/>
        <v>0</v>
      </c>
      <c r="EQ69" s="46">
        <f t="shared" si="57"/>
        <v>0</v>
      </c>
      <c r="ER69" s="46">
        <f t="shared" si="58"/>
        <v>0</v>
      </c>
      <c r="ES69" s="46">
        <f t="shared" si="58"/>
        <v>0</v>
      </c>
      <c r="ET69" s="46">
        <f t="shared" si="58"/>
        <v>0</v>
      </c>
      <c r="EU69" s="46">
        <f t="shared" si="58"/>
        <v>0</v>
      </c>
      <c r="EV69" s="46">
        <f t="shared" si="58"/>
        <v>0</v>
      </c>
      <c r="EW69" s="46">
        <f t="shared" si="58"/>
        <v>0</v>
      </c>
      <c r="EX69" s="46">
        <f t="shared" si="58"/>
        <v>0</v>
      </c>
      <c r="EY69" s="46">
        <f t="shared" si="58"/>
        <v>0</v>
      </c>
      <c r="EZ69" s="46">
        <f t="shared" si="58"/>
        <v>0</v>
      </c>
      <c r="FA69" s="46">
        <f t="shared" si="58"/>
        <v>0</v>
      </c>
      <c r="FB69" s="46">
        <f t="shared" si="58"/>
        <v>0</v>
      </c>
      <c r="FC69" s="46">
        <f t="shared" si="58"/>
        <v>0</v>
      </c>
      <c r="FD69" s="46">
        <f t="shared" si="58"/>
        <v>0</v>
      </c>
      <c r="FE69" s="46">
        <f t="shared" si="58"/>
        <v>0</v>
      </c>
      <c r="FF69" s="46">
        <f t="shared" si="58"/>
        <v>0</v>
      </c>
      <c r="FG69" s="46">
        <f t="shared" si="58"/>
        <v>0</v>
      </c>
      <c r="FH69" s="46">
        <f t="shared" si="59"/>
        <v>0</v>
      </c>
      <c r="FI69" s="46">
        <f t="shared" si="59"/>
        <v>0</v>
      </c>
      <c r="FJ69" s="46">
        <f t="shared" si="59"/>
        <v>0</v>
      </c>
      <c r="FK69" s="46">
        <f t="shared" si="59"/>
        <v>0</v>
      </c>
      <c r="FL69" s="46">
        <f t="shared" si="59"/>
        <v>0</v>
      </c>
      <c r="FM69" s="46">
        <f t="shared" si="59"/>
        <v>0</v>
      </c>
      <c r="FN69" s="46">
        <f t="shared" si="59"/>
        <v>0</v>
      </c>
      <c r="FO69" s="46">
        <f t="shared" si="59"/>
        <v>0</v>
      </c>
      <c r="FP69" s="46">
        <f t="shared" si="59"/>
        <v>0</v>
      </c>
      <c r="FQ69" s="46">
        <f t="shared" si="59"/>
        <v>0</v>
      </c>
      <c r="FR69" s="46">
        <f t="shared" si="59"/>
        <v>0</v>
      </c>
      <c r="FS69" s="46">
        <f t="shared" si="59"/>
        <v>0</v>
      </c>
      <c r="FT69" s="46">
        <f t="shared" si="59"/>
        <v>0</v>
      </c>
      <c r="FU69" s="46">
        <f t="shared" si="59"/>
        <v>0</v>
      </c>
      <c r="FV69" s="46">
        <f t="shared" si="59"/>
        <v>0</v>
      </c>
      <c r="FW69" s="46">
        <f t="shared" si="59"/>
        <v>0</v>
      </c>
      <c r="FX69" s="46">
        <f t="shared" si="60"/>
        <v>0</v>
      </c>
      <c r="FY69" s="46">
        <f t="shared" si="60"/>
        <v>0</v>
      </c>
      <c r="FZ69" s="46">
        <f t="shared" si="60"/>
        <v>0</v>
      </c>
      <c r="GA69" s="46">
        <f t="shared" si="60"/>
        <v>0</v>
      </c>
      <c r="GB69" s="46">
        <f t="shared" si="60"/>
        <v>0</v>
      </c>
      <c r="GC69" s="46">
        <f t="shared" si="60"/>
        <v>0</v>
      </c>
      <c r="GD69" s="46">
        <f t="shared" si="60"/>
        <v>0</v>
      </c>
      <c r="GE69" s="46">
        <f t="shared" si="60"/>
        <v>0</v>
      </c>
      <c r="GF69" s="46">
        <f t="shared" si="60"/>
        <v>0</v>
      </c>
      <c r="GG69" s="46">
        <f t="shared" si="60"/>
        <v>0</v>
      </c>
      <c r="GH69" s="46">
        <f t="shared" si="60"/>
        <v>0</v>
      </c>
      <c r="GI69" s="46">
        <f t="shared" si="60"/>
        <v>0</v>
      </c>
      <c r="GJ69" s="46">
        <f t="shared" si="60"/>
        <v>0</v>
      </c>
      <c r="GK69" s="46">
        <f t="shared" si="60"/>
        <v>0</v>
      </c>
      <c r="GL69" s="46">
        <f t="shared" si="60"/>
        <v>0</v>
      </c>
      <c r="GM69" s="46">
        <f t="shared" si="60"/>
        <v>0</v>
      </c>
      <c r="GN69" s="46">
        <f t="shared" si="61"/>
        <v>0</v>
      </c>
      <c r="GO69" s="46">
        <f t="shared" si="61"/>
        <v>0</v>
      </c>
      <c r="GP69" s="46">
        <f t="shared" si="61"/>
        <v>0</v>
      </c>
      <c r="GQ69" s="46">
        <f t="shared" si="61"/>
        <v>0</v>
      </c>
      <c r="GR69" s="46">
        <f t="shared" si="61"/>
        <v>0</v>
      </c>
      <c r="GS69" s="46">
        <f t="shared" si="61"/>
        <v>0</v>
      </c>
      <c r="GT69" s="46">
        <f t="shared" si="61"/>
        <v>0</v>
      </c>
      <c r="GU69" s="46">
        <f t="shared" si="61"/>
        <v>0</v>
      </c>
      <c r="GV69" s="46">
        <f t="shared" si="61"/>
        <v>0</v>
      </c>
      <c r="GW69" s="46">
        <f t="shared" si="61"/>
        <v>0</v>
      </c>
      <c r="GX69" s="46">
        <f t="shared" si="61"/>
        <v>0</v>
      </c>
      <c r="GY69" s="46">
        <f t="shared" si="61"/>
        <v>0</v>
      </c>
      <c r="GZ69" s="46">
        <f t="shared" si="61"/>
        <v>0</v>
      </c>
      <c r="HA69" s="46">
        <f t="shared" si="61"/>
        <v>0</v>
      </c>
      <c r="HB69" s="46">
        <f t="shared" si="61"/>
        <v>0</v>
      </c>
      <c r="HC69" s="46">
        <f t="shared" si="61"/>
        <v>0</v>
      </c>
      <c r="HD69" s="46">
        <f t="shared" si="62"/>
        <v>0</v>
      </c>
      <c r="HE69" s="46">
        <f t="shared" si="62"/>
        <v>0</v>
      </c>
      <c r="HF69" s="46">
        <f t="shared" si="62"/>
        <v>0</v>
      </c>
      <c r="HG69" s="46">
        <f t="shared" si="62"/>
        <v>0</v>
      </c>
      <c r="HH69" s="46">
        <f t="shared" si="62"/>
        <v>0</v>
      </c>
      <c r="HI69" s="46">
        <f t="shared" si="62"/>
        <v>0</v>
      </c>
      <c r="HJ69" s="46">
        <f t="shared" si="62"/>
        <v>0</v>
      </c>
      <c r="HK69" s="46">
        <f t="shared" si="62"/>
        <v>0</v>
      </c>
      <c r="HL69" s="46">
        <f t="shared" si="62"/>
        <v>0</v>
      </c>
      <c r="HM69" s="46">
        <f t="shared" si="62"/>
        <v>0</v>
      </c>
      <c r="HN69" s="46">
        <f t="shared" si="62"/>
        <v>0</v>
      </c>
      <c r="HO69" s="46">
        <f t="shared" si="62"/>
        <v>0</v>
      </c>
      <c r="HP69" s="46">
        <f t="shared" si="62"/>
        <v>0</v>
      </c>
      <c r="HQ69" s="46">
        <f t="shared" si="62"/>
        <v>0</v>
      </c>
      <c r="HR69" s="46">
        <f t="shared" si="62"/>
        <v>0</v>
      </c>
      <c r="HS69" s="46">
        <f t="shared" si="62"/>
        <v>0</v>
      </c>
      <c r="HT69" s="46">
        <f t="shared" si="63"/>
        <v>0</v>
      </c>
      <c r="HU69" s="46">
        <f t="shared" si="63"/>
        <v>0</v>
      </c>
      <c r="HV69" s="46">
        <f t="shared" si="63"/>
        <v>0</v>
      </c>
      <c r="HW69" s="46">
        <f t="shared" si="63"/>
        <v>0</v>
      </c>
      <c r="HX69" s="46">
        <f t="shared" si="63"/>
        <v>0</v>
      </c>
      <c r="HY69" s="46">
        <f t="shared" si="63"/>
        <v>0</v>
      </c>
      <c r="HZ69" s="46">
        <f t="shared" si="63"/>
        <v>0</v>
      </c>
      <c r="IA69" s="46">
        <f t="shared" si="63"/>
        <v>0</v>
      </c>
      <c r="IB69" s="46">
        <f t="shared" si="63"/>
        <v>0</v>
      </c>
      <c r="IC69" s="46">
        <f t="shared" si="63"/>
        <v>0</v>
      </c>
      <c r="ID69" s="46">
        <f t="shared" si="63"/>
        <v>0</v>
      </c>
      <c r="IE69" s="46">
        <f t="shared" si="63"/>
        <v>0</v>
      </c>
      <c r="IF69" s="46">
        <f t="shared" si="63"/>
        <v>0</v>
      </c>
      <c r="IG69" s="46">
        <f t="shared" si="63"/>
        <v>0</v>
      </c>
      <c r="IH69" s="46">
        <f t="shared" si="63"/>
        <v>0</v>
      </c>
      <c r="II69" s="46">
        <f t="shared" si="63"/>
        <v>0</v>
      </c>
      <c r="IJ69" s="46">
        <f t="shared" si="64"/>
        <v>0</v>
      </c>
      <c r="IK69" s="46">
        <f t="shared" si="64"/>
        <v>0</v>
      </c>
      <c r="IL69" s="46">
        <f t="shared" si="64"/>
        <v>0</v>
      </c>
      <c r="IM69" s="46">
        <f t="shared" si="64"/>
        <v>0</v>
      </c>
      <c r="IN69" s="46">
        <f t="shared" si="64"/>
        <v>0</v>
      </c>
      <c r="IO69" s="46">
        <f t="shared" si="64"/>
        <v>0</v>
      </c>
      <c r="IP69" s="46">
        <f t="shared" si="64"/>
        <v>0</v>
      </c>
      <c r="IQ69" s="46">
        <f t="shared" si="64"/>
        <v>0</v>
      </c>
      <c r="IR69" s="46">
        <f t="shared" si="64"/>
        <v>0</v>
      </c>
      <c r="IS69" s="46">
        <f t="shared" si="64"/>
        <v>0</v>
      </c>
      <c r="IT69" s="46">
        <f t="shared" si="64"/>
        <v>0</v>
      </c>
      <c r="IU69" s="46">
        <f t="shared" si="64"/>
        <v>0</v>
      </c>
      <c r="IV69" s="46">
        <f t="shared" si="64"/>
        <v>0</v>
      </c>
      <c r="IW69" s="46">
        <f t="shared" si="64"/>
        <v>0</v>
      </c>
      <c r="IX69" s="46">
        <f t="shared" si="64"/>
        <v>0</v>
      </c>
      <c r="IY69" s="46">
        <f t="shared" si="64"/>
        <v>0</v>
      </c>
      <c r="IZ69" s="46">
        <f t="shared" si="65"/>
        <v>0</v>
      </c>
      <c r="JA69" s="46">
        <f t="shared" si="65"/>
        <v>0</v>
      </c>
      <c r="JB69" s="46">
        <f t="shared" si="65"/>
        <v>0</v>
      </c>
      <c r="JC69" s="46">
        <f t="shared" si="65"/>
        <v>0</v>
      </c>
      <c r="JD69" s="46">
        <f t="shared" si="65"/>
        <v>0</v>
      </c>
      <c r="JE69" s="46">
        <f t="shared" si="65"/>
        <v>0</v>
      </c>
      <c r="JF69" s="46">
        <f t="shared" si="65"/>
        <v>0</v>
      </c>
      <c r="JG69" s="46">
        <f t="shared" si="65"/>
        <v>0</v>
      </c>
      <c r="JH69" s="46">
        <f t="shared" si="65"/>
        <v>0</v>
      </c>
      <c r="JI69" s="46">
        <f t="shared" si="65"/>
        <v>0</v>
      </c>
      <c r="JJ69" s="46">
        <f t="shared" si="65"/>
        <v>0</v>
      </c>
      <c r="JK69" s="46">
        <f t="shared" si="65"/>
        <v>0</v>
      </c>
      <c r="JL69" s="46">
        <f t="shared" si="65"/>
        <v>0</v>
      </c>
      <c r="JM69" s="46">
        <f t="shared" si="65"/>
        <v>0</v>
      </c>
      <c r="JN69" s="46">
        <f t="shared" si="65"/>
        <v>0</v>
      </c>
      <c r="JO69" s="46">
        <f t="shared" si="65"/>
        <v>0</v>
      </c>
      <c r="JP69" s="46">
        <f t="shared" si="66"/>
        <v>0</v>
      </c>
      <c r="JQ69" s="46">
        <f t="shared" si="66"/>
        <v>0</v>
      </c>
      <c r="JR69" s="46">
        <f t="shared" si="66"/>
        <v>0</v>
      </c>
      <c r="JS69" s="46">
        <f t="shared" si="66"/>
        <v>0</v>
      </c>
      <c r="JT69" s="46">
        <f t="shared" si="66"/>
        <v>0</v>
      </c>
      <c r="JU69" s="46">
        <f t="shared" si="66"/>
        <v>0</v>
      </c>
      <c r="JV69" s="46">
        <f t="shared" si="66"/>
        <v>0</v>
      </c>
      <c r="JW69" s="46">
        <f t="shared" si="66"/>
        <v>0</v>
      </c>
      <c r="JX69" s="46">
        <f t="shared" si="66"/>
        <v>0</v>
      </c>
      <c r="JY69" s="46">
        <f t="shared" si="66"/>
        <v>0</v>
      </c>
      <c r="JZ69" s="46">
        <f t="shared" si="66"/>
        <v>0</v>
      </c>
      <c r="KA69" s="46">
        <f t="shared" si="66"/>
        <v>0</v>
      </c>
      <c r="KB69" s="46">
        <f t="shared" si="66"/>
        <v>0</v>
      </c>
      <c r="KC69" s="46">
        <f t="shared" si="66"/>
        <v>0</v>
      </c>
      <c r="KD69" s="46">
        <f t="shared" si="66"/>
        <v>0</v>
      </c>
      <c r="KE69" s="46">
        <f t="shared" si="66"/>
        <v>0</v>
      </c>
      <c r="KF69" s="46">
        <f t="shared" si="67"/>
        <v>0</v>
      </c>
      <c r="KG69" s="46">
        <f t="shared" si="67"/>
        <v>0</v>
      </c>
      <c r="KH69" s="46">
        <f t="shared" si="67"/>
        <v>0</v>
      </c>
      <c r="KI69" s="46">
        <f t="shared" si="67"/>
        <v>0</v>
      </c>
      <c r="KJ69" s="46">
        <f t="shared" si="67"/>
        <v>0</v>
      </c>
      <c r="KK69" s="46">
        <f t="shared" si="67"/>
        <v>0</v>
      </c>
      <c r="KL69" s="46">
        <f t="shared" si="67"/>
        <v>0</v>
      </c>
      <c r="KM69" s="46">
        <f t="shared" si="67"/>
        <v>0</v>
      </c>
      <c r="KN69" s="46">
        <f t="shared" si="67"/>
        <v>0</v>
      </c>
      <c r="KO69" s="46">
        <f t="shared" si="67"/>
        <v>0</v>
      </c>
      <c r="KP69" s="46">
        <f t="shared" si="67"/>
        <v>0</v>
      </c>
      <c r="KQ69" s="46">
        <f t="shared" si="67"/>
        <v>0</v>
      </c>
      <c r="KR69" s="46">
        <f t="shared" si="67"/>
        <v>0</v>
      </c>
      <c r="KS69" s="46">
        <f t="shared" si="67"/>
        <v>0</v>
      </c>
      <c r="KT69" s="46">
        <f t="shared" si="67"/>
        <v>0</v>
      </c>
      <c r="KU69" s="46">
        <f t="shared" si="67"/>
        <v>0</v>
      </c>
      <c r="KV69" s="46">
        <f t="shared" si="68"/>
        <v>0</v>
      </c>
      <c r="KW69" s="46">
        <f t="shared" si="68"/>
        <v>0</v>
      </c>
      <c r="KX69" s="46">
        <f t="shared" si="68"/>
        <v>0</v>
      </c>
      <c r="KY69" s="46">
        <f t="shared" si="68"/>
        <v>0</v>
      </c>
      <c r="KZ69" s="46">
        <f t="shared" si="68"/>
        <v>0</v>
      </c>
      <c r="LA69" s="46">
        <f t="shared" si="68"/>
        <v>0</v>
      </c>
      <c r="LB69" s="46">
        <f t="shared" si="68"/>
        <v>0</v>
      </c>
      <c r="LC69" s="46">
        <f t="shared" si="68"/>
        <v>0</v>
      </c>
      <c r="LD69" s="46">
        <f t="shared" si="68"/>
        <v>0</v>
      </c>
      <c r="LE69" s="46">
        <f t="shared" si="68"/>
        <v>0</v>
      </c>
      <c r="LF69" s="46">
        <f t="shared" si="68"/>
        <v>0</v>
      </c>
      <c r="LG69" s="46">
        <f t="shared" si="68"/>
        <v>0</v>
      </c>
      <c r="LH69" s="46">
        <f t="shared" si="68"/>
        <v>0</v>
      </c>
      <c r="LI69" s="46">
        <f t="shared" si="68"/>
        <v>0</v>
      </c>
      <c r="LJ69" s="46">
        <f t="shared" si="68"/>
        <v>0</v>
      </c>
      <c r="LK69" s="46">
        <f t="shared" si="68"/>
        <v>0</v>
      </c>
      <c r="LL69" s="46">
        <f t="shared" si="69"/>
        <v>0</v>
      </c>
      <c r="LM69" s="46">
        <f t="shared" si="69"/>
        <v>0</v>
      </c>
      <c r="LN69" s="46">
        <f t="shared" si="69"/>
        <v>0</v>
      </c>
      <c r="LO69" s="46">
        <f t="shared" si="69"/>
        <v>0</v>
      </c>
      <c r="LP69" s="46">
        <f t="shared" si="69"/>
        <v>0</v>
      </c>
      <c r="LQ69" s="46">
        <f t="shared" si="69"/>
        <v>0</v>
      </c>
      <c r="LR69" s="46">
        <f t="shared" si="69"/>
        <v>0</v>
      </c>
      <c r="LS69" s="46">
        <f t="shared" si="69"/>
        <v>0</v>
      </c>
      <c r="LT69" s="46">
        <f t="shared" si="69"/>
        <v>0</v>
      </c>
    </row>
    <row r="70" spans="1:332" ht="24.6" hidden="1" customHeight="1">
      <c r="A70" s="121">
        <v>9</v>
      </c>
      <c r="B70" s="19"/>
      <c r="C70" s="21"/>
      <c r="D70" s="21"/>
      <c r="E70" s="215" t="str">
        <f t="shared" si="25"/>
        <v/>
      </c>
      <c r="F70" s="215">
        <f t="shared" si="26"/>
        <v>0</v>
      </c>
      <c r="G70" s="218"/>
      <c r="H70" s="217" t="str">
        <f t="shared" si="27"/>
        <v>Falta(n) Fecha(s)</v>
      </c>
      <c r="I70" s="72"/>
      <c r="J70" s="72"/>
      <c r="K70" s="72"/>
      <c r="L70" s="72"/>
      <c r="M70" s="72"/>
      <c r="N70" s="72"/>
      <c r="O70" s="72"/>
      <c r="P70" s="72"/>
      <c r="Q70" s="210" t="str" cm="1">
        <f t="array" ref="Q70">IF(SUM(COUNTIF(J70:P70,{"SI","NO APLICA"}))=0,
   "",
   IF(SUM(COUNTIF(J70:P70,{"SI","NO APLICA"}))=COLUMNS(J70:P70),
      "CUMPLE",
      "NO CUMPLE"))</f>
        <v/>
      </c>
      <c r="R70" s="72"/>
      <c r="S70" s="19"/>
      <c r="T70" s="72"/>
      <c r="U70" s="19"/>
      <c r="V70" s="72"/>
      <c r="W70" s="72"/>
      <c r="X70" s="72"/>
      <c r="Y70" s="210" t="str">
        <f t="shared" si="70"/>
        <v/>
      </c>
      <c r="Z70" s="211" t="str">
        <f t="shared" si="71"/>
        <v/>
      </c>
      <c r="AA70" s="476"/>
      <c r="AB70" s="477"/>
      <c r="AD70" s="122" t="str">
        <f t="shared" si="28"/>
        <v/>
      </c>
      <c r="AE70" s="122" t="str">
        <f t="shared" si="28"/>
        <v/>
      </c>
      <c r="AF70" s="123">
        <f t="shared" si="28"/>
        <v>0</v>
      </c>
      <c r="AG70" s="122" t="str">
        <f t="shared" si="29"/>
        <v/>
      </c>
      <c r="AH70" s="122" t="str">
        <f t="shared" si="29"/>
        <v/>
      </c>
      <c r="AI70" s="123">
        <f t="shared" si="29"/>
        <v>0</v>
      </c>
      <c r="AW70" s="46" t="str">
        <f t="shared" si="30"/>
        <v/>
      </c>
      <c r="AX70" s="46">
        <f t="shared" si="30"/>
        <v>2</v>
      </c>
      <c r="AY70" s="96">
        <v>9</v>
      </c>
      <c r="AZ70" s="47" t="str">
        <f t="shared" si="31"/>
        <v/>
      </c>
      <c r="BA70" s="47">
        <f t="shared" si="32"/>
        <v>0</v>
      </c>
      <c r="BB70" s="90" t="str">
        <f t="shared" si="33"/>
        <v/>
      </c>
      <c r="BC70" s="124">
        <v>9</v>
      </c>
      <c r="BD70" s="125">
        <f t="shared" si="34"/>
        <v>1</v>
      </c>
      <c r="BE70" s="126">
        <f t="shared" si="35"/>
        <v>1</v>
      </c>
      <c r="BF70" s="90">
        <f t="shared" si="36"/>
        <v>0</v>
      </c>
      <c r="BG70" s="90">
        <f t="shared" si="75"/>
        <v>0</v>
      </c>
      <c r="BH70" s="90" t="str">
        <f t="shared" si="72"/>
        <v/>
      </c>
      <c r="BI70" s="90" t="e">
        <f t="shared" si="37"/>
        <v>#NUM!</v>
      </c>
      <c r="BJ70" s="90" t="str">
        <f t="shared" si="38"/>
        <v/>
      </c>
      <c r="BK70" s="127">
        <f t="shared" si="39"/>
        <v>0</v>
      </c>
      <c r="BL70" s="128" t="e">
        <f t="shared" si="40"/>
        <v>#NUM!</v>
      </c>
      <c r="BM70" s="128" t="e">
        <f t="shared" si="41"/>
        <v>#NUM!</v>
      </c>
      <c r="BN70" s="128" t="str">
        <f t="shared" si="42"/>
        <v/>
      </c>
      <c r="BO70" s="128" t="str">
        <f t="shared" si="73"/>
        <v/>
      </c>
      <c r="BP70" s="90">
        <f t="shared" si="43"/>
        <v>0</v>
      </c>
      <c r="BQ70" s="90">
        <f t="shared" si="44"/>
        <v>0</v>
      </c>
      <c r="BR70" s="90">
        <f t="shared" si="76"/>
        <v>0</v>
      </c>
      <c r="BS70" s="90" t="str">
        <f t="shared" si="45"/>
        <v/>
      </c>
      <c r="BT70" s="90" t="e">
        <f t="shared" si="46"/>
        <v>#NUM!</v>
      </c>
      <c r="BU70" s="90" t="e">
        <f t="shared" si="47"/>
        <v>#NUM!</v>
      </c>
      <c r="BV70" s="127">
        <f t="shared" si="48"/>
        <v>0</v>
      </c>
      <c r="BW70" s="128" t="e">
        <f t="shared" si="49"/>
        <v>#NUM!</v>
      </c>
      <c r="BX70" s="128" t="e">
        <f t="shared" si="50"/>
        <v>#NUM!</v>
      </c>
      <c r="BY70" s="128" t="str">
        <f t="shared" si="51"/>
        <v/>
      </c>
      <c r="BZ70" s="128" t="str">
        <f t="shared" si="74"/>
        <v/>
      </c>
      <c r="CA70" s="90">
        <f t="shared" si="52"/>
        <v>0</v>
      </c>
      <c r="CB70" s="90"/>
      <c r="CC70" s="90"/>
      <c r="CD70" s="129"/>
      <c r="CE70" s="130">
        <f t="shared" si="53"/>
        <v>0</v>
      </c>
      <c r="CF70" s="46">
        <f t="shared" si="54"/>
        <v>0</v>
      </c>
      <c r="CG70" s="46">
        <f t="shared" si="54"/>
        <v>0</v>
      </c>
      <c r="CH70" s="46">
        <f t="shared" si="54"/>
        <v>0</v>
      </c>
      <c r="CI70" s="46">
        <f t="shared" si="54"/>
        <v>0</v>
      </c>
      <c r="CJ70" s="46">
        <f t="shared" si="54"/>
        <v>0</v>
      </c>
      <c r="CK70" s="46">
        <f t="shared" si="54"/>
        <v>0</v>
      </c>
      <c r="CL70" s="46">
        <f t="shared" si="54"/>
        <v>0</v>
      </c>
      <c r="CM70" s="46">
        <f t="shared" si="54"/>
        <v>0</v>
      </c>
      <c r="CN70" s="46">
        <f t="shared" si="54"/>
        <v>0</v>
      </c>
      <c r="CO70" s="46">
        <f t="shared" si="54"/>
        <v>0</v>
      </c>
      <c r="CP70" s="46">
        <f t="shared" si="54"/>
        <v>0</v>
      </c>
      <c r="CQ70" s="46">
        <f t="shared" si="54"/>
        <v>0</v>
      </c>
      <c r="CR70" s="46">
        <f t="shared" si="54"/>
        <v>0</v>
      </c>
      <c r="CS70" s="46">
        <f t="shared" si="54"/>
        <v>0</v>
      </c>
      <c r="CT70" s="46">
        <f t="shared" si="54"/>
        <v>0</v>
      </c>
      <c r="CU70" s="46">
        <f t="shared" si="54"/>
        <v>0</v>
      </c>
      <c r="CV70" s="46">
        <f t="shared" si="55"/>
        <v>0</v>
      </c>
      <c r="CW70" s="46">
        <f t="shared" si="55"/>
        <v>0</v>
      </c>
      <c r="CX70" s="46">
        <f t="shared" si="55"/>
        <v>0</v>
      </c>
      <c r="CY70" s="46">
        <f t="shared" si="55"/>
        <v>0</v>
      </c>
      <c r="CZ70" s="46">
        <f t="shared" si="55"/>
        <v>0</v>
      </c>
      <c r="DA70" s="46">
        <f t="shared" si="55"/>
        <v>0</v>
      </c>
      <c r="DB70" s="46">
        <f t="shared" si="55"/>
        <v>0</v>
      </c>
      <c r="DC70" s="46">
        <f t="shared" si="55"/>
        <v>0</v>
      </c>
      <c r="DD70" s="46">
        <f t="shared" si="55"/>
        <v>0</v>
      </c>
      <c r="DE70" s="46">
        <f t="shared" si="55"/>
        <v>0</v>
      </c>
      <c r="DF70" s="46">
        <f t="shared" si="55"/>
        <v>0</v>
      </c>
      <c r="DG70" s="46">
        <f t="shared" si="55"/>
        <v>0</v>
      </c>
      <c r="DH70" s="46">
        <f t="shared" si="55"/>
        <v>0</v>
      </c>
      <c r="DI70" s="46">
        <f t="shared" si="55"/>
        <v>0</v>
      </c>
      <c r="DJ70" s="46">
        <f t="shared" si="55"/>
        <v>0</v>
      </c>
      <c r="DK70" s="46">
        <f t="shared" si="55"/>
        <v>0</v>
      </c>
      <c r="DL70" s="46">
        <f t="shared" si="56"/>
        <v>0</v>
      </c>
      <c r="DM70" s="46">
        <f t="shared" si="56"/>
        <v>0</v>
      </c>
      <c r="DN70" s="46">
        <f t="shared" si="56"/>
        <v>0</v>
      </c>
      <c r="DO70" s="46">
        <f t="shared" si="56"/>
        <v>0</v>
      </c>
      <c r="DP70" s="46">
        <f t="shared" si="56"/>
        <v>0</v>
      </c>
      <c r="DQ70" s="46">
        <f t="shared" si="56"/>
        <v>0</v>
      </c>
      <c r="DR70" s="46">
        <f t="shared" si="56"/>
        <v>0</v>
      </c>
      <c r="DS70" s="46">
        <f t="shared" si="56"/>
        <v>0</v>
      </c>
      <c r="DT70" s="46">
        <f t="shared" si="56"/>
        <v>0</v>
      </c>
      <c r="DU70" s="46">
        <f t="shared" si="56"/>
        <v>0</v>
      </c>
      <c r="DV70" s="46">
        <f t="shared" si="56"/>
        <v>0</v>
      </c>
      <c r="DW70" s="46">
        <f t="shared" si="56"/>
        <v>0</v>
      </c>
      <c r="DX70" s="46">
        <f t="shared" si="56"/>
        <v>0</v>
      </c>
      <c r="DY70" s="46">
        <f t="shared" si="56"/>
        <v>0</v>
      </c>
      <c r="DZ70" s="46">
        <f t="shared" si="56"/>
        <v>0</v>
      </c>
      <c r="EA70" s="46">
        <f t="shared" si="56"/>
        <v>0</v>
      </c>
      <c r="EB70" s="46">
        <f t="shared" si="57"/>
        <v>0</v>
      </c>
      <c r="EC70" s="46">
        <f t="shared" si="57"/>
        <v>0</v>
      </c>
      <c r="ED70" s="46">
        <f t="shared" si="57"/>
        <v>0</v>
      </c>
      <c r="EE70" s="46">
        <f t="shared" si="57"/>
        <v>0</v>
      </c>
      <c r="EF70" s="46">
        <f t="shared" si="57"/>
        <v>0</v>
      </c>
      <c r="EG70" s="46">
        <f t="shared" si="57"/>
        <v>0</v>
      </c>
      <c r="EH70" s="46">
        <f t="shared" si="57"/>
        <v>0</v>
      </c>
      <c r="EI70" s="46">
        <f t="shared" si="57"/>
        <v>0</v>
      </c>
      <c r="EJ70" s="46">
        <f t="shared" si="57"/>
        <v>0</v>
      </c>
      <c r="EK70" s="46">
        <f t="shared" si="57"/>
        <v>0</v>
      </c>
      <c r="EL70" s="46">
        <f t="shared" si="57"/>
        <v>0</v>
      </c>
      <c r="EM70" s="46">
        <f t="shared" si="57"/>
        <v>0</v>
      </c>
      <c r="EN70" s="46">
        <f t="shared" si="57"/>
        <v>0</v>
      </c>
      <c r="EO70" s="46">
        <f t="shared" si="57"/>
        <v>0</v>
      </c>
      <c r="EP70" s="46">
        <f t="shared" si="57"/>
        <v>0</v>
      </c>
      <c r="EQ70" s="46">
        <f t="shared" si="57"/>
        <v>0</v>
      </c>
      <c r="ER70" s="46">
        <f t="shared" si="58"/>
        <v>0</v>
      </c>
      <c r="ES70" s="46">
        <f t="shared" si="58"/>
        <v>0</v>
      </c>
      <c r="ET70" s="46">
        <f t="shared" si="58"/>
        <v>0</v>
      </c>
      <c r="EU70" s="46">
        <f t="shared" si="58"/>
        <v>0</v>
      </c>
      <c r="EV70" s="46">
        <f t="shared" si="58"/>
        <v>0</v>
      </c>
      <c r="EW70" s="46">
        <f t="shared" si="58"/>
        <v>0</v>
      </c>
      <c r="EX70" s="46">
        <f t="shared" si="58"/>
        <v>0</v>
      </c>
      <c r="EY70" s="46">
        <f t="shared" si="58"/>
        <v>0</v>
      </c>
      <c r="EZ70" s="46">
        <f t="shared" si="58"/>
        <v>0</v>
      </c>
      <c r="FA70" s="46">
        <f t="shared" si="58"/>
        <v>0</v>
      </c>
      <c r="FB70" s="46">
        <f t="shared" si="58"/>
        <v>0</v>
      </c>
      <c r="FC70" s="46">
        <f t="shared" si="58"/>
        <v>0</v>
      </c>
      <c r="FD70" s="46">
        <f t="shared" si="58"/>
        <v>0</v>
      </c>
      <c r="FE70" s="46">
        <f t="shared" si="58"/>
        <v>0</v>
      </c>
      <c r="FF70" s="46">
        <f t="shared" si="58"/>
        <v>0</v>
      </c>
      <c r="FG70" s="46">
        <f t="shared" si="58"/>
        <v>0</v>
      </c>
      <c r="FH70" s="46">
        <f t="shared" si="59"/>
        <v>0</v>
      </c>
      <c r="FI70" s="46">
        <f t="shared" si="59"/>
        <v>0</v>
      </c>
      <c r="FJ70" s="46">
        <f t="shared" si="59"/>
        <v>0</v>
      </c>
      <c r="FK70" s="46">
        <f t="shared" si="59"/>
        <v>0</v>
      </c>
      <c r="FL70" s="46">
        <f t="shared" si="59"/>
        <v>0</v>
      </c>
      <c r="FM70" s="46">
        <f t="shared" si="59"/>
        <v>0</v>
      </c>
      <c r="FN70" s="46">
        <f t="shared" si="59"/>
        <v>0</v>
      </c>
      <c r="FO70" s="46">
        <f t="shared" si="59"/>
        <v>0</v>
      </c>
      <c r="FP70" s="46">
        <f t="shared" si="59"/>
        <v>0</v>
      </c>
      <c r="FQ70" s="46">
        <f t="shared" si="59"/>
        <v>0</v>
      </c>
      <c r="FR70" s="46">
        <f t="shared" si="59"/>
        <v>0</v>
      </c>
      <c r="FS70" s="46">
        <f t="shared" si="59"/>
        <v>0</v>
      </c>
      <c r="FT70" s="46">
        <f t="shared" si="59"/>
        <v>0</v>
      </c>
      <c r="FU70" s="46">
        <f t="shared" si="59"/>
        <v>0</v>
      </c>
      <c r="FV70" s="46">
        <f t="shared" si="59"/>
        <v>0</v>
      </c>
      <c r="FW70" s="46">
        <f t="shared" si="59"/>
        <v>0</v>
      </c>
      <c r="FX70" s="46">
        <f t="shared" si="60"/>
        <v>0</v>
      </c>
      <c r="FY70" s="46">
        <f t="shared" si="60"/>
        <v>0</v>
      </c>
      <c r="FZ70" s="46">
        <f t="shared" si="60"/>
        <v>0</v>
      </c>
      <c r="GA70" s="46">
        <f t="shared" si="60"/>
        <v>0</v>
      </c>
      <c r="GB70" s="46">
        <f t="shared" si="60"/>
        <v>0</v>
      </c>
      <c r="GC70" s="46">
        <f t="shared" si="60"/>
        <v>0</v>
      </c>
      <c r="GD70" s="46">
        <f t="shared" si="60"/>
        <v>0</v>
      </c>
      <c r="GE70" s="46">
        <f t="shared" si="60"/>
        <v>0</v>
      </c>
      <c r="GF70" s="46">
        <f t="shared" si="60"/>
        <v>0</v>
      </c>
      <c r="GG70" s="46">
        <f t="shared" si="60"/>
        <v>0</v>
      </c>
      <c r="GH70" s="46">
        <f t="shared" si="60"/>
        <v>0</v>
      </c>
      <c r="GI70" s="46">
        <f t="shared" si="60"/>
        <v>0</v>
      </c>
      <c r="GJ70" s="46">
        <f t="shared" si="60"/>
        <v>0</v>
      </c>
      <c r="GK70" s="46">
        <f t="shared" si="60"/>
        <v>0</v>
      </c>
      <c r="GL70" s="46">
        <f t="shared" si="60"/>
        <v>0</v>
      </c>
      <c r="GM70" s="46">
        <f t="shared" si="60"/>
        <v>0</v>
      </c>
      <c r="GN70" s="46">
        <f t="shared" si="61"/>
        <v>0</v>
      </c>
      <c r="GO70" s="46">
        <f t="shared" si="61"/>
        <v>0</v>
      </c>
      <c r="GP70" s="46">
        <f t="shared" si="61"/>
        <v>0</v>
      </c>
      <c r="GQ70" s="46">
        <f t="shared" si="61"/>
        <v>0</v>
      </c>
      <c r="GR70" s="46">
        <f t="shared" si="61"/>
        <v>0</v>
      </c>
      <c r="GS70" s="46">
        <f t="shared" si="61"/>
        <v>0</v>
      </c>
      <c r="GT70" s="46">
        <f t="shared" si="61"/>
        <v>0</v>
      </c>
      <c r="GU70" s="46">
        <f t="shared" si="61"/>
        <v>0</v>
      </c>
      <c r="GV70" s="46">
        <f t="shared" si="61"/>
        <v>0</v>
      </c>
      <c r="GW70" s="46">
        <f t="shared" si="61"/>
        <v>0</v>
      </c>
      <c r="GX70" s="46">
        <f t="shared" si="61"/>
        <v>0</v>
      </c>
      <c r="GY70" s="46">
        <f t="shared" si="61"/>
        <v>0</v>
      </c>
      <c r="GZ70" s="46">
        <f t="shared" si="61"/>
        <v>0</v>
      </c>
      <c r="HA70" s="46">
        <f t="shared" si="61"/>
        <v>0</v>
      </c>
      <c r="HB70" s="46">
        <f t="shared" si="61"/>
        <v>0</v>
      </c>
      <c r="HC70" s="46">
        <f t="shared" si="61"/>
        <v>0</v>
      </c>
      <c r="HD70" s="46">
        <f t="shared" si="62"/>
        <v>0</v>
      </c>
      <c r="HE70" s="46">
        <f t="shared" si="62"/>
        <v>0</v>
      </c>
      <c r="HF70" s="46">
        <f t="shared" si="62"/>
        <v>0</v>
      </c>
      <c r="HG70" s="46">
        <f t="shared" si="62"/>
        <v>0</v>
      </c>
      <c r="HH70" s="46">
        <f t="shared" si="62"/>
        <v>0</v>
      </c>
      <c r="HI70" s="46">
        <f t="shared" si="62"/>
        <v>0</v>
      </c>
      <c r="HJ70" s="46">
        <f t="shared" si="62"/>
        <v>0</v>
      </c>
      <c r="HK70" s="46">
        <f t="shared" si="62"/>
        <v>0</v>
      </c>
      <c r="HL70" s="46">
        <f t="shared" si="62"/>
        <v>0</v>
      </c>
      <c r="HM70" s="46">
        <f t="shared" si="62"/>
        <v>0</v>
      </c>
      <c r="HN70" s="46">
        <f t="shared" si="62"/>
        <v>0</v>
      </c>
      <c r="HO70" s="46">
        <f t="shared" si="62"/>
        <v>0</v>
      </c>
      <c r="HP70" s="46">
        <f t="shared" si="62"/>
        <v>0</v>
      </c>
      <c r="HQ70" s="46">
        <f t="shared" si="62"/>
        <v>0</v>
      </c>
      <c r="HR70" s="46">
        <f t="shared" si="62"/>
        <v>0</v>
      </c>
      <c r="HS70" s="46">
        <f t="shared" si="62"/>
        <v>0</v>
      </c>
      <c r="HT70" s="46">
        <f t="shared" si="63"/>
        <v>0</v>
      </c>
      <c r="HU70" s="46">
        <f t="shared" si="63"/>
        <v>0</v>
      </c>
      <c r="HV70" s="46">
        <f t="shared" si="63"/>
        <v>0</v>
      </c>
      <c r="HW70" s="46">
        <f t="shared" si="63"/>
        <v>0</v>
      </c>
      <c r="HX70" s="46">
        <f t="shared" si="63"/>
        <v>0</v>
      </c>
      <c r="HY70" s="46">
        <f t="shared" si="63"/>
        <v>0</v>
      </c>
      <c r="HZ70" s="46">
        <f t="shared" si="63"/>
        <v>0</v>
      </c>
      <c r="IA70" s="46">
        <f t="shared" si="63"/>
        <v>0</v>
      </c>
      <c r="IB70" s="46">
        <f t="shared" si="63"/>
        <v>0</v>
      </c>
      <c r="IC70" s="46">
        <f t="shared" si="63"/>
        <v>0</v>
      </c>
      <c r="ID70" s="46">
        <f t="shared" si="63"/>
        <v>0</v>
      </c>
      <c r="IE70" s="46">
        <f t="shared" si="63"/>
        <v>0</v>
      </c>
      <c r="IF70" s="46">
        <f t="shared" si="63"/>
        <v>0</v>
      </c>
      <c r="IG70" s="46">
        <f t="shared" si="63"/>
        <v>0</v>
      </c>
      <c r="IH70" s="46">
        <f t="shared" si="63"/>
        <v>0</v>
      </c>
      <c r="II70" s="46">
        <f t="shared" si="63"/>
        <v>0</v>
      </c>
      <c r="IJ70" s="46">
        <f t="shared" si="64"/>
        <v>0</v>
      </c>
      <c r="IK70" s="46">
        <f t="shared" si="64"/>
        <v>0</v>
      </c>
      <c r="IL70" s="46">
        <f t="shared" si="64"/>
        <v>0</v>
      </c>
      <c r="IM70" s="46">
        <f t="shared" si="64"/>
        <v>0</v>
      </c>
      <c r="IN70" s="46">
        <f t="shared" si="64"/>
        <v>0</v>
      </c>
      <c r="IO70" s="46">
        <f t="shared" si="64"/>
        <v>0</v>
      </c>
      <c r="IP70" s="46">
        <f t="shared" si="64"/>
        <v>0</v>
      </c>
      <c r="IQ70" s="46">
        <f t="shared" si="64"/>
        <v>0</v>
      </c>
      <c r="IR70" s="46">
        <f t="shared" si="64"/>
        <v>0</v>
      </c>
      <c r="IS70" s="46">
        <f t="shared" si="64"/>
        <v>0</v>
      </c>
      <c r="IT70" s="46">
        <f t="shared" si="64"/>
        <v>0</v>
      </c>
      <c r="IU70" s="46">
        <f t="shared" si="64"/>
        <v>0</v>
      </c>
      <c r="IV70" s="46">
        <f t="shared" si="64"/>
        <v>0</v>
      </c>
      <c r="IW70" s="46">
        <f t="shared" si="64"/>
        <v>0</v>
      </c>
      <c r="IX70" s="46">
        <f t="shared" si="64"/>
        <v>0</v>
      </c>
      <c r="IY70" s="46">
        <f t="shared" si="64"/>
        <v>0</v>
      </c>
      <c r="IZ70" s="46">
        <f t="shared" si="65"/>
        <v>0</v>
      </c>
      <c r="JA70" s="46">
        <f t="shared" si="65"/>
        <v>0</v>
      </c>
      <c r="JB70" s="46">
        <f t="shared" si="65"/>
        <v>0</v>
      </c>
      <c r="JC70" s="46">
        <f t="shared" si="65"/>
        <v>0</v>
      </c>
      <c r="JD70" s="46">
        <f t="shared" si="65"/>
        <v>0</v>
      </c>
      <c r="JE70" s="46">
        <f t="shared" si="65"/>
        <v>0</v>
      </c>
      <c r="JF70" s="46">
        <f t="shared" si="65"/>
        <v>0</v>
      </c>
      <c r="JG70" s="46">
        <f t="shared" si="65"/>
        <v>0</v>
      </c>
      <c r="JH70" s="46">
        <f t="shared" si="65"/>
        <v>0</v>
      </c>
      <c r="JI70" s="46">
        <f t="shared" si="65"/>
        <v>0</v>
      </c>
      <c r="JJ70" s="46">
        <f t="shared" si="65"/>
        <v>0</v>
      </c>
      <c r="JK70" s="46">
        <f t="shared" si="65"/>
        <v>0</v>
      </c>
      <c r="JL70" s="46">
        <f t="shared" si="65"/>
        <v>0</v>
      </c>
      <c r="JM70" s="46">
        <f t="shared" si="65"/>
        <v>0</v>
      </c>
      <c r="JN70" s="46">
        <f t="shared" si="65"/>
        <v>0</v>
      </c>
      <c r="JO70" s="46">
        <f t="shared" si="65"/>
        <v>0</v>
      </c>
      <c r="JP70" s="46">
        <f t="shared" si="66"/>
        <v>0</v>
      </c>
      <c r="JQ70" s="46">
        <f t="shared" si="66"/>
        <v>0</v>
      </c>
      <c r="JR70" s="46">
        <f t="shared" si="66"/>
        <v>0</v>
      </c>
      <c r="JS70" s="46">
        <f t="shared" si="66"/>
        <v>0</v>
      </c>
      <c r="JT70" s="46">
        <f t="shared" si="66"/>
        <v>0</v>
      </c>
      <c r="JU70" s="46">
        <f t="shared" si="66"/>
        <v>0</v>
      </c>
      <c r="JV70" s="46">
        <f t="shared" si="66"/>
        <v>0</v>
      </c>
      <c r="JW70" s="46">
        <f t="shared" si="66"/>
        <v>0</v>
      </c>
      <c r="JX70" s="46">
        <f t="shared" si="66"/>
        <v>0</v>
      </c>
      <c r="JY70" s="46">
        <f t="shared" si="66"/>
        <v>0</v>
      </c>
      <c r="JZ70" s="46">
        <f t="shared" si="66"/>
        <v>0</v>
      </c>
      <c r="KA70" s="46">
        <f t="shared" si="66"/>
        <v>0</v>
      </c>
      <c r="KB70" s="46">
        <f t="shared" si="66"/>
        <v>0</v>
      </c>
      <c r="KC70" s="46">
        <f t="shared" si="66"/>
        <v>0</v>
      </c>
      <c r="KD70" s="46">
        <f t="shared" si="66"/>
        <v>0</v>
      </c>
      <c r="KE70" s="46">
        <f t="shared" si="66"/>
        <v>0</v>
      </c>
      <c r="KF70" s="46">
        <f t="shared" si="67"/>
        <v>0</v>
      </c>
      <c r="KG70" s="46">
        <f t="shared" si="67"/>
        <v>0</v>
      </c>
      <c r="KH70" s="46">
        <f t="shared" si="67"/>
        <v>0</v>
      </c>
      <c r="KI70" s="46">
        <f t="shared" si="67"/>
        <v>0</v>
      </c>
      <c r="KJ70" s="46">
        <f t="shared" si="67"/>
        <v>0</v>
      </c>
      <c r="KK70" s="46">
        <f t="shared" si="67"/>
        <v>0</v>
      </c>
      <c r="KL70" s="46">
        <f t="shared" si="67"/>
        <v>0</v>
      </c>
      <c r="KM70" s="46">
        <f t="shared" si="67"/>
        <v>0</v>
      </c>
      <c r="KN70" s="46">
        <f t="shared" si="67"/>
        <v>0</v>
      </c>
      <c r="KO70" s="46">
        <f t="shared" si="67"/>
        <v>0</v>
      </c>
      <c r="KP70" s="46">
        <f t="shared" si="67"/>
        <v>0</v>
      </c>
      <c r="KQ70" s="46">
        <f t="shared" si="67"/>
        <v>0</v>
      </c>
      <c r="KR70" s="46">
        <f t="shared" si="67"/>
        <v>0</v>
      </c>
      <c r="KS70" s="46">
        <f t="shared" si="67"/>
        <v>0</v>
      </c>
      <c r="KT70" s="46">
        <f t="shared" si="67"/>
        <v>0</v>
      </c>
      <c r="KU70" s="46">
        <f t="shared" si="67"/>
        <v>0</v>
      </c>
      <c r="KV70" s="46">
        <f t="shared" si="68"/>
        <v>0</v>
      </c>
      <c r="KW70" s="46">
        <f t="shared" si="68"/>
        <v>0</v>
      </c>
      <c r="KX70" s="46">
        <f t="shared" si="68"/>
        <v>0</v>
      </c>
      <c r="KY70" s="46">
        <f t="shared" si="68"/>
        <v>0</v>
      </c>
      <c r="KZ70" s="46">
        <f t="shared" si="68"/>
        <v>0</v>
      </c>
      <c r="LA70" s="46">
        <f t="shared" si="68"/>
        <v>0</v>
      </c>
      <c r="LB70" s="46">
        <f t="shared" si="68"/>
        <v>0</v>
      </c>
      <c r="LC70" s="46">
        <f t="shared" si="68"/>
        <v>0</v>
      </c>
      <c r="LD70" s="46">
        <f t="shared" si="68"/>
        <v>0</v>
      </c>
      <c r="LE70" s="46">
        <f t="shared" si="68"/>
        <v>0</v>
      </c>
      <c r="LF70" s="46">
        <f t="shared" si="68"/>
        <v>0</v>
      </c>
      <c r="LG70" s="46">
        <f t="shared" si="68"/>
        <v>0</v>
      </c>
      <c r="LH70" s="46">
        <f t="shared" si="68"/>
        <v>0</v>
      </c>
      <c r="LI70" s="46">
        <f t="shared" si="68"/>
        <v>0</v>
      </c>
      <c r="LJ70" s="46">
        <f t="shared" si="68"/>
        <v>0</v>
      </c>
      <c r="LK70" s="46">
        <f t="shared" si="68"/>
        <v>0</v>
      </c>
      <c r="LL70" s="46">
        <f t="shared" si="69"/>
        <v>0</v>
      </c>
      <c r="LM70" s="46">
        <f t="shared" si="69"/>
        <v>0</v>
      </c>
      <c r="LN70" s="46">
        <f t="shared" si="69"/>
        <v>0</v>
      </c>
      <c r="LO70" s="46">
        <f t="shared" si="69"/>
        <v>0</v>
      </c>
      <c r="LP70" s="46">
        <f t="shared" si="69"/>
        <v>0</v>
      </c>
      <c r="LQ70" s="46">
        <f t="shared" si="69"/>
        <v>0</v>
      </c>
      <c r="LR70" s="46">
        <f t="shared" si="69"/>
        <v>0</v>
      </c>
      <c r="LS70" s="46">
        <f t="shared" si="69"/>
        <v>0</v>
      </c>
      <c r="LT70" s="46">
        <f t="shared" si="69"/>
        <v>0</v>
      </c>
    </row>
    <row r="71" spans="1:332" ht="24.6" hidden="1" customHeight="1">
      <c r="A71" s="121">
        <v>10</v>
      </c>
      <c r="B71" s="19"/>
      <c r="C71" s="21"/>
      <c r="D71" s="21"/>
      <c r="E71" s="215" t="str">
        <f t="shared" si="25"/>
        <v/>
      </c>
      <c r="F71" s="215">
        <f t="shared" si="26"/>
        <v>0</v>
      </c>
      <c r="G71" s="218"/>
      <c r="H71" s="217" t="str">
        <f t="shared" si="27"/>
        <v>Falta(n) Fecha(s)</v>
      </c>
      <c r="I71" s="72"/>
      <c r="J71" s="72"/>
      <c r="K71" s="72"/>
      <c r="L71" s="72"/>
      <c r="M71" s="72"/>
      <c r="N71" s="72"/>
      <c r="O71" s="72"/>
      <c r="P71" s="72"/>
      <c r="Q71" s="210" t="str" cm="1">
        <f t="array" ref="Q71">IF(SUM(COUNTIF(J71:P71,{"SI","NO APLICA"}))=0,
   "",
   IF(SUM(COUNTIF(J71:P71,{"SI","NO APLICA"}))=COLUMNS(J71:P71),
      "CUMPLE",
      "NO CUMPLE"))</f>
        <v/>
      </c>
      <c r="R71" s="72"/>
      <c r="S71" s="19"/>
      <c r="T71" s="72"/>
      <c r="U71" s="19"/>
      <c r="V71" s="72"/>
      <c r="W71" s="72"/>
      <c r="X71" s="72"/>
      <c r="Y71" s="210" t="str">
        <f t="shared" si="70"/>
        <v/>
      </c>
      <c r="Z71" s="211" t="str">
        <f t="shared" si="71"/>
        <v/>
      </c>
      <c r="AA71" s="476"/>
      <c r="AB71" s="477"/>
      <c r="AD71" s="122" t="str">
        <f t="shared" si="28"/>
        <v/>
      </c>
      <c r="AE71" s="122" t="str">
        <f t="shared" si="28"/>
        <v/>
      </c>
      <c r="AF71" s="123">
        <f t="shared" si="28"/>
        <v>0</v>
      </c>
      <c r="AG71" s="122" t="str">
        <f t="shared" si="29"/>
        <v/>
      </c>
      <c r="AH71" s="122" t="str">
        <f t="shared" si="29"/>
        <v/>
      </c>
      <c r="AI71" s="123">
        <f t="shared" si="29"/>
        <v>0</v>
      </c>
      <c r="AW71" s="46" t="str">
        <f t="shared" si="30"/>
        <v/>
      </c>
      <c r="AX71" s="46">
        <f t="shared" si="30"/>
        <v>2</v>
      </c>
      <c r="AY71" s="96">
        <v>10</v>
      </c>
      <c r="AZ71" s="47" t="str">
        <f t="shared" si="31"/>
        <v/>
      </c>
      <c r="BA71" s="47">
        <f t="shared" si="32"/>
        <v>0</v>
      </c>
      <c r="BB71" s="90" t="str">
        <f t="shared" si="33"/>
        <v/>
      </c>
      <c r="BC71" s="124">
        <v>10</v>
      </c>
      <c r="BD71" s="125">
        <f t="shared" si="34"/>
        <v>1</v>
      </c>
      <c r="BE71" s="126">
        <f t="shared" si="35"/>
        <v>1</v>
      </c>
      <c r="BF71" s="90">
        <f t="shared" si="36"/>
        <v>0</v>
      </c>
      <c r="BG71" s="90">
        <f t="shared" si="75"/>
        <v>0</v>
      </c>
      <c r="BH71" s="90" t="str">
        <f t="shared" si="72"/>
        <v/>
      </c>
      <c r="BI71" s="90" t="e">
        <f t="shared" si="37"/>
        <v>#NUM!</v>
      </c>
      <c r="BJ71" s="90" t="str">
        <f t="shared" si="38"/>
        <v/>
      </c>
      <c r="BK71" s="127">
        <f t="shared" si="39"/>
        <v>0</v>
      </c>
      <c r="BL71" s="128" t="e">
        <f t="shared" si="40"/>
        <v>#NUM!</v>
      </c>
      <c r="BM71" s="128" t="e">
        <f t="shared" si="41"/>
        <v>#NUM!</v>
      </c>
      <c r="BN71" s="128" t="str">
        <f t="shared" si="42"/>
        <v/>
      </c>
      <c r="BO71" s="128" t="str">
        <f t="shared" si="73"/>
        <v/>
      </c>
      <c r="BP71" s="90">
        <f t="shared" si="43"/>
        <v>0</v>
      </c>
      <c r="BQ71" s="90">
        <f t="shared" si="44"/>
        <v>0</v>
      </c>
      <c r="BR71" s="90">
        <f t="shared" si="76"/>
        <v>0</v>
      </c>
      <c r="BS71" s="90" t="str">
        <f t="shared" si="45"/>
        <v/>
      </c>
      <c r="BT71" s="90" t="e">
        <f t="shared" si="46"/>
        <v>#NUM!</v>
      </c>
      <c r="BU71" s="90" t="e">
        <f t="shared" si="47"/>
        <v>#NUM!</v>
      </c>
      <c r="BV71" s="127">
        <f t="shared" si="48"/>
        <v>0</v>
      </c>
      <c r="BW71" s="128" t="e">
        <f t="shared" si="49"/>
        <v>#NUM!</v>
      </c>
      <c r="BX71" s="128" t="e">
        <f t="shared" si="50"/>
        <v>#NUM!</v>
      </c>
      <c r="BY71" s="128" t="str">
        <f t="shared" si="51"/>
        <v/>
      </c>
      <c r="BZ71" s="128" t="str">
        <f t="shared" si="74"/>
        <v/>
      </c>
      <c r="CA71" s="90">
        <f t="shared" si="52"/>
        <v>0</v>
      </c>
      <c r="CB71" s="90"/>
      <c r="CC71" s="90"/>
      <c r="CD71" s="129"/>
      <c r="CE71" s="130">
        <f t="shared" si="53"/>
        <v>0</v>
      </c>
      <c r="CF71" s="46">
        <f t="shared" si="54"/>
        <v>0</v>
      </c>
      <c r="CG71" s="46">
        <f t="shared" si="54"/>
        <v>0</v>
      </c>
      <c r="CH71" s="46">
        <f t="shared" si="54"/>
        <v>0</v>
      </c>
      <c r="CI71" s="46">
        <f t="shared" si="54"/>
        <v>0</v>
      </c>
      <c r="CJ71" s="46">
        <f t="shared" si="54"/>
        <v>0</v>
      </c>
      <c r="CK71" s="46">
        <f t="shared" si="54"/>
        <v>0</v>
      </c>
      <c r="CL71" s="46">
        <f t="shared" si="54"/>
        <v>0</v>
      </c>
      <c r="CM71" s="46">
        <f t="shared" si="54"/>
        <v>0</v>
      </c>
      <c r="CN71" s="46">
        <f t="shared" si="54"/>
        <v>0</v>
      </c>
      <c r="CO71" s="46">
        <f t="shared" si="54"/>
        <v>0</v>
      </c>
      <c r="CP71" s="46">
        <f t="shared" si="54"/>
        <v>0</v>
      </c>
      <c r="CQ71" s="46">
        <f t="shared" si="54"/>
        <v>0</v>
      </c>
      <c r="CR71" s="46">
        <f t="shared" si="54"/>
        <v>0</v>
      </c>
      <c r="CS71" s="46">
        <f t="shared" si="54"/>
        <v>0</v>
      </c>
      <c r="CT71" s="46">
        <f t="shared" si="54"/>
        <v>0</v>
      </c>
      <c r="CU71" s="46">
        <f t="shared" si="54"/>
        <v>0</v>
      </c>
      <c r="CV71" s="46">
        <f t="shared" si="55"/>
        <v>0</v>
      </c>
      <c r="CW71" s="46">
        <f t="shared" si="55"/>
        <v>0</v>
      </c>
      <c r="CX71" s="46">
        <f t="shared" si="55"/>
        <v>0</v>
      </c>
      <c r="CY71" s="46">
        <f t="shared" si="55"/>
        <v>0</v>
      </c>
      <c r="CZ71" s="46">
        <f t="shared" si="55"/>
        <v>0</v>
      </c>
      <c r="DA71" s="46">
        <f t="shared" si="55"/>
        <v>0</v>
      </c>
      <c r="DB71" s="46">
        <f t="shared" si="55"/>
        <v>0</v>
      </c>
      <c r="DC71" s="46">
        <f t="shared" si="55"/>
        <v>0</v>
      </c>
      <c r="DD71" s="46">
        <f t="shared" si="55"/>
        <v>0</v>
      </c>
      <c r="DE71" s="46">
        <f t="shared" si="55"/>
        <v>0</v>
      </c>
      <c r="DF71" s="46">
        <f t="shared" si="55"/>
        <v>0</v>
      </c>
      <c r="DG71" s="46">
        <f t="shared" si="55"/>
        <v>0</v>
      </c>
      <c r="DH71" s="46">
        <f t="shared" si="55"/>
        <v>0</v>
      </c>
      <c r="DI71" s="46">
        <f t="shared" si="55"/>
        <v>0</v>
      </c>
      <c r="DJ71" s="46">
        <f t="shared" si="55"/>
        <v>0</v>
      </c>
      <c r="DK71" s="46">
        <f t="shared" si="55"/>
        <v>0</v>
      </c>
      <c r="DL71" s="46">
        <f t="shared" si="56"/>
        <v>0</v>
      </c>
      <c r="DM71" s="46">
        <f t="shared" si="56"/>
        <v>0</v>
      </c>
      <c r="DN71" s="46">
        <f t="shared" si="56"/>
        <v>0</v>
      </c>
      <c r="DO71" s="46">
        <f t="shared" si="56"/>
        <v>0</v>
      </c>
      <c r="DP71" s="46">
        <f t="shared" si="56"/>
        <v>0</v>
      </c>
      <c r="DQ71" s="46">
        <f t="shared" si="56"/>
        <v>0</v>
      </c>
      <c r="DR71" s="46">
        <f t="shared" si="56"/>
        <v>0</v>
      </c>
      <c r="DS71" s="46">
        <f t="shared" si="56"/>
        <v>0</v>
      </c>
      <c r="DT71" s="46">
        <f t="shared" si="56"/>
        <v>0</v>
      </c>
      <c r="DU71" s="46">
        <f t="shared" si="56"/>
        <v>0</v>
      </c>
      <c r="DV71" s="46">
        <f t="shared" si="56"/>
        <v>0</v>
      </c>
      <c r="DW71" s="46">
        <f t="shared" si="56"/>
        <v>0</v>
      </c>
      <c r="DX71" s="46">
        <f t="shared" si="56"/>
        <v>0</v>
      </c>
      <c r="DY71" s="46">
        <f t="shared" si="56"/>
        <v>0</v>
      </c>
      <c r="DZ71" s="46">
        <f t="shared" si="56"/>
        <v>0</v>
      </c>
      <c r="EA71" s="46">
        <f t="shared" si="56"/>
        <v>0</v>
      </c>
      <c r="EB71" s="46">
        <f t="shared" si="57"/>
        <v>0</v>
      </c>
      <c r="EC71" s="46">
        <f t="shared" si="57"/>
        <v>0</v>
      </c>
      <c r="ED71" s="46">
        <f t="shared" si="57"/>
        <v>0</v>
      </c>
      <c r="EE71" s="46">
        <f t="shared" si="57"/>
        <v>0</v>
      </c>
      <c r="EF71" s="46">
        <f t="shared" si="57"/>
        <v>0</v>
      </c>
      <c r="EG71" s="46">
        <f t="shared" si="57"/>
        <v>0</v>
      </c>
      <c r="EH71" s="46">
        <f t="shared" si="57"/>
        <v>0</v>
      </c>
      <c r="EI71" s="46">
        <f t="shared" si="57"/>
        <v>0</v>
      </c>
      <c r="EJ71" s="46">
        <f t="shared" si="57"/>
        <v>0</v>
      </c>
      <c r="EK71" s="46">
        <f t="shared" si="57"/>
        <v>0</v>
      </c>
      <c r="EL71" s="46">
        <f t="shared" si="57"/>
        <v>0</v>
      </c>
      <c r="EM71" s="46">
        <f t="shared" si="57"/>
        <v>0</v>
      </c>
      <c r="EN71" s="46">
        <f t="shared" si="57"/>
        <v>0</v>
      </c>
      <c r="EO71" s="46">
        <f t="shared" si="57"/>
        <v>0</v>
      </c>
      <c r="EP71" s="46">
        <f t="shared" si="57"/>
        <v>0</v>
      </c>
      <c r="EQ71" s="46">
        <f t="shared" si="57"/>
        <v>0</v>
      </c>
      <c r="ER71" s="46">
        <f t="shared" si="58"/>
        <v>0</v>
      </c>
      <c r="ES71" s="46">
        <f t="shared" si="58"/>
        <v>0</v>
      </c>
      <c r="ET71" s="46">
        <f t="shared" si="58"/>
        <v>0</v>
      </c>
      <c r="EU71" s="46">
        <f t="shared" si="58"/>
        <v>0</v>
      </c>
      <c r="EV71" s="46">
        <f t="shared" si="58"/>
        <v>0</v>
      </c>
      <c r="EW71" s="46">
        <f t="shared" si="58"/>
        <v>0</v>
      </c>
      <c r="EX71" s="46">
        <f t="shared" si="58"/>
        <v>0</v>
      </c>
      <c r="EY71" s="46">
        <f t="shared" si="58"/>
        <v>0</v>
      </c>
      <c r="EZ71" s="46">
        <f t="shared" si="58"/>
        <v>0</v>
      </c>
      <c r="FA71" s="46">
        <f t="shared" si="58"/>
        <v>0</v>
      </c>
      <c r="FB71" s="46">
        <f t="shared" si="58"/>
        <v>0</v>
      </c>
      <c r="FC71" s="46">
        <f t="shared" si="58"/>
        <v>0</v>
      </c>
      <c r="FD71" s="46">
        <f t="shared" si="58"/>
        <v>0</v>
      </c>
      <c r="FE71" s="46">
        <f t="shared" si="58"/>
        <v>0</v>
      </c>
      <c r="FF71" s="46">
        <f t="shared" si="58"/>
        <v>0</v>
      </c>
      <c r="FG71" s="46">
        <f t="shared" si="58"/>
        <v>0</v>
      </c>
      <c r="FH71" s="46">
        <f t="shared" si="59"/>
        <v>0</v>
      </c>
      <c r="FI71" s="46">
        <f t="shared" si="59"/>
        <v>0</v>
      </c>
      <c r="FJ71" s="46">
        <f t="shared" si="59"/>
        <v>0</v>
      </c>
      <c r="FK71" s="46">
        <f t="shared" si="59"/>
        <v>0</v>
      </c>
      <c r="FL71" s="46">
        <f t="shared" si="59"/>
        <v>0</v>
      </c>
      <c r="FM71" s="46">
        <f t="shared" si="59"/>
        <v>0</v>
      </c>
      <c r="FN71" s="46">
        <f t="shared" si="59"/>
        <v>0</v>
      </c>
      <c r="FO71" s="46">
        <f t="shared" si="59"/>
        <v>0</v>
      </c>
      <c r="FP71" s="46">
        <f t="shared" si="59"/>
        <v>0</v>
      </c>
      <c r="FQ71" s="46">
        <f t="shared" si="59"/>
        <v>0</v>
      </c>
      <c r="FR71" s="46">
        <f t="shared" si="59"/>
        <v>0</v>
      </c>
      <c r="FS71" s="46">
        <f t="shared" si="59"/>
        <v>0</v>
      </c>
      <c r="FT71" s="46">
        <f t="shared" si="59"/>
        <v>0</v>
      </c>
      <c r="FU71" s="46">
        <f t="shared" si="59"/>
        <v>0</v>
      </c>
      <c r="FV71" s="46">
        <f t="shared" si="59"/>
        <v>0</v>
      </c>
      <c r="FW71" s="46">
        <f t="shared" si="59"/>
        <v>0</v>
      </c>
      <c r="FX71" s="46">
        <f t="shared" si="60"/>
        <v>0</v>
      </c>
      <c r="FY71" s="46">
        <f t="shared" si="60"/>
        <v>0</v>
      </c>
      <c r="FZ71" s="46">
        <f t="shared" si="60"/>
        <v>0</v>
      </c>
      <c r="GA71" s="46">
        <f t="shared" si="60"/>
        <v>0</v>
      </c>
      <c r="GB71" s="46">
        <f t="shared" si="60"/>
        <v>0</v>
      </c>
      <c r="GC71" s="46">
        <f t="shared" si="60"/>
        <v>0</v>
      </c>
      <c r="GD71" s="46">
        <f t="shared" si="60"/>
        <v>0</v>
      </c>
      <c r="GE71" s="46">
        <f t="shared" si="60"/>
        <v>0</v>
      </c>
      <c r="GF71" s="46">
        <f t="shared" si="60"/>
        <v>0</v>
      </c>
      <c r="GG71" s="46">
        <f t="shared" si="60"/>
        <v>0</v>
      </c>
      <c r="GH71" s="46">
        <f t="shared" si="60"/>
        <v>0</v>
      </c>
      <c r="GI71" s="46">
        <f t="shared" si="60"/>
        <v>0</v>
      </c>
      <c r="GJ71" s="46">
        <f t="shared" si="60"/>
        <v>0</v>
      </c>
      <c r="GK71" s="46">
        <f t="shared" si="60"/>
        <v>0</v>
      </c>
      <c r="GL71" s="46">
        <f t="shared" si="60"/>
        <v>0</v>
      </c>
      <c r="GM71" s="46">
        <f t="shared" si="60"/>
        <v>0</v>
      </c>
      <c r="GN71" s="46">
        <f t="shared" si="61"/>
        <v>0</v>
      </c>
      <c r="GO71" s="46">
        <f t="shared" si="61"/>
        <v>0</v>
      </c>
      <c r="GP71" s="46">
        <f t="shared" si="61"/>
        <v>0</v>
      </c>
      <c r="GQ71" s="46">
        <f t="shared" si="61"/>
        <v>0</v>
      </c>
      <c r="GR71" s="46">
        <f t="shared" si="61"/>
        <v>0</v>
      </c>
      <c r="GS71" s="46">
        <f t="shared" si="61"/>
        <v>0</v>
      </c>
      <c r="GT71" s="46">
        <f t="shared" si="61"/>
        <v>0</v>
      </c>
      <c r="GU71" s="46">
        <f t="shared" si="61"/>
        <v>0</v>
      </c>
      <c r="GV71" s="46">
        <f t="shared" si="61"/>
        <v>0</v>
      </c>
      <c r="GW71" s="46">
        <f t="shared" si="61"/>
        <v>0</v>
      </c>
      <c r="GX71" s="46">
        <f t="shared" si="61"/>
        <v>0</v>
      </c>
      <c r="GY71" s="46">
        <f t="shared" si="61"/>
        <v>0</v>
      </c>
      <c r="GZ71" s="46">
        <f t="shared" si="61"/>
        <v>0</v>
      </c>
      <c r="HA71" s="46">
        <f t="shared" si="61"/>
        <v>0</v>
      </c>
      <c r="HB71" s="46">
        <f t="shared" si="61"/>
        <v>0</v>
      </c>
      <c r="HC71" s="46">
        <f t="shared" si="61"/>
        <v>0</v>
      </c>
      <c r="HD71" s="46">
        <f t="shared" si="62"/>
        <v>0</v>
      </c>
      <c r="HE71" s="46">
        <f t="shared" si="62"/>
        <v>0</v>
      </c>
      <c r="HF71" s="46">
        <f t="shared" si="62"/>
        <v>0</v>
      </c>
      <c r="HG71" s="46">
        <f t="shared" si="62"/>
        <v>0</v>
      </c>
      <c r="HH71" s="46">
        <f t="shared" si="62"/>
        <v>0</v>
      </c>
      <c r="HI71" s="46">
        <f t="shared" si="62"/>
        <v>0</v>
      </c>
      <c r="HJ71" s="46">
        <f t="shared" si="62"/>
        <v>0</v>
      </c>
      <c r="HK71" s="46">
        <f t="shared" si="62"/>
        <v>0</v>
      </c>
      <c r="HL71" s="46">
        <f t="shared" si="62"/>
        <v>0</v>
      </c>
      <c r="HM71" s="46">
        <f t="shared" si="62"/>
        <v>0</v>
      </c>
      <c r="HN71" s="46">
        <f t="shared" si="62"/>
        <v>0</v>
      </c>
      <c r="HO71" s="46">
        <f t="shared" si="62"/>
        <v>0</v>
      </c>
      <c r="HP71" s="46">
        <f t="shared" si="62"/>
        <v>0</v>
      </c>
      <c r="HQ71" s="46">
        <f t="shared" si="62"/>
        <v>0</v>
      </c>
      <c r="HR71" s="46">
        <f t="shared" si="62"/>
        <v>0</v>
      </c>
      <c r="HS71" s="46">
        <f t="shared" si="62"/>
        <v>0</v>
      </c>
      <c r="HT71" s="46">
        <f t="shared" si="63"/>
        <v>0</v>
      </c>
      <c r="HU71" s="46">
        <f t="shared" si="63"/>
        <v>0</v>
      </c>
      <c r="HV71" s="46">
        <f t="shared" si="63"/>
        <v>0</v>
      </c>
      <c r="HW71" s="46">
        <f t="shared" si="63"/>
        <v>0</v>
      </c>
      <c r="HX71" s="46">
        <f t="shared" si="63"/>
        <v>0</v>
      </c>
      <c r="HY71" s="46">
        <f t="shared" si="63"/>
        <v>0</v>
      </c>
      <c r="HZ71" s="46">
        <f t="shared" si="63"/>
        <v>0</v>
      </c>
      <c r="IA71" s="46">
        <f t="shared" si="63"/>
        <v>0</v>
      </c>
      <c r="IB71" s="46">
        <f t="shared" si="63"/>
        <v>0</v>
      </c>
      <c r="IC71" s="46">
        <f t="shared" si="63"/>
        <v>0</v>
      </c>
      <c r="ID71" s="46">
        <f t="shared" si="63"/>
        <v>0</v>
      </c>
      <c r="IE71" s="46">
        <f t="shared" si="63"/>
        <v>0</v>
      </c>
      <c r="IF71" s="46">
        <f t="shared" si="63"/>
        <v>0</v>
      </c>
      <c r="IG71" s="46">
        <f t="shared" si="63"/>
        <v>0</v>
      </c>
      <c r="IH71" s="46">
        <f t="shared" si="63"/>
        <v>0</v>
      </c>
      <c r="II71" s="46">
        <f t="shared" si="63"/>
        <v>0</v>
      </c>
      <c r="IJ71" s="46">
        <f t="shared" si="64"/>
        <v>0</v>
      </c>
      <c r="IK71" s="46">
        <f t="shared" si="64"/>
        <v>0</v>
      </c>
      <c r="IL71" s="46">
        <f t="shared" si="64"/>
        <v>0</v>
      </c>
      <c r="IM71" s="46">
        <f t="shared" si="64"/>
        <v>0</v>
      </c>
      <c r="IN71" s="46">
        <f t="shared" si="64"/>
        <v>0</v>
      </c>
      <c r="IO71" s="46">
        <f t="shared" si="64"/>
        <v>0</v>
      </c>
      <c r="IP71" s="46">
        <f t="shared" si="64"/>
        <v>0</v>
      </c>
      <c r="IQ71" s="46">
        <f t="shared" si="64"/>
        <v>0</v>
      </c>
      <c r="IR71" s="46">
        <f t="shared" si="64"/>
        <v>0</v>
      </c>
      <c r="IS71" s="46">
        <f t="shared" si="64"/>
        <v>0</v>
      </c>
      <c r="IT71" s="46">
        <f t="shared" si="64"/>
        <v>0</v>
      </c>
      <c r="IU71" s="46">
        <f t="shared" si="64"/>
        <v>0</v>
      </c>
      <c r="IV71" s="46">
        <f t="shared" si="64"/>
        <v>0</v>
      </c>
      <c r="IW71" s="46">
        <f t="shared" si="64"/>
        <v>0</v>
      </c>
      <c r="IX71" s="46">
        <f t="shared" si="64"/>
        <v>0</v>
      </c>
      <c r="IY71" s="46">
        <f t="shared" si="64"/>
        <v>0</v>
      </c>
      <c r="IZ71" s="46">
        <f t="shared" si="65"/>
        <v>0</v>
      </c>
      <c r="JA71" s="46">
        <f t="shared" si="65"/>
        <v>0</v>
      </c>
      <c r="JB71" s="46">
        <f t="shared" si="65"/>
        <v>0</v>
      </c>
      <c r="JC71" s="46">
        <f t="shared" si="65"/>
        <v>0</v>
      </c>
      <c r="JD71" s="46">
        <f t="shared" si="65"/>
        <v>0</v>
      </c>
      <c r="JE71" s="46">
        <f t="shared" si="65"/>
        <v>0</v>
      </c>
      <c r="JF71" s="46">
        <f t="shared" si="65"/>
        <v>0</v>
      </c>
      <c r="JG71" s="46">
        <f t="shared" si="65"/>
        <v>0</v>
      </c>
      <c r="JH71" s="46">
        <f t="shared" si="65"/>
        <v>0</v>
      </c>
      <c r="JI71" s="46">
        <f t="shared" si="65"/>
        <v>0</v>
      </c>
      <c r="JJ71" s="46">
        <f t="shared" si="65"/>
        <v>0</v>
      </c>
      <c r="JK71" s="46">
        <f t="shared" si="65"/>
        <v>0</v>
      </c>
      <c r="JL71" s="46">
        <f t="shared" si="65"/>
        <v>0</v>
      </c>
      <c r="JM71" s="46">
        <f t="shared" si="65"/>
        <v>0</v>
      </c>
      <c r="JN71" s="46">
        <f t="shared" si="65"/>
        <v>0</v>
      </c>
      <c r="JO71" s="46">
        <f t="shared" si="65"/>
        <v>0</v>
      </c>
      <c r="JP71" s="46">
        <f t="shared" si="66"/>
        <v>0</v>
      </c>
      <c r="JQ71" s="46">
        <f t="shared" si="66"/>
        <v>0</v>
      </c>
      <c r="JR71" s="46">
        <f t="shared" si="66"/>
        <v>0</v>
      </c>
      <c r="JS71" s="46">
        <f t="shared" si="66"/>
        <v>0</v>
      </c>
      <c r="JT71" s="46">
        <f t="shared" si="66"/>
        <v>0</v>
      </c>
      <c r="JU71" s="46">
        <f t="shared" si="66"/>
        <v>0</v>
      </c>
      <c r="JV71" s="46">
        <f t="shared" si="66"/>
        <v>0</v>
      </c>
      <c r="JW71" s="46">
        <f t="shared" si="66"/>
        <v>0</v>
      </c>
      <c r="JX71" s="46">
        <f t="shared" si="66"/>
        <v>0</v>
      </c>
      <c r="JY71" s="46">
        <f t="shared" si="66"/>
        <v>0</v>
      </c>
      <c r="JZ71" s="46">
        <f t="shared" si="66"/>
        <v>0</v>
      </c>
      <c r="KA71" s="46">
        <f t="shared" si="66"/>
        <v>0</v>
      </c>
      <c r="KB71" s="46">
        <f t="shared" si="66"/>
        <v>0</v>
      </c>
      <c r="KC71" s="46">
        <f t="shared" si="66"/>
        <v>0</v>
      </c>
      <c r="KD71" s="46">
        <f t="shared" si="66"/>
        <v>0</v>
      </c>
      <c r="KE71" s="46">
        <f t="shared" si="66"/>
        <v>0</v>
      </c>
      <c r="KF71" s="46">
        <f t="shared" si="67"/>
        <v>0</v>
      </c>
      <c r="KG71" s="46">
        <f t="shared" si="67"/>
        <v>0</v>
      </c>
      <c r="KH71" s="46">
        <f t="shared" si="67"/>
        <v>0</v>
      </c>
      <c r="KI71" s="46">
        <f t="shared" si="67"/>
        <v>0</v>
      </c>
      <c r="KJ71" s="46">
        <f t="shared" si="67"/>
        <v>0</v>
      </c>
      <c r="KK71" s="46">
        <f t="shared" si="67"/>
        <v>0</v>
      </c>
      <c r="KL71" s="46">
        <f t="shared" si="67"/>
        <v>0</v>
      </c>
      <c r="KM71" s="46">
        <f t="shared" si="67"/>
        <v>0</v>
      </c>
      <c r="KN71" s="46">
        <f t="shared" si="67"/>
        <v>0</v>
      </c>
      <c r="KO71" s="46">
        <f t="shared" si="67"/>
        <v>0</v>
      </c>
      <c r="KP71" s="46">
        <f t="shared" si="67"/>
        <v>0</v>
      </c>
      <c r="KQ71" s="46">
        <f t="shared" si="67"/>
        <v>0</v>
      </c>
      <c r="KR71" s="46">
        <f t="shared" si="67"/>
        <v>0</v>
      </c>
      <c r="KS71" s="46">
        <f t="shared" si="67"/>
        <v>0</v>
      </c>
      <c r="KT71" s="46">
        <f t="shared" si="67"/>
        <v>0</v>
      </c>
      <c r="KU71" s="46">
        <f t="shared" si="67"/>
        <v>0</v>
      </c>
      <c r="KV71" s="46">
        <f t="shared" si="68"/>
        <v>0</v>
      </c>
      <c r="KW71" s="46">
        <f t="shared" si="68"/>
        <v>0</v>
      </c>
      <c r="KX71" s="46">
        <f t="shared" si="68"/>
        <v>0</v>
      </c>
      <c r="KY71" s="46">
        <f t="shared" si="68"/>
        <v>0</v>
      </c>
      <c r="KZ71" s="46">
        <f t="shared" si="68"/>
        <v>0</v>
      </c>
      <c r="LA71" s="46">
        <f t="shared" si="68"/>
        <v>0</v>
      </c>
      <c r="LB71" s="46">
        <f t="shared" si="68"/>
        <v>0</v>
      </c>
      <c r="LC71" s="46">
        <f t="shared" si="68"/>
        <v>0</v>
      </c>
      <c r="LD71" s="46">
        <f t="shared" si="68"/>
        <v>0</v>
      </c>
      <c r="LE71" s="46">
        <f t="shared" si="68"/>
        <v>0</v>
      </c>
      <c r="LF71" s="46">
        <f t="shared" si="68"/>
        <v>0</v>
      </c>
      <c r="LG71" s="46">
        <f t="shared" si="68"/>
        <v>0</v>
      </c>
      <c r="LH71" s="46">
        <f t="shared" si="68"/>
        <v>0</v>
      </c>
      <c r="LI71" s="46">
        <f t="shared" si="68"/>
        <v>0</v>
      </c>
      <c r="LJ71" s="46">
        <f t="shared" si="68"/>
        <v>0</v>
      </c>
      <c r="LK71" s="46">
        <f t="shared" si="68"/>
        <v>0</v>
      </c>
      <c r="LL71" s="46">
        <f t="shared" si="69"/>
        <v>0</v>
      </c>
      <c r="LM71" s="46">
        <f t="shared" si="69"/>
        <v>0</v>
      </c>
      <c r="LN71" s="46">
        <f t="shared" si="69"/>
        <v>0</v>
      </c>
      <c r="LO71" s="46">
        <f t="shared" si="69"/>
        <v>0</v>
      </c>
      <c r="LP71" s="46">
        <f t="shared" si="69"/>
        <v>0</v>
      </c>
      <c r="LQ71" s="46">
        <f t="shared" si="69"/>
        <v>0</v>
      </c>
      <c r="LR71" s="46">
        <f t="shared" si="69"/>
        <v>0</v>
      </c>
      <c r="LS71" s="46">
        <f t="shared" si="69"/>
        <v>0</v>
      </c>
      <c r="LT71" s="46">
        <f t="shared" si="69"/>
        <v>0</v>
      </c>
    </row>
    <row r="72" spans="1:332" ht="24.6" hidden="1" customHeight="1">
      <c r="A72" s="121">
        <v>11</v>
      </c>
      <c r="B72" s="19"/>
      <c r="C72" s="21"/>
      <c r="D72" s="21"/>
      <c r="E72" s="215" t="str">
        <f t="shared" si="25"/>
        <v/>
      </c>
      <c r="F72" s="215">
        <f t="shared" si="26"/>
        <v>0</v>
      </c>
      <c r="G72" s="218"/>
      <c r="H72" s="217" t="str">
        <f t="shared" si="27"/>
        <v>Falta(n) Fecha(s)</v>
      </c>
      <c r="I72" s="72"/>
      <c r="J72" s="72"/>
      <c r="K72" s="72"/>
      <c r="L72" s="72"/>
      <c r="M72" s="72"/>
      <c r="N72" s="72"/>
      <c r="O72" s="72"/>
      <c r="P72" s="72"/>
      <c r="Q72" s="210" t="str" cm="1">
        <f t="array" ref="Q72">IF(SUM(COUNTIF(J72:P72,{"SI","NO APLICA"}))=0,
   "",
   IF(SUM(COUNTIF(J72:P72,{"SI","NO APLICA"}))=COLUMNS(J72:P72),
      "CUMPLE",
      "NO CUMPLE"))</f>
        <v/>
      </c>
      <c r="R72" s="72"/>
      <c r="S72" s="19"/>
      <c r="T72" s="72"/>
      <c r="U72" s="19"/>
      <c r="V72" s="72"/>
      <c r="W72" s="72"/>
      <c r="X72" s="72"/>
      <c r="Y72" s="210" t="str">
        <f t="shared" si="70"/>
        <v/>
      </c>
      <c r="Z72" s="211" t="str">
        <f t="shared" si="71"/>
        <v/>
      </c>
      <c r="AA72" s="476"/>
      <c r="AB72" s="477"/>
      <c r="AD72" s="122" t="str">
        <f t="shared" si="28"/>
        <v/>
      </c>
      <c r="AE72" s="122" t="str">
        <f t="shared" si="28"/>
        <v/>
      </c>
      <c r="AF72" s="123">
        <f t="shared" si="28"/>
        <v>0</v>
      </c>
      <c r="AG72" s="122" t="str">
        <f t="shared" si="29"/>
        <v/>
      </c>
      <c r="AH72" s="122" t="str">
        <f t="shared" si="29"/>
        <v/>
      </c>
      <c r="AI72" s="123">
        <f t="shared" si="29"/>
        <v>0</v>
      </c>
      <c r="AW72" s="46" t="str">
        <f t="shared" si="30"/>
        <v/>
      </c>
      <c r="AX72" s="46">
        <f t="shared" si="30"/>
        <v>2</v>
      </c>
      <c r="AY72" s="96">
        <v>11</v>
      </c>
      <c r="AZ72" s="47" t="str">
        <f t="shared" si="31"/>
        <v/>
      </c>
      <c r="BA72" s="47">
        <f t="shared" si="32"/>
        <v>0</v>
      </c>
      <c r="BB72" s="90" t="str">
        <f t="shared" si="33"/>
        <v/>
      </c>
      <c r="BC72" s="124">
        <v>11</v>
      </c>
      <c r="BD72" s="125">
        <f t="shared" si="34"/>
        <v>1</v>
      </c>
      <c r="BE72" s="126">
        <f t="shared" si="35"/>
        <v>1</v>
      </c>
      <c r="BF72" s="90">
        <f t="shared" si="36"/>
        <v>0</v>
      </c>
      <c r="BG72" s="90">
        <f t="shared" si="75"/>
        <v>0</v>
      </c>
      <c r="BH72" s="90" t="str">
        <f t="shared" si="72"/>
        <v/>
      </c>
      <c r="BI72" s="90" t="e">
        <f t="shared" si="37"/>
        <v>#NUM!</v>
      </c>
      <c r="BJ72" s="90" t="str">
        <f t="shared" si="38"/>
        <v/>
      </c>
      <c r="BK72" s="127">
        <f t="shared" si="39"/>
        <v>0</v>
      </c>
      <c r="BL72" s="128" t="e">
        <f t="shared" si="40"/>
        <v>#NUM!</v>
      </c>
      <c r="BM72" s="128" t="e">
        <f t="shared" si="41"/>
        <v>#NUM!</v>
      </c>
      <c r="BN72" s="128" t="str">
        <f t="shared" si="42"/>
        <v/>
      </c>
      <c r="BO72" s="128" t="str">
        <f t="shared" si="73"/>
        <v/>
      </c>
      <c r="BP72" s="90">
        <f t="shared" si="43"/>
        <v>0</v>
      </c>
      <c r="BQ72" s="90">
        <f t="shared" si="44"/>
        <v>0</v>
      </c>
      <c r="BR72" s="90">
        <f t="shared" si="76"/>
        <v>0</v>
      </c>
      <c r="BS72" s="90" t="str">
        <f t="shared" si="45"/>
        <v/>
      </c>
      <c r="BT72" s="90" t="e">
        <f t="shared" si="46"/>
        <v>#NUM!</v>
      </c>
      <c r="BU72" s="90" t="e">
        <f t="shared" si="47"/>
        <v>#NUM!</v>
      </c>
      <c r="BV72" s="127">
        <f t="shared" si="48"/>
        <v>0</v>
      </c>
      <c r="BW72" s="128" t="e">
        <f t="shared" si="49"/>
        <v>#NUM!</v>
      </c>
      <c r="BX72" s="128" t="e">
        <f t="shared" si="50"/>
        <v>#NUM!</v>
      </c>
      <c r="BY72" s="128" t="str">
        <f t="shared" si="51"/>
        <v/>
      </c>
      <c r="BZ72" s="128" t="str">
        <f t="shared" si="74"/>
        <v/>
      </c>
      <c r="CA72" s="90">
        <f t="shared" si="52"/>
        <v>0</v>
      </c>
      <c r="CB72" s="90"/>
      <c r="CC72" s="90"/>
      <c r="CD72" s="129"/>
      <c r="CE72" s="130">
        <f t="shared" si="53"/>
        <v>0</v>
      </c>
      <c r="CF72" s="46">
        <f t="shared" si="54"/>
        <v>0</v>
      </c>
      <c r="CG72" s="46">
        <f t="shared" si="54"/>
        <v>0</v>
      </c>
      <c r="CH72" s="46">
        <f t="shared" si="54"/>
        <v>0</v>
      </c>
      <c r="CI72" s="46">
        <f t="shared" si="54"/>
        <v>0</v>
      </c>
      <c r="CJ72" s="46">
        <f t="shared" si="54"/>
        <v>0</v>
      </c>
      <c r="CK72" s="46">
        <f t="shared" si="54"/>
        <v>0</v>
      </c>
      <c r="CL72" s="46">
        <f t="shared" si="54"/>
        <v>0</v>
      </c>
      <c r="CM72" s="46">
        <f t="shared" si="54"/>
        <v>0</v>
      </c>
      <c r="CN72" s="46">
        <f t="shared" si="54"/>
        <v>0</v>
      </c>
      <c r="CO72" s="46">
        <f t="shared" si="54"/>
        <v>0</v>
      </c>
      <c r="CP72" s="46">
        <f t="shared" si="54"/>
        <v>0</v>
      </c>
      <c r="CQ72" s="46">
        <f t="shared" si="54"/>
        <v>0</v>
      </c>
      <c r="CR72" s="46">
        <f t="shared" si="54"/>
        <v>0</v>
      </c>
      <c r="CS72" s="46">
        <f t="shared" si="54"/>
        <v>0</v>
      </c>
      <c r="CT72" s="46">
        <f t="shared" si="54"/>
        <v>0</v>
      </c>
      <c r="CU72" s="46">
        <f t="shared" si="54"/>
        <v>0</v>
      </c>
      <c r="CV72" s="46">
        <f t="shared" si="55"/>
        <v>0</v>
      </c>
      <c r="CW72" s="46">
        <f t="shared" si="55"/>
        <v>0</v>
      </c>
      <c r="CX72" s="46">
        <f t="shared" si="55"/>
        <v>0</v>
      </c>
      <c r="CY72" s="46">
        <f t="shared" si="55"/>
        <v>0</v>
      </c>
      <c r="CZ72" s="46">
        <f t="shared" si="55"/>
        <v>0</v>
      </c>
      <c r="DA72" s="46">
        <f t="shared" si="55"/>
        <v>0</v>
      </c>
      <c r="DB72" s="46">
        <f t="shared" si="55"/>
        <v>0</v>
      </c>
      <c r="DC72" s="46">
        <f t="shared" si="55"/>
        <v>0</v>
      </c>
      <c r="DD72" s="46">
        <f t="shared" si="55"/>
        <v>0</v>
      </c>
      <c r="DE72" s="46">
        <f t="shared" si="55"/>
        <v>0</v>
      </c>
      <c r="DF72" s="46">
        <f t="shared" si="55"/>
        <v>0</v>
      </c>
      <c r="DG72" s="46">
        <f t="shared" si="55"/>
        <v>0</v>
      </c>
      <c r="DH72" s="46">
        <f t="shared" si="55"/>
        <v>0</v>
      </c>
      <c r="DI72" s="46">
        <f t="shared" si="55"/>
        <v>0</v>
      </c>
      <c r="DJ72" s="46">
        <f t="shared" si="55"/>
        <v>0</v>
      </c>
      <c r="DK72" s="46">
        <f t="shared" si="55"/>
        <v>0</v>
      </c>
      <c r="DL72" s="46">
        <f t="shared" si="56"/>
        <v>0</v>
      </c>
      <c r="DM72" s="46">
        <f t="shared" si="56"/>
        <v>0</v>
      </c>
      <c r="DN72" s="46">
        <f t="shared" si="56"/>
        <v>0</v>
      </c>
      <c r="DO72" s="46">
        <f t="shared" si="56"/>
        <v>0</v>
      </c>
      <c r="DP72" s="46">
        <f t="shared" si="56"/>
        <v>0</v>
      </c>
      <c r="DQ72" s="46">
        <f t="shared" si="56"/>
        <v>0</v>
      </c>
      <c r="DR72" s="46">
        <f t="shared" si="56"/>
        <v>0</v>
      </c>
      <c r="DS72" s="46">
        <f t="shared" si="56"/>
        <v>0</v>
      </c>
      <c r="DT72" s="46">
        <f t="shared" si="56"/>
        <v>0</v>
      </c>
      <c r="DU72" s="46">
        <f t="shared" si="56"/>
        <v>0</v>
      </c>
      <c r="DV72" s="46">
        <f t="shared" si="56"/>
        <v>0</v>
      </c>
      <c r="DW72" s="46">
        <f t="shared" si="56"/>
        <v>0</v>
      </c>
      <c r="DX72" s="46">
        <f t="shared" si="56"/>
        <v>0</v>
      </c>
      <c r="DY72" s="46">
        <f t="shared" si="56"/>
        <v>0</v>
      </c>
      <c r="DZ72" s="46">
        <f t="shared" si="56"/>
        <v>0</v>
      </c>
      <c r="EA72" s="46">
        <f t="shared" si="56"/>
        <v>0</v>
      </c>
      <c r="EB72" s="46">
        <f t="shared" si="57"/>
        <v>0</v>
      </c>
      <c r="EC72" s="46">
        <f t="shared" si="57"/>
        <v>0</v>
      </c>
      <c r="ED72" s="46">
        <f t="shared" si="57"/>
        <v>0</v>
      </c>
      <c r="EE72" s="46">
        <f t="shared" si="57"/>
        <v>0</v>
      </c>
      <c r="EF72" s="46">
        <f t="shared" si="57"/>
        <v>0</v>
      </c>
      <c r="EG72" s="46">
        <f t="shared" si="57"/>
        <v>0</v>
      </c>
      <c r="EH72" s="46">
        <f t="shared" si="57"/>
        <v>0</v>
      </c>
      <c r="EI72" s="46">
        <f t="shared" si="57"/>
        <v>0</v>
      </c>
      <c r="EJ72" s="46">
        <f t="shared" si="57"/>
        <v>0</v>
      </c>
      <c r="EK72" s="46">
        <f t="shared" si="57"/>
        <v>0</v>
      </c>
      <c r="EL72" s="46">
        <f t="shared" si="57"/>
        <v>0</v>
      </c>
      <c r="EM72" s="46">
        <f t="shared" si="57"/>
        <v>0</v>
      </c>
      <c r="EN72" s="46">
        <f t="shared" si="57"/>
        <v>0</v>
      </c>
      <c r="EO72" s="46">
        <f t="shared" si="57"/>
        <v>0</v>
      </c>
      <c r="EP72" s="46">
        <f t="shared" si="57"/>
        <v>0</v>
      </c>
      <c r="EQ72" s="46">
        <f t="shared" si="57"/>
        <v>0</v>
      </c>
      <c r="ER72" s="46">
        <f t="shared" si="58"/>
        <v>0</v>
      </c>
      <c r="ES72" s="46">
        <f t="shared" si="58"/>
        <v>0</v>
      </c>
      <c r="ET72" s="46">
        <f t="shared" si="58"/>
        <v>0</v>
      </c>
      <c r="EU72" s="46">
        <f t="shared" si="58"/>
        <v>0</v>
      </c>
      <c r="EV72" s="46">
        <f t="shared" si="58"/>
        <v>0</v>
      </c>
      <c r="EW72" s="46">
        <f t="shared" si="58"/>
        <v>0</v>
      </c>
      <c r="EX72" s="46">
        <f t="shared" si="58"/>
        <v>0</v>
      </c>
      <c r="EY72" s="46">
        <f t="shared" si="58"/>
        <v>0</v>
      </c>
      <c r="EZ72" s="46">
        <f t="shared" si="58"/>
        <v>0</v>
      </c>
      <c r="FA72" s="46">
        <f t="shared" si="58"/>
        <v>0</v>
      </c>
      <c r="FB72" s="46">
        <f t="shared" si="58"/>
        <v>0</v>
      </c>
      <c r="FC72" s="46">
        <f t="shared" si="58"/>
        <v>0</v>
      </c>
      <c r="FD72" s="46">
        <f t="shared" si="58"/>
        <v>0</v>
      </c>
      <c r="FE72" s="46">
        <f t="shared" si="58"/>
        <v>0</v>
      </c>
      <c r="FF72" s="46">
        <f t="shared" si="58"/>
        <v>0</v>
      </c>
      <c r="FG72" s="46">
        <f t="shared" si="58"/>
        <v>0</v>
      </c>
      <c r="FH72" s="46">
        <f t="shared" si="59"/>
        <v>0</v>
      </c>
      <c r="FI72" s="46">
        <f t="shared" si="59"/>
        <v>0</v>
      </c>
      <c r="FJ72" s="46">
        <f t="shared" si="59"/>
        <v>0</v>
      </c>
      <c r="FK72" s="46">
        <f t="shared" si="59"/>
        <v>0</v>
      </c>
      <c r="FL72" s="46">
        <f t="shared" si="59"/>
        <v>0</v>
      </c>
      <c r="FM72" s="46">
        <f t="shared" si="59"/>
        <v>0</v>
      </c>
      <c r="FN72" s="46">
        <f t="shared" si="59"/>
        <v>0</v>
      </c>
      <c r="FO72" s="46">
        <f t="shared" si="59"/>
        <v>0</v>
      </c>
      <c r="FP72" s="46">
        <f t="shared" si="59"/>
        <v>0</v>
      </c>
      <c r="FQ72" s="46">
        <f t="shared" si="59"/>
        <v>0</v>
      </c>
      <c r="FR72" s="46">
        <f t="shared" si="59"/>
        <v>0</v>
      </c>
      <c r="FS72" s="46">
        <f t="shared" si="59"/>
        <v>0</v>
      </c>
      <c r="FT72" s="46">
        <f t="shared" si="59"/>
        <v>0</v>
      </c>
      <c r="FU72" s="46">
        <f t="shared" si="59"/>
        <v>0</v>
      </c>
      <c r="FV72" s="46">
        <f t="shared" si="59"/>
        <v>0</v>
      </c>
      <c r="FW72" s="46">
        <f t="shared" si="59"/>
        <v>0</v>
      </c>
      <c r="FX72" s="46">
        <f t="shared" si="60"/>
        <v>0</v>
      </c>
      <c r="FY72" s="46">
        <f t="shared" si="60"/>
        <v>0</v>
      </c>
      <c r="FZ72" s="46">
        <f t="shared" si="60"/>
        <v>0</v>
      </c>
      <c r="GA72" s="46">
        <f t="shared" si="60"/>
        <v>0</v>
      </c>
      <c r="GB72" s="46">
        <f t="shared" si="60"/>
        <v>0</v>
      </c>
      <c r="GC72" s="46">
        <f t="shared" si="60"/>
        <v>0</v>
      </c>
      <c r="GD72" s="46">
        <f t="shared" si="60"/>
        <v>0</v>
      </c>
      <c r="GE72" s="46">
        <f t="shared" si="60"/>
        <v>0</v>
      </c>
      <c r="GF72" s="46">
        <f t="shared" si="60"/>
        <v>0</v>
      </c>
      <c r="GG72" s="46">
        <f t="shared" si="60"/>
        <v>0</v>
      </c>
      <c r="GH72" s="46">
        <f t="shared" si="60"/>
        <v>0</v>
      </c>
      <c r="GI72" s="46">
        <f t="shared" si="60"/>
        <v>0</v>
      </c>
      <c r="GJ72" s="46">
        <f t="shared" si="60"/>
        <v>0</v>
      </c>
      <c r="GK72" s="46">
        <f t="shared" si="60"/>
        <v>0</v>
      </c>
      <c r="GL72" s="46">
        <f t="shared" si="60"/>
        <v>0</v>
      </c>
      <c r="GM72" s="46">
        <f t="shared" si="60"/>
        <v>0</v>
      </c>
      <c r="GN72" s="46">
        <f t="shared" si="61"/>
        <v>0</v>
      </c>
      <c r="GO72" s="46">
        <f t="shared" si="61"/>
        <v>0</v>
      </c>
      <c r="GP72" s="46">
        <f t="shared" si="61"/>
        <v>0</v>
      </c>
      <c r="GQ72" s="46">
        <f t="shared" si="61"/>
        <v>0</v>
      </c>
      <c r="GR72" s="46">
        <f t="shared" si="61"/>
        <v>0</v>
      </c>
      <c r="GS72" s="46">
        <f t="shared" si="61"/>
        <v>0</v>
      </c>
      <c r="GT72" s="46">
        <f t="shared" si="61"/>
        <v>0</v>
      </c>
      <c r="GU72" s="46">
        <f t="shared" si="61"/>
        <v>0</v>
      </c>
      <c r="GV72" s="46">
        <f t="shared" si="61"/>
        <v>0</v>
      </c>
      <c r="GW72" s="46">
        <f t="shared" si="61"/>
        <v>0</v>
      </c>
      <c r="GX72" s="46">
        <f t="shared" si="61"/>
        <v>0</v>
      </c>
      <c r="GY72" s="46">
        <f t="shared" si="61"/>
        <v>0</v>
      </c>
      <c r="GZ72" s="46">
        <f t="shared" si="61"/>
        <v>0</v>
      </c>
      <c r="HA72" s="46">
        <f t="shared" si="61"/>
        <v>0</v>
      </c>
      <c r="HB72" s="46">
        <f t="shared" si="61"/>
        <v>0</v>
      </c>
      <c r="HC72" s="46">
        <f t="shared" si="61"/>
        <v>0</v>
      </c>
      <c r="HD72" s="46">
        <f t="shared" si="62"/>
        <v>0</v>
      </c>
      <c r="HE72" s="46">
        <f t="shared" si="62"/>
        <v>0</v>
      </c>
      <c r="HF72" s="46">
        <f t="shared" si="62"/>
        <v>0</v>
      </c>
      <c r="HG72" s="46">
        <f t="shared" si="62"/>
        <v>0</v>
      </c>
      <c r="HH72" s="46">
        <f t="shared" si="62"/>
        <v>0</v>
      </c>
      <c r="HI72" s="46">
        <f t="shared" si="62"/>
        <v>0</v>
      </c>
      <c r="HJ72" s="46">
        <f t="shared" si="62"/>
        <v>0</v>
      </c>
      <c r="HK72" s="46">
        <f t="shared" si="62"/>
        <v>0</v>
      </c>
      <c r="HL72" s="46">
        <f t="shared" si="62"/>
        <v>0</v>
      </c>
      <c r="HM72" s="46">
        <f t="shared" si="62"/>
        <v>0</v>
      </c>
      <c r="HN72" s="46">
        <f t="shared" si="62"/>
        <v>0</v>
      </c>
      <c r="HO72" s="46">
        <f t="shared" si="62"/>
        <v>0</v>
      </c>
      <c r="HP72" s="46">
        <f t="shared" si="62"/>
        <v>0</v>
      </c>
      <c r="HQ72" s="46">
        <f t="shared" si="62"/>
        <v>0</v>
      </c>
      <c r="HR72" s="46">
        <f t="shared" si="62"/>
        <v>0</v>
      </c>
      <c r="HS72" s="46">
        <f t="shared" si="62"/>
        <v>0</v>
      </c>
      <c r="HT72" s="46">
        <f t="shared" si="63"/>
        <v>0</v>
      </c>
      <c r="HU72" s="46">
        <f t="shared" si="63"/>
        <v>0</v>
      </c>
      <c r="HV72" s="46">
        <f t="shared" si="63"/>
        <v>0</v>
      </c>
      <c r="HW72" s="46">
        <f t="shared" si="63"/>
        <v>0</v>
      </c>
      <c r="HX72" s="46">
        <f t="shared" si="63"/>
        <v>0</v>
      </c>
      <c r="HY72" s="46">
        <f t="shared" si="63"/>
        <v>0</v>
      </c>
      <c r="HZ72" s="46">
        <f t="shared" si="63"/>
        <v>0</v>
      </c>
      <c r="IA72" s="46">
        <f t="shared" si="63"/>
        <v>0</v>
      </c>
      <c r="IB72" s="46">
        <f t="shared" si="63"/>
        <v>0</v>
      </c>
      <c r="IC72" s="46">
        <f t="shared" si="63"/>
        <v>0</v>
      </c>
      <c r="ID72" s="46">
        <f t="shared" si="63"/>
        <v>0</v>
      </c>
      <c r="IE72" s="46">
        <f t="shared" si="63"/>
        <v>0</v>
      </c>
      <c r="IF72" s="46">
        <f t="shared" si="63"/>
        <v>0</v>
      </c>
      <c r="IG72" s="46">
        <f t="shared" si="63"/>
        <v>0</v>
      </c>
      <c r="IH72" s="46">
        <f t="shared" si="63"/>
        <v>0</v>
      </c>
      <c r="II72" s="46">
        <f t="shared" si="63"/>
        <v>0</v>
      </c>
      <c r="IJ72" s="46">
        <f t="shared" si="64"/>
        <v>0</v>
      </c>
      <c r="IK72" s="46">
        <f t="shared" si="64"/>
        <v>0</v>
      </c>
      <c r="IL72" s="46">
        <f t="shared" si="64"/>
        <v>0</v>
      </c>
      <c r="IM72" s="46">
        <f t="shared" si="64"/>
        <v>0</v>
      </c>
      <c r="IN72" s="46">
        <f t="shared" si="64"/>
        <v>0</v>
      </c>
      <c r="IO72" s="46">
        <f t="shared" si="64"/>
        <v>0</v>
      </c>
      <c r="IP72" s="46">
        <f t="shared" si="64"/>
        <v>0</v>
      </c>
      <c r="IQ72" s="46">
        <f t="shared" si="64"/>
        <v>0</v>
      </c>
      <c r="IR72" s="46">
        <f t="shared" si="64"/>
        <v>0</v>
      </c>
      <c r="IS72" s="46">
        <f t="shared" si="64"/>
        <v>0</v>
      </c>
      <c r="IT72" s="46">
        <f t="shared" si="64"/>
        <v>0</v>
      </c>
      <c r="IU72" s="46">
        <f t="shared" si="64"/>
        <v>0</v>
      </c>
      <c r="IV72" s="46">
        <f t="shared" si="64"/>
        <v>0</v>
      </c>
      <c r="IW72" s="46">
        <f t="shared" si="64"/>
        <v>0</v>
      </c>
      <c r="IX72" s="46">
        <f t="shared" si="64"/>
        <v>0</v>
      </c>
      <c r="IY72" s="46">
        <f t="shared" si="64"/>
        <v>0</v>
      </c>
      <c r="IZ72" s="46">
        <f t="shared" si="65"/>
        <v>0</v>
      </c>
      <c r="JA72" s="46">
        <f t="shared" si="65"/>
        <v>0</v>
      </c>
      <c r="JB72" s="46">
        <f t="shared" si="65"/>
        <v>0</v>
      </c>
      <c r="JC72" s="46">
        <f t="shared" si="65"/>
        <v>0</v>
      </c>
      <c r="JD72" s="46">
        <f t="shared" si="65"/>
        <v>0</v>
      </c>
      <c r="JE72" s="46">
        <f t="shared" si="65"/>
        <v>0</v>
      </c>
      <c r="JF72" s="46">
        <f t="shared" si="65"/>
        <v>0</v>
      </c>
      <c r="JG72" s="46">
        <f t="shared" si="65"/>
        <v>0</v>
      </c>
      <c r="JH72" s="46">
        <f t="shared" si="65"/>
        <v>0</v>
      </c>
      <c r="JI72" s="46">
        <f t="shared" si="65"/>
        <v>0</v>
      </c>
      <c r="JJ72" s="46">
        <f t="shared" si="65"/>
        <v>0</v>
      </c>
      <c r="JK72" s="46">
        <f t="shared" si="65"/>
        <v>0</v>
      </c>
      <c r="JL72" s="46">
        <f t="shared" si="65"/>
        <v>0</v>
      </c>
      <c r="JM72" s="46">
        <f t="shared" si="65"/>
        <v>0</v>
      </c>
      <c r="JN72" s="46">
        <f t="shared" si="65"/>
        <v>0</v>
      </c>
      <c r="JO72" s="46">
        <f t="shared" si="65"/>
        <v>0</v>
      </c>
      <c r="JP72" s="46">
        <f t="shared" si="66"/>
        <v>0</v>
      </c>
      <c r="JQ72" s="46">
        <f t="shared" si="66"/>
        <v>0</v>
      </c>
      <c r="JR72" s="46">
        <f t="shared" si="66"/>
        <v>0</v>
      </c>
      <c r="JS72" s="46">
        <f t="shared" si="66"/>
        <v>0</v>
      </c>
      <c r="JT72" s="46">
        <f t="shared" si="66"/>
        <v>0</v>
      </c>
      <c r="JU72" s="46">
        <f t="shared" si="66"/>
        <v>0</v>
      </c>
      <c r="JV72" s="46">
        <f t="shared" si="66"/>
        <v>0</v>
      </c>
      <c r="JW72" s="46">
        <f t="shared" si="66"/>
        <v>0</v>
      </c>
      <c r="JX72" s="46">
        <f t="shared" si="66"/>
        <v>0</v>
      </c>
      <c r="JY72" s="46">
        <f t="shared" si="66"/>
        <v>0</v>
      </c>
      <c r="JZ72" s="46">
        <f t="shared" si="66"/>
        <v>0</v>
      </c>
      <c r="KA72" s="46">
        <f t="shared" si="66"/>
        <v>0</v>
      </c>
      <c r="KB72" s="46">
        <f t="shared" si="66"/>
        <v>0</v>
      </c>
      <c r="KC72" s="46">
        <f t="shared" si="66"/>
        <v>0</v>
      </c>
      <c r="KD72" s="46">
        <f t="shared" si="66"/>
        <v>0</v>
      </c>
      <c r="KE72" s="46">
        <f t="shared" si="66"/>
        <v>0</v>
      </c>
      <c r="KF72" s="46">
        <f t="shared" si="67"/>
        <v>0</v>
      </c>
      <c r="KG72" s="46">
        <f t="shared" si="67"/>
        <v>0</v>
      </c>
      <c r="KH72" s="46">
        <f t="shared" si="67"/>
        <v>0</v>
      </c>
      <c r="KI72" s="46">
        <f t="shared" si="67"/>
        <v>0</v>
      </c>
      <c r="KJ72" s="46">
        <f t="shared" si="67"/>
        <v>0</v>
      </c>
      <c r="KK72" s="46">
        <f t="shared" si="67"/>
        <v>0</v>
      </c>
      <c r="KL72" s="46">
        <f t="shared" si="67"/>
        <v>0</v>
      </c>
      <c r="KM72" s="46">
        <f t="shared" si="67"/>
        <v>0</v>
      </c>
      <c r="KN72" s="46">
        <f t="shared" si="67"/>
        <v>0</v>
      </c>
      <c r="KO72" s="46">
        <f t="shared" si="67"/>
        <v>0</v>
      </c>
      <c r="KP72" s="46">
        <f t="shared" si="67"/>
        <v>0</v>
      </c>
      <c r="KQ72" s="46">
        <f t="shared" si="67"/>
        <v>0</v>
      </c>
      <c r="KR72" s="46">
        <f t="shared" si="67"/>
        <v>0</v>
      </c>
      <c r="KS72" s="46">
        <f t="shared" si="67"/>
        <v>0</v>
      </c>
      <c r="KT72" s="46">
        <f t="shared" si="67"/>
        <v>0</v>
      </c>
      <c r="KU72" s="46">
        <f t="shared" si="67"/>
        <v>0</v>
      </c>
      <c r="KV72" s="46">
        <f t="shared" si="68"/>
        <v>0</v>
      </c>
      <c r="KW72" s="46">
        <f t="shared" si="68"/>
        <v>0</v>
      </c>
      <c r="KX72" s="46">
        <f t="shared" si="68"/>
        <v>0</v>
      </c>
      <c r="KY72" s="46">
        <f t="shared" si="68"/>
        <v>0</v>
      </c>
      <c r="KZ72" s="46">
        <f t="shared" si="68"/>
        <v>0</v>
      </c>
      <c r="LA72" s="46">
        <f t="shared" si="68"/>
        <v>0</v>
      </c>
      <c r="LB72" s="46">
        <f t="shared" si="68"/>
        <v>0</v>
      </c>
      <c r="LC72" s="46">
        <f t="shared" si="68"/>
        <v>0</v>
      </c>
      <c r="LD72" s="46">
        <f t="shared" si="68"/>
        <v>0</v>
      </c>
      <c r="LE72" s="46">
        <f t="shared" si="68"/>
        <v>0</v>
      </c>
      <c r="LF72" s="46">
        <f t="shared" si="68"/>
        <v>0</v>
      </c>
      <c r="LG72" s="46">
        <f t="shared" si="68"/>
        <v>0</v>
      </c>
      <c r="LH72" s="46">
        <f t="shared" si="68"/>
        <v>0</v>
      </c>
      <c r="LI72" s="46">
        <f t="shared" si="68"/>
        <v>0</v>
      </c>
      <c r="LJ72" s="46">
        <f t="shared" si="68"/>
        <v>0</v>
      </c>
      <c r="LK72" s="46">
        <f t="shared" si="68"/>
        <v>0</v>
      </c>
      <c r="LL72" s="46">
        <f t="shared" si="69"/>
        <v>0</v>
      </c>
      <c r="LM72" s="46">
        <f t="shared" si="69"/>
        <v>0</v>
      </c>
      <c r="LN72" s="46">
        <f t="shared" si="69"/>
        <v>0</v>
      </c>
      <c r="LO72" s="46">
        <f t="shared" si="69"/>
        <v>0</v>
      </c>
      <c r="LP72" s="46">
        <f t="shared" si="69"/>
        <v>0</v>
      </c>
      <c r="LQ72" s="46">
        <f t="shared" si="69"/>
        <v>0</v>
      </c>
      <c r="LR72" s="46">
        <f t="shared" si="69"/>
        <v>0</v>
      </c>
      <c r="LS72" s="46">
        <f t="shared" si="69"/>
        <v>0</v>
      </c>
      <c r="LT72" s="46">
        <f t="shared" si="69"/>
        <v>0</v>
      </c>
    </row>
    <row r="73" spans="1:332" ht="24.6" hidden="1" customHeight="1">
      <c r="A73" s="121">
        <v>12</v>
      </c>
      <c r="B73" s="19"/>
      <c r="C73" s="21"/>
      <c r="D73" s="21"/>
      <c r="E73" s="215" t="str">
        <f t="shared" si="25"/>
        <v/>
      </c>
      <c r="F73" s="215">
        <f t="shared" si="26"/>
        <v>0</v>
      </c>
      <c r="G73" s="218"/>
      <c r="H73" s="217" t="str">
        <f t="shared" si="27"/>
        <v>Falta(n) Fecha(s)</v>
      </c>
      <c r="I73" s="72"/>
      <c r="J73" s="72"/>
      <c r="K73" s="72"/>
      <c r="L73" s="72"/>
      <c r="M73" s="72"/>
      <c r="N73" s="72"/>
      <c r="O73" s="72"/>
      <c r="P73" s="72"/>
      <c r="Q73" s="210" t="str" cm="1">
        <f t="array" ref="Q73">IF(SUM(COUNTIF(J73:P73,{"SI","NO APLICA"}))=0,
   "",
   IF(SUM(COUNTIF(J73:P73,{"SI","NO APLICA"}))=COLUMNS(J73:P73),
      "CUMPLE",
      "NO CUMPLE"))</f>
        <v/>
      </c>
      <c r="R73" s="72"/>
      <c r="S73" s="19"/>
      <c r="T73" s="72"/>
      <c r="U73" s="19"/>
      <c r="V73" s="72"/>
      <c r="W73" s="72"/>
      <c r="X73" s="72"/>
      <c r="Y73" s="210" t="str">
        <f t="shared" si="70"/>
        <v/>
      </c>
      <c r="Z73" s="211" t="str">
        <f t="shared" si="71"/>
        <v/>
      </c>
      <c r="AA73" s="476"/>
      <c r="AB73" s="477"/>
      <c r="AD73" s="122" t="str">
        <f t="shared" si="28"/>
        <v/>
      </c>
      <c r="AE73" s="122" t="str">
        <f t="shared" si="28"/>
        <v/>
      </c>
      <c r="AF73" s="123">
        <f t="shared" si="28"/>
        <v>0</v>
      </c>
      <c r="AG73" s="122" t="str">
        <f t="shared" si="29"/>
        <v/>
      </c>
      <c r="AH73" s="122" t="str">
        <f t="shared" si="29"/>
        <v/>
      </c>
      <c r="AI73" s="123">
        <f t="shared" si="29"/>
        <v>0</v>
      </c>
      <c r="AW73" s="46" t="str">
        <f t="shared" si="30"/>
        <v/>
      </c>
      <c r="AX73" s="46">
        <f t="shared" si="30"/>
        <v>2</v>
      </c>
      <c r="AY73" s="96">
        <v>12</v>
      </c>
      <c r="AZ73" s="47" t="str">
        <f t="shared" si="31"/>
        <v/>
      </c>
      <c r="BA73" s="47">
        <f t="shared" si="32"/>
        <v>0</v>
      </c>
      <c r="BB73" s="90" t="str">
        <f t="shared" si="33"/>
        <v/>
      </c>
      <c r="BC73" s="124">
        <v>12</v>
      </c>
      <c r="BD73" s="125">
        <f t="shared" si="34"/>
        <v>1</v>
      </c>
      <c r="BE73" s="126">
        <f t="shared" si="35"/>
        <v>1</v>
      </c>
      <c r="BF73" s="90">
        <f t="shared" si="36"/>
        <v>0</v>
      </c>
      <c r="BG73" s="90">
        <f t="shared" si="75"/>
        <v>0</v>
      </c>
      <c r="BH73" s="90" t="str">
        <f t="shared" si="72"/>
        <v/>
      </c>
      <c r="BI73" s="90" t="e">
        <f t="shared" si="37"/>
        <v>#NUM!</v>
      </c>
      <c r="BJ73" s="90" t="str">
        <f t="shared" si="38"/>
        <v/>
      </c>
      <c r="BK73" s="127">
        <f t="shared" si="39"/>
        <v>0</v>
      </c>
      <c r="BL73" s="128" t="e">
        <f t="shared" si="40"/>
        <v>#NUM!</v>
      </c>
      <c r="BM73" s="128" t="e">
        <f t="shared" si="41"/>
        <v>#NUM!</v>
      </c>
      <c r="BN73" s="128" t="str">
        <f t="shared" si="42"/>
        <v/>
      </c>
      <c r="BO73" s="128" t="str">
        <f t="shared" si="73"/>
        <v/>
      </c>
      <c r="BP73" s="90">
        <f t="shared" si="43"/>
        <v>0</v>
      </c>
      <c r="BQ73" s="90">
        <f t="shared" si="44"/>
        <v>0</v>
      </c>
      <c r="BR73" s="90">
        <f t="shared" si="76"/>
        <v>0</v>
      </c>
      <c r="BS73" s="90" t="str">
        <f t="shared" si="45"/>
        <v/>
      </c>
      <c r="BT73" s="90" t="e">
        <f t="shared" si="46"/>
        <v>#NUM!</v>
      </c>
      <c r="BU73" s="90" t="e">
        <f t="shared" si="47"/>
        <v>#NUM!</v>
      </c>
      <c r="BV73" s="127">
        <f t="shared" si="48"/>
        <v>0</v>
      </c>
      <c r="BW73" s="128" t="e">
        <f t="shared" si="49"/>
        <v>#NUM!</v>
      </c>
      <c r="BX73" s="128" t="e">
        <f t="shared" si="50"/>
        <v>#NUM!</v>
      </c>
      <c r="BY73" s="128" t="str">
        <f t="shared" si="51"/>
        <v/>
      </c>
      <c r="BZ73" s="128" t="str">
        <f t="shared" si="74"/>
        <v/>
      </c>
      <c r="CA73" s="90">
        <f t="shared" si="52"/>
        <v>0</v>
      </c>
      <c r="CB73" s="90"/>
      <c r="CC73" s="90"/>
      <c r="CD73" s="129"/>
      <c r="CE73" s="130">
        <f t="shared" si="53"/>
        <v>0</v>
      </c>
      <c r="CF73" s="46">
        <f t="shared" si="54"/>
        <v>0</v>
      </c>
      <c r="CG73" s="46">
        <f t="shared" si="54"/>
        <v>0</v>
      </c>
      <c r="CH73" s="46">
        <f t="shared" si="54"/>
        <v>0</v>
      </c>
      <c r="CI73" s="46">
        <f t="shared" si="54"/>
        <v>0</v>
      </c>
      <c r="CJ73" s="46">
        <f t="shared" si="54"/>
        <v>0</v>
      </c>
      <c r="CK73" s="46">
        <f t="shared" si="54"/>
        <v>0</v>
      </c>
      <c r="CL73" s="46">
        <f t="shared" si="54"/>
        <v>0</v>
      </c>
      <c r="CM73" s="46">
        <f t="shared" si="54"/>
        <v>0</v>
      </c>
      <c r="CN73" s="46">
        <f t="shared" si="54"/>
        <v>0</v>
      </c>
      <c r="CO73" s="46">
        <f t="shared" si="54"/>
        <v>0</v>
      </c>
      <c r="CP73" s="46">
        <f t="shared" si="54"/>
        <v>0</v>
      </c>
      <c r="CQ73" s="46">
        <f t="shared" si="54"/>
        <v>0</v>
      </c>
      <c r="CR73" s="46">
        <f t="shared" si="54"/>
        <v>0</v>
      </c>
      <c r="CS73" s="46">
        <f t="shared" si="54"/>
        <v>0</v>
      </c>
      <c r="CT73" s="46">
        <f t="shared" si="54"/>
        <v>0</v>
      </c>
      <c r="CU73" s="46">
        <f t="shared" si="54"/>
        <v>0</v>
      </c>
      <c r="CV73" s="46">
        <f t="shared" si="55"/>
        <v>0</v>
      </c>
      <c r="CW73" s="46">
        <f t="shared" si="55"/>
        <v>0</v>
      </c>
      <c r="CX73" s="46">
        <f t="shared" si="55"/>
        <v>0</v>
      </c>
      <c r="CY73" s="46">
        <f t="shared" si="55"/>
        <v>0</v>
      </c>
      <c r="CZ73" s="46">
        <f t="shared" si="55"/>
        <v>0</v>
      </c>
      <c r="DA73" s="46">
        <f t="shared" si="55"/>
        <v>0</v>
      </c>
      <c r="DB73" s="46">
        <f t="shared" si="55"/>
        <v>0</v>
      </c>
      <c r="DC73" s="46">
        <f t="shared" si="55"/>
        <v>0</v>
      </c>
      <c r="DD73" s="46">
        <f t="shared" si="55"/>
        <v>0</v>
      </c>
      <c r="DE73" s="46">
        <f t="shared" si="55"/>
        <v>0</v>
      </c>
      <c r="DF73" s="46">
        <f t="shared" si="55"/>
        <v>0</v>
      </c>
      <c r="DG73" s="46">
        <f t="shared" si="55"/>
        <v>0</v>
      </c>
      <c r="DH73" s="46">
        <f t="shared" si="55"/>
        <v>0</v>
      </c>
      <c r="DI73" s="46">
        <f t="shared" si="55"/>
        <v>0</v>
      </c>
      <c r="DJ73" s="46">
        <f t="shared" si="55"/>
        <v>0</v>
      </c>
      <c r="DK73" s="46">
        <f t="shared" si="55"/>
        <v>0</v>
      </c>
      <c r="DL73" s="46">
        <f t="shared" si="56"/>
        <v>0</v>
      </c>
      <c r="DM73" s="46">
        <f t="shared" si="56"/>
        <v>0</v>
      </c>
      <c r="DN73" s="46">
        <f t="shared" si="56"/>
        <v>0</v>
      </c>
      <c r="DO73" s="46">
        <f t="shared" si="56"/>
        <v>0</v>
      </c>
      <c r="DP73" s="46">
        <f t="shared" si="56"/>
        <v>0</v>
      </c>
      <c r="DQ73" s="46">
        <f t="shared" si="56"/>
        <v>0</v>
      </c>
      <c r="DR73" s="46">
        <f t="shared" si="56"/>
        <v>0</v>
      </c>
      <c r="DS73" s="46">
        <f t="shared" si="56"/>
        <v>0</v>
      </c>
      <c r="DT73" s="46">
        <f t="shared" si="56"/>
        <v>0</v>
      </c>
      <c r="DU73" s="46">
        <f t="shared" si="56"/>
        <v>0</v>
      </c>
      <c r="DV73" s="46">
        <f t="shared" si="56"/>
        <v>0</v>
      </c>
      <c r="DW73" s="46">
        <f t="shared" si="56"/>
        <v>0</v>
      </c>
      <c r="DX73" s="46">
        <f t="shared" si="56"/>
        <v>0</v>
      </c>
      <c r="DY73" s="46">
        <f t="shared" si="56"/>
        <v>0</v>
      </c>
      <c r="DZ73" s="46">
        <f t="shared" si="56"/>
        <v>0</v>
      </c>
      <c r="EA73" s="46">
        <f t="shared" si="56"/>
        <v>0</v>
      </c>
      <c r="EB73" s="46">
        <f t="shared" si="57"/>
        <v>0</v>
      </c>
      <c r="EC73" s="46">
        <f t="shared" si="57"/>
        <v>0</v>
      </c>
      <c r="ED73" s="46">
        <f t="shared" si="57"/>
        <v>0</v>
      </c>
      <c r="EE73" s="46">
        <f t="shared" si="57"/>
        <v>0</v>
      </c>
      <c r="EF73" s="46">
        <f t="shared" si="57"/>
        <v>0</v>
      </c>
      <c r="EG73" s="46">
        <f t="shared" si="57"/>
        <v>0</v>
      </c>
      <c r="EH73" s="46">
        <f t="shared" si="57"/>
        <v>0</v>
      </c>
      <c r="EI73" s="46">
        <f t="shared" si="57"/>
        <v>0</v>
      </c>
      <c r="EJ73" s="46">
        <f t="shared" si="57"/>
        <v>0</v>
      </c>
      <c r="EK73" s="46">
        <f t="shared" si="57"/>
        <v>0</v>
      </c>
      <c r="EL73" s="46">
        <f t="shared" si="57"/>
        <v>0</v>
      </c>
      <c r="EM73" s="46">
        <f t="shared" si="57"/>
        <v>0</v>
      </c>
      <c r="EN73" s="46">
        <f t="shared" si="57"/>
        <v>0</v>
      </c>
      <c r="EO73" s="46">
        <f t="shared" si="57"/>
        <v>0</v>
      </c>
      <c r="EP73" s="46">
        <f t="shared" si="57"/>
        <v>0</v>
      </c>
      <c r="EQ73" s="46">
        <f t="shared" si="57"/>
        <v>0</v>
      </c>
      <c r="ER73" s="46">
        <f t="shared" si="58"/>
        <v>0</v>
      </c>
      <c r="ES73" s="46">
        <f t="shared" si="58"/>
        <v>0</v>
      </c>
      <c r="ET73" s="46">
        <f t="shared" si="58"/>
        <v>0</v>
      </c>
      <c r="EU73" s="46">
        <f t="shared" si="58"/>
        <v>0</v>
      </c>
      <c r="EV73" s="46">
        <f t="shared" si="58"/>
        <v>0</v>
      </c>
      <c r="EW73" s="46">
        <f t="shared" si="58"/>
        <v>0</v>
      </c>
      <c r="EX73" s="46">
        <f t="shared" si="58"/>
        <v>0</v>
      </c>
      <c r="EY73" s="46">
        <f t="shared" si="58"/>
        <v>0</v>
      </c>
      <c r="EZ73" s="46">
        <f t="shared" si="58"/>
        <v>0</v>
      </c>
      <c r="FA73" s="46">
        <f t="shared" si="58"/>
        <v>0</v>
      </c>
      <c r="FB73" s="46">
        <f t="shared" si="58"/>
        <v>0</v>
      </c>
      <c r="FC73" s="46">
        <f t="shared" si="58"/>
        <v>0</v>
      </c>
      <c r="FD73" s="46">
        <f t="shared" si="58"/>
        <v>0</v>
      </c>
      <c r="FE73" s="46">
        <f t="shared" si="58"/>
        <v>0</v>
      </c>
      <c r="FF73" s="46">
        <f t="shared" si="58"/>
        <v>0</v>
      </c>
      <c r="FG73" s="46">
        <f t="shared" si="58"/>
        <v>0</v>
      </c>
      <c r="FH73" s="46">
        <f t="shared" si="59"/>
        <v>0</v>
      </c>
      <c r="FI73" s="46">
        <f t="shared" si="59"/>
        <v>0</v>
      </c>
      <c r="FJ73" s="46">
        <f t="shared" si="59"/>
        <v>0</v>
      </c>
      <c r="FK73" s="46">
        <f t="shared" si="59"/>
        <v>0</v>
      </c>
      <c r="FL73" s="46">
        <f t="shared" si="59"/>
        <v>0</v>
      </c>
      <c r="FM73" s="46">
        <f t="shared" si="59"/>
        <v>0</v>
      </c>
      <c r="FN73" s="46">
        <f t="shared" si="59"/>
        <v>0</v>
      </c>
      <c r="FO73" s="46">
        <f t="shared" si="59"/>
        <v>0</v>
      </c>
      <c r="FP73" s="46">
        <f t="shared" si="59"/>
        <v>0</v>
      </c>
      <c r="FQ73" s="46">
        <f t="shared" si="59"/>
        <v>0</v>
      </c>
      <c r="FR73" s="46">
        <f t="shared" si="59"/>
        <v>0</v>
      </c>
      <c r="FS73" s="46">
        <f t="shared" si="59"/>
        <v>0</v>
      </c>
      <c r="FT73" s="46">
        <f t="shared" si="59"/>
        <v>0</v>
      </c>
      <c r="FU73" s="46">
        <f t="shared" si="59"/>
        <v>0</v>
      </c>
      <c r="FV73" s="46">
        <f t="shared" si="59"/>
        <v>0</v>
      </c>
      <c r="FW73" s="46">
        <f t="shared" si="59"/>
        <v>0</v>
      </c>
      <c r="FX73" s="46">
        <f t="shared" si="60"/>
        <v>0</v>
      </c>
      <c r="FY73" s="46">
        <f t="shared" si="60"/>
        <v>0</v>
      </c>
      <c r="FZ73" s="46">
        <f t="shared" si="60"/>
        <v>0</v>
      </c>
      <c r="GA73" s="46">
        <f t="shared" si="60"/>
        <v>0</v>
      </c>
      <c r="GB73" s="46">
        <f t="shared" si="60"/>
        <v>0</v>
      </c>
      <c r="GC73" s="46">
        <f t="shared" si="60"/>
        <v>0</v>
      </c>
      <c r="GD73" s="46">
        <f t="shared" si="60"/>
        <v>0</v>
      </c>
      <c r="GE73" s="46">
        <f t="shared" si="60"/>
        <v>0</v>
      </c>
      <c r="GF73" s="46">
        <f t="shared" si="60"/>
        <v>0</v>
      </c>
      <c r="GG73" s="46">
        <f t="shared" si="60"/>
        <v>0</v>
      </c>
      <c r="GH73" s="46">
        <f t="shared" si="60"/>
        <v>0</v>
      </c>
      <c r="GI73" s="46">
        <f t="shared" si="60"/>
        <v>0</v>
      </c>
      <c r="GJ73" s="46">
        <f t="shared" si="60"/>
        <v>0</v>
      </c>
      <c r="GK73" s="46">
        <f t="shared" si="60"/>
        <v>0</v>
      </c>
      <c r="GL73" s="46">
        <f t="shared" si="60"/>
        <v>0</v>
      </c>
      <c r="GM73" s="46">
        <f t="shared" si="60"/>
        <v>0</v>
      </c>
      <c r="GN73" s="46">
        <f t="shared" si="61"/>
        <v>0</v>
      </c>
      <c r="GO73" s="46">
        <f t="shared" si="61"/>
        <v>0</v>
      </c>
      <c r="GP73" s="46">
        <f t="shared" si="61"/>
        <v>0</v>
      </c>
      <c r="GQ73" s="46">
        <f t="shared" si="61"/>
        <v>0</v>
      </c>
      <c r="GR73" s="46">
        <f t="shared" si="61"/>
        <v>0</v>
      </c>
      <c r="GS73" s="46">
        <f t="shared" si="61"/>
        <v>0</v>
      </c>
      <c r="GT73" s="46">
        <f t="shared" si="61"/>
        <v>0</v>
      </c>
      <c r="GU73" s="46">
        <f t="shared" si="61"/>
        <v>0</v>
      </c>
      <c r="GV73" s="46">
        <f t="shared" si="61"/>
        <v>0</v>
      </c>
      <c r="GW73" s="46">
        <f t="shared" si="61"/>
        <v>0</v>
      </c>
      <c r="GX73" s="46">
        <f t="shared" si="61"/>
        <v>0</v>
      </c>
      <c r="GY73" s="46">
        <f t="shared" si="61"/>
        <v>0</v>
      </c>
      <c r="GZ73" s="46">
        <f t="shared" si="61"/>
        <v>0</v>
      </c>
      <c r="HA73" s="46">
        <f t="shared" si="61"/>
        <v>0</v>
      </c>
      <c r="HB73" s="46">
        <f t="shared" si="61"/>
        <v>0</v>
      </c>
      <c r="HC73" s="46">
        <f t="shared" si="61"/>
        <v>0</v>
      </c>
      <c r="HD73" s="46">
        <f t="shared" si="62"/>
        <v>0</v>
      </c>
      <c r="HE73" s="46">
        <f t="shared" si="62"/>
        <v>0</v>
      </c>
      <c r="HF73" s="46">
        <f t="shared" si="62"/>
        <v>0</v>
      </c>
      <c r="HG73" s="46">
        <f t="shared" si="62"/>
        <v>0</v>
      </c>
      <c r="HH73" s="46">
        <f t="shared" si="62"/>
        <v>0</v>
      </c>
      <c r="HI73" s="46">
        <f t="shared" si="62"/>
        <v>0</v>
      </c>
      <c r="HJ73" s="46">
        <f t="shared" si="62"/>
        <v>0</v>
      </c>
      <c r="HK73" s="46">
        <f t="shared" si="62"/>
        <v>0</v>
      </c>
      <c r="HL73" s="46">
        <f t="shared" si="62"/>
        <v>0</v>
      </c>
      <c r="HM73" s="46">
        <f t="shared" si="62"/>
        <v>0</v>
      </c>
      <c r="HN73" s="46">
        <f t="shared" si="62"/>
        <v>0</v>
      </c>
      <c r="HO73" s="46">
        <f t="shared" si="62"/>
        <v>0</v>
      </c>
      <c r="HP73" s="46">
        <f t="shared" si="62"/>
        <v>0</v>
      </c>
      <c r="HQ73" s="46">
        <f t="shared" si="62"/>
        <v>0</v>
      </c>
      <c r="HR73" s="46">
        <f t="shared" si="62"/>
        <v>0</v>
      </c>
      <c r="HS73" s="46">
        <f t="shared" si="62"/>
        <v>0</v>
      </c>
      <c r="HT73" s="46">
        <f t="shared" si="63"/>
        <v>0</v>
      </c>
      <c r="HU73" s="46">
        <f t="shared" si="63"/>
        <v>0</v>
      </c>
      <c r="HV73" s="46">
        <f t="shared" si="63"/>
        <v>0</v>
      </c>
      <c r="HW73" s="46">
        <f t="shared" si="63"/>
        <v>0</v>
      </c>
      <c r="HX73" s="46">
        <f t="shared" si="63"/>
        <v>0</v>
      </c>
      <c r="HY73" s="46">
        <f t="shared" si="63"/>
        <v>0</v>
      </c>
      <c r="HZ73" s="46">
        <f t="shared" si="63"/>
        <v>0</v>
      </c>
      <c r="IA73" s="46">
        <f t="shared" si="63"/>
        <v>0</v>
      </c>
      <c r="IB73" s="46">
        <f t="shared" si="63"/>
        <v>0</v>
      </c>
      <c r="IC73" s="46">
        <f t="shared" si="63"/>
        <v>0</v>
      </c>
      <c r="ID73" s="46">
        <f t="shared" si="63"/>
        <v>0</v>
      </c>
      <c r="IE73" s="46">
        <f t="shared" si="63"/>
        <v>0</v>
      </c>
      <c r="IF73" s="46">
        <f t="shared" si="63"/>
        <v>0</v>
      </c>
      <c r="IG73" s="46">
        <f t="shared" si="63"/>
        <v>0</v>
      </c>
      <c r="IH73" s="46">
        <f t="shared" si="63"/>
        <v>0</v>
      </c>
      <c r="II73" s="46">
        <f t="shared" si="63"/>
        <v>0</v>
      </c>
      <c r="IJ73" s="46">
        <f t="shared" si="64"/>
        <v>0</v>
      </c>
      <c r="IK73" s="46">
        <f t="shared" si="64"/>
        <v>0</v>
      </c>
      <c r="IL73" s="46">
        <f t="shared" si="64"/>
        <v>0</v>
      </c>
      <c r="IM73" s="46">
        <f t="shared" si="64"/>
        <v>0</v>
      </c>
      <c r="IN73" s="46">
        <f t="shared" si="64"/>
        <v>0</v>
      </c>
      <c r="IO73" s="46">
        <f t="shared" si="64"/>
        <v>0</v>
      </c>
      <c r="IP73" s="46">
        <f t="shared" si="64"/>
        <v>0</v>
      </c>
      <c r="IQ73" s="46">
        <f t="shared" si="64"/>
        <v>0</v>
      </c>
      <c r="IR73" s="46">
        <f t="shared" si="64"/>
        <v>0</v>
      </c>
      <c r="IS73" s="46">
        <f t="shared" si="64"/>
        <v>0</v>
      </c>
      <c r="IT73" s="46">
        <f t="shared" si="64"/>
        <v>0</v>
      </c>
      <c r="IU73" s="46">
        <f t="shared" si="64"/>
        <v>0</v>
      </c>
      <c r="IV73" s="46">
        <f t="shared" si="64"/>
        <v>0</v>
      </c>
      <c r="IW73" s="46">
        <f t="shared" si="64"/>
        <v>0</v>
      </c>
      <c r="IX73" s="46">
        <f t="shared" si="64"/>
        <v>0</v>
      </c>
      <c r="IY73" s="46">
        <f t="shared" si="64"/>
        <v>0</v>
      </c>
      <c r="IZ73" s="46">
        <f t="shared" si="65"/>
        <v>0</v>
      </c>
      <c r="JA73" s="46">
        <f t="shared" si="65"/>
        <v>0</v>
      </c>
      <c r="JB73" s="46">
        <f t="shared" si="65"/>
        <v>0</v>
      </c>
      <c r="JC73" s="46">
        <f t="shared" si="65"/>
        <v>0</v>
      </c>
      <c r="JD73" s="46">
        <f t="shared" si="65"/>
        <v>0</v>
      </c>
      <c r="JE73" s="46">
        <f t="shared" si="65"/>
        <v>0</v>
      </c>
      <c r="JF73" s="46">
        <f t="shared" si="65"/>
        <v>0</v>
      </c>
      <c r="JG73" s="46">
        <f t="shared" si="65"/>
        <v>0</v>
      </c>
      <c r="JH73" s="46">
        <f t="shared" si="65"/>
        <v>0</v>
      </c>
      <c r="JI73" s="46">
        <f t="shared" si="65"/>
        <v>0</v>
      </c>
      <c r="JJ73" s="46">
        <f t="shared" si="65"/>
        <v>0</v>
      </c>
      <c r="JK73" s="46">
        <f t="shared" si="65"/>
        <v>0</v>
      </c>
      <c r="JL73" s="46">
        <f t="shared" si="65"/>
        <v>0</v>
      </c>
      <c r="JM73" s="46">
        <f t="shared" si="65"/>
        <v>0</v>
      </c>
      <c r="JN73" s="46">
        <f t="shared" si="65"/>
        <v>0</v>
      </c>
      <c r="JO73" s="46">
        <f t="shared" si="65"/>
        <v>0</v>
      </c>
      <c r="JP73" s="46">
        <f t="shared" si="66"/>
        <v>0</v>
      </c>
      <c r="JQ73" s="46">
        <f t="shared" si="66"/>
        <v>0</v>
      </c>
      <c r="JR73" s="46">
        <f t="shared" si="66"/>
        <v>0</v>
      </c>
      <c r="JS73" s="46">
        <f t="shared" si="66"/>
        <v>0</v>
      </c>
      <c r="JT73" s="46">
        <f t="shared" si="66"/>
        <v>0</v>
      </c>
      <c r="JU73" s="46">
        <f t="shared" si="66"/>
        <v>0</v>
      </c>
      <c r="JV73" s="46">
        <f t="shared" si="66"/>
        <v>0</v>
      </c>
      <c r="JW73" s="46">
        <f t="shared" si="66"/>
        <v>0</v>
      </c>
      <c r="JX73" s="46">
        <f t="shared" si="66"/>
        <v>0</v>
      </c>
      <c r="JY73" s="46">
        <f t="shared" si="66"/>
        <v>0</v>
      </c>
      <c r="JZ73" s="46">
        <f t="shared" si="66"/>
        <v>0</v>
      </c>
      <c r="KA73" s="46">
        <f t="shared" si="66"/>
        <v>0</v>
      </c>
      <c r="KB73" s="46">
        <f t="shared" si="66"/>
        <v>0</v>
      </c>
      <c r="KC73" s="46">
        <f t="shared" si="66"/>
        <v>0</v>
      </c>
      <c r="KD73" s="46">
        <f t="shared" si="66"/>
        <v>0</v>
      </c>
      <c r="KE73" s="46">
        <f t="shared" si="66"/>
        <v>0</v>
      </c>
      <c r="KF73" s="46">
        <f t="shared" si="67"/>
        <v>0</v>
      </c>
      <c r="KG73" s="46">
        <f t="shared" si="67"/>
        <v>0</v>
      </c>
      <c r="KH73" s="46">
        <f t="shared" si="67"/>
        <v>0</v>
      </c>
      <c r="KI73" s="46">
        <f t="shared" si="67"/>
        <v>0</v>
      </c>
      <c r="KJ73" s="46">
        <f t="shared" si="67"/>
        <v>0</v>
      </c>
      <c r="KK73" s="46">
        <f t="shared" si="67"/>
        <v>0</v>
      </c>
      <c r="KL73" s="46">
        <f t="shared" si="67"/>
        <v>0</v>
      </c>
      <c r="KM73" s="46">
        <f t="shared" si="67"/>
        <v>0</v>
      </c>
      <c r="KN73" s="46">
        <f t="shared" si="67"/>
        <v>0</v>
      </c>
      <c r="KO73" s="46">
        <f t="shared" si="67"/>
        <v>0</v>
      </c>
      <c r="KP73" s="46">
        <f t="shared" si="67"/>
        <v>0</v>
      </c>
      <c r="KQ73" s="46">
        <f t="shared" si="67"/>
        <v>0</v>
      </c>
      <c r="KR73" s="46">
        <f t="shared" si="67"/>
        <v>0</v>
      </c>
      <c r="KS73" s="46">
        <f t="shared" si="67"/>
        <v>0</v>
      </c>
      <c r="KT73" s="46">
        <f t="shared" si="67"/>
        <v>0</v>
      </c>
      <c r="KU73" s="46">
        <f t="shared" si="67"/>
        <v>0</v>
      </c>
      <c r="KV73" s="46">
        <f t="shared" si="68"/>
        <v>0</v>
      </c>
      <c r="KW73" s="46">
        <f t="shared" si="68"/>
        <v>0</v>
      </c>
      <c r="KX73" s="46">
        <f t="shared" si="68"/>
        <v>0</v>
      </c>
      <c r="KY73" s="46">
        <f t="shared" si="68"/>
        <v>0</v>
      </c>
      <c r="KZ73" s="46">
        <f t="shared" si="68"/>
        <v>0</v>
      </c>
      <c r="LA73" s="46">
        <f t="shared" si="68"/>
        <v>0</v>
      </c>
      <c r="LB73" s="46">
        <f t="shared" si="68"/>
        <v>0</v>
      </c>
      <c r="LC73" s="46">
        <f t="shared" si="68"/>
        <v>0</v>
      </c>
      <c r="LD73" s="46">
        <f t="shared" si="68"/>
        <v>0</v>
      </c>
      <c r="LE73" s="46">
        <f t="shared" si="68"/>
        <v>0</v>
      </c>
      <c r="LF73" s="46">
        <f t="shared" si="68"/>
        <v>0</v>
      </c>
      <c r="LG73" s="46">
        <f t="shared" si="68"/>
        <v>0</v>
      </c>
      <c r="LH73" s="46">
        <f t="shared" si="68"/>
        <v>0</v>
      </c>
      <c r="LI73" s="46">
        <f t="shared" si="68"/>
        <v>0</v>
      </c>
      <c r="LJ73" s="46">
        <f t="shared" si="68"/>
        <v>0</v>
      </c>
      <c r="LK73" s="46">
        <f t="shared" si="68"/>
        <v>0</v>
      </c>
      <c r="LL73" s="46">
        <f t="shared" si="69"/>
        <v>0</v>
      </c>
      <c r="LM73" s="46">
        <f t="shared" si="69"/>
        <v>0</v>
      </c>
      <c r="LN73" s="46">
        <f t="shared" si="69"/>
        <v>0</v>
      </c>
      <c r="LO73" s="46">
        <f t="shared" si="69"/>
        <v>0</v>
      </c>
      <c r="LP73" s="46">
        <f t="shared" si="69"/>
        <v>0</v>
      </c>
      <c r="LQ73" s="46">
        <f t="shared" si="69"/>
        <v>0</v>
      </c>
      <c r="LR73" s="46">
        <f t="shared" si="69"/>
        <v>0</v>
      </c>
      <c r="LS73" s="46">
        <f t="shared" si="69"/>
        <v>0</v>
      </c>
      <c r="LT73" s="46">
        <f t="shared" si="69"/>
        <v>0</v>
      </c>
    </row>
    <row r="74" spans="1:332" ht="24.6" hidden="1" customHeight="1">
      <c r="A74" s="121">
        <v>13</v>
      </c>
      <c r="B74" s="19"/>
      <c r="C74" s="21"/>
      <c r="D74" s="21"/>
      <c r="E74" s="215" t="str">
        <f t="shared" si="25"/>
        <v/>
      </c>
      <c r="F74" s="215">
        <f t="shared" si="26"/>
        <v>0</v>
      </c>
      <c r="G74" s="218"/>
      <c r="H74" s="217" t="str">
        <f t="shared" si="27"/>
        <v>Falta(n) Fecha(s)</v>
      </c>
      <c r="I74" s="72"/>
      <c r="J74" s="72"/>
      <c r="K74" s="72"/>
      <c r="L74" s="72"/>
      <c r="M74" s="72"/>
      <c r="N74" s="72"/>
      <c r="O74" s="72"/>
      <c r="P74" s="72"/>
      <c r="Q74" s="210" t="str" cm="1">
        <f t="array" ref="Q74">IF(SUM(COUNTIF(J74:P74,{"SI","NO APLICA"}))=0,
   "",
   IF(SUM(COUNTIF(J74:P74,{"SI","NO APLICA"}))=COLUMNS(J74:P74),
      "CUMPLE",
      "NO CUMPLE"))</f>
        <v/>
      </c>
      <c r="R74" s="72"/>
      <c r="S74" s="19"/>
      <c r="T74" s="72"/>
      <c r="U74" s="19"/>
      <c r="V74" s="72"/>
      <c r="W74" s="72"/>
      <c r="X74" s="72"/>
      <c r="Y74" s="210" t="str">
        <f t="shared" si="70"/>
        <v/>
      </c>
      <c r="Z74" s="211" t="str">
        <f t="shared" si="71"/>
        <v/>
      </c>
      <c r="AA74" s="476"/>
      <c r="AB74" s="477"/>
      <c r="AD74" s="122" t="str">
        <f t="shared" si="28"/>
        <v/>
      </c>
      <c r="AE74" s="122" t="str">
        <f t="shared" si="28"/>
        <v/>
      </c>
      <c r="AF74" s="123">
        <f t="shared" si="28"/>
        <v>0</v>
      </c>
      <c r="AG74" s="122" t="str">
        <f t="shared" si="29"/>
        <v/>
      </c>
      <c r="AH74" s="122" t="str">
        <f t="shared" si="29"/>
        <v/>
      </c>
      <c r="AI74" s="123">
        <f t="shared" si="29"/>
        <v>0</v>
      </c>
      <c r="AW74" s="46" t="str">
        <f t="shared" si="30"/>
        <v/>
      </c>
      <c r="AX74" s="46">
        <f t="shared" si="30"/>
        <v>2</v>
      </c>
      <c r="AY74" s="96">
        <v>13</v>
      </c>
      <c r="AZ74" s="47" t="str">
        <f t="shared" si="31"/>
        <v/>
      </c>
      <c r="BA74" s="47">
        <f t="shared" si="32"/>
        <v>0</v>
      </c>
      <c r="BB74" s="90" t="str">
        <f t="shared" si="33"/>
        <v/>
      </c>
      <c r="BC74" s="124">
        <v>13</v>
      </c>
      <c r="BD74" s="125">
        <f t="shared" si="34"/>
        <v>1</v>
      </c>
      <c r="BE74" s="126">
        <f t="shared" si="35"/>
        <v>1</v>
      </c>
      <c r="BF74" s="90">
        <f t="shared" si="36"/>
        <v>0</v>
      </c>
      <c r="BG74" s="90">
        <f t="shared" si="75"/>
        <v>0</v>
      </c>
      <c r="BH74" s="90" t="str">
        <f t="shared" si="72"/>
        <v/>
      </c>
      <c r="BI74" s="90" t="e">
        <f t="shared" si="37"/>
        <v>#NUM!</v>
      </c>
      <c r="BJ74" s="90" t="str">
        <f t="shared" si="38"/>
        <v/>
      </c>
      <c r="BK74" s="127">
        <f t="shared" si="39"/>
        <v>0</v>
      </c>
      <c r="BL74" s="128" t="e">
        <f t="shared" si="40"/>
        <v>#NUM!</v>
      </c>
      <c r="BM74" s="128" t="e">
        <f t="shared" si="41"/>
        <v>#NUM!</v>
      </c>
      <c r="BN74" s="128" t="str">
        <f t="shared" si="42"/>
        <v/>
      </c>
      <c r="BO74" s="128" t="str">
        <f t="shared" si="73"/>
        <v/>
      </c>
      <c r="BP74" s="90">
        <f t="shared" si="43"/>
        <v>0</v>
      </c>
      <c r="BQ74" s="90">
        <f t="shared" si="44"/>
        <v>0</v>
      </c>
      <c r="BR74" s="90">
        <f t="shared" si="76"/>
        <v>0</v>
      </c>
      <c r="BS74" s="90" t="str">
        <f t="shared" si="45"/>
        <v/>
      </c>
      <c r="BT74" s="90" t="e">
        <f t="shared" si="46"/>
        <v>#NUM!</v>
      </c>
      <c r="BU74" s="90" t="e">
        <f t="shared" si="47"/>
        <v>#NUM!</v>
      </c>
      <c r="BV74" s="127">
        <f t="shared" si="48"/>
        <v>0</v>
      </c>
      <c r="BW74" s="128" t="e">
        <f t="shared" si="49"/>
        <v>#NUM!</v>
      </c>
      <c r="BX74" s="128" t="e">
        <f t="shared" si="50"/>
        <v>#NUM!</v>
      </c>
      <c r="BY74" s="128" t="str">
        <f t="shared" si="51"/>
        <v/>
      </c>
      <c r="BZ74" s="128" t="str">
        <f t="shared" si="74"/>
        <v/>
      </c>
      <c r="CA74" s="90">
        <f t="shared" si="52"/>
        <v>0</v>
      </c>
      <c r="CB74" s="90"/>
      <c r="CC74" s="90"/>
      <c r="CD74" s="129"/>
      <c r="CE74" s="130">
        <f t="shared" si="53"/>
        <v>0</v>
      </c>
      <c r="CF74" s="46">
        <f t="shared" si="54"/>
        <v>0</v>
      </c>
      <c r="CG74" s="46">
        <f t="shared" si="54"/>
        <v>0</v>
      </c>
      <c r="CH74" s="46">
        <f t="shared" si="54"/>
        <v>0</v>
      </c>
      <c r="CI74" s="46">
        <f t="shared" si="54"/>
        <v>0</v>
      </c>
      <c r="CJ74" s="46">
        <f t="shared" si="54"/>
        <v>0</v>
      </c>
      <c r="CK74" s="46">
        <f t="shared" si="54"/>
        <v>0</v>
      </c>
      <c r="CL74" s="46">
        <f t="shared" si="54"/>
        <v>0</v>
      </c>
      <c r="CM74" s="46">
        <f t="shared" si="54"/>
        <v>0</v>
      </c>
      <c r="CN74" s="46">
        <f t="shared" si="54"/>
        <v>0</v>
      </c>
      <c r="CO74" s="46">
        <f t="shared" si="54"/>
        <v>0</v>
      </c>
      <c r="CP74" s="46">
        <f t="shared" si="54"/>
        <v>0</v>
      </c>
      <c r="CQ74" s="46">
        <f t="shared" si="54"/>
        <v>0</v>
      </c>
      <c r="CR74" s="46">
        <f t="shared" si="54"/>
        <v>0</v>
      </c>
      <c r="CS74" s="46">
        <f t="shared" si="54"/>
        <v>0</v>
      </c>
      <c r="CT74" s="46">
        <f t="shared" si="54"/>
        <v>0</v>
      </c>
      <c r="CU74" s="46">
        <f t="shared" si="54"/>
        <v>0</v>
      </c>
      <c r="CV74" s="46">
        <f t="shared" si="55"/>
        <v>0</v>
      </c>
      <c r="CW74" s="46">
        <f t="shared" si="55"/>
        <v>0</v>
      </c>
      <c r="CX74" s="46">
        <f t="shared" si="55"/>
        <v>0</v>
      </c>
      <c r="CY74" s="46">
        <f t="shared" si="55"/>
        <v>0</v>
      </c>
      <c r="CZ74" s="46">
        <f t="shared" si="55"/>
        <v>0</v>
      </c>
      <c r="DA74" s="46">
        <f t="shared" si="55"/>
        <v>0</v>
      </c>
      <c r="DB74" s="46">
        <f t="shared" si="55"/>
        <v>0</v>
      </c>
      <c r="DC74" s="46">
        <f t="shared" si="55"/>
        <v>0</v>
      </c>
      <c r="DD74" s="46">
        <f t="shared" si="55"/>
        <v>0</v>
      </c>
      <c r="DE74" s="46">
        <f t="shared" si="55"/>
        <v>0</v>
      </c>
      <c r="DF74" s="46">
        <f t="shared" si="55"/>
        <v>0</v>
      </c>
      <c r="DG74" s="46">
        <f t="shared" si="55"/>
        <v>0</v>
      </c>
      <c r="DH74" s="46">
        <f t="shared" si="55"/>
        <v>0</v>
      </c>
      <c r="DI74" s="46">
        <f t="shared" si="55"/>
        <v>0</v>
      </c>
      <c r="DJ74" s="46">
        <f t="shared" si="55"/>
        <v>0</v>
      </c>
      <c r="DK74" s="46">
        <f t="shared" si="55"/>
        <v>0</v>
      </c>
      <c r="DL74" s="46">
        <f t="shared" si="56"/>
        <v>0</v>
      </c>
      <c r="DM74" s="46">
        <f t="shared" si="56"/>
        <v>0</v>
      </c>
      <c r="DN74" s="46">
        <f t="shared" si="56"/>
        <v>0</v>
      </c>
      <c r="DO74" s="46">
        <f t="shared" si="56"/>
        <v>0</v>
      </c>
      <c r="DP74" s="46">
        <f t="shared" si="56"/>
        <v>0</v>
      </c>
      <c r="DQ74" s="46">
        <f t="shared" si="56"/>
        <v>0</v>
      </c>
      <c r="DR74" s="46">
        <f t="shared" si="56"/>
        <v>0</v>
      </c>
      <c r="DS74" s="46">
        <f t="shared" si="56"/>
        <v>0</v>
      </c>
      <c r="DT74" s="46">
        <f t="shared" si="56"/>
        <v>0</v>
      </c>
      <c r="DU74" s="46">
        <f t="shared" si="56"/>
        <v>0</v>
      </c>
      <c r="DV74" s="46">
        <f t="shared" si="56"/>
        <v>0</v>
      </c>
      <c r="DW74" s="46">
        <f t="shared" si="56"/>
        <v>0</v>
      </c>
      <c r="DX74" s="46">
        <f t="shared" si="56"/>
        <v>0</v>
      </c>
      <c r="DY74" s="46">
        <f t="shared" si="56"/>
        <v>0</v>
      </c>
      <c r="DZ74" s="46">
        <f t="shared" si="56"/>
        <v>0</v>
      </c>
      <c r="EA74" s="46">
        <f t="shared" si="56"/>
        <v>0</v>
      </c>
      <c r="EB74" s="46">
        <f t="shared" si="57"/>
        <v>0</v>
      </c>
      <c r="EC74" s="46">
        <f t="shared" si="57"/>
        <v>0</v>
      </c>
      <c r="ED74" s="46">
        <f t="shared" si="57"/>
        <v>0</v>
      </c>
      <c r="EE74" s="46">
        <f t="shared" si="57"/>
        <v>0</v>
      </c>
      <c r="EF74" s="46">
        <f t="shared" si="57"/>
        <v>0</v>
      </c>
      <c r="EG74" s="46">
        <f t="shared" si="57"/>
        <v>0</v>
      </c>
      <c r="EH74" s="46">
        <f t="shared" si="57"/>
        <v>0</v>
      </c>
      <c r="EI74" s="46">
        <f t="shared" si="57"/>
        <v>0</v>
      </c>
      <c r="EJ74" s="46">
        <f t="shared" si="57"/>
        <v>0</v>
      </c>
      <c r="EK74" s="46">
        <f t="shared" si="57"/>
        <v>0</v>
      </c>
      <c r="EL74" s="46">
        <f t="shared" si="57"/>
        <v>0</v>
      </c>
      <c r="EM74" s="46">
        <f t="shared" si="57"/>
        <v>0</v>
      </c>
      <c r="EN74" s="46">
        <f t="shared" si="57"/>
        <v>0</v>
      </c>
      <c r="EO74" s="46">
        <f t="shared" si="57"/>
        <v>0</v>
      </c>
      <c r="EP74" s="46">
        <f t="shared" si="57"/>
        <v>0</v>
      </c>
      <c r="EQ74" s="46">
        <f t="shared" si="57"/>
        <v>0</v>
      </c>
      <c r="ER74" s="46">
        <f t="shared" si="58"/>
        <v>0</v>
      </c>
      <c r="ES74" s="46">
        <f t="shared" si="58"/>
        <v>0</v>
      </c>
      <c r="ET74" s="46">
        <f t="shared" si="58"/>
        <v>0</v>
      </c>
      <c r="EU74" s="46">
        <f t="shared" si="58"/>
        <v>0</v>
      </c>
      <c r="EV74" s="46">
        <f t="shared" si="58"/>
        <v>0</v>
      </c>
      <c r="EW74" s="46">
        <f t="shared" si="58"/>
        <v>0</v>
      </c>
      <c r="EX74" s="46">
        <f t="shared" si="58"/>
        <v>0</v>
      </c>
      <c r="EY74" s="46">
        <f t="shared" si="58"/>
        <v>0</v>
      </c>
      <c r="EZ74" s="46">
        <f t="shared" si="58"/>
        <v>0</v>
      </c>
      <c r="FA74" s="46">
        <f t="shared" si="58"/>
        <v>0</v>
      </c>
      <c r="FB74" s="46">
        <f t="shared" si="58"/>
        <v>0</v>
      </c>
      <c r="FC74" s="46">
        <f t="shared" si="58"/>
        <v>0</v>
      </c>
      <c r="FD74" s="46">
        <f t="shared" si="58"/>
        <v>0</v>
      </c>
      <c r="FE74" s="46">
        <f t="shared" si="58"/>
        <v>0</v>
      </c>
      <c r="FF74" s="46">
        <f t="shared" si="58"/>
        <v>0</v>
      </c>
      <c r="FG74" s="46">
        <f t="shared" si="58"/>
        <v>0</v>
      </c>
      <c r="FH74" s="46">
        <f t="shared" si="59"/>
        <v>0</v>
      </c>
      <c r="FI74" s="46">
        <f t="shared" si="59"/>
        <v>0</v>
      </c>
      <c r="FJ74" s="46">
        <f t="shared" si="59"/>
        <v>0</v>
      </c>
      <c r="FK74" s="46">
        <f t="shared" si="59"/>
        <v>0</v>
      </c>
      <c r="FL74" s="46">
        <f t="shared" si="59"/>
        <v>0</v>
      </c>
      <c r="FM74" s="46">
        <f t="shared" si="59"/>
        <v>0</v>
      </c>
      <c r="FN74" s="46">
        <f t="shared" si="59"/>
        <v>0</v>
      </c>
      <c r="FO74" s="46">
        <f t="shared" si="59"/>
        <v>0</v>
      </c>
      <c r="FP74" s="46">
        <f t="shared" si="59"/>
        <v>0</v>
      </c>
      <c r="FQ74" s="46">
        <f t="shared" si="59"/>
        <v>0</v>
      </c>
      <c r="FR74" s="46">
        <f t="shared" si="59"/>
        <v>0</v>
      </c>
      <c r="FS74" s="46">
        <f t="shared" si="59"/>
        <v>0</v>
      </c>
      <c r="FT74" s="46">
        <f t="shared" si="59"/>
        <v>0</v>
      </c>
      <c r="FU74" s="46">
        <f t="shared" si="59"/>
        <v>0</v>
      </c>
      <c r="FV74" s="46">
        <f t="shared" si="59"/>
        <v>0</v>
      </c>
      <c r="FW74" s="46">
        <f t="shared" si="59"/>
        <v>0</v>
      </c>
      <c r="FX74" s="46">
        <f t="shared" si="60"/>
        <v>0</v>
      </c>
      <c r="FY74" s="46">
        <f t="shared" si="60"/>
        <v>0</v>
      </c>
      <c r="FZ74" s="46">
        <f t="shared" si="60"/>
        <v>0</v>
      </c>
      <c r="GA74" s="46">
        <f t="shared" si="60"/>
        <v>0</v>
      </c>
      <c r="GB74" s="46">
        <f t="shared" si="60"/>
        <v>0</v>
      </c>
      <c r="GC74" s="46">
        <f t="shared" si="60"/>
        <v>0</v>
      </c>
      <c r="GD74" s="46">
        <f t="shared" si="60"/>
        <v>0</v>
      </c>
      <c r="GE74" s="46">
        <f t="shared" si="60"/>
        <v>0</v>
      </c>
      <c r="GF74" s="46">
        <f t="shared" si="60"/>
        <v>0</v>
      </c>
      <c r="GG74" s="46">
        <f t="shared" si="60"/>
        <v>0</v>
      </c>
      <c r="GH74" s="46">
        <f t="shared" si="60"/>
        <v>0</v>
      </c>
      <c r="GI74" s="46">
        <f t="shared" si="60"/>
        <v>0</v>
      </c>
      <c r="GJ74" s="46">
        <f t="shared" si="60"/>
        <v>0</v>
      </c>
      <c r="GK74" s="46">
        <f t="shared" si="60"/>
        <v>0</v>
      </c>
      <c r="GL74" s="46">
        <f t="shared" si="60"/>
        <v>0</v>
      </c>
      <c r="GM74" s="46">
        <f t="shared" si="60"/>
        <v>0</v>
      </c>
      <c r="GN74" s="46">
        <f t="shared" si="61"/>
        <v>0</v>
      </c>
      <c r="GO74" s="46">
        <f t="shared" si="61"/>
        <v>0</v>
      </c>
      <c r="GP74" s="46">
        <f t="shared" si="61"/>
        <v>0</v>
      </c>
      <c r="GQ74" s="46">
        <f t="shared" si="61"/>
        <v>0</v>
      </c>
      <c r="GR74" s="46">
        <f t="shared" si="61"/>
        <v>0</v>
      </c>
      <c r="GS74" s="46">
        <f t="shared" si="61"/>
        <v>0</v>
      </c>
      <c r="GT74" s="46">
        <f t="shared" si="61"/>
        <v>0</v>
      </c>
      <c r="GU74" s="46">
        <f t="shared" si="61"/>
        <v>0</v>
      </c>
      <c r="GV74" s="46">
        <f t="shared" si="61"/>
        <v>0</v>
      </c>
      <c r="GW74" s="46">
        <f t="shared" si="61"/>
        <v>0</v>
      </c>
      <c r="GX74" s="46">
        <f t="shared" si="61"/>
        <v>0</v>
      </c>
      <c r="GY74" s="46">
        <f t="shared" si="61"/>
        <v>0</v>
      </c>
      <c r="GZ74" s="46">
        <f t="shared" si="61"/>
        <v>0</v>
      </c>
      <c r="HA74" s="46">
        <f t="shared" si="61"/>
        <v>0</v>
      </c>
      <c r="HB74" s="46">
        <f t="shared" si="61"/>
        <v>0</v>
      </c>
      <c r="HC74" s="46">
        <f t="shared" si="61"/>
        <v>0</v>
      </c>
      <c r="HD74" s="46">
        <f t="shared" si="62"/>
        <v>0</v>
      </c>
      <c r="HE74" s="46">
        <f t="shared" si="62"/>
        <v>0</v>
      </c>
      <c r="HF74" s="46">
        <f t="shared" si="62"/>
        <v>0</v>
      </c>
      <c r="HG74" s="46">
        <f t="shared" si="62"/>
        <v>0</v>
      </c>
      <c r="HH74" s="46">
        <f t="shared" si="62"/>
        <v>0</v>
      </c>
      <c r="HI74" s="46">
        <f t="shared" si="62"/>
        <v>0</v>
      </c>
      <c r="HJ74" s="46">
        <f t="shared" si="62"/>
        <v>0</v>
      </c>
      <c r="HK74" s="46">
        <f t="shared" si="62"/>
        <v>0</v>
      </c>
      <c r="HL74" s="46">
        <f t="shared" si="62"/>
        <v>0</v>
      </c>
      <c r="HM74" s="46">
        <f t="shared" si="62"/>
        <v>0</v>
      </c>
      <c r="HN74" s="46">
        <f t="shared" si="62"/>
        <v>0</v>
      </c>
      <c r="HO74" s="46">
        <f t="shared" si="62"/>
        <v>0</v>
      </c>
      <c r="HP74" s="46">
        <f t="shared" si="62"/>
        <v>0</v>
      </c>
      <c r="HQ74" s="46">
        <f t="shared" si="62"/>
        <v>0</v>
      </c>
      <c r="HR74" s="46">
        <f t="shared" si="62"/>
        <v>0</v>
      </c>
      <c r="HS74" s="46">
        <f t="shared" si="62"/>
        <v>0</v>
      </c>
      <c r="HT74" s="46">
        <f t="shared" si="63"/>
        <v>0</v>
      </c>
      <c r="HU74" s="46">
        <f t="shared" si="63"/>
        <v>0</v>
      </c>
      <c r="HV74" s="46">
        <f t="shared" si="63"/>
        <v>0</v>
      </c>
      <c r="HW74" s="46">
        <f t="shared" si="63"/>
        <v>0</v>
      </c>
      <c r="HX74" s="46">
        <f t="shared" si="63"/>
        <v>0</v>
      </c>
      <c r="HY74" s="46">
        <f t="shared" si="63"/>
        <v>0</v>
      </c>
      <c r="HZ74" s="46">
        <f t="shared" si="63"/>
        <v>0</v>
      </c>
      <c r="IA74" s="46">
        <f t="shared" si="63"/>
        <v>0</v>
      </c>
      <c r="IB74" s="46">
        <f t="shared" si="63"/>
        <v>0</v>
      </c>
      <c r="IC74" s="46">
        <f t="shared" si="63"/>
        <v>0</v>
      </c>
      <c r="ID74" s="46">
        <f t="shared" si="63"/>
        <v>0</v>
      </c>
      <c r="IE74" s="46">
        <f t="shared" si="63"/>
        <v>0</v>
      </c>
      <c r="IF74" s="46">
        <f t="shared" si="63"/>
        <v>0</v>
      </c>
      <c r="IG74" s="46">
        <f t="shared" si="63"/>
        <v>0</v>
      </c>
      <c r="IH74" s="46">
        <f t="shared" si="63"/>
        <v>0</v>
      </c>
      <c r="II74" s="46">
        <f t="shared" si="63"/>
        <v>0</v>
      </c>
      <c r="IJ74" s="46">
        <f t="shared" si="64"/>
        <v>0</v>
      </c>
      <c r="IK74" s="46">
        <f t="shared" si="64"/>
        <v>0</v>
      </c>
      <c r="IL74" s="46">
        <f t="shared" si="64"/>
        <v>0</v>
      </c>
      <c r="IM74" s="46">
        <f t="shared" si="64"/>
        <v>0</v>
      </c>
      <c r="IN74" s="46">
        <f t="shared" si="64"/>
        <v>0</v>
      </c>
      <c r="IO74" s="46">
        <f t="shared" si="64"/>
        <v>0</v>
      </c>
      <c r="IP74" s="46">
        <f t="shared" si="64"/>
        <v>0</v>
      </c>
      <c r="IQ74" s="46">
        <f t="shared" si="64"/>
        <v>0</v>
      </c>
      <c r="IR74" s="46">
        <f t="shared" si="64"/>
        <v>0</v>
      </c>
      <c r="IS74" s="46">
        <f t="shared" si="64"/>
        <v>0</v>
      </c>
      <c r="IT74" s="46">
        <f t="shared" si="64"/>
        <v>0</v>
      </c>
      <c r="IU74" s="46">
        <f t="shared" si="64"/>
        <v>0</v>
      </c>
      <c r="IV74" s="46">
        <f t="shared" si="64"/>
        <v>0</v>
      </c>
      <c r="IW74" s="46">
        <f t="shared" si="64"/>
        <v>0</v>
      </c>
      <c r="IX74" s="46">
        <f t="shared" si="64"/>
        <v>0</v>
      </c>
      <c r="IY74" s="46">
        <f t="shared" si="64"/>
        <v>0</v>
      </c>
      <c r="IZ74" s="46">
        <f t="shared" si="65"/>
        <v>0</v>
      </c>
      <c r="JA74" s="46">
        <f t="shared" si="65"/>
        <v>0</v>
      </c>
      <c r="JB74" s="46">
        <f t="shared" si="65"/>
        <v>0</v>
      </c>
      <c r="JC74" s="46">
        <f t="shared" si="65"/>
        <v>0</v>
      </c>
      <c r="JD74" s="46">
        <f t="shared" si="65"/>
        <v>0</v>
      </c>
      <c r="JE74" s="46">
        <f t="shared" si="65"/>
        <v>0</v>
      </c>
      <c r="JF74" s="46">
        <f t="shared" si="65"/>
        <v>0</v>
      </c>
      <c r="JG74" s="46">
        <f t="shared" si="65"/>
        <v>0</v>
      </c>
      <c r="JH74" s="46">
        <f t="shared" si="65"/>
        <v>0</v>
      </c>
      <c r="JI74" s="46">
        <f t="shared" si="65"/>
        <v>0</v>
      </c>
      <c r="JJ74" s="46">
        <f t="shared" si="65"/>
        <v>0</v>
      </c>
      <c r="JK74" s="46">
        <f t="shared" si="65"/>
        <v>0</v>
      </c>
      <c r="JL74" s="46">
        <f t="shared" si="65"/>
        <v>0</v>
      </c>
      <c r="JM74" s="46">
        <f t="shared" si="65"/>
        <v>0</v>
      </c>
      <c r="JN74" s="46">
        <f t="shared" si="65"/>
        <v>0</v>
      </c>
      <c r="JO74" s="46">
        <f t="shared" si="65"/>
        <v>0</v>
      </c>
      <c r="JP74" s="46">
        <f t="shared" si="66"/>
        <v>0</v>
      </c>
      <c r="JQ74" s="46">
        <f t="shared" si="66"/>
        <v>0</v>
      </c>
      <c r="JR74" s="46">
        <f t="shared" si="66"/>
        <v>0</v>
      </c>
      <c r="JS74" s="46">
        <f t="shared" si="66"/>
        <v>0</v>
      </c>
      <c r="JT74" s="46">
        <f t="shared" si="66"/>
        <v>0</v>
      </c>
      <c r="JU74" s="46">
        <f t="shared" si="66"/>
        <v>0</v>
      </c>
      <c r="JV74" s="46">
        <f t="shared" si="66"/>
        <v>0</v>
      </c>
      <c r="JW74" s="46">
        <f t="shared" si="66"/>
        <v>0</v>
      </c>
      <c r="JX74" s="46">
        <f t="shared" si="66"/>
        <v>0</v>
      </c>
      <c r="JY74" s="46">
        <f t="shared" si="66"/>
        <v>0</v>
      </c>
      <c r="JZ74" s="46">
        <f t="shared" si="66"/>
        <v>0</v>
      </c>
      <c r="KA74" s="46">
        <f t="shared" si="66"/>
        <v>0</v>
      </c>
      <c r="KB74" s="46">
        <f t="shared" si="66"/>
        <v>0</v>
      </c>
      <c r="KC74" s="46">
        <f t="shared" si="66"/>
        <v>0</v>
      </c>
      <c r="KD74" s="46">
        <f t="shared" si="66"/>
        <v>0</v>
      </c>
      <c r="KE74" s="46">
        <f t="shared" si="66"/>
        <v>0</v>
      </c>
      <c r="KF74" s="46">
        <f t="shared" si="67"/>
        <v>0</v>
      </c>
      <c r="KG74" s="46">
        <f t="shared" si="67"/>
        <v>0</v>
      </c>
      <c r="KH74" s="46">
        <f t="shared" si="67"/>
        <v>0</v>
      </c>
      <c r="KI74" s="46">
        <f t="shared" si="67"/>
        <v>0</v>
      </c>
      <c r="KJ74" s="46">
        <f t="shared" si="67"/>
        <v>0</v>
      </c>
      <c r="KK74" s="46">
        <f t="shared" si="67"/>
        <v>0</v>
      </c>
      <c r="KL74" s="46">
        <f t="shared" si="67"/>
        <v>0</v>
      </c>
      <c r="KM74" s="46">
        <f t="shared" si="67"/>
        <v>0</v>
      </c>
      <c r="KN74" s="46">
        <f t="shared" si="67"/>
        <v>0</v>
      </c>
      <c r="KO74" s="46">
        <f t="shared" si="67"/>
        <v>0</v>
      </c>
      <c r="KP74" s="46">
        <f t="shared" si="67"/>
        <v>0</v>
      </c>
      <c r="KQ74" s="46">
        <f t="shared" si="67"/>
        <v>0</v>
      </c>
      <c r="KR74" s="46">
        <f t="shared" si="67"/>
        <v>0</v>
      </c>
      <c r="KS74" s="46">
        <f t="shared" si="67"/>
        <v>0</v>
      </c>
      <c r="KT74" s="46">
        <f t="shared" si="67"/>
        <v>0</v>
      </c>
      <c r="KU74" s="46">
        <f t="shared" si="67"/>
        <v>0</v>
      </c>
      <c r="KV74" s="46">
        <f t="shared" si="68"/>
        <v>0</v>
      </c>
      <c r="KW74" s="46">
        <f t="shared" si="68"/>
        <v>0</v>
      </c>
      <c r="KX74" s="46">
        <f t="shared" si="68"/>
        <v>0</v>
      </c>
      <c r="KY74" s="46">
        <f t="shared" si="68"/>
        <v>0</v>
      </c>
      <c r="KZ74" s="46">
        <f t="shared" si="68"/>
        <v>0</v>
      </c>
      <c r="LA74" s="46">
        <f t="shared" si="68"/>
        <v>0</v>
      </c>
      <c r="LB74" s="46">
        <f t="shared" si="68"/>
        <v>0</v>
      </c>
      <c r="LC74" s="46">
        <f t="shared" si="68"/>
        <v>0</v>
      </c>
      <c r="LD74" s="46">
        <f t="shared" si="68"/>
        <v>0</v>
      </c>
      <c r="LE74" s="46">
        <f t="shared" si="68"/>
        <v>0</v>
      </c>
      <c r="LF74" s="46">
        <f t="shared" si="68"/>
        <v>0</v>
      </c>
      <c r="LG74" s="46">
        <f t="shared" si="68"/>
        <v>0</v>
      </c>
      <c r="LH74" s="46">
        <f t="shared" si="68"/>
        <v>0</v>
      </c>
      <c r="LI74" s="46">
        <f t="shared" si="68"/>
        <v>0</v>
      </c>
      <c r="LJ74" s="46">
        <f t="shared" si="68"/>
        <v>0</v>
      </c>
      <c r="LK74" s="46">
        <f t="shared" si="68"/>
        <v>0</v>
      </c>
      <c r="LL74" s="46">
        <f t="shared" si="69"/>
        <v>0</v>
      </c>
      <c r="LM74" s="46">
        <f t="shared" si="69"/>
        <v>0</v>
      </c>
      <c r="LN74" s="46">
        <f t="shared" si="69"/>
        <v>0</v>
      </c>
      <c r="LO74" s="46">
        <f t="shared" si="69"/>
        <v>0</v>
      </c>
      <c r="LP74" s="46">
        <f t="shared" si="69"/>
        <v>0</v>
      </c>
      <c r="LQ74" s="46">
        <f t="shared" si="69"/>
        <v>0</v>
      </c>
      <c r="LR74" s="46">
        <f t="shared" si="69"/>
        <v>0</v>
      </c>
      <c r="LS74" s="46">
        <f t="shared" si="69"/>
        <v>0</v>
      </c>
      <c r="LT74" s="46">
        <f t="shared" si="69"/>
        <v>0</v>
      </c>
    </row>
    <row r="75" spans="1:332" ht="24.6" hidden="1" customHeight="1">
      <c r="A75" s="121">
        <v>14</v>
      </c>
      <c r="B75" s="19"/>
      <c r="C75" s="21"/>
      <c r="D75" s="21"/>
      <c r="E75" s="215" t="str">
        <f t="shared" si="25"/>
        <v/>
      </c>
      <c r="F75" s="215">
        <f t="shared" si="26"/>
        <v>0</v>
      </c>
      <c r="G75" s="218"/>
      <c r="H75" s="217" t="str">
        <f t="shared" si="27"/>
        <v>Falta(n) Fecha(s)</v>
      </c>
      <c r="I75" s="72"/>
      <c r="J75" s="72"/>
      <c r="K75" s="72"/>
      <c r="L75" s="72"/>
      <c r="M75" s="72"/>
      <c r="N75" s="72"/>
      <c r="O75" s="72"/>
      <c r="P75" s="72"/>
      <c r="Q75" s="210" t="str" cm="1">
        <f t="array" ref="Q75">IF(SUM(COUNTIF(J75:P75,{"SI","NO APLICA"}))=0,
   "",
   IF(SUM(COUNTIF(J75:P75,{"SI","NO APLICA"}))=COLUMNS(J75:P75),
      "CUMPLE",
      "NO CUMPLE"))</f>
        <v/>
      </c>
      <c r="R75" s="72"/>
      <c r="S75" s="19"/>
      <c r="T75" s="72"/>
      <c r="U75" s="19"/>
      <c r="V75" s="72"/>
      <c r="W75" s="72"/>
      <c r="X75" s="72"/>
      <c r="Y75" s="210" t="str">
        <f t="shared" si="70"/>
        <v/>
      </c>
      <c r="Z75" s="211" t="str">
        <f t="shared" si="71"/>
        <v/>
      </c>
      <c r="AA75" s="476"/>
      <c r="AB75" s="477"/>
      <c r="AD75" s="122" t="str">
        <f t="shared" si="28"/>
        <v/>
      </c>
      <c r="AE75" s="122" t="str">
        <f t="shared" si="28"/>
        <v/>
      </c>
      <c r="AF75" s="123">
        <f t="shared" si="28"/>
        <v>0</v>
      </c>
      <c r="AG75" s="122" t="str">
        <f t="shared" si="29"/>
        <v/>
      </c>
      <c r="AH75" s="122" t="str">
        <f t="shared" si="29"/>
        <v/>
      </c>
      <c r="AI75" s="123">
        <f t="shared" si="29"/>
        <v>0</v>
      </c>
      <c r="AW75" s="46" t="str">
        <f t="shared" si="30"/>
        <v/>
      </c>
      <c r="AX75" s="46">
        <f t="shared" si="30"/>
        <v>2</v>
      </c>
      <c r="AY75" s="96">
        <v>14</v>
      </c>
      <c r="AZ75" s="47" t="str">
        <f t="shared" si="31"/>
        <v/>
      </c>
      <c r="BA75" s="47">
        <f t="shared" si="32"/>
        <v>0</v>
      </c>
      <c r="BB75" s="90" t="str">
        <f t="shared" si="33"/>
        <v/>
      </c>
      <c r="BC75" s="124">
        <v>14</v>
      </c>
      <c r="BD75" s="125">
        <f t="shared" si="34"/>
        <v>1</v>
      </c>
      <c r="BE75" s="126">
        <f t="shared" si="35"/>
        <v>1</v>
      </c>
      <c r="BF75" s="90">
        <f t="shared" si="36"/>
        <v>0</v>
      </c>
      <c r="BG75" s="90">
        <f t="shared" si="75"/>
        <v>0</v>
      </c>
      <c r="BH75" s="90" t="str">
        <f t="shared" si="72"/>
        <v/>
      </c>
      <c r="BI75" s="90" t="e">
        <f t="shared" si="37"/>
        <v>#NUM!</v>
      </c>
      <c r="BJ75" s="90" t="str">
        <f t="shared" si="38"/>
        <v/>
      </c>
      <c r="BK75" s="127">
        <f t="shared" si="39"/>
        <v>0</v>
      </c>
      <c r="BL75" s="128" t="e">
        <f t="shared" si="40"/>
        <v>#NUM!</v>
      </c>
      <c r="BM75" s="128" t="e">
        <f t="shared" si="41"/>
        <v>#NUM!</v>
      </c>
      <c r="BN75" s="128" t="str">
        <f t="shared" si="42"/>
        <v/>
      </c>
      <c r="BO75" s="128" t="str">
        <f t="shared" si="73"/>
        <v/>
      </c>
      <c r="BP75" s="90">
        <f t="shared" si="43"/>
        <v>0</v>
      </c>
      <c r="BQ75" s="90">
        <f t="shared" si="44"/>
        <v>0</v>
      </c>
      <c r="BR75" s="90">
        <f t="shared" si="76"/>
        <v>0</v>
      </c>
      <c r="BS75" s="90" t="str">
        <f t="shared" si="45"/>
        <v/>
      </c>
      <c r="BT75" s="90" t="e">
        <f t="shared" si="46"/>
        <v>#NUM!</v>
      </c>
      <c r="BU75" s="90" t="e">
        <f t="shared" si="47"/>
        <v>#NUM!</v>
      </c>
      <c r="BV75" s="127">
        <f t="shared" si="48"/>
        <v>0</v>
      </c>
      <c r="BW75" s="128" t="e">
        <f t="shared" si="49"/>
        <v>#NUM!</v>
      </c>
      <c r="BX75" s="128" t="e">
        <f t="shared" si="50"/>
        <v>#NUM!</v>
      </c>
      <c r="BY75" s="128" t="str">
        <f t="shared" si="51"/>
        <v/>
      </c>
      <c r="BZ75" s="128" t="str">
        <f t="shared" si="74"/>
        <v/>
      </c>
      <c r="CA75" s="90">
        <f t="shared" si="52"/>
        <v>0</v>
      </c>
      <c r="CB75" s="90"/>
      <c r="CC75" s="90"/>
      <c r="CD75" s="129"/>
      <c r="CE75" s="130">
        <f t="shared" si="53"/>
        <v>0</v>
      </c>
      <c r="CF75" s="46">
        <f t="shared" si="54"/>
        <v>0</v>
      </c>
      <c r="CG75" s="46">
        <f t="shared" si="54"/>
        <v>0</v>
      </c>
      <c r="CH75" s="46">
        <f t="shared" si="54"/>
        <v>0</v>
      </c>
      <c r="CI75" s="46">
        <f t="shared" si="54"/>
        <v>0</v>
      </c>
      <c r="CJ75" s="46">
        <f t="shared" si="54"/>
        <v>0</v>
      </c>
      <c r="CK75" s="46">
        <f t="shared" si="54"/>
        <v>0</v>
      </c>
      <c r="CL75" s="46">
        <f t="shared" si="54"/>
        <v>0</v>
      </c>
      <c r="CM75" s="46">
        <f t="shared" si="54"/>
        <v>0</v>
      </c>
      <c r="CN75" s="46">
        <f t="shared" si="54"/>
        <v>0</v>
      </c>
      <c r="CO75" s="46">
        <f t="shared" si="54"/>
        <v>0</v>
      </c>
      <c r="CP75" s="46">
        <f t="shared" si="54"/>
        <v>0</v>
      </c>
      <c r="CQ75" s="46">
        <f t="shared" si="54"/>
        <v>0</v>
      </c>
      <c r="CR75" s="46">
        <f t="shared" si="54"/>
        <v>0</v>
      </c>
      <c r="CS75" s="46">
        <f t="shared" si="54"/>
        <v>0</v>
      </c>
      <c r="CT75" s="46">
        <f t="shared" si="54"/>
        <v>0</v>
      </c>
      <c r="CU75" s="46">
        <f t="shared" si="54"/>
        <v>0</v>
      </c>
      <c r="CV75" s="46">
        <f t="shared" si="55"/>
        <v>0</v>
      </c>
      <c r="CW75" s="46">
        <f t="shared" si="55"/>
        <v>0</v>
      </c>
      <c r="CX75" s="46">
        <f t="shared" si="55"/>
        <v>0</v>
      </c>
      <c r="CY75" s="46">
        <f t="shared" si="55"/>
        <v>0</v>
      </c>
      <c r="CZ75" s="46">
        <f t="shared" si="55"/>
        <v>0</v>
      </c>
      <c r="DA75" s="46">
        <f t="shared" si="55"/>
        <v>0</v>
      </c>
      <c r="DB75" s="46">
        <f t="shared" si="55"/>
        <v>0</v>
      </c>
      <c r="DC75" s="46">
        <f t="shared" si="55"/>
        <v>0</v>
      </c>
      <c r="DD75" s="46">
        <f>IF(OR($AZ75="",$BA75=""),0,MAX(MIN(DD$61-1,$BA75)-MAX(DE$61,$AZ75)+1,0))</f>
        <v>0</v>
      </c>
      <c r="DE75" s="46">
        <f t="shared" si="55"/>
        <v>0</v>
      </c>
      <c r="DF75" s="46">
        <f t="shared" si="55"/>
        <v>0</v>
      </c>
      <c r="DG75" s="46">
        <f t="shared" si="55"/>
        <v>0</v>
      </c>
      <c r="DH75" s="46">
        <f t="shared" si="55"/>
        <v>0</v>
      </c>
      <c r="DI75" s="46">
        <f t="shared" si="55"/>
        <v>0</v>
      </c>
      <c r="DJ75" s="46">
        <f t="shared" si="55"/>
        <v>0</v>
      </c>
      <c r="DK75" s="46">
        <f t="shared" si="55"/>
        <v>0</v>
      </c>
      <c r="DL75" s="46">
        <f t="shared" si="56"/>
        <v>0</v>
      </c>
      <c r="DM75" s="46">
        <f t="shared" si="56"/>
        <v>0</v>
      </c>
      <c r="DN75" s="46">
        <f t="shared" si="56"/>
        <v>0</v>
      </c>
      <c r="DO75" s="46">
        <f t="shared" si="56"/>
        <v>0</v>
      </c>
      <c r="DP75" s="46">
        <f t="shared" si="56"/>
        <v>0</v>
      </c>
      <c r="DQ75" s="46">
        <f t="shared" si="56"/>
        <v>0</v>
      </c>
      <c r="DR75" s="46">
        <f t="shared" si="56"/>
        <v>0</v>
      </c>
      <c r="DS75" s="46">
        <f t="shared" si="56"/>
        <v>0</v>
      </c>
      <c r="DT75" s="46">
        <f t="shared" si="56"/>
        <v>0</v>
      </c>
      <c r="DU75" s="46">
        <f t="shared" si="56"/>
        <v>0</v>
      </c>
      <c r="DV75" s="46">
        <f t="shared" si="56"/>
        <v>0</v>
      </c>
      <c r="DW75" s="46">
        <f t="shared" si="56"/>
        <v>0</v>
      </c>
      <c r="DX75" s="46">
        <f t="shared" si="56"/>
        <v>0</v>
      </c>
      <c r="DY75" s="46">
        <f t="shared" si="56"/>
        <v>0</v>
      </c>
      <c r="DZ75" s="46">
        <f t="shared" si="56"/>
        <v>0</v>
      </c>
      <c r="EA75" s="46">
        <f t="shared" si="56"/>
        <v>0</v>
      </c>
      <c r="EB75" s="46">
        <f t="shared" si="57"/>
        <v>0</v>
      </c>
      <c r="EC75" s="46">
        <f t="shared" si="57"/>
        <v>0</v>
      </c>
      <c r="ED75" s="46">
        <f t="shared" si="57"/>
        <v>0</v>
      </c>
      <c r="EE75" s="46">
        <f t="shared" si="57"/>
        <v>0</v>
      </c>
      <c r="EF75" s="46">
        <f t="shared" si="57"/>
        <v>0</v>
      </c>
      <c r="EG75" s="46">
        <f t="shared" si="57"/>
        <v>0</v>
      </c>
      <c r="EH75" s="46">
        <f t="shared" si="57"/>
        <v>0</v>
      </c>
      <c r="EI75" s="46">
        <f t="shared" si="57"/>
        <v>0</v>
      </c>
      <c r="EJ75" s="46">
        <f t="shared" si="57"/>
        <v>0</v>
      </c>
      <c r="EK75" s="46">
        <f t="shared" si="57"/>
        <v>0</v>
      </c>
      <c r="EL75" s="46">
        <f t="shared" si="57"/>
        <v>0</v>
      </c>
      <c r="EM75" s="46">
        <f t="shared" si="57"/>
        <v>0</v>
      </c>
      <c r="EN75" s="46">
        <f t="shared" si="57"/>
        <v>0</v>
      </c>
      <c r="EO75" s="46">
        <f t="shared" si="57"/>
        <v>0</v>
      </c>
      <c r="EP75" s="46">
        <f t="shared" si="57"/>
        <v>0</v>
      </c>
      <c r="EQ75" s="46">
        <f t="shared" si="57"/>
        <v>0</v>
      </c>
      <c r="ER75" s="46">
        <f t="shared" si="58"/>
        <v>0</v>
      </c>
      <c r="ES75" s="46">
        <f t="shared" si="58"/>
        <v>0</v>
      </c>
      <c r="ET75" s="46">
        <f t="shared" si="58"/>
        <v>0</v>
      </c>
      <c r="EU75" s="46">
        <f t="shared" si="58"/>
        <v>0</v>
      </c>
      <c r="EV75" s="46">
        <f t="shared" si="58"/>
        <v>0</v>
      </c>
      <c r="EW75" s="46">
        <f t="shared" si="58"/>
        <v>0</v>
      </c>
      <c r="EX75" s="46">
        <f t="shared" si="58"/>
        <v>0</v>
      </c>
      <c r="EY75" s="46">
        <f t="shared" si="58"/>
        <v>0</v>
      </c>
      <c r="EZ75" s="46">
        <f t="shared" si="58"/>
        <v>0</v>
      </c>
      <c r="FA75" s="46">
        <f t="shared" si="58"/>
        <v>0</v>
      </c>
      <c r="FB75" s="46">
        <f t="shared" si="58"/>
        <v>0</v>
      </c>
      <c r="FC75" s="46">
        <f t="shared" si="58"/>
        <v>0</v>
      </c>
      <c r="FD75" s="46">
        <f t="shared" si="58"/>
        <v>0</v>
      </c>
      <c r="FE75" s="46">
        <f t="shared" si="58"/>
        <v>0</v>
      </c>
      <c r="FF75" s="46">
        <f t="shared" si="58"/>
        <v>0</v>
      </c>
      <c r="FG75" s="46">
        <f t="shared" si="58"/>
        <v>0</v>
      </c>
      <c r="FH75" s="46">
        <f t="shared" si="59"/>
        <v>0</v>
      </c>
      <c r="FI75" s="46">
        <f t="shared" si="59"/>
        <v>0</v>
      </c>
      <c r="FJ75" s="46">
        <f t="shared" si="59"/>
        <v>0</v>
      </c>
      <c r="FK75" s="46">
        <f t="shared" si="59"/>
        <v>0</v>
      </c>
      <c r="FL75" s="46">
        <f t="shared" si="59"/>
        <v>0</v>
      </c>
      <c r="FM75" s="46">
        <f t="shared" si="59"/>
        <v>0</v>
      </c>
      <c r="FN75" s="46">
        <f t="shared" si="59"/>
        <v>0</v>
      </c>
      <c r="FO75" s="46">
        <f t="shared" si="59"/>
        <v>0</v>
      </c>
      <c r="FP75" s="46">
        <f t="shared" si="59"/>
        <v>0</v>
      </c>
      <c r="FQ75" s="46">
        <f t="shared" si="59"/>
        <v>0</v>
      </c>
      <c r="FR75" s="46">
        <f t="shared" si="59"/>
        <v>0</v>
      </c>
      <c r="FS75" s="46">
        <f t="shared" si="59"/>
        <v>0</v>
      </c>
      <c r="FT75" s="46">
        <f t="shared" si="59"/>
        <v>0</v>
      </c>
      <c r="FU75" s="46">
        <f t="shared" si="59"/>
        <v>0</v>
      </c>
      <c r="FV75" s="46">
        <f t="shared" si="59"/>
        <v>0</v>
      </c>
      <c r="FW75" s="46">
        <f t="shared" si="59"/>
        <v>0</v>
      </c>
      <c r="FX75" s="46">
        <f t="shared" si="60"/>
        <v>0</v>
      </c>
      <c r="FY75" s="46">
        <f t="shared" si="60"/>
        <v>0</v>
      </c>
      <c r="FZ75" s="46">
        <f t="shared" si="60"/>
        <v>0</v>
      </c>
      <c r="GA75" s="46">
        <f t="shared" si="60"/>
        <v>0</v>
      </c>
      <c r="GB75" s="46">
        <f t="shared" si="60"/>
        <v>0</v>
      </c>
      <c r="GC75" s="46">
        <f t="shared" si="60"/>
        <v>0</v>
      </c>
      <c r="GD75" s="46">
        <f t="shared" si="60"/>
        <v>0</v>
      </c>
      <c r="GE75" s="46">
        <f t="shared" si="60"/>
        <v>0</v>
      </c>
      <c r="GF75" s="46">
        <f t="shared" si="60"/>
        <v>0</v>
      </c>
      <c r="GG75" s="46">
        <f t="shared" si="60"/>
        <v>0</v>
      </c>
      <c r="GH75" s="46">
        <f t="shared" si="60"/>
        <v>0</v>
      </c>
      <c r="GI75" s="46">
        <f t="shared" si="60"/>
        <v>0</v>
      </c>
      <c r="GJ75" s="46">
        <f t="shared" si="60"/>
        <v>0</v>
      </c>
      <c r="GK75" s="46">
        <f t="shared" si="60"/>
        <v>0</v>
      </c>
      <c r="GL75" s="46">
        <f t="shared" si="60"/>
        <v>0</v>
      </c>
      <c r="GM75" s="46">
        <f t="shared" si="60"/>
        <v>0</v>
      </c>
      <c r="GN75" s="46">
        <f t="shared" si="61"/>
        <v>0</v>
      </c>
      <c r="GO75" s="46">
        <f t="shared" si="61"/>
        <v>0</v>
      </c>
      <c r="GP75" s="46">
        <f t="shared" si="61"/>
        <v>0</v>
      </c>
      <c r="GQ75" s="46">
        <f t="shared" si="61"/>
        <v>0</v>
      </c>
      <c r="GR75" s="46">
        <f t="shared" si="61"/>
        <v>0</v>
      </c>
      <c r="GS75" s="46">
        <f t="shared" si="61"/>
        <v>0</v>
      </c>
      <c r="GT75" s="46">
        <f t="shared" si="61"/>
        <v>0</v>
      </c>
      <c r="GU75" s="46">
        <f t="shared" si="61"/>
        <v>0</v>
      </c>
      <c r="GV75" s="46">
        <f t="shared" si="61"/>
        <v>0</v>
      </c>
      <c r="GW75" s="46">
        <f t="shared" si="61"/>
        <v>0</v>
      </c>
      <c r="GX75" s="46">
        <f t="shared" si="61"/>
        <v>0</v>
      </c>
      <c r="GY75" s="46">
        <f t="shared" si="61"/>
        <v>0</v>
      </c>
      <c r="GZ75" s="46">
        <f t="shared" si="61"/>
        <v>0</v>
      </c>
      <c r="HA75" s="46">
        <f t="shared" si="61"/>
        <v>0</v>
      </c>
      <c r="HB75" s="46">
        <f t="shared" si="61"/>
        <v>0</v>
      </c>
      <c r="HC75" s="46">
        <f t="shared" si="61"/>
        <v>0</v>
      </c>
      <c r="HD75" s="46">
        <f t="shared" si="62"/>
        <v>0</v>
      </c>
      <c r="HE75" s="46">
        <f t="shared" si="62"/>
        <v>0</v>
      </c>
      <c r="HF75" s="46">
        <f t="shared" si="62"/>
        <v>0</v>
      </c>
      <c r="HG75" s="46">
        <f t="shared" si="62"/>
        <v>0</v>
      </c>
      <c r="HH75" s="46">
        <f t="shared" si="62"/>
        <v>0</v>
      </c>
      <c r="HI75" s="46">
        <f t="shared" si="62"/>
        <v>0</v>
      </c>
      <c r="HJ75" s="46">
        <f t="shared" si="62"/>
        <v>0</v>
      </c>
      <c r="HK75" s="46">
        <f t="shared" si="62"/>
        <v>0</v>
      </c>
      <c r="HL75" s="46">
        <f t="shared" si="62"/>
        <v>0</v>
      </c>
      <c r="HM75" s="46">
        <f t="shared" si="62"/>
        <v>0</v>
      </c>
      <c r="HN75" s="46">
        <f t="shared" si="62"/>
        <v>0</v>
      </c>
      <c r="HO75" s="46">
        <f t="shared" si="62"/>
        <v>0</v>
      </c>
      <c r="HP75" s="46">
        <f t="shared" si="62"/>
        <v>0</v>
      </c>
      <c r="HQ75" s="46">
        <f t="shared" si="62"/>
        <v>0</v>
      </c>
      <c r="HR75" s="46">
        <f t="shared" si="62"/>
        <v>0</v>
      </c>
      <c r="HS75" s="46">
        <f t="shared" si="62"/>
        <v>0</v>
      </c>
      <c r="HT75" s="46">
        <f t="shared" si="63"/>
        <v>0</v>
      </c>
      <c r="HU75" s="46">
        <f t="shared" si="63"/>
        <v>0</v>
      </c>
      <c r="HV75" s="46">
        <f t="shared" si="63"/>
        <v>0</v>
      </c>
      <c r="HW75" s="46">
        <f t="shared" si="63"/>
        <v>0</v>
      </c>
      <c r="HX75" s="46">
        <f t="shared" si="63"/>
        <v>0</v>
      </c>
      <c r="HY75" s="46">
        <f t="shared" si="63"/>
        <v>0</v>
      </c>
      <c r="HZ75" s="46">
        <f t="shared" si="63"/>
        <v>0</v>
      </c>
      <c r="IA75" s="46">
        <f t="shared" si="63"/>
        <v>0</v>
      </c>
      <c r="IB75" s="46">
        <f t="shared" si="63"/>
        <v>0</v>
      </c>
      <c r="IC75" s="46">
        <f t="shared" si="63"/>
        <v>0</v>
      </c>
      <c r="ID75" s="46">
        <f t="shared" si="63"/>
        <v>0</v>
      </c>
      <c r="IE75" s="46">
        <f t="shared" si="63"/>
        <v>0</v>
      </c>
      <c r="IF75" s="46">
        <f t="shared" si="63"/>
        <v>0</v>
      </c>
      <c r="IG75" s="46">
        <f t="shared" si="63"/>
        <v>0</v>
      </c>
      <c r="IH75" s="46">
        <f t="shared" si="63"/>
        <v>0</v>
      </c>
      <c r="II75" s="46">
        <f t="shared" si="63"/>
        <v>0</v>
      </c>
      <c r="IJ75" s="46">
        <f t="shared" si="64"/>
        <v>0</v>
      </c>
      <c r="IK75" s="46">
        <f t="shared" si="64"/>
        <v>0</v>
      </c>
      <c r="IL75" s="46">
        <f t="shared" si="64"/>
        <v>0</v>
      </c>
      <c r="IM75" s="46">
        <f t="shared" si="64"/>
        <v>0</v>
      </c>
      <c r="IN75" s="46">
        <f t="shared" si="64"/>
        <v>0</v>
      </c>
      <c r="IO75" s="46">
        <f t="shared" si="64"/>
        <v>0</v>
      </c>
      <c r="IP75" s="46">
        <f t="shared" si="64"/>
        <v>0</v>
      </c>
      <c r="IQ75" s="46">
        <f t="shared" si="64"/>
        <v>0</v>
      </c>
      <c r="IR75" s="46">
        <f t="shared" si="64"/>
        <v>0</v>
      </c>
      <c r="IS75" s="46">
        <f t="shared" si="64"/>
        <v>0</v>
      </c>
      <c r="IT75" s="46">
        <f t="shared" si="64"/>
        <v>0</v>
      </c>
      <c r="IU75" s="46">
        <f t="shared" si="64"/>
        <v>0</v>
      </c>
      <c r="IV75" s="46">
        <f t="shared" si="64"/>
        <v>0</v>
      </c>
      <c r="IW75" s="46">
        <f t="shared" si="64"/>
        <v>0</v>
      </c>
      <c r="IX75" s="46">
        <f t="shared" si="64"/>
        <v>0</v>
      </c>
      <c r="IY75" s="46">
        <f t="shared" si="64"/>
        <v>0</v>
      </c>
      <c r="IZ75" s="46">
        <f t="shared" si="65"/>
        <v>0</v>
      </c>
      <c r="JA75" s="46">
        <f t="shared" si="65"/>
        <v>0</v>
      </c>
      <c r="JB75" s="46">
        <f t="shared" si="65"/>
        <v>0</v>
      </c>
      <c r="JC75" s="46">
        <f t="shared" si="65"/>
        <v>0</v>
      </c>
      <c r="JD75" s="46">
        <f t="shared" si="65"/>
        <v>0</v>
      </c>
      <c r="JE75" s="46">
        <f t="shared" si="65"/>
        <v>0</v>
      </c>
      <c r="JF75" s="46">
        <f t="shared" si="65"/>
        <v>0</v>
      </c>
      <c r="JG75" s="46">
        <f t="shared" si="65"/>
        <v>0</v>
      </c>
      <c r="JH75" s="46">
        <f t="shared" si="65"/>
        <v>0</v>
      </c>
      <c r="JI75" s="46">
        <f t="shared" si="65"/>
        <v>0</v>
      </c>
      <c r="JJ75" s="46">
        <f t="shared" si="65"/>
        <v>0</v>
      </c>
      <c r="JK75" s="46">
        <f t="shared" si="65"/>
        <v>0</v>
      </c>
      <c r="JL75" s="46">
        <f t="shared" si="65"/>
        <v>0</v>
      </c>
      <c r="JM75" s="46">
        <f t="shared" si="65"/>
        <v>0</v>
      </c>
      <c r="JN75" s="46">
        <f t="shared" si="65"/>
        <v>0</v>
      </c>
      <c r="JO75" s="46">
        <f t="shared" si="65"/>
        <v>0</v>
      </c>
      <c r="JP75" s="46">
        <f t="shared" si="66"/>
        <v>0</v>
      </c>
      <c r="JQ75" s="46">
        <f t="shared" si="66"/>
        <v>0</v>
      </c>
      <c r="JR75" s="46">
        <f t="shared" si="66"/>
        <v>0</v>
      </c>
      <c r="JS75" s="46">
        <f t="shared" si="66"/>
        <v>0</v>
      </c>
      <c r="JT75" s="46">
        <f t="shared" si="66"/>
        <v>0</v>
      </c>
      <c r="JU75" s="46">
        <f t="shared" si="66"/>
        <v>0</v>
      </c>
      <c r="JV75" s="46">
        <f t="shared" si="66"/>
        <v>0</v>
      </c>
      <c r="JW75" s="46">
        <f t="shared" si="66"/>
        <v>0</v>
      </c>
      <c r="JX75" s="46">
        <f t="shared" si="66"/>
        <v>0</v>
      </c>
      <c r="JY75" s="46">
        <f t="shared" si="66"/>
        <v>0</v>
      </c>
      <c r="JZ75" s="46">
        <f t="shared" si="66"/>
        <v>0</v>
      </c>
      <c r="KA75" s="46">
        <f t="shared" si="66"/>
        <v>0</v>
      </c>
      <c r="KB75" s="46">
        <f t="shared" si="66"/>
        <v>0</v>
      </c>
      <c r="KC75" s="46">
        <f t="shared" si="66"/>
        <v>0</v>
      </c>
      <c r="KD75" s="46">
        <f t="shared" si="66"/>
        <v>0</v>
      </c>
      <c r="KE75" s="46">
        <f t="shared" si="66"/>
        <v>0</v>
      </c>
      <c r="KF75" s="46">
        <f t="shared" si="67"/>
        <v>0</v>
      </c>
      <c r="KG75" s="46">
        <f t="shared" si="67"/>
        <v>0</v>
      </c>
      <c r="KH75" s="46">
        <f t="shared" si="67"/>
        <v>0</v>
      </c>
      <c r="KI75" s="46">
        <f t="shared" si="67"/>
        <v>0</v>
      </c>
      <c r="KJ75" s="46">
        <f t="shared" si="67"/>
        <v>0</v>
      </c>
      <c r="KK75" s="46">
        <f t="shared" si="67"/>
        <v>0</v>
      </c>
      <c r="KL75" s="46">
        <f t="shared" si="67"/>
        <v>0</v>
      </c>
      <c r="KM75" s="46">
        <f t="shared" si="67"/>
        <v>0</v>
      </c>
      <c r="KN75" s="46">
        <f t="shared" si="67"/>
        <v>0</v>
      </c>
      <c r="KO75" s="46">
        <f t="shared" si="67"/>
        <v>0</v>
      </c>
      <c r="KP75" s="46">
        <f t="shared" si="67"/>
        <v>0</v>
      </c>
      <c r="KQ75" s="46">
        <f t="shared" si="67"/>
        <v>0</v>
      </c>
      <c r="KR75" s="46">
        <f t="shared" si="67"/>
        <v>0</v>
      </c>
      <c r="KS75" s="46">
        <f t="shared" si="67"/>
        <v>0</v>
      </c>
      <c r="KT75" s="46">
        <f t="shared" si="67"/>
        <v>0</v>
      </c>
      <c r="KU75" s="46">
        <f t="shared" si="67"/>
        <v>0</v>
      </c>
      <c r="KV75" s="46">
        <f t="shared" si="68"/>
        <v>0</v>
      </c>
      <c r="KW75" s="46">
        <f t="shared" si="68"/>
        <v>0</v>
      </c>
      <c r="KX75" s="46">
        <f t="shared" si="68"/>
        <v>0</v>
      </c>
      <c r="KY75" s="46">
        <f t="shared" si="68"/>
        <v>0</v>
      </c>
      <c r="KZ75" s="46">
        <f t="shared" si="68"/>
        <v>0</v>
      </c>
      <c r="LA75" s="46">
        <f t="shared" si="68"/>
        <v>0</v>
      </c>
      <c r="LB75" s="46">
        <f t="shared" si="68"/>
        <v>0</v>
      </c>
      <c r="LC75" s="46">
        <f t="shared" si="68"/>
        <v>0</v>
      </c>
      <c r="LD75" s="46">
        <f t="shared" si="68"/>
        <v>0</v>
      </c>
      <c r="LE75" s="46">
        <f t="shared" si="68"/>
        <v>0</v>
      </c>
      <c r="LF75" s="46">
        <f t="shared" si="68"/>
        <v>0</v>
      </c>
      <c r="LG75" s="46">
        <f t="shared" si="68"/>
        <v>0</v>
      </c>
      <c r="LH75" s="46">
        <f t="shared" si="68"/>
        <v>0</v>
      </c>
      <c r="LI75" s="46">
        <f t="shared" si="68"/>
        <v>0</v>
      </c>
      <c r="LJ75" s="46">
        <f t="shared" si="68"/>
        <v>0</v>
      </c>
      <c r="LK75" s="46">
        <f t="shared" si="68"/>
        <v>0</v>
      </c>
      <c r="LL75" s="46">
        <f t="shared" si="69"/>
        <v>0</v>
      </c>
      <c r="LM75" s="46">
        <f t="shared" si="69"/>
        <v>0</v>
      </c>
      <c r="LN75" s="46">
        <f t="shared" si="69"/>
        <v>0</v>
      </c>
      <c r="LO75" s="46">
        <f t="shared" si="69"/>
        <v>0</v>
      </c>
      <c r="LP75" s="46">
        <f t="shared" si="69"/>
        <v>0</v>
      </c>
      <c r="LQ75" s="46">
        <f t="shared" si="69"/>
        <v>0</v>
      </c>
      <c r="LR75" s="46">
        <f t="shared" si="69"/>
        <v>0</v>
      </c>
      <c r="LS75" s="46">
        <f t="shared" si="69"/>
        <v>0</v>
      </c>
      <c r="LT75" s="46">
        <f t="shared" si="69"/>
        <v>0</v>
      </c>
    </row>
    <row r="76" spans="1:332" ht="24.6" hidden="1" customHeight="1">
      <c r="A76" s="121">
        <v>15</v>
      </c>
      <c r="B76" s="19"/>
      <c r="C76" s="21"/>
      <c r="D76" s="21"/>
      <c r="E76" s="215" t="str">
        <f t="shared" si="25"/>
        <v/>
      </c>
      <c r="F76" s="215">
        <f t="shared" si="26"/>
        <v>0</v>
      </c>
      <c r="G76" s="218"/>
      <c r="H76" s="217" t="str">
        <f t="shared" si="27"/>
        <v>Falta(n) Fecha(s)</v>
      </c>
      <c r="I76" s="72"/>
      <c r="J76" s="72"/>
      <c r="K76" s="72"/>
      <c r="L76" s="72"/>
      <c r="M76" s="72"/>
      <c r="N76" s="72"/>
      <c r="O76" s="72"/>
      <c r="P76" s="72"/>
      <c r="Q76" s="210" t="str" cm="1">
        <f t="array" ref="Q76">IF(SUM(COUNTIF(J76:P76,{"SI","NO APLICA"}))=0,
   "",
   IF(SUM(COUNTIF(J76:P76,{"SI","NO APLICA"}))=COLUMNS(J76:P76),
      "CUMPLE",
      "NO CUMPLE"))</f>
        <v/>
      </c>
      <c r="R76" s="72"/>
      <c r="S76" s="19"/>
      <c r="T76" s="72"/>
      <c r="U76" s="19"/>
      <c r="V76" s="72"/>
      <c r="W76" s="72"/>
      <c r="X76" s="72"/>
      <c r="Y76" s="210" t="str">
        <f t="shared" si="70"/>
        <v/>
      </c>
      <c r="Z76" s="211" t="str">
        <f t="shared" si="71"/>
        <v/>
      </c>
      <c r="AA76" s="476"/>
      <c r="AB76" s="477"/>
      <c r="AD76" s="122" t="str">
        <f t="shared" si="28"/>
        <v/>
      </c>
      <c r="AE76" s="122" t="str">
        <f t="shared" si="28"/>
        <v/>
      </c>
      <c r="AF76" s="123">
        <f t="shared" si="28"/>
        <v>0</v>
      </c>
      <c r="AG76" s="122" t="str">
        <f t="shared" si="29"/>
        <v/>
      </c>
      <c r="AH76" s="122" t="str">
        <f t="shared" si="29"/>
        <v/>
      </c>
      <c r="AI76" s="123">
        <f t="shared" si="29"/>
        <v>0</v>
      </c>
      <c r="AW76" s="46" t="str">
        <f t="shared" si="30"/>
        <v/>
      </c>
      <c r="AX76" s="46">
        <f t="shared" si="30"/>
        <v>2</v>
      </c>
      <c r="AY76" s="96">
        <v>15</v>
      </c>
      <c r="AZ76" s="47" t="str">
        <f t="shared" si="31"/>
        <v/>
      </c>
      <c r="BA76" s="47">
        <f t="shared" si="32"/>
        <v>0</v>
      </c>
      <c r="BB76" s="90" t="str">
        <f t="shared" si="33"/>
        <v/>
      </c>
      <c r="BC76" s="124">
        <v>15</v>
      </c>
      <c r="BD76" s="125">
        <f t="shared" si="34"/>
        <v>1</v>
      </c>
      <c r="BE76" s="126">
        <f t="shared" si="35"/>
        <v>1</v>
      </c>
      <c r="BF76" s="90">
        <f t="shared" si="36"/>
        <v>0</v>
      </c>
      <c r="BG76" s="90">
        <f t="shared" si="75"/>
        <v>0</v>
      </c>
      <c r="BH76" s="90" t="str">
        <f t="shared" si="72"/>
        <v/>
      </c>
      <c r="BI76" s="90" t="e">
        <f t="shared" si="37"/>
        <v>#NUM!</v>
      </c>
      <c r="BJ76" s="90" t="str">
        <f t="shared" si="38"/>
        <v/>
      </c>
      <c r="BK76" s="127">
        <f t="shared" si="39"/>
        <v>0</v>
      </c>
      <c r="BL76" s="128" t="e">
        <f t="shared" si="40"/>
        <v>#NUM!</v>
      </c>
      <c r="BM76" s="128" t="e">
        <f t="shared" si="41"/>
        <v>#NUM!</v>
      </c>
      <c r="BN76" s="128" t="str">
        <f t="shared" si="42"/>
        <v/>
      </c>
      <c r="BO76" s="128" t="str">
        <f t="shared" si="73"/>
        <v/>
      </c>
      <c r="BP76" s="90">
        <f t="shared" si="43"/>
        <v>0</v>
      </c>
      <c r="BQ76" s="90">
        <f t="shared" si="44"/>
        <v>0</v>
      </c>
      <c r="BR76" s="90">
        <f t="shared" si="76"/>
        <v>0</v>
      </c>
      <c r="BS76" s="90" t="str">
        <f t="shared" si="45"/>
        <v/>
      </c>
      <c r="BT76" s="90" t="e">
        <f t="shared" si="46"/>
        <v>#NUM!</v>
      </c>
      <c r="BU76" s="90" t="e">
        <f t="shared" si="47"/>
        <v>#NUM!</v>
      </c>
      <c r="BV76" s="127">
        <f t="shared" si="48"/>
        <v>0</v>
      </c>
      <c r="BW76" s="128" t="e">
        <f t="shared" si="49"/>
        <v>#NUM!</v>
      </c>
      <c r="BX76" s="128" t="e">
        <f t="shared" si="50"/>
        <v>#NUM!</v>
      </c>
      <c r="BY76" s="128" t="str">
        <f t="shared" si="51"/>
        <v/>
      </c>
      <c r="BZ76" s="128" t="str">
        <f t="shared" si="74"/>
        <v/>
      </c>
      <c r="CA76" s="90">
        <f t="shared" si="52"/>
        <v>0</v>
      </c>
      <c r="CB76" s="90"/>
      <c r="CC76" s="90"/>
      <c r="CD76" s="129"/>
      <c r="CE76" s="130">
        <f t="shared" si="53"/>
        <v>0</v>
      </c>
      <c r="CF76" s="46">
        <f t="shared" si="54"/>
        <v>0</v>
      </c>
      <c r="CG76" s="46">
        <f t="shared" si="54"/>
        <v>0</v>
      </c>
      <c r="CH76" s="46">
        <f t="shared" si="54"/>
        <v>0</v>
      </c>
      <c r="CI76" s="46">
        <f t="shared" si="54"/>
        <v>0</v>
      </c>
      <c r="CJ76" s="46">
        <f t="shared" si="54"/>
        <v>0</v>
      </c>
      <c r="CK76" s="46">
        <f t="shared" si="54"/>
        <v>0</v>
      </c>
      <c r="CL76" s="46">
        <f t="shared" si="54"/>
        <v>0</v>
      </c>
      <c r="CM76" s="46">
        <f t="shared" si="54"/>
        <v>0</v>
      </c>
      <c r="CN76" s="46">
        <f t="shared" si="54"/>
        <v>0</v>
      </c>
      <c r="CO76" s="46">
        <f t="shared" si="54"/>
        <v>0</v>
      </c>
      <c r="CP76" s="46">
        <f t="shared" si="54"/>
        <v>0</v>
      </c>
      <c r="CQ76" s="46">
        <f t="shared" si="54"/>
        <v>0</v>
      </c>
      <c r="CR76" s="46">
        <f t="shared" si="54"/>
        <v>0</v>
      </c>
      <c r="CS76" s="46">
        <f t="shared" si="54"/>
        <v>0</v>
      </c>
      <c r="CT76" s="46">
        <f t="shared" si="54"/>
        <v>0</v>
      </c>
      <c r="CU76" s="46">
        <f t="shared" si="54"/>
        <v>0</v>
      </c>
      <c r="CV76" s="46">
        <f t="shared" si="55"/>
        <v>0</v>
      </c>
      <c r="CW76" s="46">
        <f t="shared" si="55"/>
        <v>0</v>
      </c>
      <c r="CX76" s="46">
        <f t="shared" si="55"/>
        <v>0</v>
      </c>
      <c r="CY76" s="46">
        <f t="shared" si="55"/>
        <v>0</v>
      </c>
      <c r="CZ76" s="46">
        <f t="shared" si="55"/>
        <v>0</v>
      </c>
      <c r="DA76" s="46">
        <f t="shared" si="55"/>
        <v>0</v>
      </c>
      <c r="DB76" s="46">
        <f t="shared" si="55"/>
        <v>0</v>
      </c>
      <c r="DC76" s="46">
        <f t="shared" si="55"/>
        <v>0</v>
      </c>
      <c r="DD76" s="46">
        <f t="shared" si="55"/>
        <v>0</v>
      </c>
      <c r="DE76" s="46">
        <f t="shared" si="55"/>
        <v>0</v>
      </c>
      <c r="DF76" s="46">
        <f t="shared" si="55"/>
        <v>0</v>
      </c>
      <c r="DG76" s="46">
        <f t="shared" si="55"/>
        <v>0</v>
      </c>
      <c r="DH76" s="46">
        <f t="shared" si="55"/>
        <v>0</v>
      </c>
      <c r="DI76" s="46">
        <f t="shared" si="55"/>
        <v>0</v>
      </c>
      <c r="DJ76" s="46">
        <f t="shared" si="55"/>
        <v>0</v>
      </c>
      <c r="DK76" s="46">
        <f t="shared" si="55"/>
        <v>0</v>
      </c>
      <c r="DL76" s="46">
        <f t="shared" si="56"/>
        <v>0</v>
      </c>
      <c r="DM76" s="46">
        <f t="shared" si="56"/>
        <v>0</v>
      </c>
      <c r="DN76" s="46">
        <f t="shared" si="56"/>
        <v>0</v>
      </c>
      <c r="DO76" s="46">
        <f t="shared" si="56"/>
        <v>0</v>
      </c>
      <c r="DP76" s="46">
        <f t="shared" si="56"/>
        <v>0</v>
      </c>
      <c r="DQ76" s="46">
        <f t="shared" si="56"/>
        <v>0</v>
      </c>
      <c r="DR76" s="46">
        <f t="shared" si="56"/>
        <v>0</v>
      </c>
      <c r="DS76" s="46">
        <f t="shared" si="56"/>
        <v>0</v>
      </c>
      <c r="DT76" s="46">
        <f t="shared" si="56"/>
        <v>0</v>
      </c>
      <c r="DU76" s="46">
        <f t="shared" si="56"/>
        <v>0</v>
      </c>
      <c r="DV76" s="46">
        <f t="shared" si="56"/>
        <v>0</v>
      </c>
      <c r="DW76" s="46">
        <f t="shared" si="56"/>
        <v>0</v>
      </c>
      <c r="DX76" s="46">
        <f t="shared" si="56"/>
        <v>0</v>
      </c>
      <c r="DY76" s="46">
        <f t="shared" si="56"/>
        <v>0</v>
      </c>
      <c r="DZ76" s="46">
        <f t="shared" si="56"/>
        <v>0</v>
      </c>
      <c r="EA76" s="46">
        <f t="shared" si="56"/>
        <v>0</v>
      </c>
      <c r="EB76" s="46">
        <f t="shared" si="57"/>
        <v>0</v>
      </c>
      <c r="EC76" s="46">
        <f t="shared" si="57"/>
        <v>0</v>
      </c>
      <c r="ED76" s="46">
        <f t="shared" si="57"/>
        <v>0</v>
      </c>
      <c r="EE76" s="46">
        <f t="shared" si="57"/>
        <v>0</v>
      </c>
      <c r="EF76" s="46">
        <f t="shared" si="57"/>
        <v>0</v>
      </c>
      <c r="EG76" s="46">
        <f t="shared" si="57"/>
        <v>0</v>
      </c>
      <c r="EH76" s="46">
        <f t="shared" si="57"/>
        <v>0</v>
      </c>
      <c r="EI76" s="46">
        <f t="shared" si="57"/>
        <v>0</v>
      </c>
      <c r="EJ76" s="46">
        <f t="shared" si="57"/>
        <v>0</v>
      </c>
      <c r="EK76" s="46">
        <f t="shared" si="57"/>
        <v>0</v>
      </c>
      <c r="EL76" s="46">
        <f t="shared" si="57"/>
        <v>0</v>
      </c>
      <c r="EM76" s="46">
        <f t="shared" si="57"/>
        <v>0</v>
      </c>
      <c r="EN76" s="46">
        <f t="shared" si="57"/>
        <v>0</v>
      </c>
      <c r="EO76" s="46">
        <f t="shared" si="57"/>
        <v>0</v>
      </c>
      <c r="EP76" s="46">
        <f t="shared" si="57"/>
        <v>0</v>
      </c>
      <c r="EQ76" s="46">
        <f t="shared" si="57"/>
        <v>0</v>
      </c>
      <c r="ER76" s="46">
        <f t="shared" si="58"/>
        <v>0</v>
      </c>
      <c r="ES76" s="46">
        <f t="shared" si="58"/>
        <v>0</v>
      </c>
      <c r="ET76" s="46">
        <f t="shared" si="58"/>
        <v>0</v>
      </c>
      <c r="EU76" s="46">
        <f t="shared" si="58"/>
        <v>0</v>
      </c>
      <c r="EV76" s="46">
        <f t="shared" si="58"/>
        <v>0</v>
      </c>
      <c r="EW76" s="46">
        <f t="shared" si="58"/>
        <v>0</v>
      </c>
      <c r="EX76" s="46">
        <f t="shared" si="58"/>
        <v>0</v>
      </c>
      <c r="EY76" s="46">
        <f t="shared" si="58"/>
        <v>0</v>
      </c>
      <c r="EZ76" s="46">
        <f t="shared" si="58"/>
        <v>0</v>
      </c>
      <c r="FA76" s="46">
        <f t="shared" si="58"/>
        <v>0</v>
      </c>
      <c r="FB76" s="46">
        <f t="shared" si="58"/>
        <v>0</v>
      </c>
      <c r="FC76" s="46">
        <f t="shared" si="58"/>
        <v>0</v>
      </c>
      <c r="FD76" s="46">
        <f t="shared" si="58"/>
        <v>0</v>
      </c>
      <c r="FE76" s="46">
        <f t="shared" si="58"/>
        <v>0</v>
      </c>
      <c r="FF76" s="46">
        <f t="shared" si="58"/>
        <v>0</v>
      </c>
      <c r="FG76" s="46">
        <f t="shared" si="58"/>
        <v>0</v>
      </c>
      <c r="FH76" s="46">
        <f t="shared" si="59"/>
        <v>0</v>
      </c>
      <c r="FI76" s="46">
        <f t="shared" si="59"/>
        <v>0</v>
      </c>
      <c r="FJ76" s="46">
        <f t="shared" si="59"/>
        <v>0</v>
      </c>
      <c r="FK76" s="46">
        <f t="shared" si="59"/>
        <v>0</v>
      </c>
      <c r="FL76" s="46">
        <f t="shared" si="59"/>
        <v>0</v>
      </c>
      <c r="FM76" s="46">
        <f t="shared" si="59"/>
        <v>0</v>
      </c>
      <c r="FN76" s="46">
        <f t="shared" si="59"/>
        <v>0</v>
      </c>
      <c r="FO76" s="46">
        <f t="shared" si="59"/>
        <v>0</v>
      </c>
      <c r="FP76" s="46">
        <f t="shared" si="59"/>
        <v>0</v>
      </c>
      <c r="FQ76" s="46">
        <f t="shared" si="59"/>
        <v>0</v>
      </c>
      <c r="FR76" s="46">
        <f t="shared" si="59"/>
        <v>0</v>
      </c>
      <c r="FS76" s="46">
        <f t="shared" si="59"/>
        <v>0</v>
      </c>
      <c r="FT76" s="46">
        <f t="shared" si="59"/>
        <v>0</v>
      </c>
      <c r="FU76" s="46">
        <f t="shared" si="59"/>
        <v>0</v>
      </c>
      <c r="FV76" s="46">
        <f t="shared" si="59"/>
        <v>0</v>
      </c>
      <c r="FW76" s="46">
        <f t="shared" si="59"/>
        <v>0</v>
      </c>
      <c r="FX76" s="46">
        <f t="shared" si="60"/>
        <v>0</v>
      </c>
      <c r="FY76" s="46">
        <f t="shared" si="60"/>
        <v>0</v>
      </c>
      <c r="FZ76" s="46">
        <f t="shared" si="60"/>
        <v>0</v>
      </c>
      <c r="GA76" s="46">
        <f t="shared" si="60"/>
        <v>0</v>
      </c>
      <c r="GB76" s="46">
        <f t="shared" si="60"/>
        <v>0</v>
      </c>
      <c r="GC76" s="46">
        <f t="shared" si="60"/>
        <v>0</v>
      </c>
      <c r="GD76" s="46">
        <f t="shared" si="60"/>
        <v>0</v>
      </c>
      <c r="GE76" s="46">
        <f t="shared" si="60"/>
        <v>0</v>
      </c>
      <c r="GF76" s="46">
        <f t="shared" si="60"/>
        <v>0</v>
      </c>
      <c r="GG76" s="46">
        <f t="shared" si="60"/>
        <v>0</v>
      </c>
      <c r="GH76" s="46">
        <f t="shared" si="60"/>
        <v>0</v>
      </c>
      <c r="GI76" s="46">
        <f t="shared" si="60"/>
        <v>0</v>
      </c>
      <c r="GJ76" s="46">
        <f t="shared" si="60"/>
        <v>0</v>
      </c>
      <c r="GK76" s="46">
        <f t="shared" si="60"/>
        <v>0</v>
      </c>
      <c r="GL76" s="46">
        <f t="shared" si="60"/>
        <v>0</v>
      </c>
      <c r="GM76" s="46">
        <f t="shared" si="60"/>
        <v>0</v>
      </c>
      <c r="GN76" s="46">
        <f t="shared" si="61"/>
        <v>0</v>
      </c>
      <c r="GO76" s="46">
        <f t="shared" si="61"/>
        <v>0</v>
      </c>
      <c r="GP76" s="46">
        <f t="shared" si="61"/>
        <v>0</v>
      </c>
      <c r="GQ76" s="46">
        <f t="shared" si="61"/>
        <v>0</v>
      </c>
      <c r="GR76" s="46">
        <f t="shared" si="61"/>
        <v>0</v>
      </c>
      <c r="GS76" s="46">
        <f t="shared" si="61"/>
        <v>0</v>
      </c>
      <c r="GT76" s="46">
        <f t="shared" si="61"/>
        <v>0</v>
      </c>
      <c r="GU76" s="46">
        <f t="shared" si="61"/>
        <v>0</v>
      </c>
      <c r="GV76" s="46">
        <f t="shared" si="61"/>
        <v>0</v>
      </c>
      <c r="GW76" s="46">
        <f t="shared" si="61"/>
        <v>0</v>
      </c>
      <c r="GX76" s="46">
        <f t="shared" si="61"/>
        <v>0</v>
      </c>
      <c r="GY76" s="46">
        <f t="shared" si="61"/>
        <v>0</v>
      </c>
      <c r="GZ76" s="46">
        <f t="shared" si="61"/>
        <v>0</v>
      </c>
      <c r="HA76" s="46">
        <f t="shared" si="61"/>
        <v>0</v>
      </c>
      <c r="HB76" s="46">
        <f t="shared" si="61"/>
        <v>0</v>
      </c>
      <c r="HC76" s="46">
        <f t="shared" si="61"/>
        <v>0</v>
      </c>
      <c r="HD76" s="46">
        <f t="shared" si="62"/>
        <v>0</v>
      </c>
      <c r="HE76" s="46">
        <f t="shared" si="62"/>
        <v>0</v>
      </c>
      <c r="HF76" s="46">
        <f t="shared" si="62"/>
        <v>0</v>
      </c>
      <c r="HG76" s="46">
        <f t="shared" si="62"/>
        <v>0</v>
      </c>
      <c r="HH76" s="46">
        <f t="shared" si="62"/>
        <v>0</v>
      </c>
      <c r="HI76" s="46">
        <f t="shared" si="62"/>
        <v>0</v>
      </c>
      <c r="HJ76" s="46">
        <f t="shared" si="62"/>
        <v>0</v>
      </c>
      <c r="HK76" s="46">
        <f t="shared" si="62"/>
        <v>0</v>
      </c>
      <c r="HL76" s="46">
        <f t="shared" si="62"/>
        <v>0</v>
      </c>
      <c r="HM76" s="46">
        <f t="shared" si="62"/>
        <v>0</v>
      </c>
      <c r="HN76" s="46">
        <f t="shared" si="62"/>
        <v>0</v>
      </c>
      <c r="HO76" s="46">
        <f t="shared" si="62"/>
        <v>0</v>
      </c>
      <c r="HP76" s="46">
        <f t="shared" si="62"/>
        <v>0</v>
      </c>
      <c r="HQ76" s="46">
        <f t="shared" si="62"/>
        <v>0</v>
      </c>
      <c r="HR76" s="46">
        <f t="shared" si="62"/>
        <v>0</v>
      </c>
      <c r="HS76" s="46">
        <f t="shared" si="62"/>
        <v>0</v>
      </c>
      <c r="HT76" s="46">
        <f t="shared" si="63"/>
        <v>0</v>
      </c>
      <c r="HU76" s="46">
        <f t="shared" si="63"/>
        <v>0</v>
      </c>
      <c r="HV76" s="46">
        <f t="shared" si="63"/>
        <v>0</v>
      </c>
      <c r="HW76" s="46">
        <f t="shared" si="63"/>
        <v>0</v>
      </c>
      <c r="HX76" s="46">
        <f t="shared" si="63"/>
        <v>0</v>
      </c>
      <c r="HY76" s="46">
        <f t="shared" si="63"/>
        <v>0</v>
      </c>
      <c r="HZ76" s="46">
        <f t="shared" si="63"/>
        <v>0</v>
      </c>
      <c r="IA76" s="46">
        <f t="shared" si="63"/>
        <v>0</v>
      </c>
      <c r="IB76" s="46">
        <f t="shared" si="63"/>
        <v>0</v>
      </c>
      <c r="IC76" s="46">
        <f t="shared" si="63"/>
        <v>0</v>
      </c>
      <c r="ID76" s="46">
        <f t="shared" si="63"/>
        <v>0</v>
      </c>
      <c r="IE76" s="46">
        <f t="shared" si="63"/>
        <v>0</v>
      </c>
      <c r="IF76" s="46">
        <f t="shared" si="63"/>
        <v>0</v>
      </c>
      <c r="IG76" s="46">
        <f t="shared" si="63"/>
        <v>0</v>
      </c>
      <c r="IH76" s="46">
        <f t="shared" si="63"/>
        <v>0</v>
      </c>
      <c r="II76" s="46">
        <f t="shared" si="63"/>
        <v>0</v>
      </c>
      <c r="IJ76" s="46">
        <f t="shared" si="64"/>
        <v>0</v>
      </c>
      <c r="IK76" s="46">
        <f t="shared" si="64"/>
        <v>0</v>
      </c>
      <c r="IL76" s="46">
        <f t="shared" si="64"/>
        <v>0</v>
      </c>
      <c r="IM76" s="46">
        <f t="shared" si="64"/>
        <v>0</v>
      </c>
      <c r="IN76" s="46">
        <f t="shared" si="64"/>
        <v>0</v>
      </c>
      <c r="IO76" s="46">
        <f t="shared" si="64"/>
        <v>0</v>
      </c>
      <c r="IP76" s="46">
        <f t="shared" si="64"/>
        <v>0</v>
      </c>
      <c r="IQ76" s="46">
        <f t="shared" si="64"/>
        <v>0</v>
      </c>
      <c r="IR76" s="46">
        <f t="shared" si="64"/>
        <v>0</v>
      </c>
      <c r="IS76" s="46">
        <f t="shared" si="64"/>
        <v>0</v>
      </c>
      <c r="IT76" s="46">
        <f t="shared" si="64"/>
        <v>0</v>
      </c>
      <c r="IU76" s="46">
        <f t="shared" si="64"/>
        <v>0</v>
      </c>
      <c r="IV76" s="46">
        <f t="shared" si="64"/>
        <v>0</v>
      </c>
      <c r="IW76" s="46">
        <f t="shared" si="64"/>
        <v>0</v>
      </c>
      <c r="IX76" s="46">
        <f t="shared" si="64"/>
        <v>0</v>
      </c>
      <c r="IY76" s="46">
        <f t="shared" si="64"/>
        <v>0</v>
      </c>
      <c r="IZ76" s="46">
        <f t="shared" si="65"/>
        <v>0</v>
      </c>
      <c r="JA76" s="46">
        <f t="shared" si="65"/>
        <v>0</v>
      </c>
      <c r="JB76" s="46">
        <f t="shared" si="65"/>
        <v>0</v>
      </c>
      <c r="JC76" s="46">
        <f t="shared" si="65"/>
        <v>0</v>
      </c>
      <c r="JD76" s="46">
        <f t="shared" si="65"/>
        <v>0</v>
      </c>
      <c r="JE76" s="46">
        <f t="shared" si="65"/>
        <v>0</v>
      </c>
      <c r="JF76" s="46">
        <f t="shared" si="65"/>
        <v>0</v>
      </c>
      <c r="JG76" s="46">
        <f t="shared" si="65"/>
        <v>0</v>
      </c>
      <c r="JH76" s="46">
        <f t="shared" si="65"/>
        <v>0</v>
      </c>
      <c r="JI76" s="46">
        <f t="shared" si="65"/>
        <v>0</v>
      </c>
      <c r="JJ76" s="46">
        <f t="shared" si="65"/>
        <v>0</v>
      </c>
      <c r="JK76" s="46">
        <f t="shared" si="65"/>
        <v>0</v>
      </c>
      <c r="JL76" s="46">
        <f t="shared" si="65"/>
        <v>0</v>
      </c>
      <c r="JM76" s="46">
        <f t="shared" si="65"/>
        <v>0</v>
      </c>
      <c r="JN76" s="46">
        <f t="shared" si="65"/>
        <v>0</v>
      </c>
      <c r="JO76" s="46">
        <f t="shared" si="65"/>
        <v>0</v>
      </c>
      <c r="JP76" s="46">
        <f t="shared" si="66"/>
        <v>0</v>
      </c>
      <c r="JQ76" s="46">
        <f t="shared" si="66"/>
        <v>0</v>
      </c>
      <c r="JR76" s="46">
        <f t="shared" si="66"/>
        <v>0</v>
      </c>
      <c r="JS76" s="46">
        <f t="shared" si="66"/>
        <v>0</v>
      </c>
      <c r="JT76" s="46">
        <f t="shared" si="66"/>
        <v>0</v>
      </c>
      <c r="JU76" s="46">
        <f t="shared" si="66"/>
        <v>0</v>
      </c>
      <c r="JV76" s="46">
        <f t="shared" si="66"/>
        <v>0</v>
      </c>
      <c r="JW76" s="46">
        <f t="shared" si="66"/>
        <v>0</v>
      </c>
      <c r="JX76" s="46">
        <f t="shared" si="66"/>
        <v>0</v>
      </c>
      <c r="JY76" s="46">
        <f t="shared" si="66"/>
        <v>0</v>
      </c>
      <c r="JZ76" s="46">
        <f t="shared" si="66"/>
        <v>0</v>
      </c>
      <c r="KA76" s="46">
        <f t="shared" si="66"/>
        <v>0</v>
      </c>
      <c r="KB76" s="46">
        <f t="shared" si="66"/>
        <v>0</v>
      </c>
      <c r="KC76" s="46">
        <f t="shared" si="66"/>
        <v>0</v>
      </c>
      <c r="KD76" s="46">
        <f t="shared" si="66"/>
        <v>0</v>
      </c>
      <c r="KE76" s="46">
        <f t="shared" si="66"/>
        <v>0</v>
      </c>
      <c r="KF76" s="46">
        <f t="shared" si="67"/>
        <v>0</v>
      </c>
      <c r="KG76" s="46">
        <f t="shared" si="67"/>
        <v>0</v>
      </c>
      <c r="KH76" s="46">
        <f t="shared" si="67"/>
        <v>0</v>
      </c>
      <c r="KI76" s="46">
        <f t="shared" si="67"/>
        <v>0</v>
      </c>
      <c r="KJ76" s="46">
        <f t="shared" si="67"/>
        <v>0</v>
      </c>
      <c r="KK76" s="46">
        <f t="shared" si="67"/>
        <v>0</v>
      </c>
      <c r="KL76" s="46">
        <f t="shared" si="67"/>
        <v>0</v>
      </c>
      <c r="KM76" s="46">
        <f t="shared" si="67"/>
        <v>0</v>
      </c>
      <c r="KN76" s="46">
        <f t="shared" si="67"/>
        <v>0</v>
      </c>
      <c r="KO76" s="46">
        <f t="shared" si="67"/>
        <v>0</v>
      </c>
      <c r="KP76" s="46">
        <f t="shared" si="67"/>
        <v>0</v>
      </c>
      <c r="KQ76" s="46">
        <f t="shared" si="67"/>
        <v>0</v>
      </c>
      <c r="KR76" s="46">
        <f t="shared" si="67"/>
        <v>0</v>
      </c>
      <c r="KS76" s="46">
        <f t="shared" si="67"/>
        <v>0</v>
      </c>
      <c r="KT76" s="46">
        <f t="shared" si="67"/>
        <v>0</v>
      </c>
      <c r="KU76" s="46">
        <f t="shared" si="67"/>
        <v>0</v>
      </c>
      <c r="KV76" s="46">
        <f t="shared" si="68"/>
        <v>0</v>
      </c>
      <c r="KW76" s="46">
        <f t="shared" si="68"/>
        <v>0</v>
      </c>
      <c r="KX76" s="46">
        <f t="shared" si="68"/>
        <v>0</v>
      </c>
      <c r="KY76" s="46">
        <f t="shared" si="68"/>
        <v>0</v>
      </c>
      <c r="KZ76" s="46">
        <f t="shared" si="68"/>
        <v>0</v>
      </c>
      <c r="LA76" s="46">
        <f t="shared" si="68"/>
        <v>0</v>
      </c>
      <c r="LB76" s="46">
        <f t="shared" si="68"/>
        <v>0</v>
      </c>
      <c r="LC76" s="46">
        <f t="shared" si="68"/>
        <v>0</v>
      </c>
      <c r="LD76" s="46">
        <f t="shared" si="68"/>
        <v>0</v>
      </c>
      <c r="LE76" s="46">
        <f t="shared" si="68"/>
        <v>0</v>
      </c>
      <c r="LF76" s="46">
        <f t="shared" si="68"/>
        <v>0</v>
      </c>
      <c r="LG76" s="46">
        <f t="shared" si="68"/>
        <v>0</v>
      </c>
      <c r="LH76" s="46">
        <f t="shared" si="68"/>
        <v>0</v>
      </c>
      <c r="LI76" s="46">
        <f t="shared" si="68"/>
        <v>0</v>
      </c>
      <c r="LJ76" s="46">
        <f t="shared" si="68"/>
        <v>0</v>
      </c>
      <c r="LK76" s="46">
        <f t="shared" si="68"/>
        <v>0</v>
      </c>
      <c r="LL76" s="46">
        <f t="shared" si="69"/>
        <v>0</v>
      </c>
      <c r="LM76" s="46">
        <f t="shared" si="69"/>
        <v>0</v>
      </c>
      <c r="LN76" s="46">
        <f t="shared" si="69"/>
        <v>0</v>
      </c>
      <c r="LO76" s="46">
        <f t="shared" si="69"/>
        <v>0</v>
      </c>
      <c r="LP76" s="46">
        <f t="shared" si="69"/>
        <v>0</v>
      </c>
      <c r="LQ76" s="46">
        <f t="shared" si="69"/>
        <v>0</v>
      </c>
      <c r="LR76" s="46">
        <f t="shared" si="69"/>
        <v>0</v>
      </c>
      <c r="LS76" s="46">
        <f t="shared" si="69"/>
        <v>0</v>
      </c>
      <c r="LT76" s="46">
        <f t="shared" si="69"/>
        <v>0</v>
      </c>
    </row>
    <row r="77" spans="1:332" ht="24.6" hidden="1" customHeight="1">
      <c r="A77" s="121">
        <v>16</v>
      </c>
      <c r="B77" s="19"/>
      <c r="C77" s="21"/>
      <c r="D77" s="21"/>
      <c r="E77" s="215" t="str">
        <f t="shared" si="25"/>
        <v/>
      </c>
      <c r="F77" s="215">
        <f t="shared" si="26"/>
        <v>0</v>
      </c>
      <c r="G77" s="218"/>
      <c r="H77" s="217" t="str">
        <f t="shared" si="27"/>
        <v>Falta(n) Fecha(s)</v>
      </c>
      <c r="I77" s="72"/>
      <c r="J77" s="72"/>
      <c r="K77" s="72"/>
      <c r="L77" s="72"/>
      <c r="M77" s="72"/>
      <c r="N77" s="72"/>
      <c r="O77" s="72"/>
      <c r="P77" s="72"/>
      <c r="Q77" s="210" t="str" cm="1">
        <f t="array" ref="Q77">IF(SUM(COUNTIF(J77:P77,{"SI","NO APLICA"}))=0,
   "",
   IF(SUM(COUNTIF(J77:P77,{"SI","NO APLICA"}))=COLUMNS(J77:P77),
      "CUMPLE",
      "NO CUMPLE"))</f>
        <v/>
      </c>
      <c r="R77" s="72"/>
      <c r="S77" s="19"/>
      <c r="T77" s="72"/>
      <c r="U77" s="19"/>
      <c r="V77" s="72"/>
      <c r="W77" s="72"/>
      <c r="X77" s="72"/>
      <c r="Y77" s="210" t="str">
        <f t="shared" si="70"/>
        <v/>
      </c>
      <c r="Z77" s="211" t="str">
        <f t="shared" si="71"/>
        <v/>
      </c>
      <c r="AA77" s="476"/>
      <c r="AB77" s="477"/>
      <c r="AD77" s="122" t="str">
        <f t="shared" si="28"/>
        <v/>
      </c>
      <c r="AE77" s="122" t="str">
        <f t="shared" si="28"/>
        <v/>
      </c>
      <c r="AF77" s="123">
        <f t="shared" si="28"/>
        <v>0</v>
      </c>
      <c r="AG77" s="122" t="str">
        <f t="shared" si="29"/>
        <v/>
      </c>
      <c r="AH77" s="122" t="str">
        <f t="shared" si="29"/>
        <v/>
      </c>
      <c r="AI77" s="123">
        <f t="shared" si="29"/>
        <v>0</v>
      </c>
      <c r="AW77" s="46" t="str">
        <f t="shared" si="30"/>
        <v/>
      </c>
      <c r="AX77" s="46">
        <f t="shared" si="30"/>
        <v>2</v>
      </c>
      <c r="AY77" s="96">
        <v>16</v>
      </c>
      <c r="AZ77" s="47" t="str">
        <f t="shared" si="31"/>
        <v/>
      </c>
      <c r="BA77" s="47">
        <f t="shared" si="32"/>
        <v>0</v>
      </c>
      <c r="BB77" s="90" t="str">
        <f t="shared" si="33"/>
        <v/>
      </c>
      <c r="BC77" s="124">
        <v>16</v>
      </c>
      <c r="BD77" s="125">
        <f t="shared" si="34"/>
        <v>1</v>
      </c>
      <c r="BE77" s="126">
        <f t="shared" si="35"/>
        <v>1</v>
      </c>
      <c r="BF77" s="90">
        <f t="shared" si="36"/>
        <v>0</v>
      </c>
      <c r="BG77" s="90">
        <f t="shared" si="75"/>
        <v>0</v>
      </c>
      <c r="BH77" s="90" t="str">
        <f t="shared" si="72"/>
        <v/>
      </c>
      <c r="BI77" s="90" t="e">
        <f t="shared" si="37"/>
        <v>#NUM!</v>
      </c>
      <c r="BJ77" s="90" t="str">
        <f t="shared" si="38"/>
        <v/>
      </c>
      <c r="BK77" s="127">
        <f t="shared" si="39"/>
        <v>0</v>
      </c>
      <c r="BL77" s="128" t="e">
        <f t="shared" si="40"/>
        <v>#NUM!</v>
      </c>
      <c r="BM77" s="128" t="e">
        <f t="shared" si="41"/>
        <v>#NUM!</v>
      </c>
      <c r="BN77" s="128" t="str">
        <f t="shared" si="42"/>
        <v/>
      </c>
      <c r="BO77" s="128" t="str">
        <f t="shared" si="73"/>
        <v/>
      </c>
      <c r="BP77" s="90">
        <f t="shared" si="43"/>
        <v>0</v>
      </c>
      <c r="BQ77" s="90">
        <f t="shared" si="44"/>
        <v>0</v>
      </c>
      <c r="BR77" s="90">
        <f t="shared" si="76"/>
        <v>0</v>
      </c>
      <c r="BS77" s="90" t="str">
        <f t="shared" si="45"/>
        <v/>
      </c>
      <c r="BT77" s="90" t="e">
        <f t="shared" si="46"/>
        <v>#NUM!</v>
      </c>
      <c r="BU77" s="90" t="e">
        <f t="shared" si="47"/>
        <v>#NUM!</v>
      </c>
      <c r="BV77" s="127">
        <f t="shared" si="48"/>
        <v>0</v>
      </c>
      <c r="BW77" s="128" t="e">
        <f t="shared" si="49"/>
        <v>#NUM!</v>
      </c>
      <c r="BX77" s="128" t="e">
        <f t="shared" si="50"/>
        <v>#NUM!</v>
      </c>
      <c r="BY77" s="128" t="str">
        <f t="shared" si="51"/>
        <v/>
      </c>
      <c r="BZ77" s="128" t="str">
        <f t="shared" si="74"/>
        <v/>
      </c>
      <c r="CA77" s="90">
        <f t="shared" si="52"/>
        <v>0</v>
      </c>
      <c r="CB77" s="90"/>
      <c r="CC77" s="90"/>
      <c r="CD77" s="129"/>
      <c r="CE77" s="130">
        <f t="shared" si="53"/>
        <v>0</v>
      </c>
      <c r="CF77" s="46">
        <f t="shared" si="54"/>
        <v>0</v>
      </c>
      <c r="CG77" s="46">
        <f t="shared" si="54"/>
        <v>0</v>
      </c>
      <c r="CH77" s="46">
        <f t="shared" si="54"/>
        <v>0</v>
      </c>
      <c r="CI77" s="46">
        <f t="shared" si="54"/>
        <v>0</v>
      </c>
      <c r="CJ77" s="46">
        <f t="shared" si="54"/>
        <v>0</v>
      </c>
      <c r="CK77" s="46">
        <f t="shared" si="54"/>
        <v>0</v>
      </c>
      <c r="CL77" s="46">
        <f t="shared" si="54"/>
        <v>0</v>
      </c>
      <c r="CM77" s="46">
        <f t="shared" si="54"/>
        <v>0</v>
      </c>
      <c r="CN77" s="46">
        <f t="shared" si="54"/>
        <v>0</v>
      </c>
      <c r="CO77" s="46">
        <f t="shared" si="54"/>
        <v>0</v>
      </c>
      <c r="CP77" s="46">
        <f t="shared" si="54"/>
        <v>0</v>
      </c>
      <c r="CQ77" s="46">
        <f t="shared" si="54"/>
        <v>0</v>
      </c>
      <c r="CR77" s="46">
        <f t="shared" si="54"/>
        <v>0</v>
      </c>
      <c r="CS77" s="46">
        <f t="shared" si="54"/>
        <v>0</v>
      </c>
      <c r="CT77" s="46">
        <f t="shared" si="54"/>
        <v>0</v>
      </c>
      <c r="CU77" s="46">
        <f t="shared" ref="CU77:DJ92" si="77">IF(OR($AZ77="",$BA77=""),0,MAX(MIN(CU$61-1,$BA77)-MAX(CV$61,$AZ77)+1,0))</f>
        <v>0</v>
      </c>
      <c r="CV77" s="46">
        <f t="shared" si="77"/>
        <v>0</v>
      </c>
      <c r="CW77" s="46">
        <f t="shared" si="77"/>
        <v>0</v>
      </c>
      <c r="CX77" s="46">
        <f t="shared" si="77"/>
        <v>0</v>
      </c>
      <c r="CY77" s="46">
        <f t="shared" si="77"/>
        <v>0</v>
      </c>
      <c r="CZ77" s="46">
        <f t="shared" si="77"/>
        <v>0</v>
      </c>
      <c r="DA77" s="46">
        <f t="shared" si="77"/>
        <v>0</v>
      </c>
      <c r="DB77" s="46">
        <f t="shared" si="77"/>
        <v>0</v>
      </c>
      <c r="DC77" s="46">
        <f t="shared" si="77"/>
        <v>0</v>
      </c>
      <c r="DD77" s="46">
        <f t="shared" si="77"/>
        <v>0</v>
      </c>
      <c r="DE77" s="46">
        <f t="shared" si="77"/>
        <v>0</v>
      </c>
      <c r="DF77" s="46">
        <f t="shared" si="77"/>
        <v>0</v>
      </c>
      <c r="DG77" s="46">
        <f t="shared" si="77"/>
        <v>0</v>
      </c>
      <c r="DH77" s="46">
        <f t="shared" si="77"/>
        <v>0</v>
      </c>
      <c r="DI77" s="46">
        <f t="shared" si="77"/>
        <v>0</v>
      </c>
      <c r="DJ77" s="46">
        <f t="shared" si="77"/>
        <v>0</v>
      </c>
      <c r="DK77" s="46">
        <f t="shared" si="55"/>
        <v>0</v>
      </c>
      <c r="DL77" s="46">
        <f t="shared" si="56"/>
        <v>0</v>
      </c>
      <c r="DM77" s="46">
        <f t="shared" si="56"/>
        <v>0</v>
      </c>
      <c r="DN77" s="46">
        <f t="shared" si="56"/>
        <v>0</v>
      </c>
      <c r="DO77" s="46">
        <f t="shared" si="56"/>
        <v>0</v>
      </c>
      <c r="DP77" s="46">
        <f t="shared" si="56"/>
        <v>0</v>
      </c>
      <c r="DQ77" s="46">
        <f t="shared" si="56"/>
        <v>0</v>
      </c>
      <c r="DR77" s="46">
        <f t="shared" si="56"/>
        <v>0</v>
      </c>
      <c r="DS77" s="46">
        <f t="shared" si="56"/>
        <v>0</v>
      </c>
      <c r="DT77" s="46">
        <f t="shared" si="56"/>
        <v>0</v>
      </c>
      <c r="DU77" s="46">
        <f t="shared" si="56"/>
        <v>0</v>
      </c>
      <c r="DV77" s="46">
        <f t="shared" si="56"/>
        <v>0</v>
      </c>
      <c r="DW77" s="46">
        <f t="shared" si="56"/>
        <v>0</v>
      </c>
      <c r="DX77" s="46">
        <f t="shared" si="56"/>
        <v>0</v>
      </c>
      <c r="DY77" s="46">
        <f t="shared" si="56"/>
        <v>0</v>
      </c>
      <c r="DZ77" s="46">
        <f t="shared" si="56"/>
        <v>0</v>
      </c>
      <c r="EA77" s="46">
        <f t="shared" ref="EA77:EP92" si="78">IF(OR($AZ77="",$BA77=""),0,MAX(MIN(EA$61-1,$BA77)-MAX(EB$61,$AZ77)+1,0))</f>
        <v>0</v>
      </c>
      <c r="EB77" s="46">
        <f t="shared" si="78"/>
        <v>0</v>
      </c>
      <c r="EC77" s="46">
        <f t="shared" si="78"/>
        <v>0</v>
      </c>
      <c r="ED77" s="46">
        <f t="shared" si="78"/>
        <v>0</v>
      </c>
      <c r="EE77" s="46">
        <f t="shared" si="78"/>
        <v>0</v>
      </c>
      <c r="EF77" s="46">
        <f t="shared" si="78"/>
        <v>0</v>
      </c>
      <c r="EG77" s="46">
        <f t="shared" si="78"/>
        <v>0</v>
      </c>
      <c r="EH77" s="46">
        <f t="shared" si="78"/>
        <v>0</v>
      </c>
      <c r="EI77" s="46">
        <f t="shared" si="78"/>
        <v>0</v>
      </c>
      <c r="EJ77" s="46">
        <f t="shared" si="78"/>
        <v>0</v>
      </c>
      <c r="EK77" s="46">
        <f t="shared" si="78"/>
        <v>0</v>
      </c>
      <c r="EL77" s="46">
        <f t="shared" si="78"/>
        <v>0</v>
      </c>
      <c r="EM77" s="46">
        <f t="shared" si="78"/>
        <v>0</v>
      </c>
      <c r="EN77" s="46">
        <f t="shared" si="78"/>
        <v>0</v>
      </c>
      <c r="EO77" s="46">
        <f t="shared" si="78"/>
        <v>0</v>
      </c>
      <c r="EP77" s="46">
        <f t="shared" si="78"/>
        <v>0</v>
      </c>
      <c r="EQ77" s="46">
        <f t="shared" si="57"/>
        <v>0</v>
      </c>
      <c r="ER77" s="46">
        <f t="shared" si="58"/>
        <v>0</v>
      </c>
      <c r="ES77" s="46">
        <f t="shared" si="58"/>
        <v>0</v>
      </c>
      <c r="ET77" s="46">
        <f t="shared" si="58"/>
        <v>0</v>
      </c>
      <c r="EU77" s="46">
        <f t="shared" si="58"/>
        <v>0</v>
      </c>
      <c r="EV77" s="46">
        <f t="shared" si="58"/>
        <v>0</v>
      </c>
      <c r="EW77" s="46">
        <f t="shared" si="58"/>
        <v>0</v>
      </c>
      <c r="EX77" s="46">
        <f t="shared" si="58"/>
        <v>0</v>
      </c>
      <c r="EY77" s="46">
        <f t="shared" si="58"/>
        <v>0</v>
      </c>
      <c r="EZ77" s="46">
        <f t="shared" si="58"/>
        <v>0</v>
      </c>
      <c r="FA77" s="46">
        <f t="shared" si="58"/>
        <v>0</v>
      </c>
      <c r="FB77" s="46">
        <f t="shared" si="58"/>
        <v>0</v>
      </c>
      <c r="FC77" s="46">
        <f t="shared" si="58"/>
        <v>0</v>
      </c>
      <c r="FD77" s="46">
        <f t="shared" si="58"/>
        <v>0</v>
      </c>
      <c r="FE77" s="46">
        <f t="shared" si="58"/>
        <v>0</v>
      </c>
      <c r="FF77" s="46">
        <f t="shared" si="58"/>
        <v>0</v>
      </c>
      <c r="FG77" s="46">
        <f t="shared" ref="FG77:FV92" si="79">IF(OR($AZ77="",$BA77=""),0,MAX(MIN(FG$61-1,$BA77)-MAX(FH$61,$AZ77)+1,0))</f>
        <v>0</v>
      </c>
      <c r="FH77" s="46">
        <f t="shared" si="79"/>
        <v>0</v>
      </c>
      <c r="FI77" s="46">
        <f t="shared" si="79"/>
        <v>0</v>
      </c>
      <c r="FJ77" s="46">
        <f t="shared" si="79"/>
        <v>0</v>
      </c>
      <c r="FK77" s="46">
        <f t="shared" si="79"/>
        <v>0</v>
      </c>
      <c r="FL77" s="46">
        <f t="shared" si="79"/>
        <v>0</v>
      </c>
      <c r="FM77" s="46">
        <f t="shared" si="79"/>
        <v>0</v>
      </c>
      <c r="FN77" s="46">
        <f t="shared" si="79"/>
        <v>0</v>
      </c>
      <c r="FO77" s="46">
        <f t="shared" si="79"/>
        <v>0</v>
      </c>
      <c r="FP77" s="46">
        <f t="shared" si="79"/>
        <v>0</v>
      </c>
      <c r="FQ77" s="46">
        <f t="shared" si="79"/>
        <v>0</v>
      </c>
      <c r="FR77" s="46">
        <f t="shared" si="79"/>
        <v>0</v>
      </c>
      <c r="FS77" s="46">
        <f t="shared" si="79"/>
        <v>0</v>
      </c>
      <c r="FT77" s="46">
        <f t="shared" si="79"/>
        <v>0</v>
      </c>
      <c r="FU77" s="46">
        <f t="shared" si="79"/>
        <v>0</v>
      </c>
      <c r="FV77" s="46">
        <f t="shared" si="79"/>
        <v>0</v>
      </c>
      <c r="FW77" s="46">
        <f t="shared" si="59"/>
        <v>0</v>
      </c>
      <c r="FX77" s="46">
        <f t="shared" si="60"/>
        <v>0</v>
      </c>
      <c r="FY77" s="46">
        <f t="shared" si="60"/>
        <v>0</v>
      </c>
      <c r="FZ77" s="46">
        <f t="shared" si="60"/>
        <v>0</v>
      </c>
      <c r="GA77" s="46">
        <f t="shared" si="60"/>
        <v>0</v>
      </c>
      <c r="GB77" s="46">
        <f t="shared" si="60"/>
        <v>0</v>
      </c>
      <c r="GC77" s="46">
        <f t="shared" si="60"/>
        <v>0</v>
      </c>
      <c r="GD77" s="46">
        <f t="shared" si="60"/>
        <v>0</v>
      </c>
      <c r="GE77" s="46">
        <f t="shared" si="60"/>
        <v>0</v>
      </c>
      <c r="GF77" s="46">
        <f t="shared" si="60"/>
        <v>0</v>
      </c>
      <c r="GG77" s="46">
        <f t="shared" si="60"/>
        <v>0</v>
      </c>
      <c r="GH77" s="46">
        <f t="shared" si="60"/>
        <v>0</v>
      </c>
      <c r="GI77" s="46">
        <f t="shared" si="60"/>
        <v>0</v>
      </c>
      <c r="GJ77" s="46">
        <f t="shared" si="60"/>
        <v>0</v>
      </c>
      <c r="GK77" s="46">
        <f t="shared" si="60"/>
        <v>0</v>
      </c>
      <c r="GL77" s="46">
        <f t="shared" si="60"/>
        <v>0</v>
      </c>
      <c r="GM77" s="46">
        <f t="shared" ref="GM77:HB92" si="80">IF(OR($AZ77="",$BA77=""),0,MAX(MIN(GM$61-1,$BA77)-MAX(GN$61,$AZ77)+1,0))</f>
        <v>0</v>
      </c>
      <c r="GN77" s="46">
        <f t="shared" si="80"/>
        <v>0</v>
      </c>
      <c r="GO77" s="46">
        <f t="shared" si="80"/>
        <v>0</v>
      </c>
      <c r="GP77" s="46">
        <f t="shared" si="80"/>
        <v>0</v>
      </c>
      <c r="GQ77" s="46">
        <f t="shared" si="80"/>
        <v>0</v>
      </c>
      <c r="GR77" s="46">
        <f t="shared" si="80"/>
        <v>0</v>
      </c>
      <c r="GS77" s="46">
        <f t="shared" si="80"/>
        <v>0</v>
      </c>
      <c r="GT77" s="46">
        <f t="shared" si="80"/>
        <v>0</v>
      </c>
      <c r="GU77" s="46">
        <f t="shared" si="80"/>
        <v>0</v>
      </c>
      <c r="GV77" s="46">
        <f t="shared" si="80"/>
        <v>0</v>
      </c>
      <c r="GW77" s="46">
        <f t="shared" si="80"/>
        <v>0</v>
      </c>
      <c r="GX77" s="46">
        <f t="shared" si="80"/>
        <v>0</v>
      </c>
      <c r="GY77" s="46">
        <f t="shared" si="80"/>
        <v>0</v>
      </c>
      <c r="GZ77" s="46">
        <f t="shared" si="80"/>
        <v>0</v>
      </c>
      <c r="HA77" s="46">
        <f t="shared" si="80"/>
        <v>0</v>
      </c>
      <c r="HB77" s="46">
        <f t="shared" si="80"/>
        <v>0</v>
      </c>
      <c r="HC77" s="46">
        <f t="shared" si="61"/>
        <v>0</v>
      </c>
      <c r="HD77" s="46">
        <f t="shared" si="62"/>
        <v>0</v>
      </c>
      <c r="HE77" s="46">
        <f t="shared" si="62"/>
        <v>0</v>
      </c>
      <c r="HF77" s="46">
        <f t="shared" si="62"/>
        <v>0</v>
      </c>
      <c r="HG77" s="46">
        <f t="shared" si="62"/>
        <v>0</v>
      </c>
      <c r="HH77" s="46">
        <f t="shared" si="62"/>
        <v>0</v>
      </c>
      <c r="HI77" s="46">
        <f t="shared" si="62"/>
        <v>0</v>
      </c>
      <c r="HJ77" s="46">
        <f t="shared" si="62"/>
        <v>0</v>
      </c>
      <c r="HK77" s="46">
        <f t="shared" si="62"/>
        <v>0</v>
      </c>
      <c r="HL77" s="46">
        <f t="shared" si="62"/>
        <v>0</v>
      </c>
      <c r="HM77" s="46">
        <f t="shared" si="62"/>
        <v>0</v>
      </c>
      <c r="HN77" s="46">
        <f t="shared" si="62"/>
        <v>0</v>
      </c>
      <c r="HO77" s="46">
        <f t="shared" si="62"/>
        <v>0</v>
      </c>
      <c r="HP77" s="46">
        <f t="shared" si="62"/>
        <v>0</v>
      </c>
      <c r="HQ77" s="46">
        <f t="shared" si="62"/>
        <v>0</v>
      </c>
      <c r="HR77" s="46">
        <f t="shared" si="62"/>
        <v>0</v>
      </c>
      <c r="HS77" s="46">
        <f t="shared" ref="HS77:IH92" si="81">IF(OR($AZ77="",$BA77=""),0,MAX(MIN(HS$61-1,$BA77)-MAX(HT$61,$AZ77)+1,0))</f>
        <v>0</v>
      </c>
      <c r="HT77" s="46">
        <f t="shared" si="81"/>
        <v>0</v>
      </c>
      <c r="HU77" s="46">
        <f t="shared" si="81"/>
        <v>0</v>
      </c>
      <c r="HV77" s="46">
        <f t="shared" si="81"/>
        <v>0</v>
      </c>
      <c r="HW77" s="46">
        <f t="shared" si="81"/>
        <v>0</v>
      </c>
      <c r="HX77" s="46">
        <f t="shared" si="81"/>
        <v>0</v>
      </c>
      <c r="HY77" s="46">
        <f t="shared" si="81"/>
        <v>0</v>
      </c>
      <c r="HZ77" s="46">
        <f t="shared" si="81"/>
        <v>0</v>
      </c>
      <c r="IA77" s="46">
        <f t="shared" si="81"/>
        <v>0</v>
      </c>
      <c r="IB77" s="46">
        <f t="shared" si="81"/>
        <v>0</v>
      </c>
      <c r="IC77" s="46">
        <f t="shared" si="81"/>
        <v>0</v>
      </c>
      <c r="ID77" s="46">
        <f t="shared" si="81"/>
        <v>0</v>
      </c>
      <c r="IE77" s="46">
        <f t="shared" si="81"/>
        <v>0</v>
      </c>
      <c r="IF77" s="46">
        <f t="shared" si="81"/>
        <v>0</v>
      </c>
      <c r="IG77" s="46">
        <f t="shared" si="81"/>
        <v>0</v>
      </c>
      <c r="IH77" s="46">
        <f t="shared" si="81"/>
        <v>0</v>
      </c>
      <c r="II77" s="46">
        <f t="shared" si="63"/>
        <v>0</v>
      </c>
      <c r="IJ77" s="46">
        <f t="shared" si="64"/>
        <v>0</v>
      </c>
      <c r="IK77" s="46">
        <f t="shared" si="64"/>
        <v>0</v>
      </c>
      <c r="IL77" s="46">
        <f t="shared" si="64"/>
        <v>0</v>
      </c>
      <c r="IM77" s="46">
        <f t="shared" si="64"/>
        <v>0</v>
      </c>
      <c r="IN77" s="46">
        <f t="shared" si="64"/>
        <v>0</v>
      </c>
      <c r="IO77" s="46">
        <f t="shared" si="64"/>
        <v>0</v>
      </c>
      <c r="IP77" s="46">
        <f t="shared" si="64"/>
        <v>0</v>
      </c>
      <c r="IQ77" s="46">
        <f t="shared" si="64"/>
        <v>0</v>
      </c>
      <c r="IR77" s="46">
        <f t="shared" si="64"/>
        <v>0</v>
      </c>
      <c r="IS77" s="46">
        <f t="shared" si="64"/>
        <v>0</v>
      </c>
      <c r="IT77" s="46">
        <f t="shared" si="64"/>
        <v>0</v>
      </c>
      <c r="IU77" s="46">
        <f t="shared" si="64"/>
        <v>0</v>
      </c>
      <c r="IV77" s="46">
        <f t="shared" si="64"/>
        <v>0</v>
      </c>
      <c r="IW77" s="46">
        <f t="shared" si="64"/>
        <v>0</v>
      </c>
      <c r="IX77" s="46">
        <f t="shared" si="64"/>
        <v>0</v>
      </c>
      <c r="IY77" s="46">
        <f t="shared" ref="IY77:JN92" si="82">IF(OR($AZ77="",$BA77=""),0,MAX(MIN(IY$61-1,$BA77)-MAX(IZ$61,$AZ77)+1,0))</f>
        <v>0</v>
      </c>
      <c r="IZ77" s="46">
        <f t="shared" si="82"/>
        <v>0</v>
      </c>
      <c r="JA77" s="46">
        <f t="shared" si="82"/>
        <v>0</v>
      </c>
      <c r="JB77" s="46">
        <f t="shared" si="82"/>
        <v>0</v>
      </c>
      <c r="JC77" s="46">
        <f t="shared" si="82"/>
        <v>0</v>
      </c>
      <c r="JD77" s="46">
        <f t="shared" si="82"/>
        <v>0</v>
      </c>
      <c r="JE77" s="46">
        <f t="shared" si="82"/>
        <v>0</v>
      </c>
      <c r="JF77" s="46">
        <f t="shared" si="82"/>
        <v>0</v>
      </c>
      <c r="JG77" s="46">
        <f t="shared" si="82"/>
        <v>0</v>
      </c>
      <c r="JH77" s="46">
        <f t="shared" si="82"/>
        <v>0</v>
      </c>
      <c r="JI77" s="46">
        <f t="shared" si="82"/>
        <v>0</v>
      </c>
      <c r="JJ77" s="46">
        <f t="shared" si="82"/>
        <v>0</v>
      </c>
      <c r="JK77" s="46">
        <f t="shared" si="82"/>
        <v>0</v>
      </c>
      <c r="JL77" s="46">
        <f t="shared" si="82"/>
        <v>0</v>
      </c>
      <c r="JM77" s="46">
        <f t="shared" si="82"/>
        <v>0</v>
      </c>
      <c r="JN77" s="46">
        <f t="shared" si="82"/>
        <v>0</v>
      </c>
      <c r="JO77" s="46">
        <f t="shared" si="65"/>
        <v>0</v>
      </c>
      <c r="JP77" s="46">
        <f t="shared" si="66"/>
        <v>0</v>
      </c>
      <c r="JQ77" s="46">
        <f t="shared" si="66"/>
        <v>0</v>
      </c>
      <c r="JR77" s="46">
        <f t="shared" si="66"/>
        <v>0</v>
      </c>
      <c r="JS77" s="46">
        <f t="shared" si="66"/>
        <v>0</v>
      </c>
      <c r="JT77" s="46">
        <f t="shared" si="66"/>
        <v>0</v>
      </c>
      <c r="JU77" s="46">
        <f t="shared" si="66"/>
        <v>0</v>
      </c>
      <c r="JV77" s="46">
        <f t="shared" si="66"/>
        <v>0</v>
      </c>
      <c r="JW77" s="46">
        <f t="shared" si="66"/>
        <v>0</v>
      </c>
      <c r="JX77" s="46">
        <f t="shared" si="66"/>
        <v>0</v>
      </c>
      <c r="JY77" s="46">
        <f t="shared" si="66"/>
        <v>0</v>
      </c>
      <c r="JZ77" s="46">
        <f t="shared" si="66"/>
        <v>0</v>
      </c>
      <c r="KA77" s="46">
        <f t="shared" si="66"/>
        <v>0</v>
      </c>
      <c r="KB77" s="46">
        <f t="shared" si="66"/>
        <v>0</v>
      </c>
      <c r="KC77" s="46">
        <f t="shared" si="66"/>
        <v>0</v>
      </c>
      <c r="KD77" s="46">
        <f t="shared" si="66"/>
        <v>0</v>
      </c>
      <c r="KE77" s="46">
        <f t="shared" ref="KE77:KT92" si="83">IF(OR($AZ77="",$BA77=""),0,MAX(MIN(KE$61-1,$BA77)-MAX(KF$61,$AZ77)+1,0))</f>
        <v>0</v>
      </c>
      <c r="KF77" s="46">
        <f t="shared" si="67"/>
        <v>0</v>
      </c>
      <c r="KG77" s="46">
        <f t="shared" si="67"/>
        <v>0</v>
      </c>
      <c r="KH77" s="46">
        <f t="shared" si="67"/>
        <v>0</v>
      </c>
      <c r="KI77" s="46">
        <f t="shared" si="67"/>
        <v>0</v>
      </c>
      <c r="KJ77" s="46">
        <f t="shared" si="67"/>
        <v>0</v>
      </c>
      <c r="KK77" s="46">
        <f t="shared" si="67"/>
        <v>0</v>
      </c>
      <c r="KL77" s="46">
        <f t="shared" si="67"/>
        <v>0</v>
      </c>
      <c r="KM77" s="46">
        <f t="shared" si="67"/>
        <v>0</v>
      </c>
      <c r="KN77" s="46">
        <f t="shared" si="67"/>
        <v>0</v>
      </c>
      <c r="KO77" s="46">
        <f t="shared" si="67"/>
        <v>0</v>
      </c>
      <c r="KP77" s="46">
        <f t="shared" si="67"/>
        <v>0</v>
      </c>
      <c r="KQ77" s="46">
        <f t="shared" si="67"/>
        <v>0</v>
      </c>
      <c r="KR77" s="46">
        <f t="shared" si="67"/>
        <v>0</v>
      </c>
      <c r="KS77" s="46">
        <f t="shared" si="67"/>
        <v>0</v>
      </c>
      <c r="KT77" s="46">
        <f t="shared" si="67"/>
        <v>0</v>
      </c>
      <c r="KU77" s="46">
        <f t="shared" ref="KU77:LJ92" si="84">IF(OR($AZ77="",$BA77=""),0,MAX(MIN(KU$61-1,$BA77)-MAX(KV$61,$AZ77)+1,0))</f>
        <v>0</v>
      </c>
      <c r="KV77" s="46">
        <f t="shared" si="68"/>
        <v>0</v>
      </c>
      <c r="KW77" s="46">
        <f t="shared" si="68"/>
        <v>0</v>
      </c>
      <c r="KX77" s="46">
        <f t="shared" si="68"/>
        <v>0</v>
      </c>
      <c r="KY77" s="46">
        <f t="shared" si="68"/>
        <v>0</v>
      </c>
      <c r="KZ77" s="46">
        <f t="shared" si="68"/>
        <v>0</v>
      </c>
      <c r="LA77" s="46">
        <f t="shared" si="68"/>
        <v>0</v>
      </c>
      <c r="LB77" s="46">
        <f t="shared" si="68"/>
        <v>0</v>
      </c>
      <c r="LC77" s="46">
        <f t="shared" si="68"/>
        <v>0</v>
      </c>
      <c r="LD77" s="46">
        <f t="shared" si="68"/>
        <v>0</v>
      </c>
      <c r="LE77" s="46">
        <f t="shared" si="68"/>
        <v>0</v>
      </c>
      <c r="LF77" s="46">
        <f t="shared" si="68"/>
        <v>0</v>
      </c>
      <c r="LG77" s="46">
        <f t="shared" si="68"/>
        <v>0</v>
      </c>
      <c r="LH77" s="46">
        <f t="shared" si="68"/>
        <v>0</v>
      </c>
      <c r="LI77" s="46">
        <f t="shared" si="68"/>
        <v>0</v>
      </c>
      <c r="LJ77" s="46">
        <f t="shared" si="68"/>
        <v>0</v>
      </c>
      <c r="LK77" s="46">
        <f t="shared" ref="LK77:LT92" si="85">IF(OR($AZ77="",$BA77=""),0,MAX(MIN(LK$61-1,$BA77)-MAX(LL$61,$AZ77)+1,0))</f>
        <v>0</v>
      </c>
      <c r="LL77" s="46">
        <f t="shared" si="85"/>
        <v>0</v>
      </c>
      <c r="LM77" s="46">
        <f t="shared" si="85"/>
        <v>0</v>
      </c>
      <c r="LN77" s="46">
        <f t="shared" si="85"/>
        <v>0</v>
      </c>
      <c r="LO77" s="46">
        <f t="shared" si="85"/>
        <v>0</v>
      </c>
      <c r="LP77" s="46">
        <f t="shared" si="85"/>
        <v>0</v>
      </c>
      <c r="LQ77" s="46">
        <f t="shared" si="85"/>
        <v>0</v>
      </c>
      <c r="LR77" s="46">
        <f t="shared" si="85"/>
        <v>0</v>
      </c>
      <c r="LS77" s="46">
        <f t="shared" si="85"/>
        <v>0</v>
      </c>
      <c r="LT77" s="46">
        <f t="shared" si="85"/>
        <v>0</v>
      </c>
    </row>
    <row r="78" spans="1:332" ht="24.6" hidden="1" customHeight="1">
      <c r="A78" s="121">
        <v>17</v>
      </c>
      <c r="B78" s="19"/>
      <c r="C78" s="21"/>
      <c r="D78" s="21"/>
      <c r="E78" s="215" t="str">
        <f t="shared" si="25"/>
        <v/>
      </c>
      <c r="F78" s="215">
        <f t="shared" si="26"/>
        <v>0</v>
      </c>
      <c r="G78" s="218"/>
      <c r="H78" s="217" t="str">
        <f t="shared" si="27"/>
        <v>Falta(n) Fecha(s)</v>
      </c>
      <c r="I78" s="72"/>
      <c r="J78" s="72"/>
      <c r="K78" s="72"/>
      <c r="L78" s="72"/>
      <c r="M78" s="72"/>
      <c r="N78" s="72"/>
      <c r="O78" s="72"/>
      <c r="P78" s="72"/>
      <c r="Q78" s="210" t="str" cm="1">
        <f t="array" ref="Q78">IF(SUM(COUNTIF(J78:P78,{"SI","NO APLICA"}))=0,
   "",
   IF(SUM(COUNTIF(J78:P78,{"SI","NO APLICA"}))=COLUMNS(J78:P78),
      "CUMPLE",
      "NO CUMPLE"))</f>
        <v/>
      </c>
      <c r="R78" s="72"/>
      <c r="S78" s="19"/>
      <c r="T78" s="72"/>
      <c r="U78" s="19"/>
      <c r="V78" s="72"/>
      <c r="W78" s="72"/>
      <c r="X78" s="72"/>
      <c r="Y78" s="210" t="str">
        <f t="shared" si="70"/>
        <v/>
      </c>
      <c r="Z78" s="211" t="str">
        <f t="shared" si="71"/>
        <v/>
      </c>
      <c r="AA78" s="476"/>
      <c r="AB78" s="477"/>
      <c r="AD78" s="122" t="str">
        <f t="shared" si="28"/>
        <v/>
      </c>
      <c r="AE78" s="122" t="str">
        <f t="shared" si="28"/>
        <v/>
      </c>
      <c r="AF78" s="123">
        <f t="shared" si="28"/>
        <v>0</v>
      </c>
      <c r="AG78" s="122" t="str">
        <f t="shared" si="29"/>
        <v/>
      </c>
      <c r="AH78" s="122" t="str">
        <f t="shared" si="29"/>
        <v/>
      </c>
      <c r="AI78" s="123">
        <f t="shared" si="29"/>
        <v>0</v>
      </c>
      <c r="AW78" s="46" t="str">
        <f t="shared" si="30"/>
        <v/>
      </c>
      <c r="AX78" s="46">
        <f t="shared" si="30"/>
        <v>2</v>
      </c>
      <c r="AY78" s="96">
        <v>17</v>
      </c>
      <c r="AZ78" s="47" t="str">
        <f t="shared" si="31"/>
        <v/>
      </c>
      <c r="BA78" s="47">
        <f t="shared" si="32"/>
        <v>0</v>
      </c>
      <c r="BB78" s="90" t="str">
        <f t="shared" si="33"/>
        <v/>
      </c>
      <c r="BC78" s="124">
        <v>17</v>
      </c>
      <c r="BD78" s="125">
        <f t="shared" si="34"/>
        <v>1</v>
      </c>
      <c r="BE78" s="126">
        <f t="shared" si="35"/>
        <v>1</v>
      </c>
      <c r="BF78" s="90">
        <f t="shared" si="36"/>
        <v>0</v>
      </c>
      <c r="BG78" s="90">
        <f t="shared" si="75"/>
        <v>0</v>
      </c>
      <c r="BH78" s="90" t="str">
        <f t="shared" si="72"/>
        <v/>
      </c>
      <c r="BI78" s="90" t="e">
        <f t="shared" si="37"/>
        <v>#NUM!</v>
      </c>
      <c r="BJ78" s="90" t="str">
        <f t="shared" si="38"/>
        <v/>
      </c>
      <c r="BK78" s="127">
        <f t="shared" si="39"/>
        <v>0</v>
      </c>
      <c r="BL78" s="128" t="e">
        <f t="shared" si="40"/>
        <v>#NUM!</v>
      </c>
      <c r="BM78" s="128" t="e">
        <f t="shared" si="41"/>
        <v>#NUM!</v>
      </c>
      <c r="BN78" s="128" t="str">
        <f t="shared" si="42"/>
        <v/>
      </c>
      <c r="BO78" s="128" t="str">
        <f t="shared" si="73"/>
        <v/>
      </c>
      <c r="BP78" s="90">
        <f t="shared" si="43"/>
        <v>0</v>
      </c>
      <c r="BQ78" s="90">
        <f t="shared" si="44"/>
        <v>0</v>
      </c>
      <c r="BR78" s="90">
        <f t="shared" si="76"/>
        <v>0</v>
      </c>
      <c r="BS78" s="90" t="str">
        <f t="shared" si="45"/>
        <v/>
      </c>
      <c r="BT78" s="90" t="e">
        <f t="shared" si="46"/>
        <v>#NUM!</v>
      </c>
      <c r="BU78" s="90" t="e">
        <f t="shared" si="47"/>
        <v>#NUM!</v>
      </c>
      <c r="BV78" s="127">
        <f t="shared" si="48"/>
        <v>0</v>
      </c>
      <c r="BW78" s="128" t="e">
        <f t="shared" si="49"/>
        <v>#NUM!</v>
      </c>
      <c r="BX78" s="128" t="e">
        <f t="shared" si="50"/>
        <v>#NUM!</v>
      </c>
      <c r="BY78" s="128" t="str">
        <f t="shared" si="51"/>
        <v/>
      </c>
      <c r="BZ78" s="128" t="str">
        <f t="shared" si="74"/>
        <v/>
      </c>
      <c r="CA78" s="90">
        <f t="shared" si="52"/>
        <v>0</v>
      </c>
      <c r="CB78" s="90"/>
      <c r="CC78" s="90"/>
      <c r="CD78" s="129"/>
      <c r="CE78" s="130">
        <f t="shared" si="53"/>
        <v>0</v>
      </c>
      <c r="CF78" s="46">
        <f t="shared" ref="CF78:CU93" si="86">IF(OR($AZ78="",$BA78=""),0,MAX(MIN(CF$61-1,$BA78)-MAX(CG$61,$AZ78)+1,0))</f>
        <v>0</v>
      </c>
      <c r="CG78" s="46">
        <f t="shared" si="86"/>
        <v>0</v>
      </c>
      <c r="CH78" s="46">
        <f t="shared" si="86"/>
        <v>0</v>
      </c>
      <c r="CI78" s="46">
        <f t="shared" si="86"/>
        <v>0</v>
      </c>
      <c r="CJ78" s="46">
        <f t="shared" si="86"/>
        <v>0</v>
      </c>
      <c r="CK78" s="46">
        <f t="shared" si="86"/>
        <v>0</v>
      </c>
      <c r="CL78" s="46">
        <f t="shared" si="86"/>
        <v>0</v>
      </c>
      <c r="CM78" s="46">
        <f t="shared" si="86"/>
        <v>0</v>
      </c>
      <c r="CN78" s="46">
        <f t="shared" si="86"/>
        <v>0</v>
      </c>
      <c r="CO78" s="46">
        <f t="shared" si="86"/>
        <v>0</v>
      </c>
      <c r="CP78" s="46">
        <f t="shared" si="86"/>
        <v>0</v>
      </c>
      <c r="CQ78" s="46">
        <f t="shared" si="86"/>
        <v>0</v>
      </c>
      <c r="CR78" s="46">
        <f t="shared" si="86"/>
        <v>0</v>
      </c>
      <c r="CS78" s="46">
        <f t="shared" si="86"/>
        <v>0</v>
      </c>
      <c r="CT78" s="46">
        <f t="shared" si="86"/>
        <v>0</v>
      </c>
      <c r="CU78" s="46">
        <f t="shared" si="86"/>
        <v>0</v>
      </c>
      <c r="CV78" s="46">
        <f t="shared" si="77"/>
        <v>0</v>
      </c>
      <c r="CW78" s="46">
        <f t="shared" si="77"/>
        <v>0</v>
      </c>
      <c r="CX78" s="46">
        <f t="shared" si="77"/>
        <v>0</v>
      </c>
      <c r="CY78" s="46">
        <f t="shared" si="77"/>
        <v>0</v>
      </c>
      <c r="CZ78" s="46">
        <f t="shared" si="77"/>
        <v>0</v>
      </c>
      <c r="DA78" s="46">
        <f t="shared" si="77"/>
        <v>0</v>
      </c>
      <c r="DB78" s="46">
        <f t="shared" si="77"/>
        <v>0</v>
      </c>
      <c r="DC78" s="46">
        <f t="shared" si="77"/>
        <v>0</v>
      </c>
      <c r="DD78" s="46">
        <f t="shared" si="77"/>
        <v>0</v>
      </c>
      <c r="DE78" s="46">
        <f t="shared" si="77"/>
        <v>0</v>
      </c>
      <c r="DF78" s="46">
        <f t="shared" si="77"/>
        <v>0</v>
      </c>
      <c r="DG78" s="46">
        <f t="shared" si="77"/>
        <v>0</v>
      </c>
      <c r="DH78" s="46">
        <f t="shared" si="77"/>
        <v>0</v>
      </c>
      <c r="DI78" s="46">
        <f t="shared" si="77"/>
        <v>0</v>
      </c>
      <c r="DJ78" s="46">
        <f t="shared" si="77"/>
        <v>0</v>
      </c>
      <c r="DK78" s="46">
        <f t="shared" ref="DK78:DZ93" si="87">IF(OR($AZ78="",$BA78=""),0,MAX(MIN(DK$61-1,$BA78)-MAX(DL$61,$AZ78)+1,0))</f>
        <v>0</v>
      </c>
      <c r="DL78" s="46">
        <f t="shared" si="87"/>
        <v>0</v>
      </c>
      <c r="DM78" s="46">
        <f t="shared" si="87"/>
        <v>0</v>
      </c>
      <c r="DN78" s="46">
        <f t="shared" si="87"/>
        <v>0</v>
      </c>
      <c r="DO78" s="46">
        <f t="shared" si="87"/>
        <v>0</v>
      </c>
      <c r="DP78" s="46">
        <f t="shared" si="87"/>
        <v>0</v>
      </c>
      <c r="DQ78" s="46">
        <f t="shared" si="87"/>
        <v>0</v>
      </c>
      <c r="DR78" s="46">
        <f t="shared" si="87"/>
        <v>0</v>
      </c>
      <c r="DS78" s="46">
        <f t="shared" si="87"/>
        <v>0</v>
      </c>
      <c r="DT78" s="46">
        <f t="shared" si="87"/>
        <v>0</v>
      </c>
      <c r="DU78" s="46">
        <f t="shared" si="87"/>
        <v>0</v>
      </c>
      <c r="DV78" s="46">
        <f t="shared" si="87"/>
        <v>0</v>
      </c>
      <c r="DW78" s="46">
        <f t="shared" si="87"/>
        <v>0</v>
      </c>
      <c r="DX78" s="46">
        <f t="shared" si="87"/>
        <v>0</v>
      </c>
      <c r="DY78" s="46">
        <f t="shared" si="87"/>
        <v>0</v>
      </c>
      <c r="DZ78" s="46">
        <f t="shared" si="87"/>
        <v>0</v>
      </c>
      <c r="EA78" s="46">
        <f t="shared" si="78"/>
        <v>0</v>
      </c>
      <c r="EB78" s="46">
        <f t="shared" si="78"/>
        <v>0</v>
      </c>
      <c r="EC78" s="46">
        <f t="shared" si="78"/>
        <v>0</v>
      </c>
      <c r="ED78" s="46">
        <f t="shared" si="78"/>
        <v>0</v>
      </c>
      <c r="EE78" s="46">
        <f t="shared" si="78"/>
        <v>0</v>
      </c>
      <c r="EF78" s="46">
        <f t="shared" si="78"/>
        <v>0</v>
      </c>
      <c r="EG78" s="46">
        <f t="shared" si="78"/>
        <v>0</v>
      </c>
      <c r="EH78" s="46">
        <f t="shared" si="78"/>
        <v>0</v>
      </c>
      <c r="EI78" s="46">
        <f t="shared" si="78"/>
        <v>0</v>
      </c>
      <c r="EJ78" s="46">
        <f t="shared" si="78"/>
        <v>0</v>
      </c>
      <c r="EK78" s="46">
        <f t="shared" si="78"/>
        <v>0</v>
      </c>
      <c r="EL78" s="46">
        <f t="shared" si="78"/>
        <v>0</v>
      </c>
      <c r="EM78" s="46">
        <f t="shared" si="78"/>
        <v>0</v>
      </c>
      <c r="EN78" s="46">
        <f t="shared" si="78"/>
        <v>0</v>
      </c>
      <c r="EO78" s="46">
        <f t="shared" si="78"/>
        <v>0</v>
      </c>
      <c r="EP78" s="46">
        <f t="shared" si="78"/>
        <v>0</v>
      </c>
      <c r="EQ78" s="46">
        <f t="shared" ref="EQ78:FF93" si="88">IF(OR($AZ78="",$BA78=""),0,MAX(MIN(EQ$61-1,$BA78)-MAX(ER$61,$AZ78)+1,0))</f>
        <v>0</v>
      </c>
      <c r="ER78" s="46">
        <f t="shared" si="88"/>
        <v>0</v>
      </c>
      <c r="ES78" s="46">
        <f t="shared" si="88"/>
        <v>0</v>
      </c>
      <c r="ET78" s="46">
        <f t="shared" si="88"/>
        <v>0</v>
      </c>
      <c r="EU78" s="46">
        <f t="shared" si="88"/>
        <v>0</v>
      </c>
      <c r="EV78" s="46">
        <f t="shared" si="88"/>
        <v>0</v>
      </c>
      <c r="EW78" s="46">
        <f t="shared" si="88"/>
        <v>0</v>
      </c>
      <c r="EX78" s="46">
        <f t="shared" si="88"/>
        <v>0</v>
      </c>
      <c r="EY78" s="46">
        <f t="shared" si="88"/>
        <v>0</v>
      </c>
      <c r="EZ78" s="46">
        <f t="shared" si="88"/>
        <v>0</v>
      </c>
      <c r="FA78" s="46">
        <f t="shared" si="88"/>
        <v>0</v>
      </c>
      <c r="FB78" s="46">
        <f t="shared" si="88"/>
        <v>0</v>
      </c>
      <c r="FC78" s="46">
        <f t="shared" si="88"/>
        <v>0</v>
      </c>
      <c r="FD78" s="46">
        <f t="shared" si="88"/>
        <v>0</v>
      </c>
      <c r="FE78" s="46">
        <f t="shared" si="88"/>
        <v>0</v>
      </c>
      <c r="FF78" s="46">
        <f t="shared" si="88"/>
        <v>0</v>
      </c>
      <c r="FG78" s="46">
        <f t="shared" si="79"/>
        <v>0</v>
      </c>
      <c r="FH78" s="46">
        <f t="shared" si="79"/>
        <v>0</v>
      </c>
      <c r="FI78" s="46">
        <f t="shared" si="79"/>
        <v>0</v>
      </c>
      <c r="FJ78" s="46">
        <f t="shared" si="79"/>
        <v>0</v>
      </c>
      <c r="FK78" s="46">
        <f t="shared" si="79"/>
        <v>0</v>
      </c>
      <c r="FL78" s="46">
        <f t="shared" si="79"/>
        <v>0</v>
      </c>
      <c r="FM78" s="46">
        <f t="shared" si="79"/>
        <v>0</v>
      </c>
      <c r="FN78" s="46">
        <f t="shared" si="79"/>
        <v>0</v>
      </c>
      <c r="FO78" s="46">
        <f t="shared" si="79"/>
        <v>0</v>
      </c>
      <c r="FP78" s="46">
        <f t="shared" si="79"/>
        <v>0</v>
      </c>
      <c r="FQ78" s="46">
        <f t="shared" si="79"/>
        <v>0</v>
      </c>
      <c r="FR78" s="46">
        <f t="shared" si="79"/>
        <v>0</v>
      </c>
      <c r="FS78" s="46">
        <f t="shared" si="79"/>
        <v>0</v>
      </c>
      <c r="FT78" s="46">
        <f t="shared" si="79"/>
        <v>0</v>
      </c>
      <c r="FU78" s="46">
        <f t="shared" si="79"/>
        <v>0</v>
      </c>
      <c r="FV78" s="46">
        <f t="shared" si="79"/>
        <v>0</v>
      </c>
      <c r="FW78" s="46">
        <f t="shared" ref="FW78:GL93" si="89">IF(OR($AZ78="",$BA78=""),0,MAX(MIN(FW$61-1,$BA78)-MAX(FX$61,$AZ78)+1,0))</f>
        <v>0</v>
      </c>
      <c r="FX78" s="46">
        <f t="shared" si="89"/>
        <v>0</v>
      </c>
      <c r="FY78" s="46">
        <f t="shared" si="89"/>
        <v>0</v>
      </c>
      <c r="FZ78" s="46">
        <f t="shared" si="89"/>
        <v>0</v>
      </c>
      <c r="GA78" s="46">
        <f t="shared" si="89"/>
        <v>0</v>
      </c>
      <c r="GB78" s="46">
        <f t="shared" si="89"/>
        <v>0</v>
      </c>
      <c r="GC78" s="46">
        <f t="shared" si="89"/>
        <v>0</v>
      </c>
      <c r="GD78" s="46">
        <f t="shared" si="89"/>
        <v>0</v>
      </c>
      <c r="GE78" s="46">
        <f t="shared" si="89"/>
        <v>0</v>
      </c>
      <c r="GF78" s="46">
        <f t="shared" si="89"/>
        <v>0</v>
      </c>
      <c r="GG78" s="46">
        <f t="shared" si="89"/>
        <v>0</v>
      </c>
      <c r="GH78" s="46">
        <f t="shared" si="89"/>
        <v>0</v>
      </c>
      <c r="GI78" s="46">
        <f t="shared" si="89"/>
        <v>0</v>
      </c>
      <c r="GJ78" s="46">
        <f t="shared" si="89"/>
        <v>0</v>
      </c>
      <c r="GK78" s="46">
        <f t="shared" si="89"/>
        <v>0</v>
      </c>
      <c r="GL78" s="46">
        <f t="shared" si="89"/>
        <v>0</v>
      </c>
      <c r="GM78" s="46">
        <f t="shared" si="80"/>
        <v>0</v>
      </c>
      <c r="GN78" s="46">
        <f t="shared" si="80"/>
        <v>0</v>
      </c>
      <c r="GO78" s="46">
        <f t="shared" si="80"/>
        <v>0</v>
      </c>
      <c r="GP78" s="46">
        <f t="shared" si="80"/>
        <v>0</v>
      </c>
      <c r="GQ78" s="46">
        <f t="shared" si="80"/>
        <v>0</v>
      </c>
      <c r="GR78" s="46">
        <f t="shared" si="80"/>
        <v>0</v>
      </c>
      <c r="GS78" s="46">
        <f t="shared" si="80"/>
        <v>0</v>
      </c>
      <c r="GT78" s="46">
        <f t="shared" si="80"/>
        <v>0</v>
      </c>
      <c r="GU78" s="46">
        <f t="shared" si="80"/>
        <v>0</v>
      </c>
      <c r="GV78" s="46">
        <f t="shared" si="80"/>
        <v>0</v>
      </c>
      <c r="GW78" s="46">
        <f t="shared" si="80"/>
        <v>0</v>
      </c>
      <c r="GX78" s="46">
        <f t="shared" si="80"/>
        <v>0</v>
      </c>
      <c r="GY78" s="46">
        <f t="shared" si="80"/>
        <v>0</v>
      </c>
      <c r="GZ78" s="46">
        <f t="shared" si="80"/>
        <v>0</v>
      </c>
      <c r="HA78" s="46">
        <f t="shared" si="80"/>
        <v>0</v>
      </c>
      <c r="HB78" s="46">
        <f t="shared" si="80"/>
        <v>0</v>
      </c>
      <c r="HC78" s="46">
        <f t="shared" ref="HC78:HR93" si="90">IF(OR($AZ78="",$BA78=""),0,MAX(MIN(HC$61-1,$BA78)-MAX(HD$61,$AZ78)+1,0))</f>
        <v>0</v>
      </c>
      <c r="HD78" s="46">
        <f t="shared" si="90"/>
        <v>0</v>
      </c>
      <c r="HE78" s="46">
        <f t="shared" si="90"/>
        <v>0</v>
      </c>
      <c r="HF78" s="46">
        <f t="shared" si="90"/>
        <v>0</v>
      </c>
      <c r="HG78" s="46">
        <f t="shared" si="90"/>
        <v>0</v>
      </c>
      <c r="HH78" s="46">
        <f t="shared" si="90"/>
        <v>0</v>
      </c>
      <c r="HI78" s="46">
        <f t="shared" si="90"/>
        <v>0</v>
      </c>
      <c r="HJ78" s="46">
        <f t="shared" si="90"/>
        <v>0</v>
      </c>
      <c r="HK78" s="46">
        <f t="shared" si="90"/>
        <v>0</v>
      </c>
      <c r="HL78" s="46">
        <f t="shared" si="90"/>
        <v>0</v>
      </c>
      <c r="HM78" s="46">
        <f t="shared" si="90"/>
        <v>0</v>
      </c>
      <c r="HN78" s="46">
        <f t="shared" si="90"/>
        <v>0</v>
      </c>
      <c r="HO78" s="46">
        <f t="shared" si="90"/>
        <v>0</v>
      </c>
      <c r="HP78" s="46">
        <f t="shared" si="90"/>
        <v>0</v>
      </c>
      <c r="HQ78" s="46">
        <f t="shared" si="90"/>
        <v>0</v>
      </c>
      <c r="HR78" s="46">
        <f t="shared" si="90"/>
        <v>0</v>
      </c>
      <c r="HS78" s="46">
        <f t="shared" si="81"/>
        <v>0</v>
      </c>
      <c r="HT78" s="46">
        <f t="shared" si="81"/>
        <v>0</v>
      </c>
      <c r="HU78" s="46">
        <f t="shared" si="81"/>
        <v>0</v>
      </c>
      <c r="HV78" s="46">
        <f t="shared" si="81"/>
        <v>0</v>
      </c>
      <c r="HW78" s="46">
        <f t="shared" si="81"/>
        <v>0</v>
      </c>
      <c r="HX78" s="46">
        <f t="shared" si="81"/>
        <v>0</v>
      </c>
      <c r="HY78" s="46">
        <f t="shared" si="81"/>
        <v>0</v>
      </c>
      <c r="HZ78" s="46">
        <f t="shared" si="81"/>
        <v>0</v>
      </c>
      <c r="IA78" s="46">
        <f t="shared" si="81"/>
        <v>0</v>
      </c>
      <c r="IB78" s="46">
        <f t="shared" si="81"/>
        <v>0</v>
      </c>
      <c r="IC78" s="46">
        <f t="shared" si="81"/>
        <v>0</v>
      </c>
      <c r="ID78" s="46">
        <f t="shared" si="81"/>
        <v>0</v>
      </c>
      <c r="IE78" s="46">
        <f t="shared" si="81"/>
        <v>0</v>
      </c>
      <c r="IF78" s="46">
        <f t="shared" si="81"/>
        <v>0</v>
      </c>
      <c r="IG78" s="46">
        <f t="shared" si="81"/>
        <v>0</v>
      </c>
      <c r="IH78" s="46">
        <f t="shared" si="81"/>
        <v>0</v>
      </c>
      <c r="II78" s="46">
        <f t="shared" ref="II78:IX93" si="91">IF(OR($AZ78="",$BA78=""),0,MAX(MIN(II$61-1,$BA78)-MAX(IJ$61,$AZ78)+1,0))</f>
        <v>0</v>
      </c>
      <c r="IJ78" s="46">
        <f t="shared" si="91"/>
        <v>0</v>
      </c>
      <c r="IK78" s="46">
        <f t="shared" si="91"/>
        <v>0</v>
      </c>
      <c r="IL78" s="46">
        <f t="shared" si="91"/>
        <v>0</v>
      </c>
      <c r="IM78" s="46">
        <f t="shared" si="91"/>
        <v>0</v>
      </c>
      <c r="IN78" s="46">
        <f t="shared" si="91"/>
        <v>0</v>
      </c>
      <c r="IO78" s="46">
        <f t="shared" si="91"/>
        <v>0</v>
      </c>
      <c r="IP78" s="46">
        <f t="shared" si="91"/>
        <v>0</v>
      </c>
      <c r="IQ78" s="46">
        <f t="shared" si="91"/>
        <v>0</v>
      </c>
      <c r="IR78" s="46">
        <f t="shared" si="91"/>
        <v>0</v>
      </c>
      <c r="IS78" s="46">
        <f t="shared" si="91"/>
        <v>0</v>
      </c>
      <c r="IT78" s="46">
        <f t="shared" si="91"/>
        <v>0</v>
      </c>
      <c r="IU78" s="46">
        <f t="shared" si="91"/>
        <v>0</v>
      </c>
      <c r="IV78" s="46">
        <f t="shared" si="91"/>
        <v>0</v>
      </c>
      <c r="IW78" s="46">
        <f t="shared" si="91"/>
        <v>0</v>
      </c>
      <c r="IX78" s="46">
        <f t="shared" si="91"/>
        <v>0</v>
      </c>
      <c r="IY78" s="46">
        <f t="shared" si="82"/>
        <v>0</v>
      </c>
      <c r="IZ78" s="46">
        <f t="shared" si="82"/>
        <v>0</v>
      </c>
      <c r="JA78" s="46">
        <f t="shared" si="82"/>
        <v>0</v>
      </c>
      <c r="JB78" s="46">
        <f t="shared" si="82"/>
        <v>0</v>
      </c>
      <c r="JC78" s="46">
        <f t="shared" si="82"/>
        <v>0</v>
      </c>
      <c r="JD78" s="46">
        <f t="shared" si="82"/>
        <v>0</v>
      </c>
      <c r="JE78" s="46">
        <f t="shared" si="82"/>
        <v>0</v>
      </c>
      <c r="JF78" s="46">
        <f t="shared" si="82"/>
        <v>0</v>
      </c>
      <c r="JG78" s="46">
        <f t="shared" si="82"/>
        <v>0</v>
      </c>
      <c r="JH78" s="46">
        <f t="shared" si="82"/>
        <v>0</v>
      </c>
      <c r="JI78" s="46">
        <f t="shared" si="82"/>
        <v>0</v>
      </c>
      <c r="JJ78" s="46">
        <f t="shared" si="82"/>
        <v>0</v>
      </c>
      <c r="JK78" s="46">
        <f t="shared" si="82"/>
        <v>0</v>
      </c>
      <c r="JL78" s="46">
        <f t="shared" si="82"/>
        <v>0</v>
      </c>
      <c r="JM78" s="46">
        <f t="shared" si="82"/>
        <v>0</v>
      </c>
      <c r="JN78" s="46">
        <f t="shared" si="82"/>
        <v>0</v>
      </c>
      <c r="JO78" s="46">
        <f t="shared" ref="JO78:KD93" si="92">IF(OR($AZ78="",$BA78=""),0,MAX(MIN(JO$61-1,$BA78)-MAX(JP$61,$AZ78)+1,0))</f>
        <v>0</v>
      </c>
      <c r="JP78" s="46">
        <f t="shared" si="92"/>
        <v>0</v>
      </c>
      <c r="JQ78" s="46">
        <f t="shared" si="92"/>
        <v>0</v>
      </c>
      <c r="JR78" s="46">
        <f t="shared" si="92"/>
        <v>0</v>
      </c>
      <c r="JS78" s="46">
        <f t="shared" si="92"/>
        <v>0</v>
      </c>
      <c r="JT78" s="46">
        <f t="shared" si="92"/>
        <v>0</v>
      </c>
      <c r="JU78" s="46">
        <f t="shared" si="92"/>
        <v>0</v>
      </c>
      <c r="JV78" s="46">
        <f t="shared" si="92"/>
        <v>0</v>
      </c>
      <c r="JW78" s="46">
        <f t="shared" si="92"/>
        <v>0</v>
      </c>
      <c r="JX78" s="46">
        <f t="shared" si="92"/>
        <v>0</v>
      </c>
      <c r="JY78" s="46">
        <f t="shared" si="92"/>
        <v>0</v>
      </c>
      <c r="JZ78" s="46">
        <f t="shared" si="92"/>
        <v>0</v>
      </c>
      <c r="KA78" s="46">
        <f t="shared" si="92"/>
        <v>0</v>
      </c>
      <c r="KB78" s="46">
        <f t="shared" si="92"/>
        <v>0</v>
      </c>
      <c r="KC78" s="46">
        <f t="shared" si="92"/>
        <v>0</v>
      </c>
      <c r="KD78" s="46">
        <f t="shared" si="92"/>
        <v>0</v>
      </c>
      <c r="KE78" s="46">
        <f t="shared" si="83"/>
        <v>0</v>
      </c>
      <c r="KF78" s="46">
        <f t="shared" si="83"/>
        <v>0</v>
      </c>
      <c r="KG78" s="46">
        <f t="shared" si="83"/>
        <v>0</v>
      </c>
      <c r="KH78" s="46">
        <f t="shared" si="83"/>
        <v>0</v>
      </c>
      <c r="KI78" s="46">
        <f t="shared" si="83"/>
        <v>0</v>
      </c>
      <c r="KJ78" s="46">
        <f t="shared" si="83"/>
        <v>0</v>
      </c>
      <c r="KK78" s="46">
        <f t="shared" si="83"/>
        <v>0</v>
      </c>
      <c r="KL78" s="46">
        <f t="shared" si="83"/>
        <v>0</v>
      </c>
      <c r="KM78" s="46">
        <f t="shared" si="83"/>
        <v>0</v>
      </c>
      <c r="KN78" s="46">
        <f t="shared" si="83"/>
        <v>0</v>
      </c>
      <c r="KO78" s="46">
        <f t="shared" si="83"/>
        <v>0</v>
      </c>
      <c r="KP78" s="46">
        <f t="shared" si="83"/>
        <v>0</v>
      </c>
      <c r="KQ78" s="46">
        <f t="shared" si="83"/>
        <v>0</v>
      </c>
      <c r="KR78" s="46">
        <f t="shared" si="83"/>
        <v>0</v>
      </c>
      <c r="KS78" s="46">
        <f t="shared" si="83"/>
        <v>0</v>
      </c>
      <c r="KT78" s="46">
        <f t="shared" si="83"/>
        <v>0</v>
      </c>
      <c r="KU78" s="46">
        <f t="shared" si="84"/>
        <v>0</v>
      </c>
      <c r="KV78" s="46">
        <f t="shared" si="84"/>
        <v>0</v>
      </c>
      <c r="KW78" s="46">
        <f t="shared" si="84"/>
        <v>0</v>
      </c>
      <c r="KX78" s="46">
        <f t="shared" si="84"/>
        <v>0</v>
      </c>
      <c r="KY78" s="46">
        <f t="shared" si="84"/>
        <v>0</v>
      </c>
      <c r="KZ78" s="46">
        <f t="shared" si="84"/>
        <v>0</v>
      </c>
      <c r="LA78" s="46">
        <f t="shared" si="84"/>
        <v>0</v>
      </c>
      <c r="LB78" s="46">
        <f t="shared" si="84"/>
        <v>0</v>
      </c>
      <c r="LC78" s="46">
        <f t="shared" si="84"/>
        <v>0</v>
      </c>
      <c r="LD78" s="46">
        <f t="shared" si="84"/>
        <v>0</v>
      </c>
      <c r="LE78" s="46">
        <f t="shared" si="84"/>
        <v>0</v>
      </c>
      <c r="LF78" s="46">
        <f t="shared" si="84"/>
        <v>0</v>
      </c>
      <c r="LG78" s="46">
        <f t="shared" si="84"/>
        <v>0</v>
      </c>
      <c r="LH78" s="46">
        <f t="shared" si="84"/>
        <v>0</v>
      </c>
      <c r="LI78" s="46">
        <f t="shared" si="84"/>
        <v>0</v>
      </c>
      <c r="LJ78" s="46">
        <f t="shared" si="84"/>
        <v>0</v>
      </c>
      <c r="LK78" s="46">
        <f t="shared" si="85"/>
        <v>0</v>
      </c>
      <c r="LL78" s="46">
        <f t="shared" si="85"/>
        <v>0</v>
      </c>
      <c r="LM78" s="46">
        <f t="shared" si="85"/>
        <v>0</v>
      </c>
      <c r="LN78" s="46">
        <f t="shared" si="85"/>
        <v>0</v>
      </c>
      <c r="LO78" s="46">
        <f t="shared" si="85"/>
        <v>0</v>
      </c>
      <c r="LP78" s="46">
        <f t="shared" si="85"/>
        <v>0</v>
      </c>
      <c r="LQ78" s="46">
        <f t="shared" si="85"/>
        <v>0</v>
      </c>
      <c r="LR78" s="46">
        <f t="shared" si="85"/>
        <v>0</v>
      </c>
      <c r="LS78" s="46">
        <f t="shared" si="85"/>
        <v>0</v>
      </c>
      <c r="LT78" s="46">
        <f t="shared" si="85"/>
        <v>0</v>
      </c>
    </row>
    <row r="79" spans="1:332" ht="24.6" hidden="1" customHeight="1">
      <c r="A79" s="121">
        <v>18</v>
      </c>
      <c r="B79" s="19"/>
      <c r="C79" s="22"/>
      <c r="D79" s="22"/>
      <c r="E79" s="215" t="str">
        <f t="shared" si="25"/>
        <v/>
      </c>
      <c r="F79" s="215">
        <f t="shared" si="26"/>
        <v>0</v>
      </c>
      <c r="G79" s="218"/>
      <c r="H79" s="217" t="str">
        <f t="shared" si="27"/>
        <v>Falta(n) Fecha(s)</v>
      </c>
      <c r="I79" s="72"/>
      <c r="J79" s="72"/>
      <c r="K79" s="72"/>
      <c r="L79" s="72"/>
      <c r="M79" s="72"/>
      <c r="N79" s="72"/>
      <c r="O79" s="72"/>
      <c r="P79" s="72"/>
      <c r="Q79" s="210" t="str" cm="1">
        <f t="array" ref="Q79">IF(SUM(COUNTIF(J79:P79,{"SI","NO APLICA"}))=0,
   "",
   IF(SUM(COUNTIF(J79:P79,{"SI","NO APLICA"}))=COLUMNS(J79:P79),
      "CUMPLE",
      "NO CUMPLE"))</f>
        <v/>
      </c>
      <c r="R79" s="72"/>
      <c r="S79" s="19"/>
      <c r="T79" s="72"/>
      <c r="U79" s="19"/>
      <c r="V79" s="72"/>
      <c r="W79" s="72"/>
      <c r="X79" s="72"/>
      <c r="Y79" s="210" t="str">
        <f t="shared" si="70"/>
        <v/>
      </c>
      <c r="Z79" s="211" t="str">
        <f t="shared" si="71"/>
        <v/>
      </c>
      <c r="AA79" s="476"/>
      <c r="AB79" s="477"/>
      <c r="AD79" s="122" t="str">
        <f t="shared" si="28"/>
        <v/>
      </c>
      <c r="AE79" s="122" t="str">
        <f t="shared" si="28"/>
        <v/>
      </c>
      <c r="AF79" s="123">
        <f t="shared" si="28"/>
        <v>0</v>
      </c>
      <c r="AG79" s="122" t="str">
        <f t="shared" si="29"/>
        <v/>
      </c>
      <c r="AH79" s="122" t="str">
        <f t="shared" si="29"/>
        <v/>
      </c>
      <c r="AI79" s="123">
        <f t="shared" si="29"/>
        <v>0</v>
      </c>
      <c r="AW79" s="46" t="str">
        <f t="shared" si="30"/>
        <v/>
      </c>
      <c r="AX79" s="46">
        <f t="shared" si="30"/>
        <v>2</v>
      </c>
      <c r="AY79" s="96">
        <v>18</v>
      </c>
      <c r="AZ79" s="47" t="str">
        <f t="shared" si="31"/>
        <v/>
      </c>
      <c r="BA79" s="47">
        <f t="shared" si="32"/>
        <v>0</v>
      </c>
      <c r="BB79" s="90" t="str">
        <f t="shared" si="33"/>
        <v/>
      </c>
      <c r="BC79" s="124">
        <v>18</v>
      </c>
      <c r="BD79" s="125">
        <f t="shared" si="34"/>
        <v>1</v>
      </c>
      <c r="BE79" s="126">
        <f t="shared" si="35"/>
        <v>1</v>
      </c>
      <c r="BF79" s="90">
        <f t="shared" si="36"/>
        <v>0</v>
      </c>
      <c r="BG79" s="90">
        <f t="shared" si="75"/>
        <v>0</v>
      </c>
      <c r="BH79" s="90" t="str">
        <f t="shared" si="72"/>
        <v/>
      </c>
      <c r="BI79" s="90" t="e">
        <f t="shared" si="37"/>
        <v>#NUM!</v>
      </c>
      <c r="BJ79" s="90" t="str">
        <f t="shared" si="38"/>
        <v/>
      </c>
      <c r="BK79" s="127">
        <f t="shared" si="39"/>
        <v>0</v>
      </c>
      <c r="BL79" s="128" t="e">
        <f t="shared" si="40"/>
        <v>#NUM!</v>
      </c>
      <c r="BM79" s="128" t="e">
        <f t="shared" si="41"/>
        <v>#NUM!</v>
      </c>
      <c r="BN79" s="128" t="str">
        <f t="shared" si="42"/>
        <v/>
      </c>
      <c r="BO79" s="128" t="str">
        <f t="shared" si="73"/>
        <v/>
      </c>
      <c r="BP79" s="90">
        <f t="shared" si="43"/>
        <v>0</v>
      </c>
      <c r="BQ79" s="90">
        <f t="shared" si="44"/>
        <v>0</v>
      </c>
      <c r="BR79" s="90">
        <f t="shared" si="76"/>
        <v>0</v>
      </c>
      <c r="BS79" s="90" t="str">
        <f t="shared" si="45"/>
        <v/>
      </c>
      <c r="BT79" s="90" t="e">
        <f t="shared" si="46"/>
        <v>#NUM!</v>
      </c>
      <c r="BU79" s="90" t="e">
        <f t="shared" si="47"/>
        <v>#NUM!</v>
      </c>
      <c r="BV79" s="127">
        <f t="shared" si="48"/>
        <v>0</v>
      </c>
      <c r="BW79" s="128" t="e">
        <f t="shared" si="49"/>
        <v>#NUM!</v>
      </c>
      <c r="BX79" s="128" t="e">
        <f t="shared" si="50"/>
        <v>#NUM!</v>
      </c>
      <c r="BY79" s="128" t="str">
        <f t="shared" si="51"/>
        <v/>
      </c>
      <c r="BZ79" s="128" t="str">
        <f t="shared" si="74"/>
        <v/>
      </c>
      <c r="CA79" s="90">
        <f t="shared" si="52"/>
        <v>0</v>
      </c>
      <c r="CB79" s="90"/>
      <c r="CC79" s="90"/>
      <c r="CD79" s="129"/>
      <c r="CE79" s="130">
        <f t="shared" si="53"/>
        <v>0</v>
      </c>
      <c r="CF79" s="46">
        <f t="shared" si="86"/>
        <v>0</v>
      </c>
      <c r="CG79" s="46">
        <f t="shared" si="86"/>
        <v>0</v>
      </c>
      <c r="CH79" s="46">
        <f t="shared" si="86"/>
        <v>0</v>
      </c>
      <c r="CI79" s="46">
        <f t="shared" si="86"/>
        <v>0</v>
      </c>
      <c r="CJ79" s="46">
        <f t="shared" si="86"/>
        <v>0</v>
      </c>
      <c r="CK79" s="46">
        <f t="shared" si="86"/>
        <v>0</v>
      </c>
      <c r="CL79" s="46">
        <f t="shared" si="86"/>
        <v>0</v>
      </c>
      <c r="CM79" s="46">
        <f t="shared" si="86"/>
        <v>0</v>
      </c>
      <c r="CN79" s="46">
        <f t="shared" si="86"/>
        <v>0</v>
      </c>
      <c r="CO79" s="46">
        <f t="shared" si="86"/>
        <v>0</v>
      </c>
      <c r="CP79" s="46">
        <f t="shared" si="86"/>
        <v>0</v>
      </c>
      <c r="CQ79" s="46">
        <f t="shared" si="86"/>
        <v>0</v>
      </c>
      <c r="CR79" s="46">
        <f t="shared" si="86"/>
        <v>0</v>
      </c>
      <c r="CS79" s="46">
        <f t="shared" si="86"/>
        <v>0</v>
      </c>
      <c r="CT79" s="46">
        <f t="shared" si="86"/>
        <v>0</v>
      </c>
      <c r="CU79" s="46">
        <f t="shared" si="86"/>
        <v>0</v>
      </c>
      <c r="CV79" s="46">
        <f t="shared" si="77"/>
        <v>0</v>
      </c>
      <c r="CW79" s="46">
        <f t="shared" si="77"/>
        <v>0</v>
      </c>
      <c r="CX79" s="46">
        <f t="shared" si="77"/>
        <v>0</v>
      </c>
      <c r="CY79" s="46">
        <f t="shared" si="77"/>
        <v>0</v>
      </c>
      <c r="CZ79" s="46">
        <f t="shared" si="77"/>
        <v>0</v>
      </c>
      <c r="DA79" s="46">
        <f t="shared" si="77"/>
        <v>0</v>
      </c>
      <c r="DB79" s="46">
        <f t="shared" si="77"/>
        <v>0</v>
      </c>
      <c r="DC79" s="46">
        <f t="shared" si="77"/>
        <v>0</v>
      </c>
      <c r="DD79" s="46">
        <f t="shared" si="77"/>
        <v>0</v>
      </c>
      <c r="DE79" s="46">
        <f t="shared" si="77"/>
        <v>0</v>
      </c>
      <c r="DF79" s="46">
        <f t="shared" si="77"/>
        <v>0</v>
      </c>
      <c r="DG79" s="46">
        <f t="shared" si="77"/>
        <v>0</v>
      </c>
      <c r="DH79" s="46">
        <f t="shared" si="77"/>
        <v>0</v>
      </c>
      <c r="DI79" s="46">
        <f t="shared" si="77"/>
        <v>0</v>
      </c>
      <c r="DJ79" s="46">
        <f t="shared" si="77"/>
        <v>0</v>
      </c>
      <c r="DK79" s="46">
        <f t="shared" si="87"/>
        <v>0</v>
      </c>
      <c r="DL79" s="46">
        <f t="shared" si="87"/>
        <v>0</v>
      </c>
      <c r="DM79" s="46">
        <f t="shared" si="87"/>
        <v>0</v>
      </c>
      <c r="DN79" s="46">
        <f t="shared" si="87"/>
        <v>0</v>
      </c>
      <c r="DO79" s="46">
        <f t="shared" si="87"/>
        <v>0</v>
      </c>
      <c r="DP79" s="46">
        <f t="shared" si="87"/>
        <v>0</v>
      </c>
      <c r="DQ79" s="46">
        <f t="shared" si="87"/>
        <v>0</v>
      </c>
      <c r="DR79" s="46">
        <f t="shared" si="87"/>
        <v>0</v>
      </c>
      <c r="DS79" s="46">
        <f t="shared" si="87"/>
        <v>0</v>
      </c>
      <c r="DT79" s="46">
        <f t="shared" si="87"/>
        <v>0</v>
      </c>
      <c r="DU79" s="46">
        <f t="shared" si="87"/>
        <v>0</v>
      </c>
      <c r="DV79" s="46">
        <f t="shared" si="87"/>
        <v>0</v>
      </c>
      <c r="DW79" s="46">
        <f t="shared" si="87"/>
        <v>0</v>
      </c>
      <c r="DX79" s="46">
        <f t="shared" si="87"/>
        <v>0</v>
      </c>
      <c r="DY79" s="46">
        <f t="shared" si="87"/>
        <v>0</v>
      </c>
      <c r="DZ79" s="46">
        <f t="shared" si="87"/>
        <v>0</v>
      </c>
      <c r="EA79" s="46">
        <f t="shared" si="78"/>
        <v>0</v>
      </c>
      <c r="EB79" s="46">
        <f t="shared" si="78"/>
        <v>0</v>
      </c>
      <c r="EC79" s="46">
        <f t="shared" si="78"/>
        <v>0</v>
      </c>
      <c r="ED79" s="46">
        <f t="shared" si="78"/>
        <v>0</v>
      </c>
      <c r="EE79" s="46">
        <f t="shared" si="78"/>
        <v>0</v>
      </c>
      <c r="EF79" s="46">
        <f t="shared" si="78"/>
        <v>0</v>
      </c>
      <c r="EG79" s="46">
        <f t="shared" si="78"/>
        <v>0</v>
      </c>
      <c r="EH79" s="46">
        <f t="shared" si="78"/>
        <v>0</v>
      </c>
      <c r="EI79" s="46">
        <f t="shared" si="78"/>
        <v>0</v>
      </c>
      <c r="EJ79" s="46">
        <f t="shared" si="78"/>
        <v>0</v>
      </c>
      <c r="EK79" s="46">
        <f t="shared" si="78"/>
        <v>0</v>
      </c>
      <c r="EL79" s="46">
        <f t="shared" si="78"/>
        <v>0</v>
      </c>
      <c r="EM79" s="46">
        <f t="shared" si="78"/>
        <v>0</v>
      </c>
      <c r="EN79" s="46">
        <f t="shared" si="78"/>
        <v>0</v>
      </c>
      <c r="EO79" s="46">
        <f t="shared" si="78"/>
        <v>0</v>
      </c>
      <c r="EP79" s="46">
        <f t="shared" si="78"/>
        <v>0</v>
      </c>
      <c r="EQ79" s="46">
        <f t="shared" si="88"/>
        <v>0</v>
      </c>
      <c r="ER79" s="46">
        <f t="shared" si="88"/>
        <v>0</v>
      </c>
      <c r="ES79" s="46">
        <f t="shared" si="88"/>
        <v>0</v>
      </c>
      <c r="ET79" s="46">
        <f t="shared" si="88"/>
        <v>0</v>
      </c>
      <c r="EU79" s="46">
        <f t="shared" si="88"/>
        <v>0</v>
      </c>
      <c r="EV79" s="46">
        <f t="shared" si="88"/>
        <v>0</v>
      </c>
      <c r="EW79" s="46">
        <f t="shared" si="88"/>
        <v>0</v>
      </c>
      <c r="EX79" s="46">
        <f t="shared" si="88"/>
        <v>0</v>
      </c>
      <c r="EY79" s="46">
        <f t="shared" si="88"/>
        <v>0</v>
      </c>
      <c r="EZ79" s="46">
        <f t="shared" si="88"/>
        <v>0</v>
      </c>
      <c r="FA79" s="46">
        <f t="shared" si="88"/>
        <v>0</v>
      </c>
      <c r="FB79" s="46">
        <f t="shared" si="88"/>
        <v>0</v>
      </c>
      <c r="FC79" s="46">
        <f t="shared" si="88"/>
        <v>0</v>
      </c>
      <c r="FD79" s="46">
        <f t="shared" si="88"/>
        <v>0</v>
      </c>
      <c r="FE79" s="46">
        <f t="shared" si="88"/>
        <v>0</v>
      </c>
      <c r="FF79" s="46">
        <f t="shared" si="88"/>
        <v>0</v>
      </c>
      <c r="FG79" s="46">
        <f t="shared" si="79"/>
        <v>0</v>
      </c>
      <c r="FH79" s="46">
        <f t="shared" si="79"/>
        <v>0</v>
      </c>
      <c r="FI79" s="46">
        <f t="shared" si="79"/>
        <v>0</v>
      </c>
      <c r="FJ79" s="46">
        <f t="shared" si="79"/>
        <v>0</v>
      </c>
      <c r="FK79" s="46">
        <f t="shared" si="79"/>
        <v>0</v>
      </c>
      <c r="FL79" s="46">
        <f t="shared" si="79"/>
        <v>0</v>
      </c>
      <c r="FM79" s="46">
        <f t="shared" si="79"/>
        <v>0</v>
      </c>
      <c r="FN79" s="46">
        <f t="shared" si="79"/>
        <v>0</v>
      </c>
      <c r="FO79" s="46">
        <f t="shared" si="79"/>
        <v>0</v>
      </c>
      <c r="FP79" s="46">
        <f t="shared" si="79"/>
        <v>0</v>
      </c>
      <c r="FQ79" s="46">
        <f t="shared" si="79"/>
        <v>0</v>
      </c>
      <c r="FR79" s="46">
        <f t="shared" si="79"/>
        <v>0</v>
      </c>
      <c r="FS79" s="46">
        <f t="shared" si="79"/>
        <v>0</v>
      </c>
      <c r="FT79" s="46">
        <f t="shared" si="79"/>
        <v>0</v>
      </c>
      <c r="FU79" s="46">
        <f t="shared" si="79"/>
        <v>0</v>
      </c>
      <c r="FV79" s="46">
        <f t="shared" si="79"/>
        <v>0</v>
      </c>
      <c r="FW79" s="46">
        <f t="shared" si="89"/>
        <v>0</v>
      </c>
      <c r="FX79" s="46">
        <f t="shared" si="89"/>
        <v>0</v>
      </c>
      <c r="FY79" s="46">
        <f t="shared" si="89"/>
        <v>0</v>
      </c>
      <c r="FZ79" s="46">
        <f t="shared" si="89"/>
        <v>0</v>
      </c>
      <c r="GA79" s="46">
        <f t="shared" si="89"/>
        <v>0</v>
      </c>
      <c r="GB79" s="46">
        <f t="shared" si="89"/>
        <v>0</v>
      </c>
      <c r="GC79" s="46">
        <f t="shared" si="89"/>
        <v>0</v>
      </c>
      <c r="GD79" s="46">
        <f t="shared" si="89"/>
        <v>0</v>
      </c>
      <c r="GE79" s="46">
        <f t="shared" si="89"/>
        <v>0</v>
      </c>
      <c r="GF79" s="46">
        <f t="shared" si="89"/>
        <v>0</v>
      </c>
      <c r="GG79" s="46">
        <f t="shared" si="89"/>
        <v>0</v>
      </c>
      <c r="GH79" s="46">
        <f t="shared" si="89"/>
        <v>0</v>
      </c>
      <c r="GI79" s="46">
        <f t="shared" si="89"/>
        <v>0</v>
      </c>
      <c r="GJ79" s="46">
        <f t="shared" si="89"/>
        <v>0</v>
      </c>
      <c r="GK79" s="46">
        <f t="shared" si="89"/>
        <v>0</v>
      </c>
      <c r="GL79" s="46">
        <f t="shared" si="89"/>
        <v>0</v>
      </c>
      <c r="GM79" s="46">
        <f t="shared" si="80"/>
        <v>0</v>
      </c>
      <c r="GN79" s="46">
        <f t="shared" si="80"/>
        <v>0</v>
      </c>
      <c r="GO79" s="46">
        <f t="shared" si="80"/>
        <v>0</v>
      </c>
      <c r="GP79" s="46">
        <f t="shared" si="80"/>
        <v>0</v>
      </c>
      <c r="GQ79" s="46">
        <f t="shared" si="80"/>
        <v>0</v>
      </c>
      <c r="GR79" s="46">
        <f t="shared" si="80"/>
        <v>0</v>
      </c>
      <c r="GS79" s="46">
        <f t="shared" si="80"/>
        <v>0</v>
      </c>
      <c r="GT79" s="46">
        <f t="shared" si="80"/>
        <v>0</v>
      </c>
      <c r="GU79" s="46">
        <f t="shared" si="80"/>
        <v>0</v>
      </c>
      <c r="GV79" s="46">
        <f t="shared" si="80"/>
        <v>0</v>
      </c>
      <c r="GW79" s="46">
        <f t="shared" si="80"/>
        <v>0</v>
      </c>
      <c r="GX79" s="46">
        <f t="shared" si="80"/>
        <v>0</v>
      </c>
      <c r="GY79" s="46">
        <f t="shared" si="80"/>
        <v>0</v>
      </c>
      <c r="GZ79" s="46">
        <f t="shared" si="80"/>
        <v>0</v>
      </c>
      <c r="HA79" s="46">
        <f t="shared" si="80"/>
        <v>0</v>
      </c>
      <c r="HB79" s="46">
        <f t="shared" si="80"/>
        <v>0</v>
      </c>
      <c r="HC79" s="46">
        <f t="shared" si="90"/>
        <v>0</v>
      </c>
      <c r="HD79" s="46">
        <f t="shared" si="90"/>
        <v>0</v>
      </c>
      <c r="HE79" s="46">
        <f t="shared" si="90"/>
        <v>0</v>
      </c>
      <c r="HF79" s="46">
        <f t="shared" si="90"/>
        <v>0</v>
      </c>
      <c r="HG79" s="46">
        <f t="shared" si="90"/>
        <v>0</v>
      </c>
      <c r="HH79" s="46">
        <f t="shared" si="90"/>
        <v>0</v>
      </c>
      <c r="HI79" s="46">
        <f t="shared" si="90"/>
        <v>0</v>
      </c>
      <c r="HJ79" s="46">
        <f t="shared" si="90"/>
        <v>0</v>
      </c>
      <c r="HK79" s="46">
        <f t="shared" si="90"/>
        <v>0</v>
      </c>
      <c r="HL79" s="46">
        <f t="shared" si="90"/>
        <v>0</v>
      </c>
      <c r="HM79" s="46">
        <f t="shared" si="90"/>
        <v>0</v>
      </c>
      <c r="HN79" s="46">
        <f t="shared" si="90"/>
        <v>0</v>
      </c>
      <c r="HO79" s="46">
        <f t="shared" si="90"/>
        <v>0</v>
      </c>
      <c r="HP79" s="46">
        <f t="shared" si="90"/>
        <v>0</v>
      </c>
      <c r="HQ79" s="46">
        <f t="shared" si="90"/>
        <v>0</v>
      </c>
      <c r="HR79" s="46">
        <f t="shared" si="90"/>
        <v>0</v>
      </c>
      <c r="HS79" s="46">
        <f t="shared" si="81"/>
        <v>0</v>
      </c>
      <c r="HT79" s="46">
        <f t="shared" si="81"/>
        <v>0</v>
      </c>
      <c r="HU79" s="46">
        <f t="shared" si="81"/>
        <v>0</v>
      </c>
      <c r="HV79" s="46">
        <f t="shared" si="81"/>
        <v>0</v>
      </c>
      <c r="HW79" s="46">
        <f t="shared" si="81"/>
        <v>0</v>
      </c>
      <c r="HX79" s="46">
        <f t="shared" si="81"/>
        <v>0</v>
      </c>
      <c r="HY79" s="46">
        <f t="shared" si="81"/>
        <v>0</v>
      </c>
      <c r="HZ79" s="46">
        <f t="shared" si="81"/>
        <v>0</v>
      </c>
      <c r="IA79" s="46">
        <f t="shared" si="81"/>
        <v>0</v>
      </c>
      <c r="IB79" s="46">
        <f t="shared" si="81"/>
        <v>0</v>
      </c>
      <c r="IC79" s="46">
        <f t="shared" si="81"/>
        <v>0</v>
      </c>
      <c r="ID79" s="46">
        <f t="shared" si="81"/>
        <v>0</v>
      </c>
      <c r="IE79" s="46">
        <f t="shared" si="81"/>
        <v>0</v>
      </c>
      <c r="IF79" s="46">
        <f t="shared" si="81"/>
        <v>0</v>
      </c>
      <c r="IG79" s="46">
        <f t="shared" si="81"/>
        <v>0</v>
      </c>
      <c r="IH79" s="46">
        <f t="shared" si="81"/>
        <v>0</v>
      </c>
      <c r="II79" s="46">
        <f t="shared" si="91"/>
        <v>0</v>
      </c>
      <c r="IJ79" s="46">
        <f t="shared" si="91"/>
        <v>0</v>
      </c>
      <c r="IK79" s="46">
        <f t="shared" si="91"/>
        <v>0</v>
      </c>
      <c r="IL79" s="46">
        <f t="shared" si="91"/>
        <v>0</v>
      </c>
      <c r="IM79" s="46">
        <f t="shared" si="91"/>
        <v>0</v>
      </c>
      <c r="IN79" s="46">
        <f t="shared" si="91"/>
        <v>0</v>
      </c>
      <c r="IO79" s="46">
        <f t="shared" si="91"/>
        <v>0</v>
      </c>
      <c r="IP79" s="46">
        <f t="shared" si="91"/>
        <v>0</v>
      </c>
      <c r="IQ79" s="46">
        <f t="shared" si="91"/>
        <v>0</v>
      </c>
      <c r="IR79" s="46">
        <f t="shared" si="91"/>
        <v>0</v>
      </c>
      <c r="IS79" s="46">
        <f t="shared" si="91"/>
        <v>0</v>
      </c>
      <c r="IT79" s="46">
        <f t="shared" si="91"/>
        <v>0</v>
      </c>
      <c r="IU79" s="46">
        <f t="shared" si="91"/>
        <v>0</v>
      </c>
      <c r="IV79" s="46">
        <f t="shared" si="91"/>
        <v>0</v>
      </c>
      <c r="IW79" s="46">
        <f t="shared" si="91"/>
        <v>0</v>
      </c>
      <c r="IX79" s="46">
        <f t="shared" si="91"/>
        <v>0</v>
      </c>
      <c r="IY79" s="46">
        <f t="shared" si="82"/>
        <v>0</v>
      </c>
      <c r="IZ79" s="46">
        <f t="shared" si="82"/>
        <v>0</v>
      </c>
      <c r="JA79" s="46">
        <f t="shared" si="82"/>
        <v>0</v>
      </c>
      <c r="JB79" s="46">
        <f t="shared" si="82"/>
        <v>0</v>
      </c>
      <c r="JC79" s="46">
        <f t="shared" si="82"/>
        <v>0</v>
      </c>
      <c r="JD79" s="46">
        <f t="shared" si="82"/>
        <v>0</v>
      </c>
      <c r="JE79" s="46">
        <f t="shared" si="82"/>
        <v>0</v>
      </c>
      <c r="JF79" s="46">
        <f t="shared" si="82"/>
        <v>0</v>
      </c>
      <c r="JG79" s="46">
        <f t="shared" si="82"/>
        <v>0</v>
      </c>
      <c r="JH79" s="46">
        <f t="shared" si="82"/>
        <v>0</v>
      </c>
      <c r="JI79" s="46">
        <f t="shared" si="82"/>
        <v>0</v>
      </c>
      <c r="JJ79" s="46">
        <f t="shared" si="82"/>
        <v>0</v>
      </c>
      <c r="JK79" s="46">
        <f t="shared" si="82"/>
        <v>0</v>
      </c>
      <c r="JL79" s="46">
        <f t="shared" si="82"/>
        <v>0</v>
      </c>
      <c r="JM79" s="46">
        <f t="shared" si="82"/>
        <v>0</v>
      </c>
      <c r="JN79" s="46">
        <f t="shared" si="82"/>
        <v>0</v>
      </c>
      <c r="JO79" s="46">
        <f t="shared" si="92"/>
        <v>0</v>
      </c>
      <c r="JP79" s="46">
        <f t="shared" si="92"/>
        <v>0</v>
      </c>
      <c r="JQ79" s="46">
        <f t="shared" si="92"/>
        <v>0</v>
      </c>
      <c r="JR79" s="46">
        <f t="shared" si="92"/>
        <v>0</v>
      </c>
      <c r="JS79" s="46">
        <f t="shared" si="92"/>
        <v>0</v>
      </c>
      <c r="JT79" s="46">
        <f t="shared" si="92"/>
        <v>0</v>
      </c>
      <c r="JU79" s="46">
        <f t="shared" si="92"/>
        <v>0</v>
      </c>
      <c r="JV79" s="46">
        <f t="shared" si="92"/>
        <v>0</v>
      </c>
      <c r="JW79" s="46">
        <f t="shared" si="92"/>
        <v>0</v>
      </c>
      <c r="JX79" s="46">
        <f t="shared" si="92"/>
        <v>0</v>
      </c>
      <c r="JY79" s="46">
        <f t="shared" si="92"/>
        <v>0</v>
      </c>
      <c r="JZ79" s="46">
        <f t="shared" si="92"/>
        <v>0</v>
      </c>
      <c r="KA79" s="46">
        <f t="shared" si="92"/>
        <v>0</v>
      </c>
      <c r="KB79" s="46">
        <f t="shared" si="92"/>
        <v>0</v>
      </c>
      <c r="KC79" s="46">
        <f t="shared" si="92"/>
        <v>0</v>
      </c>
      <c r="KD79" s="46">
        <f t="shared" si="92"/>
        <v>0</v>
      </c>
      <c r="KE79" s="46">
        <f t="shared" si="83"/>
        <v>0</v>
      </c>
      <c r="KF79" s="46">
        <f t="shared" si="83"/>
        <v>0</v>
      </c>
      <c r="KG79" s="46">
        <f t="shared" si="83"/>
        <v>0</v>
      </c>
      <c r="KH79" s="46">
        <f t="shared" si="83"/>
        <v>0</v>
      </c>
      <c r="KI79" s="46">
        <f t="shared" si="83"/>
        <v>0</v>
      </c>
      <c r="KJ79" s="46">
        <f t="shared" si="83"/>
        <v>0</v>
      </c>
      <c r="KK79" s="46">
        <f t="shared" si="83"/>
        <v>0</v>
      </c>
      <c r="KL79" s="46">
        <f t="shared" si="83"/>
        <v>0</v>
      </c>
      <c r="KM79" s="46">
        <f t="shared" si="83"/>
        <v>0</v>
      </c>
      <c r="KN79" s="46">
        <f t="shared" si="83"/>
        <v>0</v>
      </c>
      <c r="KO79" s="46">
        <f t="shared" si="83"/>
        <v>0</v>
      </c>
      <c r="KP79" s="46">
        <f t="shared" si="83"/>
        <v>0</v>
      </c>
      <c r="KQ79" s="46">
        <f t="shared" si="83"/>
        <v>0</v>
      </c>
      <c r="KR79" s="46">
        <f t="shared" si="83"/>
        <v>0</v>
      </c>
      <c r="KS79" s="46">
        <f t="shared" si="83"/>
        <v>0</v>
      </c>
      <c r="KT79" s="46">
        <f t="shared" si="83"/>
        <v>0</v>
      </c>
      <c r="KU79" s="46">
        <f t="shared" si="84"/>
        <v>0</v>
      </c>
      <c r="KV79" s="46">
        <f t="shared" si="84"/>
        <v>0</v>
      </c>
      <c r="KW79" s="46">
        <f t="shared" si="84"/>
        <v>0</v>
      </c>
      <c r="KX79" s="46">
        <f t="shared" si="84"/>
        <v>0</v>
      </c>
      <c r="KY79" s="46">
        <f t="shared" si="84"/>
        <v>0</v>
      </c>
      <c r="KZ79" s="46">
        <f t="shared" si="84"/>
        <v>0</v>
      </c>
      <c r="LA79" s="46">
        <f t="shared" si="84"/>
        <v>0</v>
      </c>
      <c r="LB79" s="46">
        <f t="shared" si="84"/>
        <v>0</v>
      </c>
      <c r="LC79" s="46">
        <f t="shared" si="84"/>
        <v>0</v>
      </c>
      <c r="LD79" s="46">
        <f t="shared" si="84"/>
        <v>0</v>
      </c>
      <c r="LE79" s="46">
        <f t="shared" si="84"/>
        <v>0</v>
      </c>
      <c r="LF79" s="46">
        <f t="shared" si="84"/>
        <v>0</v>
      </c>
      <c r="LG79" s="46">
        <f t="shared" si="84"/>
        <v>0</v>
      </c>
      <c r="LH79" s="46">
        <f t="shared" si="84"/>
        <v>0</v>
      </c>
      <c r="LI79" s="46">
        <f t="shared" si="84"/>
        <v>0</v>
      </c>
      <c r="LJ79" s="46">
        <f t="shared" si="84"/>
        <v>0</v>
      </c>
      <c r="LK79" s="46">
        <f t="shared" si="85"/>
        <v>0</v>
      </c>
      <c r="LL79" s="46">
        <f t="shared" si="85"/>
        <v>0</v>
      </c>
      <c r="LM79" s="46">
        <f t="shared" si="85"/>
        <v>0</v>
      </c>
      <c r="LN79" s="46">
        <f t="shared" si="85"/>
        <v>0</v>
      </c>
      <c r="LO79" s="46">
        <f t="shared" si="85"/>
        <v>0</v>
      </c>
      <c r="LP79" s="46">
        <f t="shared" si="85"/>
        <v>0</v>
      </c>
      <c r="LQ79" s="46">
        <f t="shared" si="85"/>
        <v>0</v>
      </c>
      <c r="LR79" s="46">
        <f t="shared" si="85"/>
        <v>0</v>
      </c>
      <c r="LS79" s="46">
        <f t="shared" si="85"/>
        <v>0</v>
      </c>
      <c r="LT79" s="46">
        <f t="shared" si="85"/>
        <v>0</v>
      </c>
    </row>
    <row r="80" spans="1:332" ht="24.6" hidden="1" customHeight="1">
      <c r="A80" s="121">
        <v>19</v>
      </c>
      <c r="B80" s="19"/>
      <c r="C80" s="21"/>
      <c r="D80" s="21"/>
      <c r="E80" s="215" t="str">
        <f t="shared" si="25"/>
        <v/>
      </c>
      <c r="F80" s="215">
        <f t="shared" si="26"/>
        <v>0</v>
      </c>
      <c r="G80" s="218"/>
      <c r="H80" s="217" t="str">
        <f t="shared" si="27"/>
        <v>Falta(n) Fecha(s)</v>
      </c>
      <c r="I80" s="72"/>
      <c r="J80" s="72"/>
      <c r="K80" s="72"/>
      <c r="L80" s="72"/>
      <c r="M80" s="72"/>
      <c r="N80" s="72"/>
      <c r="O80" s="72"/>
      <c r="P80" s="72"/>
      <c r="Q80" s="210" t="str" cm="1">
        <f t="array" ref="Q80">IF(SUM(COUNTIF(J80:P80,{"SI","NO APLICA"}))=0,
   "",
   IF(SUM(COUNTIF(J80:P80,{"SI","NO APLICA"}))=COLUMNS(J80:P80),
      "CUMPLE",
      "NO CUMPLE"))</f>
        <v/>
      </c>
      <c r="R80" s="72"/>
      <c r="S80" s="19"/>
      <c r="T80" s="72"/>
      <c r="U80" s="19"/>
      <c r="V80" s="72"/>
      <c r="W80" s="72"/>
      <c r="X80" s="72"/>
      <c r="Y80" s="210" t="str">
        <f t="shared" si="70"/>
        <v/>
      </c>
      <c r="Z80" s="211" t="str">
        <f t="shared" si="71"/>
        <v/>
      </c>
      <c r="AA80" s="476"/>
      <c r="AB80" s="477"/>
      <c r="AD80" s="122" t="str">
        <f t="shared" si="28"/>
        <v/>
      </c>
      <c r="AE80" s="122" t="str">
        <f t="shared" si="28"/>
        <v/>
      </c>
      <c r="AF80" s="123">
        <f t="shared" si="28"/>
        <v>0</v>
      </c>
      <c r="AG80" s="122" t="str">
        <f t="shared" si="29"/>
        <v/>
      </c>
      <c r="AH80" s="122" t="str">
        <f t="shared" si="29"/>
        <v/>
      </c>
      <c r="AI80" s="123">
        <f t="shared" si="29"/>
        <v>0</v>
      </c>
      <c r="AW80" s="46" t="str">
        <f t="shared" si="30"/>
        <v/>
      </c>
      <c r="AX80" s="46">
        <f t="shared" si="30"/>
        <v>2</v>
      </c>
      <c r="AY80" s="96">
        <v>19</v>
      </c>
      <c r="AZ80" s="47" t="str">
        <f t="shared" si="31"/>
        <v/>
      </c>
      <c r="BA80" s="47">
        <f t="shared" si="32"/>
        <v>0</v>
      </c>
      <c r="BB80" s="90" t="str">
        <f t="shared" si="33"/>
        <v/>
      </c>
      <c r="BC80" s="124">
        <v>19</v>
      </c>
      <c r="BD80" s="125">
        <f t="shared" si="34"/>
        <v>1</v>
      </c>
      <c r="BE80" s="126">
        <f t="shared" si="35"/>
        <v>1</v>
      </c>
      <c r="BF80" s="90">
        <f t="shared" si="36"/>
        <v>0</v>
      </c>
      <c r="BG80" s="90">
        <f t="shared" si="75"/>
        <v>0</v>
      </c>
      <c r="BH80" s="90" t="str">
        <f t="shared" si="72"/>
        <v/>
      </c>
      <c r="BI80" s="90" t="e">
        <f t="shared" si="37"/>
        <v>#NUM!</v>
      </c>
      <c r="BJ80" s="90" t="str">
        <f t="shared" si="38"/>
        <v/>
      </c>
      <c r="BK80" s="127">
        <f t="shared" si="39"/>
        <v>0</v>
      </c>
      <c r="BL80" s="128" t="e">
        <f t="shared" si="40"/>
        <v>#NUM!</v>
      </c>
      <c r="BM80" s="128" t="e">
        <f t="shared" si="41"/>
        <v>#NUM!</v>
      </c>
      <c r="BN80" s="128" t="str">
        <f t="shared" si="42"/>
        <v/>
      </c>
      <c r="BO80" s="128" t="str">
        <f t="shared" si="73"/>
        <v/>
      </c>
      <c r="BP80" s="90">
        <f t="shared" si="43"/>
        <v>0</v>
      </c>
      <c r="BQ80" s="90">
        <f t="shared" si="44"/>
        <v>0</v>
      </c>
      <c r="BR80" s="90">
        <f t="shared" si="76"/>
        <v>0</v>
      </c>
      <c r="BS80" s="90" t="str">
        <f t="shared" si="45"/>
        <v/>
      </c>
      <c r="BT80" s="90" t="e">
        <f t="shared" si="46"/>
        <v>#NUM!</v>
      </c>
      <c r="BU80" s="90" t="e">
        <f t="shared" si="47"/>
        <v>#NUM!</v>
      </c>
      <c r="BV80" s="127">
        <f t="shared" si="48"/>
        <v>0</v>
      </c>
      <c r="BW80" s="128" t="e">
        <f t="shared" si="49"/>
        <v>#NUM!</v>
      </c>
      <c r="BX80" s="128" t="e">
        <f t="shared" si="50"/>
        <v>#NUM!</v>
      </c>
      <c r="BY80" s="128" t="str">
        <f t="shared" si="51"/>
        <v/>
      </c>
      <c r="BZ80" s="128" t="str">
        <f t="shared" si="74"/>
        <v/>
      </c>
      <c r="CA80" s="90">
        <f t="shared" si="52"/>
        <v>0</v>
      </c>
      <c r="CB80" s="90"/>
      <c r="CC80" s="90"/>
      <c r="CD80" s="129"/>
      <c r="CE80" s="130">
        <f t="shared" si="53"/>
        <v>0</v>
      </c>
      <c r="CF80" s="46">
        <f t="shared" si="86"/>
        <v>0</v>
      </c>
      <c r="CG80" s="46">
        <f t="shared" si="86"/>
        <v>0</v>
      </c>
      <c r="CH80" s="46">
        <f t="shared" si="86"/>
        <v>0</v>
      </c>
      <c r="CI80" s="46">
        <f t="shared" si="86"/>
        <v>0</v>
      </c>
      <c r="CJ80" s="46">
        <f t="shared" si="86"/>
        <v>0</v>
      </c>
      <c r="CK80" s="46">
        <f t="shared" si="86"/>
        <v>0</v>
      </c>
      <c r="CL80" s="46">
        <f t="shared" si="86"/>
        <v>0</v>
      </c>
      <c r="CM80" s="46">
        <f t="shared" si="86"/>
        <v>0</v>
      </c>
      <c r="CN80" s="46">
        <f t="shared" si="86"/>
        <v>0</v>
      </c>
      <c r="CO80" s="46">
        <f t="shared" si="86"/>
        <v>0</v>
      </c>
      <c r="CP80" s="46">
        <f t="shared" si="86"/>
        <v>0</v>
      </c>
      <c r="CQ80" s="46">
        <f t="shared" si="86"/>
        <v>0</v>
      </c>
      <c r="CR80" s="46">
        <f t="shared" si="86"/>
        <v>0</v>
      </c>
      <c r="CS80" s="46">
        <f t="shared" si="86"/>
        <v>0</v>
      </c>
      <c r="CT80" s="46">
        <f t="shared" si="86"/>
        <v>0</v>
      </c>
      <c r="CU80" s="46">
        <f t="shared" si="86"/>
        <v>0</v>
      </c>
      <c r="CV80" s="46">
        <f t="shared" si="77"/>
        <v>0</v>
      </c>
      <c r="CW80" s="46">
        <f t="shared" si="77"/>
        <v>0</v>
      </c>
      <c r="CX80" s="46">
        <f t="shared" si="77"/>
        <v>0</v>
      </c>
      <c r="CY80" s="46">
        <f t="shared" si="77"/>
        <v>0</v>
      </c>
      <c r="CZ80" s="46">
        <f t="shared" si="77"/>
        <v>0</v>
      </c>
      <c r="DA80" s="46">
        <f t="shared" si="77"/>
        <v>0</v>
      </c>
      <c r="DB80" s="46">
        <f t="shared" si="77"/>
        <v>0</v>
      </c>
      <c r="DC80" s="46">
        <f t="shared" si="77"/>
        <v>0</v>
      </c>
      <c r="DD80" s="46">
        <f t="shared" si="77"/>
        <v>0</v>
      </c>
      <c r="DE80" s="46">
        <f t="shared" si="77"/>
        <v>0</v>
      </c>
      <c r="DF80" s="46">
        <f t="shared" si="77"/>
        <v>0</v>
      </c>
      <c r="DG80" s="46">
        <f t="shared" si="77"/>
        <v>0</v>
      </c>
      <c r="DH80" s="46">
        <f t="shared" si="77"/>
        <v>0</v>
      </c>
      <c r="DI80" s="46">
        <f t="shared" si="77"/>
        <v>0</v>
      </c>
      <c r="DJ80" s="46">
        <f t="shared" si="77"/>
        <v>0</v>
      </c>
      <c r="DK80" s="46">
        <f t="shared" si="87"/>
        <v>0</v>
      </c>
      <c r="DL80" s="46">
        <f t="shared" si="87"/>
        <v>0</v>
      </c>
      <c r="DM80" s="46">
        <f t="shared" si="87"/>
        <v>0</v>
      </c>
      <c r="DN80" s="46">
        <f t="shared" si="87"/>
        <v>0</v>
      </c>
      <c r="DO80" s="46">
        <f t="shared" si="87"/>
        <v>0</v>
      </c>
      <c r="DP80" s="46">
        <f t="shared" si="87"/>
        <v>0</v>
      </c>
      <c r="DQ80" s="46">
        <f t="shared" si="87"/>
        <v>0</v>
      </c>
      <c r="DR80" s="46">
        <f t="shared" si="87"/>
        <v>0</v>
      </c>
      <c r="DS80" s="46">
        <f t="shared" si="87"/>
        <v>0</v>
      </c>
      <c r="DT80" s="46">
        <f t="shared" si="87"/>
        <v>0</v>
      </c>
      <c r="DU80" s="46">
        <f t="shared" si="87"/>
        <v>0</v>
      </c>
      <c r="DV80" s="46">
        <f t="shared" si="87"/>
        <v>0</v>
      </c>
      <c r="DW80" s="46">
        <f t="shared" si="87"/>
        <v>0</v>
      </c>
      <c r="DX80" s="46">
        <f t="shared" si="87"/>
        <v>0</v>
      </c>
      <c r="DY80" s="46">
        <f t="shared" si="87"/>
        <v>0</v>
      </c>
      <c r="DZ80" s="46">
        <f t="shared" si="87"/>
        <v>0</v>
      </c>
      <c r="EA80" s="46">
        <f t="shared" si="78"/>
        <v>0</v>
      </c>
      <c r="EB80" s="46">
        <f t="shared" si="78"/>
        <v>0</v>
      </c>
      <c r="EC80" s="46">
        <f t="shared" si="78"/>
        <v>0</v>
      </c>
      <c r="ED80" s="46">
        <f t="shared" si="78"/>
        <v>0</v>
      </c>
      <c r="EE80" s="46">
        <f t="shared" si="78"/>
        <v>0</v>
      </c>
      <c r="EF80" s="46">
        <f t="shared" si="78"/>
        <v>0</v>
      </c>
      <c r="EG80" s="46">
        <f t="shared" si="78"/>
        <v>0</v>
      </c>
      <c r="EH80" s="46">
        <f t="shared" si="78"/>
        <v>0</v>
      </c>
      <c r="EI80" s="46">
        <f t="shared" si="78"/>
        <v>0</v>
      </c>
      <c r="EJ80" s="46">
        <f t="shared" si="78"/>
        <v>0</v>
      </c>
      <c r="EK80" s="46">
        <f t="shared" si="78"/>
        <v>0</v>
      </c>
      <c r="EL80" s="46">
        <f t="shared" si="78"/>
        <v>0</v>
      </c>
      <c r="EM80" s="46">
        <f t="shared" si="78"/>
        <v>0</v>
      </c>
      <c r="EN80" s="46">
        <f t="shared" si="78"/>
        <v>0</v>
      </c>
      <c r="EO80" s="46">
        <f t="shared" si="78"/>
        <v>0</v>
      </c>
      <c r="EP80" s="46">
        <f t="shared" si="78"/>
        <v>0</v>
      </c>
      <c r="EQ80" s="46">
        <f t="shared" si="88"/>
        <v>0</v>
      </c>
      <c r="ER80" s="46">
        <f t="shared" si="88"/>
        <v>0</v>
      </c>
      <c r="ES80" s="46">
        <f t="shared" si="88"/>
        <v>0</v>
      </c>
      <c r="ET80" s="46">
        <f t="shared" si="88"/>
        <v>0</v>
      </c>
      <c r="EU80" s="46">
        <f t="shared" si="88"/>
        <v>0</v>
      </c>
      <c r="EV80" s="46">
        <f t="shared" si="88"/>
        <v>0</v>
      </c>
      <c r="EW80" s="46">
        <f t="shared" si="88"/>
        <v>0</v>
      </c>
      <c r="EX80" s="46">
        <f t="shared" si="88"/>
        <v>0</v>
      </c>
      <c r="EY80" s="46">
        <f t="shared" si="88"/>
        <v>0</v>
      </c>
      <c r="EZ80" s="46">
        <f t="shared" si="88"/>
        <v>0</v>
      </c>
      <c r="FA80" s="46">
        <f t="shared" si="88"/>
        <v>0</v>
      </c>
      <c r="FB80" s="46">
        <f t="shared" si="88"/>
        <v>0</v>
      </c>
      <c r="FC80" s="46">
        <f t="shared" si="88"/>
        <v>0</v>
      </c>
      <c r="FD80" s="46">
        <f t="shared" si="88"/>
        <v>0</v>
      </c>
      <c r="FE80" s="46">
        <f t="shared" si="88"/>
        <v>0</v>
      </c>
      <c r="FF80" s="46">
        <f t="shared" si="88"/>
        <v>0</v>
      </c>
      <c r="FG80" s="46">
        <f t="shared" si="79"/>
        <v>0</v>
      </c>
      <c r="FH80" s="46">
        <f t="shared" si="79"/>
        <v>0</v>
      </c>
      <c r="FI80" s="46">
        <f t="shared" si="79"/>
        <v>0</v>
      </c>
      <c r="FJ80" s="46">
        <f t="shared" si="79"/>
        <v>0</v>
      </c>
      <c r="FK80" s="46">
        <f t="shared" si="79"/>
        <v>0</v>
      </c>
      <c r="FL80" s="46">
        <f t="shared" si="79"/>
        <v>0</v>
      </c>
      <c r="FM80" s="46">
        <f t="shared" si="79"/>
        <v>0</v>
      </c>
      <c r="FN80" s="46">
        <f t="shared" si="79"/>
        <v>0</v>
      </c>
      <c r="FO80" s="46">
        <f t="shared" si="79"/>
        <v>0</v>
      </c>
      <c r="FP80" s="46">
        <f t="shared" si="79"/>
        <v>0</v>
      </c>
      <c r="FQ80" s="46">
        <f t="shared" si="79"/>
        <v>0</v>
      </c>
      <c r="FR80" s="46">
        <f t="shared" si="79"/>
        <v>0</v>
      </c>
      <c r="FS80" s="46">
        <f t="shared" si="79"/>
        <v>0</v>
      </c>
      <c r="FT80" s="46">
        <f t="shared" si="79"/>
        <v>0</v>
      </c>
      <c r="FU80" s="46">
        <f t="shared" si="79"/>
        <v>0</v>
      </c>
      <c r="FV80" s="46">
        <f t="shared" si="79"/>
        <v>0</v>
      </c>
      <c r="FW80" s="46">
        <f t="shared" si="89"/>
        <v>0</v>
      </c>
      <c r="FX80" s="46">
        <f t="shared" si="89"/>
        <v>0</v>
      </c>
      <c r="FY80" s="46">
        <f t="shared" si="89"/>
        <v>0</v>
      </c>
      <c r="FZ80" s="46">
        <f t="shared" si="89"/>
        <v>0</v>
      </c>
      <c r="GA80" s="46">
        <f t="shared" si="89"/>
        <v>0</v>
      </c>
      <c r="GB80" s="46">
        <f t="shared" si="89"/>
        <v>0</v>
      </c>
      <c r="GC80" s="46">
        <f t="shared" si="89"/>
        <v>0</v>
      </c>
      <c r="GD80" s="46">
        <f t="shared" si="89"/>
        <v>0</v>
      </c>
      <c r="GE80" s="46">
        <f t="shared" si="89"/>
        <v>0</v>
      </c>
      <c r="GF80" s="46">
        <f t="shared" si="89"/>
        <v>0</v>
      </c>
      <c r="GG80" s="46">
        <f t="shared" si="89"/>
        <v>0</v>
      </c>
      <c r="GH80" s="46">
        <f t="shared" si="89"/>
        <v>0</v>
      </c>
      <c r="GI80" s="46">
        <f t="shared" si="89"/>
        <v>0</v>
      </c>
      <c r="GJ80" s="46">
        <f t="shared" si="89"/>
        <v>0</v>
      </c>
      <c r="GK80" s="46">
        <f t="shared" si="89"/>
        <v>0</v>
      </c>
      <c r="GL80" s="46">
        <f t="shared" si="89"/>
        <v>0</v>
      </c>
      <c r="GM80" s="46">
        <f t="shared" si="80"/>
        <v>0</v>
      </c>
      <c r="GN80" s="46">
        <f t="shared" si="80"/>
        <v>0</v>
      </c>
      <c r="GO80" s="46">
        <f t="shared" si="80"/>
        <v>0</v>
      </c>
      <c r="GP80" s="46">
        <f t="shared" si="80"/>
        <v>0</v>
      </c>
      <c r="GQ80" s="46">
        <f t="shared" si="80"/>
        <v>0</v>
      </c>
      <c r="GR80" s="46">
        <f t="shared" si="80"/>
        <v>0</v>
      </c>
      <c r="GS80" s="46">
        <f t="shared" si="80"/>
        <v>0</v>
      </c>
      <c r="GT80" s="46">
        <f t="shared" si="80"/>
        <v>0</v>
      </c>
      <c r="GU80" s="46">
        <f t="shared" si="80"/>
        <v>0</v>
      </c>
      <c r="GV80" s="46">
        <f t="shared" si="80"/>
        <v>0</v>
      </c>
      <c r="GW80" s="46">
        <f t="shared" si="80"/>
        <v>0</v>
      </c>
      <c r="GX80" s="46">
        <f t="shared" si="80"/>
        <v>0</v>
      </c>
      <c r="GY80" s="46">
        <f t="shared" si="80"/>
        <v>0</v>
      </c>
      <c r="GZ80" s="46">
        <f t="shared" si="80"/>
        <v>0</v>
      </c>
      <c r="HA80" s="46">
        <f t="shared" si="80"/>
        <v>0</v>
      </c>
      <c r="HB80" s="46">
        <f t="shared" si="80"/>
        <v>0</v>
      </c>
      <c r="HC80" s="46">
        <f t="shared" si="90"/>
        <v>0</v>
      </c>
      <c r="HD80" s="46">
        <f t="shared" si="90"/>
        <v>0</v>
      </c>
      <c r="HE80" s="46">
        <f t="shared" si="90"/>
        <v>0</v>
      </c>
      <c r="HF80" s="46">
        <f t="shared" si="90"/>
        <v>0</v>
      </c>
      <c r="HG80" s="46">
        <f t="shared" si="90"/>
        <v>0</v>
      </c>
      <c r="HH80" s="46">
        <f t="shared" si="90"/>
        <v>0</v>
      </c>
      <c r="HI80" s="46">
        <f t="shared" si="90"/>
        <v>0</v>
      </c>
      <c r="HJ80" s="46">
        <f t="shared" si="90"/>
        <v>0</v>
      </c>
      <c r="HK80" s="46">
        <f t="shared" si="90"/>
        <v>0</v>
      </c>
      <c r="HL80" s="46">
        <f t="shared" si="90"/>
        <v>0</v>
      </c>
      <c r="HM80" s="46">
        <f t="shared" si="90"/>
        <v>0</v>
      </c>
      <c r="HN80" s="46">
        <f t="shared" si="90"/>
        <v>0</v>
      </c>
      <c r="HO80" s="46">
        <f t="shared" si="90"/>
        <v>0</v>
      </c>
      <c r="HP80" s="46">
        <f t="shared" si="90"/>
        <v>0</v>
      </c>
      <c r="HQ80" s="46">
        <f t="shared" si="90"/>
        <v>0</v>
      </c>
      <c r="HR80" s="46">
        <f t="shared" si="90"/>
        <v>0</v>
      </c>
      <c r="HS80" s="46">
        <f t="shared" si="81"/>
        <v>0</v>
      </c>
      <c r="HT80" s="46">
        <f t="shared" si="81"/>
        <v>0</v>
      </c>
      <c r="HU80" s="46">
        <f t="shared" si="81"/>
        <v>0</v>
      </c>
      <c r="HV80" s="46">
        <f t="shared" si="81"/>
        <v>0</v>
      </c>
      <c r="HW80" s="46">
        <f t="shared" si="81"/>
        <v>0</v>
      </c>
      <c r="HX80" s="46">
        <f t="shared" si="81"/>
        <v>0</v>
      </c>
      <c r="HY80" s="46">
        <f t="shared" si="81"/>
        <v>0</v>
      </c>
      <c r="HZ80" s="46">
        <f t="shared" si="81"/>
        <v>0</v>
      </c>
      <c r="IA80" s="46">
        <f t="shared" si="81"/>
        <v>0</v>
      </c>
      <c r="IB80" s="46">
        <f t="shared" si="81"/>
        <v>0</v>
      </c>
      <c r="IC80" s="46">
        <f t="shared" si="81"/>
        <v>0</v>
      </c>
      <c r="ID80" s="46">
        <f t="shared" si="81"/>
        <v>0</v>
      </c>
      <c r="IE80" s="46">
        <f t="shared" si="81"/>
        <v>0</v>
      </c>
      <c r="IF80" s="46">
        <f t="shared" si="81"/>
        <v>0</v>
      </c>
      <c r="IG80" s="46">
        <f t="shared" si="81"/>
        <v>0</v>
      </c>
      <c r="IH80" s="46">
        <f t="shared" si="81"/>
        <v>0</v>
      </c>
      <c r="II80" s="46">
        <f t="shared" si="91"/>
        <v>0</v>
      </c>
      <c r="IJ80" s="46">
        <f t="shared" si="91"/>
        <v>0</v>
      </c>
      <c r="IK80" s="46">
        <f t="shared" si="91"/>
        <v>0</v>
      </c>
      <c r="IL80" s="46">
        <f t="shared" si="91"/>
        <v>0</v>
      </c>
      <c r="IM80" s="46">
        <f t="shared" si="91"/>
        <v>0</v>
      </c>
      <c r="IN80" s="46">
        <f t="shared" si="91"/>
        <v>0</v>
      </c>
      <c r="IO80" s="46">
        <f t="shared" si="91"/>
        <v>0</v>
      </c>
      <c r="IP80" s="46">
        <f t="shared" si="91"/>
        <v>0</v>
      </c>
      <c r="IQ80" s="46">
        <f t="shared" si="91"/>
        <v>0</v>
      </c>
      <c r="IR80" s="46">
        <f t="shared" si="91"/>
        <v>0</v>
      </c>
      <c r="IS80" s="46">
        <f t="shared" si="91"/>
        <v>0</v>
      </c>
      <c r="IT80" s="46">
        <f t="shared" si="91"/>
        <v>0</v>
      </c>
      <c r="IU80" s="46">
        <f t="shared" si="91"/>
        <v>0</v>
      </c>
      <c r="IV80" s="46">
        <f t="shared" si="91"/>
        <v>0</v>
      </c>
      <c r="IW80" s="46">
        <f t="shared" si="91"/>
        <v>0</v>
      </c>
      <c r="IX80" s="46">
        <f t="shared" si="91"/>
        <v>0</v>
      </c>
      <c r="IY80" s="46">
        <f t="shared" si="82"/>
        <v>0</v>
      </c>
      <c r="IZ80" s="46">
        <f t="shared" si="82"/>
        <v>0</v>
      </c>
      <c r="JA80" s="46">
        <f t="shared" si="82"/>
        <v>0</v>
      </c>
      <c r="JB80" s="46">
        <f t="shared" si="82"/>
        <v>0</v>
      </c>
      <c r="JC80" s="46">
        <f t="shared" si="82"/>
        <v>0</v>
      </c>
      <c r="JD80" s="46">
        <f t="shared" si="82"/>
        <v>0</v>
      </c>
      <c r="JE80" s="46">
        <f t="shared" si="82"/>
        <v>0</v>
      </c>
      <c r="JF80" s="46">
        <f t="shared" si="82"/>
        <v>0</v>
      </c>
      <c r="JG80" s="46">
        <f t="shared" si="82"/>
        <v>0</v>
      </c>
      <c r="JH80" s="46">
        <f t="shared" si="82"/>
        <v>0</v>
      </c>
      <c r="JI80" s="46">
        <f t="shared" si="82"/>
        <v>0</v>
      </c>
      <c r="JJ80" s="46">
        <f t="shared" si="82"/>
        <v>0</v>
      </c>
      <c r="JK80" s="46">
        <f t="shared" si="82"/>
        <v>0</v>
      </c>
      <c r="JL80" s="46">
        <f t="shared" si="82"/>
        <v>0</v>
      </c>
      <c r="JM80" s="46">
        <f t="shared" si="82"/>
        <v>0</v>
      </c>
      <c r="JN80" s="46">
        <f t="shared" si="82"/>
        <v>0</v>
      </c>
      <c r="JO80" s="46">
        <f t="shared" si="92"/>
        <v>0</v>
      </c>
      <c r="JP80" s="46">
        <f t="shared" si="92"/>
        <v>0</v>
      </c>
      <c r="JQ80" s="46">
        <f t="shared" si="92"/>
        <v>0</v>
      </c>
      <c r="JR80" s="46">
        <f t="shared" si="92"/>
        <v>0</v>
      </c>
      <c r="JS80" s="46">
        <f t="shared" si="92"/>
        <v>0</v>
      </c>
      <c r="JT80" s="46">
        <f t="shared" si="92"/>
        <v>0</v>
      </c>
      <c r="JU80" s="46">
        <f t="shared" si="92"/>
        <v>0</v>
      </c>
      <c r="JV80" s="46">
        <f t="shared" si="92"/>
        <v>0</v>
      </c>
      <c r="JW80" s="46">
        <f t="shared" si="92"/>
        <v>0</v>
      </c>
      <c r="JX80" s="46">
        <f t="shared" si="92"/>
        <v>0</v>
      </c>
      <c r="JY80" s="46">
        <f t="shared" si="92"/>
        <v>0</v>
      </c>
      <c r="JZ80" s="46">
        <f t="shared" si="92"/>
        <v>0</v>
      </c>
      <c r="KA80" s="46">
        <f t="shared" si="92"/>
        <v>0</v>
      </c>
      <c r="KB80" s="46">
        <f t="shared" si="92"/>
        <v>0</v>
      </c>
      <c r="KC80" s="46">
        <f t="shared" si="92"/>
        <v>0</v>
      </c>
      <c r="KD80" s="46">
        <f t="shared" si="92"/>
        <v>0</v>
      </c>
      <c r="KE80" s="46">
        <f t="shared" si="83"/>
        <v>0</v>
      </c>
      <c r="KF80" s="46">
        <f t="shared" si="83"/>
        <v>0</v>
      </c>
      <c r="KG80" s="46">
        <f t="shared" si="83"/>
        <v>0</v>
      </c>
      <c r="KH80" s="46">
        <f t="shared" si="83"/>
        <v>0</v>
      </c>
      <c r="KI80" s="46">
        <f t="shared" si="83"/>
        <v>0</v>
      </c>
      <c r="KJ80" s="46">
        <f t="shared" si="83"/>
        <v>0</v>
      </c>
      <c r="KK80" s="46">
        <f t="shared" si="83"/>
        <v>0</v>
      </c>
      <c r="KL80" s="46">
        <f t="shared" si="83"/>
        <v>0</v>
      </c>
      <c r="KM80" s="46">
        <f t="shared" si="83"/>
        <v>0</v>
      </c>
      <c r="KN80" s="46">
        <f t="shared" si="83"/>
        <v>0</v>
      </c>
      <c r="KO80" s="46">
        <f t="shared" si="83"/>
        <v>0</v>
      </c>
      <c r="KP80" s="46">
        <f t="shared" si="83"/>
        <v>0</v>
      </c>
      <c r="KQ80" s="46">
        <f t="shared" si="83"/>
        <v>0</v>
      </c>
      <c r="KR80" s="46">
        <f t="shared" si="83"/>
        <v>0</v>
      </c>
      <c r="KS80" s="46">
        <f t="shared" si="83"/>
        <v>0</v>
      </c>
      <c r="KT80" s="46">
        <f t="shared" si="83"/>
        <v>0</v>
      </c>
      <c r="KU80" s="46">
        <f t="shared" si="84"/>
        <v>0</v>
      </c>
      <c r="KV80" s="46">
        <f t="shared" si="84"/>
        <v>0</v>
      </c>
      <c r="KW80" s="46">
        <f t="shared" si="84"/>
        <v>0</v>
      </c>
      <c r="KX80" s="46">
        <f t="shared" si="84"/>
        <v>0</v>
      </c>
      <c r="KY80" s="46">
        <f t="shared" si="84"/>
        <v>0</v>
      </c>
      <c r="KZ80" s="46">
        <f t="shared" si="84"/>
        <v>0</v>
      </c>
      <c r="LA80" s="46">
        <f t="shared" si="84"/>
        <v>0</v>
      </c>
      <c r="LB80" s="46">
        <f t="shared" si="84"/>
        <v>0</v>
      </c>
      <c r="LC80" s="46">
        <f t="shared" si="84"/>
        <v>0</v>
      </c>
      <c r="LD80" s="46">
        <f t="shared" si="84"/>
        <v>0</v>
      </c>
      <c r="LE80" s="46">
        <f t="shared" si="84"/>
        <v>0</v>
      </c>
      <c r="LF80" s="46">
        <f t="shared" si="84"/>
        <v>0</v>
      </c>
      <c r="LG80" s="46">
        <f t="shared" si="84"/>
        <v>0</v>
      </c>
      <c r="LH80" s="46">
        <f t="shared" si="84"/>
        <v>0</v>
      </c>
      <c r="LI80" s="46">
        <f t="shared" si="84"/>
        <v>0</v>
      </c>
      <c r="LJ80" s="46">
        <f t="shared" si="84"/>
        <v>0</v>
      </c>
      <c r="LK80" s="46">
        <f t="shared" si="85"/>
        <v>0</v>
      </c>
      <c r="LL80" s="46">
        <f t="shared" si="85"/>
        <v>0</v>
      </c>
      <c r="LM80" s="46">
        <f t="shared" si="85"/>
        <v>0</v>
      </c>
      <c r="LN80" s="46">
        <f t="shared" si="85"/>
        <v>0</v>
      </c>
      <c r="LO80" s="46">
        <f t="shared" si="85"/>
        <v>0</v>
      </c>
      <c r="LP80" s="46">
        <f t="shared" si="85"/>
        <v>0</v>
      </c>
      <c r="LQ80" s="46">
        <f t="shared" si="85"/>
        <v>0</v>
      </c>
      <c r="LR80" s="46">
        <f t="shared" si="85"/>
        <v>0</v>
      </c>
      <c r="LS80" s="46">
        <f t="shared" si="85"/>
        <v>0</v>
      </c>
      <c r="LT80" s="46">
        <f t="shared" si="85"/>
        <v>0</v>
      </c>
    </row>
    <row r="81" spans="1:332" ht="24.6" hidden="1" customHeight="1">
      <c r="A81" s="121">
        <v>20</v>
      </c>
      <c r="B81" s="19"/>
      <c r="C81" s="21"/>
      <c r="D81" s="21"/>
      <c r="E81" s="215" t="str">
        <f t="shared" si="25"/>
        <v/>
      </c>
      <c r="F81" s="215">
        <f t="shared" si="26"/>
        <v>0</v>
      </c>
      <c r="G81" s="218"/>
      <c r="H81" s="217" t="str">
        <f t="shared" si="27"/>
        <v>Falta(n) Fecha(s)</v>
      </c>
      <c r="I81" s="72"/>
      <c r="J81" s="72"/>
      <c r="K81" s="72"/>
      <c r="L81" s="72"/>
      <c r="M81" s="72"/>
      <c r="N81" s="72"/>
      <c r="O81" s="72"/>
      <c r="P81" s="72"/>
      <c r="Q81" s="210" t="str" cm="1">
        <f t="array" ref="Q81">IF(SUM(COUNTIF(J81:P81,{"SI","NO APLICA"}))=0,
   "",
   IF(SUM(COUNTIF(J81:P81,{"SI","NO APLICA"}))=COLUMNS(J81:P81),
      "CUMPLE",
      "NO CUMPLE"))</f>
        <v/>
      </c>
      <c r="R81" s="72"/>
      <c r="S81" s="19"/>
      <c r="T81" s="72"/>
      <c r="U81" s="19"/>
      <c r="V81" s="72"/>
      <c r="W81" s="72"/>
      <c r="X81" s="72"/>
      <c r="Y81" s="210" t="str">
        <f t="shared" si="70"/>
        <v/>
      </c>
      <c r="Z81" s="211" t="str">
        <f t="shared" si="71"/>
        <v/>
      </c>
      <c r="AA81" s="476"/>
      <c r="AB81" s="477"/>
      <c r="AD81" s="122" t="str">
        <f t="shared" si="28"/>
        <v/>
      </c>
      <c r="AE81" s="122" t="str">
        <f t="shared" si="28"/>
        <v/>
      </c>
      <c r="AF81" s="123">
        <f t="shared" si="28"/>
        <v>0</v>
      </c>
      <c r="AG81" s="122" t="str">
        <f t="shared" si="29"/>
        <v/>
      </c>
      <c r="AH81" s="122" t="str">
        <f t="shared" si="29"/>
        <v/>
      </c>
      <c r="AI81" s="123">
        <f t="shared" si="29"/>
        <v>0</v>
      </c>
      <c r="AW81" s="46" t="str">
        <f t="shared" si="30"/>
        <v/>
      </c>
      <c r="AX81" s="46">
        <f t="shared" si="30"/>
        <v>2</v>
      </c>
      <c r="AY81" s="96">
        <v>20</v>
      </c>
      <c r="AZ81" s="47" t="str">
        <f t="shared" si="31"/>
        <v/>
      </c>
      <c r="BA81" s="47">
        <f t="shared" si="32"/>
        <v>0</v>
      </c>
      <c r="BB81" s="90" t="str">
        <f t="shared" si="33"/>
        <v/>
      </c>
      <c r="BC81" s="124">
        <v>20</v>
      </c>
      <c r="BD81" s="125">
        <f t="shared" si="34"/>
        <v>1</v>
      </c>
      <c r="BE81" s="126">
        <f t="shared" si="35"/>
        <v>1</v>
      </c>
      <c r="BF81" s="90">
        <f t="shared" si="36"/>
        <v>0</v>
      </c>
      <c r="BG81" s="90">
        <f t="shared" si="75"/>
        <v>0</v>
      </c>
      <c r="BH81" s="90" t="str">
        <f t="shared" si="72"/>
        <v/>
      </c>
      <c r="BI81" s="90" t="e">
        <f t="shared" si="37"/>
        <v>#NUM!</v>
      </c>
      <c r="BJ81" s="90" t="str">
        <f t="shared" si="38"/>
        <v/>
      </c>
      <c r="BK81" s="127">
        <f t="shared" si="39"/>
        <v>0</v>
      </c>
      <c r="BL81" s="128" t="e">
        <f t="shared" si="40"/>
        <v>#NUM!</v>
      </c>
      <c r="BM81" s="128" t="e">
        <f t="shared" si="41"/>
        <v>#NUM!</v>
      </c>
      <c r="BN81" s="128" t="str">
        <f t="shared" si="42"/>
        <v/>
      </c>
      <c r="BO81" s="128" t="str">
        <f t="shared" si="73"/>
        <v/>
      </c>
      <c r="BP81" s="90">
        <f t="shared" si="43"/>
        <v>0</v>
      </c>
      <c r="BQ81" s="90">
        <f t="shared" si="44"/>
        <v>0</v>
      </c>
      <c r="BR81" s="90">
        <f t="shared" si="76"/>
        <v>0</v>
      </c>
      <c r="BS81" s="90" t="str">
        <f t="shared" si="45"/>
        <v/>
      </c>
      <c r="BT81" s="90" t="e">
        <f t="shared" si="46"/>
        <v>#NUM!</v>
      </c>
      <c r="BU81" s="90" t="e">
        <f t="shared" si="47"/>
        <v>#NUM!</v>
      </c>
      <c r="BV81" s="127">
        <f t="shared" si="48"/>
        <v>0</v>
      </c>
      <c r="BW81" s="128" t="e">
        <f t="shared" si="49"/>
        <v>#NUM!</v>
      </c>
      <c r="BX81" s="128" t="e">
        <f t="shared" si="50"/>
        <v>#NUM!</v>
      </c>
      <c r="BY81" s="128" t="str">
        <f t="shared" si="51"/>
        <v/>
      </c>
      <c r="BZ81" s="128" t="str">
        <f t="shared" si="74"/>
        <v/>
      </c>
      <c r="CA81" s="90">
        <f t="shared" si="52"/>
        <v>0</v>
      </c>
      <c r="CB81" s="90"/>
      <c r="CC81" s="90"/>
      <c r="CD81" s="129"/>
      <c r="CE81" s="130">
        <f t="shared" si="53"/>
        <v>0</v>
      </c>
      <c r="CF81" s="46">
        <f t="shared" si="86"/>
        <v>0</v>
      </c>
      <c r="CG81" s="46">
        <f t="shared" si="86"/>
        <v>0</v>
      </c>
      <c r="CH81" s="46">
        <f t="shared" si="86"/>
        <v>0</v>
      </c>
      <c r="CI81" s="46">
        <f t="shared" si="86"/>
        <v>0</v>
      </c>
      <c r="CJ81" s="46">
        <f t="shared" si="86"/>
        <v>0</v>
      </c>
      <c r="CK81" s="46">
        <f t="shared" si="86"/>
        <v>0</v>
      </c>
      <c r="CL81" s="46">
        <f t="shared" si="86"/>
        <v>0</v>
      </c>
      <c r="CM81" s="46">
        <f t="shared" si="86"/>
        <v>0</v>
      </c>
      <c r="CN81" s="46">
        <f t="shared" si="86"/>
        <v>0</v>
      </c>
      <c r="CO81" s="46">
        <f t="shared" si="86"/>
        <v>0</v>
      </c>
      <c r="CP81" s="46">
        <f t="shared" si="86"/>
        <v>0</v>
      </c>
      <c r="CQ81" s="46">
        <f t="shared" si="86"/>
        <v>0</v>
      </c>
      <c r="CR81" s="46">
        <f t="shared" si="86"/>
        <v>0</v>
      </c>
      <c r="CS81" s="46">
        <f t="shared" si="86"/>
        <v>0</v>
      </c>
      <c r="CT81" s="46">
        <f t="shared" si="86"/>
        <v>0</v>
      </c>
      <c r="CU81" s="46">
        <f t="shared" si="86"/>
        <v>0</v>
      </c>
      <c r="CV81" s="46">
        <f t="shared" si="77"/>
        <v>0</v>
      </c>
      <c r="CW81" s="46">
        <f t="shared" si="77"/>
        <v>0</v>
      </c>
      <c r="CX81" s="46">
        <f t="shared" si="77"/>
        <v>0</v>
      </c>
      <c r="CY81" s="46">
        <f t="shared" si="77"/>
        <v>0</v>
      </c>
      <c r="CZ81" s="46">
        <f t="shared" si="77"/>
        <v>0</v>
      </c>
      <c r="DA81" s="46">
        <f t="shared" si="77"/>
        <v>0</v>
      </c>
      <c r="DB81" s="46">
        <f t="shared" si="77"/>
        <v>0</v>
      </c>
      <c r="DC81" s="46">
        <f t="shared" si="77"/>
        <v>0</v>
      </c>
      <c r="DD81" s="46">
        <f t="shared" si="77"/>
        <v>0</v>
      </c>
      <c r="DE81" s="46">
        <f t="shared" si="77"/>
        <v>0</v>
      </c>
      <c r="DF81" s="46">
        <f t="shared" si="77"/>
        <v>0</v>
      </c>
      <c r="DG81" s="46">
        <f t="shared" si="77"/>
        <v>0</v>
      </c>
      <c r="DH81" s="46">
        <f t="shared" si="77"/>
        <v>0</v>
      </c>
      <c r="DI81" s="46">
        <f t="shared" si="77"/>
        <v>0</v>
      </c>
      <c r="DJ81" s="46">
        <f t="shared" si="77"/>
        <v>0</v>
      </c>
      <c r="DK81" s="46">
        <f t="shared" si="87"/>
        <v>0</v>
      </c>
      <c r="DL81" s="46">
        <f t="shared" si="87"/>
        <v>0</v>
      </c>
      <c r="DM81" s="46">
        <f t="shared" si="87"/>
        <v>0</v>
      </c>
      <c r="DN81" s="46">
        <f t="shared" si="87"/>
        <v>0</v>
      </c>
      <c r="DO81" s="46">
        <f t="shared" si="87"/>
        <v>0</v>
      </c>
      <c r="DP81" s="46">
        <f t="shared" si="87"/>
        <v>0</v>
      </c>
      <c r="DQ81" s="46">
        <f t="shared" si="87"/>
        <v>0</v>
      </c>
      <c r="DR81" s="46">
        <f t="shared" si="87"/>
        <v>0</v>
      </c>
      <c r="DS81" s="46">
        <f t="shared" si="87"/>
        <v>0</v>
      </c>
      <c r="DT81" s="46">
        <f t="shared" si="87"/>
        <v>0</v>
      </c>
      <c r="DU81" s="46">
        <f t="shared" si="87"/>
        <v>0</v>
      </c>
      <c r="DV81" s="46">
        <f t="shared" si="87"/>
        <v>0</v>
      </c>
      <c r="DW81" s="46">
        <f t="shared" si="87"/>
        <v>0</v>
      </c>
      <c r="DX81" s="46">
        <f t="shared" si="87"/>
        <v>0</v>
      </c>
      <c r="DY81" s="46">
        <f t="shared" si="87"/>
        <v>0</v>
      </c>
      <c r="DZ81" s="46">
        <f t="shared" si="87"/>
        <v>0</v>
      </c>
      <c r="EA81" s="46">
        <f t="shared" si="78"/>
        <v>0</v>
      </c>
      <c r="EB81" s="46">
        <f t="shared" si="78"/>
        <v>0</v>
      </c>
      <c r="EC81" s="46">
        <f t="shared" si="78"/>
        <v>0</v>
      </c>
      <c r="ED81" s="46">
        <f t="shared" si="78"/>
        <v>0</v>
      </c>
      <c r="EE81" s="46">
        <f t="shared" si="78"/>
        <v>0</v>
      </c>
      <c r="EF81" s="46">
        <f t="shared" si="78"/>
        <v>0</v>
      </c>
      <c r="EG81" s="46">
        <f t="shared" si="78"/>
        <v>0</v>
      </c>
      <c r="EH81" s="46">
        <f t="shared" si="78"/>
        <v>0</v>
      </c>
      <c r="EI81" s="46">
        <f t="shared" si="78"/>
        <v>0</v>
      </c>
      <c r="EJ81" s="46">
        <f t="shared" si="78"/>
        <v>0</v>
      </c>
      <c r="EK81" s="46">
        <f t="shared" si="78"/>
        <v>0</v>
      </c>
      <c r="EL81" s="46">
        <f t="shared" si="78"/>
        <v>0</v>
      </c>
      <c r="EM81" s="46">
        <f t="shared" si="78"/>
        <v>0</v>
      </c>
      <c r="EN81" s="46">
        <f t="shared" si="78"/>
        <v>0</v>
      </c>
      <c r="EO81" s="46">
        <f t="shared" si="78"/>
        <v>0</v>
      </c>
      <c r="EP81" s="46">
        <f t="shared" si="78"/>
        <v>0</v>
      </c>
      <c r="EQ81" s="46">
        <f t="shared" si="88"/>
        <v>0</v>
      </c>
      <c r="ER81" s="46">
        <f t="shared" si="88"/>
        <v>0</v>
      </c>
      <c r="ES81" s="46">
        <f t="shared" si="88"/>
        <v>0</v>
      </c>
      <c r="ET81" s="46">
        <f t="shared" si="88"/>
        <v>0</v>
      </c>
      <c r="EU81" s="46">
        <f t="shared" si="88"/>
        <v>0</v>
      </c>
      <c r="EV81" s="46">
        <f t="shared" si="88"/>
        <v>0</v>
      </c>
      <c r="EW81" s="46">
        <f t="shared" si="88"/>
        <v>0</v>
      </c>
      <c r="EX81" s="46">
        <f t="shared" si="88"/>
        <v>0</v>
      </c>
      <c r="EY81" s="46">
        <f t="shared" si="88"/>
        <v>0</v>
      </c>
      <c r="EZ81" s="46">
        <f t="shared" si="88"/>
        <v>0</v>
      </c>
      <c r="FA81" s="46">
        <f t="shared" si="88"/>
        <v>0</v>
      </c>
      <c r="FB81" s="46">
        <f t="shared" si="88"/>
        <v>0</v>
      </c>
      <c r="FC81" s="46">
        <f t="shared" si="88"/>
        <v>0</v>
      </c>
      <c r="FD81" s="46">
        <f t="shared" si="88"/>
        <v>0</v>
      </c>
      <c r="FE81" s="46">
        <f t="shared" si="88"/>
        <v>0</v>
      </c>
      <c r="FF81" s="46">
        <f t="shared" si="88"/>
        <v>0</v>
      </c>
      <c r="FG81" s="46">
        <f t="shared" si="79"/>
        <v>0</v>
      </c>
      <c r="FH81" s="46">
        <f t="shared" si="79"/>
        <v>0</v>
      </c>
      <c r="FI81" s="46">
        <f t="shared" si="79"/>
        <v>0</v>
      </c>
      <c r="FJ81" s="46">
        <f t="shared" si="79"/>
        <v>0</v>
      </c>
      <c r="FK81" s="46">
        <f t="shared" si="79"/>
        <v>0</v>
      </c>
      <c r="FL81" s="46">
        <f t="shared" si="79"/>
        <v>0</v>
      </c>
      <c r="FM81" s="46">
        <f t="shared" si="79"/>
        <v>0</v>
      </c>
      <c r="FN81" s="46">
        <f t="shared" si="79"/>
        <v>0</v>
      </c>
      <c r="FO81" s="46">
        <f t="shared" si="79"/>
        <v>0</v>
      </c>
      <c r="FP81" s="46">
        <f t="shared" si="79"/>
        <v>0</v>
      </c>
      <c r="FQ81" s="46">
        <f t="shared" si="79"/>
        <v>0</v>
      </c>
      <c r="FR81" s="46">
        <f t="shared" si="79"/>
        <v>0</v>
      </c>
      <c r="FS81" s="46">
        <f t="shared" si="79"/>
        <v>0</v>
      </c>
      <c r="FT81" s="46">
        <f t="shared" si="79"/>
        <v>0</v>
      </c>
      <c r="FU81" s="46">
        <f t="shared" si="79"/>
        <v>0</v>
      </c>
      <c r="FV81" s="46">
        <f t="shared" si="79"/>
        <v>0</v>
      </c>
      <c r="FW81" s="46">
        <f t="shared" si="89"/>
        <v>0</v>
      </c>
      <c r="FX81" s="46">
        <f t="shared" si="89"/>
        <v>0</v>
      </c>
      <c r="FY81" s="46">
        <f t="shared" si="89"/>
        <v>0</v>
      </c>
      <c r="FZ81" s="46">
        <f t="shared" si="89"/>
        <v>0</v>
      </c>
      <c r="GA81" s="46">
        <f t="shared" si="89"/>
        <v>0</v>
      </c>
      <c r="GB81" s="46">
        <f t="shared" si="89"/>
        <v>0</v>
      </c>
      <c r="GC81" s="46">
        <f t="shared" si="89"/>
        <v>0</v>
      </c>
      <c r="GD81" s="46">
        <f t="shared" si="89"/>
        <v>0</v>
      </c>
      <c r="GE81" s="46">
        <f t="shared" si="89"/>
        <v>0</v>
      </c>
      <c r="GF81" s="46">
        <f t="shared" si="89"/>
        <v>0</v>
      </c>
      <c r="GG81" s="46">
        <f t="shared" si="89"/>
        <v>0</v>
      </c>
      <c r="GH81" s="46">
        <f t="shared" si="89"/>
        <v>0</v>
      </c>
      <c r="GI81" s="46">
        <f t="shared" si="89"/>
        <v>0</v>
      </c>
      <c r="GJ81" s="46">
        <f t="shared" si="89"/>
        <v>0</v>
      </c>
      <c r="GK81" s="46">
        <f t="shared" si="89"/>
        <v>0</v>
      </c>
      <c r="GL81" s="46">
        <f t="shared" si="89"/>
        <v>0</v>
      </c>
      <c r="GM81" s="46">
        <f t="shared" si="80"/>
        <v>0</v>
      </c>
      <c r="GN81" s="46">
        <f t="shared" si="80"/>
        <v>0</v>
      </c>
      <c r="GO81" s="46">
        <f t="shared" si="80"/>
        <v>0</v>
      </c>
      <c r="GP81" s="46">
        <f t="shared" si="80"/>
        <v>0</v>
      </c>
      <c r="GQ81" s="46">
        <f t="shared" si="80"/>
        <v>0</v>
      </c>
      <c r="GR81" s="46">
        <f t="shared" si="80"/>
        <v>0</v>
      </c>
      <c r="GS81" s="46">
        <f t="shared" si="80"/>
        <v>0</v>
      </c>
      <c r="GT81" s="46">
        <f t="shared" si="80"/>
        <v>0</v>
      </c>
      <c r="GU81" s="46">
        <f t="shared" si="80"/>
        <v>0</v>
      </c>
      <c r="GV81" s="46">
        <f t="shared" si="80"/>
        <v>0</v>
      </c>
      <c r="GW81" s="46">
        <f t="shared" si="80"/>
        <v>0</v>
      </c>
      <c r="GX81" s="46">
        <f t="shared" si="80"/>
        <v>0</v>
      </c>
      <c r="GY81" s="46">
        <f t="shared" si="80"/>
        <v>0</v>
      </c>
      <c r="GZ81" s="46">
        <f t="shared" si="80"/>
        <v>0</v>
      </c>
      <c r="HA81" s="46">
        <f t="shared" si="80"/>
        <v>0</v>
      </c>
      <c r="HB81" s="46">
        <f t="shared" si="80"/>
        <v>0</v>
      </c>
      <c r="HC81" s="46">
        <f t="shared" si="90"/>
        <v>0</v>
      </c>
      <c r="HD81" s="46">
        <f t="shared" si="90"/>
        <v>0</v>
      </c>
      <c r="HE81" s="46">
        <f t="shared" si="90"/>
        <v>0</v>
      </c>
      <c r="HF81" s="46">
        <f t="shared" si="90"/>
        <v>0</v>
      </c>
      <c r="HG81" s="46">
        <f t="shared" si="90"/>
        <v>0</v>
      </c>
      <c r="HH81" s="46">
        <f t="shared" si="90"/>
        <v>0</v>
      </c>
      <c r="HI81" s="46">
        <f t="shared" si="90"/>
        <v>0</v>
      </c>
      <c r="HJ81" s="46">
        <f t="shared" si="90"/>
        <v>0</v>
      </c>
      <c r="HK81" s="46">
        <f t="shared" si="90"/>
        <v>0</v>
      </c>
      <c r="HL81" s="46">
        <f t="shared" si="90"/>
        <v>0</v>
      </c>
      <c r="HM81" s="46">
        <f t="shared" si="90"/>
        <v>0</v>
      </c>
      <c r="HN81" s="46">
        <f t="shared" si="90"/>
        <v>0</v>
      </c>
      <c r="HO81" s="46">
        <f t="shared" si="90"/>
        <v>0</v>
      </c>
      <c r="HP81" s="46">
        <f t="shared" si="90"/>
        <v>0</v>
      </c>
      <c r="HQ81" s="46">
        <f t="shared" si="90"/>
        <v>0</v>
      </c>
      <c r="HR81" s="46">
        <f t="shared" si="90"/>
        <v>0</v>
      </c>
      <c r="HS81" s="46">
        <f t="shared" si="81"/>
        <v>0</v>
      </c>
      <c r="HT81" s="46">
        <f t="shared" si="81"/>
        <v>0</v>
      </c>
      <c r="HU81" s="46">
        <f t="shared" si="81"/>
        <v>0</v>
      </c>
      <c r="HV81" s="46">
        <f t="shared" si="81"/>
        <v>0</v>
      </c>
      <c r="HW81" s="46">
        <f t="shared" si="81"/>
        <v>0</v>
      </c>
      <c r="HX81" s="46">
        <f t="shared" si="81"/>
        <v>0</v>
      </c>
      <c r="HY81" s="46">
        <f t="shared" si="81"/>
        <v>0</v>
      </c>
      <c r="HZ81" s="46">
        <f t="shared" si="81"/>
        <v>0</v>
      </c>
      <c r="IA81" s="46">
        <f t="shared" si="81"/>
        <v>0</v>
      </c>
      <c r="IB81" s="46">
        <f t="shared" si="81"/>
        <v>0</v>
      </c>
      <c r="IC81" s="46">
        <f t="shared" si="81"/>
        <v>0</v>
      </c>
      <c r="ID81" s="46">
        <f t="shared" si="81"/>
        <v>0</v>
      </c>
      <c r="IE81" s="46">
        <f t="shared" si="81"/>
        <v>0</v>
      </c>
      <c r="IF81" s="46">
        <f t="shared" si="81"/>
        <v>0</v>
      </c>
      <c r="IG81" s="46">
        <f t="shared" si="81"/>
        <v>0</v>
      </c>
      <c r="IH81" s="46">
        <f t="shared" si="81"/>
        <v>0</v>
      </c>
      <c r="II81" s="46">
        <f t="shared" si="91"/>
        <v>0</v>
      </c>
      <c r="IJ81" s="46">
        <f t="shared" si="91"/>
        <v>0</v>
      </c>
      <c r="IK81" s="46">
        <f t="shared" si="91"/>
        <v>0</v>
      </c>
      <c r="IL81" s="46">
        <f t="shared" si="91"/>
        <v>0</v>
      </c>
      <c r="IM81" s="46">
        <f t="shared" si="91"/>
        <v>0</v>
      </c>
      <c r="IN81" s="46">
        <f t="shared" si="91"/>
        <v>0</v>
      </c>
      <c r="IO81" s="46">
        <f t="shared" si="91"/>
        <v>0</v>
      </c>
      <c r="IP81" s="46">
        <f t="shared" si="91"/>
        <v>0</v>
      </c>
      <c r="IQ81" s="46">
        <f t="shared" si="91"/>
        <v>0</v>
      </c>
      <c r="IR81" s="46">
        <f t="shared" si="91"/>
        <v>0</v>
      </c>
      <c r="IS81" s="46">
        <f t="shared" si="91"/>
        <v>0</v>
      </c>
      <c r="IT81" s="46">
        <f t="shared" si="91"/>
        <v>0</v>
      </c>
      <c r="IU81" s="46">
        <f t="shared" si="91"/>
        <v>0</v>
      </c>
      <c r="IV81" s="46">
        <f t="shared" si="91"/>
        <v>0</v>
      </c>
      <c r="IW81" s="46">
        <f t="shared" si="91"/>
        <v>0</v>
      </c>
      <c r="IX81" s="46">
        <f t="shared" si="91"/>
        <v>0</v>
      </c>
      <c r="IY81" s="46">
        <f t="shared" si="82"/>
        <v>0</v>
      </c>
      <c r="IZ81" s="46">
        <f t="shared" si="82"/>
        <v>0</v>
      </c>
      <c r="JA81" s="46">
        <f t="shared" si="82"/>
        <v>0</v>
      </c>
      <c r="JB81" s="46">
        <f t="shared" si="82"/>
        <v>0</v>
      </c>
      <c r="JC81" s="46">
        <f t="shared" si="82"/>
        <v>0</v>
      </c>
      <c r="JD81" s="46">
        <f t="shared" si="82"/>
        <v>0</v>
      </c>
      <c r="JE81" s="46">
        <f t="shared" si="82"/>
        <v>0</v>
      </c>
      <c r="JF81" s="46">
        <f t="shared" si="82"/>
        <v>0</v>
      </c>
      <c r="JG81" s="46">
        <f t="shared" si="82"/>
        <v>0</v>
      </c>
      <c r="JH81" s="46">
        <f t="shared" si="82"/>
        <v>0</v>
      </c>
      <c r="JI81" s="46">
        <f t="shared" si="82"/>
        <v>0</v>
      </c>
      <c r="JJ81" s="46">
        <f t="shared" si="82"/>
        <v>0</v>
      </c>
      <c r="JK81" s="46">
        <f t="shared" si="82"/>
        <v>0</v>
      </c>
      <c r="JL81" s="46">
        <f t="shared" si="82"/>
        <v>0</v>
      </c>
      <c r="JM81" s="46">
        <f t="shared" si="82"/>
        <v>0</v>
      </c>
      <c r="JN81" s="46">
        <f t="shared" si="82"/>
        <v>0</v>
      </c>
      <c r="JO81" s="46">
        <f t="shared" si="92"/>
        <v>0</v>
      </c>
      <c r="JP81" s="46">
        <f t="shared" si="92"/>
        <v>0</v>
      </c>
      <c r="JQ81" s="46">
        <f t="shared" si="92"/>
        <v>0</v>
      </c>
      <c r="JR81" s="46">
        <f t="shared" si="92"/>
        <v>0</v>
      </c>
      <c r="JS81" s="46">
        <f t="shared" si="92"/>
        <v>0</v>
      </c>
      <c r="JT81" s="46">
        <f t="shared" si="92"/>
        <v>0</v>
      </c>
      <c r="JU81" s="46">
        <f t="shared" si="92"/>
        <v>0</v>
      </c>
      <c r="JV81" s="46">
        <f t="shared" si="92"/>
        <v>0</v>
      </c>
      <c r="JW81" s="46">
        <f t="shared" si="92"/>
        <v>0</v>
      </c>
      <c r="JX81" s="46">
        <f t="shared" si="92"/>
        <v>0</v>
      </c>
      <c r="JY81" s="46">
        <f t="shared" si="92"/>
        <v>0</v>
      </c>
      <c r="JZ81" s="46">
        <f t="shared" si="92"/>
        <v>0</v>
      </c>
      <c r="KA81" s="46">
        <f t="shared" si="92"/>
        <v>0</v>
      </c>
      <c r="KB81" s="46">
        <f t="shared" si="92"/>
        <v>0</v>
      </c>
      <c r="KC81" s="46">
        <f t="shared" si="92"/>
        <v>0</v>
      </c>
      <c r="KD81" s="46">
        <f t="shared" si="92"/>
        <v>0</v>
      </c>
      <c r="KE81" s="46">
        <f t="shared" si="83"/>
        <v>0</v>
      </c>
      <c r="KF81" s="46">
        <f t="shared" si="83"/>
        <v>0</v>
      </c>
      <c r="KG81" s="46">
        <f t="shared" si="83"/>
        <v>0</v>
      </c>
      <c r="KH81" s="46">
        <f t="shared" si="83"/>
        <v>0</v>
      </c>
      <c r="KI81" s="46">
        <f t="shared" si="83"/>
        <v>0</v>
      </c>
      <c r="KJ81" s="46">
        <f t="shared" si="83"/>
        <v>0</v>
      </c>
      <c r="KK81" s="46">
        <f t="shared" si="83"/>
        <v>0</v>
      </c>
      <c r="KL81" s="46">
        <f t="shared" si="83"/>
        <v>0</v>
      </c>
      <c r="KM81" s="46">
        <f t="shared" si="83"/>
        <v>0</v>
      </c>
      <c r="KN81" s="46">
        <f t="shared" si="83"/>
        <v>0</v>
      </c>
      <c r="KO81" s="46">
        <f t="shared" si="83"/>
        <v>0</v>
      </c>
      <c r="KP81" s="46">
        <f t="shared" si="83"/>
        <v>0</v>
      </c>
      <c r="KQ81" s="46">
        <f t="shared" si="83"/>
        <v>0</v>
      </c>
      <c r="KR81" s="46">
        <f t="shared" si="83"/>
        <v>0</v>
      </c>
      <c r="KS81" s="46">
        <f t="shared" si="83"/>
        <v>0</v>
      </c>
      <c r="KT81" s="46">
        <f t="shared" si="83"/>
        <v>0</v>
      </c>
      <c r="KU81" s="46">
        <f t="shared" si="84"/>
        <v>0</v>
      </c>
      <c r="KV81" s="46">
        <f t="shared" si="84"/>
        <v>0</v>
      </c>
      <c r="KW81" s="46">
        <f t="shared" si="84"/>
        <v>0</v>
      </c>
      <c r="KX81" s="46">
        <f t="shared" si="84"/>
        <v>0</v>
      </c>
      <c r="KY81" s="46">
        <f t="shared" si="84"/>
        <v>0</v>
      </c>
      <c r="KZ81" s="46">
        <f t="shared" si="84"/>
        <v>0</v>
      </c>
      <c r="LA81" s="46">
        <f t="shared" si="84"/>
        <v>0</v>
      </c>
      <c r="LB81" s="46">
        <f t="shared" si="84"/>
        <v>0</v>
      </c>
      <c r="LC81" s="46">
        <f t="shared" si="84"/>
        <v>0</v>
      </c>
      <c r="LD81" s="46">
        <f t="shared" si="84"/>
        <v>0</v>
      </c>
      <c r="LE81" s="46">
        <f t="shared" si="84"/>
        <v>0</v>
      </c>
      <c r="LF81" s="46">
        <f t="shared" si="84"/>
        <v>0</v>
      </c>
      <c r="LG81" s="46">
        <f t="shared" si="84"/>
        <v>0</v>
      </c>
      <c r="LH81" s="46">
        <f t="shared" si="84"/>
        <v>0</v>
      </c>
      <c r="LI81" s="46">
        <f t="shared" si="84"/>
        <v>0</v>
      </c>
      <c r="LJ81" s="46">
        <f t="shared" si="84"/>
        <v>0</v>
      </c>
      <c r="LK81" s="46">
        <f t="shared" si="85"/>
        <v>0</v>
      </c>
      <c r="LL81" s="46">
        <f t="shared" si="85"/>
        <v>0</v>
      </c>
      <c r="LM81" s="46">
        <f t="shared" si="85"/>
        <v>0</v>
      </c>
      <c r="LN81" s="46">
        <f t="shared" si="85"/>
        <v>0</v>
      </c>
      <c r="LO81" s="46">
        <f t="shared" si="85"/>
        <v>0</v>
      </c>
      <c r="LP81" s="46">
        <f t="shared" si="85"/>
        <v>0</v>
      </c>
      <c r="LQ81" s="46">
        <f t="shared" si="85"/>
        <v>0</v>
      </c>
      <c r="LR81" s="46">
        <f t="shared" si="85"/>
        <v>0</v>
      </c>
      <c r="LS81" s="46">
        <f t="shared" si="85"/>
        <v>0</v>
      </c>
      <c r="LT81" s="46">
        <f t="shared" si="85"/>
        <v>0</v>
      </c>
    </row>
    <row r="82" spans="1:332" ht="24.6" hidden="1" customHeight="1">
      <c r="A82" s="121">
        <v>21</v>
      </c>
      <c r="B82" s="19"/>
      <c r="C82" s="21"/>
      <c r="D82" s="21"/>
      <c r="E82" s="215" t="str">
        <f t="shared" si="25"/>
        <v/>
      </c>
      <c r="F82" s="215">
        <f t="shared" si="26"/>
        <v>0</v>
      </c>
      <c r="G82" s="218"/>
      <c r="H82" s="217" t="str">
        <f t="shared" si="27"/>
        <v>Falta(n) Fecha(s)</v>
      </c>
      <c r="I82" s="72"/>
      <c r="J82" s="72"/>
      <c r="K82" s="72"/>
      <c r="L82" s="72"/>
      <c r="M82" s="72"/>
      <c r="N82" s="72"/>
      <c r="O82" s="72"/>
      <c r="P82" s="72"/>
      <c r="Q82" s="210" t="str" cm="1">
        <f t="array" ref="Q82">IF(SUM(COUNTIF(J82:P82,{"SI","NO APLICA"}))=0,
   "",
   IF(SUM(COUNTIF(J82:P82,{"SI","NO APLICA"}))=COLUMNS(J82:P82),
      "CUMPLE",
      "NO CUMPLE"))</f>
        <v/>
      </c>
      <c r="R82" s="72"/>
      <c r="S82" s="19"/>
      <c r="T82" s="72"/>
      <c r="U82" s="19"/>
      <c r="V82" s="72"/>
      <c r="W82" s="72"/>
      <c r="X82" s="72"/>
      <c r="Y82" s="210" t="str">
        <f t="shared" si="70"/>
        <v/>
      </c>
      <c r="Z82" s="211" t="str">
        <f t="shared" si="71"/>
        <v/>
      </c>
      <c r="AA82" s="476"/>
      <c r="AB82" s="477"/>
      <c r="AD82" s="122" t="str">
        <f t="shared" si="28"/>
        <v/>
      </c>
      <c r="AE82" s="122" t="str">
        <f t="shared" si="28"/>
        <v/>
      </c>
      <c r="AF82" s="123">
        <f t="shared" si="28"/>
        <v>0</v>
      </c>
      <c r="AG82" s="122" t="str">
        <f t="shared" si="29"/>
        <v/>
      </c>
      <c r="AH82" s="122" t="str">
        <f t="shared" si="29"/>
        <v/>
      </c>
      <c r="AI82" s="123">
        <f t="shared" si="29"/>
        <v>0</v>
      </c>
      <c r="AW82" s="46" t="str">
        <f t="shared" si="30"/>
        <v/>
      </c>
      <c r="AX82" s="46">
        <f t="shared" si="30"/>
        <v>2</v>
      </c>
      <c r="AY82" s="96">
        <v>21</v>
      </c>
      <c r="AZ82" s="47" t="str">
        <f t="shared" si="31"/>
        <v/>
      </c>
      <c r="BA82" s="47">
        <f t="shared" si="32"/>
        <v>0</v>
      </c>
      <c r="BB82" s="90" t="str">
        <f t="shared" si="33"/>
        <v/>
      </c>
      <c r="BC82" s="124">
        <v>21</v>
      </c>
      <c r="BD82" s="125">
        <f t="shared" si="34"/>
        <v>1</v>
      </c>
      <c r="BE82" s="126">
        <f t="shared" si="35"/>
        <v>1</v>
      </c>
      <c r="BF82" s="90">
        <f t="shared" si="36"/>
        <v>0</v>
      </c>
      <c r="BG82" s="90">
        <f t="shared" si="75"/>
        <v>0</v>
      </c>
      <c r="BH82" s="90" t="str">
        <f t="shared" si="72"/>
        <v/>
      </c>
      <c r="BI82" s="90" t="e">
        <f t="shared" si="37"/>
        <v>#NUM!</v>
      </c>
      <c r="BJ82" s="90" t="str">
        <f t="shared" si="38"/>
        <v/>
      </c>
      <c r="BK82" s="127">
        <f t="shared" si="39"/>
        <v>0</v>
      </c>
      <c r="BL82" s="128" t="e">
        <f t="shared" si="40"/>
        <v>#NUM!</v>
      </c>
      <c r="BM82" s="128" t="e">
        <f t="shared" si="41"/>
        <v>#NUM!</v>
      </c>
      <c r="BN82" s="128" t="str">
        <f t="shared" si="42"/>
        <v/>
      </c>
      <c r="BO82" s="128" t="str">
        <f t="shared" si="73"/>
        <v/>
      </c>
      <c r="BP82" s="90">
        <f t="shared" si="43"/>
        <v>0</v>
      </c>
      <c r="BQ82" s="90">
        <f t="shared" si="44"/>
        <v>0</v>
      </c>
      <c r="BR82" s="90">
        <f t="shared" si="76"/>
        <v>0</v>
      </c>
      <c r="BS82" s="90" t="str">
        <f t="shared" si="45"/>
        <v/>
      </c>
      <c r="BT82" s="90" t="e">
        <f t="shared" si="46"/>
        <v>#NUM!</v>
      </c>
      <c r="BU82" s="90" t="e">
        <f t="shared" si="47"/>
        <v>#NUM!</v>
      </c>
      <c r="BV82" s="127">
        <f t="shared" si="48"/>
        <v>0</v>
      </c>
      <c r="BW82" s="128" t="e">
        <f t="shared" si="49"/>
        <v>#NUM!</v>
      </c>
      <c r="BX82" s="128" t="e">
        <f t="shared" si="50"/>
        <v>#NUM!</v>
      </c>
      <c r="BY82" s="128" t="str">
        <f t="shared" si="51"/>
        <v/>
      </c>
      <c r="BZ82" s="128" t="str">
        <f t="shared" si="74"/>
        <v/>
      </c>
      <c r="CA82" s="90">
        <f t="shared" si="52"/>
        <v>0</v>
      </c>
      <c r="CB82" s="90"/>
      <c r="CC82" s="90"/>
      <c r="CD82" s="129"/>
      <c r="CE82" s="130">
        <f t="shared" si="53"/>
        <v>0</v>
      </c>
      <c r="CF82" s="46">
        <f t="shared" si="86"/>
        <v>0</v>
      </c>
      <c r="CG82" s="46">
        <f t="shared" si="86"/>
        <v>0</v>
      </c>
      <c r="CH82" s="46">
        <f t="shared" si="86"/>
        <v>0</v>
      </c>
      <c r="CI82" s="46">
        <f t="shared" si="86"/>
        <v>0</v>
      </c>
      <c r="CJ82" s="46">
        <f t="shared" si="86"/>
        <v>0</v>
      </c>
      <c r="CK82" s="46">
        <f t="shared" si="86"/>
        <v>0</v>
      </c>
      <c r="CL82" s="46">
        <f t="shared" si="86"/>
        <v>0</v>
      </c>
      <c r="CM82" s="46">
        <f t="shared" si="86"/>
        <v>0</v>
      </c>
      <c r="CN82" s="46">
        <f t="shared" si="86"/>
        <v>0</v>
      </c>
      <c r="CO82" s="46">
        <f t="shared" si="86"/>
        <v>0</v>
      </c>
      <c r="CP82" s="46">
        <f t="shared" si="86"/>
        <v>0</v>
      </c>
      <c r="CQ82" s="46">
        <f t="shared" si="86"/>
        <v>0</v>
      </c>
      <c r="CR82" s="46">
        <f t="shared" si="86"/>
        <v>0</v>
      </c>
      <c r="CS82" s="46">
        <f t="shared" si="86"/>
        <v>0</v>
      </c>
      <c r="CT82" s="46">
        <f t="shared" si="86"/>
        <v>0</v>
      </c>
      <c r="CU82" s="46">
        <f t="shared" si="86"/>
        <v>0</v>
      </c>
      <c r="CV82" s="46">
        <f t="shared" si="77"/>
        <v>0</v>
      </c>
      <c r="CW82" s="46">
        <f t="shared" si="77"/>
        <v>0</v>
      </c>
      <c r="CX82" s="46">
        <f t="shared" si="77"/>
        <v>0</v>
      </c>
      <c r="CY82" s="46">
        <f t="shared" si="77"/>
        <v>0</v>
      </c>
      <c r="CZ82" s="46">
        <f t="shared" si="77"/>
        <v>0</v>
      </c>
      <c r="DA82" s="46">
        <f t="shared" si="77"/>
        <v>0</v>
      </c>
      <c r="DB82" s="46">
        <f t="shared" si="77"/>
        <v>0</v>
      </c>
      <c r="DC82" s="46">
        <f t="shared" si="77"/>
        <v>0</v>
      </c>
      <c r="DD82" s="46">
        <f t="shared" si="77"/>
        <v>0</v>
      </c>
      <c r="DE82" s="46">
        <f t="shared" si="77"/>
        <v>0</v>
      </c>
      <c r="DF82" s="46">
        <f t="shared" si="77"/>
        <v>0</v>
      </c>
      <c r="DG82" s="46">
        <f t="shared" si="77"/>
        <v>0</v>
      </c>
      <c r="DH82" s="46">
        <f t="shared" si="77"/>
        <v>0</v>
      </c>
      <c r="DI82" s="46">
        <f t="shared" si="77"/>
        <v>0</v>
      </c>
      <c r="DJ82" s="46">
        <f t="shared" si="77"/>
        <v>0</v>
      </c>
      <c r="DK82" s="46">
        <f t="shared" si="87"/>
        <v>0</v>
      </c>
      <c r="DL82" s="46">
        <f t="shared" si="87"/>
        <v>0</v>
      </c>
      <c r="DM82" s="46">
        <f t="shared" si="87"/>
        <v>0</v>
      </c>
      <c r="DN82" s="46">
        <f t="shared" si="87"/>
        <v>0</v>
      </c>
      <c r="DO82" s="46">
        <f t="shared" si="87"/>
        <v>0</v>
      </c>
      <c r="DP82" s="46">
        <f t="shared" si="87"/>
        <v>0</v>
      </c>
      <c r="DQ82" s="46">
        <f t="shared" si="87"/>
        <v>0</v>
      </c>
      <c r="DR82" s="46">
        <f t="shared" si="87"/>
        <v>0</v>
      </c>
      <c r="DS82" s="46">
        <f t="shared" si="87"/>
        <v>0</v>
      </c>
      <c r="DT82" s="46">
        <f t="shared" si="87"/>
        <v>0</v>
      </c>
      <c r="DU82" s="46">
        <f t="shared" si="87"/>
        <v>0</v>
      </c>
      <c r="DV82" s="46">
        <f t="shared" si="87"/>
        <v>0</v>
      </c>
      <c r="DW82" s="46">
        <f t="shared" si="87"/>
        <v>0</v>
      </c>
      <c r="DX82" s="46">
        <f t="shared" si="87"/>
        <v>0</v>
      </c>
      <c r="DY82" s="46">
        <f t="shared" si="87"/>
        <v>0</v>
      </c>
      <c r="DZ82" s="46">
        <f t="shared" si="87"/>
        <v>0</v>
      </c>
      <c r="EA82" s="46">
        <f t="shared" si="78"/>
        <v>0</v>
      </c>
      <c r="EB82" s="46">
        <f t="shared" si="78"/>
        <v>0</v>
      </c>
      <c r="EC82" s="46">
        <f t="shared" si="78"/>
        <v>0</v>
      </c>
      <c r="ED82" s="46">
        <f t="shared" si="78"/>
        <v>0</v>
      </c>
      <c r="EE82" s="46">
        <f t="shared" si="78"/>
        <v>0</v>
      </c>
      <c r="EF82" s="46">
        <f t="shared" si="78"/>
        <v>0</v>
      </c>
      <c r="EG82" s="46">
        <f t="shared" si="78"/>
        <v>0</v>
      </c>
      <c r="EH82" s="46">
        <f t="shared" si="78"/>
        <v>0</v>
      </c>
      <c r="EI82" s="46">
        <f t="shared" si="78"/>
        <v>0</v>
      </c>
      <c r="EJ82" s="46">
        <f t="shared" si="78"/>
        <v>0</v>
      </c>
      <c r="EK82" s="46">
        <f t="shared" si="78"/>
        <v>0</v>
      </c>
      <c r="EL82" s="46">
        <f t="shared" si="78"/>
        <v>0</v>
      </c>
      <c r="EM82" s="46">
        <f t="shared" si="78"/>
        <v>0</v>
      </c>
      <c r="EN82" s="46">
        <f t="shared" si="78"/>
        <v>0</v>
      </c>
      <c r="EO82" s="46">
        <f t="shared" si="78"/>
        <v>0</v>
      </c>
      <c r="EP82" s="46">
        <f t="shared" si="78"/>
        <v>0</v>
      </c>
      <c r="EQ82" s="46">
        <f t="shared" si="88"/>
        <v>0</v>
      </c>
      <c r="ER82" s="46">
        <f t="shared" si="88"/>
        <v>0</v>
      </c>
      <c r="ES82" s="46">
        <f t="shared" si="88"/>
        <v>0</v>
      </c>
      <c r="ET82" s="46">
        <f t="shared" si="88"/>
        <v>0</v>
      </c>
      <c r="EU82" s="46">
        <f t="shared" si="88"/>
        <v>0</v>
      </c>
      <c r="EV82" s="46">
        <f t="shared" si="88"/>
        <v>0</v>
      </c>
      <c r="EW82" s="46">
        <f t="shared" si="88"/>
        <v>0</v>
      </c>
      <c r="EX82" s="46">
        <f t="shared" si="88"/>
        <v>0</v>
      </c>
      <c r="EY82" s="46">
        <f t="shared" si="88"/>
        <v>0</v>
      </c>
      <c r="EZ82" s="46">
        <f t="shared" si="88"/>
        <v>0</v>
      </c>
      <c r="FA82" s="46">
        <f t="shared" si="88"/>
        <v>0</v>
      </c>
      <c r="FB82" s="46">
        <f t="shared" si="88"/>
        <v>0</v>
      </c>
      <c r="FC82" s="46">
        <f t="shared" si="88"/>
        <v>0</v>
      </c>
      <c r="FD82" s="46">
        <f t="shared" si="88"/>
        <v>0</v>
      </c>
      <c r="FE82" s="46">
        <f t="shared" si="88"/>
        <v>0</v>
      </c>
      <c r="FF82" s="46">
        <f t="shared" si="88"/>
        <v>0</v>
      </c>
      <c r="FG82" s="46">
        <f t="shared" si="79"/>
        <v>0</v>
      </c>
      <c r="FH82" s="46">
        <f t="shared" si="79"/>
        <v>0</v>
      </c>
      <c r="FI82" s="46">
        <f t="shared" si="79"/>
        <v>0</v>
      </c>
      <c r="FJ82" s="46">
        <f t="shared" si="79"/>
        <v>0</v>
      </c>
      <c r="FK82" s="46">
        <f t="shared" si="79"/>
        <v>0</v>
      </c>
      <c r="FL82" s="46">
        <f t="shared" si="79"/>
        <v>0</v>
      </c>
      <c r="FM82" s="46">
        <f t="shared" si="79"/>
        <v>0</v>
      </c>
      <c r="FN82" s="46">
        <f t="shared" si="79"/>
        <v>0</v>
      </c>
      <c r="FO82" s="46">
        <f t="shared" si="79"/>
        <v>0</v>
      </c>
      <c r="FP82" s="46">
        <f t="shared" si="79"/>
        <v>0</v>
      </c>
      <c r="FQ82" s="46">
        <f t="shared" si="79"/>
        <v>0</v>
      </c>
      <c r="FR82" s="46">
        <f t="shared" si="79"/>
        <v>0</v>
      </c>
      <c r="FS82" s="46">
        <f t="shared" si="79"/>
        <v>0</v>
      </c>
      <c r="FT82" s="46">
        <f t="shared" si="79"/>
        <v>0</v>
      </c>
      <c r="FU82" s="46">
        <f t="shared" si="79"/>
        <v>0</v>
      </c>
      <c r="FV82" s="46">
        <f t="shared" si="79"/>
        <v>0</v>
      </c>
      <c r="FW82" s="46">
        <f t="shared" si="89"/>
        <v>0</v>
      </c>
      <c r="FX82" s="46">
        <f t="shared" si="89"/>
        <v>0</v>
      </c>
      <c r="FY82" s="46">
        <f t="shared" si="89"/>
        <v>0</v>
      </c>
      <c r="FZ82" s="46">
        <f t="shared" si="89"/>
        <v>0</v>
      </c>
      <c r="GA82" s="46">
        <f t="shared" si="89"/>
        <v>0</v>
      </c>
      <c r="GB82" s="46">
        <f t="shared" si="89"/>
        <v>0</v>
      </c>
      <c r="GC82" s="46">
        <f t="shared" si="89"/>
        <v>0</v>
      </c>
      <c r="GD82" s="46">
        <f t="shared" si="89"/>
        <v>0</v>
      </c>
      <c r="GE82" s="46">
        <f t="shared" si="89"/>
        <v>0</v>
      </c>
      <c r="GF82" s="46">
        <f t="shared" si="89"/>
        <v>0</v>
      </c>
      <c r="GG82" s="46">
        <f t="shared" si="89"/>
        <v>0</v>
      </c>
      <c r="GH82" s="46">
        <f t="shared" si="89"/>
        <v>0</v>
      </c>
      <c r="GI82" s="46">
        <f t="shared" si="89"/>
        <v>0</v>
      </c>
      <c r="GJ82" s="46">
        <f t="shared" si="89"/>
        <v>0</v>
      </c>
      <c r="GK82" s="46">
        <f t="shared" si="89"/>
        <v>0</v>
      </c>
      <c r="GL82" s="46">
        <f t="shared" si="89"/>
        <v>0</v>
      </c>
      <c r="GM82" s="46">
        <f t="shared" si="80"/>
        <v>0</v>
      </c>
      <c r="GN82" s="46">
        <f t="shared" si="80"/>
        <v>0</v>
      </c>
      <c r="GO82" s="46">
        <f t="shared" si="80"/>
        <v>0</v>
      </c>
      <c r="GP82" s="46">
        <f t="shared" si="80"/>
        <v>0</v>
      </c>
      <c r="GQ82" s="46">
        <f t="shared" si="80"/>
        <v>0</v>
      </c>
      <c r="GR82" s="46">
        <f t="shared" si="80"/>
        <v>0</v>
      </c>
      <c r="GS82" s="46">
        <f t="shared" si="80"/>
        <v>0</v>
      </c>
      <c r="GT82" s="46">
        <f t="shared" si="80"/>
        <v>0</v>
      </c>
      <c r="GU82" s="46">
        <f t="shared" si="80"/>
        <v>0</v>
      </c>
      <c r="GV82" s="46">
        <f t="shared" si="80"/>
        <v>0</v>
      </c>
      <c r="GW82" s="46">
        <f t="shared" si="80"/>
        <v>0</v>
      </c>
      <c r="GX82" s="46">
        <f t="shared" si="80"/>
        <v>0</v>
      </c>
      <c r="GY82" s="46">
        <f t="shared" si="80"/>
        <v>0</v>
      </c>
      <c r="GZ82" s="46">
        <f t="shared" si="80"/>
        <v>0</v>
      </c>
      <c r="HA82" s="46">
        <f t="shared" si="80"/>
        <v>0</v>
      </c>
      <c r="HB82" s="46">
        <f t="shared" si="80"/>
        <v>0</v>
      </c>
      <c r="HC82" s="46">
        <f t="shared" si="90"/>
        <v>0</v>
      </c>
      <c r="HD82" s="46">
        <f t="shared" si="90"/>
        <v>0</v>
      </c>
      <c r="HE82" s="46">
        <f t="shared" si="90"/>
        <v>0</v>
      </c>
      <c r="HF82" s="46">
        <f t="shared" si="90"/>
        <v>0</v>
      </c>
      <c r="HG82" s="46">
        <f t="shared" si="90"/>
        <v>0</v>
      </c>
      <c r="HH82" s="46">
        <f t="shared" si="90"/>
        <v>0</v>
      </c>
      <c r="HI82" s="46">
        <f t="shared" si="90"/>
        <v>0</v>
      </c>
      <c r="HJ82" s="46">
        <f t="shared" si="90"/>
        <v>0</v>
      </c>
      <c r="HK82" s="46">
        <f t="shared" si="90"/>
        <v>0</v>
      </c>
      <c r="HL82" s="46">
        <f t="shared" si="90"/>
        <v>0</v>
      </c>
      <c r="HM82" s="46">
        <f t="shared" si="90"/>
        <v>0</v>
      </c>
      <c r="HN82" s="46">
        <f t="shared" si="90"/>
        <v>0</v>
      </c>
      <c r="HO82" s="46">
        <f t="shared" si="90"/>
        <v>0</v>
      </c>
      <c r="HP82" s="46">
        <f t="shared" si="90"/>
        <v>0</v>
      </c>
      <c r="HQ82" s="46">
        <f t="shared" si="90"/>
        <v>0</v>
      </c>
      <c r="HR82" s="46">
        <f t="shared" si="90"/>
        <v>0</v>
      </c>
      <c r="HS82" s="46">
        <f t="shared" si="81"/>
        <v>0</v>
      </c>
      <c r="HT82" s="46">
        <f t="shared" si="81"/>
        <v>0</v>
      </c>
      <c r="HU82" s="46">
        <f t="shared" si="81"/>
        <v>0</v>
      </c>
      <c r="HV82" s="46">
        <f t="shared" si="81"/>
        <v>0</v>
      </c>
      <c r="HW82" s="46">
        <f t="shared" si="81"/>
        <v>0</v>
      </c>
      <c r="HX82" s="46">
        <f t="shared" si="81"/>
        <v>0</v>
      </c>
      <c r="HY82" s="46">
        <f t="shared" si="81"/>
        <v>0</v>
      </c>
      <c r="HZ82" s="46">
        <f t="shared" si="81"/>
        <v>0</v>
      </c>
      <c r="IA82" s="46">
        <f t="shared" si="81"/>
        <v>0</v>
      </c>
      <c r="IB82" s="46">
        <f t="shared" si="81"/>
        <v>0</v>
      </c>
      <c r="IC82" s="46">
        <f t="shared" si="81"/>
        <v>0</v>
      </c>
      <c r="ID82" s="46">
        <f t="shared" si="81"/>
        <v>0</v>
      </c>
      <c r="IE82" s="46">
        <f t="shared" si="81"/>
        <v>0</v>
      </c>
      <c r="IF82" s="46">
        <f t="shared" si="81"/>
        <v>0</v>
      </c>
      <c r="IG82" s="46">
        <f t="shared" si="81"/>
        <v>0</v>
      </c>
      <c r="IH82" s="46">
        <f t="shared" si="81"/>
        <v>0</v>
      </c>
      <c r="II82" s="46">
        <f t="shared" si="91"/>
        <v>0</v>
      </c>
      <c r="IJ82" s="46">
        <f t="shared" si="91"/>
        <v>0</v>
      </c>
      <c r="IK82" s="46">
        <f t="shared" si="91"/>
        <v>0</v>
      </c>
      <c r="IL82" s="46">
        <f t="shared" si="91"/>
        <v>0</v>
      </c>
      <c r="IM82" s="46">
        <f t="shared" si="91"/>
        <v>0</v>
      </c>
      <c r="IN82" s="46">
        <f t="shared" si="91"/>
        <v>0</v>
      </c>
      <c r="IO82" s="46">
        <f t="shared" si="91"/>
        <v>0</v>
      </c>
      <c r="IP82" s="46">
        <f t="shared" si="91"/>
        <v>0</v>
      </c>
      <c r="IQ82" s="46">
        <f t="shared" si="91"/>
        <v>0</v>
      </c>
      <c r="IR82" s="46">
        <f t="shared" si="91"/>
        <v>0</v>
      </c>
      <c r="IS82" s="46">
        <f t="shared" si="91"/>
        <v>0</v>
      </c>
      <c r="IT82" s="46">
        <f t="shared" si="91"/>
        <v>0</v>
      </c>
      <c r="IU82" s="46">
        <f t="shared" si="91"/>
        <v>0</v>
      </c>
      <c r="IV82" s="46">
        <f t="shared" si="91"/>
        <v>0</v>
      </c>
      <c r="IW82" s="46">
        <f t="shared" si="91"/>
        <v>0</v>
      </c>
      <c r="IX82" s="46">
        <f t="shared" si="91"/>
        <v>0</v>
      </c>
      <c r="IY82" s="46">
        <f t="shared" si="82"/>
        <v>0</v>
      </c>
      <c r="IZ82" s="46">
        <f t="shared" si="82"/>
        <v>0</v>
      </c>
      <c r="JA82" s="46">
        <f t="shared" si="82"/>
        <v>0</v>
      </c>
      <c r="JB82" s="46">
        <f t="shared" si="82"/>
        <v>0</v>
      </c>
      <c r="JC82" s="46">
        <f t="shared" si="82"/>
        <v>0</v>
      </c>
      <c r="JD82" s="46">
        <f t="shared" si="82"/>
        <v>0</v>
      </c>
      <c r="JE82" s="46">
        <f t="shared" si="82"/>
        <v>0</v>
      </c>
      <c r="JF82" s="46">
        <f t="shared" si="82"/>
        <v>0</v>
      </c>
      <c r="JG82" s="46">
        <f t="shared" si="82"/>
        <v>0</v>
      </c>
      <c r="JH82" s="46">
        <f t="shared" si="82"/>
        <v>0</v>
      </c>
      <c r="JI82" s="46">
        <f t="shared" si="82"/>
        <v>0</v>
      </c>
      <c r="JJ82" s="46">
        <f t="shared" si="82"/>
        <v>0</v>
      </c>
      <c r="JK82" s="46">
        <f t="shared" si="82"/>
        <v>0</v>
      </c>
      <c r="JL82" s="46">
        <f t="shared" si="82"/>
        <v>0</v>
      </c>
      <c r="JM82" s="46">
        <f t="shared" si="82"/>
        <v>0</v>
      </c>
      <c r="JN82" s="46">
        <f t="shared" si="82"/>
        <v>0</v>
      </c>
      <c r="JO82" s="46">
        <f t="shared" si="92"/>
        <v>0</v>
      </c>
      <c r="JP82" s="46">
        <f t="shared" si="92"/>
        <v>0</v>
      </c>
      <c r="JQ82" s="46">
        <f t="shared" si="92"/>
        <v>0</v>
      </c>
      <c r="JR82" s="46">
        <f t="shared" si="92"/>
        <v>0</v>
      </c>
      <c r="JS82" s="46">
        <f t="shared" si="92"/>
        <v>0</v>
      </c>
      <c r="JT82" s="46">
        <f t="shared" si="92"/>
        <v>0</v>
      </c>
      <c r="JU82" s="46">
        <f t="shared" si="92"/>
        <v>0</v>
      </c>
      <c r="JV82" s="46">
        <f t="shared" si="92"/>
        <v>0</v>
      </c>
      <c r="JW82" s="46">
        <f t="shared" si="92"/>
        <v>0</v>
      </c>
      <c r="JX82" s="46">
        <f t="shared" si="92"/>
        <v>0</v>
      </c>
      <c r="JY82" s="46">
        <f t="shared" si="92"/>
        <v>0</v>
      </c>
      <c r="JZ82" s="46">
        <f t="shared" si="92"/>
        <v>0</v>
      </c>
      <c r="KA82" s="46">
        <f t="shared" si="92"/>
        <v>0</v>
      </c>
      <c r="KB82" s="46">
        <f t="shared" si="92"/>
        <v>0</v>
      </c>
      <c r="KC82" s="46">
        <f t="shared" si="92"/>
        <v>0</v>
      </c>
      <c r="KD82" s="46">
        <f t="shared" si="92"/>
        <v>0</v>
      </c>
      <c r="KE82" s="46">
        <f t="shared" si="83"/>
        <v>0</v>
      </c>
      <c r="KF82" s="46">
        <f t="shared" si="83"/>
        <v>0</v>
      </c>
      <c r="KG82" s="46">
        <f t="shared" si="83"/>
        <v>0</v>
      </c>
      <c r="KH82" s="46">
        <f t="shared" si="83"/>
        <v>0</v>
      </c>
      <c r="KI82" s="46">
        <f t="shared" si="83"/>
        <v>0</v>
      </c>
      <c r="KJ82" s="46">
        <f t="shared" si="83"/>
        <v>0</v>
      </c>
      <c r="KK82" s="46">
        <f t="shared" si="83"/>
        <v>0</v>
      </c>
      <c r="KL82" s="46">
        <f t="shared" si="83"/>
        <v>0</v>
      </c>
      <c r="KM82" s="46">
        <f t="shared" si="83"/>
        <v>0</v>
      </c>
      <c r="KN82" s="46">
        <f t="shared" si="83"/>
        <v>0</v>
      </c>
      <c r="KO82" s="46">
        <f t="shared" si="83"/>
        <v>0</v>
      </c>
      <c r="KP82" s="46">
        <f t="shared" si="83"/>
        <v>0</v>
      </c>
      <c r="KQ82" s="46">
        <f t="shared" si="83"/>
        <v>0</v>
      </c>
      <c r="KR82" s="46">
        <f t="shared" si="83"/>
        <v>0</v>
      </c>
      <c r="KS82" s="46">
        <f t="shared" si="83"/>
        <v>0</v>
      </c>
      <c r="KT82" s="46">
        <f t="shared" si="83"/>
        <v>0</v>
      </c>
      <c r="KU82" s="46">
        <f t="shared" si="84"/>
        <v>0</v>
      </c>
      <c r="KV82" s="46">
        <f t="shared" si="84"/>
        <v>0</v>
      </c>
      <c r="KW82" s="46">
        <f t="shared" si="84"/>
        <v>0</v>
      </c>
      <c r="KX82" s="46">
        <f t="shared" si="84"/>
        <v>0</v>
      </c>
      <c r="KY82" s="46">
        <f t="shared" si="84"/>
        <v>0</v>
      </c>
      <c r="KZ82" s="46">
        <f t="shared" si="84"/>
        <v>0</v>
      </c>
      <c r="LA82" s="46">
        <f t="shared" si="84"/>
        <v>0</v>
      </c>
      <c r="LB82" s="46">
        <f t="shared" si="84"/>
        <v>0</v>
      </c>
      <c r="LC82" s="46">
        <f t="shared" si="84"/>
        <v>0</v>
      </c>
      <c r="LD82" s="46">
        <f t="shared" si="84"/>
        <v>0</v>
      </c>
      <c r="LE82" s="46">
        <f t="shared" si="84"/>
        <v>0</v>
      </c>
      <c r="LF82" s="46">
        <f t="shared" si="84"/>
        <v>0</v>
      </c>
      <c r="LG82" s="46">
        <f t="shared" si="84"/>
        <v>0</v>
      </c>
      <c r="LH82" s="46">
        <f t="shared" si="84"/>
        <v>0</v>
      </c>
      <c r="LI82" s="46">
        <f t="shared" si="84"/>
        <v>0</v>
      </c>
      <c r="LJ82" s="46">
        <f t="shared" si="84"/>
        <v>0</v>
      </c>
      <c r="LK82" s="46">
        <f t="shared" si="85"/>
        <v>0</v>
      </c>
      <c r="LL82" s="46">
        <f t="shared" si="85"/>
        <v>0</v>
      </c>
      <c r="LM82" s="46">
        <f t="shared" si="85"/>
        <v>0</v>
      </c>
      <c r="LN82" s="46">
        <f t="shared" si="85"/>
        <v>0</v>
      </c>
      <c r="LO82" s="46">
        <f t="shared" si="85"/>
        <v>0</v>
      </c>
      <c r="LP82" s="46">
        <f t="shared" si="85"/>
        <v>0</v>
      </c>
      <c r="LQ82" s="46">
        <f t="shared" si="85"/>
        <v>0</v>
      </c>
      <c r="LR82" s="46">
        <f t="shared" si="85"/>
        <v>0</v>
      </c>
      <c r="LS82" s="46">
        <f t="shared" si="85"/>
        <v>0</v>
      </c>
      <c r="LT82" s="46">
        <f t="shared" si="85"/>
        <v>0</v>
      </c>
    </row>
    <row r="83" spans="1:332" ht="24.6" hidden="1" customHeight="1">
      <c r="A83" s="121">
        <v>22</v>
      </c>
      <c r="B83" s="19"/>
      <c r="C83" s="21"/>
      <c r="D83" s="21"/>
      <c r="E83" s="215" t="str">
        <f t="shared" si="25"/>
        <v/>
      </c>
      <c r="F83" s="215">
        <f t="shared" si="26"/>
        <v>0</v>
      </c>
      <c r="G83" s="218"/>
      <c r="H83" s="217" t="str">
        <f t="shared" si="27"/>
        <v>Falta(n) Fecha(s)</v>
      </c>
      <c r="I83" s="72"/>
      <c r="J83" s="72"/>
      <c r="K83" s="72"/>
      <c r="L83" s="72"/>
      <c r="M83" s="72"/>
      <c r="N83" s="72"/>
      <c r="O83" s="72"/>
      <c r="P83" s="72"/>
      <c r="Q83" s="210" t="str" cm="1">
        <f t="array" ref="Q83">IF(SUM(COUNTIF(J83:P83,{"SI","NO APLICA"}))=0,
   "",
   IF(SUM(COUNTIF(J83:P83,{"SI","NO APLICA"}))=COLUMNS(J83:P83),
      "CUMPLE",
      "NO CUMPLE"))</f>
        <v/>
      </c>
      <c r="R83" s="72"/>
      <c r="S83" s="19"/>
      <c r="T83" s="72"/>
      <c r="U83" s="19"/>
      <c r="V83" s="72"/>
      <c r="W83" s="72"/>
      <c r="X83" s="72"/>
      <c r="Y83" s="210" t="str">
        <f t="shared" si="70"/>
        <v/>
      </c>
      <c r="Z83" s="211" t="str">
        <f t="shared" si="71"/>
        <v/>
      </c>
      <c r="AA83" s="476"/>
      <c r="AB83" s="477"/>
      <c r="AD83" s="122" t="str">
        <f t="shared" si="28"/>
        <v/>
      </c>
      <c r="AE83" s="122" t="str">
        <f t="shared" si="28"/>
        <v/>
      </c>
      <c r="AF83" s="123">
        <f t="shared" si="28"/>
        <v>0</v>
      </c>
      <c r="AG83" s="122" t="str">
        <f t="shared" si="29"/>
        <v/>
      </c>
      <c r="AH83" s="122" t="str">
        <f t="shared" si="29"/>
        <v/>
      </c>
      <c r="AI83" s="123">
        <f t="shared" si="29"/>
        <v>0</v>
      </c>
      <c r="AW83" s="46" t="str">
        <f t="shared" si="30"/>
        <v/>
      </c>
      <c r="AX83" s="46">
        <f t="shared" si="30"/>
        <v>2</v>
      </c>
      <c r="AY83" s="96">
        <v>22</v>
      </c>
      <c r="AZ83" s="47" t="str">
        <f t="shared" si="31"/>
        <v/>
      </c>
      <c r="BA83" s="47">
        <f t="shared" si="32"/>
        <v>0</v>
      </c>
      <c r="BB83" s="90" t="str">
        <f t="shared" si="33"/>
        <v/>
      </c>
      <c r="BC83" s="124">
        <v>22</v>
      </c>
      <c r="BD83" s="125">
        <f t="shared" si="34"/>
        <v>1</v>
      </c>
      <c r="BE83" s="126">
        <f t="shared" si="35"/>
        <v>1</v>
      </c>
      <c r="BF83" s="90">
        <f t="shared" si="36"/>
        <v>0</v>
      </c>
      <c r="BG83" s="90">
        <f t="shared" si="75"/>
        <v>0</v>
      </c>
      <c r="BH83" s="90" t="str">
        <f t="shared" si="72"/>
        <v/>
      </c>
      <c r="BI83" s="90" t="e">
        <f t="shared" si="37"/>
        <v>#NUM!</v>
      </c>
      <c r="BJ83" s="90" t="str">
        <f t="shared" si="38"/>
        <v/>
      </c>
      <c r="BK83" s="127">
        <f t="shared" si="39"/>
        <v>0</v>
      </c>
      <c r="BL83" s="128" t="e">
        <f t="shared" si="40"/>
        <v>#NUM!</v>
      </c>
      <c r="BM83" s="128" t="e">
        <f t="shared" si="41"/>
        <v>#NUM!</v>
      </c>
      <c r="BN83" s="128" t="str">
        <f t="shared" si="42"/>
        <v/>
      </c>
      <c r="BO83" s="128" t="str">
        <f t="shared" si="73"/>
        <v/>
      </c>
      <c r="BP83" s="90">
        <f t="shared" si="43"/>
        <v>0</v>
      </c>
      <c r="BQ83" s="90">
        <f t="shared" si="44"/>
        <v>0</v>
      </c>
      <c r="BR83" s="90">
        <f t="shared" si="76"/>
        <v>0</v>
      </c>
      <c r="BS83" s="90" t="str">
        <f t="shared" si="45"/>
        <v/>
      </c>
      <c r="BT83" s="90" t="e">
        <f t="shared" si="46"/>
        <v>#NUM!</v>
      </c>
      <c r="BU83" s="90" t="e">
        <f t="shared" si="47"/>
        <v>#NUM!</v>
      </c>
      <c r="BV83" s="127">
        <f t="shared" si="48"/>
        <v>0</v>
      </c>
      <c r="BW83" s="128" t="e">
        <f t="shared" si="49"/>
        <v>#NUM!</v>
      </c>
      <c r="BX83" s="128" t="e">
        <f t="shared" si="50"/>
        <v>#NUM!</v>
      </c>
      <c r="BY83" s="128" t="str">
        <f t="shared" si="51"/>
        <v/>
      </c>
      <c r="BZ83" s="128" t="str">
        <f t="shared" si="74"/>
        <v/>
      </c>
      <c r="CA83" s="90">
        <f t="shared" si="52"/>
        <v>0</v>
      </c>
      <c r="CB83" s="90"/>
      <c r="CC83" s="90"/>
      <c r="CD83" s="129"/>
      <c r="CE83" s="130">
        <f t="shared" si="53"/>
        <v>0</v>
      </c>
      <c r="CF83" s="46">
        <f t="shared" si="86"/>
        <v>0</v>
      </c>
      <c r="CG83" s="46">
        <f t="shared" si="86"/>
        <v>0</v>
      </c>
      <c r="CH83" s="46">
        <f t="shared" si="86"/>
        <v>0</v>
      </c>
      <c r="CI83" s="46">
        <f t="shared" si="86"/>
        <v>0</v>
      </c>
      <c r="CJ83" s="46">
        <f t="shared" si="86"/>
        <v>0</v>
      </c>
      <c r="CK83" s="46">
        <f t="shared" si="86"/>
        <v>0</v>
      </c>
      <c r="CL83" s="46">
        <f t="shared" si="86"/>
        <v>0</v>
      </c>
      <c r="CM83" s="46">
        <f t="shared" si="86"/>
        <v>0</v>
      </c>
      <c r="CN83" s="46">
        <f t="shared" si="86"/>
        <v>0</v>
      </c>
      <c r="CO83" s="46">
        <f t="shared" si="86"/>
        <v>0</v>
      </c>
      <c r="CP83" s="46">
        <f t="shared" si="86"/>
        <v>0</v>
      </c>
      <c r="CQ83" s="46">
        <f t="shared" si="86"/>
        <v>0</v>
      </c>
      <c r="CR83" s="46">
        <f t="shared" si="86"/>
        <v>0</v>
      </c>
      <c r="CS83" s="46">
        <f t="shared" si="86"/>
        <v>0</v>
      </c>
      <c r="CT83" s="46">
        <f t="shared" si="86"/>
        <v>0</v>
      </c>
      <c r="CU83" s="46">
        <f t="shared" si="86"/>
        <v>0</v>
      </c>
      <c r="CV83" s="46">
        <f t="shared" si="77"/>
        <v>0</v>
      </c>
      <c r="CW83" s="46">
        <f t="shared" si="77"/>
        <v>0</v>
      </c>
      <c r="CX83" s="46">
        <f t="shared" si="77"/>
        <v>0</v>
      </c>
      <c r="CY83" s="46">
        <f t="shared" si="77"/>
        <v>0</v>
      </c>
      <c r="CZ83" s="46">
        <f t="shared" si="77"/>
        <v>0</v>
      </c>
      <c r="DA83" s="46">
        <f t="shared" si="77"/>
        <v>0</v>
      </c>
      <c r="DB83" s="46">
        <f t="shared" si="77"/>
        <v>0</v>
      </c>
      <c r="DC83" s="46">
        <f t="shared" si="77"/>
        <v>0</v>
      </c>
      <c r="DD83" s="46">
        <f t="shared" si="77"/>
        <v>0</v>
      </c>
      <c r="DE83" s="46">
        <f t="shared" si="77"/>
        <v>0</v>
      </c>
      <c r="DF83" s="46">
        <f t="shared" si="77"/>
        <v>0</v>
      </c>
      <c r="DG83" s="46">
        <f t="shared" si="77"/>
        <v>0</v>
      </c>
      <c r="DH83" s="46">
        <f t="shared" si="77"/>
        <v>0</v>
      </c>
      <c r="DI83" s="46">
        <f t="shared" si="77"/>
        <v>0</v>
      </c>
      <c r="DJ83" s="46">
        <f t="shared" si="77"/>
        <v>0</v>
      </c>
      <c r="DK83" s="46">
        <f t="shared" si="87"/>
        <v>0</v>
      </c>
      <c r="DL83" s="46">
        <f t="shared" si="87"/>
        <v>0</v>
      </c>
      <c r="DM83" s="46">
        <f t="shared" si="87"/>
        <v>0</v>
      </c>
      <c r="DN83" s="46">
        <f t="shared" si="87"/>
        <v>0</v>
      </c>
      <c r="DO83" s="46">
        <f t="shared" si="87"/>
        <v>0</v>
      </c>
      <c r="DP83" s="46">
        <f t="shared" si="87"/>
        <v>0</v>
      </c>
      <c r="DQ83" s="46">
        <f t="shared" si="87"/>
        <v>0</v>
      </c>
      <c r="DR83" s="46">
        <f t="shared" si="87"/>
        <v>0</v>
      </c>
      <c r="DS83" s="46">
        <f t="shared" si="87"/>
        <v>0</v>
      </c>
      <c r="DT83" s="46">
        <f t="shared" si="87"/>
        <v>0</v>
      </c>
      <c r="DU83" s="46">
        <f t="shared" si="87"/>
        <v>0</v>
      </c>
      <c r="DV83" s="46">
        <f t="shared" si="87"/>
        <v>0</v>
      </c>
      <c r="DW83" s="46">
        <f t="shared" si="87"/>
        <v>0</v>
      </c>
      <c r="DX83" s="46">
        <f t="shared" si="87"/>
        <v>0</v>
      </c>
      <c r="DY83" s="46">
        <f t="shared" si="87"/>
        <v>0</v>
      </c>
      <c r="DZ83" s="46">
        <f t="shared" si="87"/>
        <v>0</v>
      </c>
      <c r="EA83" s="46">
        <f t="shared" si="78"/>
        <v>0</v>
      </c>
      <c r="EB83" s="46">
        <f t="shared" si="78"/>
        <v>0</v>
      </c>
      <c r="EC83" s="46">
        <f t="shared" si="78"/>
        <v>0</v>
      </c>
      <c r="ED83" s="46">
        <f t="shared" si="78"/>
        <v>0</v>
      </c>
      <c r="EE83" s="46">
        <f t="shared" si="78"/>
        <v>0</v>
      </c>
      <c r="EF83" s="46">
        <f t="shared" si="78"/>
        <v>0</v>
      </c>
      <c r="EG83" s="46">
        <f t="shared" si="78"/>
        <v>0</v>
      </c>
      <c r="EH83" s="46">
        <f t="shared" si="78"/>
        <v>0</v>
      </c>
      <c r="EI83" s="46">
        <f t="shared" si="78"/>
        <v>0</v>
      </c>
      <c r="EJ83" s="46">
        <f t="shared" si="78"/>
        <v>0</v>
      </c>
      <c r="EK83" s="46">
        <f t="shared" si="78"/>
        <v>0</v>
      </c>
      <c r="EL83" s="46">
        <f t="shared" si="78"/>
        <v>0</v>
      </c>
      <c r="EM83" s="46">
        <f t="shared" si="78"/>
        <v>0</v>
      </c>
      <c r="EN83" s="46">
        <f t="shared" si="78"/>
        <v>0</v>
      </c>
      <c r="EO83" s="46">
        <f t="shared" si="78"/>
        <v>0</v>
      </c>
      <c r="EP83" s="46">
        <f t="shared" si="78"/>
        <v>0</v>
      </c>
      <c r="EQ83" s="46">
        <f t="shared" si="88"/>
        <v>0</v>
      </c>
      <c r="ER83" s="46">
        <f t="shared" si="88"/>
        <v>0</v>
      </c>
      <c r="ES83" s="46">
        <f t="shared" si="88"/>
        <v>0</v>
      </c>
      <c r="ET83" s="46">
        <f t="shared" si="88"/>
        <v>0</v>
      </c>
      <c r="EU83" s="46">
        <f t="shared" si="88"/>
        <v>0</v>
      </c>
      <c r="EV83" s="46">
        <f t="shared" si="88"/>
        <v>0</v>
      </c>
      <c r="EW83" s="46">
        <f t="shared" si="88"/>
        <v>0</v>
      </c>
      <c r="EX83" s="46">
        <f t="shared" si="88"/>
        <v>0</v>
      </c>
      <c r="EY83" s="46">
        <f t="shared" si="88"/>
        <v>0</v>
      </c>
      <c r="EZ83" s="46">
        <f t="shared" si="88"/>
        <v>0</v>
      </c>
      <c r="FA83" s="46">
        <f t="shared" si="88"/>
        <v>0</v>
      </c>
      <c r="FB83" s="46">
        <f t="shared" si="88"/>
        <v>0</v>
      </c>
      <c r="FC83" s="46">
        <f t="shared" si="88"/>
        <v>0</v>
      </c>
      <c r="FD83" s="46">
        <f t="shared" si="88"/>
        <v>0</v>
      </c>
      <c r="FE83" s="46">
        <f t="shared" si="88"/>
        <v>0</v>
      </c>
      <c r="FF83" s="46">
        <f t="shared" si="88"/>
        <v>0</v>
      </c>
      <c r="FG83" s="46">
        <f t="shared" si="79"/>
        <v>0</v>
      </c>
      <c r="FH83" s="46">
        <f t="shared" si="79"/>
        <v>0</v>
      </c>
      <c r="FI83" s="46">
        <f t="shared" si="79"/>
        <v>0</v>
      </c>
      <c r="FJ83" s="46">
        <f t="shared" si="79"/>
        <v>0</v>
      </c>
      <c r="FK83" s="46">
        <f t="shared" si="79"/>
        <v>0</v>
      </c>
      <c r="FL83" s="46">
        <f t="shared" si="79"/>
        <v>0</v>
      </c>
      <c r="FM83" s="46">
        <f t="shared" si="79"/>
        <v>0</v>
      </c>
      <c r="FN83" s="46">
        <f t="shared" si="79"/>
        <v>0</v>
      </c>
      <c r="FO83" s="46">
        <f t="shared" si="79"/>
        <v>0</v>
      </c>
      <c r="FP83" s="46">
        <f t="shared" si="79"/>
        <v>0</v>
      </c>
      <c r="FQ83" s="46">
        <f t="shared" si="79"/>
        <v>0</v>
      </c>
      <c r="FR83" s="46">
        <f t="shared" si="79"/>
        <v>0</v>
      </c>
      <c r="FS83" s="46">
        <f t="shared" si="79"/>
        <v>0</v>
      </c>
      <c r="FT83" s="46">
        <f t="shared" si="79"/>
        <v>0</v>
      </c>
      <c r="FU83" s="46">
        <f t="shared" si="79"/>
        <v>0</v>
      </c>
      <c r="FV83" s="46">
        <f t="shared" si="79"/>
        <v>0</v>
      </c>
      <c r="FW83" s="46">
        <f t="shared" si="89"/>
        <v>0</v>
      </c>
      <c r="FX83" s="46">
        <f t="shared" si="89"/>
        <v>0</v>
      </c>
      <c r="FY83" s="46">
        <f t="shared" si="89"/>
        <v>0</v>
      </c>
      <c r="FZ83" s="46">
        <f t="shared" si="89"/>
        <v>0</v>
      </c>
      <c r="GA83" s="46">
        <f t="shared" si="89"/>
        <v>0</v>
      </c>
      <c r="GB83" s="46">
        <f t="shared" si="89"/>
        <v>0</v>
      </c>
      <c r="GC83" s="46">
        <f t="shared" si="89"/>
        <v>0</v>
      </c>
      <c r="GD83" s="46">
        <f t="shared" si="89"/>
        <v>0</v>
      </c>
      <c r="GE83" s="46">
        <f t="shared" si="89"/>
        <v>0</v>
      </c>
      <c r="GF83" s="46">
        <f t="shared" si="89"/>
        <v>0</v>
      </c>
      <c r="GG83" s="46">
        <f t="shared" si="89"/>
        <v>0</v>
      </c>
      <c r="GH83" s="46">
        <f t="shared" si="89"/>
        <v>0</v>
      </c>
      <c r="GI83" s="46">
        <f t="shared" si="89"/>
        <v>0</v>
      </c>
      <c r="GJ83" s="46">
        <f t="shared" si="89"/>
        <v>0</v>
      </c>
      <c r="GK83" s="46">
        <f t="shared" si="89"/>
        <v>0</v>
      </c>
      <c r="GL83" s="46">
        <f t="shared" si="89"/>
        <v>0</v>
      </c>
      <c r="GM83" s="46">
        <f t="shared" si="80"/>
        <v>0</v>
      </c>
      <c r="GN83" s="46">
        <f t="shared" si="80"/>
        <v>0</v>
      </c>
      <c r="GO83" s="46">
        <f t="shared" si="80"/>
        <v>0</v>
      </c>
      <c r="GP83" s="46">
        <f t="shared" si="80"/>
        <v>0</v>
      </c>
      <c r="GQ83" s="46">
        <f t="shared" si="80"/>
        <v>0</v>
      </c>
      <c r="GR83" s="46">
        <f t="shared" si="80"/>
        <v>0</v>
      </c>
      <c r="GS83" s="46">
        <f t="shared" si="80"/>
        <v>0</v>
      </c>
      <c r="GT83" s="46">
        <f t="shared" si="80"/>
        <v>0</v>
      </c>
      <c r="GU83" s="46">
        <f t="shared" si="80"/>
        <v>0</v>
      </c>
      <c r="GV83" s="46">
        <f t="shared" si="80"/>
        <v>0</v>
      </c>
      <c r="GW83" s="46">
        <f t="shared" si="80"/>
        <v>0</v>
      </c>
      <c r="GX83" s="46">
        <f t="shared" si="80"/>
        <v>0</v>
      </c>
      <c r="GY83" s="46">
        <f t="shared" si="80"/>
        <v>0</v>
      </c>
      <c r="GZ83" s="46">
        <f t="shared" si="80"/>
        <v>0</v>
      </c>
      <c r="HA83" s="46">
        <f t="shared" si="80"/>
        <v>0</v>
      </c>
      <c r="HB83" s="46">
        <f t="shared" si="80"/>
        <v>0</v>
      </c>
      <c r="HC83" s="46">
        <f t="shared" si="90"/>
        <v>0</v>
      </c>
      <c r="HD83" s="46">
        <f t="shared" si="90"/>
        <v>0</v>
      </c>
      <c r="HE83" s="46">
        <f t="shared" si="90"/>
        <v>0</v>
      </c>
      <c r="HF83" s="46">
        <f t="shared" si="90"/>
        <v>0</v>
      </c>
      <c r="HG83" s="46">
        <f t="shared" si="90"/>
        <v>0</v>
      </c>
      <c r="HH83" s="46">
        <f t="shared" si="90"/>
        <v>0</v>
      </c>
      <c r="HI83" s="46">
        <f t="shared" si="90"/>
        <v>0</v>
      </c>
      <c r="HJ83" s="46">
        <f t="shared" si="90"/>
        <v>0</v>
      </c>
      <c r="HK83" s="46">
        <f t="shared" si="90"/>
        <v>0</v>
      </c>
      <c r="HL83" s="46">
        <f t="shared" si="90"/>
        <v>0</v>
      </c>
      <c r="HM83" s="46">
        <f t="shared" si="90"/>
        <v>0</v>
      </c>
      <c r="HN83" s="46">
        <f t="shared" si="90"/>
        <v>0</v>
      </c>
      <c r="HO83" s="46">
        <f t="shared" si="90"/>
        <v>0</v>
      </c>
      <c r="HP83" s="46">
        <f t="shared" si="90"/>
        <v>0</v>
      </c>
      <c r="HQ83" s="46">
        <f t="shared" si="90"/>
        <v>0</v>
      </c>
      <c r="HR83" s="46">
        <f t="shared" si="90"/>
        <v>0</v>
      </c>
      <c r="HS83" s="46">
        <f t="shared" si="81"/>
        <v>0</v>
      </c>
      <c r="HT83" s="46">
        <f t="shared" si="81"/>
        <v>0</v>
      </c>
      <c r="HU83" s="46">
        <f t="shared" si="81"/>
        <v>0</v>
      </c>
      <c r="HV83" s="46">
        <f t="shared" si="81"/>
        <v>0</v>
      </c>
      <c r="HW83" s="46">
        <f t="shared" si="81"/>
        <v>0</v>
      </c>
      <c r="HX83" s="46">
        <f t="shared" si="81"/>
        <v>0</v>
      </c>
      <c r="HY83" s="46">
        <f t="shared" si="81"/>
        <v>0</v>
      </c>
      <c r="HZ83" s="46">
        <f t="shared" si="81"/>
        <v>0</v>
      </c>
      <c r="IA83" s="46">
        <f t="shared" si="81"/>
        <v>0</v>
      </c>
      <c r="IB83" s="46">
        <f t="shared" si="81"/>
        <v>0</v>
      </c>
      <c r="IC83" s="46">
        <f t="shared" si="81"/>
        <v>0</v>
      </c>
      <c r="ID83" s="46">
        <f t="shared" si="81"/>
        <v>0</v>
      </c>
      <c r="IE83" s="46">
        <f t="shared" si="81"/>
        <v>0</v>
      </c>
      <c r="IF83" s="46">
        <f t="shared" si="81"/>
        <v>0</v>
      </c>
      <c r="IG83" s="46">
        <f t="shared" si="81"/>
        <v>0</v>
      </c>
      <c r="IH83" s="46">
        <f t="shared" si="81"/>
        <v>0</v>
      </c>
      <c r="II83" s="46">
        <f t="shared" si="91"/>
        <v>0</v>
      </c>
      <c r="IJ83" s="46">
        <f t="shared" si="91"/>
        <v>0</v>
      </c>
      <c r="IK83" s="46">
        <f t="shared" si="91"/>
        <v>0</v>
      </c>
      <c r="IL83" s="46">
        <f t="shared" si="91"/>
        <v>0</v>
      </c>
      <c r="IM83" s="46">
        <f t="shared" si="91"/>
        <v>0</v>
      </c>
      <c r="IN83" s="46">
        <f t="shared" si="91"/>
        <v>0</v>
      </c>
      <c r="IO83" s="46">
        <f t="shared" si="91"/>
        <v>0</v>
      </c>
      <c r="IP83" s="46">
        <f t="shared" si="91"/>
        <v>0</v>
      </c>
      <c r="IQ83" s="46">
        <f t="shared" si="91"/>
        <v>0</v>
      </c>
      <c r="IR83" s="46">
        <f t="shared" si="91"/>
        <v>0</v>
      </c>
      <c r="IS83" s="46">
        <f t="shared" si="91"/>
        <v>0</v>
      </c>
      <c r="IT83" s="46">
        <f t="shared" si="91"/>
        <v>0</v>
      </c>
      <c r="IU83" s="46">
        <f t="shared" si="91"/>
        <v>0</v>
      </c>
      <c r="IV83" s="46">
        <f t="shared" si="91"/>
        <v>0</v>
      </c>
      <c r="IW83" s="46">
        <f t="shared" si="91"/>
        <v>0</v>
      </c>
      <c r="IX83" s="46">
        <f t="shared" si="91"/>
        <v>0</v>
      </c>
      <c r="IY83" s="46">
        <f t="shared" si="82"/>
        <v>0</v>
      </c>
      <c r="IZ83" s="46">
        <f t="shared" si="82"/>
        <v>0</v>
      </c>
      <c r="JA83" s="46">
        <f t="shared" si="82"/>
        <v>0</v>
      </c>
      <c r="JB83" s="46">
        <f t="shared" si="82"/>
        <v>0</v>
      </c>
      <c r="JC83" s="46">
        <f t="shared" si="82"/>
        <v>0</v>
      </c>
      <c r="JD83" s="46">
        <f t="shared" si="82"/>
        <v>0</v>
      </c>
      <c r="JE83" s="46">
        <f t="shared" si="82"/>
        <v>0</v>
      </c>
      <c r="JF83" s="46">
        <f t="shared" si="82"/>
        <v>0</v>
      </c>
      <c r="JG83" s="46">
        <f t="shared" si="82"/>
        <v>0</v>
      </c>
      <c r="JH83" s="46">
        <f t="shared" si="82"/>
        <v>0</v>
      </c>
      <c r="JI83" s="46">
        <f t="shared" si="82"/>
        <v>0</v>
      </c>
      <c r="JJ83" s="46">
        <f t="shared" si="82"/>
        <v>0</v>
      </c>
      <c r="JK83" s="46">
        <f t="shared" si="82"/>
        <v>0</v>
      </c>
      <c r="JL83" s="46">
        <f t="shared" si="82"/>
        <v>0</v>
      </c>
      <c r="JM83" s="46">
        <f t="shared" si="82"/>
        <v>0</v>
      </c>
      <c r="JN83" s="46">
        <f t="shared" si="82"/>
        <v>0</v>
      </c>
      <c r="JO83" s="46">
        <f t="shared" si="92"/>
        <v>0</v>
      </c>
      <c r="JP83" s="46">
        <f t="shared" si="92"/>
        <v>0</v>
      </c>
      <c r="JQ83" s="46">
        <f t="shared" si="92"/>
        <v>0</v>
      </c>
      <c r="JR83" s="46">
        <f t="shared" si="92"/>
        <v>0</v>
      </c>
      <c r="JS83" s="46">
        <f t="shared" si="92"/>
        <v>0</v>
      </c>
      <c r="JT83" s="46">
        <f t="shared" si="92"/>
        <v>0</v>
      </c>
      <c r="JU83" s="46">
        <f t="shared" si="92"/>
        <v>0</v>
      </c>
      <c r="JV83" s="46">
        <f t="shared" si="92"/>
        <v>0</v>
      </c>
      <c r="JW83" s="46">
        <f t="shared" si="92"/>
        <v>0</v>
      </c>
      <c r="JX83" s="46">
        <f t="shared" si="92"/>
        <v>0</v>
      </c>
      <c r="JY83" s="46">
        <f t="shared" si="92"/>
        <v>0</v>
      </c>
      <c r="JZ83" s="46">
        <f t="shared" si="92"/>
        <v>0</v>
      </c>
      <c r="KA83" s="46">
        <f t="shared" si="92"/>
        <v>0</v>
      </c>
      <c r="KB83" s="46">
        <f t="shared" si="92"/>
        <v>0</v>
      </c>
      <c r="KC83" s="46">
        <f t="shared" si="92"/>
        <v>0</v>
      </c>
      <c r="KD83" s="46">
        <f t="shared" si="92"/>
        <v>0</v>
      </c>
      <c r="KE83" s="46">
        <f t="shared" si="83"/>
        <v>0</v>
      </c>
      <c r="KF83" s="46">
        <f t="shared" si="83"/>
        <v>0</v>
      </c>
      <c r="KG83" s="46">
        <f t="shared" si="83"/>
        <v>0</v>
      </c>
      <c r="KH83" s="46">
        <f t="shared" si="83"/>
        <v>0</v>
      </c>
      <c r="KI83" s="46">
        <f t="shared" si="83"/>
        <v>0</v>
      </c>
      <c r="KJ83" s="46">
        <f t="shared" si="83"/>
        <v>0</v>
      </c>
      <c r="KK83" s="46">
        <f t="shared" si="83"/>
        <v>0</v>
      </c>
      <c r="KL83" s="46">
        <f t="shared" si="83"/>
        <v>0</v>
      </c>
      <c r="KM83" s="46">
        <f t="shared" si="83"/>
        <v>0</v>
      </c>
      <c r="KN83" s="46">
        <f t="shared" si="83"/>
        <v>0</v>
      </c>
      <c r="KO83" s="46">
        <f t="shared" si="83"/>
        <v>0</v>
      </c>
      <c r="KP83" s="46">
        <f t="shared" si="83"/>
        <v>0</v>
      </c>
      <c r="KQ83" s="46">
        <f t="shared" si="83"/>
        <v>0</v>
      </c>
      <c r="KR83" s="46">
        <f t="shared" si="83"/>
        <v>0</v>
      </c>
      <c r="KS83" s="46">
        <f t="shared" si="83"/>
        <v>0</v>
      </c>
      <c r="KT83" s="46">
        <f t="shared" si="83"/>
        <v>0</v>
      </c>
      <c r="KU83" s="46">
        <f t="shared" si="84"/>
        <v>0</v>
      </c>
      <c r="KV83" s="46">
        <f t="shared" si="84"/>
        <v>0</v>
      </c>
      <c r="KW83" s="46">
        <f t="shared" si="84"/>
        <v>0</v>
      </c>
      <c r="KX83" s="46">
        <f t="shared" si="84"/>
        <v>0</v>
      </c>
      <c r="KY83" s="46">
        <f t="shared" si="84"/>
        <v>0</v>
      </c>
      <c r="KZ83" s="46">
        <f t="shared" si="84"/>
        <v>0</v>
      </c>
      <c r="LA83" s="46">
        <f t="shared" si="84"/>
        <v>0</v>
      </c>
      <c r="LB83" s="46">
        <f t="shared" si="84"/>
        <v>0</v>
      </c>
      <c r="LC83" s="46">
        <f t="shared" si="84"/>
        <v>0</v>
      </c>
      <c r="LD83" s="46">
        <f t="shared" si="84"/>
        <v>0</v>
      </c>
      <c r="LE83" s="46">
        <f t="shared" si="84"/>
        <v>0</v>
      </c>
      <c r="LF83" s="46">
        <f t="shared" si="84"/>
        <v>0</v>
      </c>
      <c r="LG83" s="46">
        <f t="shared" si="84"/>
        <v>0</v>
      </c>
      <c r="LH83" s="46">
        <f t="shared" si="84"/>
        <v>0</v>
      </c>
      <c r="LI83" s="46">
        <f t="shared" si="84"/>
        <v>0</v>
      </c>
      <c r="LJ83" s="46">
        <f t="shared" si="84"/>
        <v>0</v>
      </c>
      <c r="LK83" s="46">
        <f t="shared" si="85"/>
        <v>0</v>
      </c>
      <c r="LL83" s="46">
        <f t="shared" si="85"/>
        <v>0</v>
      </c>
      <c r="LM83" s="46">
        <f t="shared" si="85"/>
        <v>0</v>
      </c>
      <c r="LN83" s="46">
        <f t="shared" si="85"/>
        <v>0</v>
      </c>
      <c r="LO83" s="46">
        <f t="shared" si="85"/>
        <v>0</v>
      </c>
      <c r="LP83" s="46">
        <f t="shared" si="85"/>
        <v>0</v>
      </c>
      <c r="LQ83" s="46">
        <f t="shared" si="85"/>
        <v>0</v>
      </c>
      <c r="LR83" s="46">
        <f t="shared" si="85"/>
        <v>0</v>
      </c>
      <c r="LS83" s="46">
        <f t="shared" si="85"/>
        <v>0</v>
      </c>
      <c r="LT83" s="46">
        <f t="shared" si="85"/>
        <v>0</v>
      </c>
    </row>
    <row r="84" spans="1:332" ht="24.6" hidden="1" customHeight="1">
      <c r="A84" s="121">
        <v>23</v>
      </c>
      <c r="B84" s="19"/>
      <c r="C84" s="21"/>
      <c r="D84" s="21"/>
      <c r="E84" s="215" t="str">
        <f t="shared" si="25"/>
        <v/>
      </c>
      <c r="F84" s="215">
        <f t="shared" si="26"/>
        <v>0</v>
      </c>
      <c r="G84" s="218"/>
      <c r="H84" s="217" t="str">
        <f t="shared" si="27"/>
        <v>Falta(n) Fecha(s)</v>
      </c>
      <c r="I84" s="72"/>
      <c r="J84" s="72"/>
      <c r="K84" s="72"/>
      <c r="L84" s="72"/>
      <c r="M84" s="72"/>
      <c r="N84" s="72"/>
      <c r="O84" s="72"/>
      <c r="P84" s="72"/>
      <c r="Q84" s="210" t="str" cm="1">
        <f t="array" ref="Q84">IF(SUM(COUNTIF(J84:P84,{"SI","NO APLICA"}))=0,
   "",
   IF(SUM(COUNTIF(J84:P84,{"SI","NO APLICA"}))=COLUMNS(J84:P84),
      "CUMPLE",
      "NO CUMPLE"))</f>
        <v/>
      </c>
      <c r="R84" s="72"/>
      <c r="S84" s="19"/>
      <c r="T84" s="72"/>
      <c r="U84" s="19"/>
      <c r="V84" s="72"/>
      <c r="W84" s="72"/>
      <c r="X84" s="72"/>
      <c r="Y84" s="210" t="str">
        <f t="shared" si="70"/>
        <v/>
      </c>
      <c r="Z84" s="211" t="str">
        <f t="shared" si="71"/>
        <v/>
      </c>
      <c r="AA84" s="476"/>
      <c r="AB84" s="477"/>
      <c r="AD84" s="122" t="str">
        <f t="shared" si="28"/>
        <v/>
      </c>
      <c r="AE84" s="122" t="str">
        <f t="shared" si="28"/>
        <v/>
      </c>
      <c r="AF84" s="123">
        <f t="shared" si="28"/>
        <v>0</v>
      </c>
      <c r="AG84" s="122" t="str">
        <f t="shared" si="29"/>
        <v/>
      </c>
      <c r="AH84" s="122" t="str">
        <f t="shared" si="29"/>
        <v/>
      </c>
      <c r="AI84" s="123">
        <f t="shared" si="29"/>
        <v>0</v>
      </c>
      <c r="AW84" s="46" t="str">
        <f t="shared" si="30"/>
        <v/>
      </c>
      <c r="AX84" s="46">
        <f t="shared" si="30"/>
        <v>2</v>
      </c>
      <c r="AY84" s="96">
        <v>23</v>
      </c>
      <c r="AZ84" s="47" t="str">
        <f t="shared" si="31"/>
        <v/>
      </c>
      <c r="BA84" s="47">
        <f t="shared" si="32"/>
        <v>0</v>
      </c>
      <c r="BB84" s="90" t="str">
        <f t="shared" si="33"/>
        <v/>
      </c>
      <c r="BC84" s="124">
        <v>23</v>
      </c>
      <c r="BD84" s="125">
        <f t="shared" si="34"/>
        <v>1</v>
      </c>
      <c r="BE84" s="126">
        <f t="shared" si="35"/>
        <v>1</v>
      </c>
      <c r="BF84" s="90">
        <f t="shared" si="36"/>
        <v>0</v>
      </c>
      <c r="BG84" s="90">
        <f t="shared" si="75"/>
        <v>0</v>
      </c>
      <c r="BH84" s="90" t="str">
        <f t="shared" si="72"/>
        <v/>
      </c>
      <c r="BI84" s="90" t="e">
        <f t="shared" si="37"/>
        <v>#NUM!</v>
      </c>
      <c r="BJ84" s="90" t="str">
        <f t="shared" si="38"/>
        <v/>
      </c>
      <c r="BK84" s="127">
        <f t="shared" si="39"/>
        <v>0</v>
      </c>
      <c r="BL84" s="128" t="e">
        <f t="shared" si="40"/>
        <v>#NUM!</v>
      </c>
      <c r="BM84" s="128" t="e">
        <f t="shared" si="41"/>
        <v>#NUM!</v>
      </c>
      <c r="BN84" s="128" t="str">
        <f t="shared" si="42"/>
        <v/>
      </c>
      <c r="BO84" s="128" t="str">
        <f t="shared" si="73"/>
        <v/>
      </c>
      <c r="BP84" s="90">
        <f t="shared" si="43"/>
        <v>0</v>
      </c>
      <c r="BQ84" s="90">
        <f t="shared" si="44"/>
        <v>0</v>
      </c>
      <c r="BR84" s="90">
        <f t="shared" si="76"/>
        <v>0</v>
      </c>
      <c r="BS84" s="90" t="str">
        <f t="shared" si="45"/>
        <v/>
      </c>
      <c r="BT84" s="90" t="e">
        <f t="shared" si="46"/>
        <v>#NUM!</v>
      </c>
      <c r="BU84" s="90" t="e">
        <f t="shared" si="47"/>
        <v>#NUM!</v>
      </c>
      <c r="BV84" s="127">
        <f t="shared" si="48"/>
        <v>0</v>
      </c>
      <c r="BW84" s="128" t="e">
        <f t="shared" si="49"/>
        <v>#NUM!</v>
      </c>
      <c r="BX84" s="128" t="e">
        <f t="shared" si="50"/>
        <v>#NUM!</v>
      </c>
      <c r="BY84" s="128" t="str">
        <f t="shared" si="51"/>
        <v/>
      </c>
      <c r="BZ84" s="128" t="str">
        <f t="shared" si="74"/>
        <v/>
      </c>
      <c r="CA84" s="90">
        <f t="shared" si="52"/>
        <v>0</v>
      </c>
      <c r="CB84" s="90"/>
      <c r="CC84" s="90"/>
      <c r="CD84" s="129"/>
      <c r="CE84" s="130">
        <f t="shared" si="53"/>
        <v>0</v>
      </c>
      <c r="CF84" s="46">
        <f t="shared" si="86"/>
        <v>0</v>
      </c>
      <c r="CG84" s="46">
        <f t="shared" si="86"/>
        <v>0</v>
      </c>
      <c r="CH84" s="46">
        <f t="shared" si="86"/>
        <v>0</v>
      </c>
      <c r="CI84" s="46">
        <f t="shared" si="86"/>
        <v>0</v>
      </c>
      <c r="CJ84" s="46">
        <f t="shared" si="86"/>
        <v>0</v>
      </c>
      <c r="CK84" s="46">
        <f t="shared" si="86"/>
        <v>0</v>
      </c>
      <c r="CL84" s="46">
        <f t="shared" si="86"/>
        <v>0</v>
      </c>
      <c r="CM84" s="46">
        <f t="shared" si="86"/>
        <v>0</v>
      </c>
      <c r="CN84" s="46">
        <f t="shared" si="86"/>
        <v>0</v>
      </c>
      <c r="CO84" s="46">
        <f t="shared" si="86"/>
        <v>0</v>
      </c>
      <c r="CP84" s="46">
        <f t="shared" si="86"/>
        <v>0</v>
      </c>
      <c r="CQ84" s="46">
        <f t="shared" si="86"/>
        <v>0</v>
      </c>
      <c r="CR84" s="46">
        <f t="shared" si="86"/>
        <v>0</v>
      </c>
      <c r="CS84" s="46">
        <f t="shared" si="86"/>
        <v>0</v>
      </c>
      <c r="CT84" s="46">
        <f t="shared" si="86"/>
        <v>0</v>
      </c>
      <c r="CU84" s="46">
        <f t="shared" si="86"/>
        <v>0</v>
      </c>
      <c r="CV84" s="46">
        <f t="shared" si="77"/>
        <v>0</v>
      </c>
      <c r="CW84" s="46">
        <f t="shared" si="77"/>
        <v>0</v>
      </c>
      <c r="CX84" s="46">
        <f t="shared" si="77"/>
        <v>0</v>
      </c>
      <c r="CY84" s="46">
        <f t="shared" si="77"/>
        <v>0</v>
      </c>
      <c r="CZ84" s="46">
        <f t="shared" si="77"/>
        <v>0</v>
      </c>
      <c r="DA84" s="46">
        <f t="shared" si="77"/>
        <v>0</v>
      </c>
      <c r="DB84" s="46">
        <f t="shared" si="77"/>
        <v>0</v>
      </c>
      <c r="DC84" s="46">
        <f t="shared" si="77"/>
        <v>0</v>
      </c>
      <c r="DD84" s="46">
        <f t="shared" si="77"/>
        <v>0</v>
      </c>
      <c r="DE84" s="46">
        <f t="shared" si="77"/>
        <v>0</v>
      </c>
      <c r="DF84" s="46">
        <f t="shared" si="77"/>
        <v>0</v>
      </c>
      <c r="DG84" s="46">
        <f t="shared" si="77"/>
        <v>0</v>
      </c>
      <c r="DH84" s="46">
        <f t="shared" si="77"/>
        <v>0</v>
      </c>
      <c r="DI84" s="46">
        <f t="shared" si="77"/>
        <v>0</v>
      </c>
      <c r="DJ84" s="46">
        <f t="shared" si="77"/>
        <v>0</v>
      </c>
      <c r="DK84" s="46">
        <f t="shared" si="87"/>
        <v>0</v>
      </c>
      <c r="DL84" s="46">
        <f t="shared" si="87"/>
        <v>0</v>
      </c>
      <c r="DM84" s="46">
        <f t="shared" si="87"/>
        <v>0</v>
      </c>
      <c r="DN84" s="46">
        <f t="shared" si="87"/>
        <v>0</v>
      </c>
      <c r="DO84" s="46">
        <f t="shared" si="87"/>
        <v>0</v>
      </c>
      <c r="DP84" s="46">
        <f t="shared" si="87"/>
        <v>0</v>
      </c>
      <c r="DQ84" s="46">
        <f t="shared" si="87"/>
        <v>0</v>
      </c>
      <c r="DR84" s="46">
        <f t="shared" si="87"/>
        <v>0</v>
      </c>
      <c r="DS84" s="46">
        <f t="shared" si="87"/>
        <v>0</v>
      </c>
      <c r="DT84" s="46">
        <f t="shared" si="87"/>
        <v>0</v>
      </c>
      <c r="DU84" s="46">
        <f t="shared" si="87"/>
        <v>0</v>
      </c>
      <c r="DV84" s="46">
        <f t="shared" si="87"/>
        <v>0</v>
      </c>
      <c r="DW84" s="46">
        <f t="shared" si="87"/>
        <v>0</v>
      </c>
      <c r="DX84" s="46">
        <f t="shared" si="87"/>
        <v>0</v>
      </c>
      <c r="DY84" s="46">
        <f t="shared" si="87"/>
        <v>0</v>
      </c>
      <c r="DZ84" s="46">
        <f t="shared" si="87"/>
        <v>0</v>
      </c>
      <c r="EA84" s="46">
        <f t="shared" si="78"/>
        <v>0</v>
      </c>
      <c r="EB84" s="46">
        <f t="shared" si="78"/>
        <v>0</v>
      </c>
      <c r="EC84" s="46">
        <f t="shared" si="78"/>
        <v>0</v>
      </c>
      <c r="ED84" s="46">
        <f t="shared" si="78"/>
        <v>0</v>
      </c>
      <c r="EE84" s="46">
        <f t="shared" si="78"/>
        <v>0</v>
      </c>
      <c r="EF84" s="46">
        <f t="shared" si="78"/>
        <v>0</v>
      </c>
      <c r="EG84" s="46">
        <f t="shared" si="78"/>
        <v>0</v>
      </c>
      <c r="EH84" s="46">
        <f t="shared" si="78"/>
        <v>0</v>
      </c>
      <c r="EI84" s="46">
        <f t="shared" si="78"/>
        <v>0</v>
      </c>
      <c r="EJ84" s="46">
        <f t="shared" si="78"/>
        <v>0</v>
      </c>
      <c r="EK84" s="46">
        <f t="shared" si="78"/>
        <v>0</v>
      </c>
      <c r="EL84" s="46">
        <f t="shared" si="78"/>
        <v>0</v>
      </c>
      <c r="EM84" s="46">
        <f t="shared" si="78"/>
        <v>0</v>
      </c>
      <c r="EN84" s="46">
        <f t="shared" si="78"/>
        <v>0</v>
      </c>
      <c r="EO84" s="46">
        <f t="shared" si="78"/>
        <v>0</v>
      </c>
      <c r="EP84" s="46">
        <f t="shared" si="78"/>
        <v>0</v>
      </c>
      <c r="EQ84" s="46">
        <f t="shared" si="88"/>
        <v>0</v>
      </c>
      <c r="ER84" s="46">
        <f t="shared" si="88"/>
        <v>0</v>
      </c>
      <c r="ES84" s="46">
        <f t="shared" si="88"/>
        <v>0</v>
      </c>
      <c r="ET84" s="46">
        <f t="shared" si="88"/>
        <v>0</v>
      </c>
      <c r="EU84" s="46">
        <f t="shared" si="88"/>
        <v>0</v>
      </c>
      <c r="EV84" s="46">
        <f t="shared" si="88"/>
        <v>0</v>
      </c>
      <c r="EW84" s="46">
        <f t="shared" si="88"/>
        <v>0</v>
      </c>
      <c r="EX84" s="46">
        <f t="shared" si="88"/>
        <v>0</v>
      </c>
      <c r="EY84" s="46">
        <f t="shared" si="88"/>
        <v>0</v>
      </c>
      <c r="EZ84" s="46">
        <f t="shared" si="88"/>
        <v>0</v>
      </c>
      <c r="FA84" s="46">
        <f t="shared" si="88"/>
        <v>0</v>
      </c>
      <c r="FB84" s="46">
        <f t="shared" si="88"/>
        <v>0</v>
      </c>
      <c r="FC84" s="46">
        <f t="shared" si="88"/>
        <v>0</v>
      </c>
      <c r="FD84" s="46">
        <f t="shared" si="88"/>
        <v>0</v>
      </c>
      <c r="FE84" s="46">
        <f t="shared" si="88"/>
        <v>0</v>
      </c>
      <c r="FF84" s="46">
        <f t="shared" si="88"/>
        <v>0</v>
      </c>
      <c r="FG84" s="46">
        <f t="shared" si="79"/>
        <v>0</v>
      </c>
      <c r="FH84" s="46">
        <f t="shared" si="79"/>
        <v>0</v>
      </c>
      <c r="FI84" s="46">
        <f t="shared" si="79"/>
        <v>0</v>
      </c>
      <c r="FJ84" s="46">
        <f t="shared" si="79"/>
        <v>0</v>
      </c>
      <c r="FK84" s="46">
        <f t="shared" si="79"/>
        <v>0</v>
      </c>
      <c r="FL84" s="46">
        <f t="shared" si="79"/>
        <v>0</v>
      </c>
      <c r="FM84" s="46">
        <f t="shared" si="79"/>
        <v>0</v>
      </c>
      <c r="FN84" s="46">
        <f t="shared" si="79"/>
        <v>0</v>
      </c>
      <c r="FO84" s="46">
        <f t="shared" si="79"/>
        <v>0</v>
      </c>
      <c r="FP84" s="46">
        <f t="shared" si="79"/>
        <v>0</v>
      </c>
      <c r="FQ84" s="46">
        <f t="shared" si="79"/>
        <v>0</v>
      </c>
      <c r="FR84" s="46">
        <f t="shared" si="79"/>
        <v>0</v>
      </c>
      <c r="FS84" s="46">
        <f t="shared" si="79"/>
        <v>0</v>
      </c>
      <c r="FT84" s="46">
        <f t="shared" si="79"/>
        <v>0</v>
      </c>
      <c r="FU84" s="46">
        <f t="shared" si="79"/>
        <v>0</v>
      </c>
      <c r="FV84" s="46">
        <f t="shared" si="79"/>
        <v>0</v>
      </c>
      <c r="FW84" s="46">
        <f t="shared" si="89"/>
        <v>0</v>
      </c>
      <c r="FX84" s="46">
        <f t="shared" si="89"/>
        <v>0</v>
      </c>
      <c r="FY84" s="46">
        <f t="shared" si="89"/>
        <v>0</v>
      </c>
      <c r="FZ84" s="46">
        <f t="shared" si="89"/>
        <v>0</v>
      </c>
      <c r="GA84" s="46">
        <f t="shared" si="89"/>
        <v>0</v>
      </c>
      <c r="GB84" s="46">
        <f t="shared" si="89"/>
        <v>0</v>
      </c>
      <c r="GC84" s="46">
        <f t="shared" si="89"/>
        <v>0</v>
      </c>
      <c r="GD84" s="46">
        <f t="shared" si="89"/>
        <v>0</v>
      </c>
      <c r="GE84" s="46">
        <f t="shared" si="89"/>
        <v>0</v>
      </c>
      <c r="GF84" s="46">
        <f t="shared" si="89"/>
        <v>0</v>
      </c>
      <c r="GG84" s="46">
        <f t="shared" si="89"/>
        <v>0</v>
      </c>
      <c r="GH84" s="46">
        <f t="shared" si="89"/>
        <v>0</v>
      </c>
      <c r="GI84" s="46">
        <f t="shared" si="89"/>
        <v>0</v>
      </c>
      <c r="GJ84" s="46">
        <f t="shared" si="89"/>
        <v>0</v>
      </c>
      <c r="GK84" s="46">
        <f t="shared" si="89"/>
        <v>0</v>
      </c>
      <c r="GL84" s="46">
        <f t="shared" si="89"/>
        <v>0</v>
      </c>
      <c r="GM84" s="46">
        <f t="shared" si="80"/>
        <v>0</v>
      </c>
      <c r="GN84" s="46">
        <f t="shared" si="80"/>
        <v>0</v>
      </c>
      <c r="GO84" s="46">
        <f t="shared" si="80"/>
        <v>0</v>
      </c>
      <c r="GP84" s="46">
        <f t="shared" si="80"/>
        <v>0</v>
      </c>
      <c r="GQ84" s="46">
        <f t="shared" si="80"/>
        <v>0</v>
      </c>
      <c r="GR84" s="46">
        <f t="shared" si="80"/>
        <v>0</v>
      </c>
      <c r="GS84" s="46">
        <f t="shared" si="80"/>
        <v>0</v>
      </c>
      <c r="GT84" s="46">
        <f t="shared" si="80"/>
        <v>0</v>
      </c>
      <c r="GU84" s="46">
        <f t="shared" si="80"/>
        <v>0</v>
      </c>
      <c r="GV84" s="46">
        <f t="shared" si="80"/>
        <v>0</v>
      </c>
      <c r="GW84" s="46">
        <f t="shared" si="80"/>
        <v>0</v>
      </c>
      <c r="GX84" s="46">
        <f t="shared" si="80"/>
        <v>0</v>
      </c>
      <c r="GY84" s="46">
        <f t="shared" si="80"/>
        <v>0</v>
      </c>
      <c r="GZ84" s="46">
        <f t="shared" si="80"/>
        <v>0</v>
      </c>
      <c r="HA84" s="46">
        <f t="shared" si="80"/>
        <v>0</v>
      </c>
      <c r="HB84" s="46">
        <f t="shared" si="80"/>
        <v>0</v>
      </c>
      <c r="HC84" s="46">
        <f t="shared" si="90"/>
        <v>0</v>
      </c>
      <c r="HD84" s="46">
        <f t="shared" si="90"/>
        <v>0</v>
      </c>
      <c r="HE84" s="46">
        <f t="shared" si="90"/>
        <v>0</v>
      </c>
      <c r="HF84" s="46">
        <f t="shared" si="90"/>
        <v>0</v>
      </c>
      <c r="HG84" s="46">
        <f t="shared" si="90"/>
        <v>0</v>
      </c>
      <c r="HH84" s="46">
        <f t="shared" si="90"/>
        <v>0</v>
      </c>
      <c r="HI84" s="46">
        <f t="shared" si="90"/>
        <v>0</v>
      </c>
      <c r="HJ84" s="46">
        <f t="shared" si="90"/>
        <v>0</v>
      </c>
      <c r="HK84" s="46">
        <f t="shared" si="90"/>
        <v>0</v>
      </c>
      <c r="HL84" s="46">
        <f t="shared" si="90"/>
        <v>0</v>
      </c>
      <c r="HM84" s="46">
        <f t="shared" si="90"/>
        <v>0</v>
      </c>
      <c r="HN84" s="46">
        <f t="shared" si="90"/>
        <v>0</v>
      </c>
      <c r="HO84" s="46">
        <f t="shared" si="90"/>
        <v>0</v>
      </c>
      <c r="HP84" s="46">
        <f t="shared" si="90"/>
        <v>0</v>
      </c>
      <c r="HQ84" s="46">
        <f t="shared" si="90"/>
        <v>0</v>
      </c>
      <c r="HR84" s="46">
        <f t="shared" si="90"/>
        <v>0</v>
      </c>
      <c r="HS84" s="46">
        <f t="shared" si="81"/>
        <v>0</v>
      </c>
      <c r="HT84" s="46">
        <f t="shared" si="81"/>
        <v>0</v>
      </c>
      <c r="HU84" s="46">
        <f t="shared" si="81"/>
        <v>0</v>
      </c>
      <c r="HV84" s="46">
        <f t="shared" si="81"/>
        <v>0</v>
      </c>
      <c r="HW84" s="46">
        <f t="shared" si="81"/>
        <v>0</v>
      </c>
      <c r="HX84" s="46">
        <f t="shared" si="81"/>
        <v>0</v>
      </c>
      <c r="HY84" s="46">
        <f t="shared" si="81"/>
        <v>0</v>
      </c>
      <c r="HZ84" s="46">
        <f t="shared" si="81"/>
        <v>0</v>
      </c>
      <c r="IA84" s="46">
        <f t="shared" si="81"/>
        <v>0</v>
      </c>
      <c r="IB84" s="46">
        <f t="shared" si="81"/>
        <v>0</v>
      </c>
      <c r="IC84" s="46">
        <f t="shared" si="81"/>
        <v>0</v>
      </c>
      <c r="ID84" s="46">
        <f t="shared" si="81"/>
        <v>0</v>
      </c>
      <c r="IE84" s="46">
        <f t="shared" si="81"/>
        <v>0</v>
      </c>
      <c r="IF84" s="46">
        <f t="shared" si="81"/>
        <v>0</v>
      </c>
      <c r="IG84" s="46">
        <f t="shared" si="81"/>
        <v>0</v>
      </c>
      <c r="IH84" s="46">
        <f t="shared" si="81"/>
        <v>0</v>
      </c>
      <c r="II84" s="46">
        <f t="shared" si="91"/>
        <v>0</v>
      </c>
      <c r="IJ84" s="46">
        <f t="shared" si="91"/>
        <v>0</v>
      </c>
      <c r="IK84" s="46">
        <f t="shared" si="91"/>
        <v>0</v>
      </c>
      <c r="IL84" s="46">
        <f t="shared" si="91"/>
        <v>0</v>
      </c>
      <c r="IM84" s="46">
        <f t="shared" si="91"/>
        <v>0</v>
      </c>
      <c r="IN84" s="46">
        <f t="shared" si="91"/>
        <v>0</v>
      </c>
      <c r="IO84" s="46">
        <f t="shared" si="91"/>
        <v>0</v>
      </c>
      <c r="IP84" s="46">
        <f t="shared" si="91"/>
        <v>0</v>
      </c>
      <c r="IQ84" s="46">
        <f t="shared" si="91"/>
        <v>0</v>
      </c>
      <c r="IR84" s="46">
        <f t="shared" si="91"/>
        <v>0</v>
      </c>
      <c r="IS84" s="46">
        <f t="shared" si="91"/>
        <v>0</v>
      </c>
      <c r="IT84" s="46">
        <f t="shared" si="91"/>
        <v>0</v>
      </c>
      <c r="IU84" s="46">
        <f t="shared" si="91"/>
        <v>0</v>
      </c>
      <c r="IV84" s="46">
        <f t="shared" si="91"/>
        <v>0</v>
      </c>
      <c r="IW84" s="46">
        <f t="shared" si="91"/>
        <v>0</v>
      </c>
      <c r="IX84" s="46">
        <f t="shared" si="91"/>
        <v>0</v>
      </c>
      <c r="IY84" s="46">
        <f t="shared" si="82"/>
        <v>0</v>
      </c>
      <c r="IZ84" s="46">
        <f t="shared" si="82"/>
        <v>0</v>
      </c>
      <c r="JA84" s="46">
        <f t="shared" si="82"/>
        <v>0</v>
      </c>
      <c r="JB84" s="46">
        <f t="shared" si="82"/>
        <v>0</v>
      </c>
      <c r="JC84" s="46">
        <f t="shared" si="82"/>
        <v>0</v>
      </c>
      <c r="JD84" s="46">
        <f t="shared" si="82"/>
        <v>0</v>
      </c>
      <c r="JE84" s="46">
        <f t="shared" si="82"/>
        <v>0</v>
      </c>
      <c r="JF84" s="46">
        <f t="shared" si="82"/>
        <v>0</v>
      </c>
      <c r="JG84" s="46">
        <f t="shared" si="82"/>
        <v>0</v>
      </c>
      <c r="JH84" s="46">
        <f t="shared" si="82"/>
        <v>0</v>
      </c>
      <c r="JI84" s="46">
        <f t="shared" si="82"/>
        <v>0</v>
      </c>
      <c r="JJ84" s="46">
        <f t="shared" si="82"/>
        <v>0</v>
      </c>
      <c r="JK84" s="46">
        <f t="shared" si="82"/>
        <v>0</v>
      </c>
      <c r="JL84" s="46">
        <f t="shared" si="82"/>
        <v>0</v>
      </c>
      <c r="JM84" s="46">
        <f t="shared" si="82"/>
        <v>0</v>
      </c>
      <c r="JN84" s="46">
        <f t="shared" si="82"/>
        <v>0</v>
      </c>
      <c r="JO84" s="46">
        <f t="shared" si="92"/>
        <v>0</v>
      </c>
      <c r="JP84" s="46">
        <f t="shared" si="92"/>
        <v>0</v>
      </c>
      <c r="JQ84" s="46">
        <f t="shared" si="92"/>
        <v>0</v>
      </c>
      <c r="JR84" s="46">
        <f t="shared" si="92"/>
        <v>0</v>
      </c>
      <c r="JS84" s="46">
        <f t="shared" si="92"/>
        <v>0</v>
      </c>
      <c r="JT84" s="46">
        <f t="shared" si="92"/>
        <v>0</v>
      </c>
      <c r="JU84" s="46">
        <f t="shared" si="92"/>
        <v>0</v>
      </c>
      <c r="JV84" s="46">
        <f t="shared" si="92"/>
        <v>0</v>
      </c>
      <c r="JW84" s="46">
        <f t="shared" si="92"/>
        <v>0</v>
      </c>
      <c r="JX84" s="46">
        <f t="shared" si="92"/>
        <v>0</v>
      </c>
      <c r="JY84" s="46">
        <f t="shared" si="92"/>
        <v>0</v>
      </c>
      <c r="JZ84" s="46">
        <f t="shared" si="92"/>
        <v>0</v>
      </c>
      <c r="KA84" s="46">
        <f t="shared" si="92"/>
        <v>0</v>
      </c>
      <c r="KB84" s="46">
        <f t="shared" si="92"/>
        <v>0</v>
      </c>
      <c r="KC84" s="46">
        <f t="shared" si="92"/>
        <v>0</v>
      </c>
      <c r="KD84" s="46">
        <f t="shared" si="92"/>
        <v>0</v>
      </c>
      <c r="KE84" s="46">
        <f t="shared" si="83"/>
        <v>0</v>
      </c>
      <c r="KF84" s="46">
        <f t="shared" si="83"/>
        <v>0</v>
      </c>
      <c r="KG84" s="46">
        <f t="shared" si="83"/>
        <v>0</v>
      </c>
      <c r="KH84" s="46">
        <f t="shared" si="83"/>
        <v>0</v>
      </c>
      <c r="KI84" s="46">
        <f t="shared" si="83"/>
        <v>0</v>
      </c>
      <c r="KJ84" s="46">
        <f t="shared" si="83"/>
        <v>0</v>
      </c>
      <c r="KK84" s="46">
        <f t="shared" si="83"/>
        <v>0</v>
      </c>
      <c r="KL84" s="46">
        <f t="shared" si="83"/>
        <v>0</v>
      </c>
      <c r="KM84" s="46">
        <f t="shared" si="83"/>
        <v>0</v>
      </c>
      <c r="KN84" s="46">
        <f t="shared" si="83"/>
        <v>0</v>
      </c>
      <c r="KO84" s="46">
        <f t="shared" si="83"/>
        <v>0</v>
      </c>
      <c r="KP84" s="46">
        <f t="shared" si="83"/>
        <v>0</v>
      </c>
      <c r="KQ84" s="46">
        <f t="shared" si="83"/>
        <v>0</v>
      </c>
      <c r="KR84" s="46">
        <f t="shared" si="83"/>
        <v>0</v>
      </c>
      <c r="KS84" s="46">
        <f t="shared" si="83"/>
        <v>0</v>
      </c>
      <c r="KT84" s="46">
        <f t="shared" si="83"/>
        <v>0</v>
      </c>
      <c r="KU84" s="46">
        <f t="shared" si="84"/>
        <v>0</v>
      </c>
      <c r="KV84" s="46">
        <f t="shared" si="84"/>
        <v>0</v>
      </c>
      <c r="KW84" s="46">
        <f t="shared" si="84"/>
        <v>0</v>
      </c>
      <c r="KX84" s="46">
        <f t="shared" si="84"/>
        <v>0</v>
      </c>
      <c r="KY84" s="46">
        <f t="shared" si="84"/>
        <v>0</v>
      </c>
      <c r="KZ84" s="46">
        <f t="shared" si="84"/>
        <v>0</v>
      </c>
      <c r="LA84" s="46">
        <f t="shared" si="84"/>
        <v>0</v>
      </c>
      <c r="LB84" s="46">
        <f t="shared" si="84"/>
        <v>0</v>
      </c>
      <c r="LC84" s="46">
        <f t="shared" si="84"/>
        <v>0</v>
      </c>
      <c r="LD84" s="46">
        <f t="shared" si="84"/>
        <v>0</v>
      </c>
      <c r="LE84" s="46">
        <f t="shared" si="84"/>
        <v>0</v>
      </c>
      <c r="LF84" s="46">
        <f t="shared" si="84"/>
        <v>0</v>
      </c>
      <c r="LG84" s="46">
        <f t="shared" si="84"/>
        <v>0</v>
      </c>
      <c r="LH84" s="46">
        <f t="shared" si="84"/>
        <v>0</v>
      </c>
      <c r="LI84" s="46">
        <f t="shared" si="84"/>
        <v>0</v>
      </c>
      <c r="LJ84" s="46">
        <f t="shared" si="84"/>
        <v>0</v>
      </c>
      <c r="LK84" s="46">
        <f t="shared" si="85"/>
        <v>0</v>
      </c>
      <c r="LL84" s="46">
        <f t="shared" si="85"/>
        <v>0</v>
      </c>
      <c r="LM84" s="46">
        <f t="shared" si="85"/>
        <v>0</v>
      </c>
      <c r="LN84" s="46">
        <f t="shared" si="85"/>
        <v>0</v>
      </c>
      <c r="LO84" s="46">
        <f t="shared" si="85"/>
        <v>0</v>
      </c>
      <c r="LP84" s="46">
        <f t="shared" si="85"/>
        <v>0</v>
      </c>
      <c r="LQ84" s="46">
        <f t="shared" si="85"/>
        <v>0</v>
      </c>
      <c r="LR84" s="46">
        <f t="shared" si="85"/>
        <v>0</v>
      </c>
      <c r="LS84" s="46">
        <f t="shared" si="85"/>
        <v>0</v>
      </c>
      <c r="LT84" s="46">
        <f t="shared" si="85"/>
        <v>0</v>
      </c>
    </row>
    <row r="85" spans="1:332" ht="24.6" hidden="1" customHeight="1">
      <c r="A85" s="121">
        <v>24</v>
      </c>
      <c r="B85" s="19"/>
      <c r="C85" s="21"/>
      <c r="D85" s="21"/>
      <c r="E85" s="215" t="str">
        <f t="shared" si="25"/>
        <v/>
      </c>
      <c r="F85" s="215">
        <f t="shared" si="26"/>
        <v>0</v>
      </c>
      <c r="G85" s="218"/>
      <c r="H85" s="217" t="str">
        <f t="shared" si="27"/>
        <v>Falta(n) Fecha(s)</v>
      </c>
      <c r="I85" s="72"/>
      <c r="J85" s="72"/>
      <c r="K85" s="72"/>
      <c r="L85" s="72"/>
      <c r="M85" s="72"/>
      <c r="N85" s="72"/>
      <c r="O85" s="72"/>
      <c r="P85" s="72"/>
      <c r="Q85" s="210" t="str" cm="1">
        <f t="array" ref="Q85">IF(SUM(COUNTIF(J85:P85,{"SI","NO APLICA"}))=0,
   "",
   IF(SUM(COUNTIF(J85:P85,{"SI","NO APLICA"}))=COLUMNS(J85:P85),
      "CUMPLE",
      "NO CUMPLE"))</f>
        <v/>
      </c>
      <c r="R85" s="72"/>
      <c r="S85" s="19"/>
      <c r="T85" s="72"/>
      <c r="U85" s="19"/>
      <c r="V85" s="72"/>
      <c r="W85" s="72"/>
      <c r="X85" s="72"/>
      <c r="Y85" s="210" t="str">
        <f t="shared" si="70"/>
        <v/>
      </c>
      <c r="Z85" s="211" t="str">
        <f t="shared" si="71"/>
        <v/>
      </c>
      <c r="AA85" s="476"/>
      <c r="AB85" s="477"/>
      <c r="AD85" s="122" t="str">
        <f t="shared" si="28"/>
        <v/>
      </c>
      <c r="AE85" s="122" t="str">
        <f t="shared" si="28"/>
        <v/>
      </c>
      <c r="AF85" s="123">
        <f t="shared" si="28"/>
        <v>0</v>
      </c>
      <c r="AG85" s="122" t="str">
        <f t="shared" si="29"/>
        <v/>
      </c>
      <c r="AH85" s="122" t="str">
        <f t="shared" si="29"/>
        <v/>
      </c>
      <c r="AI85" s="123">
        <f t="shared" si="29"/>
        <v>0</v>
      </c>
      <c r="AW85" s="46" t="str">
        <f t="shared" si="30"/>
        <v/>
      </c>
      <c r="AX85" s="46">
        <f t="shared" si="30"/>
        <v>2</v>
      </c>
      <c r="AY85" s="96">
        <v>24</v>
      </c>
      <c r="AZ85" s="47" t="str">
        <f t="shared" si="31"/>
        <v/>
      </c>
      <c r="BA85" s="47">
        <f t="shared" si="32"/>
        <v>0</v>
      </c>
      <c r="BB85" s="90" t="str">
        <f t="shared" si="33"/>
        <v/>
      </c>
      <c r="BC85" s="124">
        <v>24</v>
      </c>
      <c r="BD85" s="125">
        <f t="shared" si="34"/>
        <v>1</v>
      </c>
      <c r="BE85" s="126">
        <f t="shared" si="35"/>
        <v>1</v>
      </c>
      <c r="BF85" s="90">
        <f t="shared" si="36"/>
        <v>0</v>
      </c>
      <c r="BG85" s="90">
        <f t="shared" si="75"/>
        <v>0</v>
      </c>
      <c r="BH85" s="90" t="str">
        <f t="shared" si="72"/>
        <v/>
      </c>
      <c r="BI85" s="90" t="e">
        <f t="shared" si="37"/>
        <v>#NUM!</v>
      </c>
      <c r="BJ85" s="90" t="str">
        <f t="shared" si="38"/>
        <v/>
      </c>
      <c r="BK85" s="127">
        <f t="shared" si="39"/>
        <v>0</v>
      </c>
      <c r="BL85" s="128" t="e">
        <f t="shared" si="40"/>
        <v>#NUM!</v>
      </c>
      <c r="BM85" s="128" t="e">
        <f t="shared" si="41"/>
        <v>#NUM!</v>
      </c>
      <c r="BN85" s="128" t="str">
        <f t="shared" si="42"/>
        <v/>
      </c>
      <c r="BO85" s="128" t="str">
        <f t="shared" si="73"/>
        <v/>
      </c>
      <c r="BP85" s="90">
        <f t="shared" si="43"/>
        <v>0</v>
      </c>
      <c r="BQ85" s="90">
        <f t="shared" si="44"/>
        <v>0</v>
      </c>
      <c r="BR85" s="90">
        <f t="shared" si="76"/>
        <v>0</v>
      </c>
      <c r="BS85" s="90" t="str">
        <f t="shared" si="45"/>
        <v/>
      </c>
      <c r="BT85" s="90" t="e">
        <f t="shared" si="46"/>
        <v>#NUM!</v>
      </c>
      <c r="BU85" s="90" t="e">
        <f t="shared" si="47"/>
        <v>#NUM!</v>
      </c>
      <c r="BV85" s="127">
        <f t="shared" si="48"/>
        <v>0</v>
      </c>
      <c r="BW85" s="128" t="e">
        <f t="shared" si="49"/>
        <v>#NUM!</v>
      </c>
      <c r="BX85" s="128" t="e">
        <f t="shared" si="50"/>
        <v>#NUM!</v>
      </c>
      <c r="BY85" s="128" t="str">
        <f t="shared" si="51"/>
        <v/>
      </c>
      <c r="BZ85" s="128" t="str">
        <f t="shared" si="74"/>
        <v/>
      </c>
      <c r="CA85" s="90">
        <f t="shared" si="52"/>
        <v>0</v>
      </c>
      <c r="CB85" s="90"/>
      <c r="CC85" s="90"/>
      <c r="CD85" s="129"/>
      <c r="CE85" s="130">
        <f t="shared" si="53"/>
        <v>0</v>
      </c>
      <c r="CF85" s="46">
        <f t="shared" si="86"/>
        <v>0</v>
      </c>
      <c r="CG85" s="46">
        <f t="shared" si="86"/>
        <v>0</v>
      </c>
      <c r="CH85" s="46">
        <f t="shared" si="86"/>
        <v>0</v>
      </c>
      <c r="CI85" s="46">
        <f t="shared" si="86"/>
        <v>0</v>
      </c>
      <c r="CJ85" s="46">
        <f t="shared" si="86"/>
        <v>0</v>
      </c>
      <c r="CK85" s="46">
        <f t="shared" si="86"/>
        <v>0</v>
      </c>
      <c r="CL85" s="46">
        <f t="shared" si="86"/>
        <v>0</v>
      </c>
      <c r="CM85" s="46">
        <f t="shared" si="86"/>
        <v>0</v>
      </c>
      <c r="CN85" s="46">
        <f t="shared" si="86"/>
        <v>0</v>
      </c>
      <c r="CO85" s="46">
        <f t="shared" si="86"/>
        <v>0</v>
      </c>
      <c r="CP85" s="46">
        <f t="shared" si="86"/>
        <v>0</v>
      </c>
      <c r="CQ85" s="46">
        <f t="shared" si="86"/>
        <v>0</v>
      </c>
      <c r="CR85" s="46">
        <f t="shared" si="86"/>
        <v>0</v>
      </c>
      <c r="CS85" s="46">
        <f t="shared" si="86"/>
        <v>0</v>
      </c>
      <c r="CT85" s="46">
        <f t="shared" si="86"/>
        <v>0</v>
      </c>
      <c r="CU85" s="46">
        <f t="shared" si="86"/>
        <v>0</v>
      </c>
      <c r="CV85" s="46">
        <f t="shared" si="77"/>
        <v>0</v>
      </c>
      <c r="CW85" s="46">
        <f t="shared" si="77"/>
        <v>0</v>
      </c>
      <c r="CX85" s="46">
        <f t="shared" si="77"/>
        <v>0</v>
      </c>
      <c r="CY85" s="46">
        <f t="shared" si="77"/>
        <v>0</v>
      </c>
      <c r="CZ85" s="46">
        <f t="shared" si="77"/>
        <v>0</v>
      </c>
      <c r="DA85" s="46">
        <f t="shared" si="77"/>
        <v>0</v>
      </c>
      <c r="DB85" s="46">
        <f t="shared" si="77"/>
        <v>0</v>
      </c>
      <c r="DC85" s="46">
        <f t="shared" si="77"/>
        <v>0</v>
      </c>
      <c r="DD85" s="46">
        <f t="shared" si="77"/>
        <v>0</v>
      </c>
      <c r="DE85" s="46">
        <f t="shared" si="77"/>
        <v>0</v>
      </c>
      <c r="DF85" s="46">
        <f t="shared" si="77"/>
        <v>0</v>
      </c>
      <c r="DG85" s="46">
        <f t="shared" si="77"/>
        <v>0</v>
      </c>
      <c r="DH85" s="46">
        <f t="shared" si="77"/>
        <v>0</v>
      </c>
      <c r="DI85" s="46">
        <f t="shared" si="77"/>
        <v>0</v>
      </c>
      <c r="DJ85" s="46">
        <f t="shared" si="77"/>
        <v>0</v>
      </c>
      <c r="DK85" s="46">
        <f t="shared" si="87"/>
        <v>0</v>
      </c>
      <c r="DL85" s="46">
        <f t="shared" si="87"/>
        <v>0</v>
      </c>
      <c r="DM85" s="46">
        <f t="shared" si="87"/>
        <v>0</v>
      </c>
      <c r="DN85" s="46">
        <f t="shared" si="87"/>
        <v>0</v>
      </c>
      <c r="DO85" s="46">
        <f t="shared" si="87"/>
        <v>0</v>
      </c>
      <c r="DP85" s="46">
        <f t="shared" si="87"/>
        <v>0</v>
      </c>
      <c r="DQ85" s="46">
        <f t="shared" si="87"/>
        <v>0</v>
      </c>
      <c r="DR85" s="46">
        <f t="shared" si="87"/>
        <v>0</v>
      </c>
      <c r="DS85" s="46">
        <f t="shared" si="87"/>
        <v>0</v>
      </c>
      <c r="DT85" s="46">
        <f t="shared" si="87"/>
        <v>0</v>
      </c>
      <c r="DU85" s="46">
        <f t="shared" si="87"/>
        <v>0</v>
      </c>
      <c r="DV85" s="46">
        <f t="shared" si="87"/>
        <v>0</v>
      </c>
      <c r="DW85" s="46">
        <f t="shared" si="87"/>
        <v>0</v>
      </c>
      <c r="DX85" s="46">
        <f t="shared" si="87"/>
        <v>0</v>
      </c>
      <c r="DY85" s="46">
        <f t="shared" si="87"/>
        <v>0</v>
      </c>
      <c r="DZ85" s="46">
        <f t="shared" si="87"/>
        <v>0</v>
      </c>
      <c r="EA85" s="46">
        <f t="shared" si="78"/>
        <v>0</v>
      </c>
      <c r="EB85" s="46">
        <f t="shared" si="78"/>
        <v>0</v>
      </c>
      <c r="EC85" s="46">
        <f t="shared" si="78"/>
        <v>0</v>
      </c>
      <c r="ED85" s="46">
        <f t="shared" si="78"/>
        <v>0</v>
      </c>
      <c r="EE85" s="46">
        <f t="shared" si="78"/>
        <v>0</v>
      </c>
      <c r="EF85" s="46">
        <f t="shared" si="78"/>
        <v>0</v>
      </c>
      <c r="EG85" s="46">
        <f t="shared" si="78"/>
        <v>0</v>
      </c>
      <c r="EH85" s="46">
        <f t="shared" si="78"/>
        <v>0</v>
      </c>
      <c r="EI85" s="46">
        <f t="shared" si="78"/>
        <v>0</v>
      </c>
      <c r="EJ85" s="46">
        <f t="shared" si="78"/>
        <v>0</v>
      </c>
      <c r="EK85" s="46">
        <f t="shared" si="78"/>
        <v>0</v>
      </c>
      <c r="EL85" s="46">
        <f t="shared" si="78"/>
        <v>0</v>
      </c>
      <c r="EM85" s="46">
        <f t="shared" si="78"/>
        <v>0</v>
      </c>
      <c r="EN85" s="46">
        <f t="shared" si="78"/>
        <v>0</v>
      </c>
      <c r="EO85" s="46">
        <f t="shared" si="78"/>
        <v>0</v>
      </c>
      <c r="EP85" s="46">
        <f t="shared" si="78"/>
        <v>0</v>
      </c>
      <c r="EQ85" s="46">
        <f t="shared" si="88"/>
        <v>0</v>
      </c>
      <c r="ER85" s="46">
        <f t="shared" si="88"/>
        <v>0</v>
      </c>
      <c r="ES85" s="46">
        <f t="shared" si="88"/>
        <v>0</v>
      </c>
      <c r="ET85" s="46">
        <f t="shared" si="88"/>
        <v>0</v>
      </c>
      <c r="EU85" s="46">
        <f t="shared" si="88"/>
        <v>0</v>
      </c>
      <c r="EV85" s="46">
        <f t="shared" si="88"/>
        <v>0</v>
      </c>
      <c r="EW85" s="46">
        <f t="shared" si="88"/>
        <v>0</v>
      </c>
      <c r="EX85" s="46">
        <f t="shared" si="88"/>
        <v>0</v>
      </c>
      <c r="EY85" s="46">
        <f t="shared" si="88"/>
        <v>0</v>
      </c>
      <c r="EZ85" s="46">
        <f t="shared" si="88"/>
        <v>0</v>
      </c>
      <c r="FA85" s="46">
        <f t="shared" si="88"/>
        <v>0</v>
      </c>
      <c r="FB85" s="46">
        <f t="shared" si="88"/>
        <v>0</v>
      </c>
      <c r="FC85" s="46">
        <f t="shared" si="88"/>
        <v>0</v>
      </c>
      <c r="FD85" s="46">
        <f t="shared" si="88"/>
        <v>0</v>
      </c>
      <c r="FE85" s="46">
        <f t="shared" si="88"/>
        <v>0</v>
      </c>
      <c r="FF85" s="46">
        <f t="shared" si="88"/>
        <v>0</v>
      </c>
      <c r="FG85" s="46">
        <f t="shared" si="79"/>
        <v>0</v>
      </c>
      <c r="FH85" s="46">
        <f t="shared" si="79"/>
        <v>0</v>
      </c>
      <c r="FI85" s="46">
        <f t="shared" si="79"/>
        <v>0</v>
      </c>
      <c r="FJ85" s="46">
        <f t="shared" si="79"/>
        <v>0</v>
      </c>
      <c r="FK85" s="46">
        <f t="shared" si="79"/>
        <v>0</v>
      </c>
      <c r="FL85" s="46">
        <f t="shared" si="79"/>
        <v>0</v>
      </c>
      <c r="FM85" s="46">
        <f t="shared" si="79"/>
        <v>0</v>
      </c>
      <c r="FN85" s="46">
        <f t="shared" si="79"/>
        <v>0</v>
      </c>
      <c r="FO85" s="46">
        <f t="shared" si="79"/>
        <v>0</v>
      </c>
      <c r="FP85" s="46">
        <f t="shared" si="79"/>
        <v>0</v>
      </c>
      <c r="FQ85" s="46">
        <f t="shared" si="79"/>
        <v>0</v>
      </c>
      <c r="FR85" s="46">
        <f t="shared" si="79"/>
        <v>0</v>
      </c>
      <c r="FS85" s="46">
        <f t="shared" si="79"/>
        <v>0</v>
      </c>
      <c r="FT85" s="46">
        <f t="shared" si="79"/>
        <v>0</v>
      </c>
      <c r="FU85" s="46">
        <f t="shared" si="79"/>
        <v>0</v>
      </c>
      <c r="FV85" s="46">
        <f t="shared" si="79"/>
        <v>0</v>
      </c>
      <c r="FW85" s="46">
        <f t="shared" si="89"/>
        <v>0</v>
      </c>
      <c r="FX85" s="46">
        <f t="shared" si="89"/>
        <v>0</v>
      </c>
      <c r="FY85" s="46">
        <f t="shared" si="89"/>
        <v>0</v>
      </c>
      <c r="FZ85" s="46">
        <f t="shared" si="89"/>
        <v>0</v>
      </c>
      <c r="GA85" s="46">
        <f t="shared" si="89"/>
        <v>0</v>
      </c>
      <c r="GB85" s="46">
        <f t="shared" si="89"/>
        <v>0</v>
      </c>
      <c r="GC85" s="46">
        <f t="shared" si="89"/>
        <v>0</v>
      </c>
      <c r="GD85" s="46">
        <f t="shared" si="89"/>
        <v>0</v>
      </c>
      <c r="GE85" s="46">
        <f t="shared" si="89"/>
        <v>0</v>
      </c>
      <c r="GF85" s="46">
        <f t="shared" si="89"/>
        <v>0</v>
      </c>
      <c r="GG85" s="46">
        <f t="shared" si="89"/>
        <v>0</v>
      </c>
      <c r="GH85" s="46">
        <f t="shared" si="89"/>
        <v>0</v>
      </c>
      <c r="GI85" s="46">
        <f t="shared" si="89"/>
        <v>0</v>
      </c>
      <c r="GJ85" s="46">
        <f t="shared" si="89"/>
        <v>0</v>
      </c>
      <c r="GK85" s="46">
        <f t="shared" si="89"/>
        <v>0</v>
      </c>
      <c r="GL85" s="46">
        <f t="shared" si="89"/>
        <v>0</v>
      </c>
      <c r="GM85" s="46">
        <f t="shared" si="80"/>
        <v>0</v>
      </c>
      <c r="GN85" s="46">
        <f t="shared" si="80"/>
        <v>0</v>
      </c>
      <c r="GO85" s="46">
        <f t="shared" si="80"/>
        <v>0</v>
      </c>
      <c r="GP85" s="46">
        <f t="shared" si="80"/>
        <v>0</v>
      </c>
      <c r="GQ85" s="46">
        <f t="shared" si="80"/>
        <v>0</v>
      </c>
      <c r="GR85" s="46">
        <f t="shared" si="80"/>
        <v>0</v>
      </c>
      <c r="GS85" s="46">
        <f t="shared" si="80"/>
        <v>0</v>
      </c>
      <c r="GT85" s="46">
        <f t="shared" si="80"/>
        <v>0</v>
      </c>
      <c r="GU85" s="46">
        <f t="shared" si="80"/>
        <v>0</v>
      </c>
      <c r="GV85" s="46">
        <f t="shared" si="80"/>
        <v>0</v>
      </c>
      <c r="GW85" s="46">
        <f t="shared" si="80"/>
        <v>0</v>
      </c>
      <c r="GX85" s="46">
        <f t="shared" si="80"/>
        <v>0</v>
      </c>
      <c r="GY85" s="46">
        <f t="shared" si="80"/>
        <v>0</v>
      </c>
      <c r="GZ85" s="46">
        <f t="shared" si="80"/>
        <v>0</v>
      </c>
      <c r="HA85" s="46">
        <f t="shared" si="80"/>
        <v>0</v>
      </c>
      <c r="HB85" s="46">
        <f t="shared" si="80"/>
        <v>0</v>
      </c>
      <c r="HC85" s="46">
        <f t="shared" si="90"/>
        <v>0</v>
      </c>
      <c r="HD85" s="46">
        <f t="shared" si="90"/>
        <v>0</v>
      </c>
      <c r="HE85" s="46">
        <f t="shared" si="90"/>
        <v>0</v>
      </c>
      <c r="HF85" s="46">
        <f t="shared" si="90"/>
        <v>0</v>
      </c>
      <c r="HG85" s="46">
        <f t="shared" si="90"/>
        <v>0</v>
      </c>
      <c r="HH85" s="46">
        <f t="shared" si="90"/>
        <v>0</v>
      </c>
      <c r="HI85" s="46">
        <f t="shared" si="90"/>
        <v>0</v>
      </c>
      <c r="HJ85" s="46">
        <f t="shared" si="90"/>
        <v>0</v>
      </c>
      <c r="HK85" s="46">
        <f t="shared" si="90"/>
        <v>0</v>
      </c>
      <c r="HL85" s="46">
        <f t="shared" si="90"/>
        <v>0</v>
      </c>
      <c r="HM85" s="46">
        <f t="shared" si="90"/>
        <v>0</v>
      </c>
      <c r="HN85" s="46">
        <f t="shared" si="90"/>
        <v>0</v>
      </c>
      <c r="HO85" s="46">
        <f t="shared" si="90"/>
        <v>0</v>
      </c>
      <c r="HP85" s="46">
        <f t="shared" si="90"/>
        <v>0</v>
      </c>
      <c r="HQ85" s="46">
        <f t="shared" si="90"/>
        <v>0</v>
      </c>
      <c r="HR85" s="46">
        <f t="shared" si="90"/>
        <v>0</v>
      </c>
      <c r="HS85" s="46">
        <f t="shared" si="81"/>
        <v>0</v>
      </c>
      <c r="HT85" s="46">
        <f t="shared" si="81"/>
        <v>0</v>
      </c>
      <c r="HU85" s="46">
        <f t="shared" si="81"/>
        <v>0</v>
      </c>
      <c r="HV85" s="46">
        <f t="shared" si="81"/>
        <v>0</v>
      </c>
      <c r="HW85" s="46">
        <f t="shared" si="81"/>
        <v>0</v>
      </c>
      <c r="HX85" s="46">
        <f t="shared" si="81"/>
        <v>0</v>
      </c>
      <c r="HY85" s="46">
        <f t="shared" si="81"/>
        <v>0</v>
      </c>
      <c r="HZ85" s="46">
        <f t="shared" si="81"/>
        <v>0</v>
      </c>
      <c r="IA85" s="46">
        <f t="shared" si="81"/>
        <v>0</v>
      </c>
      <c r="IB85" s="46">
        <f t="shared" si="81"/>
        <v>0</v>
      </c>
      <c r="IC85" s="46">
        <f t="shared" si="81"/>
        <v>0</v>
      </c>
      <c r="ID85" s="46">
        <f t="shared" si="81"/>
        <v>0</v>
      </c>
      <c r="IE85" s="46">
        <f t="shared" si="81"/>
        <v>0</v>
      </c>
      <c r="IF85" s="46">
        <f t="shared" si="81"/>
        <v>0</v>
      </c>
      <c r="IG85" s="46">
        <f t="shared" si="81"/>
        <v>0</v>
      </c>
      <c r="IH85" s="46">
        <f t="shared" si="81"/>
        <v>0</v>
      </c>
      <c r="II85" s="46">
        <f t="shared" si="91"/>
        <v>0</v>
      </c>
      <c r="IJ85" s="46">
        <f t="shared" si="91"/>
        <v>0</v>
      </c>
      <c r="IK85" s="46">
        <f t="shared" si="91"/>
        <v>0</v>
      </c>
      <c r="IL85" s="46">
        <f t="shared" si="91"/>
        <v>0</v>
      </c>
      <c r="IM85" s="46">
        <f t="shared" si="91"/>
        <v>0</v>
      </c>
      <c r="IN85" s="46">
        <f t="shared" si="91"/>
        <v>0</v>
      </c>
      <c r="IO85" s="46">
        <f t="shared" si="91"/>
        <v>0</v>
      </c>
      <c r="IP85" s="46">
        <f t="shared" si="91"/>
        <v>0</v>
      </c>
      <c r="IQ85" s="46">
        <f t="shared" si="91"/>
        <v>0</v>
      </c>
      <c r="IR85" s="46">
        <f t="shared" si="91"/>
        <v>0</v>
      </c>
      <c r="IS85" s="46">
        <f t="shared" si="91"/>
        <v>0</v>
      </c>
      <c r="IT85" s="46">
        <f t="shared" si="91"/>
        <v>0</v>
      </c>
      <c r="IU85" s="46">
        <f t="shared" si="91"/>
        <v>0</v>
      </c>
      <c r="IV85" s="46">
        <f t="shared" si="91"/>
        <v>0</v>
      </c>
      <c r="IW85" s="46">
        <f t="shared" si="91"/>
        <v>0</v>
      </c>
      <c r="IX85" s="46">
        <f t="shared" si="91"/>
        <v>0</v>
      </c>
      <c r="IY85" s="46">
        <f t="shared" si="82"/>
        <v>0</v>
      </c>
      <c r="IZ85" s="46">
        <f t="shared" si="82"/>
        <v>0</v>
      </c>
      <c r="JA85" s="46">
        <f t="shared" si="82"/>
        <v>0</v>
      </c>
      <c r="JB85" s="46">
        <f t="shared" si="82"/>
        <v>0</v>
      </c>
      <c r="JC85" s="46">
        <f t="shared" si="82"/>
        <v>0</v>
      </c>
      <c r="JD85" s="46">
        <f t="shared" si="82"/>
        <v>0</v>
      </c>
      <c r="JE85" s="46">
        <f t="shared" si="82"/>
        <v>0</v>
      </c>
      <c r="JF85" s="46">
        <f t="shared" si="82"/>
        <v>0</v>
      </c>
      <c r="JG85" s="46">
        <f t="shared" si="82"/>
        <v>0</v>
      </c>
      <c r="JH85" s="46">
        <f t="shared" si="82"/>
        <v>0</v>
      </c>
      <c r="JI85" s="46">
        <f t="shared" si="82"/>
        <v>0</v>
      </c>
      <c r="JJ85" s="46">
        <f t="shared" si="82"/>
        <v>0</v>
      </c>
      <c r="JK85" s="46">
        <f t="shared" si="82"/>
        <v>0</v>
      </c>
      <c r="JL85" s="46">
        <f t="shared" si="82"/>
        <v>0</v>
      </c>
      <c r="JM85" s="46">
        <f t="shared" si="82"/>
        <v>0</v>
      </c>
      <c r="JN85" s="46">
        <f t="shared" si="82"/>
        <v>0</v>
      </c>
      <c r="JO85" s="46">
        <f t="shared" si="92"/>
        <v>0</v>
      </c>
      <c r="JP85" s="46">
        <f t="shared" si="92"/>
        <v>0</v>
      </c>
      <c r="JQ85" s="46">
        <f t="shared" si="92"/>
        <v>0</v>
      </c>
      <c r="JR85" s="46">
        <f t="shared" si="92"/>
        <v>0</v>
      </c>
      <c r="JS85" s="46">
        <f t="shared" si="92"/>
        <v>0</v>
      </c>
      <c r="JT85" s="46">
        <f t="shared" si="92"/>
        <v>0</v>
      </c>
      <c r="JU85" s="46">
        <f t="shared" si="92"/>
        <v>0</v>
      </c>
      <c r="JV85" s="46">
        <f t="shared" si="92"/>
        <v>0</v>
      </c>
      <c r="JW85" s="46">
        <f t="shared" si="92"/>
        <v>0</v>
      </c>
      <c r="JX85" s="46">
        <f t="shared" si="92"/>
        <v>0</v>
      </c>
      <c r="JY85" s="46">
        <f t="shared" si="92"/>
        <v>0</v>
      </c>
      <c r="JZ85" s="46">
        <f t="shared" si="92"/>
        <v>0</v>
      </c>
      <c r="KA85" s="46">
        <f t="shared" si="92"/>
        <v>0</v>
      </c>
      <c r="KB85" s="46">
        <f t="shared" si="92"/>
        <v>0</v>
      </c>
      <c r="KC85" s="46">
        <f t="shared" si="92"/>
        <v>0</v>
      </c>
      <c r="KD85" s="46">
        <f t="shared" si="92"/>
        <v>0</v>
      </c>
      <c r="KE85" s="46">
        <f t="shared" si="83"/>
        <v>0</v>
      </c>
      <c r="KF85" s="46">
        <f t="shared" si="83"/>
        <v>0</v>
      </c>
      <c r="KG85" s="46">
        <f t="shared" si="83"/>
        <v>0</v>
      </c>
      <c r="KH85" s="46">
        <f t="shared" si="83"/>
        <v>0</v>
      </c>
      <c r="KI85" s="46">
        <f t="shared" si="83"/>
        <v>0</v>
      </c>
      <c r="KJ85" s="46">
        <f t="shared" si="83"/>
        <v>0</v>
      </c>
      <c r="KK85" s="46">
        <f t="shared" si="83"/>
        <v>0</v>
      </c>
      <c r="KL85" s="46">
        <f t="shared" si="83"/>
        <v>0</v>
      </c>
      <c r="KM85" s="46">
        <f t="shared" si="83"/>
        <v>0</v>
      </c>
      <c r="KN85" s="46">
        <f t="shared" si="83"/>
        <v>0</v>
      </c>
      <c r="KO85" s="46">
        <f t="shared" si="83"/>
        <v>0</v>
      </c>
      <c r="KP85" s="46">
        <f t="shared" si="83"/>
        <v>0</v>
      </c>
      <c r="KQ85" s="46">
        <f t="shared" si="83"/>
        <v>0</v>
      </c>
      <c r="KR85" s="46">
        <f t="shared" si="83"/>
        <v>0</v>
      </c>
      <c r="KS85" s="46">
        <f t="shared" si="83"/>
        <v>0</v>
      </c>
      <c r="KT85" s="46">
        <f t="shared" si="83"/>
        <v>0</v>
      </c>
      <c r="KU85" s="46">
        <f t="shared" si="84"/>
        <v>0</v>
      </c>
      <c r="KV85" s="46">
        <f t="shared" si="84"/>
        <v>0</v>
      </c>
      <c r="KW85" s="46">
        <f t="shared" si="84"/>
        <v>0</v>
      </c>
      <c r="KX85" s="46">
        <f t="shared" si="84"/>
        <v>0</v>
      </c>
      <c r="KY85" s="46">
        <f t="shared" si="84"/>
        <v>0</v>
      </c>
      <c r="KZ85" s="46">
        <f t="shared" si="84"/>
        <v>0</v>
      </c>
      <c r="LA85" s="46">
        <f t="shared" si="84"/>
        <v>0</v>
      </c>
      <c r="LB85" s="46">
        <f t="shared" si="84"/>
        <v>0</v>
      </c>
      <c r="LC85" s="46">
        <f t="shared" si="84"/>
        <v>0</v>
      </c>
      <c r="LD85" s="46">
        <f t="shared" si="84"/>
        <v>0</v>
      </c>
      <c r="LE85" s="46">
        <f t="shared" si="84"/>
        <v>0</v>
      </c>
      <c r="LF85" s="46">
        <f t="shared" si="84"/>
        <v>0</v>
      </c>
      <c r="LG85" s="46">
        <f t="shared" si="84"/>
        <v>0</v>
      </c>
      <c r="LH85" s="46">
        <f t="shared" si="84"/>
        <v>0</v>
      </c>
      <c r="LI85" s="46">
        <f t="shared" si="84"/>
        <v>0</v>
      </c>
      <c r="LJ85" s="46">
        <f t="shared" si="84"/>
        <v>0</v>
      </c>
      <c r="LK85" s="46">
        <f t="shared" si="85"/>
        <v>0</v>
      </c>
      <c r="LL85" s="46">
        <f t="shared" si="85"/>
        <v>0</v>
      </c>
      <c r="LM85" s="46">
        <f t="shared" si="85"/>
        <v>0</v>
      </c>
      <c r="LN85" s="46">
        <f t="shared" si="85"/>
        <v>0</v>
      </c>
      <c r="LO85" s="46">
        <f t="shared" si="85"/>
        <v>0</v>
      </c>
      <c r="LP85" s="46">
        <f t="shared" si="85"/>
        <v>0</v>
      </c>
      <c r="LQ85" s="46">
        <f t="shared" si="85"/>
        <v>0</v>
      </c>
      <c r="LR85" s="46">
        <f t="shared" si="85"/>
        <v>0</v>
      </c>
      <c r="LS85" s="46">
        <f t="shared" si="85"/>
        <v>0</v>
      </c>
      <c r="LT85" s="46">
        <f t="shared" si="85"/>
        <v>0</v>
      </c>
    </row>
    <row r="86" spans="1:332" ht="24.6" hidden="1" customHeight="1">
      <c r="A86" s="121">
        <v>25</v>
      </c>
      <c r="B86" s="19"/>
      <c r="C86" s="21"/>
      <c r="D86" s="21"/>
      <c r="E86" s="215" t="str">
        <f t="shared" si="25"/>
        <v/>
      </c>
      <c r="F86" s="215">
        <f t="shared" si="26"/>
        <v>0</v>
      </c>
      <c r="G86" s="218"/>
      <c r="H86" s="217" t="str">
        <f t="shared" si="27"/>
        <v>Falta(n) Fecha(s)</v>
      </c>
      <c r="I86" s="72"/>
      <c r="J86" s="72"/>
      <c r="K86" s="72"/>
      <c r="L86" s="72"/>
      <c r="M86" s="72"/>
      <c r="N86" s="72"/>
      <c r="O86" s="72"/>
      <c r="P86" s="72"/>
      <c r="Q86" s="210" t="str" cm="1">
        <f t="array" ref="Q86">IF(SUM(COUNTIF(J86:P86,{"SI","NO APLICA"}))=0,
   "",
   IF(SUM(COUNTIF(J86:P86,{"SI","NO APLICA"}))=COLUMNS(J86:P86),
      "CUMPLE",
      "NO CUMPLE"))</f>
        <v/>
      </c>
      <c r="R86" s="72"/>
      <c r="S86" s="19"/>
      <c r="T86" s="72"/>
      <c r="U86" s="19"/>
      <c r="V86" s="72"/>
      <c r="W86" s="72"/>
      <c r="X86" s="72"/>
      <c r="Y86" s="210" t="str">
        <f t="shared" si="70"/>
        <v/>
      </c>
      <c r="Z86" s="211" t="str">
        <f t="shared" si="71"/>
        <v/>
      </c>
      <c r="AA86" s="476"/>
      <c r="AB86" s="477"/>
      <c r="AD86" s="122" t="str">
        <f t="shared" si="28"/>
        <v/>
      </c>
      <c r="AE86" s="122" t="str">
        <f t="shared" si="28"/>
        <v/>
      </c>
      <c r="AF86" s="123">
        <f t="shared" si="28"/>
        <v>0</v>
      </c>
      <c r="AG86" s="122" t="str">
        <f t="shared" si="29"/>
        <v/>
      </c>
      <c r="AH86" s="122" t="str">
        <f t="shared" si="29"/>
        <v/>
      </c>
      <c r="AI86" s="123">
        <f t="shared" si="29"/>
        <v>0</v>
      </c>
      <c r="AW86" s="46" t="str">
        <f t="shared" si="30"/>
        <v/>
      </c>
      <c r="AX86" s="46">
        <f t="shared" si="30"/>
        <v>2</v>
      </c>
      <c r="AY86" s="96">
        <v>25</v>
      </c>
      <c r="AZ86" s="47" t="str">
        <f t="shared" si="31"/>
        <v/>
      </c>
      <c r="BA86" s="47">
        <f t="shared" si="32"/>
        <v>0</v>
      </c>
      <c r="BB86" s="90" t="str">
        <f t="shared" si="33"/>
        <v/>
      </c>
      <c r="BC86" s="124">
        <v>25</v>
      </c>
      <c r="BD86" s="125">
        <f t="shared" si="34"/>
        <v>1</v>
      </c>
      <c r="BE86" s="126">
        <f t="shared" si="35"/>
        <v>1</v>
      </c>
      <c r="BF86" s="90">
        <f t="shared" si="36"/>
        <v>0</v>
      </c>
      <c r="BG86" s="90">
        <f t="shared" si="75"/>
        <v>0</v>
      </c>
      <c r="BH86" s="90" t="str">
        <f t="shared" si="72"/>
        <v/>
      </c>
      <c r="BI86" s="90" t="e">
        <f t="shared" si="37"/>
        <v>#NUM!</v>
      </c>
      <c r="BJ86" s="90" t="str">
        <f t="shared" si="38"/>
        <v/>
      </c>
      <c r="BK86" s="127">
        <f t="shared" si="39"/>
        <v>0</v>
      </c>
      <c r="BL86" s="128" t="e">
        <f t="shared" si="40"/>
        <v>#NUM!</v>
      </c>
      <c r="BM86" s="128" t="e">
        <f t="shared" si="41"/>
        <v>#NUM!</v>
      </c>
      <c r="BN86" s="128" t="str">
        <f t="shared" si="42"/>
        <v/>
      </c>
      <c r="BO86" s="128" t="str">
        <f t="shared" si="73"/>
        <v/>
      </c>
      <c r="BP86" s="90">
        <f t="shared" si="43"/>
        <v>0</v>
      </c>
      <c r="BQ86" s="90">
        <f t="shared" si="44"/>
        <v>0</v>
      </c>
      <c r="BR86" s="90">
        <f t="shared" si="76"/>
        <v>0</v>
      </c>
      <c r="BS86" s="90" t="str">
        <f t="shared" si="45"/>
        <v/>
      </c>
      <c r="BT86" s="90" t="e">
        <f t="shared" si="46"/>
        <v>#NUM!</v>
      </c>
      <c r="BU86" s="90" t="e">
        <f t="shared" si="47"/>
        <v>#NUM!</v>
      </c>
      <c r="BV86" s="127">
        <f t="shared" si="48"/>
        <v>0</v>
      </c>
      <c r="BW86" s="128" t="e">
        <f t="shared" si="49"/>
        <v>#NUM!</v>
      </c>
      <c r="BX86" s="128" t="e">
        <f t="shared" si="50"/>
        <v>#NUM!</v>
      </c>
      <c r="BY86" s="128" t="str">
        <f t="shared" si="51"/>
        <v/>
      </c>
      <c r="BZ86" s="128" t="str">
        <f t="shared" si="74"/>
        <v/>
      </c>
      <c r="CA86" s="90">
        <f t="shared" si="52"/>
        <v>0</v>
      </c>
      <c r="CB86" s="90"/>
      <c r="CC86" s="90"/>
      <c r="CD86" s="129"/>
      <c r="CE86" s="130">
        <f t="shared" si="53"/>
        <v>0</v>
      </c>
      <c r="CF86" s="46">
        <f t="shared" si="86"/>
        <v>0</v>
      </c>
      <c r="CG86" s="46">
        <f t="shared" si="86"/>
        <v>0</v>
      </c>
      <c r="CH86" s="46">
        <f t="shared" si="86"/>
        <v>0</v>
      </c>
      <c r="CI86" s="46">
        <f t="shared" si="86"/>
        <v>0</v>
      </c>
      <c r="CJ86" s="46">
        <f t="shared" si="86"/>
        <v>0</v>
      </c>
      <c r="CK86" s="46">
        <f t="shared" si="86"/>
        <v>0</v>
      </c>
      <c r="CL86" s="46">
        <f t="shared" si="86"/>
        <v>0</v>
      </c>
      <c r="CM86" s="46">
        <f t="shared" si="86"/>
        <v>0</v>
      </c>
      <c r="CN86" s="46">
        <f t="shared" si="86"/>
        <v>0</v>
      </c>
      <c r="CO86" s="46">
        <f t="shared" si="86"/>
        <v>0</v>
      </c>
      <c r="CP86" s="46">
        <f t="shared" si="86"/>
        <v>0</v>
      </c>
      <c r="CQ86" s="46">
        <f t="shared" si="86"/>
        <v>0</v>
      </c>
      <c r="CR86" s="46">
        <f t="shared" si="86"/>
        <v>0</v>
      </c>
      <c r="CS86" s="46">
        <f t="shared" si="86"/>
        <v>0</v>
      </c>
      <c r="CT86" s="46">
        <f t="shared" si="86"/>
        <v>0</v>
      </c>
      <c r="CU86" s="46">
        <f t="shared" si="86"/>
        <v>0</v>
      </c>
      <c r="CV86" s="46">
        <f t="shared" si="77"/>
        <v>0</v>
      </c>
      <c r="CW86" s="46">
        <f t="shared" si="77"/>
        <v>0</v>
      </c>
      <c r="CX86" s="46">
        <f t="shared" si="77"/>
        <v>0</v>
      </c>
      <c r="CY86" s="46">
        <f t="shared" si="77"/>
        <v>0</v>
      </c>
      <c r="CZ86" s="46">
        <f t="shared" si="77"/>
        <v>0</v>
      </c>
      <c r="DA86" s="46">
        <f t="shared" si="77"/>
        <v>0</v>
      </c>
      <c r="DB86" s="46">
        <f t="shared" si="77"/>
        <v>0</v>
      </c>
      <c r="DC86" s="46">
        <f t="shared" si="77"/>
        <v>0</v>
      </c>
      <c r="DD86" s="46">
        <f t="shared" si="77"/>
        <v>0</v>
      </c>
      <c r="DE86" s="46">
        <f t="shared" si="77"/>
        <v>0</v>
      </c>
      <c r="DF86" s="46">
        <f t="shared" si="77"/>
        <v>0</v>
      </c>
      <c r="DG86" s="46">
        <f t="shared" si="77"/>
        <v>0</v>
      </c>
      <c r="DH86" s="46">
        <f t="shared" si="77"/>
        <v>0</v>
      </c>
      <c r="DI86" s="46">
        <f t="shared" si="77"/>
        <v>0</v>
      </c>
      <c r="DJ86" s="46">
        <f t="shared" si="77"/>
        <v>0</v>
      </c>
      <c r="DK86" s="46">
        <f t="shared" si="87"/>
        <v>0</v>
      </c>
      <c r="DL86" s="46">
        <f t="shared" si="87"/>
        <v>0</v>
      </c>
      <c r="DM86" s="46">
        <f t="shared" si="87"/>
        <v>0</v>
      </c>
      <c r="DN86" s="46">
        <f t="shared" si="87"/>
        <v>0</v>
      </c>
      <c r="DO86" s="46">
        <f t="shared" si="87"/>
        <v>0</v>
      </c>
      <c r="DP86" s="46">
        <f t="shared" si="87"/>
        <v>0</v>
      </c>
      <c r="DQ86" s="46">
        <f t="shared" si="87"/>
        <v>0</v>
      </c>
      <c r="DR86" s="46">
        <f t="shared" si="87"/>
        <v>0</v>
      </c>
      <c r="DS86" s="46">
        <f t="shared" si="87"/>
        <v>0</v>
      </c>
      <c r="DT86" s="46">
        <f t="shared" si="87"/>
        <v>0</v>
      </c>
      <c r="DU86" s="46">
        <f t="shared" si="87"/>
        <v>0</v>
      </c>
      <c r="DV86" s="46">
        <f t="shared" si="87"/>
        <v>0</v>
      </c>
      <c r="DW86" s="46">
        <f t="shared" si="87"/>
        <v>0</v>
      </c>
      <c r="DX86" s="46">
        <f t="shared" si="87"/>
        <v>0</v>
      </c>
      <c r="DY86" s="46">
        <f t="shared" si="87"/>
        <v>0</v>
      </c>
      <c r="DZ86" s="46">
        <f t="shared" si="87"/>
        <v>0</v>
      </c>
      <c r="EA86" s="46">
        <f t="shared" si="78"/>
        <v>0</v>
      </c>
      <c r="EB86" s="46">
        <f t="shared" si="78"/>
        <v>0</v>
      </c>
      <c r="EC86" s="46">
        <f t="shared" si="78"/>
        <v>0</v>
      </c>
      <c r="ED86" s="46">
        <f t="shared" si="78"/>
        <v>0</v>
      </c>
      <c r="EE86" s="46">
        <f t="shared" si="78"/>
        <v>0</v>
      </c>
      <c r="EF86" s="46">
        <f t="shared" si="78"/>
        <v>0</v>
      </c>
      <c r="EG86" s="46">
        <f t="shared" si="78"/>
        <v>0</v>
      </c>
      <c r="EH86" s="46">
        <f t="shared" si="78"/>
        <v>0</v>
      </c>
      <c r="EI86" s="46">
        <f t="shared" si="78"/>
        <v>0</v>
      </c>
      <c r="EJ86" s="46">
        <f t="shared" si="78"/>
        <v>0</v>
      </c>
      <c r="EK86" s="46">
        <f t="shared" si="78"/>
        <v>0</v>
      </c>
      <c r="EL86" s="46">
        <f t="shared" si="78"/>
        <v>0</v>
      </c>
      <c r="EM86" s="46">
        <f t="shared" si="78"/>
        <v>0</v>
      </c>
      <c r="EN86" s="46">
        <f t="shared" si="78"/>
        <v>0</v>
      </c>
      <c r="EO86" s="46">
        <f t="shared" si="78"/>
        <v>0</v>
      </c>
      <c r="EP86" s="46">
        <f t="shared" si="78"/>
        <v>0</v>
      </c>
      <c r="EQ86" s="46">
        <f t="shared" si="88"/>
        <v>0</v>
      </c>
      <c r="ER86" s="46">
        <f t="shared" si="88"/>
        <v>0</v>
      </c>
      <c r="ES86" s="46">
        <f t="shared" si="88"/>
        <v>0</v>
      </c>
      <c r="ET86" s="46">
        <f t="shared" si="88"/>
        <v>0</v>
      </c>
      <c r="EU86" s="46">
        <f t="shared" si="88"/>
        <v>0</v>
      </c>
      <c r="EV86" s="46">
        <f t="shared" si="88"/>
        <v>0</v>
      </c>
      <c r="EW86" s="46">
        <f t="shared" si="88"/>
        <v>0</v>
      </c>
      <c r="EX86" s="46">
        <f t="shared" si="88"/>
        <v>0</v>
      </c>
      <c r="EY86" s="46">
        <f t="shared" si="88"/>
        <v>0</v>
      </c>
      <c r="EZ86" s="46">
        <f t="shared" si="88"/>
        <v>0</v>
      </c>
      <c r="FA86" s="46">
        <f t="shared" si="88"/>
        <v>0</v>
      </c>
      <c r="FB86" s="46">
        <f t="shared" si="88"/>
        <v>0</v>
      </c>
      <c r="FC86" s="46">
        <f t="shared" si="88"/>
        <v>0</v>
      </c>
      <c r="FD86" s="46">
        <f t="shared" si="88"/>
        <v>0</v>
      </c>
      <c r="FE86" s="46">
        <f t="shared" si="88"/>
        <v>0</v>
      </c>
      <c r="FF86" s="46">
        <f t="shared" si="88"/>
        <v>0</v>
      </c>
      <c r="FG86" s="46">
        <f t="shared" si="79"/>
        <v>0</v>
      </c>
      <c r="FH86" s="46">
        <f t="shared" si="79"/>
        <v>0</v>
      </c>
      <c r="FI86" s="46">
        <f t="shared" si="79"/>
        <v>0</v>
      </c>
      <c r="FJ86" s="46">
        <f t="shared" si="79"/>
        <v>0</v>
      </c>
      <c r="FK86" s="46">
        <f t="shared" si="79"/>
        <v>0</v>
      </c>
      <c r="FL86" s="46">
        <f t="shared" si="79"/>
        <v>0</v>
      </c>
      <c r="FM86" s="46">
        <f t="shared" si="79"/>
        <v>0</v>
      </c>
      <c r="FN86" s="46">
        <f t="shared" si="79"/>
        <v>0</v>
      </c>
      <c r="FO86" s="46">
        <f t="shared" si="79"/>
        <v>0</v>
      </c>
      <c r="FP86" s="46">
        <f t="shared" si="79"/>
        <v>0</v>
      </c>
      <c r="FQ86" s="46">
        <f t="shared" si="79"/>
        <v>0</v>
      </c>
      <c r="FR86" s="46">
        <f t="shared" si="79"/>
        <v>0</v>
      </c>
      <c r="FS86" s="46">
        <f t="shared" si="79"/>
        <v>0</v>
      </c>
      <c r="FT86" s="46">
        <f t="shared" si="79"/>
        <v>0</v>
      </c>
      <c r="FU86" s="46">
        <f t="shared" si="79"/>
        <v>0</v>
      </c>
      <c r="FV86" s="46">
        <f t="shared" si="79"/>
        <v>0</v>
      </c>
      <c r="FW86" s="46">
        <f t="shared" si="89"/>
        <v>0</v>
      </c>
      <c r="FX86" s="46">
        <f t="shared" si="89"/>
        <v>0</v>
      </c>
      <c r="FY86" s="46">
        <f t="shared" si="89"/>
        <v>0</v>
      </c>
      <c r="FZ86" s="46">
        <f t="shared" si="89"/>
        <v>0</v>
      </c>
      <c r="GA86" s="46">
        <f t="shared" si="89"/>
        <v>0</v>
      </c>
      <c r="GB86" s="46">
        <f t="shared" si="89"/>
        <v>0</v>
      </c>
      <c r="GC86" s="46">
        <f t="shared" si="89"/>
        <v>0</v>
      </c>
      <c r="GD86" s="46">
        <f t="shared" si="89"/>
        <v>0</v>
      </c>
      <c r="GE86" s="46">
        <f t="shared" si="89"/>
        <v>0</v>
      </c>
      <c r="GF86" s="46">
        <f t="shared" si="89"/>
        <v>0</v>
      </c>
      <c r="GG86" s="46">
        <f t="shared" si="89"/>
        <v>0</v>
      </c>
      <c r="GH86" s="46">
        <f t="shared" si="89"/>
        <v>0</v>
      </c>
      <c r="GI86" s="46">
        <f t="shared" si="89"/>
        <v>0</v>
      </c>
      <c r="GJ86" s="46">
        <f t="shared" si="89"/>
        <v>0</v>
      </c>
      <c r="GK86" s="46">
        <f t="shared" si="89"/>
        <v>0</v>
      </c>
      <c r="GL86" s="46">
        <f t="shared" si="89"/>
        <v>0</v>
      </c>
      <c r="GM86" s="46">
        <f t="shared" si="80"/>
        <v>0</v>
      </c>
      <c r="GN86" s="46">
        <f t="shared" si="80"/>
        <v>0</v>
      </c>
      <c r="GO86" s="46">
        <f t="shared" si="80"/>
        <v>0</v>
      </c>
      <c r="GP86" s="46">
        <f t="shared" si="80"/>
        <v>0</v>
      </c>
      <c r="GQ86" s="46">
        <f t="shared" si="80"/>
        <v>0</v>
      </c>
      <c r="GR86" s="46">
        <f t="shared" si="80"/>
        <v>0</v>
      </c>
      <c r="GS86" s="46">
        <f t="shared" si="80"/>
        <v>0</v>
      </c>
      <c r="GT86" s="46">
        <f t="shared" si="80"/>
        <v>0</v>
      </c>
      <c r="GU86" s="46">
        <f t="shared" si="80"/>
        <v>0</v>
      </c>
      <c r="GV86" s="46">
        <f t="shared" si="80"/>
        <v>0</v>
      </c>
      <c r="GW86" s="46">
        <f t="shared" si="80"/>
        <v>0</v>
      </c>
      <c r="GX86" s="46">
        <f t="shared" si="80"/>
        <v>0</v>
      </c>
      <c r="GY86" s="46">
        <f t="shared" si="80"/>
        <v>0</v>
      </c>
      <c r="GZ86" s="46">
        <f t="shared" si="80"/>
        <v>0</v>
      </c>
      <c r="HA86" s="46">
        <f t="shared" si="80"/>
        <v>0</v>
      </c>
      <c r="HB86" s="46">
        <f t="shared" si="80"/>
        <v>0</v>
      </c>
      <c r="HC86" s="46">
        <f t="shared" si="90"/>
        <v>0</v>
      </c>
      <c r="HD86" s="46">
        <f t="shared" si="90"/>
        <v>0</v>
      </c>
      <c r="HE86" s="46">
        <f t="shared" si="90"/>
        <v>0</v>
      </c>
      <c r="HF86" s="46">
        <f t="shared" si="90"/>
        <v>0</v>
      </c>
      <c r="HG86" s="46">
        <f t="shared" si="90"/>
        <v>0</v>
      </c>
      <c r="HH86" s="46">
        <f t="shared" si="90"/>
        <v>0</v>
      </c>
      <c r="HI86" s="46">
        <f t="shared" si="90"/>
        <v>0</v>
      </c>
      <c r="HJ86" s="46">
        <f t="shared" si="90"/>
        <v>0</v>
      </c>
      <c r="HK86" s="46">
        <f t="shared" si="90"/>
        <v>0</v>
      </c>
      <c r="HL86" s="46">
        <f t="shared" si="90"/>
        <v>0</v>
      </c>
      <c r="HM86" s="46">
        <f t="shared" si="90"/>
        <v>0</v>
      </c>
      <c r="HN86" s="46">
        <f t="shared" si="90"/>
        <v>0</v>
      </c>
      <c r="HO86" s="46">
        <f t="shared" si="90"/>
        <v>0</v>
      </c>
      <c r="HP86" s="46">
        <f t="shared" si="90"/>
        <v>0</v>
      </c>
      <c r="HQ86" s="46">
        <f t="shared" si="90"/>
        <v>0</v>
      </c>
      <c r="HR86" s="46">
        <f t="shared" si="90"/>
        <v>0</v>
      </c>
      <c r="HS86" s="46">
        <f t="shared" si="81"/>
        <v>0</v>
      </c>
      <c r="HT86" s="46">
        <f t="shared" si="81"/>
        <v>0</v>
      </c>
      <c r="HU86" s="46">
        <f t="shared" si="81"/>
        <v>0</v>
      </c>
      <c r="HV86" s="46">
        <f t="shared" si="81"/>
        <v>0</v>
      </c>
      <c r="HW86" s="46">
        <f t="shared" si="81"/>
        <v>0</v>
      </c>
      <c r="HX86" s="46">
        <f t="shared" si="81"/>
        <v>0</v>
      </c>
      <c r="HY86" s="46">
        <f t="shared" si="81"/>
        <v>0</v>
      </c>
      <c r="HZ86" s="46">
        <f t="shared" si="81"/>
        <v>0</v>
      </c>
      <c r="IA86" s="46">
        <f t="shared" si="81"/>
        <v>0</v>
      </c>
      <c r="IB86" s="46">
        <f t="shared" si="81"/>
        <v>0</v>
      </c>
      <c r="IC86" s="46">
        <f t="shared" si="81"/>
        <v>0</v>
      </c>
      <c r="ID86" s="46">
        <f t="shared" si="81"/>
        <v>0</v>
      </c>
      <c r="IE86" s="46">
        <f t="shared" si="81"/>
        <v>0</v>
      </c>
      <c r="IF86" s="46">
        <f t="shared" si="81"/>
        <v>0</v>
      </c>
      <c r="IG86" s="46">
        <f t="shared" si="81"/>
        <v>0</v>
      </c>
      <c r="IH86" s="46">
        <f t="shared" si="81"/>
        <v>0</v>
      </c>
      <c r="II86" s="46">
        <f t="shared" si="91"/>
        <v>0</v>
      </c>
      <c r="IJ86" s="46">
        <f t="shared" si="91"/>
        <v>0</v>
      </c>
      <c r="IK86" s="46">
        <f t="shared" si="91"/>
        <v>0</v>
      </c>
      <c r="IL86" s="46">
        <f t="shared" si="91"/>
        <v>0</v>
      </c>
      <c r="IM86" s="46">
        <f t="shared" si="91"/>
        <v>0</v>
      </c>
      <c r="IN86" s="46">
        <f t="shared" si="91"/>
        <v>0</v>
      </c>
      <c r="IO86" s="46">
        <f t="shared" si="91"/>
        <v>0</v>
      </c>
      <c r="IP86" s="46">
        <f t="shared" si="91"/>
        <v>0</v>
      </c>
      <c r="IQ86" s="46">
        <f t="shared" si="91"/>
        <v>0</v>
      </c>
      <c r="IR86" s="46">
        <f t="shared" si="91"/>
        <v>0</v>
      </c>
      <c r="IS86" s="46">
        <f t="shared" si="91"/>
        <v>0</v>
      </c>
      <c r="IT86" s="46">
        <f t="shared" si="91"/>
        <v>0</v>
      </c>
      <c r="IU86" s="46">
        <f t="shared" si="91"/>
        <v>0</v>
      </c>
      <c r="IV86" s="46">
        <f t="shared" si="91"/>
        <v>0</v>
      </c>
      <c r="IW86" s="46">
        <f t="shared" si="91"/>
        <v>0</v>
      </c>
      <c r="IX86" s="46">
        <f t="shared" si="91"/>
        <v>0</v>
      </c>
      <c r="IY86" s="46">
        <f t="shared" si="82"/>
        <v>0</v>
      </c>
      <c r="IZ86" s="46">
        <f t="shared" si="82"/>
        <v>0</v>
      </c>
      <c r="JA86" s="46">
        <f t="shared" si="82"/>
        <v>0</v>
      </c>
      <c r="JB86" s="46">
        <f t="shared" si="82"/>
        <v>0</v>
      </c>
      <c r="JC86" s="46">
        <f t="shared" si="82"/>
        <v>0</v>
      </c>
      <c r="JD86" s="46">
        <f t="shared" si="82"/>
        <v>0</v>
      </c>
      <c r="JE86" s="46">
        <f t="shared" si="82"/>
        <v>0</v>
      </c>
      <c r="JF86" s="46">
        <f t="shared" si="82"/>
        <v>0</v>
      </c>
      <c r="JG86" s="46">
        <f t="shared" si="82"/>
        <v>0</v>
      </c>
      <c r="JH86" s="46">
        <f t="shared" si="82"/>
        <v>0</v>
      </c>
      <c r="JI86" s="46">
        <f t="shared" si="82"/>
        <v>0</v>
      </c>
      <c r="JJ86" s="46">
        <f t="shared" si="82"/>
        <v>0</v>
      </c>
      <c r="JK86" s="46">
        <f t="shared" si="82"/>
        <v>0</v>
      </c>
      <c r="JL86" s="46">
        <f t="shared" si="82"/>
        <v>0</v>
      </c>
      <c r="JM86" s="46">
        <f t="shared" si="82"/>
        <v>0</v>
      </c>
      <c r="JN86" s="46">
        <f t="shared" si="82"/>
        <v>0</v>
      </c>
      <c r="JO86" s="46">
        <f t="shared" si="92"/>
        <v>0</v>
      </c>
      <c r="JP86" s="46">
        <f t="shared" si="92"/>
        <v>0</v>
      </c>
      <c r="JQ86" s="46">
        <f t="shared" si="92"/>
        <v>0</v>
      </c>
      <c r="JR86" s="46">
        <f t="shared" si="92"/>
        <v>0</v>
      </c>
      <c r="JS86" s="46">
        <f t="shared" si="92"/>
        <v>0</v>
      </c>
      <c r="JT86" s="46">
        <f t="shared" si="92"/>
        <v>0</v>
      </c>
      <c r="JU86" s="46">
        <f t="shared" si="92"/>
        <v>0</v>
      </c>
      <c r="JV86" s="46">
        <f t="shared" si="92"/>
        <v>0</v>
      </c>
      <c r="JW86" s="46">
        <f t="shared" si="92"/>
        <v>0</v>
      </c>
      <c r="JX86" s="46">
        <f t="shared" si="92"/>
        <v>0</v>
      </c>
      <c r="JY86" s="46">
        <f t="shared" si="92"/>
        <v>0</v>
      </c>
      <c r="JZ86" s="46">
        <f t="shared" si="92"/>
        <v>0</v>
      </c>
      <c r="KA86" s="46">
        <f t="shared" si="92"/>
        <v>0</v>
      </c>
      <c r="KB86" s="46">
        <f t="shared" si="92"/>
        <v>0</v>
      </c>
      <c r="KC86" s="46">
        <f t="shared" si="92"/>
        <v>0</v>
      </c>
      <c r="KD86" s="46">
        <f t="shared" si="92"/>
        <v>0</v>
      </c>
      <c r="KE86" s="46">
        <f t="shared" si="83"/>
        <v>0</v>
      </c>
      <c r="KF86" s="46">
        <f t="shared" si="83"/>
        <v>0</v>
      </c>
      <c r="KG86" s="46">
        <f t="shared" si="83"/>
        <v>0</v>
      </c>
      <c r="KH86" s="46">
        <f t="shared" si="83"/>
        <v>0</v>
      </c>
      <c r="KI86" s="46">
        <f t="shared" si="83"/>
        <v>0</v>
      </c>
      <c r="KJ86" s="46">
        <f t="shared" si="83"/>
        <v>0</v>
      </c>
      <c r="KK86" s="46">
        <f t="shared" si="83"/>
        <v>0</v>
      </c>
      <c r="KL86" s="46">
        <f t="shared" si="83"/>
        <v>0</v>
      </c>
      <c r="KM86" s="46">
        <f t="shared" si="83"/>
        <v>0</v>
      </c>
      <c r="KN86" s="46">
        <f t="shared" si="83"/>
        <v>0</v>
      </c>
      <c r="KO86" s="46">
        <f t="shared" si="83"/>
        <v>0</v>
      </c>
      <c r="KP86" s="46">
        <f t="shared" si="83"/>
        <v>0</v>
      </c>
      <c r="KQ86" s="46">
        <f t="shared" si="83"/>
        <v>0</v>
      </c>
      <c r="KR86" s="46">
        <f t="shared" si="83"/>
        <v>0</v>
      </c>
      <c r="KS86" s="46">
        <f t="shared" si="83"/>
        <v>0</v>
      </c>
      <c r="KT86" s="46">
        <f t="shared" si="83"/>
        <v>0</v>
      </c>
      <c r="KU86" s="46">
        <f t="shared" si="84"/>
        <v>0</v>
      </c>
      <c r="KV86" s="46">
        <f t="shared" si="84"/>
        <v>0</v>
      </c>
      <c r="KW86" s="46">
        <f t="shared" si="84"/>
        <v>0</v>
      </c>
      <c r="KX86" s="46">
        <f t="shared" si="84"/>
        <v>0</v>
      </c>
      <c r="KY86" s="46">
        <f t="shared" si="84"/>
        <v>0</v>
      </c>
      <c r="KZ86" s="46">
        <f t="shared" si="84"/>
        <v>0</v>
      </c>
      <c r="LA86" s="46">
        <f t="shared" si="84"/>
        <v>0</v>
      </c>
      <c r="LB86" s="46">
        <f t="shared" si="84"/>
        <v>0</v>
      </c>
      <c r="LC86" s="46">
        <f t="shared" si="84"/>
        <v>0</v>
      </c>
      <c r="LD86" s="46">
        <f t="shared" si="84"/>
        <v>0</v>
      </c>
      <c r="LE86" s="46">
        <f t="shared" si="84"/>
        <v>0</v>
      </c>
      <c r="LF86" s="46">
        <f t="shared" si="84"/>
        <v>0</v>
      </c>
      <c r="LG86" s="46">
        <f t="shared" si="84"/>
        <v>0</v>
      </c>
      <c r="LH86" s="46">
        <f t="shared" si="84"/>
        <v>0</v>
      </c>
      <c r="LI86" s="46">
        <f t="shared" si="84"/>
        <v>0</v>
      </c>
      <c r="LJ86" s="46">
        <f t="shared" si="84"/>
        <v>0</v>
      </c>
      <c r="LK86" s="46">
        <f t="shared" si="85"/>
        <v>0</v>
      </c>
      <c r="LL86" s="46">
        <f t="shared" si="85"/>
        <v>0</v>
      </c>
      <c r="LM86" s="46">
        <f t="shared" si="85"/>
        <v>0</v>
      </c>
      <c r="LN86" s="46">
        <f t="shared" si="85"/>
        <v>0</v>
      </c>
      <c r="LO86" s="46">
        <f t="shared" si="85"/>
        <v>0</v>
      </c>
      <c r="LP86" s="46">
        <f t="shared" si="85"/>
        <v>0</v>
      </c>
      <c r="LQ86" s="46">
        <f t="shared" si="85"/>
        <v>0</v>
      </c>
      <c r="LR86" s="46">
        <f t="shared" si="85"/>
        <v>0</v>
      </c>
      <c r="LS86" s="46">
        <f t="shared" si="85"/>
        <v>0</v>
      </c>
      <c r="LT86" s="46">
        <f t="shared" si="85"/>
        <v>0</v>
      </c>
    </row>
    <row r="87" spans="1:332" ht="24.6" hidden="1" customHeight="1">
      <c r="A87" s="121">
        <v>26</v>
      </c>
      <c r="B87" s="19"/>
      <c r="C87" s="21"/>
      <c r="D87" s="21"/>
      <c r="E87" s="215" t="str">
        <f t="shared" si="25"/>
        <v/>
      </c>
      <c r="F87" s="215">
        <f t="shared" si="26"/>
        <v>0</v>
      </c>
      <c r="G87" s="218"/>
      <c r="H87" s="217" t="str">
        <f t="shared" si="27"/>
        <v>Falta(n) Fecha(s)</v>
      </c>
      <c r="I87" s="72"/>
      <c r="J87" s="72"/>
      <c r="K87" s="72"/>
      <c r="L87" s="72"/>
      <c r="M87" s="72"/>
      <c r="N87" s="72"/>
      <c r="O87" s="72"/>
      <c r="P87" s="72"/>
      <c r="Q87" s="210" t="str" cm="1">
        <f t="array" ref="Q87">IF(SUM(COUNTIF(J87:P87,{"SI","NO APLICA"}))=0,
   "",
   IF(SUM(COUNTIF(J87:P87,{"SI","NO APLICA"}))=COLUMNS(J87:P87),
      "CUMPLE",
      "NO CUMPLE"))</f>
        <v/>
      </c>
      <c r="R87" s="72"/>
      <c r="S87" s="19"/>
      <c r="T87" s="72"/>
      <c r="U87" s="19"/>
      <c r="V87" s="72"/>
      <c r="W87" s="72"/>
      <c r="X87" s="72"/>
      <c r="Y87" s="210" t="str">
        <f t="shared" si="70"/>
        <v/>
      </c>
      <c r="Z87" s="211" t="str">
        <f t="shared" si="71"/>
        <v/>
      </c>
      <c r="AA87" s="476"/>
      <c r="AB87" s="477"/>
      <c r="AD87" s="122" t="str">
        <f t="shared" si="28"/>
        <v/>
      </c>
      <c r="AE87" s="122" t="str">
        <f t="shared" si="28"/>
        <v/>
      </c>
      <c r="AF87" s="123">
        <f t="shared" si="28"/>
        <v>0</v>
      </c>
      <c r="AG87" s="122" t="str">
        <f t="shared" si="29"/>
        <v/>
      </c>
      <c r="AH87" s="122" t="str">
        <f t="shared" si="29"/>
        <v/>
      </c>
      <c r="AI87" s="123">
        <f t="shared" si="29"/>
        <v>0</v>
      </c>
      <c r="AW87" s="46" t="str">
        <f t="shared" si="30"/>
        <v/>
      </c>
      <c r="AX87" s="46">
        <f t="shared" si="30"/>
        <v>2</v>
      </c>
      <c r="AY87" s="96">
        <v>26</v>
      </c>
      <c r="AZ87" s="47" t="str">
        <f t="shared" si="31"/>
        <v/>
      </c>
      <c r="BA87" s="47">
        <f t="shared" si="32"/>
        <v>0</v>
      </c>
      <c r="BB87" s="90" t="str">
        <f t="shared" si="33"/>
        <v/>
      </c>
      <c r="BC87" s="124">
        <v>26</v>
      </c>
      <c r="BD87" s="125">
        <f t="shared" si="34"/>
        <v>1</v>
      </c>
      <c r="BE87" s="126">
        <f t="shared" si="35"/>
        <v>1</v>
      </c>
      <c r="BF87" s="90">
        <f t="shared" si="36"/>
        <v>0</v>
      </c>
      <c r="BG87" s="90">
        <f t="shared" si="75"/>
        <v>0</v>
      </c>
      <c r="BH87" s="90" t="str">
        <f t="shared" si="72"/>
        <v/>
      </c>
      <c r="BI87" s="90" t="e">
        <f t="shared" si="37"/>
        <v>#NUM!</v>
      </c>
      <c r="BJ87" s="90" t="str">
        <f t="shared" si="38"/>
        <v/>
      </c>
      <c r="BK87" s="127">
        <f t="shared" si="39"/>
        <v>0</v>
      </c>
      <c r="BL87" s="128" t="e">
        <f t="shared" si="40"/>
        <v>#NUM!</v>
      </c>
      <c r="BM87" s="128" t="e">
        <f t="shared" si="41"/>
        <v>#NUM!</v>
      </c>
      <c r="BN87" s="128" t="str">
        <f t="shared" si="42"/>
        <v/>
      </c>
      <c r="BO87" s="128" t="str">
        <f t="shared" si="73"/>
        <v/>
      </c>
      <c r="BP87" s="90">
        <f t="shared" si="43"/>
        <v>0</v>
      </c>
      <c r="BQ87" s="90">
        <f t="shared" si="44"/>
        <v>0</v>
      </c>
      <c r="BR87" s="90">
        <f t="shared" si="76"/>
        <v>0</v>
      </c>
      <c r="BS87" s="90" t="str">
        <f t="shared" si="45"/>
        <v/>
      </c>
      <c r="BT87" s="90" t="e">
        <f t="shared" si="46"/>
        <v>#NUM!</v>
      </c>
      <c r="BU87" s="90" t="e">
        <f t="shared" si="47"/>
        <v>#NUM!</v>
      </c>
      <c r="BV87" s="127">
        <f t="shared" si="48"/>
        <v>0</v>
      </c>
      <c r="BW87" s="128" t="e">
        <f t="shared" si="49"/>
        <v>#NUM!</v>
      </c>
      <c r="BX87" s="128" t="e">
        <f t="shared" si="50"/>
        <v>#NUM!</v>
      </c>
      <c r="BY87" s="128" t="str">
        <f t="shared" si="51"/>
        <v/>
      </c>
      <c r="BZ87" s="128" t="str">
        <f t="shared" si="74"/>
        <v/>
      </c>
      <c r="CA87" s="90">
        <f t="shared" si="52"/>
        <v>0</v>
      </c>
      <c r="CB87" s="90"/>
      <c r="CC87" s="90"/>
      <c r="CD87" s="129"/>
      <c r="CE87" s="130">
        <f t="shared" si="53"/>
        <v>0</v>
      </c>
      <c r="CF87" s="46">
        <f t="shared" si="86"/>
        <v>0</v>
      </c>
      <c r="CG87" s="46">
        <f t="shared" si="86"/>
        <v>0</v>
      </c>
      <c r="CH87" s="46">
        <f t="shared" si="86"/>
        <v>0</v>
      </c>
      <c r="CI87" s="46">
        <f t="shared" si="86"/>
        <v>0</v>
      </c>
      <c r="CJ87" s="46">
        <f t="shared" si="86"/>
        <v>0</v>
      </c>
      <c r="CK87" s="46">
        <f t="shared" si="86"/>
        <v>0</v>
      </c>
      <c r="CL87" s="46">
        <f t="shared" si="86"/>
        <v>0</v>
      </c>
      <c r="CM87" s="46">
        <f t="shared" si="86"/>
        <v>0</v>
      </c>
      <c r="CN87" s="46">
        <f t="shared" si="86"/>
        <v>0</v>
      </c>
      <c r="CO87" s="46">
        <f t="shared" si="86"/>
        <v>0</v>
      </c>
      <c r="CP87" s="46">
        <f t="shared" si="86"/>
        <v>0</v>
      </c>
      <c r="CQ87" s="46">
        <f t="shared" si="86"/>
        <v>0</v>
      </c>
      <c r="CR87" s="46">
        <f t="shared" si="86"/>
        <v>0</v>
      </c>
      <c r="CS87" s="46">
        <f t="shared" si="86"/>
        <v>0</v>
      </c>
      <c r="CT87" s="46">
        <f t="shared" si="86"/>
        <v>0</v>
      </c>
      <c r="CU87" s="46">
        <f t="shared" si="86"/>
        <v>0</v>
      </c>
      <c r="CV87" s="46">
        <f t="shared" si="77"/>
        <v>0</v>
      </c>
      <c r="CW87" s="46">
        <f t="shared" si="77"/>
        <v>0</v>
      </c>
      <c r="CX87" s="46">
        <f t="shared" si="77"/>
        <v>0</v>
      </c>
      <c r="CY87" s="46">
        <f t="shared" si="77"/>
        <v>0</v>
      </c>
      <c r="CZ87" s="46">
        <f t="shared" si="77"/>
        <v>0</v>
      </c>
      <c r="DA87" s="46">
        <f t="shared" si="77"/>
        <v>0</v>
      </c>
      <c r="DB87" s="46">
        <f t="shared" si="77"/>
        <v>0</v>
      </c>
      <c r="DC87" s="46">
        <f t="shared" si="77"/>
        <v>0</v>
      </c>
      <c r="DD87" s="46">
        <f t="shared" si="77"/>
        <v>0</v>
      </c>
      <c r="DE87" s="46">
        <f t="shared" si="77"/>
        <v>0</v>
      </c>
      <c r="DF87" s="46">
        <f t="shared" si="77"/>
        <v>0</v>
      </c>
      <c r="DG87" s="46">
        <f t="shared" si="77"/>
        <v>0</v>
      </c>
      <c r="DH87" s="46">
        <f t="shared" si="77"/>
        <v>0</v>
      </c>
      <c r="DI87" s="46">
        <f t="shared" si="77"/>
        <v>0</v>
      </c>
      <c r="DJ87" s="46">
        <f t="shared" si="77"/>
        <v>0</v>
      </c>
      <c r="DK87" s="46">
        <f t="shared" si="87"/>
        <v>0</v>
      </c>
      <c r="DL87" s="46">
        <f t="shared" si="87"/>
        <v>0</v>
      </c>
      <c r="DM87" s="46">
        <f t="shared" si="87"/>
        <v>0</v>
      </c>
      <c r="DN87" s="46">
        <f t="shared" si="87"/>
        <v>0</v>
      </c>
      <c r="DO87" s="46">
        <f t="shared" si="87"/>
        <v>0</v>
      </c>
      <c r="DP87" s="46">
        <f t="shared" si="87"/>
        <v>0</v>
      </c>
      <c r="DQ87" s="46">
        <f t="shared" si="87"/>
        <v>0</v>
      </c>
      <c r="DR87" s="46">
        <f t="shared" si="87"/>
        <v>0</v>
      </c>
      <c r="DS87" s="46">
        <f t="shared" si="87"/>
        <v>0</v>
      </c>
      <c r="DT87" s="46">
        <f t="shared" si="87"/>
        <v>0</v>
      </c>
      <c r="DU87" s="46">
        <f t="shared" si="87"/>
        <v>0</v>
      </c>
      <c r="DV87" s="46">
        <f t="shared" si="87"/>
        <v>0</v>
      </c>
      <c r="DW87" s="46">
        <f t="shared" si="87"/>
        <v>0</v>
      </c>
      <c r="DX87" s="46">
        <f t="shared" si="87"/>
        <v>0</v>
      </c>
      <c r="DY87" s="46">
        <f t="shared" si="87"/>
        <v>0</v>
      </c>
      <c r="DZ87" s="46">
        <f t="shared" si="87"/>
        <v>0</v>
      </c>
      <c r="EA87" s="46">
        <f t="shared" si="78"/>
        <v>0</v>
      </c>
      <c r="EB87" s="46">
        <f t="shared" si="78"/>
        <v>0</v>
      </c>
      <c r="EC87" s="46">
        <f t="shared" si="78"/>
        <v>0</v>
      </c>
      <c r="ED87" s="46">
        <f t="shared" si="78"/>
        <v>0</v>
      </c>
      <c r="EE87" s="46">
        <f t="shared" si="78"/>
        <v>0</v>
      </c>
      <c r="EF87" s="46">
        <f t="shared" si="78"/>
        <v>0</v>
      </c>
      <c r="EG87" s="46">
        <f t="shared" si="78"/>
        <v>0</v>
      </c>
      <c r="EH87" s="46">
        <f t="shared" si="78"/>
        <v>0</v>
      </c>
      <c r="EI87" s="46">
        <f t="shared" si="78"/>
        <v>0</v>
      </c>
      <c r="EJ87" s="46">
        <f t="shared" si="78"/>
        <v>0</v>
      </c>
      <c r="EK87" s="46">
        <f t="shared" si="78"/>
        <v>0</v>
      </c>
      <c r="EL87" s="46">
        <f t="shared" si="78"/>
        <v>0</v>
      </c>
      <c r="EM87" s="46">
        <f t="shared" si="78"/>
        <v>0</v>
      </c>
      <c r="EN87" s="46">
        <f t="shared" si="78"/>
        <v>0</v>
      </c>
      <c r="EO87" s="46">
        <f t="shared" si="78"/>
        <v>0</v>
      </c>
      <c r="EP87" s="46">
        <f t="shared" si="78"/>
        <v>0</v>
      </c>
      <c r="EQ87" s="46">
        <f t="shared" si="88"/>
        <v>0</v>
      </c>
      <c r="ER87" s="46">
        <f t="shared" si="88"/>
        <v>0</v>
      </c>
      <c r="ES87" s="46">
        <f t="shared" si="88"/>
        <v>0</v>
      </c>
      <c r="ET87" s="46">
        <f t="shared" si="88"/>
        <v>0</v>
      </c>
      <c r="EU87" s="46">
        <f t="shared" si="88"/>
        <v>0</v>
      </c>
      <c r="EV87" s="46">
        <f t="shared" si="88"/>
        <v>0</v>
      </c>
      <c r="EW87" s="46">
        <f t="shared" si="88"/>
        <v>0</v>
      </c>
      <c r="EX87" s="46">
        <f t="shared" si="88"/>
        <v>0</v>
      </c>
      <c r="EY87" s="46">
        <f t="shared" si="88"/>
        <v>0</v>
      </c>
      <c r="EZ87" s="46">
        <f t="shared" si="88"/>
        <v>0</v>
      </c>
      <c r="FA87" s="46">
        <f t="shared" si="88"/>
        <v>0</v>
      </c>
      <c r="FB87" s="46">
        <f t="shared" si="88"/>
        <v>0</v>
      </c>
      <c r="FC87" s="46">
        <f t="shared" si="88"/>
        <v>0</v>
      </c>
      <c r="FD87" s="46">
        <f t="shared" si="88"/>
        <v>0</v>
      </c>
      <c r="FE87" s="46">
        <f t="shared" si="88"/>
        <v>0</v>
      </c>
      <c r="FF87" s="46">
        <f t="shared" si="88"/>
        <v>0</v>
      </c>
      <c r="FG87" s="46">
        <f t="shared" si="79"/>
        <v>0</v>
      </c>
      <c r="FH87" s="46">
        <f t="shared" si="79"/>
        <v>0</v>
      </c>
      <c r="FI87" s="46">
        <f t="shared" si="79"/>
        <v>0</v>
      </c>
      <c r="FJ87" s="46">
        <f t="shared" si="79"/>
        <v>0</v>
      </c>
      <c r="FK87" s="46">
        <f t="shared" si="79"/>
        <v>0</v>
      </c>
      <c r="FL87" s="46">
        <f t="shared" si="79"/>
        <v>0</v>
      </c>
      <c r="FM87" s="46">
        <f t="shared" si="79"/>
        <v>0</v>
      </c>
      <c r="FN87" s="46">
        <f t="shared" si="79"/>
        <v>0</v>
      </c>
      <c r="FO87" s="46">
        <f t="shared" si="79"/>
        <v>0</v>
      </c>
      <c r="FP87" s="46">
        <f t="shared" si="79"/>
        <v>0</v>
      </c>
      <c r="FQ87" s="46">
        <f t="shared" si="79"/>
        <v>0</v>
      </c>
      <c r="FR87" s="46">
        <f t="shared" si="79"/>
        <v>0</v>
      </c>
      <c r="FS87" s="46">
        <f t="shared" si="79"/>
        <v>0</v>
      </c>
      <c r="FT87" s="46">
        <f t="shared" si="79"/>
        <v>0</v>
      </c>
      <c r="FU87" s="46">
        <f t="shared" si="79"/>
        <v>0</v>
      </c>
      <c r="FV87" s="46">
        <f t="shared" si="79"/>
        <v>0</v>
      </c>
      <c r="FW87" s="46">
        <f t="shared" si="89"/>
        <v>0</v>
      </c>
      <c r="FX87" s="46">
        <f t="shared" si="89"/>
        <v>0</v>
      </c>
      <c r="FY87" s="46">
        <f t="shared" si="89"/>
        <v>0</v>
      </c>
      <c r="FZ87" s="46">
        <f t="shared" si="89"/>
        <v>0</v>
      </c>
      <c r="GA87" s="46">
        <f t="shared" si="89"/>
        <v>0</v>
      </c>
      <c r="GB87" s="46">
        <f t="shared" si="89"/>
        <v>0</v>
      </c>
      <c r="GC87" s="46">
        <f t="shared" si="89"/>
        <v>0</v>
      </c>
      <c r="GD87" s="46">
        <f t="shared" si="89"/>
        <v>0</v>
      </c>
      <c r="GE87" s="46">
        <f t="shared" si="89"/>
        <v>0</v>
      </c>
      <c r="GF87" s="46">
        <f t="shared" si="89"/>
        <v>0</v>
      </c>
      <c r="GG87" s="46">
        <f t="shared" si="89"/>
        <v>0</v>
      </c>
      <c r="GH87" s="46">
        <f t="shared" si="89"/>
        <v>0</v>
      </c>
      <c r="GI87" s="46">
        <f t="shared" si="89"/>
        <v>0</v>
      </c>
      <c r="GJ87" s="46">
        <f t="shared" si="89"/>
        <v>0</v>
      </c>
      <c r="GK87" s="46">
        <f t="shared" si="89"/>
        <v>0</v>
      </c>
      <c r="GL87" s="46">
        <f t="shared" si="89"/>
        <v>0</v>
      </c>
      <c r="GM87" s="46">
        <f t="shared" si="80"/>
        <v>0</v>
      </c>
      <c r="GN87" s="46">
        <f t="shared" si="80"/>
        <v>0</v>
      </c>
      <c r="GO87" s="46">
        <f t="shared" si="80"/>
        <v>0</v>
      </c>
      <c r="GP87" s="46">
        <f t="shared" si="80"/>
        <v>0</v>
      </c>
      <c r="GQ87" s="46">
        <f t="shared" si="80"/>
        <v>0</v>
      </c>
      <c r="GR87" s="46">
        <f t="shared" si="80"/>
        <v>0</v>
      </c>
      <c r="GS87" s="46">
        <f t="shared" si="80"/>
        <v>0</v>
      </c>
      <c r="GT87" s="46">
        <f t="shared" si="80"/>
        <v>0</v>
      </c>
      <c r="GU87" s="46">
        <f t="shared" si="80"/>
        <v>0</v>
      </c>
      <c r="GV87" s="46">
        <f t="shared" si="80"/>
        <v>0</v>
      </c>
      <c r="GW87" s="46">
        <f t="shared" si="80"/>
        <v>0</v>
      </c>
      <c r="GX87" s="46">
        <f t="shared" si="80"/>
        <v>0</v>
      </c>
      <c r="GY87" s="46">
        <f t="shared" si="80"/>
        <v>0</v>
      </c>
      <c r="GZ87" s="46">
        <f t="shared" si="80"/>
        <v>0</v>
      </c>
      <c r="HA87" s="46">
        <f t="shared" si="80"/>
        <v>0</v>
      </c>
      <c r="HB87" s="46">
        <f t="shared" si="80"/>
        <v>0</v>
      </c>
      <c r="HC87" s="46">
        <f t="shared" si="90"/>
        <v>0</v>
      </c>
      <c r="HD87" s="46">
        <f t="shared" si="90"/>
        <v>0</v>
      </c>
      <c r="HE87" s="46">
        <f t="shared" si="90"/>
        <v>0</v>
      </c>
      <c r="HF87" s="46">
        <f t="shared" si="90"/>
        <v>0</v>
      </c>
      <c r="HG87" s="46">
        <f t="shared" si="90"/>
        <v>0</v>
      </c>
      <c r="HH87" s="46">
        <f t="shared" si="90"/>
        <v>0</v>
      </c>
      <c r="HI87" s="46">
        <f t="shared" si="90"/>
        <v>0</v>
      </c>
      <c r="HJ87" s="46">
        <f t="shared" si="90"/>
        <v>0</v>
      </c>
      <c r="HK87" s="46">
        <f t="shared" si="90"/>
        <v>0</v>
      </c>
      <c r="HL87" s="46">
        <f t="shared" si="90"/>
        <v>0</v>
      </c>
      <c r="HM87" s="46">
        <f t="shared" si="90"/>
        <v>0</v>
      </c>
      <c r="HN87" s="46">
        <f t="shared" si="90"/>
        <v>0</v>
      </c>
      <c r="HO87" s="46">
        <f t="shared" si="90"/>
        <v>0</v>
      </c>
      <c r="HP87" s="46">
        <f t="shared" si="90"/>
        <v>0</v>
      </c>
      <c r="HQ87" s="46">
        <f t="shared" si="90"/>
        <v>0</v>
      </c>
      <c r="HR87" s="46">
        <f t="shared" si="90"/>
        <v>0</v>
      </c>
      <c r="HS87" s="46">
        <f t="shared" si="81"/>
        <v>0</v>
      </c>
      <c r="HT87" s="46">
        <f t="shared" si="81"/>
        <v>0</v>
      </c>
      <c r="HU87" s="46">
        <f t="shared" si="81"/>
        <v>0</v>
      </c>
      <c r="HV87" s="46">
        <f t="shared" si="81"/>
        <v>0</v>
      </c>
      <c r="HW87" s="46">
        <f t="shared" si="81"/>
        <v>0</v>
      </c>
      <c r="HX87" s="46">
        <f t="shared" si="81"/>
        <v>0</v>
      </c>
      <c r="HY87" s="46">
        <f t="shared" si="81"/>
        <v>0</v>
      </c>
      <c r="HZ87" s="46">
        <f t="shared" si="81"/>
        <v>0</v>
      </c>
      <c r="IA87" s="46">
        <f t="shared" si="81"/>
        <v>0</v>
      </c>
      <c r="IB87" s="46">
        <f t="shared" si="81"/>
        <v>0</v>
      </c>
      <c r="IC87" s="46">
        <f t="shared" si="81"/>
        <v>0</v>
      </c>
      <c r="ID87" s="46">
        <f t="shared" si="81"/>
        <v>0</v>
      </c>
      <c r="IE87" s="46">
        <f t="shared" si="81"/>
        <v>0</v>
      </c>
      <c r="IF87" s="46">
        <f t="shared" si="81"/>
        <v>0</v>
      </c>
      <c r="IG87" s="46">
        <f t="shared" si="81"/>
        <v>0</v>
      </c>
      <c r="IH87" s="46">
        <f t="shared" si="81"/>
        <v>0</v>
      </c>
      <c r="II87" s="46">
        <f t="shared" si="91"/>
        <v>0</v>
      </c>
      <c r="IJ87" s="46">
        <f t="shared" si="91"/>
        <v>0</v>
      </c>
      <c r="IK87" s="46">
        <f t="shared" si="91"/>
        <v>0</v>
      </c>
      <c r="IL87" s="46">
        <f t="shared" si="91"/>
        <v>0</v>
      </c>
      <c r="IM87" s="46">
        <f t="shared" si="91"/>
        <v>0</v>
      </c>
      <c r="IN87" s="46">
        <f t="shared" si="91"/>
        <v>0</v>
      </c>
      <c r="IO87" s="46">
        <f t="shared" si="91"/>
        <v>0</v>
      </c>
      <c r="IP87" s="46">
        <f t="shared" si="91"/>
        <v>0</v>
      </c>
      <c r="IQ87" s="46">
        <f t="shared" si="91"/>
        <v>0</v>
      </c>
      <c r="IR87" s="46">
        <f t="shared" si="91"/>
        <v>0</v>
      </c>
      <c r="IS87" s="46">
        <f t="shared" si="91"/>
        <v>0</v>
      </c>
      <c r="IT87" s="46">
        <f t="shared" si="91"/>
        <v>0</v>
      </c>
      <c r="IU87" s="46">
        <f t="shared" si="91"/>
        <v>0</v>
      </c>
      <c r="IV87" s="46">
        <f t="shared" si="91"/>
        <v>0</v>
      </c>
      <c r="IW87" s="46">
        <f t="shared" si="91"/>
        <v>0</v>
      </c>
      <c r="IX87" s="46">
        <f t="shared" si="91"/>
        <v>0</v>
      </c>
      <c r="IY87" s="46">
        <f t="shared" si="82"/>
        <v>0</v>
      </c>
      <c r="IZ87" s="46">
        <f t="shared" si="82"/>
        <v>0</v>
      </c>
      <c r="JA87" s="46">
        <f t="shared" si="82"/>
        <v>0</v>
      </c>
      <c r="JB87" s="46">
        <f t="shared" si="82"/>
        <v>0</v>
      </c>
      <c r="JC87" s="46">
        <f t="shared" si="82"/>
        <v>0</v>
      </c>
      <c r="JD87" s="46">
        <f t="shared" si="82"/>
        <v>0</v>
      </c>
      <c r="JE87" s="46">
        <f t="shared" si="82"/>
        <v>0</v>
      </c>
      <c r="JF87" s="46">
        <f t="shared" si="82"/>
        <v>0</v>
      </c>
      <c r="JG87" s="46">
        <f t="shared" si="82"/>
        <v>0</v>
      </c>
      <c r="JH87" s="46">
        <f t="shared" si="82"/>
        <v>0</v>
      </c>
      <c r="JI87" s="46">
        <f t="shared" si="82"/>
        <v>0</v>
      </c>
      <c r="JJ87" s="46">
        <f t="shared" si="82"/>
        <v>0</v>
      </c>
      <c r="JK87" s="46">
        <f t="shared" si="82"/>
        <v>0</v>
      </c>
      <c r="JL87" s="46">
        <f t="shared" si="82"/>
        <v>0</v>
      </c>
      <c r="JM87" s="46">
        <f t="shared" si="82"/>
        <v>0</v>
      </c>
      <c r="JN87" s="46">
        <f t="shared" si="82"/>
        <v>0</v>
      </c>
      <c r="JO87" s="46">
        <f t="shared" si="92"/>
        <v>0</v>
      </c>
      <c r="JP87" s="46">
        <f t="shared" si="92"/>
        <v>0</v>
      </c>
      <c r="JQ87" s="46">
        <f t="shared" si="92"/>
        <v>0</v>
      </c>
      <c r="JR87" s="46">
        <f t="shared" si="92"/>
        <v>0</v>
      </c>
      <c r="JS87" s="46">
        <f t="shared" si="92"/>
        <v>0</v>
      </c>
      <c r="JT87" s="46">
        <f t="shared" si="92"/>
        <v>0</v>
      </c>
      <c r="JU87" s="46">
        <f t="shared" si="92"/>
        <v>0</v>
      </c>
      <c r="JV87" s="46">
        <f t="shared" si="92"/>
        <v>0</v>
      </c>
      <c r="JW87" s="46">
        <f t="shared" si="92"/>
        <v>0</v>
      </c>
      <c r="JX87" s="46">
        <f t="shared" si="92"/>
        <v>0</v>
      </c>
      <c r="JY87" s="46">
        <f t="shared" si="92"/>
        <v>0</v>
      </c>
      <c r="JZ87" s="46">
        <f t="shared" si="92"/>
        <v>0</v>
      </c>
      <c r="KA87" s="46">
        <f t="shared" si="92"/>
        <v>0</v>
      </c>
      <c r="KB87" s="46">
        <f t="shared" si="92"/>
        <v>0</v>
      </c>
      <c r="KC87" s="46">
        <f t="shared" si="92"/>
        <v>0</v>
      </c>
      <c r="KD87" s="46">
        <f t="shared" si="92"/>
        <v>0</v>
      </c>
      <c r="KE87" s="46">
        <f t="shared" si="83"/>
        <v>0</v>
      </c>
      <c r="KF87" s="46">
        <f t="shared" si="83"/>
        <v>0</v>
      </c>
      <c r="KG87" s="46">
        <f t="shared" si="83"/>
        <v>0</v>
      </c>
      <c r="KH87" s="46">
        <f t="shared" si="83"/>
        <v>0</v>
      </c>
      <c r="KI87" s="46">
        <f t="shared" si="83"/>
        <v>0</v>
      </c>
      <c r="KJ87" s="46">
        <f t="shared" si="83"/>
        <v>0</v>
      </c>
      <c r="KK87" s="46">
        <f t="shared" si="83"/>
        <v>0</v>
      </c>
      <c r="KL87" s="46">
        <f t="shared" si="83"/>
        <v>0</v>
      </c>
      <c r="KM87" s="46">
        <f t="shared" si="83"/>
        <v>0</v>
      </c>
      <c r="KN87" s="46">
        <f t="shared" si="83"/>
        <v>0</v>
      </c>
      <c r="KO87" s="46">
        <f t="shared" si="83"/>
        <v>0</v>
      </c>
      <c r="KP87" s="46">
        <f t="shared" si="83"/>
        <v>0</v>
      </c>
      <c r="KQ87" s="46">
        <f t="shared" si="83"/>
        <v>0</v>
      </c>
      <c r="KR87" s="46">
        <f t="shared" si="83"/>
        <v>0</v>
      </c>
      <c r="KS87" s="46">
        <f t="shared" si="83"/>
        <v>0</v>
      </c>
      <c r="KT87" s="46">
        <f t="shared" si="83"/>
        <v>0</v>
      </c>
      <c r="KU87" s="46">
        <f t="shared" si="84"/>
        <v>0</v>
      </c>
      <c r="KV87" s="46">
        <f t="shared" si="84"/>
        <v>0</v>
      </c>
      <c r="KW87" s="46">
        <f t="shared" si="84"/>
        <v>0</v>
      </c>
      <c r="KX87" s="46">
        <f t="shared" si="84"/>
        <v>0</v>
      </c>
      <c r="KY87" s="46">
        <f t="shared" si="84"/>
        <v>0</v>
      </c>
      <c r="KZ87" s="46">
        <f t="shared" si="84"/>
        <v>0</v>
      </c>
      <c r="LA87" s="46">
        <f t="shared" si="84"/>
        <v>0</v>
      </c>
      <c r="LB87" s="46">
        <f t="shared" si="84"/>
        <v>0</v>
      </c>
      <c r="LC87" s="46">
        <f t="shared" si="84"/>
        <v>0</v>
      </c>
      <c r="LD87" s="46">
        <f t="shared" si="84"/>
        <v>0</v>
      </c>
      <c r="LE87" s="46">
        <f t="shared" si="84"/>
        <v>0</v>
      </c>
      <c r="LF87" s="46">
        <f t="shared" si="84"/>
        <v>0</v>
      </c>
      <c r="LG87" s="46">
        <f t="shared" si="84"/>
        <v>0</v>
      </c>
      <c r="LH87" s="46">
        <f t="shared" si="84"/>
        <v>0</v>
      </c>
      <c r="LI87" s="46">
        <f t="shared" si="84"/>
        <v>0</v>
      </c>
      <c r="LJ87" s="46">
        <f t="shared" si="84"/>
        <v>0</v>
      </c>
      <c r="LK87" s="46">
        <f t="shared" si="85"/>
        <v>0</v>
      </c>
      <c r="LL87" s="46">
        <f t="shared" si="85"/>
        <v>0</v>
      </c>
      <c r="LM87" s="46">
        <f t="shared" si="85"/>
        <v>0</v>
      </c>
      <c r="LN87" s="46">
        <f t="shared" si="85"/>
        <v>0</v>
      </c>
      <c r="LO87" s="46">
        <f t="shared" si="85"/>
        <v>0</v>
      </c>
      <c r="LP87" s="46">
        <f t="shared" si="85"/>
        <v>0</v>
      </c>
      <c r="LQ87" s="46">
        <f t="shared" si="85"/>
        <v>0</v>
      </c>
      <c r="LR87" s="46">
        <f t="shared" si="85"/>
        <v>0</v>
      </c>
      <c r="LS87" s="46">
        <f t="shared" si="85"/>
        <v>0</v>
      </c>
      <c r="LT87" s="46">
        <f t="shared" si="85"/>
        <v>0</v>
      </c>
    </row>
    <row r="88" spans="1:332" ht="24.6" hidden="1" customHeight="1">
      <c r="A88" s="121">
        <v>27</v>
      </c>
      <c r="B88" s="19"/>
      <c r="C88" s="21"/>
      <c r="D88" s="21"/>
      <c r="E88" s="215" t="str">
        <f t="shared" si="25"/>
        <v/>
      </c>
      <c r="F88" s="215">
        <f t="shared" si="26"/>
        <v>0</v>
      </c>
      <c r="G88" s="218"/>
      <c r="H88" s="217" t="str">
        <f t="shared" si="27"/>
        <v>Falta(n) Fecha(s)</v>
      </c>
      <c r="I88" s="72"/>
      <c r="J88" s="72"/>
      <c r="K88" s="72"/>
      <c r="L88" s="72"/>
      <c r="M88" s="72"/>
      <c r="N88" s="72"/>
      <c r="O88" s="72"/>
      <c r="P88" s="72"/>
      <c r="Q88" s="210" t="str" cm="1">
        <f t="array" ref="Q88">IF(SUM(COUNTIF(J88:P88,{"SI","NO APLICA"}))=0,
   "",
   IF(SUM(COUNTIF(J88:P88,{"SI","NO APLICA"}))=COLUMNS(J88:P88),
      "CUMPLE",
      "NO CUMPLE"))</f>
        <v/>
      </c>
      <c r="R88" s="72"/>
      <c r="S88" s="19"/>
      <c r="T88" s="72"/>
      <c r="U88" s="19"/>
      <c r="V88" s="72"/>
      <c r="W88" s="72"/>
      <c r="X88" s="72"/>
      <c r="Y88" s="210" t="str">
        <f t="shared" si="70"/>
        <v/>
      </c>
      <c r="Z88" s="211" t="str">
        <f t="shared" si="71"/>
        <v/>
      </c>
      <c r="AA88" s="476"/>
      <c r="AB88" s="477"/>
      <c r="AD88" s="122" t="str">
        <f t="shared" si="28"/>
        <v/>
      </c>
      <c r="AE88" s="122" t="str">
        <f t="shared" si="28"/>
        <v/>
      </c>
      <c r="AF88" s="123">
        <f t="shared" si="28"/>
        <v>0</v>
      </c>
      <c r="AG88" s="122" t="str">
        <f t="shared" si="29"/>
        <v/>
      </c>
      <c r="AH88" s="122" t="str">
        <f t="shared" si="29"/>
        <v/>
      </c>
      <c r="AI88" s="123">
        <f t="shared" si="29"/>
        <v>0</v>
      </c>
      <c r="AW88" s="46" t="str">
        <f t="shared" si="30"/>
        <v/>
      </c>
      <c r="AX88" s="46">
        <f t="shared" si="30"/>
        <v>2</v>
      </c>
      <c r="AY88" s="96">
        <v>27</v>
      </c>
      <c r="AZ88" s="47" t="str">
        <f t="shared" si="31"/>
        <v/>
      </c>
      <c r="BA88" s="47">
        <f t="shared" si="32"/>
        <v>0</v>
      </c>
      <c r="BB88" s="90" t="str">
        <f t="shared" si="33"/>
        <v/>
      </c>
      <c r="BC88" s="124">
        <v>27</v>
      </c>
      <c r="BD88" s="125">
        <f t="shared" si="34"/>
        <v>1</v>
      </c>
      <c r="BE88" s="126">
        <f t="shared" si="35"/>
        <v>1</v>
      </c>
      <c r="BF88" s="90">
        <f t="shared" si="36"/>
        <v>0</v>
      </c>
      <c r="BG88" s="90">
        <f t="shared" si="75"/>
        <v>0</v>
      </c>
      <c r="BH88" s="90" t="str">
        <f t="shared" si="72"/>
        <v/>
      </c>
      <c r="BI88" s="90" t="e">
        <f t="shared" si="37"/>
        <v>#NUM!</v>
      </c>
      <c r="BJ88" s="90" t="str">
        <f t="shared" si="38"/>
        <v/>
      </c>
      <c r="BK88" s="127">
        <f t="shared" si="39"/>
        <v>0</v>
      </c>
      <c r="BL88" s="128" t="e">
        <f t="shared" si="40"/>
        <v>#NUM!</v>
      </c>
      <c r="BM88" s="128" t="e">
        <f t="shared" si="41"/>
        <v>#NUM!</v>
      </c>
      <c r="BN88" s="128" t="str">
        <f t="shared" si="42"/>
        <v/>
      </c>
      <c r="BO88" s="128" t="str">
        <f t="shared" si="73"/>
        <v/>
      </c>
      <c r="BP88" s="90">
        <f t="shared" si="43"/>
        <v>0</v>
      </c>
      <c r="BQ88" s="90">
        <f t="shared" si="44"/>
        <v>0</v>
      </c>
      <c r="BR88" s="90">
        <f t="shared" si="76"/>
        <v>0</v>
      </c>
      <c r="BS88" s="90" t="str">
        <f t="shared" si="45"/>
        <v/>
      </c>
      <c r="BT88" s="90" t="e">
        <f t="shared" si="46"/>
        <v>#NUM!</v>
      </c>
      <c r="BU88" s="90" t="e">
        <f t="shared" si="47"/>
        <v>#NUM!</v>
      </c>
      <c r="BV88" s="127">
        <f t="shared" si="48"/>
        <v>0</v>
      </c>
      <c r="BW88" s="128" t="e">
        <f t="shared" si="49"/>
        <v>#NUM!</v>
      </c>
      <c r="BX88" s="128" t="e">
        <f t="shared" si="50"/>
        <v>#NUM!</v>
      </c>
      <c r="BY88" s="128" t="str">
        <f t="shared" si="51"/>
        <v/>
      </c>
      <c r="BZ88" s="128" t="str">
        <f t="shared" si="74"/>
        <v/>
      </c>
      <c r="CA88" s="90">
        <f t="shared" si="52"/>
        <v>0</v>
      </c>
      <c r="CB88" s="90"/>
      <c r="CC88" s="90"/>
      <c r="CD88" s="129"/>
      <c r="CE88" s="130">
        <f t="shared" si="53"/>
        <v>0</v>
      </c>
      <c r="CF88" s="46">
        <f t="shared" si="86"/>
        <v>0</v>
      </c>
      <c r="CG88" s="46">
        <f t="shared" si="86"/>
        <v>0</v>
      </c>
      <c r="CH88" s="46">
        <f t="shared" si="86"/>
        <v>0</v>
      </c>
      <c r="CI88" s="46">
        <f t="shared" si="86"/>
        <v>0</v>
      </c>
      <c r="CJ88" s="46">
        <f t="shared" si="86"/>
        <v>0</v>
      </c>
      <c r="CK88" s="46">
        <f t="shared" si="86"/>
        <v>0</v>
      </c>
      <c r="CL88" s="46">
        <f t="shared" si="86"/>
        <v>0</v>
      </c>
      <c r="CM88" s="46">
        <f t="shared" si="86"/>
        <v>0</v>
      </c>
      <c r="CN88" s="46">
        <f t="shared" si="86"/>
        <v>0</v>
      </c>
      <c r="CO88" s="46">
        <f t="shared" si="86"/>
        <v>0</v>
      </c>
      <c r="CP88" s="46">
        <f t="shared" si="86"/>
        <v>0</v>
      </c>
      <c r="CQ88" s="46">
        <f t="shared" si="86"/>
        <v>0</v>
      </c>
      <c r="CR88" s="46">
        <f t="shared" si="86"/>
        <v>0</v>
      </c>
      <c r="CS88" s="46">
        <f t="shared" si="86"/>
        <v>0</v>
      </c>
      <c r="CT88" s="46">
        <f t="shared" si="86"/>
        <v>0</v>
      </c>
      <c r="CU88" s="46">
        <f t="shared" si="86"/>
        <v>0</v>
      </c>
      <c r="CV88" s="46">
        <f t="shared" si="77"/>
        <v>0</v>
      </c>
      <c r="CW88" s="46">
        <f t="shared" si="77"/>
        <v>0</v>
      </c>
      <c r="CX88" s="46">
        <f t="shared" si="77"/>
        <v>0</v>
      </c>
      <c r="CY88" s="46">
        <f t="shared" si="77"/>
        <v>0</v>
      </c>
      <c r="CZ88" s="46">
        <f t="shared" si="77"/>
        <v>0</v>
      </c>
      <c r="DA88" s="46">
        <f t="shared" si="77"/>
        <v>0</v>
      </c>
      <c r="DB88" s="46">
        <f t="shared" si="77"/>
        <v>0</v>
      </c>
      <c r="DC88" s="46">
        <f t="shared" si="77"/>
        <v>0</v>
      </c>
      <c r="DD88" s="46">
        <f t="shared" si="77"/>
        <v>0</v>
      </c>
      <c r="DE88" s="46">
        <f t="shared" si="77"/>
        <v>0</v>
      </c>
      <c r="DF88" s="46">
        <f t="shared" si="77"/>
        <v>0</v>
      </c>
      <c r="DG88" s="46">
        <f t="shared" si="77"/>
        <v>0</v>
      </c>
      <c r="DH88" s="46">
        <f t="shared" si="77"/>
        <v>0</v>
      </c>
      <c r="DI88" s="46">
        <f t="shared" si="77"/>
        <v>0</v>
      </c>
      <c r="DJ88" s="46">
        <f t="shared" si="77"/>
        <v>0</v>
      </c>
      <c r="DK88" s="46">
        <f t="shared" si="87"/>
        <v>0</v>
      </c>
      <c r="DL88" s="46">
        <f t="shared" si="87"/>
        <v>0</v>
      </c>
      <c r="DM88" s="46">
        <f t="shared" si="87"/>
        <v>0</v>
      </c>
      <c r="DN88" s="46">
        <f t="shared" si="87"/>
        <v>0</v>
      </c>
      <c r="DO88" s="46">
        <f t="shared" si="87"/>
        <v>0</v>
      </c>
      <c r="DP88" s="46">
        <f t="shared" si="87"/>
        <v>0</v>
      </c>
      <c r="DQ88" s="46">
        <f t="shared" si="87"/>
        <v>0</v>
      </c>
      <c r="DR88" s="46">
        <f t="shared" si="87"/>
        <v>0</v>
      </c>
      <c r="DS88" s="46">
        <f t="shared" si="87"/>
        <v>0</v>
      </c>
      <c r="DT88" s="46">
        <f t="shared" si="87"/>
        <v>0</v>
      </c>
      <c r="DU88" s="46">
        <f t="shared" si="87"/>
        <v>0</v>
      </c>
      <c r="DV88" s="46">
        <f t="shared" si="87"/>
        <v>0</v>
      </c>
      <c r="DW88" s="46">
        <f t="shared" si="87"/>
        <v>0</v>
      </c>
      <c r="DX88" s="46">
        <f t="shared" si="87"/>
        <v>0</v>
      </c>
      <c r="DY88" s="46">
        <f t="shared" si="87"/>
        <v>0</v>
      </c>
      <c r="DZ88" s="46">
        <f t="shared" si="87"/>
        <v>0</v>
      </c>
      <c r="EA88" s="46">
        <f t="shared" si="78"/>
        <v>0</v>
      </c>
      <c r="EB88" s="46">
        <f t="shared" si="78"/>
        <v>0</v>
      </c>
      <c r="EC88" s="46">
        <f t="shared" si="78"/>
        <v>0</v>
      </c>
      <c r="ED88" s="46">
        <f t="shared" si="78"/>
        <v>0</v>
      </c>
      <c r="EE88" s="46">
        <f t="shared" si="78"/>
        <v>0</v>
      </c>
      <c r="EF88" s="46">
        <f t="shared" si="78"/>
        <v>0</v>
      </c>
      <c r="EG88" s="46">
        <f t="shared" si="78"/>
        <v>0</v>
      </c>
      <c r="EH88" s="46">
        <f t="shared" si="78"/>
        <v>0</v>
      </c>
      <c r="EI88" s="46">
        <f t="shared" si="78"/>
        <v>0</v>
      </c>
      <c r="EJ88" s="46">
        <f t="shared" si="78"/>
        <v>0</v>
      </c>
      <c r="EK88" s="46">
        <f t="shared" si="78"/>
        <v>0</v>
      </c>
      <c r="EL88" s="46">
        <f t="shared" si="78"/>
        <v>0</v>
      </c>
      <c r="EM88" s="46">
        <f t="shared" si="78"/>
        <v>0</v>
      </c>
      <c r="EN88" s="46">
        <f t="shared" si="78"/>
        <v>0</v>
      </c>
      <c r="EO88" s="46">
        <f t="shared" si="78"/>
        <v>0</v>
      </c>
      <c r="EP88" s="46">
        <f t="shared" si="78"/>
        <v>0</v>
      </c>
      <c r="EQ88" s="46">
        <f t="shared" si="88"/>
        <v>0</v>
      </c>
      <c r="ER88" s="46">
        <f t="shared" si="88"/>
        <v>0</v>
      </c>
      <c r="ES88" s="46">
        <f t="shared" si="88"/>
        <v>0</v>
      </c>
      <c r="ET88" s="46">
        <f t="shared" si="88"/>
        <v>0</v>
      </c>
      <c r="EU88" s="46">
        <f t="shared" si="88"/>
        <v>0</v>
      </c>
      <c r="EV88" s="46">
        <f t="shared" si="88"/>
        <v>0</v>
      </c>
      <c r="EW88" s="46">
        <f t="shared" si="88"/>
        <v>0</v>
      </c>
      <c r="EX88" s="46">
        <f t="shared" si="88"/>
        <v>0</v>
      </c>
      <c r="EY88" s="46">
        <f t="shared" si="88"/>
        <v>0</v>
      </c>
      <c r="EZ88" s="46">
        <f t="shared" si="88"/>
        <v>0</v>
      </c>
      <c r="FA88" s="46">
        <f t="shared" si="88"/>
        <v>0</v>
      </c>
      <c r="FB88" s="46">
        <f t="shared" si="88"/>
        <v>0</v>
      </c>
      <c r="FC88" s="46">
        <f t="shared" si="88"/>
        <v>0</v>
      </c>
      <c r="FD88" s="46">
        <f t="shared" si="88"/>
        <v>0</v>
      </c>
      <c r="FE88" s="46">
        <f t="shared" si="88"/>
        <v>0</v>
      </c>
      <c r="FF88" s="46">
        <f t="shared" si="88"/>
        <v>0</v>
      </c>
      <c r="FG88" s="46">
        <f t="shared" si="79"/>
        <v>0</v>
      </c>
      <c r="FH88" s="46">
        <f t="shared" si="79"/>
        <v>0</v>
      </c>
      <c r="FI88" s="46">
        <f t="shared" si="79"/>
        <v>0</v>
      </c>
      <c r="FJ88" s="46">
        <f t="shared" si="79"/>
        <v>0</v>
      </c>
      <c r="FK88" s="46">
        <f t="shared" si="79"/>
        <v>0</v>
      </c>
      <c r="FL88" s="46">
        <f t="shared" si="79"/>
        <v>0</v>
      </c>
      <c r="FM88" s="46">
        <f t="shared" si="79"/>
        <v>0</v>
      </c>
      <c r="FN88" s="46">
        <f t="shared" si="79"/>
        <v>0</v>
      </c>
      <c r="FO88" s="46">
        <f t="shared" si="79"/>
        <v>0</v>
      </c>
      <c r="FP88" s="46">
        <f t="shared" si="79"/>
        <v>0</v>
      </c>
      <c r="FQ88" s="46">
        <f t="shared" si="79"/>
        <v>0</v>
      </c>
      <c r="FR88" s="46">
        <f t="shared" si="79"/>
        <v>0</v>
      </c>
      <c r="FS88" s="46">
        <f t="shared" si="79"/>
        <v>0</v>
      </c>
      <c r="FT88" s="46">
        <f t="shared" si="79"/>
        <v>0</v>
      </c>
      <c r="FU88" s="46">
        <f t="shared" si="79"/>
        <v>0</v>
      </c>
      <c r="FV88" s="46">
        <f t="shared" si="79"/>
        <v>0</v>
      </c>
      <c r="FW88" s="46">
        <f t="shared" si="89"/>
        <v>0</v>
      </c>
      <c r="FX88" s="46">
        <f t="shared" si="89"/>
        <v>0</v>
      </c>
      <c r="FY88" s="46">
        <f t="shared" si="89"/>
        <v>0</v>
      </c>
      <c r="FZ88" s="46">
        <f t="shared" si="89"/>
        <v>0</v>
      </c>
      <c r="GA88" s="46">
        <f t="shared" si="89"/>
        <v>0</v>
      </c>
      <c r="GB88" s="46">
        <f t="shared" si="89"/>
        <v>0</v>
      </c>
      <c r="GC88" s="46">
        <f t="shared" si="89"/>
        <v>0</v>
      </c>
      <c r="GD88" s="46">
        <f t="shared" si="89"/>
        <v>0</v>
      </c>
      <c r="GE88" s="46">
        <f t="shared" si="89"/>
        <v>0</v>
      </c>
      <c r="GF88" s="46">
        <f t="shared" si="89"/>
        <v>0</v>
      </c>
      <c r="GG88" s="46">
        <f t="shared" si="89"/>
        <v>0</v>
      </c>
      <c r="GH88" s="46">
        <f t="shared" si="89"/>
        <v>0</v>
      </c>
      <c r="GI88" s="46">
        <f t="shared" si="89"/>
        <v>0</v>
      </c>
      <c r="GJ88" s="46">
        <f t="shared" si="89"/>
        <v>0</v>
      </c>
      <c r="GK88" s="46">
        <f t="shared" si="89"/>
        <v>0</v>
      </c>
      <c r="GL88" s="46">
        <f t="shared" si="89"/>
        <v>0</v>
      </c>
      <c r="GM88" s="46">
        <f t="shared" si="80"/>
        <v>0</v>
      </c>
      <c r="GN88" s="46">
        <f t="shared" si="80"/>
        <v>0</v>
      </c>
      <c r="GO88" s="46">
        <f t="shared" si="80"/>
        <v>0</v>
      </c>
      <c r="GP88" s="46">
        <f t="shared" si="80"/>
        <v>0</v>
      </c>
      <c r="GQ88" s="46">
        <f t="shared" si="80"/>
        <v>0</v>
      </c>
      <c r="GR88" s="46">
        <f t="shared" si="80"/>
        <v>0</v>
      </c>
      <c r="GS88" s="46">
        <f t="shared" si="80"/>
        <v>0</v>
      </c>
      <c r="GT88" s="46">
        <f t="shared" si="80"/>
        <v>0</v>
      </c>
      <c r="GU88" s="46">
        <f t="shared" si="80"/>
        <v>0</v>
      </c>
      <c r="GV88" s="46">
        <f t="shared" si="80"/>
        <v>0</v>
      </c>
      <c r="GW88" s="46">
        <f t="shared" si="80"/>
        <v>0</v>
      </c>
      <c r="GX88" s="46">
        <f t="shared" si="80"/>
        <v>0</v>
      </c>
      <c r="GY88" s="46">
        <f t="shared" si="80"/>
        <v>0</v>
      </c>
      <c r="GZ88" s="46">
        <f t="shared" si="80"/>
        <v>0</v>
      </c>
      <c r="HA88" s="46">
        <f t="shared" si="80"/>
        <v>0</v>
      </c>
      <c r="HB88" s="46">
        <f t="shared" si="80"/>
        <v>0</v>
      </c>
      <c r="HC88" s="46">
        <f t="shared" si="90"/>
        <v>0</v>
      </c>
      <c r="HD88" s="46">
        <f t="shared" si="90"/>
        <v>0</v>
      </c>
      <c r="HE88" s="46">
        <f t="shared" si="90"/>
        <v>0</v>
      </c>
      <c r="HF88" s="46">
        <f t="shared" si="90"/>
        <v>0</v>
      </c>
      <c r="HG88" s="46">
        <f t="shared" si="90"/>
        <v>0</v>
      </c>
      <c r="HH88" s="46">
        <f t="shared" si="90"/>
        <v>0</v>
      </c>
      <c r="HI88" s="46">
        <f t="shared" si="90"/>
        <v>0</v>
      </c>
      <c r="HJ88" s="46">
        <f t="shared" si="90"/>
        <v>0</v>
      </c>
      <c r="HK88" s="46">
        <f t="shared" si="90"/>
        <v>0</v>
      </c>
      <c r="HL88" s="46">
        <f t="shared" si="90"/>
        <v>0</v>
      </c>
      <c r="HM88" s="46">
        <f t="shared" si="90"/>
        <v>0</v>
      </c>
      <c r="HN88" s="46">
        <f t="shared" si="90"/>
        <v>0</v>
      </c>
      <c r="HO88" s="46">
        <f t="shared" si="90"/>
        <v>0</v>
      </c>
      <c r="HP88" s="46">
        <f t="shared" si="90"/>
        <v>0</v>
      </c>
      <c r="HQ88" s="46">
        <f t="shared" si="90"/>
        <v>0</v>
      </c>
      <c r="HR88" s="46">
        <f t="shared" si="90"/>
        <v>0</v>
      </c>
      <c r="HS88" s="46">
        <f t="shared" si="81"/>
        <v>0</v>
      </c>
      <c r="HT88" s="46">
        <f t="shared" si="81"/>
        <v>0</v>
      </c>
      <c r="HU88" s="46">
        <f t="shared" si="81"/>
        <v>0</v>
      </c>
      <c r="HV88" s="46">
        <f t="shared" si="81"/>
        <v>0</v>
      </c>
      <c r="HW88" s="46">
        <f t="shared" si="81"/>
        <v>0</v>
      </c>
      <c r="HX88" s="46">
        <f t="shared" si="81"/>
        <v>0</v>
      </c>
      <c r="HY88" s="46">
        <f t="shared" si="81"/>
        <v>0</v>
      </c>
      <c r="HZ88" s="46">
        <f t="shared" si="81"/>
        <v>0</v>
      </c>
      <c r="IA88" s="46">
        <f t="shared" si="81"/>
        <v>0</v>
      </c>
      <c r="IB88" s="46">
        <f t="shared" si="81"/>
        <v>0</v>
      </c>
      <c r="IC88" s="46">
        <f t="shared" si="81"/>
        <v>0</v>
      </c>
      <c r="ID88" s="46">
        <f t="shared" si="81"/>
        <v>0</v>
      </c>
      <c r="IE88" s="46">
        <f t="shared" si="81"/>
        <v>0</v>
      </c>
      <c r="IF88" s="46">
        <f t="shared" si="81"/>
        <v>0</v>
      </c>
      <c r="IG88" s="46">
        <f t="shared" si="81"/>
        <v>0</v>
      </c>
      <c r="IH88" s="46">
        <f t="shared" si="81"/>
        <v>0</v>
      </c>
      <c r="II88" s="46">
        <f t="shared" si="91"/>
        <v>0</v>
      </c>
      <c r="IJ88" s="46">
        <f t="shared" si="91"/>
        <v>0</v>
      </c>
      <c r="IK88" s="46">
        <f t="shared" si="91"/>
        <v>0</v>
      </c>
      <c r="IL88" s="46">
        <f t="shared" si="91"/>
        <v>0</v>
      </c>
      <c r="IM88" s="46">
        <f t="shared" si="91"/>
        <v>0</v>
      </c>
      <c r="IN88" s="46">
        <f t="shared" si="91"/>
        <v>0</v>
      </c>
      <c r="IO88" s="46">
        <f t="shared" si="91"/>
        <v>0</v>
      </c>
      <c r="IP88" s="46">
        <f t="shared" si="91"/>
        <v>0</v>
      </c>
      <c r="IQ88" s="46">
        <f t="shared" si="91"/>
        <v>0</v>
      </c>
      <c r="IR88" s="46">
        <f t="shared" si="91"/>
        <v>0</v>
      </c>
      <c r="IS88" s="46">
        <f t="shared" si="91"/>
        <v>0</v>
      </c>
      <c r="IT88" s="46">
        <f t="shared" si="91"/>
        <v>0</v>
      </c>
      <c r="IU88" s="46">
        <f t="shared" si="91"/>
        <v>0</v>
      </c>
      <c r="IV88" s="46">
        <f t="shared" si="91"/>
        <v>0</v>
      </c>
      <c r="IW88" s="46">
        <f t="shared" si="91"/>
        <v>0</v>
      </c>
      <c r="IX88" s="46">
        <f t="shared" si="91"/>
        <v>0</v>
      </c>
      <c r="IY88" s="46">
        <f t="shared" si="82"/>
        <v>0</v>
      </c>
      <c r="IZ88" s="46">
        <f t="shared" si="82"/>
        <v>0</v>
      </c>
      <c r="JA88" s="46">
        <f t="shared" si="82"/>
        <v>0</v>
      </c>
      <c r="JB88" s="46">
        <f t="shared" si="82"/>
        <v>0</v>
      </c>
      <c r="JC88" s="46">
        <f t="shared" si="82"/>
        <v>0</v>
      </c>
      <c r="JD88" s="46">
        <f t="shared" si="82"/>
        <v>0</v>
      </c>
      <c r="JE88" s="46">
        <f t="shared" si="82"/>
        <v>0</v>
      </c>
      <c r="JF88" s="46">
        <f t="shared" si="82"/>
        <v>0</v>
      </c>
      <c r="JG88" s="46">
        <f t="shared" si="82"/>
        <v>0</v>
      </c>
      <c r="JH88" s="46">
        <f t="shared" si="82"/>
        <v>0</v>
      </c>
      <c r="JI88" s="46">
        <f t="shared" si="82"/>
        <v>0</v>
      </c>
      <c r="JJ88" s="46">
        <f t="shared" si="82"/>
        <v>0</v>
      </c>
      <c r="JK88" s="46">
        <f t="shared" si="82"/>
        <v>0</v>
      </c>
      <c r="JL88" s="46">
        <f t="shared" si="82"/>
        <v>0</v>
      </c>
      <c r="JM88" s="46">
        <f t="shared" si="82"/>
        <v>0</v>
      </c>
      <c r="JN88" s="46">
        <f t="shared" si="82"/>
        <v>0</v>
      </c>
      <c r="JO88" s="46">
        <f t="shared" si="92"/>
        <v>0</v>
      </c>
      <c r="JP88" s="46">
        <f t="shared" si="92"/>
        <v>0</v>
      </c>
      <c r="JQ88" s="46">
        <f t="shared" si="92"/>
        <v>0</v>
      </c>
      <c r="JR88" s="46">
        <f t="shared" si="92"/>
        <v>0</v>
      </c>
      <c r="JS88" s="46">
        <f t="shared" si="92"/>
        <v>0</v>
      </c>
      <c r="JT88" s="46">
        <f t="shared" si="92"/>
        <v>0</v>
      </c>
      <c r="JU88" s="46">
        <f t="shared" si="92"/>
        <v>0</v>
      </c>
      <c r="JV88" s="46">
        <f t="shared" si="92"/>
        <v>0</v>
      </c>
      <c r="JW88" s="46">
        <f t="shared" si="92"/>
        <v>0</v>
      </c>
      <c r="JX88" s="46">
        <f t="shared" si="92"/>
        <v>0</v>
      </c>
      <c r="JY88" s="46">
        <f t="shared" si="92"/>
        <v>0</v>
      </c>
      <c r="JZ88" s="46">
        <f t="shared" si="92"/>
        <v>0</v>
      </c>
      <c r="KA88" s="46">
        <f t="shared" si="92"/>
        <v>0</v>
      </c>
      <c r="KB88" s="46">
        <f t="shared" si="92"/>
        <v>0</v>
      </c>
      <c r="KC88" s="46">
        <f t="shared" si="92"/>
        <v>0</v>
      </c>
      <c r="KD88" s="46">
        <f t="shared" si="92"/>
        <v>0</v>
      </c>
      <c r="KE88" s="46">
        <f t="shared" si="83"/>
        <v>0</v>
      </c>
      <c r="KF88" s="46">
        <f t="shared" si="83"/>
        <v>0</v>
      </c>
      <c r="KG88" s="46">
        <f t="shared" si="83"/>
        <v>0</v>
      </c>
      <c r="KH88" s="46">
        <f t="shared" si="83"/>
        <v>0</v>
      </c>
      <c r="KI88" s="46">
        <f t="shared" si="83"/>
        <v>0</v>
      </c>
      <c r="KJ88" s="46">
        <f t="shared" si="83"/>
        <v>0</v>
      </c>
      <c r="KK88" s="46">
        <f t="shared" si="83"/>
        <v>0</v>
      </c>
      <c r="KL88" s="46">
        <f t="shared" si="83"/>
        <v>0</v>
      </c>
      <c r="KM88" s="46">
        <f t="shared" si="83"/>
        <v>0</v>
      </c>
      <c r="KN88" s="46">
        <f t="shared" si="83"/>
        <v>0</v>
      </c>
      <c r="KO88" s="46">
        <f t="shared" si="83"/>
        <v>0</v>
      </c>
      <c r="KP88" s="46">
        <f t="shared" si="83"/>
        <v>0</v>
      </c>
      <c r="KQ88" s="46">
        <f t="shared" si="83"/>
        <v>0</v>
      </c>
      <c r="KR88" s="46">
        <f t="shared" si="83"/>
        <v>0</v>
      </c>
      <c r="KS88" s="46">
        <f t="shared" si="83"/>
        <v>0</v>
      </c>
      <c r="KT88" s="46">
        <f t="shared" si="83"/>
        <v>0</v>
      </c>
      <c r="KU88" s="46">
        <f t="shared" si="84"/>
        <v>0</v>
      </c>
      <c r="KV88" s="46">
        <f t="shared" si="84"/>
        <v>0</v>
      </c>
      <c r="KW88" s="46">
        <f t="shared" si="84"/>
        <v>0</v>
      </c>
      <c r="KX88" s="46">
        <f t="shared" si="84"/>
        <v>0</v>
      </c>
      <c r="KY88" s="46">
        <f t="shared" si="84"/>
        <v>0</v>
      </c>
      <c r="KZ88" s="46">
        <f t="shared" si="84"/>
        <v>0</v>
      </c>
      <c r="LA88" s="46">
        <f t="shared" si="84"/>
        <v>0</v>
      </c>
      <c r="LB88" s="46">
        <f t="shared" si="84"/>
        <v>0</v>
      </c>
      <c r="LC88" s="46">
        <f t="shared" si="84"/>
        <v>0</v>
      </c>
      <c r="LD88" s="46">
        <f t="shared" si="84"/>
        <v>0</v>
      </c>
      <c r="LE88" s="46">
        <f t="shared" si="84"/>
        <v>0</v>
      </c>
      <c r="LF88" s="46">
        <f t="shared" si="84"/>
        <v>0</v>
      </c>
      <c r="LG88" s="46">
        <f t="shared" si="84"/>
        <v>0</v>
      </c>
      <c r="LH88" s="46">
        <f t="shared" si="84"/>
        <v>0</v>
      </c>
      <c r="LI88" s="46">
        <f t="shared" si="84"/>
        <v>0</v>
      </c>
      <c r="LJ88" s="46">
        <f t="shared" si="84"/>
        <v>0</v>
      </c>
      <c r="LK88" s="46">
        <f t="shared" si="85"/>
        <v>0</v>
      </c>
      <c r="LL88" s="46">
        <f t="shared" si="85"/>
        <v>0</v>
      </c>
      <c r="LM88" s="46">
        <f t="shared" si="85"/>
        <v>0</v>
      </c>
      <c r="LN88" s="46">
        <f t="shared" si="85"/>
        <v>0</v>
      </c>
      <c r="LO88" s="46">
        <f t="shared" si="85"/>
        <v>0</v>
      </c>
      <c r="LP88" s="46">
        <f t="shared" si="85"/>
        <v>0</v>
      </c>
      <c r="LQ88" s="46">
        <f t="shared" si="85"/>
        <v>0</v>
      </c>
      <c r="LR88" s="46">
        <f t="shared" si="85"/>
        <v>0</v>
      </c>
      <c r="LS88" s="46">
        <f t="shared" si="85"/>
        <v>0</v>
      </c>
      <c r="LT88" s="46">
        <f t="shared" si="85"/>
        <v>0</v>
      </c>
    </row>
    <row r="89" spans="1:332" ht="24.6" hidden="1" customHeight="1">
      <c r="A89" s="121">
        <v>28</v>
      </c>
      <c r="B89" s="19"/>
      <c r="C89" s="21"/>
      <c r="D89" s="21"/>
      <c r="E89" s="215" t="str">
        <f t="shared" si="25"/>
        <v/>
      </c>
      <c r="F89" s="215">
        <f t="shared" si="26"/>
        <v>0</v>
      </c>
      <c r="G89" s="218"/>
      <c r="H89" s="217" t="str">
        <f t="shared" si="27"/>
        <v>Falta(n) Fecha(s)</v>
      </c>
      <c r="I89" s="72"/>
      <c r="J89" s="72"/>
      <c r="K89" s="72"/>
      <c r="L89" s="72"/>
      <c r="M89" s="72"/>
      <c r="N89" s="72"/>
      <c r="O89" s="72"/>
      <c r="P89" s="72"/>
      <c r="Q89" s="210" t="str" cm="1">
        <f t="array" ref="Q89">IF(SUM(COUNTIF(J89:P89,{"SI","NO APLICA"}))=0,
   "",
   IF(SUM(COUNTIF(J89:P89,{"SI","NO APLICA"}))=COLUMNS(J89:P89),
      "CUMPLE",
      "NO CUMPLE"))</f>
        <v/>
      </c>
      <c r="R89" s="72"/>
      <c r="S89" s="19"/>
      <c r="T89" s="72"/>
      <c r="U89" s="19"/>
      <c r="V89" s="72"/>
      <c r="W89" s="72"/>
      <c r="X89" s="72"/>
      <c r="Y89" s="210" t="str">
        <f t="shared" si="70"/>
        <v/>
      </c>
      <c r="Z89" s="211" t="str">
        <f t="shared" si="71"/>
        <v/>
      </c>
      <c r="AA89" s="476"/>
      <c r="AB89" s="477"/>
      <c r="AD89" s="122" t="str">
        <f t="shared" si="28"/>
        <v/>
      </c>
      <c r="AE89" s="122" t="str">
        <f t="shared" si="28"/>
        <v/>
      </c>
      <c r="AF89" s="123">
        <f t="shared" si="28"/>
        <v>0</v>
      </c>
      <c r="AG89" s="122" t="str">
        <f t="shared" si="29"/>
        <v/>
      </c>
      <c r="AH89" s="122" t="str">
        <f t="shared" si="29"/>
        <v/>
      </c>
      <c r="AI89" s="123">
        <f t="shared" si="29"/>
        <v>0</v>
      </c>
      <c r="AW89" s="46" t="str">
        <f t="shared" si="30"/>
        <v/>
      </c>
      <c r="AX89" s="46">
        <f t="shared" si="30"/>
        <v>2</v>
      </c>
      <c r="AY89" s="96">
        <v>28</v>
      </c>
      <c r="AZ89" s="47" t="str">
        <f t="shared" si="31"/>
        <v/>
      </c>
      <c r="BA89" s="47">
        <f t="shared" si="32"/>
        <v>0</v>
      </c>
      <c r="BB89" s="90" t="str">
        <f t="shared" si="33"/>
        <v/>
      </c>
      <c r="BC89" s="124">
        <v>28</v>
      </c>
      <c r="BD89" s="125">
        <f t="shared" si="34"/>
        <v>1</v>
      </c>
      <c r="BE89" s="126">
        <f t="shared" si="35"/>
        <v>1</v>
      </c>
      <c r="BF89" s="90">
        <f t="shared" si="36"/>
        <v>0</v>
      </c>
      <c r="BG89" s="90">
        <f t="shared" si="75"/>
        <v>0</v>
      </c>
      <c r="BH89" s="90" t="str">
        <f t="shared" si="72"/>
        <v/>
      </c>
      <c r="BI89" s="90" t="e">
        <f t="shared" si="37"/>
        <v>#NUM!</v>
      </c>
      <c r="BJ89" s="90" t="str">
        <f t="shared" si="38"/>
        <v/>
      </c>
      <c r="BK89" s="127">
        <f t="shared" si="39"/>
        <v>0</v>
      </c>
      <c r="BL89" s="128" t="e">
        <f t="shared" si="40"/>
        <v>#NUM!</v>
      </c>
      <c r="BM89" s="128" t="e">
        <f t="shared" si="41"/>
        <v>#NUM!</v>
      </c>
      <c r="BN89" s="128" t="str">
        <f t="shared" si="42"/>
        <v/>
      </c>
      <c r="BO89" s="128" t="str">
        <f t="shared" si="73"/>
        <v/>
      </c>
      <c r="BP89" s="90">
        <f t="shared" si="43"/>
        <v>0</v>
      </c>
      <c r="BQ89" s="90">
        <f t="shared" si="44"/>
        <v>0</v>
      </c>
      <c r="BR89" s="90">
        <f t="shared" si="76"/>
        <v>0</v>
      </c>
      <c r="BS89" s="90" t="str">
        <f t="shared" si="45"/>
        <v/>
      </c>
      <c r="BT89" s="90" t="e">
        <f t="shared" si="46"/>
        <v>#NUM!</v>
      </c>
      <c r="BU89" s="90" t="e">
        <f t="shared" si="47"/>
        <v>#NUM!</v>
      </c>
      <c r="BV89" s="127">
        <f t="shared" si="48"/>
        <v>0</v>
      </c>
      <c r="BW89" s="128" t="e">
        <f t="shared" si="49"/>
        <v>#NUM!</v>
      </c>
      <c r="BX89" s="128" t="e">
        <f t="shared" si="50"/>
        <v>#NUM!</v>
      </c>
      <c r="BY89" s="128" t="str">
        <f t="shared" si="51"/>
        <v/>
      </c>
      <c r="BZ89" s="128" t="str">
        <f t="shared" si="74"/>
        <v/>
      </c>
      <c r="CA89" s="90">
        <f t="shared" si="52"/>
        <v>0</v>
      </c>
      <c r="CB89" s="90"/>
      <c r="CC89" s="90"/>
      <c r="CD89" s="129"/>
      <c r="CE89" s="130">
        <f t="shared" si="53"/>
        <v>0</v>
      </c>
      <c r="CF89" s="46">
        <f t="shared" si="86"/>
        <v>0</v>
      </c>
      <c r="CG89" s="46">
        <f t="shared" si="86"/>
        <v>0</v>
      </c>
      <c r="CH89" s="46">
        <f t="shared" si="86"/>
        <v>0</v>
      </c>
      <c r="CI89" s="46">
        <f t="shared" si="86"/>
        <v>0</v>
      </c>
      <c r="CJ89" s="46">
        <f t="shared" si="86"/>
        <v>0</v>
      </c>
      <c r="CK89" s="46">
        <f t="shared" si="86"/>
        <v>0</v>
      </c>
      <c r="CL89" s="46">
        <f t="shared" si="86"/>
        <v>0</v>
      </c>
      <c r="CM89" s="46">
        <f t="shared" si="86"/>
        <v>0</v>
      </c>
      <c r="CN89" s="46">
        <f t="shared" si="86"/>
        <v>0</v>
      </c>
      <c r="CO89" s="46">
        <f t="shared" si="86"/>
        <v>0</v>
      </c>
      <c r="CP89" s="46">
        <f t="shared" si="86"/>
        <v>0</v>
      </c>
      <c r="CQ89" s="46">
        <f t="shared" si="86"/>
        <v>0</v>
      </c>
      <c r="CR89" s="46">
        <f t="shared" si="86"/>
        <v>0</v>
      </c>
      <c r="CS89" s="46">
        <f t="shared" si="86"/>
        <v>0</v>
      </c>
      <c r="CT89" s="46">
        <f t="shared" si="86"/>
        <v>0</v>
      </c>
      <c r="CU89" s="46">
        <f t="shared" si="86"/>
        <v>0</v>
      </c>
      <c r="CV89" s="46">
        <f t="shared" si="77"/>
        <v>0</v>
      </c>
      <c r="CW89" s="46">
        <f t="shared" si="77"/>
        <v>0</v>
      </c>
      <c r="CX89" s="46">
        <f t="shared" si="77"/>
        <v>0</v>
      </c>
      <c r="CY89" s="46">
        <f t="shared" si="77"/>
        <v>0</v>
      </c>
      <c r="CZ89" s="46">
        <f t="shared" si="77"/>
        <v>0</v>
      </c>
      <c r="DA89" s="46">
        <f t="shared" si="77"/>
        <v>0</v>
      </c>
      <c r="DB89" s="46">
        <f t="shared" si="77"/>
        <v>0</v>
      </c>
      <c r="DC89" s="46">
        <f t="shared" si="77"/>
        <v>0</v>
      </c>
      <c r="DD89" s="46">
        <f t="shared" si="77"/>
        <v>0</v>
      </c>
      <c r="DE89" s="46">
        <f t="shared" si="77"/>
        <v>0</v>
      </c>
      <c r="DF89" s="46">
        <f t="shared" si="77"/>
        <v>0</v>
      </c>
      <c r="DG89" s="46">
        <f t="shared" si="77"/>
        <v>0</v>
      </c>
      <c r="DH89" s="46">
        <f t="shared" si="77"/>
        <v>0</v>
      </c>
      <c r="DI89" s="46">
        <f t="shared" si="77"/>
        <v>0</v>
      </c>
      <c r="DJ89" s="46">
        <f t="shared" si="77"/>
        <v>0</v>
      </c>
      <c r="DK89" s="46">
        <f t="shared" si="87"/>
        <v>0</v>
      </c>
      <c r="DL89" s="46">
        <f t="shared" si="87"/>
        <v>0</v>
      </c>
      <c r="DM89" s="46">
        <f t="shared" si="87"/>
        <v>0</v>
      </c>
      <c r="DN89" s="46">
        <f t="shared" si="87"/>
        <v>0</v>
      </c>
      <c r="DO89" s="46">
        <f t="shared" si="87"/>
        <v>0</v>
      </c>
      <c r="DP89" s="46">
        <f t="shared" si="87"/>
        <v>0</v>
      </c>
      <c r="DQ89" s="46">
        <f t="shared" si="87"/>
        <v>0</v>
      </c>
      <c r="DR89" s="46">
        <f t="shared" si="87"/>
        <v>0</v>
      </c>
      <c r="DS89" s="46">
        <f t="shared" si="87"/>
        <v>0</v>
      </c>
      <c r="DT89" s="46">
        <f t="shared" si="87"/>
        <v>0</v>
      </c>
      <c r="DU89" s="46">
        <f t="shared" si="87"/>
        <v>0</v>
      </c>
      <c r="DV89" s="46">
        <f t="shared" si="87"/>
        <v>0</v>
      </c>
      <c r="DW89" s="46">
        <f t="shared" si="87"/>
        <v>0</v>
      </c>
      <c r="DX89" s="46">
        <f t="shared" si="87"/>
        <v>0</v>
      </c>
      <c r="DY89" s="46">
        <f t="shared" si="87"/>
        <v>0</v>
      </c>
      <c r="DZ89" s="46">
        <f t="shared" si="87"/>
        <v>0</v>
      </c>
      <c r="EA89" s="46">
        <f t="shared" si="78"/>
        <v>0</v>
      </c>
      <c r="EB89" s="46">
        <f t="shared" si="78"/>
        <v>0</v>
      </c>
      <c r="EC89" s="46">
        <f t="shared" si="78"/>
        <v>0</v>
      </c>
      <c r="ED89" s="46">
        <f t="shared" si="78"/>
        <v>0</v>
      </c>
      <c r="EE89" s="46">
        <f t="shared" si="78"/>
        <v>0</v>
      </c>
      <c r="EF89" s="46">
        <f t="shared" si="78"/>
        <v>0</v>
      </c>
      <c r="EG89" s="46">
        <f t="shared" si="78"/>
        <v>0</v>
      </c>
      <c r="EH89" s="46">
        <f t="shared" si="78"/>
        <v>0</v>
      </c>
      <c r="EI89" s="46">
        <f t="shared" si="78"/>
        <v>0</v>
      </c>
      <c r="EJ89" s="46">
        <f t="shared" si="78"/>
        <v>0</v>
      </c>
      <c r="EK89" s="46">
        <f t="shared" si="78"/>
        <v>0</v>
      </c>
      <c r="EL89" s="46">
        <f t="shared" si="78"/>
        <v>0</v>
      </c>
      <c r="EM89" s="46">
        <f t="shared" si="78"/>
        <v>0</v>
      </c>
      <c r="EN89" s="46">
        <f t="shared" si="78"/>
        <v>0</v>
      </c>
      <c r="EO89" s="46">
        <f t="shared" si="78"/>
        <v>0</v>
      </c>
      <c r="EP89" s="46">
        <f t="shared" si="78"/>
        <v>0</v>
      </c>
      <c r="EQ89" s="46">
        <f t="shared" si="88"/>
        <v>0</v>
      </c>
      <c r="ER89" s="46">
        <f t="shared" si="88"/>
        <v>0</v>
      </c>
      <c r="ES89" s="46">
        <f t="shared" si="88"/>
        <v>0</v>
      </c>
      <c r="ET89" s="46">
        <f t="shared" si="88"/>
        <v>0</v>
      </c>
      <c r="EU89" s="46">
        <f t="shared" si="88"/>
        <v>0</v>
      </c>
      <c r="EV89" s="46">
        <f t="shared" si="88"/>
        <v>0</v>
      </c>
      <c r="EW89" s="46">
        <f t="shared" si="88"/>
        <v>0</v>
      </c>
      <c r="EX89" s="46">
        <f t="shared" si="88"/>
        <v>0</v>
      </c>
      <c r="EY89" s="46">
        <f t="shared" si="88"/>
        <v>0</v>
      </c>
      <c r="EZ89" s="46">
        <f t="shared" si="88"/>
        <v>0</v>
      </c>
      <c r="FA89" s="46">
        <f t="shared" si="88"/>
        <v>0</v>
      </c>
      <c r="FB89" s="46">
        <f t="shared" si="88"/>
        <v>0</v>
      </c>
      <c r="FC89" s="46">
        <f t="shared" si="88"/>
        <v>0</v>
      </c>
      <c r="FD89" s="46">
        <f t="shared" si="88"/>
        <v>0</v>
      </c>
      <c r="FE89" s="46">
        <f t="shared" si="88"/>
        <v>0</v>
      </c>
      <c r="FF89" s="46">
        <f t="shared" si="88"/>
        <v>0</v>
      </c>
      <c r="FG89" s="46">
        <f t="shared" si="79"/>
        <v>0</v>
      </c>
      <c r="FH89" s="46">
        <f t="shared" si="79"/>
        <v>0</v>
      </c>
      <c r="FI89" s="46">
        <f t="shared" si="79"/>
        <v>0</v>
      </c>
      <c r="FJ89" s="46">
        <f t="shared" si="79"/>
        <v>0</v>
      </c>
      <c r="FK89" s="46">
        <f t="shared" si="79"/>
        <v>0</v>
      </c>
      <c r="FL89" s="46">
        <f t="shared" si="79"/>
        <v>0</v>
      </c>
      <c r="FM89" s="46">
        <f t="shared" si="79"/>
        <v>0</v>
      </c>
      <c r="FN89" s="46">
        <f t="shared" si="79"/>
        <v>0</v>
      </c>
      <c r="FO89" s="46">
        <f t="shared" si="79"/>
        <v>0</v>
      </c>
      <c r="FP89" s="46">
        <f t="shared" si="79"/>
        <v>0</v>
      </c>
      <c r="FQ89" s="46">
        <f t="shared" si="79"/>
        <v>0</v>
      </c>
      <c r="FR89" s="46">
        <f t="shared" si="79"/>
        <v>0</v>
      </c>
      <c r="FS89" s="46">
        <f t="shared" si="79"/>
        <v>0</v>
      </c>
      <c r="FT89" s="46">
        <f t="shared" si="79"/>
        <v>0</v>
      </c>
      <c r="FU89" s="46">
        <f t="shared" si="79"/>
        <v>0</v>
      </c>
      <c r="FV89" s="46">
        <f t="shared" si="79"/>
        <v>0</v>
      </c>
      <c r="FW89" s="46">
        <f t="shared" si="89"/>
        <v>0</v>
      </c>
      <c r="FX89" s="46">
        <f t="shared" si="89"/>
        <v>0</v>
      </c>
      <c r="FY89" s="46">
        <f t="shared" si="89"/>
        <v>0</v>
      </c>
      <c r="FZ89" s="46">
        <f t="shared" si="89"/>
        <v>0</v>
      </c>
      <c r="GA89" s="46">
        <f t="shared" si="89"/>
        <v>0</v>
      </c>
      <c r="GB89" s="46">
        <f t="shared" si="89"/>
        <v>0</v>
      </c>
      <c r="GC89" s="46">
        <f t="shared" si="89"/>
        <v>0</v>
      </c>
      <c r="GD89" s="46">
        <f t="shared" si="89"/>
        <v>0</v>
      </c>
      <c r="GE89" s="46">
        <f t="shared" si="89"/>
        <v>0</v>
      </c>
      <c r="GF89" s="46">
        <f t="shared" si="89"/>
        <v>0</v>
      </c>
      <c r="GG89" s="46">
        <f t="shared" si="89"/>
        <v>0</v>
      </c>
      <c r="GH89" s="46">
        <f t="shared" si="89"/>
        <v>0</v>
      </c>
      <c r="GI89" s="46">
        <f t="shared" si="89"/>
        <v>0</v>
      </c>
      <c r="GJ89" s="46">
        <f t="shared" si="89"/>
        <v>0</v>
      </c>
      <c r="GK89" s="46">
        <f t="shared" si="89"/>
        <v>0</v>
      </c>
      <c r="GL89" s="46">
        <f t="shared" si="89"/>
        <v>0</v>
      </c>
      <c r="GM89" s="46">
        <f t="shared" si="80"/>
        <v>0</v>
      </c>
      <c r="GN89" s="46">
        <f t="shared" si="80"/>
        <v>0</v>
      </c>
      <c r="GO89" s="46">
        <f t="shared" si="80"/>
        <v>0</v>
      </c>
      <c r="GP89" s="46">
        <f t="shared" si="80"/>
        <v>0</v>
      </c>
      <c r="GQ89" s="46">
        <f t="shared" si="80"/>
        <v>0</v>
      </c>
      <c r="GR89" s="46">
        <f t="shared" si="80"/>
        <v>0</v>
      </c>
      <c r="GS89" s="46">
        <f t="shared" si="80"/>
        <v>0</v>
      </c>
      <c r="GT89" s="46">
        <f t="shared" si="80"/>
        <v>0</v>
      </c>
      <c r="GU89" s="46">
        <f t="shared" si="80"/>
        <v>0</v>
      </c>
      <c r="GV89" s="46">
        <f t="shared" si="80"/>
        <v>0</v>
      </c>
      <c r="GW89" s="46">
        <f t="shared" si="80"/>
        <v>0</v>
      </c>
      <c r="GX89" s="46">
        <f t="shared" si="80"/>
        <v>0</v>
      </c>
      <c r="GY89" s="46">
        <f t="shared" si="80"/>
        <v>0</v>
      </c>
      <c r="GZ89" s="46">
        <f t="shared" si="80"/>
        <v>0</v>
      </c>
      <c r="HA89" s="46">
        <f t="shared" si="80"/>
        <v>0</v>
      </c>
      <c r="HB89" s="46">
        <f t="shared" si="80"/>
        <v>0</v>
      </c>
      <c r="HC89" s="46">
        <f t="shared" si="90"/>
        <v>0</v>
      </c>
      <c r="HD89" s="46">
        <f t="shared" si="90"/>
        <v>0</v>
      </c>
      <c r="HE89" s="46">
        <f t="shared" si="90"/>
        <v>0</v>
      </c>
      <c r="HF89" s="46">
        <f t="shared" si="90"/>
        <v>0</v>
      </c>
      <c r="HG89" s="46">
        <f t="shared" si="90"/>
        <v>0</v>
      </c>
      <c r="HH89" s="46">
        <f t="shared" si="90"/>
        <v>0</v>
      </c>
      <c r="HI89" s="46">
        <f t="shared" si="90"/>
        <v>0</v>
      </c>
      <c r="HJ89" s="46">
        <f t="shared" si="90"/>
        <v>0</v>
      </c>
      <c r="HK89" s="46">
        <f t="shared" si="90"/>
        <v>0</v>
      </c>
      <c r="HL89" s="46">
        <f t="shared" si="90"/>
        <v>0</v>
      </c>
      <c r="HM89" s="46">
        <f t="shared" si="90"/>
        <v>0</v>
      </c>
      <c r="HN89" s="46">
        <f t="shared" si="90"/>
        <v>0</v>
      </c>
      <c r="HO89" s="46">
        <f t="shared" si="90"/>
        <v>0</v>
      </c>
      <c r="HP89" s="46">
        <f t="shared" si="90"/>
        <v>0</v>
      </c>
      <c r="HQ89" s="46">
        <f t="shared" si="90"/>
        <v>0</v>
      </c>
      <c r="HR89" s="46">
        <f t="shared" si="90"/>
        <v>0</v>
      </c>
      <c r="HS89" s="46">
        <f t="shared" si="81"/>
        <v>0</v>
      </c>
      <c r="HT89" s="46">
        <f t="shared" si="81"/>
        <v>0</v>
      </c>
      <c r="HU89" s="46">
        <f t="shared" si="81"/>
        <v>0</v>
      </c>
      <c r="HV89" s="46">
        <f t="shared" si="81"/>
        <v>0</v>
      </c>
      <c r="HW89" s="46">
        <f t="shared" si="81"/>
        <v>0</v>
      </c>
      <c r="HX89" s="46">
        <f t="shared" si="81"/>
        <v>0</v>
      </c>
      <c r="HY89" s="46">
        <f t="shared" si="81"/>
        <v>0</v>
      </c>
      <c r="HZ89" s="46">
        <f t="shared" si="81"/>
        <v>0</v>
      </c>
      <c r="IA89" s="46">
        <f t="shared" si="81"/>
        <v>0</v>
      </c>
      <c r="IB89" s="46">
        <f t="shared" si="81"/>
        <v>0</v>
      </c>
      <c r="IC89" s="46">
        <f t="shared" si="81"/>
        <v>0</v>
      </c>
      <c r="ID89" s="46">
        <f t="shared" si="81"/>
        <v>0</v>
      </c>
      <c r="IE89" s="46">
        <f t="shared" si="81"/>
        <v>0</v>
      </c>
      <c r="IF89" s="46">
        <f t="shared" si="81"/>
        <v>0</v>
      </c>
      <c r="IG89" s="46">
        <f t="shared" si="81"/>
        <v>0</v>
      </c>
      <c r="IH89" s="46">
        <f t="shared" si="81"/>
        <v>0</v>
      </c>
      <c r="II89" s="46">
        <f t="shared" si="91"/>
        <v>0</v>
      </c>
      <c r="IJ89" s="46">
        <f t="shared" si="91"/>
        <v>0</v>
      </c>
      <c r="IK89" s="46">
        <f t="shared" si="91"/>
        <v>0</v>
      </c>
      <c r="IL89" s="46">
        <f t="shared" si="91"/>
        <v>0</v>
      </c>
      <c r="IM89" s="46">
        <f t="shared" si="91"/>
        <v>0</v>
      </c>
      <c r="IN89" s="46">
        <f t="shared" si="91"/>
        <v>0</v>
      </c>
      <c r="IO89" s="46">
        <f t="shared" si="91"/>
        <v>0</v>
      </c>
      <c r="IP89" s="46">
        <f t="shared" si="91"/>
        <v>0</v>
      </c>
      <c r="IQ89" s="46">
        <f t="shared" si="91"/>
        <v>0</v>
      </c>
      <c r="IR89" s="46">
        <f t="shared" si="91"/>
        <v>0</v>
      </c>
      <c r="IS89" s="46">
        <f t="shared" si="91"/>
        <v>0</v>
      </c>
      <c r="IT89" s="46">
        <f t="shared" si="91"/>
        <v>0</v>
      </c>
      <c r="IU89" s="46">
        <f t="shared" si="91"/>
        <v>0</v>
      </c>
      <c r="IV89" s="46">
        <f t="shared" si="91"/>
        <v>0</v>
      </c>
      <c r="IW89" s="46">
        <f t="shared" si="91"/>
        <v>0</v>
      </c>
      <c r="IX89" s="46">
        <f t="shared" si="91"/>
        <v>0</v>
      </c>
      <c r="IY89" s="46">
        <f t="shared" si="82"/>
        <v>0</v>
      </c>
      <c r="IZ89" s="46">
        <f t="shared" si="82"/>
        <v>0</v>
      </c>
      <c r="JA89" s="46">
        <f t="shared" si="82"/>
        <v>0</v>
      </c>
      <c r="JB89" s="46">
        <f t="shared" si="82"/>
        <v>0</v>
      </c>
      <c r="JC89" s="46">
        <f t="shared" si="82"/>
        <v>0</v>
      </c>
      <c r="JD89" s="46">
        <f t="shared" si="82"/>
        <v>0</v>
      </c>
      <c r="JE89" s="46">
        <f t="shared" si="82"/>
        <v>0</v>
      </c>
      <c r="JF89" s="46">
        <f t="shared" si="82"/>
        <v>0</v>
      </c>
      <c r="JG89" s="46">
        <f t="shared" si="82"/>
        <v>0</v>
      </c>
      <c r="JH89" s="46">
        <f t="shared" si="82"/>
        <v>0</v>
      </c>
      <c r="JI89" s="46">
        <f t="shared" si="82"/>
        <v>0</v>
      </c>
      <c r="JJ89" s="46">
        <f t="shared" si="82"/>
        <v>0</v>
      </c>
      <c r="JK89" s="46">
        <f t="shared" si="82"/>
        <v>0</v>
      </c>
      <c r="JL89" s="46">
        <f t="shared" si="82"/>
        <v>0</v>
      </c>
      <c r="JM89" s="46">
        <f t="shared" si="82"/>
        <v>0</v>
      </c>
      <c r="JN89" s="46">
        <f t="shared" si="82"/>
        <v>0</v>
      </c>
      <c r="JO89" s="46">
        <f t="shared" si="92"/>
        <v>0</v>
      </c>
      <c r="JP89" s="46">
        <f t="shared" si="92"/>
        <v>0</v>
      </c>
      <c r="JQ89" s="46">
        <f t="shared" si="92"/>
        <v>0</v>
      </c>
      <c r="JR89" s="46">
        <f t="shared" si="92"/>
        <v>0</v>
      </c>
      <c r="JS89" s="46">
        <f t="shared" si="92"/>
        <v>0</v>
      </c>
      <c r="JT89" s="46">
        <f t="shared" si="92"/>
        <v>0</v>
      </c>
      <c r="JU89" s="46">
        <f t="shared" si="92"/>
        <v>0</v>
      </c>
      <c r="JV89" s="46">
        <f t="shared" si="92"/>
        <v>0</v>
      </c>
      <c r="JW89" s="46">
        <f t="shared" si="92"/>
        <v>0</v>
      </c>
      <c r="JX89" s="46">
        <f t="shared" si="92"/>
        <v>0</v>
      </c>
      <c r="JY89" s="46">
        <f t="shared" si="92"/>
        <v>0</v>
      </c>
      <c r="JZ89" s="46">
        <f t="shared" si="92"/>
        <v>0</v>
      </c>
      <c r="KA89" s="46">
        <f t="shared" si="92"/>
        <v>0</v>
      </c>
      <c r="KB89" s="46">
        <f t="shared" si="92"/>
        <v>0</v>
      </c>
      <c r="KC89" s="46">
        <f t="shared" si="92"/>
        <v>0</v>
      </c>
      <c r="KD89" s="46">
        <f t="shared" si="92"/>
        <v>0</v>
      </c>
      <c r="KE89" s="46">
        <f t="shared" si="83"/>
        <v>0</v>
      </c>
      <c r="KF89" s="46">
        <f t="shared" si="83"/>
        <v>0</v>
      </c>
      <c r="KG89" s="46">
        <f t="shared" si="83"/>
        <v>0</v>
      </c>
      <c r="KH89" s="46">
        <f t="shared" si="83"/>
        <v>0</v>
      </c>
      <c r="KI89" s="46">
        <f t="shared" si="83"/>
        <v>0</v>
      </c>
      <c r="KJ89" s="46">
        <f t="shared" si="83"/>
        <v>0</v>
      </c>
      <c r="KK89" s="46">
        <f t="shared" si="83"/>
        <v>0</v>
      </c>
      <c r="KL89" s="46">
        <f t="shared" si="83"/>
        <v>0</v>
      </c>
      <c r="KM89" s="46">
        <f t="shared" si="83"/>
        <v>0</v>
      </c>
      <c r="KN89" s="46">
        <f t="shared" si="83"/>
        <v>0</v>
      </c>
      <c r="KO89" s="46">
        <f t="shared" si="83"/>
        <v>0</v>
      </c>
      <c r="KP89" s="46">
        <f t="shared" si="83"/>
        <v>0</v>
      </c>
      <c r="KQ89" s="46">
        <f t="shared" si="83"/>
        <v>0</v>
      </c>
      <c r="KR89" s="46">
        <f t="shared" si="83"/>
        <v>0</v>
      </c>
      <c r="KS89" s="46">
        <f t="shared" si="83"/>
        <v>0</v>
      </c>
      <c r="KT89" s="46">
        <f t="shared" si="83"/>
        <v>0</v>
      </c>
      <c r="KU89" s="46">
        <f t="shared" si="84"/>
        <v>0</v>
      </c>
      <c r="KV89" s="46">
        <f t="shared" si="84"/>
        <v>0</v>
      </c>
      <c r="KW89" s="46">
        <f t="shared" si="84"/>
        <v>0</v>
      </c>
      <c r="KX89" s="46">
        <f t="shared" si="84"/>
        <v>0</v>
      </c>
      <c r="KY89" s="46">
        <f t="shared" si="84"/>
        <v>0</v>
      </c>
      <c r="KZ89" s="46">
        <f t="shared" si="84"/>
        <v>0</v>
      </c>
      <c r="LA89" s="46">
        <f t="shared" si="84"/>
        <v>0</v>
      </c>
      <c r="LB89" s="46">
        <f t="shared" si="84"/>
        <v>0</v>
      </c>
      <c r="LC89" s="46">
        <f t="shared" si="84"/>
        <v>0</v>
      </c>
      <c r="LD89" s="46">
        <f t="shared" si="84"/>
        <v>0</v>
      </c>
      <c r="LE89" s="46">
        <f t="shared" si="84"/>
        <v>0</v>
      </c>
      <c r="LF89" s="46">
        <f t="shared" si="84"/>
        <v>0</v>
      </c>
      <c r="LG89" s="46">
        <f t="shared" si="84"/>
        <v>0</v>
      </c>
      <c r="LH89" s="46">
        <f t="shared" si="84"/>
        <v>0</v>
      </c>
      <c r="LI89" s="46">
        <f t="shared" si="84"/>
        <v>0</v>
      </c>
      <c r="LJ89" s="46">
        <f t="shared" si="84"/>
        <v>0</v>
      </c>
      <c r="LK89" s="46">
        <f t="shared" si="85"/>
        <v>0</v>
      </c>
      <c r="LL89" s="46">
        <f t="shared" si="85"/>
        <v>0</v>
      </c>
      <c r="LM89" s="46">
        <f t="shared" si="85"/>
        <v>0</v>
      </c>
      <c r="LN89" s="46">
        <f t="shared" si="85"/>
        <v>0</v>
      </c>
      <c r="LO89" s="46">
        <f t="shared" si="85"/>
        <v>0</v>
      </c>
      <c r="LP89" s="46">
        <f t="shared" si="85"/>
        <v>0</v>
      </c>
      <c r="LQ89" s="46">
        <f t="shared" si="85"/>
        <v>0</v>
      </c>
      <c r="LR89" s="46">
        <f t="shared" si="85"/>
        <v>0</v>
      </c>
      <c r="LS89" s="46">
        <f t="shared" si="85"/>
        <v>0</v>
      </c>
      <c r="LT89" s="46">
        <f t="shared" si="85"/>
        <v>0</v>
      </c>
    </row>
    <row r="90" spans="1:332" ht="24.6" hidden="1" customHeight="1">
      <c r="A90" s="121">
        <v>29</v>
      </c>
      <c r="B90" s="19"/>
      <c r="C90" s="21"/>
      <c r="D90" s="21"/>
      <c r="E90" s="215" t="str">
        <f t="shared" si="25"/>
        <v/>
      </c>
      <c r="F90" s="215">
        <f t="shared" si="26"/>
        <v>0</v>
      </c>
      <c r="G90" s="218"/>
      <c r="H90" s="217" t="str">
        <f t="shared" si="27"/>
        <v>Falta(n) Fecha(s)</v>
      </c>
      <c r="I90" s="72"/>
      <c r="J90" s="72"/>
      <c r="K90" s="72"/>
      <c r="L90" s="72"/>
      <c r="M90" s="72"/>
      <c r="N90" s="72"/>
      <c r="O90" s="72"/>
      <c r="P90" s="72"/>
      <c r="Q90" s="210" t="str" cm="1">
        <f t="array" ref="Q90">IF(SUM(COUNTIF(J90:P90,{"SI","NO APLICA"}))=0,
   "",
   IF(SUM(COUNTIF(J90:P90,{"SI","NO APLICA"}))=COLUMNS(J90:P90),
      "CUMPLE",
      "NO CUMPLE"))</f>
        <v/>
      </c>
      <c r="R90" s="72"/>
      <c r="S90" s="19"/>
      <c r="T90" s="72"/>
      <c r="U90" s="19"/>
      <c r="V90" s="72"/>
      <c r="W90" s="72"/>
      <c r="X90" s="72"/>
      <c r="Y90" s="210" t="str">
        <f t="shared" si="70"/>
        <v/>
      </c>
      <c r="Z90" s="211" t="str">
        <f t="shared" si="71"/>
        <v/>
      </c>
      <c r="AA90" s="476"/>
      <c r="AB90" s="477"/>
      <c r="AD90" s="122" t="str">
        <f t="shared" si="28"/>
        <v/>
      </c>
      <c r="AE90" s="122" t="str">
        <f t="shared" si="28"/>
        <v/>
      </c>
      <c r="AF90" s="123">
        <f t="shared" si="28"/>
        <v>0</v>
      </c>
      <c r="AG90" s="122" t="str">
        <f t="shared" si="29"/>
        <v/>
      </c>
      <c r="AH90" s="122" t="str">
        <f t="shared" si="29"/>
        <v/>
      </c>
      <c r="AI90" s="123">
        <f t="shared" si="29"/>
        <v>0</v>
      </c>
      <c r="AW90" s="46" t="str">
        <f t="shared" si="30"/>
        <v/>
      </c>
      <c r="AX90" s="46">
        <f t="shared" si="30"/>
        <v>2</v>
      </c>
      <c r="AY90" s="96">
        <v>29</v>
      </c>
      <c r="AZ90" s="47" t="str">
        <f t="shared" si="31"/>
        <v/>
      </c>
      <c r="BA90" s="47">
        <f t="shared" si="32"/>
        <v>0</v>
      </c>
      <c r="BB90" s="90" t="str">
        <f t="shared" si="33"/>
        <v/>
      </c>
      <c r="BC90" s="124">
        <v>29</v>
      </c>
      <c r="BD90" s="125">
        <f t="shared" si="34"/>
        <v>1</v>
      </c>
      <c r="BE90" s="126">
        <f t="shared" si="35"/>
        <v>1</v>
      </c>
      <c r="BF90" s="90">
        <f t="shared" si="36"/>
        <v>0</v>
      </c>
      <c r="BG90" s="90">
        <f t="shared" si="75"/>
        <v>0</v>
      </c>
      <c r="BH90" s="90" t="str">
        <f t="shared" si="72"/>
        <v/>
      </c>
      <c r="BI90" s="90" t="e">
        <f t="shared" si="37"/>
        <v>#NUM!</v>
      </c>
      <c r="BJ90" s="90" t="str">
        <f t="shared" si="38"/>
        <v/>
      </c>
      <c r="BK90" s="127">
        <f t="shared" si="39"/>
        <v>0</v>
      </c>
      <c r="BL90" s="128" t="e">
        <f t="shared" si="40"/>
        <v>#NUM!</v>
      </c>
      <c r="BM90" s="128" t="e">
        <f t="shared" si="41"/>
        <v>#NUM!</v>
      </c>
      <c r="BN90" s="128" t="str">
        <f t="shared" si="42"/>
        <v/>
      </c>
      <c r="BO90" s="128" t="str">
        <f t="shared" si="73"/>
        <v/>
      </c>
      <c r="BP90" s="90">
        <f t="shared" si="43"/>
        <v>0</v>
      </c>
      <c r="BQ90" s="90">
        <f t="shared" si="44"/>
        <v>0</v>
      </c>
      <c r="BR90" s="90">
        <f t="shared" si="76"/>
        <v>0</v>
      </c>
      <c r="BS90" s="90" t="str">
        <f t="shared" si="45"/>
        <v/>
      </c>
      <c r="BT90" s="90" t="e">
        <f t="shared" si="46"/>
        <v>#NUM!</v>
      </c>
      <c r="BU90" s="90" t="e">
        <f t="shared" si="47"/>
        <v>#NUM!</v>
      </c>
      <c r="BV90" s="127">
        <f t="shared" si="48"/>
        <v>0</v>
      </c>
      <c r="BW90" s="128" t="e">
        <f t="shared" si="49"/>
        <v>#NUM!</v>
      </c>
      <c r="BX90" s="128" t="e">
        <f t="shared" si="50"/>
        <v>#NUM!</v>
      </c>
      <c r="BY90" s="128" t="str">
        <f t="shared" si="51"/>
        <v/>
      </c>
      <c r="BZ90" s="128" t="str">
        <f t="shared" si="74"/>
        <v/>
      </c>
      <c r="CA90" s="90">
        <f t="shared" si="52"/>
        <v>0</v>
      </c>
      <c r="CB90" s="90"/>
      <c r="CC90" s="90"/>
      <c r="CD90" s="129"/>
      <c r="CE90" s="130">
        <f t="shared" si="53"/>
        <v>0</v>
      </c>
      <c r="CF90" s="46">
        <f t="shared" si="86"/>
        <v>0</v>
      </c>
      <c r="CG90" s="46">
        <f t="shared" si="86"/>
        <v>0</v>
      </c>
      <c r="CH90" s="46">
        <f t="shared" si="86"/>
        <v>0</v>
      </c>
      <c r="CI90" s="46">
        <f t="shared" si="86"/>
        <v>0</v>
      </c>
      <c r="CJ90" s="46">
        <f t="shared" si="86"/>
        <v>0</v>
      </c>
      <c r="CK90" s="46">
        <f t="shared" si="86"/>
        <v>0</v>
      </c>
      <c r="CL90" s="46">
        <f t="shared" si="86"/>
        <v>0</v>
      </c>
      <c r="CM90" s="46">
        <f t="shared" si="86"/>
        <v>0</v>
      </c>
      <c r="CN90" s="46">
        <f t="shared" si="86"/>
        <v>0</v>
      </c>
      <c r="CO90" s="46">
        <f t="shared" si="86"/>
        <v>0</v>
      </c>
      <c r="CP90" s="46">
        <f t="shared" si="86"/>
        <v>0</v>
      </c>
      <c r="CQ90" s="46">
        <f t="shared" si="86"/>
        <v>0</v>
      </c>
      <c r="CR90" s="46">
        <f t="shared" si="86"/>
        <v>0</v>
      </c>
      <c r="CS90" s="46">
        <f t="shared" si="86"/>
        <v>0</v>
      </c>
      <c r="CT90" s="46">
        <f t="shared" si="86"/>
        <v>0</v>
      </c>
      <c r="CU90" s="46">
        <f t="shared" si="86"/>
        <v>0</v>
      </c>
      <c r="CV90" s="46">
        <f t="shared" si="77"/>
        <v>0</v>
      </c>
      <c r="CW90" s="46">
        <f t="shared" si="77"/>
        <v>0</v>
      </c>
      <c r="CX90" s="46">
        <f t="shared" si="77"/>
        <v>0</v>
      </c>
      <c r="CY90" s="46">
        <f t="shared" si="77"/>
        <v>0</v>
      </c>
      <c r="CZ90" s="46">
        <f t="shared" si="77"/>
        <v>0</v>
      </c>
      <c r="DA90" s="46">
        <f t="shared" si="77"/>
        <v>0</v>
      </c>
      <c r="DB90" s="46">
        <f t="shared" si="77"/>
        <v>0</v>
      </c>
      <c r="DC90" s="46">
        <f t="shared" si="77"/>
        <v>0</v>
      </c>
      <c r="DD90" s="46">
        <f t="shared" si="77"/>
        <v>0</v>
      </c>
      <c r="DE90" s="46">
        <f t="shared" si="77"/>
        <v>0</v>
      </c>
      <c r="DF90" s="46">
        <f t="shared" si="77"/>
        <v>0</v>
      </c>
      <c r="DG90" s="46">
        <f t="shared" si="77"/>
        <v>0</v>
      </c>
      <c r="DH90" s="46">
        <f t="shared" si="77"/>
        <v>0</v>
      </c>
      <c r="DI90" s="46">
        <f t="shared" si="77"/>
        <v>0</v>
      </c>
      <c r="DJ90" s="46">
        <f t="shared" si="77"/>
        <v>0</v>
      </c>
      <c r="DK90" s="46">
        <f t="shared" si="87"/>
        <v>0</v>
      </c>
      <c r="DL90" s="46">
        <f t="shared" si="87"/>
        <v>0</v>
      </c>
      <c r="DM90" s="46">
        <f t="shared" si="87"/>
        <v>0</v>
      </c>
      <c r="DN90" s="46">
        <f t="shared" si="87"/>
        <v>0</v>
      </c>
      <c r="DO90" s="46">
        <f t="shared" si="87"/>
        <v>0</v>
      </c>
      <c r="DP90" s="46">
        <f t="shared" si="87"/>
        <v>0</v>
      </c>
      <c r="DQ90" s="46">
        <f t="shared" si="87"/>
        <v>0</v>
      </c>
      <c r="DR90" s="46">
        <f t="shared" si="87"/>
        <v>0</v>
      </c>
      <c r="DS90" s="46">
        <f t="shared" si="87"/>
        <v>0</v>
      </c>
      <c r="DT90" s="46">
        <f t="shared" si="87"/>
        <v>0</v>
      </c>
      <c r="DU90" s="46">
        <f t="shared" si="87"/>
        <v>0</v>
      </c>
      <c r="DV90" s="46">
        <f t="shared" si="87"/>
        <v>0</v>
      </c>
      <c r="DW90" s="46">
        <f t="shared" si="87"/>
        <v>0</v>
      </c>
      <c r="DX90" s="46">
        <f t="shared" si="87"/>
        <v>0</v>
      </c>
      <c r="DY90" s="46">
        <f t="shared" si="87"/>
        <v>0</v>
      </c>
      <c r="DZ90" s="46">
        <f t="shared" si="87"/>
        <v>0</v>
      </c>
      <c r="EA90" s="46">
        <f t="shared" si="78"/>
        <v>0</v>
      </c>
      <c r="EB90" s="46">
        <f t="shared" si="78"/>
        <v>0</v>
      </c>
      <c r="EC90" s="46">
        <f t="shared" si="78"/>
        <v>0</v>
      </c>
      <c r="ED90" s="46">
        <f t="shared" si="78"/>
        <v>0</v>
      </c>
      <c r="EE90" s="46">
        <f t="shared" si="78"/>
        <v>0</v>
      </c>
      <c r="EF90" s="46">
        <f t="shared" si="78"/>
        <v>0</v>
      </c>
      <c r="EG90" s="46">
        <f t="shared" si="78"/>
        <v>0</v>
      </c>
      <c r="EH90" s="46">
        <f t="shared" si="78"/>
        <v>0</v>
      </c>
      <c r="EI90" s="46">
        <f t="shared" si="78"/>
        <v>0</v>
      </c>
      <c r="EJ90" s="46">
        <f t="shared" si="78"/>
        <v>0</v>
      </c>
      <c r="EK90" s="46">
        <f t="shared" si="78"/>
        <v>0</v>
      </c>
      <c r="EL90" s="46">
        <f t="shared" si="78"/>
        <v>0</v>
      </c>
      <c r="EM90" s="46">
        <f t="shared" si="78"/>
        <v>0</v>
      </c>
      <c r="EN90" s="46">
        <f t="shared" si="78"/>
        <v>0</v>
      </c>
      <c r="EO90" s="46">
        <f t="shared" si="78"/>
        <v>0</v>
      </c>
      <c r="EP90" s="46">
        <f t="shared" si="78"/>
        <v>0</v>
      </c>
      <c r="EQ90" s="46">
        <f t="shared" si="88"/>
        <v>0</v>
      </c>
      <c r="ER90" s="46">
        <f t="shared" si="88"/>
        <v>0</v>
      </c>
      <c r="ES90" s="46">
        <f t="shared" si="88"/>
        <v>0</v>
      </c>
      <c r="ET90" s="46">
        <f t="shared" si="88"/>
        <v>0</v>
      </c>
      <c r="EU90" s="46">
        <f t="shared" si="88"/>
        <v>0</v>
      </c>
      <c r="EV90" s="46">
        <f t="shared" si="88"/>
        <v>0</v>
      </c>
      <c r="EW90" s="46">
        <f t="shared" si="88"/>
        <v>0</v>
      </c>
      <c r="EX90" s="46">
        <f t="shared" si="88"/>
        <v>0</v>
      </c>
      <c r="EY90" s="46">
        <f t="shared" si="88"/>
        <v>0</v>
      </c>
      <c r="EZ90" s="46">
        <f t="shared" si="88"/>
        <v>0</v>
      </c>
      <c r="FA90" s="46">
        <f t="shared" si="88"/>
        <v>0</v>
      </c>
      <c r="FB90" s="46">
        <f t="shared" si="88"/>
        <v>0</v>
      </c>
      <c r="FC90" s="46">
        <f t="shared" si="88"/>
        <v>0</v>
      </c>
      <c r="FD90" s="46">
        <f t="shared" si="88"/>
        <v>0</v>
      </c>
      <c r="FE90" s="46">
        <f t="shared" si="88"/>
        <v>0</v>
      </c>
      <c r="FF90" s="46">
        <f t="shared" si="88"/>
        <v>0</v>
      </c>
      <c r="FG90" s="46">
        <f t="shared" si="79"/>
        <v>0</v>
      </c>
      <c r="FH90" s="46">
        <f t="shared" si="79"/>
        <v>0</v>
      </c>
      <c r="FI90" s="46">
        <f t="shared" si="79"/>
        <v>0</v>
      </c>
      <c r="FJ90" s="46">
        <f t="shared" si="79"/>
        <v>0</v>
      </c>
      <c r="FK90" s="46">
        <f t="shared" si="79"/>
        <v>0</v>
      </c>
      <c r="FL90" s="46">
        <f t="shared" si="79"/>
        <v>0</v>
      </c>
      <c r="FM90" s="46">
        <f t="shared" si="79"/>
        <v>0</v>
      </c>
      <c r="FN90" s="46">
        <f t="shared" si="79"/>
        <v>0</v>
      </c>
      <c r="FO90" s="46">
        <f t="shared" si="79"/>
        <v>0</v>
      </c>
      <c r="FP90" s="46">
        <f t="shared" si="79"/>
        <v>0</v>
      </c>
      <c r="FQ90" s="46">
        <f t="shared" si="79"/>
        <v>0</v>
      </c>
      <c r="FR90" s="46">
        <f t="shared" si="79"/>
        <v>0</v>
      </c>
      <c r="FS90" s="46">
        <f t="shared" si="79"/>
        <v>0</v>
      </c>
      <c r="FT90" s="46">
        <f t="shared" si="79"/>
        <v>0</v>
      </c>
      <c r="FU90" s="46">
        <f t="shared" si="79"/>
        <v>0</v>
      </c>
      <c r="FV90" s="46">
        <f t="shared" si="79"/>
        <v>0</v>
      </c>
      <c r="FW90" s="46">
        <f t="shared" si="89"/>
        <v>0</v>
      </c>
      <c r="FX90" s="46">
        <f t="shared" si="89"/>
        <v>0</v>
      </c>
      <c r="FY90" s="46">
        <f t="shared" si="89"/>
        <v>0</v>
      </c>
      <c r="FZ90" s="46">
        <f t="shared" si="89"/>
        <v>0</v>
      </c>
      <c r="GA90" s="46">
        <f t="shared" si="89"/>
        <v>0</v>
      </c>
      <c r="GB90" s="46">
        <f t="shared" si="89"/>
        <v>0</v>
      </c>
      <c r="GC90" s="46">
        <f t="shared" si="89"/>
        <v>0</v>
      </c>
      <c r="GD90" s="46">
        <f t="shared" si="89"/>
        <v>0</v>
      </c>
      <c r="GE90" s="46">
        <f t="shared" si="89"/>
        <v>0</v>
      </c>
      <c r="GF90" s="46">
        <f t="shared" si="89"/>
        <v>0</v>
      </c>
      <c r="GG90" s="46">
        <f t="shared" si="89"/>
        <v>0</v>
      </c>
      <c r="GH90" s="46">
        <f t="shared" si="89"/>
        <v>0</v>
      </c>
      <c r="GI90" s="46">
        <f t="shared" si="89"/>
        <v>0</v>
      </c>
      <c r="GJ90" s="46">
        <f t="shared" si="89"/>
        <v>0</v>
      </c>
      <c r="GK90" s="46">
        <f t="shared" si="89"/>
        <v>0</v>
      </c>
      <c r="GL90" s="46">
        <f t="shared" si="89"/>
        <v>0</v>
      </c>
      <c r="GM90" s="46">
        <f t="shared" si="80"/>
        <v>0</v>
      </c>
      <c r="GN90" s="46">
        <f t="shared" si="80"/>
        <v>0</v>
      </c>
      <c r="GO90" s="46">
        <f t="shared" si="80"/>
        <v>0</v>
      </c>
      <c r="GP90" s="46">
        <f t="shared" si="80"/>
        <v>0</v>
      </c>
      <c r="GQ90" s="46">
        <f t="shared" si="80"/>
        <v>0</v>
      </c>
      <c r="GR90" s="46">
        <f t="shared" si="80"/>
        <v>0</v>
      </c>
      <c r="GS90" s="46">
        <f t="shared" si="80"/>
        <v>0</v>
      </c>
      <c r="GT90" s="46">
        <f t="shared" si="80"/>
        <v>0</v>
      </c>
      <c r="GU90" s="46">
        <f t="shared" si="80"/>
        <v>0</v>
      </c>
      <c r="GV90" s="46">
        <f t="shared" si="80"/>
        <v>0</v>
      </c>
      <c r="GW90" s="46">
        <f t="shared" si="80"/>
        <v>0</v>
      </c>
      <c r="GX90" s="46">
        <f t="shared" si="80"/>
        <v>0</v>
      </c>
      <c r="GY90" s="46">
        <f t="shared" si="80"/>
        <v>0</v>
      </c>
      <c r="GZ90" s="46">
        <f t="shared" si="80"/>
        <v>0</v>
      </c>
      <c r="HA90" s="46">
        <f t="shared" si="80"/>
        <v>0</v>
      </c>
      <c r="HB90" s="46">
        <f t="shared" si="80"/>
        <v>0</v>
      </c>
      <c r="HC90" s="46">
        <f t="shared" si="90"/>
        <v>0</v>
      </c>
      <c r="HD90" s="46">
        <f t="shared" si="90"/>
        <v>0</v>
      </c>
      <c r="HE90" s="46">
        <f t="shared" si="90"/>
        <v>0</v>
      </c>
      <c r="HF90" s="46">
        <f t="shared" si="90"/>
        <v>0</v>
      </c>
      <c r="HG90" s="46">
        <f t="shared" si="90"/>
        <v>0</v>
      </c>
      <c r="HH90" s="46">
        <f t="shared" si="90"/>
        <v>0</v>
      </c>
      <c r="HI90" s="46">
        <f t="shared" si="90"/>
        <v>0</v>
      </c>
      <c r="HJ90" s="46">
        <f t="shared" si="90"/>
        <v>0</v>
      </c>
      <c r="HK90" s="46">
        <f t="shared" si="90"/>
        <v>0</v>
      </c>
      <c r="HL90" s="46">
        <f t="shared" si="90"/>
        <v>0</v>
      </c>
      <c r="HM90" s="46">
        <f t="shared" si="90"/>
        <v>0</v>
      </c>
      <c r="HN90" s="46">
        <f t="shared" si="90"/>
        <v>0</v>
      </c>
      <c r="HO90" s="46">
        <f t="shared" si="90"/>
        <v>0</v>
      </c>
      <c r="HP90" s="46">
        <f t="shared" si="90"/>
        <v>0</v>
      </c>
      <c r="HQ90" s="46">
        <f t="shared" si="90"/>
        <v>0</v>
      </c>
      <c r="HR90" s="46">
        <f t="shared" si="90"/>
        <v>0</v>
      </c>
      <c r="HS90" s="46">
        <f t="shared" si="81"/>
        <v>0</v>
      </c>
      <c r="HT90" s="46">
        <f t="shared" si="81"/>
        <v>0</v>
      </c>
      <c r="HU90" s="46">
        <f t="shared" si="81"/>
        <v>0</v>
      </c>
      <c r="HV90" s="46">
        <f t="shared" si="81"/>
        <v>0</v>
      </c>
      <c r="HW90" s="46">
        <f t="shared" si="81"/>
        <v>0</v>
      </c>
      <c r="HX90" s="46">
        <f t="shared" si="81"/>
        <v>0</v>
      </c>
      <c r="HY90" s="46">
        <f t="shared" si="81"/>
        <v>0</v>
      </c>
      <c r="HZ90" s="46">
        <f t="shared" si="81"/>
        <v>0</v>
      </c>
      <c r="IA90" s="46">
        <f t="shared" si="81"/>
        <v>0</v>
      </c>
      <c r="IB90" s="46">
        <f t="shared" si="81"/>
        <v>0</v>
      </c>
      <c r="IC90" s="46">
        <f t="shared" si="81"/>
        <v>0</v>
      </c>
      <c r="ID90" s="46">
        <f t="shared" si="81"/>
        <v>0</v>
      </c>
      <c r="IE90" s="46">
        <f t="shared" si="81"/>
        <v>0</v>
      </c>
      <c r="IF90" s="46">
        <f t="shared" si="81"/>
        <v>0</v>
      </c>
      <c r="IG90" s="46">
        <f t="shared" si="81"/>
        <v>0</v>
      </c>
      <c r="IH90" s="46">
        <f t="shared" si="81"/>
        <v>0</v>
      </c>
      <c r="II90" s="46">
        <f t="shared" si="91"/>
        <v>0</v>
      </c>
      <c r="IJ90" s="46">
        <f t="shared" si="91"/>
        <v>0</v>
      </c>
      <c r="IK90" s="46">
        <f t="shared" si="91"/>
        <v>0</v>
      </c>
      <c r="IL90" s="46">
        <f t="shared" si="91"/>
        <v>0</v>
      </c>
      <c r="IM90" s="46">
        <f t="shared" si="91"/>
        <v>0</v>
      </c>
      <c r="IN90" s="46">
        <f t="shared" si="91"/>
        <v>0</v>
      </c>
      <c r="IO90" s="46">
        <f t="shared" si="91"/>
        <v>0</v>
      </c>
      <c r="IP90" s="46">
        <f t="shared" si="91"/>
        <v>0</v>
      </c>
      <c r="IQ90" s="46">
        <f t="shared" si="91"/>
        <v>0</v>
      </c>
      <c r="IR90" s="46">
        <f t="shared" si="91"/>
        <v>0</v>
      </c>
      <c r="IS90" s="46">
        <f t="shared" si="91"/>
        <v>0</v>
      </c>
      <c r="IT90" s="46">
        <f t="shared" si="91"/>
        <v>0</v>
      </c>
      <c r="IU90" s="46">
        <f t="shared" si="91"/>
        <v>0</v>
      </c>
      <c r="IV90" s="46">
        <f t="shared" si="91"/>
        <v>0</v>
      </c>
      <c r="IW90" s="46">
        <f t="shared" si="91"/>
        <v>0</v>
      </c>
      <c r="IX90" s="46">
        <f t="shared" si="91"/>
        <v>0</v>
      </c>
      <c r="IY90" s="46">
        <f t="shared" si="82"/>
        <v>0</v>
      </c>
      <c r="IZ90" s="46">
        <f t="shared" si="82"/>
        <v>0</v>
      </c>
      <c r="JA90" s="46">
        <f t="shared" si="82"/>
        <v>0</v>
      </c>
      <c r="JB90" s="46">
        <f t="shared" si="82"/>
        <v>0</v>
      </c>
      <c r="JC90" s="46">
        <f t="shared" si="82"/>
        <v>0</v>
      </c>
      <c r="JD90" s="46">
        <f t="shared" si="82"/>
        <v>0</v>
      </c>
      <c r="JE90" s="46">
        <f t="shared" si="82"/>
        <v>0</v>
      </c>
      <c r="JF90" s="46">
        <f t="shared" si="82"/>
        <v>0</v>
      </c>
      <c r="JG90" s="46">
        <f t="shared" si="82"/>
        <v>0</v>
      </c>
      <c r="JH90" s="46">
        <f t="shared" si="82"/>
        <v>0</v>
      </c>
      <c r="JI90" s="46">
        <f t="shared" si="82"/>
        <v>0</v>
      </c>
      <c r="JJ90" s="46">
        <f t="shared" si="82"/>
        <v>0</v>
      </c>
      <c r="JK90" s="46">
        <f t="shared" si="82"/>
        <v>0</v>
      </c>
      <c r="JL90" s="46">
        <f t="shared" si="82"/>
        <v>0</v>
      </c>
      <c r="JM90" s="46">
        <f t="shared" si="82"/>
        <v>0</v>
      </c>
      <c r="JN90" s="46">
        <f t="shared" si="82"/>
        <v>0</v>
      </c>
      <c r="JO90" s="46">
        <f t="shared" si="92"/>
        <v>0</v>
      </c>
      <c r="JP90" s="46">
        <f t="shared" si="92"/>
        <v>0</v>
      </c>
      <c r="JQ90" s="46">
        <f t="shared" si="92"/>
        <v>0</v>
      </c>
      <c r="JR90" s="46">
        <f t="shared" si="92"/>
        <v>0</v>
      </c>
      <c r="JS90" s="46">
        <f t="shared" si="92"/>
        <v>0</v>
      </c>
      <c r="JT90" s="46">
        <f t="shared" si="92"/>
        <v>0</v>
      </c>
      <c r="JU90" s="46">
        <f t="shared" si="92"/>
        <v>0</v>
      </c>
      <c r="JV90" s="46">
        <f t="shared" si="92"/>
        <v>0</v>
      </c>
      <c r="JW90" s="46">
        <f t="shared" si="92"/>
        <v>0</v>
      </c>
      <c r="JX90" s="46">
        <f t="shared" si="92"/>
        <v>0</v>
      </c>
      <c r="JY90" s="46">
        <f t="shared" si="92"/>
        <v>0</v>
      </c>
      <c r="JZ90" s="46">
        <f t="shared" si="92"/>
        <v>0</v>
      </c>
      <c r="KA90" s="46">
        <f t="shared" si="92"/>
        <v>0</v>
      </c>
      <c r="KB90" s="46">
        <f t="shared" si="92"/>
        <v>0</v>
      </c>
      <c r="KC90" s="46">
        <f t="shared" si="92"/>
        <v>0</v>
      </c>
      <c r="KD90" s="46">
        <f t="shared" si="92"/>
        <v>0</v>
      </c>
      <c r="KE90" s="46">
        <f t="shared" si="83"/>
        <v>0</v>
      </c>
      <c r="KF90" s="46">
        <f t="shared" si="83"/>
        <v>0</v>
      </c>
      <c r="KG90" s="46">
        <f t="shared" si="83"/>
        <v>0</v>
      </c>
      <c r="KH90" s="46">
        <f t="shared" si="83"/>
        <v>0</v>
      </c>
      <c r="KI90" s="46">
        <f t="shared" si="83"/>
        <v>0</v>
      </c>
      <c r="KJ90" s="46">
        <f t="shared" si="83"/>
        <v>0</v>
      </c>
      <c r="KK90" s="46">
        <f t="shared" si="83"/>
        <v>0</v>
      </c>
      <c r="KL90" s="46">
        <f t="shared" si="83"/>
        <v>0</v>
      </c>
      <c r="KM90" s="46">
        <f t="shared" si="83"/>
        <v>0</v>
      </c>
      <c r="KN90" s="46">
        <f t="shared" si="83"/>
        <v>0</v>
      </c>
      <c r="KO90" s="46">
        <f t="shared" si="83"/>
        <v>0</v>
      </c>
      <c r="KP90" s="46">
        <f t="shared" si="83"/>
        <v>0</v>
      </c>
      <c r="KQ90" s="46">
        <f t="shared" si="83"/>
        <v>0</v>
      </c>
      <c r="KR90" s="46">
        <f t="shared" si="83"/>
        <v>0</v>
      </c>
      <c r="KS90" s="46">
        <f t="shared" si="83"/>
        <v>0</v>
      </c>
      <c r="KT90" s="46">
        <f t="shared" si="83"/>
        <v>0</v>
      </c>
      <c r="KU90" s="46">
        <f t="shared" si="84"/>
        <v>0</v>
      </c>
      <c r="KV90" s="46">
        <f t="shared" si="84"/>
        <v>0</v>
      </c>
      <c r="KW90" s="46">
        <f t="shared" si="84"/>
        <v>0</v>
      </c>
      <c r="KX90" s="46">
        <f t="shared" si="84"/>
        <v>0</v>
      </c>
      <c r="KY90" s="46">
        <f t="shared" si="84"/>
        <v>0</v>
      </c>
      <c r="KZ90" s="46">
        <f t="shared" si="84"/>
        <v>0</v>
      </c>
      <c r="LA90" s="46">
        <f t="shared" si="84"/>
        <v>0</v>
      </c>
      <c r="LB90" s="46">
        <f t="shared" si="84"/>
        <v>0</v>
      </c>
      <c r="LC90" s="46">
        <f t="shared" si="84"/>
        <v>0</v>
      </c>
      <c r="LD90" s="46">
        <f t="shared" si="84"/>
        <v>0</v>
      </c>
      <c r="LE90" s="46">
        <f t="shared" si="84"/>
        <v>0</v>
      </c>
      <c r="LF90" s="46">
        <f t="shared" si="84"/>
        <v>0</v>
      </c>
      <c r="LG90" s="46">
        <f t="shared" si="84"/>
        <v>0</v>
      </c>
      <c r="LH90" s="46">
        <f t="shared" si="84"/>
        <v>0</v>
      </c>
      <c r="LI90" s="46">
        <f t="shared" si="84"/>
        <v>0</v>
      </c>
      <c r="LJ90" s="46">
        <f t="shared" si="84"/>
        <v>0</v>
      </c>
      <c r="LK90" s="46">
        <f t="shared" si="85"/>
        <v>0</v>
      </c>
      <c r="LL90" s="46">
        <f t="shared" si="85"/>
        <v>0</v>
      </c>
      <c r="LM90" s="46">
        <f t="shared" si="85"/>
        <v>0</v>
      </c>
      <c r="LN90" s="46">
        <f t="shared" si="85"/>
        <v>0</v>
      </c>
      <c r="LO90" s="46">
        <f t="shared" si="85"/>
        <v>0</v>
      </c>
      <c r="LP90" s="46">
        <f t="shared" si="85"/>
        <v>0</v>
      </c>
      <c r="LQ90" s="46">
        <f t="shared" si="85"/>
        <v>0</v>
      </c>
      <c r="LR90" s="46">
        <f t="shared" si="85"/>
        <v>0</v>
      </c>
      <c r="LS90" s="46">
        <f t="shared" si="85"/>
        <v>0</v>
      </c>
      <c r="LT90" s="46">
        <f t="shared" si="85"/>
        <v>0</v>
      </c>
    </row>
    <row r="91" spans="1:332" ht="24.6" hidden="1" customHeight="1">
      <c r="A91" s="121">
        <v>30</v>
      </c>
      <c r="B91" s="19"/>
      <c r="C91" s="21"/>
      <c r="D91" s="21"/>
      <c r="E91" s="215" t="str">
        <f t="shared" si="25"/>
        <v/>
      </c>
      <c r="F91" s="215">
        <f t="shared" si="26"/>
        <v>0</v>
      </c>
      <c r="G91" s="218"/>
      <c r="H91" s="217" t="str">
        <f t="shared" si="27"/>
        <v>Falta(n) Fecha(s)</v>
      </c>
      <c r="I91" s="72"/>
      <c r="J91" s="72"/>
      <c r="K91" s="72"/>
      <c r="L91" s="72"/>
      <c r="M91" s="72"/>
      <c r="N91" s="72"/>
      <c r="O91" s="72"/>
      <c r="P91" s="72"/>
      <c r="Q91" s="210" t="str" cm="1">
        <f t="array" ref="Q91">IF(SUM(COUNTIF(J91:P91,{"SI","NO APLICA"}))=0,
   "",
   IF(SUM(COUNTIF(J91:P91,{"SI","NO APLICA"}))=COLUMNS(J91:P91),
      "CUMPLE",
      "NO CUMPLE"))</f>
        <v/>
      </c>
      <c r="R91" s="72"/>
      <c r="S91" s="19"/>
      <c r="T91" s="72"/>
      <c r="U91" s="19"/>
      <c r="V91" s="72"/>
      <c r="W91" s="72"/>
      <c r="X91" s="72"/>
      <c r="Y91" s="210" t="str">
        <f t="shared" si="70"/>
        <v/>
      </c>
      <c r="Z91" s="211" t="str">
        <f t="shared" si="71"/>
        <v/>
      </c>
      <c r="AA91" s="476"/>
      <c r="AB91" s="477"/>
      <c r="AD91" s="122" t="str">
        <f t="shared" si="28"/>
        <v/>
      </c>
      <c r="AE91" s="122" t="str">
        <f t="shared" si="28"/>
        <v/>
      </c>
      <c r="AF91" s="123">
        <f t="shared" si="28"/>
        <v>0</v>
      </c>
      <c r="AG91" s="122" t="str">
        <f t="shared" si="29"/>
        <v/>
      </c>
      <c r="AH91" s="122" t="str">
        <f t="shared" si="29"/>
        <v/>
      </c>
      <c r="AI91" s="123">
        <f t="shared" si="29"/>
        <v>0</v>
      </c>
      <c r="AW91" s="46" t="str">
        <f t="shared" si="30"/>
        <v/>
      </c>
      <c r="AX91" s="46">
        <f t="shared" si="30"/>
        <v>2</v>
      </c>
      <c r="AY91" s="96">
        <v>30</v>
      </c>
      <c r="AZ91" s="47" t="str">
        <f t="shared" si="31"/>
        <v/>
      </c>
      <c r="BA91" s="47">
        <f t="shared" si="32"/>
        <v>0</v>
      </c>
      <c r="BB91" s="90" t="str">
        <f t="shared" si="33"/>
        <v/>
      </c>
      <c r="BC91" s="124">
        <v>30</v>
      </c>
      <c r="BD91" s="125">
        <f t="shared" si="34"/>
        <v>1</v>
      </c>
      <c r="BE91" s="126">
        <f t="shared" si="35"/>
        <v>1</v>
      </c>
      <c r="BF91" s="90">
        <f t="shared" si="36"/>
        <v>0</v>
      </c>
      <c r="BG91" s="90">
        <f t="shared" si="75"/>
        <v>0</v>
      </c>
      <c r="BH91" s="90" t="str">
        <f t="shared" si="72"/>
        <v/>
      </c>
      <c r="BI91" s="90" t="e">
        <f t="shared" si="37"/>
        <v>#NUM!</v>
      </c>
      <c r="BJ91" s="90" t="str">
        <f t="shared" si="38"/>
        <v/>
      </c>
      <c r="BK91" s="127">
        <f t="shared" si="39"/>
        <v>0</v>
      </c>
      <c r="BL91" s="128" t="e">
        <f t="shared" si="40"/>
        <v>#NUM!</v>
      </c>
      <c r="BM91" s="128" t="e">
        <f t="shared" si="41"/>
        <v>#NUM!</v>
      </c>
      <c r="BN91" s="128" t="str">
        <f t="shared" si="42"/>
        <v/>
      </c>
      <c r="BO91" s="128" t="str">
        <f t="shared" si="73"/>
        <v/>
      </c>
      <c r="BP91" s="90">
        <f t="shared" si="43"/>
        <v>0</v>
      </c>
      <c r="BQ91" s="90">
        <f t="shared" si="44"/>
        <v>0</v>
      </c>
      <c r="BR91" s="90">
        <f t="shared" si="76"/>
        <v>0</v>
      </c>
      <c r="BS91" s="90" t="str">
        <f t="shared" si="45"/>
        <v/>
      </c>
      <c r="BT91" s="90" t="e">
        <f t="shared" si="46"/>
        <v>#NUM!</v>
      </c>
      <c r="BU91" s="90" t="e">
        <f t="shared" si="47"/>
        <v>#NUM!</v>
      </c>
      <c r="BV91" s="127">
        <f t="shared" si="48"/>
        <v>0</v>
      </c>
      <c r="BW91" s="128" t="e">
        <f t="shared" si="49"/>
        <v>#NUM!</v>
      </c>
      <c r="BX91" s="128" t="e">
        <f t="shared" si="50"/>
        <v>#NUM!</v>
      </c>
      <c r="BY91" s="128" t="str">
        <f t="shared" si="51"/>
        <v/>
      </c>
      <c r="BZ91" s="128" t="str">
        <f t="shared" si="74"/>
        <v/>
      </c>
      <c r="CA91" s="90">
        <f t="shared" si="52"/>
        <v>0</v>
      </c>
      <c r="CB91" s="90"/>
      <c r="CC91" s="90"/>
      <c r="CD91" s="129"/>
      <c r="CE91" s="130">
        <f t="shared" si="53"/>
        <v>0</v>
      </c>
      <c r="CF91" s="46">
        <f t="shared" si="86"/>
        <v>0</v>
      </c>
      <c r="CG91" s="46">
        <f t="shared" si="86"/>
        <v>0</v>
      </c>
      <c r="CH91" s="46">
        <f t="shared" si="86"/>
        <v>0</v>
      </c>
      <c r="CI91" s="46">
        <f t="shared" si="86"/>
        <v>0</v>
      </c>
      <c r="CJ91" s="46">
        <f t="shared" si="86"/>
        <v>0</v>
      </c>
      <c r="CK91" s="46">
        <f t="shared" si="86"/>
        <v>0</v>
      </c>
      <c r="CL91" s="46">
        <f t="shared" si="86"/>
        <v>0</v>
      </c>
      <c r="CM91" s="46">
        <f t="shared" si="86"/>
        <v>0</v>
      </c>
      <c r="CN91" s="46">
        <f t="shared" si="86"/>
        <v>0</v>
      </c>
      <c r="CO91" s="46">
        <f t="shared" si="86"/>
        <v>0</v>
      </c>
      <c r="CP91" s="46">
        <f t="shared" si="86"/>
        <v>0</v>
      </c>
      <c r="CQ91" s="46">
        <f t="shared" si="86"/>
        <v>0</v>
      </c>
      <c r="CR91" s="46">
        <f t="shared" si="86"/>
        <v>0</v>
      </c>
      <c r="CS91" s="46">
        <f t="shared" si="86"/>
        <v>0</v>
      </c>
      <c r="CT91" s="46">
        <f t="shared" si="86"/>
        <v>0</v>
      </c>
      <c r="CU91" s="46">
        <f t="shared" si="86"/>
        <v>0</v>
      </c>
      <c r="CV91" s="46">
        <f t="shared" si="77"/>
        <v>0</v>
      </c>
      <c r="CW91" s="46">
        <f t="shared" si="77"/>
        <v>0</v>
      </c>
      <c r="CX91" s="46">
        <f t="shared" si="77"/>
        <v>0</v>
      </c>
      <c r="CY91" s="46">
        <f t="shared" si="77"/>
        <v>0</v>
      </c>
      <c r="CZ91" s="46">
        <f t="shared" si="77"/>
        <v>0</v>
      </c>
      <c r="DA91" s="46">
        <f t="shared" si="77"/>
        <v>0</v>
      </c>
      <c r="DB91" s="46">
        <f t="shared" si="77"/>
        <v>0</v>
      </c>
      <c r="DC91" s="46">
        <f t="shared" si="77"/>
        <v>0</v>
      </c>
      <c r="DD91" s="46">
        <f t="shared" si="77"/>
        <v>0</v>
      </c>
      <c r="DE91" s="46">
        <f t="shared" si="77"/>
        <v>0</v>
      </c>
      <c r="DF91" s="46">
        <f t="shared" si="77"/>
        <v>0</v>
      </c>
      <c r="DG91" s="46">
        <f t="shared" si="77"/>
        <v>0</v>
      </c>
      <c r="DH91" s="46">
        <f t="shared" si="77"/>
        <v>0</v>
      </c>
      <c r="DI91" s="46">
        <f t="shared" si="77"/>
        <v>0</v>
      </c>
      <c r="DJ91" s="46">
        <f t="shared" si="77"/>
        <v>0</v>
      </c>
      <c r="DK91" s="46">
        <f t="shared" si="87"/>
        <v>0</v>
      </c>
      <c r="DL91" s="46">
        <f t="shared" si="87"/>
        <v>0</v>
      </c>
      <c r="DM91" s="46">
        <f t="shared" si="87"/>
        <v>0</v>
      </c>
      <c r="DN91" s="46">
        <f t="shared" si="87"/>
        <v>0</v>
      </c>
      <c r="DO91" s="46">
        <f t="shared" si="87"/>
        <v>0</v>
      </c>
      <c r="DP91" s="46">
        <f t="shared" si="87"/>
        <v>0</v>
      </c>
      <c r="DQ91" s="46">
        <f t="shared" si="87"/>
        <v>0</v>
      </c>
      <c r="DR91" s="46">
        <f t="shared" si="87"/>
        <v>0</v>
      </c>
      <c r="DS91" s="46">
        <f t="shared" si="87"/>
        <v>0</v>
      </c>
      <c r="DT91" s="46">
        <f t="shared" si="87"/>
        <v>0</v>
      </c>
      <c r="DU91" s="46">
        <f t="shared" si="87"/>
        <v>0</v>
      </c>
      <c r="DV91" s="46">
        <f t="shared" si="87"/>
        <v>0</v>
      </c>
      <c r="DW91" s="46">
        <f t="shared" si="87"/>
        <v>0</v>
      </c>
      <c r="DX91" s="46">
        <f t="shared" si="87"/>
        <v>0</v>
      </c>
      <c r="DY91" s="46">
        <f t="shared" si="87"/>
        <v>0</v>
      </c>
      <c r="DZ91" s="46">
        <f t="shared" si="87"/>
        <v>0</v>
      </c>
      <c r="EA91" s="46">
        <f t="shared" si="78"/>
        <v>0</v>
      </c>
      <c r="EB91" s="46">
        <f t="shared" si="78"/>
        <v>0</v>
      </c>
      <c r="EC91" s="46">
        <f t="shared" si="78"/>
        <v>0</v>
      </c>
      <c r="ED91" s="46">
        <f t="shared" si="78"/>
        <v>0</v>
      </c>
      <c r="EE91" s="46">
        <f t="shared" si="78"/>
        <v>0</v>
      </c>
      <c r="EF91" s="46">
        <f t="shared" si="78"/>
        <v>0</v>
      </c>
      <c r="EG91" s="46">
        <f t="shared" si="78"/>
        <v>0</v>
      </c>
      <c r="EH91" s="46">
        <f t="shared" si="78"/>
        <v>0</v>
      </c>
      <c r="EI91" s="46">
        <f t="shared" si="78"/>
        <v>0</v>
      </c>
      <c r="EJ91" s="46">
        <f t="shared" si="78"/>
        <v>0</v>
      </c>
      <c r="EK91" s="46">
        <f t="shared" si="78"/>
        <v>0</v>
      </c>
      <c r="EL91" s="46">
        <f t="shared" si="78"/>
        <v>0</v>
      </c>
      <c r="EM91" s="46">
        <f t="shared" si="78"/>
        <v>0</v>
      </c>
      <c r="EN91" s="46">
        <f t="shared" si="78"/>
        <v>0</v>
      </c>
      <c r="EO91" s="46">
        <f t="shared" si="78"/>
        <v>0</v>
      </c>
      <c r="EP91" s="46">
        <f t="shared" si="78"/>
        <v>0</v>
      </c>
      <c r="EQ91" s="46">
        <f t="shared" si="88"/>
        <v>0</v>
      </c>
      <c r="ER91" s="46">
        <f t="shared" si="88"/>
        <v>0</v>
      </c>
      <c r="ES91" s="46">
        <f t="shared" si="88"/>
        <v>0</v>
      </c>
      <c r="ET91" s="46">
        <f t="shared" si="88"/>
        <v>0</v>
      </c>
      <c r="EU91" s="46">
        <f t="shared" si="88"/>
        <v>0</v>
      </c>
      <c r="EV91" s="46">
        <f t="shared" si="88"/>
        <v>0</v>
      </c>
      <c r="EW91" s="46">
        <f t="shared" si="88"/>
        <v>0</v>
      </c>
      <c r="EX91" s="46">
        <f t="shared" si="88"/>
        <v>0</v>
      </c>
      <c r="EY91" s="46">
        <f t="shared" si="88"/>
        <v>0</v>
      </c>
      <c r="EZ91" s="46">
        <f t="shared" si="88"/>
        <v>0</v>
      </c>
      <c r="FA91" s="46">
        <f t="shared" si="88"/>
        <v>0</v>
      </c>
      <c r="FB91" s="46">
        <f t="shared" si="88"/>
        <v>0</v>
      </c>
      <c r="FC91" s="46">
        <f t="shared" si="88"/>
        <v>0</v>
      </c>
      <c r="FD91" s="46">
        <f t="shared" si="88"/>
        <v>0</v>
      </c>
      <c r="FE91" s="46">
        <f t="shared" si="88"/>
        <v>0</v>
      </c>
      <c r="FF91" s="46">
        <f t="shared" si="88"/>
        <v>0</v>
      </c>
      <c r="FG91" s="46">
        <f t="shared" si="79"/>
        <v>0</v>
      </c>
      <c r="FH91" s="46">
        <f t="shared" si="79"/>
        <v>0</v>
      </c>
      <c r="FI91" s="46">
        <f t="shared" si="79"/>
        <v>0</v>
      </c>
      <c r="FJ91" s="46">
        <f t="shared" si="79"/>
        <v>0</v>
      </c>
      <c r="FK91" s="46">
        <f t="shared" si="79"/>
        <v>0</v>
      </c>
      <c r="FL91" s="46">
        <f t="shared" si="79"/>
        <v>0</v>
      </c>
      <c r="FM91" s="46">
        <f t="shared" si="79"/>
        <v>0</v>
      </c>
      <c r="FN91" s="46">
        <f t="shared" si="79"/>
        <v>0</v>
      </c>
      <c r="FO91" s="46">
        <f t="shared" si="79"/>
        <v>0</v>
      </c>
      <c r="FP91" s="46">
        <f t="shared" si="79"/>
        <v>0</v>
      </c>
      <c r="FQ91" s="46">
        <f t="shared" si="79"/>
        <v>0</v>
      </c>
      <c r="FR91" s="46">
        <f t="shared" si="79"/>
        <v>0</v>
      </c>
      <c r="FS91" s="46">
        <f t="shared" si="79"/>
        <v>0</v>
      </c>
      <c r="FT91" s="46">
        <f t="shared" si="79"/>
        <v>0</v>
      </c>
      <c r="FU91" s="46">
        <f t="shared" si="79"/>
        <v>0</v>
      </c>
      <c r="FV91" s="46">
        <f t="shared" si="79"/>
        <v>0</v>
      </c>
      <c r="FW91" s="46">
        <f t="shared" si="89"/>
        <v>0</v>
      </c>
      <c r="FX91" s="46">
        <f t="shared" si="89"/>
        <v>0</v>
      </c>
      <c r="FY91" s="46">
        <f t="shared" si="89"/>
        <v>0</v>
      </c>
      <c r="FZ91" s="46">
        <f t="shared" si="89"/>
        <v>0</v>
      </c>
      <c r="GA91" s="46">
        <f t="shared" si="89"/>
        <v>0</v>
      </c>
      <c r="GB91" s="46">
        <f t="shared" si="89"/>
        <v>0</v>
      </c>
      <c r="GC91" s="46">
        <f t="shared" si="89"/>
        <v>0</v>
      </c>
      <c r="GD91" s="46">
        <f t="shared" si="89"/>
        <v>0</v>
      </c>
      <c r="GE91" s="46">
        <f t="shared" si="89"/>
        <v>0</v>
      </c>
      <c r="GF91" s="46">
        <f t="shared" si="89"/>
        <v>0</v>
      </c>
      <c r="GG91" s="46">
        <f t="shared" si="89"/>
        <v>0</v>
      </c>
      <c r="GH91" s="46">
        <f t="shared" si="89"/>
        <v>0</v>
      </c>
      <c r="GI91" s="46">
        <f t="shared" si="89"/>
        <v>0</v>
      </c>
      <c r="GJ91" s="46">
        <f t="shared" si="89"/>
        <v>0</v>
      </c>
      <c r="GK91" s="46">
        <f t="shared" si="89"/>
        <v>0</v>
      </c>
      <c r="GL91" s="46">
        <f t="shared" si="89"/>
        <v>0</v>
      </c>
      <c r="GM91" s="46">
        <f t="shared" si="80"/>
        <v>0</v>
      </c>
      <c r="GN91" s="46">
        <f t="shared" si="80"/>
        <v>0</v>
      </c>
      <c r="GO91" s="46">
        <f t="shared" si="80"/>
        <v>0</v>
      </c>
      <c r="GP91" s="46">
        <f t="shared" si="80"/>
        <v>0</v>
      </c>
      <c r="GQ91" s="46">
        <f t="shared" si="80"/>
        <v>0</v>
      </c>
      <c r="GR91" s="46">
        <f t="shared" si="80"/>
        <v>0</v>
      </c>
      <c r="GS91" s="46">
        <f t="shared" si="80"/>
        <v>0</v>
      </c>
      <c r="GT91" s="46">
        <f t="shared" si="80"/>
        <v>0</v>
      </c>
      <c r="GU91" s="46">
        <f t="shared" si="80"/>
        <v>0</v>
      </c>
      <c r="GV91" s="46">
        <f t="shared" si="80"/>
        <v>0</v>
      </c>
      <c r="GW91" s="46">
        <f t="shared" si="80"/>
        <v>0</v>
      </c>
      <c r="GX91" s="46">
        <f t="shared" si="80"/>
        <v>0</v>
      </c>
      <c r="GY91" s="46">
        <f t="shared" si="80"/>
        <v>0</v>
      </c>
      <c r="GZ91" s="46">
        <f t="shared" si="80"/>
        <v>0</v>
      </c>
      <c r="HA91" s="46">
        <f t="shared" si="80"/>
        <v>0</v>
      </c>
      <c r="HB91" s="46">
        <f t="shared" si="80"/>
        <v>0</v>
      </c>
      <c r="HC91" s="46">
        <f t="shared" si="90"/>
        <v>0</v>
      </c>
      <c r="HD91" s="46">
        <f t="shared" si="90"/>
        <v>0</v>
      </c>
      <c r="HE91" s="46">
        <f t="shared" si="90"/>
        <v>0</v>
      </c>
      <c r="HF91" s="46">
        <f t="shared" si="90"/>
        <v>0</v>
      </c>
      <c r="HG91" s="46">
        <f t="shared" si="90"/>
        <v>0</v>
      </c>
      <c r="HH91" s="46">
        <f t="shared" si="90"/>
        <v>0</v>
      </c>
      <c r="HI91" s="46">
        <f t="shared" si="90"/>
        <v>0</v>
      </c>
      <c r="HJ91" s="46">
        <f t="shared" si="90"/>
        <v>0</v>
      </c>
      <c r="HK91" s="46">
        <f t="shared" si="90"/>
        <v>0</v>
      </c>
      <c r="HL91" s="46">
        <f t="shared" si="90"/>
        <v>0</v>
      </c>
      <c r="HM91" s="46">
        <f t="shared" si="90"/>
        <v>0</v>
      </c>
      <c r="HN91" s="46">
        <f t="shared" si="90"/>
        <v>0</v>
      </c>
      <c r="HO91" s="46">
        <f t="shared" si="90"/>
        <v>0</v>
      </c>
      <c r="HP91" s="46">
        <f t="shared" si="90"/>
        <v>0</v>
      </c>
      <c r="HQ91" s="46">
        <f t="shared" si="90"/>
        <v>0</v>
      </c>
      <c r="HR91" s="46">
        <f t="shared" si="90"/>
        <v>0</v>
      </c>
      <c r="HS91" s="46">
        <f t="shared" si="81"/>
        <v>0</v>
      </c>
      <c r="HT91" s="46">
        <f t="shared" si="81"/>
        <v>0</v>
      </c>
      <c r="HU91" s="46">
        <f t="shared" si="81"/>
        <v>0</v>
      </c>
      <c r="HV91" s="46">
        <f t="shared" si="81"/>
        <v>0</v>
      </c>
      <c r="HW91" s="46">
        <f t="shared" si="81"/>
        <v>0</v>
      </c>
      <c r="HX91" s="46">
        <f t="shared" si="81"/>
        <v>0</v>
      </c>
      <c r="HY91" s="46">
        <f t="shared" si="81"/>
        <v>0</v>
      </c>
      <c r="HZ91" s="46">
        <f t="shared" si="81"/>
        <v>0</v>
      </c>
      <c r="IA91" s="46">
        <f t="shared" si="81"/>
        <v>0</v>
      </c>
      <c r="IB91" s="46">
        <f t="shared" si="81"/>
        <v>0</v>
      </c>
      <c r="IC91" s="46">
        <f t="shared" si="81"/>
        <v>0</v>
      </c>
      <c r="ID91" s="46">
        <f t="shared" si="81"/>
        <v>0</v>
      </c>
      <c r="IE91" s="46">
        <f t="shared" si="81"/>
        <v>0</v>
      </c>
      <c r="IF91" s="46">
        <f t="shared" si="81"/>
        <v>0</v>
      </c>
      <c r="IG91" s="46">
        <f t="shared" si="81"/>
        <v>0</v>
      </c>
      <c r="IH91" s="46">
        <f t="shared" si="81"/>
        <v>0</v>
      </c>
      <c r="II91" s="46">
        <f t="shared" si="91"/>
        <v>0</v>
      </c>
      <c r="IJ91" s="46">
        <f t="shared" si="91"/>
        <v>0</v>
      </c>
      <c r="IK91" s="46">
        <f t="shared" si="91"/>
        <v>0</v>
      </c>
      <c r="IL91" s="46">
        <f t="shared" si="91"/>
        <v>0</v>
      </c>
      <c r="IM91" s="46">
        <f t="shared" si="91"/>
        <v>0</v>
      </c>
      <c r="IN91" s="46">
        <f t="shared" si="91"/>
        <v>0</v>
      </c>
      <c r="IO91" s="46">
        <f t="shared" si="91"/>
        <v>0</v>
      </c>
      <c r="IP91" s="46">
        <f t="shared" si="91"/>
        <v>0</v>
      </c>
      <c r="IQ91" s="46">
        <f t="shared" si="91"/>
        <v>0</v>
      </c>
      <c r="IR91" s="46">
        <f t="shared" si="91"/>
        <v>0</v>
      </c>
      <c r="IS91" s="46">
        <f t="shared" si="91"/>
        <v>0</v>
      </c>
      <c r="IT91" s="46">
        <f t="shared" si="91"/>
        <v>0</v>
      </c>
      <c r="IU91" s="46">
        <f t="shared" si="91"/>
        <v>0</v>
      </c>
      <c r="IV91" s="46">
        <f t="shared" si="91"/>
        <v>0</v>
      </c>
      <c r="IW91" s="46">
        <f t="shared" si="91"/>
        <v>0</v>
      </c>
      <c r="IX91" s="46">
        <f t="shared" si="91"/>
        <v>0</v>
      </c>
      <c r="IY91" s="46">
        <f t="shared" si="82"/>
        <v>0</v>
      </c>
      <c r="IZ91" s="46">
        <f t="shared" si="82"/>
        <v>0</v>
      </c>
      <c r="JA91" s="46">
        <f t="shared" si="82"/>
        <v>0</v>
      </c>
      <c r="JB91" s="46">
        <f t="shared" si="82"/>
        <v>0</v>
      </c>
      <c r="JC91" s="46">
        <f t="shared" si="82"/>
        <v>0</v>
      </c>
      <c r="JD91" s="46">
        <f t="shared" si="82"/>
        <v>0</v>
      </c>
      <c r="JE91" s="46">
        <f t="shared" si="82"/>
        <v>0</v>
      </c>
      <c r="JF91" s="46">
        <f t="shared" si="82"/>
        <v>0</v>
      </c>
      <c r="JG91" s="46">
        <f t="shared" si="82"/>
        <v>0</v>
      </c>
      <c r="JH91" s="46">
        <f t="shared" si="82"/>
        <v>0</v>
      </c>
      <c r="JI91" s="46">
        <f t="shared" si="82"/>
        <v>0</v>
      </c>
      <c r="JJ91" s="46">
        <f t="shared" si="82"/>
        <v>0</v>
      </c>
      <c r="JK91" s="46">
        <f t="shared" si="82"/>
        <v>0</v>
      </c>
      <c r="JL91" s="46">
        <f t="shared" si="82"/>
        <v>0</v>
      </c>
      <c r="JM91" s="46">
        <f t="shared" si="82"/>
        <v>0</v>
      </c>
      <c r="JN91" s="46">
        <f t="shared" si="82"/>
        <v>0</v>
      </c>
      <c r="JO91" s="46">
        <f t="shared" si="92"/>
        <v>0</v>
      </c>
      <c r="JP91" s="46">
        <f t="shared" si="92"/>
        <v>0</v>
      </c>
      <c r="JQ91" s="46">
        <f t="shared" si="92"/>
        <v>0</v>
      </c>
      <c r="JR91" s="46">
        <f t="shared" si="92"/>
        <v>0</v>
      </c>
      <c r="JS91" s="46">
        <f t="shared" si="92"/>
        <v>0</v>
      </c>
      <c r="JT91" s="46">
        <f t="shared" si="92"/>
        <v>0</v>
      </c>
      <c r="JU91" s="46">
        <f t="shared" si="92"/>
        <v>0</v>
      </c>
      <c r="JV91" s="46">
        <f t="shared" si="92"/>
        <v>0</v>
      </c>
      <c r="JW91" s="46">
        <f t="shared" si="92"/>
        <v>0</v>
      </c>
      <c r="JX91" s="46">
        <f t="shared" si="92"/>
        <v>0</v>
      </c>
      <c r="JY91" s="46">
        <f t="shared" si="92"/>
        <v>0</v>
      </c>
      <c r="JZ91" s="46">
        <f t="shared" si="92"/>
        <v>0</v>
      </c>
      <c r="KA91" s="46">
        <f t="shared" si="92"/>
        <v>0</v>
      </c>
      <c r="KB91" s="46">
        <f t="shared" si="92"/>
        <v>0</v>
      </c>
      <c r="KC91" s="46">
        <f t="shared" si="92"/>
        <v>0</v>
      </c>
      <c r="KD91" s="46">
        <f t="shared" si="92"/>
        <v>0</v>
      </c>
      <c r="KE91" s="46">
        <f t="shared" si="83"/>
        <v>0</v>
      </c>
      <c r="KF91" s="46">
        <f t="shared" si="83"/>
        <v>0</v>
      </c>
      <c r="KG91" s="46">
        <f t="shared" si="83"/>
        <v>0</v>
      </c>
      <c r="KH91" s="46">
        <f t="shared" si="83"/>
        <v>0</v>
      </c>
      <c r="KI91" s="46">
        <f t="shared" si="83"/>
        <v>0</v>
      </c>
      <c r="KJ91" s="46">
        <f t="shared" si="83"/>
        <v>0</v>
      </c>
      <c r="KK91" s="46">
        <f t="shared" si="83"/>
        <v>0</v>
      </c>
      <c r="KL91" s="46">
        <f t="shared" si="83"/>
        <v>0</v>
      </c>
      <c r="KM91" s="46">
        <f t="shared" si="83"/>
        <v>0</v>
      </c>
      <c r="KN91" s="46">
        <f t="shared" si="83"/>
        <v>0</v>
      </c>
      <c r="KO91" s="46">
        <f t="shared" si="83"/>
        <v>0</v>
      </c>
      <c r="KP91" s="46">
        <f t="shared" si="83"/>
        <v>0</v>
      </c>
      <c r="KQ91" s="46">
        <f t="shared" si="83"/>
        <v>0</v>
      </c>
      <c r="KR91" s="46">
        <f t="shared" si="83"/>
        <v>0</v>
      </c>
      <c r="KS91" s="46">
        <f t="shared" si="83"/>
        <v>0</v>
      </c>
      <c r="KT91" s="46">
        <f t="shared" si="83"/>
        <v>0</v>
      </c>
      <c r="KU91" s="46">
        <f t="shared" si="84"/>
        <v>0</v>
      </c>
      <c r="KV91" s="46">
        <f t="shared" si="84"/>
        <v>0</v>
      </c>
      <c r="KW91" s="46">
        <f t="shared" si="84"/>
        <v>0</v>
      </c>
      <c r="KX91" s="46">
        <f t="shared" si="84"/>
        <v>0</v>
      </c>
      <c r="KY91" s="46">
        <f t="shared" si="84"/>
        <v>0</v>
      </c>
      <c r="KZ91" s="46">
        <f t="shared" si="84"/>
        <v>0</v>
      </c>
      <c r="LA91" s="46">
        <f t="shared" si="84"/>
        <v>0</v>
      </c>
      <c r="LB91" s="46">
        <f t="shared" si="84"/>
        <v>0</v>
      </c>
      <c r="LC91" s="46">
        <f t="shared" si="84"/>
        <v>0</v>
      </c>
      <c r="LD91" s="46">
        <f t="shared" si="84"/>
        <v>0</v>
      </c>
      <c r="LE91" s="46">
        <f t="shared" si="84"/>
        <v>0</v>
      </c>
      <c r="LF91" s="46">
        <f t="shared" si="84"/>
        <v>0</v>
      </c>
      <c r="LG91" s="46">
        <f t="shared" si="84"/>
        <v>0</v>
      </c>
      <c r="LH91" s="46">
        <f t="shared" si="84"/>
        <v>0</v>
      </c>
      <c r="LI91" s="46">
        <f t="shared" si="84"/>
        <v>0</v>
      </c>
      <c r="LJ91" s="46">
        <f t="shared" si="84"/>
        <v>0</v>
      </c>
      <c r="LK91" s="46">
        <f t="shared" si="85"/>
        <v>0</v>
      </c>
      <c r="LL91" s="46">
        <f t="shared" si="85"/>
        <v>0</v>
      </c>
      <c r="LM91" s="46">
        <f t="shared" si="85"/>
        <v>0</v>
      </c>
      <c r="LN91" s="46">
        <f t="shared" si="85"/>
        <v>0</v>
      </c>
      <c r="LO91" s="46">
        <f t="shared" si="85"/>
        <v>0</v>
      </c>
      <c r="LP91" s="46">
        <f t="shared" si="85"/>
        <v>0</v>
      </c>
      <c r="LQ91" s="46">
        <f t="shared" si="85"/>
        <v>0</v>
      </c>
      <c r="LR91" s="46">
        <f t="shared" si="85"/>
        <v>0</v>
      </c>
      <c r="LS91" s="46">
        <f t="shared" si="85"/>
        <v>0</v>
      </c>
      <c r="LT91" s="46">
        <f t="shared" si="85"/>
        <v>0</v>
      </c>
    </row>
    <row r="92" spans="1:332" ht="24.6" hidden="1" customHeight="1">
      <c r="A92" s="121">
        <v>31</v>
      </c>
      <c r="B92" s="19"/>
      <c r="C92" s="21"/>
      <c r="D92" s="21"/>
      <c r="E92" s="215" t="str">
        <f t="shared" si="25"/>
        <v/>
      </c>
      <c r="F92" s="215">
        <f t="shared" si="26"/>
        <v>0</v>
      </c>
      <c r="G92" s="218"/>
      <c r="H92" s="217" t="str">
        <f t="shared" si="27"/>
        <v>Falta(n) Fecha(s)</v>
      </c>
      <c r="I92" s="72"/>
      <c r="J92" s="72"/>
      <c r="K92" s="72"/>
      <c r="L92" s="72"/>
      <c r="M92" s="72"/>
      <c r="N92" s="72"/>
      <c r="O92" s="72"/>
      <c r="P92" s="72"/>
      <c r="Q92" s="210" t="str" cm="1">
        <f t="array" ref="Q92">IF(SUM(COUNTIF(J92:P92,{"SI","NO APLICA"}))=0,
   "",
   IF(SUM(COUNTIF(J92:P92,{"SI","NO APLICA"}))=COLUMNS(J92:P92),
      "CUMPLE",
      "NO CUMPLE"))</f>
        <v/>
      </c>
      <c r="R92" s="72"/>
      <c r="S92" s="19"/>
      <c r="T92" s="72"/>
      <c r="U92" s="19"/>
      <c r="V92" s="72"/>
      <c r="W92" s="72"/>
      <c r="X92" s="72"/>
      <c r="Y92" s="210" t="str">
        <f t="shared" si="70"/>
        <v/>
      </c>
      <c r="Z92" s="211" t="str">
        <f t="shared" si="71"/>
        <v/>
      </c>
      <c r="AA92" s="476"/>
      <c r="AB92" s="477"/>
      <c r="AD92" s="122" t="str">
        <f t="shared" si="28"/>
        <v/>
      </c>
      <c r="AE92" s="122" t="str">
        <f t="shared" si="28"/>
        <v/>
      </c>
      <c r="AF92" s="123">
        <f t="shared" si="28"/>
        <v>0</v>
      </c>
      <c r="AG92" s="122" t="str">
        <f t="shared" si="29"/>
        <v/>
      </c>
      <c r="AH92" s="122" t="str">
        <f t="shared" si="29"/>
        <v/>
      </c>
      <c r="AI92" s="123">
        <f t="shared" si="29"/>
        <v>0</v>
      </c>
      <c r="AW92" s="46" t="str">
        <f t="shared" si="30"/>
        <v/>
      </c>
      <c r="AX92" s="46">
        <f t="shared" si="30"/>
        <v>2</v>
      </c>
      <c r="AY92" s="96">
        <v>31</v>
      </c>
      <c r="AZ92" s="47" t="str">
        <f t="shared" si="31"/>
        <v/>
      </c>
      <c r="BA92" s="47">
        <f t="shared" si="32"/>
        <v>0</v>
      </c>
      <c r="BB92" s="90" t="str">
        <f t="shared" si="33"/>
        <v/>
      </c>
      <c r="BC92" s="124">
        <v>31</v>
      </c>
      <c r="BD92" s="125">
        <f t="shared" si="34"/>
        <v>1</v>
      </c>
      <c r="BE92" s="126">
        <f t="shared" si="35"/>
        <v>1</v>
      </c>
      <c r="BF92" s="90">
        <f t="shared" si="36"/>
        <v>0</v>
      </c>
      <c r="BG92" s="90">
        <f t="shared" si="75"/>
        <v>0</v>
      </c>
      <c r="BH92" s="90" t="str">
        <f t="shared" si="72"/>
        <v/>
      </c>
      <c r="BI92" s="90" t="e">
        <f t="shared" si="37"/>
        <v>#NUM!</v>
      </c>
      <c r="BJ92" s="90" t="str">
        <f t="shared" si="38"/>
        <v/>
      </c>
      <c r="BK92" s="127">
        <f t="shared" si="39"/>
        <v>0</v>
      </c>
      <c r="BL92" s="128" t="e">
        <f t="shared" si="40"/>
        <v>#NUM!</v>
      </c>
      <c r="BM92" s="128" t="e">
        <f t="shared" si="41"/>
        <v>#NUM!</v>
      </c>
      <c r="BN92" s="128" t="str">
        <f t="shared" si="42"/>
        <v/>
      </c>
      <c r="BO92" s="128" t="str">
        <f t="shared" si="73"/>
        <v/>
      </c>
      <c r="BP92" s="90">
        <f t="shared" si="43"/>
        <v>0</v>
      </c>
      <c r="BQ92" s="90">
        <f t="shared" si="44"/>
        <v>0</v>
      </c>
      <c r="BR92" s="90">
        <f t="shared" si="76"/>
        <v>0</v>
      </c>
      <c r="BS92" s="90" t="str">
        <f t="shared" si="45"/>
        <v/>
      </c>
      <c r="BT92" s="90" t="e">
        <f t="shared" si="46"/>
        <v>#NUM!</v>
      </c>
      <c r="BU92" s="90" t="e">
        <f t="shared" si="47"/>
        <v>#NUM!</v>
      </c>
      <c r="BV92" s="127">
        <f t="shared" si="48"/>
        <v>0</v>
      </c>
      <c r="BW92" s="128" t="e">
        <f t="shared" si="49"/>
        <v>#NUM!</v>
      </c>
      <c r="BX92" s="128" t="e">
        <f t="shared" si="50"/>
        <v>#NUM!</v>
      </c>
      <c r="BY92" s="128" t="str">
        <f t="shared" si="51"/>
        <v/>
      </c>
      <c r="BZ92" s="128" t="str">
        <f t="shared" si="74"/>
        <v/>
      </c>
      <c r="CA92" s="90">
        <f t="shared" si="52"/>
        <v>0</v>
      </c>
      <c r="CB92" s="90"/>
      <c r="CC92" s="90"/>
      <c r="CD92" s="129"/>
      <c r="CE92" s="130">
        <f t="shared" si="53"/>
        <v>0</v>
      </c>
      <c r="CF92" s="46">
        <f t="shared" si="86"/>
        <v>0</v>
      </c>
      <c r="CG92" s="46">
        <f t="shared" si="86"/>
        <v>0</v>
      </c>
      <c r="CH92" s="46">
        <f t="shared" si="86"/>
        <v>0</v>
      </c>
      <c r="CI92" s="46">
        <f t="shared" si="86"/>
        <v>0</v>
      </c>
      <c r="CJ92" s="46">
        <f t="shared" si="86"/>
        <v>0</v>
      </c>
      <c r="CK92" s="46">
        <f t="shared" si="86"/>
        <v>0</v>
      </c>
      <c r="CL92" s="46">
        <f t="shared" si="86"/>
        <v>0</v>
      </c>
      <c r="CM92" s="46">
        <f t="shared" si="86"/>
        <v>0</v>
      </c>
      <c r="CN92" s="46">
        <f t="shared" si="86"/>
        <v>0</v>
      </c>
      <c r="CO92" s="46">
        <f t="shared" si="86"/>
        <v>0</v>
      </c>
      <c r="CP92" s="46">
        <f t="shared" si="86"/>
        <v>0</v>
      </c>
      <c r="CQ92" s="46">
        <f t="shared" si="86"/>
        <v>0</v>
      </c>
      <c r="CR92" s="46">
        <f t="shared" si="86"/>
        <v>0</v>
      </c>
      <c r="CS92" s="46">
        <f t="shared" si="86"/>
        <v>0</v>
      </c>
      <c r="CT92" s="46">
        <f t="shared" si="86"/>
        <v>0</v>
      </c>
      <c r="CU92" s="46">
        <f t="shared" si="86"/>
        <v>0</v>
      </c>
      <c r="CV92" s="46">
        <f t="shared" si="77"/>
        <v>0</v>
      </c>
      <c r="CW92" s="46">
        <f t="shared" si="77"/>
        <v>0</v>
      </c>
      <c r="CX92" s="46">
        <f t="shared" si="77"/>
        <v>0</v>
      </c>
      <c r="CY92" s="46">
        <f t="shared" si="77"/>
        <v>0</v>
      </c>
      <c r="CZ92" s="46">
        <f t="shared" si="77"/>
        <v>0</v>
      </c>
      <c r="DA92" s="46">
        <f t="shared" si="77"/>
        <v>0</v>
      </c>
      <c r="DB92" s="46">
        <f t="shared" si="77"/>
        <v>0</v>
      </c>
      <c r="DC92" s="46">
        <f t="shared" si="77"/>
        <v>0</v>
      </c>
      <c r="DD92" s="46">
        <f t="shared" si="77"/>
        <v>0</v>
      </c>
      <c r="DE92" s="46">
        <f t="shared" si="77"/>
        <v>0</v>
      </c>
      <c r="DF92" s="46">
        <f t="shared" si="77"/>
        <v>0</v>
      </c>
      <c r="DG92" s="46">
        <f t="shared" si="77"/>
        <v>0</v>
      </c>
      <c r="DH92" s="46">
        <f t="shared" si="77"/>
        <v>0</v>
      </c>
      <c r="DI92" s="46">
        <f t="shared" si="77"/>
        <v>0</v>
      </c>
      <c r="DJ92" s="46">
        <f t="shared" si="77"/>
        <v>0</v>
      </c>
      <c r="DK92" s="46">
        <f t="shared" si="87"/>
        <v>0</v>
      </c>
      <c r="DL92" s="46">
        <f t="shared" si="87"/>
        <v>0</v>
      </c>
      <c r="DM92" s="46">
        <f t="shared" si="87"/>
        <v>0</v>
      </c>
      <c r="DN92" s="46">
        <f t="shared" si="87"/>
        <v>0</v>
      </c>
      <c r="DO92" s="46">
        <f t="shared" si="87"/>
        <v>0</v>
      </c>
      <c r="DP92" s="46">
        <f t="shared" si="87"/>
        <v>0</v>
      </c>
      <c r="DQ92" s="46">
        <f t="shared" si="87"/>
        <v>0</v>
      </c>
      <c r="DR92" s="46">
        <f t="shared" si="87"/>
        <v>0</v>
      </c>
      <c r="DS92" s="46">
        <f t="shared" si="87"/>
        <v>0</v>
      </c>
      <c r="DT92" s="46">
        <f t="shared" si="87"/>
        <v>0</v>
      </c>
      <c r="DU92" s="46">
        <f t="shared" si="87"/>
        <v>0</v>
      </c>
      <c r="DV92" s="46">
        <f t="shared" si="87"/>
        <v>0</v>
      </c>
      <c r="DW92" s="46">
        <f t="shared" si="87"/>
        <v>0</v>
      </c>
      <c r="DX92" s="46">
        <f t="shared" si="87"/>
        <v>0</v>
      </c>
      <c r="DY92" s="46">
        <f t="shared" si="87"/>
        <v>0</v>
      </c>
      <c r="DZ92" s="46">
        <f t="shared" si="87"/>
        <v>0</v>
      </c>
      <c r="EA92" s="46">
        <f t="shared" si="78"/>
        <v>0</v>
      </c>
      <c r="EB92" s="46">
        <f t="shared" si="78"/>
        <v>0</v>
      </c>
      <c r="EC92" s="46">
        <f t="shared" si="78"/>
        <v>0</v>
      </c>
      <c r="ED92" s="46">
        <f t="shared" si="78"/>
        <v>0</v>
      </c>
      <c r="EE92" s="46">
        <f t="shared" si="78"/>
        <v>0</v>
      </c>
      <c r="EF92" s="46">
        <f t="shared" si="78"/>
        <v>0</v>
      </c>
      <c r="EG92" s="46">
        <f t="shared" si="78"/>
        <v>0</v>
      </c>
      <c r="EH92" s="46">
        <f t="shared" si="78"/>
        <v>0</v>
      </c>
      <c r="EI92" s="46">
        <f t="shared" si="78"/>
        <v>0</v>
      </c>
      <c r="EJ92" s="46">
        <f t="shared" si="78"/>
        <v>0</v>
      </c>
      <c r="EK92" s="46">
        <f t="shared" si="78"/>
        <v>0</v>
      </c>
      <c r="EL92" s="46">
        <f t="shared" si="78"/>
        <v>0</v>
      </c>
      <c r="EM92" s="46">
        <f t="shared" si="78"/>
        <v>0</v>
      </c>
      <c r="EN92" s="46">
        <f t="shared" si="78"/>
        <v>0</v>
      </c>
      <c r="EO92" s="46">
        <f t="shared" si="78"/>
        <v>0</v>
      </c>
      <c r="EP92" s="46">
        <f>IF(OR($AZ92="",$BA92=""),0,MAX(MIN(EP$61-1,$BA92)-MAX(EQ$61,$AZ92)+1,0))</f>
        <v>0</v>
      </c>
      <c r="EQ92" s="46">
        <f t="shared" si="88"/>
        <v>0</v>
      </c>
      <c r="ER92" s="46">
        <f t="shared" si="88"/>
        <v>0</v>
      </c>
      <c r="ES92" s="46">
        <f t="shared" si="88"/>
        <v>0</v>
      </c>
      <c r="ET92" s="46">
        <f t="shared" si="88"/>
        <v>0</v>
      </c>
      <c r="EU92" s="46">
        <f t="shared" si="88"/>
        <v>0</v>
      </c>
      <c r="EV92" s="46">
        <f t="shared" si="88"/>
        <v>0</v>
      </c>
      <c r="EW92" s="46">
        <f t="shared" si="88"/>
        <v>0</v>
      </c>
      <c r="EX92" s="46">
        <f t="shared" si="88"/>
        <v>0</v>
      </c>
      <c r="EY92" s="46">
        <f t="shared" si="88"/>
        <v>0</v>
      </c>
      <c r="EZ92" s="46">
        <f t="shared" si="88"/>
        <v>0</v>
      </c>
      <c r="FA92" s="46">
        <f t="shared" si="88"/>
        <v>0</v>
      </c>
      <c r="FB92" s="46">
        <f t="shared" si="88"/>
        <v>0</v>
      </c>
      <c r="FC92" s="46">
        <f t="shared" si="88"/>
        <v>0</v>
      </c>
      <c r="FD92" s="46">
        <f t="shared" si="88"/>
        <v>0</v>
      </c>
      <c r="FE92" s="46">
        <f t="shared" si="88"/>
        <v>0</v>
      </c>
      <c r="FF92" s="46">
        <f t="shared" si="88"/>
        <v>0</v>
      </c>
      <c r="FG92" s="46">
        <f t="shared" si="79"/>
        <v>0</v>
      </c>
      <c r="FH92" s="46">
        <f t="shared" si="79"/>
        <v>0</v>
      </c>
      <c r="FI92" s="46">
        <f t="shared" si="79"/>
        <v>0</v>
      </c>
      <c r="FJ92" s="46">
        <f t="shared" si="79"/>
        <v>0</v>
      </c>
      <c r="FK92" s="46">
        <f t="shared" si="79"/>
        <v>0</v>
      </c>
      <c r="FL92" s="46">
        <f t="shared" si="79"/>
        <v>0</v>
      </c>
      <c r="FM92" s="46">
        <f t="shared" si="79"/>
        <v>0</v>
      </c>
      <c r="FN92" s="46">
        <f t="shared" si="79"/>
        <v>0</v>
      </c>
      <c r="FO92" s="46">
        <f t="shared" si="79"/>
        <v>0</v>
      </c>
      <c r="FP92" s="46">
        <f t="shared" si="79"/>
        <v>0</v>
      </c>
      <c r="FQ92" s="46">
        <f t="shared" si="79"/>
        <v>0</v>
      </c>
      <c r="FR92" s="46">
        <f t="shared" si="79"/>
        <v>0</v>
      </c>
      <c r="FS92" s="46">
        <f t="shared" si="79"/>
        <v>0</v>
      </c>
      <c r="FT92" s="46">
        <f t="shared" si="79"/>
        <v>0</v>
      </c>
      <c r="FU92" s="46">
        <f t="shared" si="79"/>
        <v>0</v>
      </c>
      <c r="FV92" s="46">
        <f t="shared" ref="FV92:GK96" si="93">IF(OR($AZ92="",$BA92=""),0,MAX(MIN(FV$61-1,$BA92)-MAX(FW$61,$AZ92)+1,0))</f>
        <v>0</v>
      </c>
      <c r="FW92" s="46">
        <f t="shared" si="93"/>
        <v>0</v>
      </c>
      <c r="FX92" s="46">
        <f t="shared" si="93"/>
        <v>0</v>
      </c>
      <c r="FY92" s="46">
        <f t="shared" si="93"/>
        <v>0</v>
      </c>
      <c r="FZ92" s="46">
        <f t="shared" si="93"/>
        <v>0</v>
      </c>
      <c r="GA92" s="46">
        <f t="shared" si="93"/>
        <v>0</v>
      </c>
      <c r="GB92" s="46">
        <f t="shared" si="93"/>
        <v>0</v>
      </c>
      <c r="GC92" s="46">
        <f t="shared" si="93"/>
        <v>0</v>
      </c>
      <c r="GD92" s="46">
        <f t="shared" si="93"/>
        <v>0</v>
      </c>
      <c r="GE92" s="46">
        <f t="shared" si="93"/>
        <v>0</v>
      </c>
      <c r="GF92" s="46">
        <f t="shared" si="93"/>
        <v>0</v>
      </c>
      <c r="GG92" s="46">
        <f t="shared" si="93"/>
        <v>0</v>
      </c>
      <c r="GH92" s="46">
        <f t="shared" si="93"/>
        <v>0</v>
      </c>
      <c r="GI92" s="46">
        <f t="shared" si="93"/>
        <v>0</v>
      </c>
      <c r="GJ92" s="46">
        <f t="shared" si="93"/>
        <v>0</v>
      </c>
      <c r="GK92" s="46">
        <f t="shared" si="93"/>
        <v>0</v>
      </c>
      <c r="GL92" s="46">
        <f t="shared" si="89"/>
        <v>0</v>
      </c>
      <c r="GM92" s="46">
        <f t="shared" si="80"/>
        <v>0</v>
      </c>
      <c r="GN92" s="46">
        <f t="shared" si="80"/>
        <v>0</v>
      </c>
      <c r="GO92" s="46">
        <f t="shared" si="80"/>
        <v>0</v>
      </c>
      <c r="GP92" s="46">
        <f t="shared" si="80"/>
        <v>0</v>
      </c>
      <c r="GQ92" s="46">
        <f t="shared" si="80"/>
        <v>0</v>
      </c>
      <c r="GR92" s="46">
        <f t="shared" si="80"/>
        <v>0</v>
      </c>
      <c r="GS92" s="46">
        <f t="shared" si="80"/>
        <v>0</v>
      </c>
      <c r="GT92" s="46">
        <f t="shared" si="80"/>
        <v>0</v>
      </c>
      <c r="GU92" s="46">
        <f t="shared" si="80"/>
        <v>0</v>
      </c>
      <c r="GV92" s="46">
        <f t="shared" si="80"/>
        <v>0</v>
      </c>
      <c r="GW92" s="46">
        <f t="shared" si="80"/>
        <v>0</v>
      </c>
      <c r="GX92" s="46">
        <f t="shared" si="80"/>
        <v>0</v>
      </c>
      <c r="GY92" s="46">
        <f t="shared" si="80"/>
        <v>0</v>
      </c>
      <c r="GZ92" s="46">
        <f t="shared" si="80"/>
        <v>0</v>
      </c>
      <c r="HA92" s="46">
        <f t="shared" si="80"/>
        <v>0</v>
      </c>
      <c r="HB92" s="46">
        <f t="shared" ref="HB92" si="94">IF(OR($AZ92="",$BA92=""),0,MAX(MIN(HB$61-1,$BA92)-MAX(HC$61,$AZ92)+1,0))</f>
        <v>0</v>
      </c>
      <c r="HC92" s="46">
        <f t="shared" si="90"/>
        <v>0</v>
      </c>
      <c r="HD92" s="46">
        <f t="shared" si="90"/>
        <v>0</v>
      </c>
      <c r="HE92" s="46">
        <f t="shared" si="90"/>
        <v>0</v>
      </c>
      <c r="HF92" s="46">
        <f t="shared" si="90"/>
        <v>0</v>
      </c>
      <c r="HG92" s="46">
        <f t="shared" si="90"/>
        <v>0</v>
      </c>
      <c r="HH92" s="46">
        <f t="shared" si="90"/>
        <v>0</v>
      </c>
      <c r="HI92" s="46">
        <f t="shared" si="90"/>
        <v>0</v>
      </c>
      <c r="HJ92" s="46">
        <f t="shared" si="90"/>
        <v>0</v>
      </c>
      <c r="HK92" s="46">
        <f t="shared" si="90"/>
        <v>0</v>
      </c>
      <c r="HL92" s="46">
        <f t="shared" si="90"/>
        <v>0</v>
      </c>
      <c r="HM92" s="46">
        <f t="shared" si="90"/>
        <v>0</v>
      </c>
      <c r="HN92" s="46">
        <f t="shared" si="90"/>
        <v>0</v>
      </c>
      <c r="HO92" s="46">
        <f t="shared" si="90"/>
        <v>0</v>
      </c>
      <c r="HP92" s="46">
        <f t="shared" si="90"/>
        <v>0</v>
      </c>
      <c r="HQ92" s="46">
        <f t="shared" si="90"/>
        <v>0</v>
      </c>
      <c r="HR92" s="46">
        <f t="shared" si="90"/>
        <v>0</v>
      </c>
      <c r="HS92" s="46">
        <f t="shared" si="81"/>
        <v>0</v>
      </c>
      <c r="HT92" s="46">
        <f t="shared" si="81"/>
        <v>0</v>
      </c>
      <c r="HU92" s="46">
        <f t="shared" si="81"/>
        <v>0</v>
      </c>
      <c r="HV92" s="46">
        <f t="shared" si="81"/>
        <v>0</v>
      </c>
      <c r="HW92" s="46">
        <f t="shared" si="81"/>
        <v>0</v>
      </c>
      <c r="HX92" s="46">
        <f t="shared" si="81"/>
        <v>0</v>
      </c>
      <c r="HY92" s="46">
        <f t="shared" si="81"/>
        <v>0</v>
      </c>
      <c r="HZ92" s="46">
        <f t="shared" si="81"/>
        <v>0</v>
      </c>
      <c r="IA92" s="46">
        <f t="shared" si="81"/>
        <v>0</v>
      </c>
      <c r="IB92" s="46">
        <f t="shared" si="81"/>
        <v>0</v>
      </c>
      <c r="IC92" s="46">
        <f t="shared" si="81"/>
        <v>0</v>
      </c>
      <c r="ID92" s="46">
        <f t="shared" si="81"/>
        <v>0</v>
      </c>
      <c r="IE92" s="46">
        <f t="shared" si="81"/>
        <v>0</v>
      </c>
      <c r="IF92" s="46">
        <f t="shared" si="81"/>
        <v>0</v>
      </c>
      <c r="IG92" s="46">
        <f t="shared" si="81"/>
        <v>0</v>
      </c>
      <c r="IH92" s="46">
        <f t="shared" ref="IH92:IW96" si="95">IF(OR($AZ92="",$BA92=""),0,MAX(MIN(IH$61-1,$BA92)-MAX(II$61,$AZ92)+1,0))</f>
        <v>0</v>
      </c>
      <c r="II92" s="46">
        <f t="shared" si="95"/>
        <v>0</v>
      </c>
      <c r="IJ92" s="46">
        <f t="shared" si="95"/>
        <v>0</v>
      </c>
      <c r="IK92" s="46">
        <f t="shared" si="95"/>
        <v>0</v>
      </c>
      <c r="IL92" s="46">
        <f t="shared" si="95"/>
        <v>0</v>
      </c>
      <c r="IM92" s="46">
        <f t="shared" si="95"/>
        <v>0</v>
      </c>
      <c r="IN92" s="46">
        <f t="shared" si="95"/>
        <v>0</v>
      </c>
      <c r="IO92" s="46">
        <f t="shared" si="95"/>
        <v>0</v>
      </c>
      <c r="IP92" s="46">
        <f t="shared" si="95"/>
        <v>0</v>
      </c>
      <c r="IQ92" s="46">
        <f t="shared" si="95"/>
        <v>0</v>
      </c>
      <c r="IR92" s="46">
        <f t="shared" si="95"/>
        <v>0</v>
      </c>
      <c r="IS92" s="46">
        <f t="shared" si="95"/>
        <v>0</v>
      </c>
      <c r="IT92" s="46">
        <f t="shared" si="95"/>
        <v>0</v>
      </c>
      <c r="IU92" s="46">
        <f t="shared" si="95"/>
        <v>0</v>
      </c>
      <c r="IV92" s="46">
        <f t="shared" si="95"/>
        <v>0</v>
      </c>
      <c r="IW92" s="46">
        <f t="shared" si="95"/>
        <v>0</v>
      </c>
      <c r="IX92" s="46">
        <f t="shared" si="91"/>
        <v>0</v>
      </c>
      <c r="IY92" s="46">
        <f t="shared" si="82"/>
        <v>0</v>
      </c>
      <c r="IZ92" s="46">
        <f t="shared" si="82"/>
        <v>0</v>
      </c>
      <c r="JA92" s="46">
        <f t="shared" si="82"/>
        <v>0</v>
      </c>
      <c r="JB92" s="46">
        <f t="shared" si="82"/>
        <v>0</v>
      </c>
      <c r="JC92" s="46">
        <f t="shared" si="82"/>
        <v>0</v>
      </c>
      <c r="JD92" s="46">
        <f t="shared" si="82"/>
        <v>0</v>
      </c>
      <c r="JE92" s="46">
        <f t="shared" si="82"/>
        <v>0</v>
      </c>
      <c r="JF92" s="46">
        <f t="shared" si="82"/>
        <v>0</v>
      </c>
      <c r="JG92" s="46">
        <f t="shared" si="82"/>
        <v>0</v>
      </c>
      <c r="JH92" s="46">
        <f t="shared" si="82"/>
        <v>0</v>
      </c>
      <c r="JI92" s="46">
        <f t="shared" si="82"/>
        <v>0</v>
      </c>
      <c r="JJ92" s="46">
        <f t="shared" si="82"/>
        <v>0</v>
      </c>
      <c r="JK92" s="46">
        <f t="shared" si="82"/>
        <v>0</v>
      </c>
      <c r="JL92" s="46">
        <f t="shared" si="82"/>
        <v>0</v>
      </c>
      <c r="JM92" s="46">
        <f t="shared" si="82"/>
        <v>0</v>
      </c>
      <c r="JN92" s="46">
        <f t="shared" ref="JN92" si="96">IF(OR($AZ92="",$BA92=""),0,MAX(MIN(JN$61-1,$BA92)-MAX(JO$61,$AZ92)+1,0))</f>
        <v>0</v>
      </c>
      <c r="JO92" s="46">
        <f t="shared" si="92"/>
        <v>0</v>
      </c>
      <c r="JP92" s="46">
        <f t="shared" si="92"/>
        <v>0</v>
      </c>
      <c r="JQ92" s="46">
        <f t="shared" si="92"/>
        <v>0</v>
      </c>
      <c r="JR92" s="46">
        <f t="shared" si="92"/>
        <v>0</v>
      </c>
      <c r="JS92" s="46">
        <f t="shared" si="92"/>
        <v>0</v>
      </c>
      <c r="JT92" s="46">
        <f t="shared" si="92"/>
        <v>0</v>
      </c>
      <c r="JU92" s="46">
        <f t="shared" si="92"/>
        <v>0</v>
      </c>
      <c r="JV92" s="46">
        <f t="shared" si="92"/>
        <v>0</v>
      </c>
      <c r="JW92" s="46">
        <f t="shared" si="92"/>
        <v>0</v>
      </c>
      <c r="JX92" s="46">
        <f t="shared" si="92"/>
        <v>0</v>
      </c>
      <c r="JY92" s="46">
        <f t="shared" si="92"/>
        <v>0</v>
      </c>
      <c r="JZ92" s="46">
        <f t="shared" si="92"/>
        <v>0</v>
      </c>
      <c r="KA92" s="46">
        <f t="shared" si="92"/>
        <v>0</v>
      </c>
      <c r="KB92" s="46">
        <f t="shared" si="92"/>
        <v>0</v>
      </c>
      <c r="KC92" s="46">
        <f t="shared" si="92"/>
        <v>0</v>
      </c>
      <c r="KD92" s="46">
        <f t="shared" si="92"/>
        <v>0</v>
      </c>
      <c r="KE92" s="46">
        <f t="shared" si="83"/>
        <v>0</v>
      </c>
      <c r="KF92" s="46">
        <f t="shared" si="83"/>
        <v>0</v>
      </c>
      <c r="KG92" s="46">
        <f t="shared" si="83"/>
        <v>0</v>
      </c>
      <c r="KH92" s="46">
        <f t="shared" si="83"/>
        <v>0</v>
      </c>
      <c r="KI92" s="46">
        <f t="shared" si="83"/>
        <v>0</v>
      </c>
      <c r="KJ92" s="46">
        <f t="shared" si="83"/>
        <v>0</v>
      </c>
      <c r="KK92" s="46">
        <f t="shared" si="83"/>
        <v>0</v>
      </c>
      <c r="KL92" s="46">
        <f t="shared" si="83"/>
        <v>0</v>
      </c>
      <c r="KM92" s="46">
        <f t="shared" si="83"/>
        <v>0</v>
      </c>
      <c r="KN92" s="46">
        <f t="shared" si="83"/>
        <v>0</v>
      </c>
      <c r="KO92" s="46">
        <f t="shared" si="83"/>
        <v>0</v>
      </c>
      <c r="KP92" s="46">
        <f t="shared" si="83"/>
        <v>0</v>
      </c>
      <c r="KQ92" s="46">
        <f t="shared" si="83"/>
        <v>0</v>
      </c>
      <c r="KR92" s="46">
        <f t="shared" si="83"/>
        <v>0</v>
      </c>
      <c r="KS92" s="46">
        <f t="shared" si="83"/>
        <v>0</v>
      </c>
      <c r="KT92" s="46">
        <f t="shared" si="83"/>
        <v>0</v>
      </c>
      <c r="KU92" s="46">
        <f t="shared" si="84"/>
        <v>0</v>
      </c>
      <c r="KV92" s="46">
        <f t="shared" si="84"/>
        <v>0</v>
      </c>
      <c r="KW92" s="46">
        <f t="shared" si="84"/>
        <v>0</v>
      </c>
      <c r="KX92" s="46">
        <f t="shared" si="84"/>
        <v>0</v>
      </c>
      <c r="KY92" s="46">
        <f t="shared" si="84"/>
        <v>0</v>
      </c>
      <c r="KZ92" s="46">
        <f t="shared" si="84"/>
        <v>0</v>
      </c>
      <c r="LA92" s="46">
        <f t="shared" si="84"/>
        <v>0</v>
      </c>
      <c r="LB92" s="46">
        <f t="shared" si="84"/>
        <v>0</v>
      </c>
      <c r="LC92" s="46">
        <f t="shared" si="84"/>
        <v>0</v>
      </c>
      <c r="LD92" s="46">
        <f t="shared" si="84"/>
        <v>0</v>
      </c>
      <c r="LE92" s="46">
        <f t="shared" si="84"/>
        <v>0</v>
      </c>
      <c r="LF92" s="46">
        <f t="shared" si="84"/>
        <v>0</v>
      </c>
      <c r="LG92" s="46">
        <f t="shared" si="84"/>
        <v>0</v>
      </c>
      <c r="LH92" s="46">
        <f t="shared" si="84"/>
        <v>0</v>
      </c>
      <c r="LI92" s="46">
        <f t="shared" si="84"/>
        <v>0</v>
      </c>
      <c r="LJ92" s="46">
        <f t="shared" si="84"/>
        <v>0</v>
      </c>
      <c r="LK92" s="46">
        <f t="shared" si="85"/>
        <v>0</v>
      </c>
      <c r="LL92" s="46">
        <f t="shared" si="85"/>
        <v>0</v>
      </c>
      <c r="LM92" s="46">
        <f t="shared" si="85"/>
        <v>0</v>
      </c>
      <c r="LN92" s="46">
        <f t="shared" si="85"/>
        <v>0</v>
      </c>
      <c r="LO92" s="46">
        <f t="shared" si="85"/>
        <v>0</v>
      </c>
      <c r="LP92" s="46">
        <f t="shared" si="85"/>
        <v>0</v>
      </c>
      <c r="LQ92" s="46">
        <f t="shared" si="85"/>
        <v>0</v>
      </c>
      <c r="LR92" s="46">
        <f t="shared" si="85"/>
        <v>0</v>
      </c>
      <c r="LS92" s="46">
        <f t="shared" si="85"/>
        <v>0</v>
      </c>
      <c r="LT92" s="46">
        <f t="shared" si="85"/>
        <v>0</v>
      </c>
    </row>
    <row r="93" spans="1:332" ht="24.6" hidden="1" customHeight="1">
      <c r="A93" s="121">
        <v>32</v>
      </c>
      <c r="B93" s="19"/>
      <c r="C93" s="21"/>
      <c r="D93" s="21"/>
      <c r="E93" s="215" t="str">
        <f t="shared" si="25"/>
        <v/>
      </c>
      <c r="F93" s="215">
        <f t="shared" si="26"/>
        <v>0</v>
      </c>
      <c r="G93" s="218"/>
      <c r="H93" s="217" t="str">
        <f t="shared" si="27"/>
        <v>Falta(n) Fecha(s)</v>
      </c>
      <c r="I93" s="72"/>
      <c r="J93" s="72"/>
      <c r="K93" s="72"/>
      <c r="L93" s="72"/>
      <c r="M93" s="72"/>
      <c r="N93" s="72"/>
      <c r="O93" s="72"/>
      <c r="P93" s="72"/>
      <c r="Q93" s="210" t="str" cm="1">
        <f t="array" ref="Q93">IF(SUM(COUNTIF(J93:P93,{"SI","NO APLICA"}))=0,
   "",
   IF(SUM(COUNTIF(J93:P93,{"SI","NO APLICA"}))=COLUMNS(J93:P93),
      "CUMPLE",
      "NO CUMPLE"))</f>
        <v/>
      </c>
      <c r="R93" s="72"/>
      <c r="S93" s="19"/>
      <c r="T93" s="72"/>
      <c r="U93" s="19"/>
      <c r="V93" s="72"/>
      <c r="W93" s="72"/>
      <c r="X93" s="72"/>
      <c r="Y93" s="210" t="str">
        <f t="shared" si="70"/>
        <v/>
      </c>
      <c r="Z93" s="211" t="str">
        <f t="shared" si="71"/>
        <v/>
      </c>
      <c r="AA93" s="476"/>
      <c r="AB93" s="477"/>
      <c r="AD93" s="122" t="str">
        <f t="shared" si="28"/>
        <v/>
      </c>
      <c r="AE93" s="122" t="str">
        <f t="shared" si="28"/>
        <v/>
      </c>
      <c r="AF93" s="123">
        <f t="shared" si="28"/>
        <v>0</v>
      </c>
      <c r="AG93" s="122" t="str">
        <f t="shared" si="29"/>
        <v/>
      </c>
      <c r="AH93" s="122" t="str">
        <f t="shared" si="29"/>
        <v/>
      </c>
      <c r="AI93" s="123">
        <f t="shared" si="29"/>
        <v>0</v>
      </c>
      <c r="AW93" s="46" t="str">
        <f t="shared" si="30"/>
        <v/>
      </c>
      <c r="AX93" s="46">
        <f t="shared" si="30"/>
        <v>2</v>
      </c>
      <c r="AY93" s="96">
        <v>32</v>
      </c>
      <c r="AZ93" s="47" t="str">
        <f t="shared" si="31"/>
        <v/>
      </c>
      <c r="BA93" s="47">
        <f t="shared" si="32"/>
        <v>0</v>
      </c>
      <c r="BB93" s="90" t="str">
        <f t="shared" si="33"/>
        <v/>
      </c>
      <c r="BC93" s="124">
        <v>32</v>
      </c>
      <c r="BD93" s="125">
        <f t="shared" si="34"/>
        <v>1</v>
      </c>
      <c r="BE93" s="126">
        <f t="shared" si="35"/>
        <v>1</v>
      </c>
      <c r="BF93" s="90">
        <f t="shared" si="36"/>
        <v>0</v>
      </c>
      <c r="BG93" s="90">
        <f t="shared" si="75"/>
        <v>0</v>
      </c>
      <c r="BH93" s="90" t="str">
        <f t="shared" si="72"/>
        <v/>
      </c>
      <c r="BI93" s="90" t="e">
        <f t="shared" si="37"/>
        <v>#NUM!</v>
      </c>
      <c r="BJ93" s="90" t="str">
        <f t="shared" si="38"/>
        <v/>
      </c>
      <c r="BK93" s="127">
        <f t="shared" si="39"/>
        <v>0</v>
      </c>
      <c r="BL93" s="128" t="e">
        <f t="shared" si="40"/>
        <v>#NUM!</v>
      </c>
      <c r="BM93" s="128" t="e">
        <f t="shared" si="41"/>
        <v>#NUM!</v>
      </c>
      <c r="BN93" s="128" t="str">
        <f t="shared" si="42"/>
        <v/>
      </c>
      <c r="BO93" s="128" t="str">
        <f t="shared" si="73"/>
        <v/>
      </c>
      <c r="BP93" s="90">
        <f t="shared" si="43"/>
        <v>0</v>
      </c>
      <c r="BQ93" s="90">
        <f t="shared" si="44"/>
        <v>0</v>
      </c>
      <c r="BR93" s="90">
        <f t="shared" si="76"/>
        <v>0</v>
      </c>
      <c r="BS93" s="90" t="str">
        <f t="shared" si="45"/>
        <v/>
      </c>
      <c r="BT93" s="90" t="e">
        <f t="shared" si="46"/>
        <v>#NUM!</v>
      </c>
      <c r="BU93" s="90" t="e">
        <f t="shared" si="47"/>
        <v>#NUM!</v>
      </c>
      <c r="BV93" s="127">
        <f t="shared" si="48"/>
        <v>0</v>
      </c>
      <c r="BW93" s="128" t="e">
        <f t="shared" si="49"/>
        <v>#NUM!</v>
      </c>
      <c r="BX93" s="128" t="e">
        <f t="shared" si="50"/>
        <v>#NUM!</v>
      </c>
      <c r="BY93" s="128" t="str">
        <f t="shared" si="51"/>
        <v/>
      </c>
      <c r="BZ93" s="128" t="str">
        <f t="shared" si="74"/>
        <v/>
      </c>
      <c r="CA93" s="90">
        <f t="shared" si="52"/>
        <v>0</v>
      </c>
      <c r="CB93" s="90"/>
      <c r="CC93" s="90"/>
      <c r="CD93" s="129"/>
      <c r="CE93" s="130">
        <f t="shared" si="53"/>
        <v>0</v>
      </c>
      <c r="CF93" s="46">
        <f t="shared" si="86"/>
        <v>0</v>
      </c>
      <c r="CG93" s="46">
        <f t="shared" si="86"/>
        <v>0</v>
      </c>
      <c r="CH93" s="46">
        <f t="shared" si="86"/>
        <v>0</v>
      </c>
      <c r="CI93" s="46">
        <f t="shared" si="86"/>
        <v>0</v>
      </c>
      <c r="CJ93" s="46">
        <f t="shared" si="86"/>
        <v>0</v>
      </c>
      <c r="CK93" s="46">
        <f t="shared" si="86"/>
        <v>0</v>
      </c>
      <c r="CL93" s="46">
        <f t="shared" si="86"/>
        <v>0</v>
      </c>
      <c r="CM93" s="46">
        <f t="shared" si="86"/>
        <v>0</v>
      </c>
      <c r="CN93" s="46">
        <f t="shared" si="86"/>
        <v>0</v>
      </c>
      <c r="CO93" s="46">
        <f t="shared" si="86"/>
        <v>0</v>
      </c>
      <c r="CP93" s="46">
        <f t="shared" si="86"/>
        <v>0</v>
      </c>
      <c r="CQ93" s="46">
        <f t="shared" si="86"/>
        <v>0</v>
      </c>
      <c r="CR93" s="46">
        <f t="shared" si="86"/>
        <v>0</v>
      </c>
      <c r="CS93" s="46">
        <f t="shared" si="86"/>
        <v>0</v>
      </c>
      <c r="CT93" s="46">
        <f t="shared" si="86"/>
        <v>0</v>
      </c>
      <c r="CU93" s="46">
        <f t="shared" ref="CU93:DJ96" si="97">IF(OR($AZ93="",$BA93=""),0,MAX(MIN(CU$61-1,$BA93)-MAX(CV$61,$AZ93)+1,0))</f>
        <v>0</v>
      </c>
      <c r="CV93" s="46">
        <f t="shared" si="97"/>
        <v>0</v>
      </c>
      <c r="CW93" s="46">
        <f t="shared" si="97"/>
        <v>0</v>
      </c>
      <c r="CX93" s="46">
        <f t="shared" si="97"/>
        <v>0</v>
      </c>
      <c r="CY93" s="46">
        <f t="shared" si="97"/>
        <v>0</v>
      </c>
      <c r="CZ93" s="46">
        <f t="shared" si="97"/>
        <v>0</v>
      </c>
      <c r="DA93" s="46">
        <f t="shared" si="97"/>
        <v>0</v>
      </c>
      <c r="DB93" s="46">
        <f t="shared" si="97"/>
        <v>0</v>
      </c>
      <c r="DC93" s="46">
        <f t="shared" si="97"/>
        <v>0</v>
      </c>
      <c r="DD93" s="46">
        <f t="shared" si="97"/>
        <v>0</v>
      </c>
      <c r="DE93" s="46">
        <f t="shared" si="97"/>
        <v>0</v>
      </c>
      <c r="DF93" s="46">
        <f t="shared" si="97"/>
        <v>0</v>
      </c>
      <c r="DG93" s="46">
        <f t="shared" si="97"/>
        <v>0</v>
      </c>
      <c r="DH93" s="46">
        <f t="shared" si="97"/>
        <v>0</v>
      </c>
      <c r="DI93" s="46">
        <f t="shared" si="97"/>
        <v>0</v>
      </c>
      <c r="DJ93" s="46">
        <f t="shared" si="97"/>
        <v>0</v>
      </c>
      <c r="DK93" s="46">
        <f t="shared" si="87"/>
        <v>0</v>
      </c>
      <c r="DL93" s="46">
        <f t="shared" si="87"/>
        <v>0</v>
      </c>
      <c r="DM93" s="46">
        <f t="shared" si="87"/>
        <v>0</v>
      </c>
      <c r="DN93" s="46">
        <f t="shared" si="87"/>
        <v>0</v>
      </c>
      <c r="DO93" s="46">
        <f t="shared" si="87"/>
        <v>0</v>
      </c>
      <c r="DP93" s="46">
        <f t="shared" si="87"/>
        <v>0</v>
      </c>
      <c r="DQ93" s="46">
        <f t="shared" si="87"/>
        <v>0</v>
      </c>
      <c r="DR93" s="46">
        <f t="shared" si="87"/>
        <v>0</v>
      </c>
      <c r="DS93" s="46">
        <f t="shared" si="87"/>
        <v>0</v>
      </c>
      <c r="DT93" s="46">
        <f t="shared" si="87"/>
        <v>0</v>
      </c>
      <c r="DU93" s="46">
        <f t="shared" si="87"/>
        <v>0</v>
      </c>
      <c r="DV93" s="46">
        <f t="shared" si="87"/>
        <v>0</v>
      </c>
      <c r="DW93" s="46">
        <f t="shared" si="87"/>
        <v>0</v>
      </c>
      <c r="DX93" s="46">
        <f t="shared" si="87"/>
        <v>0</v>
      </c>
      <c r="DY93" s="46">
        <f t="shared" si="87"/>
        <v>0</v>
      </c>
      <c r="DZ93" s="46">
        <f t="shared" ref="DZ93:EO96" si="98">IF(OR($AZ93="",$BA93=""),0,MAX(MIN(DZ$61-1,$BA93)-MAX(EA$61,$AZ93)+1,0))</f>
        <v>0</v>
      </c>
      <c r="EA93" s="46">
        <f t="shared" si="98"/>
        <v>0</v>
      </c>
      <c r="EB93" s="46">
        <f t="shared" si="98"/>
        <v>0</v>
      </c>
      <c r="EC93" s="46">
        <f t="shared" si="98"/>
        <v>0</v>
      </c>
      <c r="ED93" s="46">
        <f t="shared" si="98"/>
        <v>0</v>
      </c>
      <c r="EE93" s="46">
        <f t="shared" si="98"/>
        <v>0</v>
      </c>
      <c r="EF93" s="46">
        <f t="shared" si="98"/>
        <v>0</v>
      </c>
      <c r="EG93" s="46">
        <f t="shared" si="98"/>
        <v>0</v>
      </c>
      <c r="EH93" s="46">
        <f t="shared" si="98"/>
        <v>0</v>
      </c>
      <c r="EI93" s="46">
        <f t="shared" si="98"/>
        <v>0</v>
      </c>
      <c r="EJ93" s="46">
        <f t="shared" si="98"/>
        <v>0</v>
      </c>
      <c r="EK93" s="46">
        <f t="shared" si="98"/>
        <v>0</v>
      </c>
      <c r="EL93" s="46">
        <f t="shared" si="98"/>
        <v>0</v>
      </c>
      <c r="EM93" s="46">
        <f t="shared" si="98"/>
        <v>0</v>
      </c>
      <c r="EN93" s="46">
        <f t="shared" si="98"/>
        <v>0</v>
      </c>
      <c r="EO93" s="46">
        <f t="shared" si="98"/>
        <v>0</v>
      </c>
      <c r="EP93" s="46">
        <f>IF(OR($AZ93="",$BA93=""),0,MAX(MIN(EP$61-1,$BA93)-MAX(EQ$61,$AZ93)+1,0))</f>
        <v>0</v>
      </c>
      <c r="EQ93" s="46">
        <f t="shared" si="88"/>
        <v>0</v>
      </c>
      <c r="ER93" s="46">
        <f t="shared" si="88"/>
        <v>0</v>
      </c>
      <c r="ES93" s="46">
        <f t="shared" si="88"/>
        <v>0</v>
      </c>
      <c r="ET93" s="46">
        <f t="shared" si="88"/>
        <v>0</v>
      </c>
      <c r="EU93" s="46">
        <f t="shared" si="88"/>
        <v>0</v>
      </c>
      <c r="EV93" s="46">
        <f t="shared" si="88"/>
        <v>0</v>
      </c>
      <c r="EW93" s="46">
        <f t="shared" si="88"/>
        <v>0</v>
      </c>
      <c r="EX93" s="46">
        <f t="shared" si="88"/>
        <v>0</v>
      </c>
      <c r="EY93" s="46">
        <f t="shared" si="88"/>
        <v>0</v>
      </c>
      <c r="EZ93" s="46">
        <f t="shared" si="88"/>
        <v>0</v>
      </c>
      <c r="FA93" s="46">
        <f t="shared" si="88"/>
        <v>0</v>
      </c>
      <c r="FB93" s="46">
        <f t="shared" si="88"/>
        <v>0</v>
      </c>
      <c r="FC93" s="46">
        <f t="shared" si="88"/>
        <v>0</v>
      </c>
      <c r="FD93" s="46">
        <f t="shared" si="88"/>
        <v>0</v>
      </c>
      <c r="FE93" s="46">
        <f t="shared" si="88"/>
        <v>0</v>
      </c>
      <c r="FF93" s="46">
        <f t="shared" ref="FF93:FU96" si="99">IF(OR($AZ93="",$BA93=""),0,MAX(MIN(FF$61-1,$BA93)-MAX(FG$61,$AZ93)+1,0))</f>
        <v>0</v>
      </c>
      <c r="FG93" s="46">
        <f t="shared" si="99"/>
        <v>0</v>
      </c>
      <c r="FH93" s="46">
        <f t="shared" si="99"/>
        <v>0</v>
      </c>
      <c r="FI93" s="46">
        <f t="shared" si="99"/>
        <v>0</v>
      </c>
      <c r="FJ93" s="46">
        <f t="shared" si="99"/>
        <v>0</v>
      </c>
      <c r="FK93" s="46">
        <f t="shared" si="99"/>
        <v>0</v>
      </c>
      <c r="FL93" s="46">
        <f t="shared" si="99"/>
        <v>0</v>
      </c>
      <c r="FM93" s="46">
        <f t="shared" si="99"/>
        <v>0</v>
      </c>
      <c r="FN93" s="46">
        <f t="shared" si="99"/>
        <v>0</v>
      </c>
      <c r="FO93" s="46">
        <f t="shared" si="99"/>
        <v>0</v>
      </c>
      <c r="FP93" s="46">
        <f t="shared" si="99"/>
        <v>0</v>
      </c>
      <c r="FQ93" s="46">
        <f t="shared" si="99"/>
        <v>0</v>
      </c>
      <c r="FR93" s="46">
        <f t="shared" si="99"/>
        <v>0</v>
      </c>
      <c r="FS93" s="46">
        <f t="shared" si="99"/>
        <v>0</v>
      </c>
      <c r="FT93" s="46">
        <f t="shared" si="99"/>
        <v>0</v>
      </c>
      <c r="FU93" s="46">
        <f t="shared" si="99"/>
        <v>0</v>
      </c>
      <c r="FV93" s="46">
        <f t="shared" si="93"/>
        <v>0</v>
      </c>
      <c r="FW93" s="46">
        <f t="shared" si="93"/>
        <v>0</v>
      </c>
      <c r="FX93" s="46">
        <f t="shared" si="93"/>
        <v>0</v>
      </c>
      <c r="FY93" s="46">
        <f t="shared" si="93"/>
        <v>0</v>
      </c>
      <c r="FZ93" s="46">
        <f t="shared" si="93"/>
        <v>0</v>
      </c>
      <c r="GA93" s="46">
        <f t="shared" si="93"/>
        <v>0</v>
      </c>
      <c r="GB93" s="46">
        <f t="shared" si="93"/>
        <v>0</v>
      </c>
      <c r="GC93" s="46">
        <f t="shared" si="93"/>
        <v>0</v>
      </c>
      <c r="GD93" s="46">
        <f t="shared" si="93"/>
        <v>0</v>
      </c>
      <c r="GE93" s="46">
        <f t="shared" si="93"/>
        <v>0</v>
      </c>
      <c r="GF93" s="46">
        <f t="shared" si="93"/>
        <v>0</v>
      </c>
      <c r="GG93" s="46">
        <f t="shared" si="93"/>
        <v>0</v>
      </c>
      <c r="GH93" s="46">
        <f t="shared" si="93"/>
        <v>0</v>
      </c>
      <c r="GI93" s="46">
        <f t="shared" si="93"/>
        <v>0</v>
      </c>
      <c r="GJ93" s="46">
        <f t="shared" si="93"/>
        <v>0</v>
      </c>
      <c r="GK93" s="46">
        <f t="shared" si="93"/>
        <v>0</v>
      </c>
      <c r="GL93" s="46">
        <f t="shared" si="89"/>
        <v>0</v>
      </c>
      <c r="GM93" s="46">
        <f t="shared" ref="GM93:HB96" si="100">IF(OR($AZ93="",$BA93=""),0,MAX(MIN(GM$61-1,$BA93)-MAX(GN$61,$AZ93)+1,0))</f>
        <v>0</v>
      </c>
      <c r="GN93" s="46">
        <f t="shared" si="100"/>
        <v>0</v>
      </c>
      <c r="GO93" s="46">
        <f t="shared" si="100"/>
        <v>0</v>
      </c>
      <c r="GP93" s="46">
        <f t="shared" si="100"/>
        <v>0</v>
      </c>
      <c r="GQ93" s="46">
        <f t="shared" si="100"/>
        <v>0</v>
      </c>
      <c r="GR93" s="46">
        <f t="shared" si="100"/>
        <v>0</v>
      </c>
      <c r="GS93" s="46">
        <f t="shared" si="100"/>
        <v>0</v>
      </c>
      <c r="GT93" s="46">
        <f t="shared" si="100"/>
        <v>0</v>
      </c>
      <c r="GU93" s="46">
        <f t="shared" si="100"/>
        <v>0</v>
      </c>
      <c r="GV93" s="46">
        <f t="shared" si="100"/>
        <v>0</v>
      </c>
      <c r="GW93" s="46">
        <f t="shared" si="100"/>
        <v>0</v>
      </c>
      <c r="GX93" s="46">
        <f t="shared" si="100"/>
        <v>0</v>
      </c>
      <c r="GY93" s="46">
        <f t="shared" si="100"/>
        <v>0</v>
      </c>
      <c r="GZ93" s="46">
        <f t="shared" si="100"/>
        <v>0</v>
      </c>
      <c r="HA93" s="46">
        <f t="shared" si="100"/>
        <v>0</v>
      </c>
      <c r="HB93" s="46">
        <f t="shared" si="100"/>
        <v>0</v>
      </c>
      <c r="HC93" s="46">
        <f t="shared" si="90"/>
        <v>0</v>
      </c>
      <c r="HD93" s="46">
        <f t="shared" si="90"/>
        <v>0</v>
      </c>
      <c r="HE93" s="46">
        <f t="shared" si="90"/>
        <v>0</v>
      </c>
      <c r="HF93" s="46">
        <f t="shared" si="90"/>
        <v>0</v>
      </c>
      <c r="HG93" s="46">
        <f t="shared" si="90"/>
        <v>0</v>
      </c>
      <c r="HH93" s="46">
        <f t="shared" si="90"/>
        <v>0</v>
      </c>
      <c r="HI93" s="46">
        <f t="shared" si="90"/>
        <v>0</v>
      </c>
      <c r="HJ93" s="46">
        <f t="shared" si="90"/>
        <v>0</v>
      </c>
      <c r="HK93" s="46">
        <f t="shared" si="90"/>
        <v>0</v>
      </c>
      <c r="HL93" s="46">
        <f t="shared" si="90"/>
        <v>0</v>
      </c>
      <c r="HM93" s="46">
        <f t="shared" si="90"/>
        <v>0</v>
      </c>
      <c r="HN93" s="46">
        <f t="shared" si="90"/>
        <v>0</v>
      </c>
      <c r="HO93" s="46">
        <f t="shared" si="90"/>
        <v>0</v>
      </c>
      <c r="HP93" s="46">
        <f t="shared" si="90"/>
        <v>0</v>
      </c>
      <c r="HQ93" s="46">
        <f t="shared" si="90"/>
        <v>0</v>
      </c>
      <c r="HR93" s="46">
        <f t="shared" ref="HR93:IG96" si="101">IF(OR($AZ93="",$BA93=""),0,MAX(MIN(HR$61-1,$BA93)-MAX(HS$61,$AZ93)+1,0))</f>
        <v>0</v>
      </c>
      <c r="HS93" s="46">
        <f t="shared" si="101"/>
        <v>0</v>
      </c>
      <c r="HT93" s="46">
        <f t="shared" si="101"/>
        <v>0</v>
      </c>
      <c r="HU93" s="46">
        <f t="shared" si="101"/>
        <v>0</v>
      </c>
      <c r="HV93" s="46">
        <f t="shared" si="101"/>
        <v>0</v>
      </c>
      <c r="HW93" s="46">
        <f t="shared" si="101"/>
        <v>0</v>
      </c>
      <c r="HX93" s="46">
        <f t="shared" si="101"/>
        <v>0</v>
      </c>
      <c r="HY93" s="46">
        <f t="shared" si="101"/>
        <v>0</v>
      </c>
      <c r="HZ93" s="46">
        <f t="shared" si="101"/>
        <v>0</v>
      </c>
      <c r="IA93" s="46">
        <f t="shared" si="101"/>
        <v>0</v>
      </c>
      <c r="IB93" s="46">
        <f t="shared" si="101"/>
        <v>0</v>
      </c>
      <c r="IC93" s="46">
        <f t="shared" si="101"/>
        <v>0</v>
      </c>
      <c r="ID93" s="46">
        <f t="shared" si="101"/>
        <v>0</v>
      </c>
      <c r="IE93" s="46">
        <f t="shared" si="101"/>
        <v>0</v>
      </c>
      <c r="IF93" s="46">
        <f t="shared" si="101"/>
        <v>0</v>
      </c>
      <c r="IG93" s="46">
        <f t="shared" si="101"/>
        <v>0</v>
      </c>
      <c r="IH93" s="46">
        <f t="shared" si="95"/>
        <v>0</v>
      </c>
      <c r="II93" s="46">
        <f t="shared" si="95"/>
        <v>0</v>
      </c>
      <c r="IJ93" s="46">
        <f t="shared" si="95"/>
        <v>0</v>
      </c>
      <c r="IK93" s="46">
        <f t="shared" si="95"/>
        <v>0</v>
      </c>
      <c r="IL93" s="46">
        <f t="shared" si="95"/>
        <v>0</v>
      </c>
      <c r="IM93" s="46">
        <f t="shared" si="95"/>
        <v>0</v>
      </c>
      <c r="IN93" s="46">
        <f t="shared" si="95"/>
        <v>0</v>
      </c>
      <c r="IO93" s="46">
        <f t="shared" si="95"/>
        <v>0</v>
      </c>
      <c r="IP93" s="46">
        <f t="shared" si="95"/>
        <v>0</v>
      </c>
      <c r="IQ93" s="46">
        <f t="shared" si="95"/>
        <v>0</v>
      </c>
      <c r="IR93" s="46">
        <f t="shared" si="95"/>
        <v>0</v>
      </c>
      <c r="IS93" s="46">
        <f t="shared" si="95"/>
        <v>0</v>
      </c>
      <c r="IT93" s="46">
        <f t="shared" si="95"/>
        <v>0</v>
      </c>
      <c r="IU93" s="46">
        <f t="shared" si="95"/>
        <v>0</v>
      </c>
      <c r="IV93" s="46">
        <f t="shared" si="95"/>
        <v>0</v>
      </c>
      <c r="IW93" s="46">
        <f t="shared" si="95"/>
        <v>0</v>
      </c>
      <c r="IX93" s="46">
        <f t="shared" si="91"/>
        <v>0</v>
      </c>
      <c r="IY93" s="46">
        <f t="shared" ref="IY93:JN95" si="102">IF(OR($AZ93="",$BA93=""),0,MAX(MIN(IY$61-1,$BA93)-MAX(IZ$61,$AZ93)+1,0))</f>
        <v>0</v>
      </c>
      <c r="IZ93" s="46">
        <f t="shared" si="102"/>
        <v>0</v>
      </c>
      <c r="JA93" s="46">
        <f t="shared" si="102"/>
        <v>0</v>
      </c>
      <c r="JB93" s="46">
        <f t="shared" si="102"/>
        <v>0</v>
      </c>
      <c r="JC93" s="46">
        <f t="shared" si="102"/>
        <v>0</v>
      </c>
      <c r="JD93" s="46">
        <f t="shared" si="102"/>
        <v>0</v>
      </c>
      <c r="JE93" s="46">
        <f t="shared" si="102"/>
        <v>0</v>
      </c>
      <c r="JF93" s="46">
        <f t="shared" si="102"/>
        <v>0</v>
      </c>
      <c r="JG93" s="46">
        <f t="shared" si="102"/>
        <v>0</v>
      </c>
      <c r="JH93" s="46">
        <f t="shared" si="102"/>
        <v>0</v>
      </c>
      <c r="JI93" s="46">
        <f t="shared" si="102"/>
        <v>0</v>
      </c>
      <c r="JJ93" s="46">
        <f t="shared" si="102"/>
        <v>0</v>
      </c>
      <c r="JK93" s="46">
        <f t="shared" si="102"/>
        <v>0</v>
      </c>
      <c r="JL93" s="46">
        <f t="shared" si="102"/>
        <v>0</v>
      </c>
      <c r="JM93" s="46">
        <f t="shared" si="102"/>
        <v>0</v>
      </c>
      <c r="JN93" s="46">
        <f t="shared" si="102"/>
        <v>0</v>
      </c>
      <c r="JO93" s="46">
        <f t="shared" si="92"/>
        <v>0</v>
      </c>
      <c r="JP93" s="46">
        <f t="shared" si="92"/>
        <v>0</v>
      </c>
      <c r="JQ93" s="46">
        <f t="shared" si="92"/>
        <v>0</v>
      </c>
      <c r="JR93" s="46">
        <f t="shared" si="92"/>
        <v>0</v>
      </c>
      <c r="JS93" s="46">
        <f t="shared" si="92"/>
        <v>0</v>
      </c>
      <c r="JT93" s="46">
        <f t="shared" si="92"/>
        <v>0</v>
      </c>
      <c r="JU93" s="46">
        <f t="shared" si="92"/>
        <v>0</v>
      </c>
      <c r="JV93" s="46">
        <f t="shared" si="92"/>
        <v>0</v>
      </c>
      <c r="JW93" s="46">
        <f t="shared" si="92"/>
        <v>0</v>
      </c>
      <c r="JX93" s="46">
        <f t="shared" si="92"/>
        <v>0</v>
      </c>
      <c r="JY93" s="46">
        <f t="shared" si="92"/>
        <v>0</v>
      </c>
      <c r="JZ93" s="46">
        <f t="shared" si="92"/>
        <v>0</v>
      </c>
      <c r="KA93" s="46">
        <f t="shared" si="92"/>
        <v>0</v>
      </c>
      <c r="KB93" s="46">
        <f t="shared" si="92"/>
        <v>0</v>
      </c>
      <c r="KC93" s="46">
        <f t="shared" si="92"/>
        <v>0</v>
      </c>
      <c r="KD93" s="46">
        <f t="shared" ref="KD93:KS96" si="103">IF(OR($AZ93="",$BA93=""),0,MAX(MIN(KD$61-1,$BA93)-MAX(KE$61,$AZ93)+1,0))</f>
        <v>0</v>
      </c>
      <c r="KE93" s="46">
        <f t="shared" si="103"/>
        <v>0</v>
      </c>
      <c r="KF93" s="46">
        <f t="shared" si="103"/>
        <v>0</v>
      </c>
      <c r="KG93" s="46">
        <f t="shared" si="103"/>
        <v>0</v>
      </c>
      <c r="KH93" s="46">
        <f t="shared" si="103"/>
        <v>0</v>
      </c>
      <c r="KI93" s="46">
        <f t="shared" si="103"/>
        <v>0</v>
      </c>
      <c r="KJ93" s="46">
        <f t="shared" si="103"/>
        <v>0</v>
      </c>
      <c r="KK93" s="46">
        <f t="shared" si="103"/>
        <v>0</v>
      </c>
      <c r="KL93" s="46">
        <f t="shared" si="103"/>
        <v>0</v>
      </c>
      <c r="KM93" s="46">
        <f t="shared" si="103"/>
        <v>0</v>
      </c>
      <c r="KN93" s="46">
        <f t="shared" si="103"/>
        <v>0</v>
      </c>
      <c r="KO93" s="46">
        <f t="shared" si="103"/>
        <v>0</v>
      </c>
      <c r="KP93" s="46">
        <f t="shared" si="103"/>
        <v>0</v>
      </c>
      <c r="KQ93" s="46">
        <f t="shared" si="103"/>
        <v>0</v>
      </c>
      <c r="KR93" s="46">
        <f t="shared" si="103"/>
        <v>0</v>
      </c>
      <c r="KS93" s="46">
        <f t="shared" si="103"/>
        <v>0</v>
      </c>
      <c r="KT93" s="46">
        <f t="shared" ref="KT93:LI96" si="104">IF(OR($AZ93="",$BA93=""),0,MAX(MIN(KT$61-1,$BA93)-MAX(KU$61,$AZ93)+1,0))</f>
        <v>0</v>
      </c>
      <c r="KU93" s="46">
        <f t="shared" si="104"/>
        <v>0</v>
      </c>
      <c r="KV93" s="46">
        <f t="shared" si="104"/>
        <v>0</v>
      </c>
      <c r="KW93" s="46">
        <f t="shared" si="104"/>
        <v>0</v>
      </c>
      <c r="KX93" s="46">
        <f t="shared" si="104"/>
        <v>0</v>
      </c>
      <c r="KY93" s="46">
        <f t="shared" si="104"/>
        <v>0</v>
      </c>
      <c r="KZ93" s="46">
        <f t="shared" si="104"/>
        <v>0</v>
      </c>
      <c r="LA93" s="46">
        <f t="shared" si="104"/>
        <v>0</v>
      </c>
      <c r="LB93" s="46">
        <f t="shared" si="104"/>
        <v>0</v>
      </c>
      <c r="LC93" s="46">
        <f t="shared" si="104"/>
        <v>0</v>
      </c>
      <c r="LD93" s="46">
        <f t="shared" si="104"/>
        <v>0</v>
      </c>
      <c r="LE93" s="46">
        <f t="shared" si="104"/>
        <v>0</v>
      </c>
      <c r="LF93" s="46">
        <f t="shared" si="104"/>
        <v>0</v>
      </c>
      <c r="LG93" s="46">
        <f t="shared" si="104"/>
        <v>0</v>
      </c>
      <c r="LH93" s="46">
        <f t="shared" si="104"/>
        <v>0</v>
      </c>
      <c r="LI93" s="46">
        <f t="shared" si="104"/>
        <v>0</v>
      </c>
      <c r="LJ93" s="46">
        <f t="shared" ref="LJ93:LT96" si="105">IF(OR($AZ93="",$BA93=""),0,MAX(MIN(LJ$61-1,$BA93)-MAX(LK$61,$AZ93)+1,0))</f>
        <v>0</v>
      </c>
      <c r="LK93" s="46">
        <f t="shared" si="105"/>
        <v>0</v>
      </c>
      <c r="LL93" s="46">
        <f t="shared" si="105"/>
        <v>0</v>
      </c>
      <c r="LM93" s="46">
        <f t="shared" si="105"/>
        <v>0</v>
      </c>
      <c r="LN93" s="46">
        <f t="shared" si="105"/>
        <v>0</v>
      </c>
      <c r="LO93" s="46">
        <f t="shared" si="105"/>
        <v>0</v>
      </c>
      <c r="LP93" s="46">
        <f t="shared" si="105"/>
        <v>0</v>
      </c>
      <c r="LQ93" s="46">
        <f t="shared" si="105"/>
        <v>0</v>
      </c>
      <c r="LR93" s="46">
        <f t="shared" si="105"/>
        <v>0</v>
      </c>
      <c r="LS93" s="46">
        <f t="shared" si="105"/>
        <v>0</v>
      </c>
      <c r="LT93" s="46">
        <f t="shared" si="105"/>
        <v>0</v>
      </c>
    </row>
    <row r="94" spans="1:332" ht="24.6" hidden="1" customHeight="1">
      <c r="A94" s="121">
        <v>33</v>
      </c>
      <c r="B94" s="19"/>
      <c r="C94" s="21"/>
      <c r="D94" s="21"/>
      <c r="E94" s="215" t="str">
        <f t="shared" si="25"/>
        <v/>
      </c>
      <c r="F94" s="215">
        <f t="shared" si="26"/>
        <v>0</v>
      </c>
      <c r="G94" s="218"/>
      <c r="H94" s="217" t="str">
        <f t="shared" si="27"/>
        <v>Falta(n) Fecha(s)</v>
      </c>
      <c r="I94" s="72"/>
      <c r="J94" s="72"/>
      <c r="K94" s="72"/>
      <c r="L94" s="72"/>
      <c r="M94" s="72"/>
      <c r="N94" s="72"/>
      <c r="O94" s="72"/>
      <c r="P94" s="72"/>
      <c r="Q94" s="210" t="str" cm="1">
        <f t="array" ref="Q94">IF(SUM(COUNTIF(J94:P94,{"SI","NO APLICA"}))=0,
   "",
   IF(SUM(COUNTIF(J94:P94,{"SI","NO APLICA"}))=COLUMNS(J94:P94),
      "CUMPLE",
      "NO CUMPLE"))</f>
        <v/>
      </c>
      <c r="R94" s="72"/>
      <c r="S94" s="19"/>
      <c r="T94" s="72"/>
      <c r="U94" s="19"/>
      <c r="V94" s="72"/>
      <c r="W94" s="72"/>
      <c r="X94" s="72"/>
      <c r="Y94" s="210" t="str">
        <f t="shared" si="70"/>
        <v/>
      </c>
      <c r="Z94" s="211" t="str">
        <f t="shared" si="71"/>
        <v/>
      </c>
      <c r="AA94" s="476"/>
      <c r="AB94" s="477"/>
      <c r="AD94" s="122" t="str">
        <f t="shared" si="28"/>
        <v/>
      </c>
      <c r="AE94" s="122" t="str">
        <f t="shared" si="28"/>
        <v/>
      </c>
      <c r="AF94" s="123">
        <f t="shared" si="28"/>
        <v>0</v>
      </c>
      <c r="AG94" s="122" t="str">
        <f t="shared" si="29"/>
        <v/>
      </c>
      <c r="AH94" s="122" t="str">
        <f t="shared" si="29"/>
        <v/>
      </c>
      <c r="AI94" s="123">
        <f t="shared" si="29"/>
        <v>0</v>
      </c>
      <c r="AW94" s="46" t="str">
        <f t="shared" si="30"/>
        <v/>
      </c>
      <c r="AX94" s="46">
        <f t="shared" si="30"/>
        <v>2</v>
      </c>
      <c r="AY94" s="96">
        <v>33</v>
      </c>
      <c r="AZ94" s="47" t="str">
        <f t="shared" si="31"/>
        <v/>
      </c>
      <c r="BA94" s="47">
        <f t="shared" si="32"/>
        <v>0</v>
      </c>
      <c r="BB94" s="90" t="str">
        <f t="shared" si="33"/>
        <v/>
      </c>
      <c r="BC94" s="124">
        <v>33</v>
      </c>
      <c r="BD94" s="125">
        <f t="shared" si="34"/>
        <v>1</v>
      </c>
      <c r="BE94" s="126">
        <f t="shared" si="35"/>
        <v>1</v>
      </c>
      <c r="BF94" s="90">
        <f t="shared" si="36"/>
        <v>0</v>
      </c>
      <c r="BG94" s="90">
        <f t="shared" si="75"/>
        <v>0</v>
      </c>
      <c r="BH94" s="90" t="str">
        <f t="shared" si="72"/>
        <v/>
      </c>
      <c r="BI94" s="90" t="e">
        <f t="shared" si="37"/>
        <v>#NUM!</v>
      </c>
      <c r="BJ94" s="90" t="str">
        <f t="shared" si="38"/>
        <v/>
      </c>
      <c r="BK94" s="127">
        <f t="shared" si="39"/>
        <v>0</v>
      </c>
      <c r="BL94" s="128" t="e">
        <f t="shared" si="40"/>
        <v>#NUM!</v>
      </c>
      <c r="BM94" s="128" t="e">
        <f t="shared" si="41"/>
        <v>#NUM!</v>
      </c>
      <c r="BN94" s="128" t="str">
        <f t="shared" si="42"/>
        <v/>
      </c>
      <c r="BO94" s="128" t="str">
        <f t="shared" si="73"/>
        <v/>
      </c>
      <c r="BP94" s="90">
        <f t="shared" si="43"/>
        <v>0</v>
      </c>
      <c r="BQ94" s="90">
        <f t="shared" si="44"/>
        <v>0</v>
      </c>
      <c r="BR94" s="90">
        <f t="shared" si="76"/>
        <v>0</v>
      </c>
      <c r="BS94" s="90" t="str">
        <f t="shared" si="45"/>
        <v/>
      </c>
      <c r="BT94" s="90" t="e">
        <f t="shared" si="46"/>
        <v>#NUM!</v>
      </c>
      <c r="BU94" s="90" t="e">
        <f t="shared" si="47"/>
        <v>#NUM!</v>
      </c>
      <c r="BV94" s="127">
        <f t="shared" si="48"/>
        <v>0</v>
      </c>
      <c r="BW94" s="128" t="e">
        <f t="shared" si="49"/>
        <v>#NUM!</v>
      </c>
      <c r="BX94" s="128" t="e">
        <f t="shared" si="50"/>
        <v>#NUM!</v>
      </c>
      <c r="BY94" s="128" t="str">
        <f t="shared" si="51"/>
        <v/>
      </c>
      <c r="BZ94" s="128" t="str">
        <f t="shared" si="74"/>
        <v/>
      </c>
      <c r="CA94" s="90">
        <f t="shared" si="52"/>
        <v>0</v>
      </c>
      <c r="CB94" s="90"/>
      <c r="CC94" s="90"/>
      <c r="CD94" s="129"/>
      <c r="CE94" s="130">
        <f t="shared" si="53"/>
        <v>0</v>
      </c>
      <c r="CF94" s="46">
        <f t="shared" ref="CF94:CU96" si="106">IF(OR($AZ94="",$BA94=""),0,MAX(MIN(CF$61-1,$BA94)-MAX(CG$61,$AZ94)+1,0))</f>
        <v>0</v>
      </c>
      <c r="CG94" s="46">
        <f t="shared" si="106"/>
        <v>0</v>
      </c>
      <c r="CH94" s="46">
        <f t="shared" si="106"/>
        <v>0</v>
      </c>
      <c r="CI94" s="46">
        <f t="shared" si="106"/>
        <v>0</v>
      </c>
      <c r="CJ94" s="46">
        <f t="shared" si="106"/>
        <v>0</v>
      </c>
      <c r="CK94" s="46">
        <f t="shared" si="106"/>
        <v>0</v>
      </c>
      <c r="CL94" s="46">
        <f t="shared" si="106"/>
        <v>0</v>
      </c>
      <c r="CM94" s="46">
        <f t="shared" si="106"/>
        <v>0</v>
      </c>
      <c r="CN94" s="46">
        <f t="shared" si="106"/>
        <v>0</v>
      </c>
      <c r="CO94" s="46">
        <f t="shared" si="106"/>
        <v>0</v>
      </c>
      <c r="CP94" s="46">
        <f t="shared" si="106"/>
        <v>0</v>
      </c>
      <c r="CQ94" s="46">
        <f t="shared" si="106"/>
        <v>0</v>
      </c>
      <c r="CR94" s="46">
        <f t="shared" si="106"/>
        <v>0</v>
      </c>
      <c r="CS94" s="46">
        <f t="shared" si="106"/>
        <v>0</v>
      </c>
      <c r="CT94" s="46">
        <f t="shared" si="106"/>
        <v>0</v>
      </c>
      <c r="CU94" s="46">
        <f t="shared" si="106"/>
        <v>0</v>
      </c>
      <c r="CV94" s="46">
        <f t="shared" si="97"/>
        <v>0</v>
      </c>
      <c r="CW94" s="46">
        <f t="shared" si="97"/>
        <v>0</v>
      </c>
      <c r="CX94" s="46">
        <f t="shared" si="97"/>
        <v>0</v>
      </c>
      <c r="CY94" s="46">
        <f t="shared" si="97"/>
        <v>0</v>
      </c>
      <c r="CZ94" s="46">
        <f t="shared" si="97"/>
        <v>0</v>
      </c>
      <c r="DA94" s="46">
        <f t="shared" si="97"/>
        <v>0</v>
      </c>
      <c r="DB94" s="46">
        <f t="shared" si="97"/>
        <v>0</v>
      </c>
      <c r="DC94" s="46">
        <f t="shared" si="97"/>
        <v>0</v>
      </c>
      <c r="DD94" s="46">
        <f t="shared" si="97"/>
        <v>0</v>
      </c>
      <c r="DE94" s="46">
        <f t="shared" si="97"/>
        <v>0</v>
      </c>
      <c r="DF94" s="46">
        <f t="shared" si="97"/>
        <v>0</v>
      </c>
      <c r="DG94" s="46">
        <f t="shared" si="97"/>
        <v>0</v>
      </c>
      <c r="DH94" s="46">
        <f t="shared" si="97"/>
        <v>0</v>
      </c>
      <c r="DI94" s="46">
        <f t="shared" si="97"/>
        <v>0</v>
      </c>
      <c r="DJ94" s="46">
        <f t="shared" si="97"/>
        <v>0</v>
      </c>
      <c r="DK94" s="46">
        <f t="shared" ref="DK94:DZ96" si="107">IF(OR($AZ94="",$BA94=""),0,MAX(MIN(DK$61-1,$BA94)-MAX(DL$61,$AZ94)+1,0))</f>
        <v>0</v>
      </c>
      <c r="DL94" s="46">
        <f t="shared" si="107"/>
        <v>0</v>
      </c>
      <c r="DM94" s="46">
        <f t="shared" si="107"/>
        <v>0</v>
      </c>
      <c r="DN94" s="46">
        <f t="shared" si="107"/>
        <v>0</v>
      </c>
      <c r="DO94" s="46">
        <f t="shared" si="107"/>
        <v>0</v>
      </c>
      <c r="DP94" s="46">
        <f t="shared" si="107"/>
        <v>0</v>
      </c>
      <c r="DQ94" s="46">
        <f t="shared" si="107"/>
        <v>0</v>
      </c>
      <c r="DR94" s="46">
        <f t="shared" si="107"/>
        <v>0</v>
      </c>
      <c r="DS94" s="46">
        <f t="shared" si="107"/>
        <v>0</v>
      </c>
      <c r="DT94" s="46">
        <f t="shared" si="107"/>
        <v>0</v>
      </c>
      <c r="DU94" s="46">
        <f t="shared" si="107"/>
        <v>0</v>
      </c>
      <c r="DV94" s="46">
        <f t="shared" si="107"/>
        <v>0</v>
      </c>
      <c r="DW94" s="46">
        <f t="shared" si="107"/>
        <v>0</v>
      </c>
      <c r="DX94" s="46">
        <f t="shared" si="107"/>
        <v>0</v>
      </c>
      <c r="DY94" s="46">
        <f t="shared" si="107"/>
        <v>0</v>
      </c>
      <c r="DZ94" s="46">
        <f t="shared" si="107"/>
        <v>0</v>
      </c>
      <c r="EA94" s="46">
        <f t="shared" si="98"/>
        <v>0</v>
      </c>
      <c r="EB94" s="46">
        <f t="shared" si="98"/>
        <v>0</v>
      </c>
      <c r="EC94" s="46">
        <f t="shared" si="98"/>
        <v>0</v>
      </c>
      <c r="ED94" s="46">
        <f t="shared" si="98"/>
        <v>0</v>
      </c>
      <c r="EE94" s="46">
        <f t="shared" si="98"/>
        <v>0</v>
      </c>
      <c r="EF94" s="46">
        <f t="shared" si="98"/>
        <v>0</v>
      </c>
      <c r="EG94" s="46">
        <f t="shared" si="98"/>
        <v>0</v>
      </c>
      <c r="EH94" s="46">
        <f t="shared" si="98"/>
        <v>0</v>
      </c>
      <c r="EI94" s="46">
        <f t="shared" si="98"/>
        <v>0</v>
      </c>
      <c r="EJ94" s="46">
        <f t="shared" si="98"/>
        <v>0</v>
      </c>
      <c r="EK94" s="46">
        <f t="shared" si="98"/>
        <v>0</v>
      </c>
      <c r="EL94" s="46">
        <f t="shared" si="98"/>
        <v>0</v>
      </c>
      <c r="EM94" s="46">
        <f t="shared" si="98"/>
        <v>0</v>
      </c>
      <c r="EN94" s="46">
        <f t="shared" si="98"/>
        <v>0</v>
      </c>
      <c r="EO94" s="46">
        <f t="shared" si="98"/>
        <v>0</v>
      </c>
      <c r="EP94" s="46">
        <f>IF(OR($AZ94="",$BA94=""),0,MAX(MIN(EP$61-1,$BA94)-MAX(EQ$61,$AZ94)+1,0))</f>
        <v>0</v>
      </c>
      <c r="EQ94" s="46">
        <f t="shared" ref="EQ94:FF96" si="108">IF(OR($AZ94="",$BA94=""),0,MAX(MIN(EQ$61-1,$BA94)-MAX(ER$61,$AZ94)+1,0))</f>
        <v>0</v>
      </c>
      <c r="ER94" s="46">
        <f t="shared" si="108"/>
        <v>0</v>
      </c>
      <c r="ES94" s="46">
        <f t="shared" si="108"/>
        <v>0</v>
      </c>
      <c r="ET94" s="46">
        <f t="shared" si="108"/>
        <v>0</v>
      </c>
      <c r="EU94" s="46">
        <f t="shared" si="108"/>
        <v>0</v>
      </c>
      <c r="EV94" s="46">
        <f t="shared" si="108"/>
        <v>0</v>
      </c>
      <c r="EW94" s="46">
        <f t="shared" si="108"/>
        <v>0</v>
      </c>
      <c r="EX94" s="46">
        <f t="shared" si="108"/>
        <v>0</v>
      </c>
      <c r="EY94" s="46">
        <f t="shared" si="108"/>
        <v>0</v>
      </c>
      <c r="EZ94" s="46">
        <f t="shared" si="108"/>
        <v>0</v>
      </c>
      <c r="FA94" s="46">
        <f t="shared" si="108"/>
        <v>0</v>
      </c>
      <c r="FB94" s="46">
        <f t="shared" si="108"/>
        <v>0</v>
      </c>
      <c r="FC94" s="46">
        <f t="shared" si="108"/>
        <v>0</v>
      </c>
      <c r="FD94" s="46">
        <f t="shared" si="108"/>
        <v>0</v>
      </c>
      <c r="FE94" s="46">
        <f t="shared" si="108"/>
        <v>0</v>
      </c>
      <c r="FF94" s="46">
        <f t="shared" si="108"/>
        <v>0</v>
      </c>
      <c r="FG94" s="46">
        <f t="shared" si="99"/>
        <v>0</v>
      </c>
      <c r="FH94" s="46">
        <f t="shared" si="99"/>
        <v>0</v>
      </c>
      <c r="FI94" s="46">
        <f t="shared" si="99"/>
        <v>0</v>
      </c>
      <c r="FJ94" s="46">
        <f t="shared" si="99"/>
        <v>0</v>
      </c>
      <c r="FK94" s="46">
        <f t="shared" si="99"/>
        <v>0</v>
      </c>
      <c r="FL94" s="46">
        <f t="shared" si="99"/>
        <v>0</v>
      </c>
      <c r="FM94" s="46">
        <f t="shared" si="99"/>
        <v>0</v>
      </c>
      <c r="FN94" s="46">
        <f t="shared" si="99"/>
        <v>0</v>
      </c>
      <c r="FO94" s="46">
        <f t="shared" si="99"/>
        <v>0</v>
      </c>
      <c r="FP94" s="46">
        <f t="shared" si="99"/>
        <v>0</v>
      </c>
      <c r="FQ94" s="46">
        <f t="shared" si="99"/>
        <v>0</v>
      </c>
      <c r="FR94" s="46">
        <f t="shared" si="99"/>
        <v>0</v>
      </c>
      <c r="FS94" s="46">
        <f t="shared" si="99"/>
        <v>0</v>
      </c>
      <c r="FT94" s="46">
        <f t="shared" si="99"/>
        <v>0</v>
      </c>
      <c r="FU94" s="46">
        <f t="shared" si="99"/>
        <v>0</v>
      </c>
      <c r="FV94" s="46">
        <f t="shared" si="93"/>
        <v>0</v>
      </c>
      <c r="FW94" s="46">
        <f t="shared" si="93"/>
        <v>0</v>
      </c>
      <c r="FX94" s="46">
        <f t="shared" si="93"/>
        <v>0</v>
      </c>
      <c r="FY94" s="46">
        <f t="shared" si="93"/>
        <v>0</v>
      </c>
      <c r="FZ94" s="46">
        <f t="shared" si="93"/>
        <v>0</v>
      </c>
      <c r="GA94" s="46">
        <f t="shared" si="93"/>
        <v>0</v>
      </c>
      <c r="GB94" s="46">
        <f t="shared" si="93"/>
        <v>0</v>
      </c>
      <c r="GC94" s="46">
        <f t="shared" si="93"/>
        <v>0</v>
      </c>
      <c r="GD94" s="46">
        <f t="shared" si="93"/>
        <v>0</v>
      </c>
      <c r="GE94" s="46">
        <f t="shared" si="93"/>
        <v>0</v>
      </c>
      <c r="GF94" s="46">
        <f t="shared" si="93"/>
        <v>0</v>
      </c>
      <c r="GG94" s="46">
        <f t="shared" si="93"/>
        <v>0</v>
      </c>
      <c r="GH94" s="46">
        <f t="shared" si="93"/>
        <v>0</v>
      </c>
      <c r="GI94" s="46">
        <f t="shared" si="93"/>
        <v>0</v>
      </c>
      <c r="GJ94" s="46">
        <f t="shared" si="93"/>
        <v>0</v>
      </c>
      <c r="GK94" s="46">
        <f t="shared" si="93"/>
        <v>0</v>
      </c>
      <c r="GL94" s="46">
        <f t="shared" ref="GL94:HA96" si="109">IF(OR($AZ94="",$BA94=""),0,MAX(MIN(GL$61-1,$BA94)-MAX(GM$61,$AZ94)+1,0))</f>
        <v>0</v>
      </c>
      <c r="GM94" s="46">
        <f t="shared" si="109"/>
        <v>0</v>
      </c>
      <c r="GN94" s="46">
        <f t="shared" si="109"/>
        <v>0</v>
      </c>
      <c r="GO94" s="46">
        <f t="shared" si="109"/>
        <v>0</v>
      </c>
      <c r="GP94" s="46">
        <f t="shared" si="109"/>
        <v>0</v>
      </c>
      <c r="GQ94" s="46">
        <f t="shared" si="109"/>
        <v>0</v>
      </c>
      <c r="GR94" s="46">
        <f t="shared" si="109"/>
        <v>0</v>
      </c>
      <c r="GS94" s="46">
        <f t="shared" si="109"/>
        <v>0</v>
      </c>
      <c r="GT94" s="46">
        <f t="shared" si="109"/>
        <v>0</v>
      </c>
      <c r="GU94" s="46">
        <f t="shared" si="109"/>
        <v>0</v>
      </c>
      <c r="GV94" s="46">
        <f t="shared" si="109"/>
        <v>0</v>
      </c>
      <c r="GW94" s="46">
        <f t="shared" si="109"/>
        <v>0</v>
      </c>
      <c r="GX94" s="46">
        <f t="shared" si="109"/>
        <v>0</v>
      </c>
      <c r="GY94" s="46">
        <f t="shared" si="109"/>
        <v>0</v>
      </c>
      <c r="GZ94" s="46">
        <f t="shared" si="109"/>
        <v>0</v>
      </c>
      <c r="HA94" s="46">
        <f t="shared" si="109"/>
        <v>0</v>
      </c>
      <c r="HB94" s="46">
        <f t="shared" si="100"/>
        <v>0</v>
      </c>
      <c r="HC94" s="46">
        <f t="shared" ref="HC94:HR96" si="110">IF(OR($AZ94="",$BA94=""),0,MAX(MIN(HC$61-1,$BA94)-MAX(HD$61,$AZ94)+1,0))</f>
        <v>0</v>
      </c>
      <c r="HD94" s="46">
        <f t="shared" si="110"/>
        <v>0</v>
      </c>
      <c r="HE94" s="46">
        <f t="shared" si="110"/>
        <v>0</v>
      </c>
      <c r="HF94" s="46">
        <f t="shared" si="110"/>
        <v>0</v>
      </c>
      <c r="HG94" s="46">
        <f t="shared" si="110"/>
        <v>0</v>
      </c>
      <c r="HH94" s="46">
        <f t="shared" si="110"/>
        <v>0</v>
      </c>
      <c r="HI94" s="46">
        <f t="shared" si="110"/>
        <v>0</v>
      </c>
      <c r="HJ94" s="46">
        <f t="shared" si="110"/>
        <v>0</v>
      </c>
      <c r="HK94" s="46">
        <f t="shared" si="110"/>
        <v>0</v>
      </c>
      <c r="HL94" s="46">
        <f t="shared" si="110"/>
        <v>0</v>
      </c>
      <c r="HM94" s="46">
        <f t="shared" si="110"/>
        <v>0</v>
      </c>
      <c r="HN94" s="46">
        <f t="shared" si="110"/>
        <v>0</v>
      </c>
      <c r="HO94" s="46">
        <f t="shared" si="110"/>
        <v>0</v>
      </c>
      <c r="HP94" s="46">
        <f t="shared" si="110"/>
        <v>0</v>
      </c>
      <c r="HQ94" s="46">
        <f t="shared" si="110"/>
        <v>0</v>
      </c>
      <c r="HR94" s="46">
        <f t="shared" si="110"/>
        <v>0</v>
      </c>
      <c r="HS94" s="46">
        <f t="shared" si="101"/>
        <v>0</v>
      </c>
      <c r="HT94" s="46">
        <f t="shared" si="101"/>
        <v>0</v>
      </c>
      <c r="HU94" s="46">
        <f t="shared" si="101"/>
        <v>0</v>
      </c>
      <c r="HV94" s="46">
        <f t="shared" si="101"/>
        <v>0</v>
      </c>
      <c r="HW94" s="46">
        <f t="shared" si="101"/>
        <v>0</v>
      </c>
      <c r="HX94" s="46">
        <f t="shared" si="101"/>
        <v>0</v>
      </c>
      <c r="HY94" s="46">
        <f t="shared" si="101"/>
        <v>0</v>
      </c>
      <c r="HZ94" s="46">
        <f t="shared" si="101"/>
        <v>0</v>
      </c>
      <c r="IA94" s="46">
        <f t="shared" si="101"/>
        <v>0</v>
      </c>
      <c r="IB94" s="46">
        <f t="shared" si="101"/>
        <v>0</v>
      </c>
      <c r="IC94" s="46">
        <f t="shared" si="101"/>
        <v>0</v>
      </c>
      <c r="ID94" s="46">
        <f t="shared" si="101"/>
        <v>0</v>
      </c>
      <c r="IE94" s="46">
        <f t="shared" si="101"/>
        <v>0</v>
      </c>
      <c r="IF94" s="46">
        <f t="shared" si="101"/>
        <v>0</v>
      </c>
      <c r="IG94" s="46">
        <f t="shared" si="101"/>
        <v>0</v>
      </c>
      <c r="IH94" s="46">
        <f t="shared" si="95"/>
        <v>0</v>
      </c>
      <c r="II94" s="46">
        <f t="shared" si="95"/>
        <v>0</v>
      </c>
      <c r="IJ94" s="46">
        <f t="shared" si="95"/>
        <v>0</v>
      </c>
      <c r="IK94" s="46">
        <f t="shared" si="95"/>
        <v>0</v>
      </c>
      <c r="IL94" s="46">
        <f t="shared" si="95"/>
        <v>0</v>
      </c>
      <c r="IM94" s="46">
        <f t="shared" si="95"/>
        <v>0</v>
      </c>
      <c r="IN94" s="46">
        <f t="shared" si="95"/>
        <v>0</v>
      </c>
      <c r="IO94" s="46">
        <f t="shared" si="95"/>
        <v>0</v>
      </c>
      <c r="IP94" s="46">
        <f t="shared" si="95"/>
        <v>0</v>
      </c>
      <c r="IQ94" s="46">
        <f t="shared" si="95"/>
        <v>0</v>
      </c>
      <c r="IR94" s="46">
        <f t="shared" si="95"/>
        <v>0</v>
      </c>
      <c r="IS94" s="46">
        <f t="shared" si="95"/>
        <v>0</v>
      </c>
      <c r="IT94" s="46">
        <f t="shared" si="95"/>
        <v>0</v>
      </c>
      <c r="IU94" s="46">
        <f t="shared" si="95"/>
        <v>0</v>
      </c>
      <c r="IV94" s="46">
        <f t="shared" si="95"/>
        <v>0</v>
      </c>
      <c r="IW94" s="46">
        <f t="shared" si="95"/>
        <v>0</v>
      </c>
      <c r="IX94" s="46">
        <f t="shared" ref="IX94:JM96" si="111">IF(OR($AZ94="",$BA94=""),0,MAX(MIN(IX$61-1,$BA94)-MAX(IY$61,$AZ94)+1,0))</f>
        <v>0</v>
      </c>
      <c r="IY94" s="46">
        <f t="shared" si="111"/>
        <v>0</v>
      </c>
      <c r="IZ94" s="46">
        <f t="shared" si="111"/>
        <v>0</v>
      </c>
      <c r="JA94" s="46">
        <f t="shared" si="111"/>
        <v>0</v>
      </c>
      <c r="JB94" s="46">
        <f t="shared" si="111"/>
        <v>0</v>
      </c>
      <c r="JC94" s="46">
        <f t="shared" si="111"/>
        <v>0</v>
      </c>
      <c r="JD94" s="46">
        <f t="shared" si="111"/>
        <v>0</v>
      </c>
      <c r="JE94" s="46">
        <f t="shared" si="111"/>
        <v>0</v>
      </c>
      <c r="JF94" s="46">
        <f t="shared" si="111"/>
        <v>0</v>
      </c>
      <c r="JG94" s="46">
        <f t="shared" si="111"/>
        <v>0</v>
      </c>
      <c r="JH94" s="46">
        <f t="shared" si="111"/>
        <v>0</v>
      </c>
      <c r="JI94" s="46">
        <f t="shared" si="111"/>
        <v>0</v>
      </c>
      <c r="JJ94" s="46">
        <f t="shared" si="111"/>
        <v>0</v>
      </c>
      <c r="JK94" s="46">
        <f t="shared" si="111"/>
        <v>0</v>
      </c>
      <c r="JL94" s="46">
        <f t="shared" si="111"/>
        <v>0</v>
      </c>
      <c r="JM94" s="46">
        <f t="shared" si="111"/>
        <v>0</v>
      </c>
      <c r="JN94" s="46">
        <f t="shared" si="102"/>
        <v>0</v>
      </c>
      <c r="JO94" s="46">
        <f t="shared" ref="JO94:KD96" si="112">IF(OR($AZ94="",$BA94=""),0,MAX(MIN(JO$61-1,$BA94)-MAX(JP$61,$AZ94)+1,0))</f>
        <v>0</v>
      </c>
      <c r="JP94" s="46">
        <f t="shared" si="112"/>
        <v>0</v>
      </c>
      <c r="JQ94" s="46">
        <f t="shared" si="112"/>
        <v>0</v>
      </c>
      <c r="JR94" s="46">
        <f t="shared" si="112"/>
        <v>0</v>
      </c>
      <c r="JS94" s="46">
        <f t="shared" si="112"/>
        <v>0</v>
      </c>
      <c r="JT94" s="46">
        <f t="shared" si="112"/>
        <v>0</v>
      </c>
      <c r="JU94" s="46">
        <f t="shared" si="112"/>
        <v>0</v>
      </c>
      <c r="JV94" s="46">
        <f t="shared" si="112"/>
        <v>0</v>
      </c>
      <c r="JW94" s="46">
        <f t="shared" si="112"/>
        <v>0</v>
      </c>
      <c r="JX94" s="46">
        <f t="shared" si="112"/>
        <v>0</v>
      </c>
      <c r="JY94" s="46">
        <f t="shared" si="112"/>
        <v>0</v>
      </c>
      <c r="JZ94" s="46">
        <f t="shared" si="112"/>
        <v>0</v>
      </c>
      <c r="KA94" s="46">
        <f t="shared" si="112"/>
        <v>0</v>
      </c>
      <c r="KB94" s="46">
        <f t="shared" si="112"/>
        <v>0</v>
      </c>
      <c r="KC94" s="46">
        <f t="shared" si="112"/>
        <v>0</v>
      </c>
      <c r="KD94" s="46">
        <f t="shared" si="112"/>
        <v>0</v>
      </c>
      <c r="KE94" s="46">
        <f t="shared" si="103"/>
        <v>0</v>
      </c>
      <c r="KF94" s="46">
        <f t="shared" si="103"/>
        <v>0</v>
      </c>
      <c r="KG94" s="46">
        <f t="shared" si="103"/>
        <v>0</v>
      </c>
      <c r="KH94" s="46">
        <f t="shared" si="103"/>
        <v>0</v>
      </c>
      <c r="KI94" s="46">
        <f t="shared" si="103"/>
        <v>0</v>
      </c>
      <c r="KJ94" s="46">
        <f t="shared" si="103"/>
        <v>0</v>
      </c>
      <c r="KK94" s="46">
        <f t="shared" si="103"/>
        <v>0</v>
      </c>
      <c r="KL94" s="46">
        <f t="shared" si="103"/>
        <v>0</v>
      </c>
      <c r="KM94" s="46">
        <f t="shared" si="103"/>
        <v>0</v>
      </c>
      <c r="KN94" s="46">
        <f t="shared" si="103"/>
        <v>0</v>
      </c>
      <c r="KO94" s="46">
        <f t="shared" si="103"/>
        <v>0</v>
      </c>
      <c r="KP94" s="46">
        <f t="shared" si="103"/>
        <v>0</v>
      </c>
      <c r="KQ94" s="46">
        <f t="shared" si="103"/>
        <v>0</v>
      </c>
      <c r="KR94" s="46">
        <f t="shared" si="103"/>
        <v>0</v>
      </c>
      <c r="KS94" s="46">
        <f t="shared" si="103"/>
        <v>0</v>
      </c>
      <c r="KT94" s="46">
        <f t="shared" si="104"/>
        <v>0</v>
      </c>
      <c r="KU94" s="46">
        <f t="shared" si="104"/>
        <v>0</v>
      </c>
      <c r="KV94" s="46">
        <f t="shared" si="104"/>
        <v>0</v>
      </c>
      <c r="KW94" s="46">
        <f t="shared" si="104"/>
        <v>0</v>
      </c>
      <c r="KX94" s="46">
        <f t="shared" si="104"/>
        <v>0</v>
      </c>
      <c r="KY94" s="46">
        <f t="shared" si="104"/>
        <v>0</v>
      </c>
      <c r="KZ94" s="46">
        <f t="shared" si="104"/>
        <v>0</v>
      </c>
      <c r="LA94" s="46">
        <f t="shared" si="104"/>
        <v>0</v>
      </c>
      <c r="LB94" s="46">
        <f t="shared" si="104"/>
        <v>0</v>
      </c>
      <c r="LC94" s="46">
        <f t="shared" si="104"/>
        <v>0</v>
      </c>
      <c r="LD94" s="46">
        <f t="shared" si="104"/>
        <v>0</v>
      </c>
      <c r="LE94" s="46">
        <f t="shared" si="104"/>
        <v>0</v>
      </c>
      <c r="LF94" s="46">
        <f t="shared" si="104"/>
        <v>0</v>
      </c>
      <c r="LG94" s="46">
        <f t="shared" si="104"/>
        <v>0</v>
      </c>
      <c r="LH94" s="46">
        <f t="shared" si="104"/>
        <v>0</v>
      </c>
      <c r="LI94" s="46">
        <f t="shared" si="104"/>
        <v>0</v>
      </c>
      <c r="LJ94" s="46">
        <f t="shared" si="105"/>
        <v>0</v>
      </c>
      <c r="LK94" s="46">
        <f t="shared" si="105"/>
        <v>0</v>
      </c>
      <c r="LL94" s="46">
        <f t="shared" si="105"/>
        <v>0</v>
      </c>
      <c r="LM94" s="46">
        <f t="shared" si="105"/>
        <v>0</v>
      </c>
      <c r="LN94" s="46">
        <f t="shared" si="105"/>
        <v>0</v>
      </c>
      <c r="LO94" s="46">
        <f t="shared" si="105"/>
        <v>0</v>
      </c>
      <c r="LP94" s="46">
        <f t="shared" si="105"/>
        <v>0</v>
      </c>
      <c r="LQ94" s="46">
        <f t="shared" si="105"/>
        <v>0</v>
      </c>
      <c r="LR94" s="46">
        <f t="shared" si="105"/>
        <v>0</v>
      </c>
      <c r="LS94" s="46">
        <f t="shared" si="105"/>
        <v>0</v>
      </c>
      <c r="LT94" s="46">
        <f t="shared" si="105"/>
        <v>0</v>
      </c>
    </row>
    <row r="95" spans="1:332" ht="24.6" hidden="1" customHeight="1">
      <c r="A95" s="121">
        <v>34</v>
      </c>
      <c r="B95" s="19"/>
      <c r="C95" s="21"/>
      <c r="D95" s="21"/>
      <c r="E95" s="215" t="str">
        <f t="shared" si="25"/>
        <v/>
      </c>
      <c r="F95" s="215">
        <f t="shared" si="26"/>
        <v>0</v>
      </c>
      <c r="G95" s="218"/>
      <c r="H95" s="217" t="str">
        <f t="shared" si="27"/>
        <v>Falta(n) Fecha(s)</v>
      </c>
      <c r="I95" s="72"/>
      <c r="J95" s="72"/>
      <c r="K95" s="72"/>
      <c r="L95" s="72"/>
      <c r="M95" s="72"/>
      <c r="N95" s="72"/>
      <c r="O95" s="72"/>
      <c r="P95" s="72"/>
      <c r="Q95" s="210" t="str" cm="1">
        <f t="array" ref="Q95">IF(SUM(COUNTIF(J95:P95,{"SI","NO APLICA"}))=0,
   "",
   IF(SUM(COUNTIF(J95:P95,{"SI","NO APLICA"}))=COLUMNS(J95:P95),
      "CUMPLE",
      "NO CUMPLE"))</f>
        <v/>
      </c>
      <c r="R95" s="72"/>
      <c r="S95" s="19"/>
      <c r="T95" s="72"/>
      <c r="U95" s="19"/>
      <c r="V95" s="72"/>
      <c r="W95" s="72"/>
      <c r="X95" s="72"/>
      <c r="Y95" s="210" t="str">
        <f t="shared" si="70"/>
        <v/>
      </c>
      <c r="Z95" s="211" t="str">
        <f t="shared" si="71"/>
        <v/>
      </c>
      <c r="AA95" s="476"/>
      <c r="AB95" s="477"/>
      <c r="AD95" s="122" t="str">
        <f t="shared" si="28"/>
        <v/>
      </c>
      <c r="AE95" s="122" t="str">
        <f t="shared" si="28"/>
        <v/>
      </c>
      <c r="AF95" s="123">
        <f t="shared" si="28"/>
        <v>0</v>
      </c>
      <c r="AG95" s="122" t="str">
        <f t="shared" si="29"/>
        <v/>
      </c>
      <c r="AH95" s="122" t="str">
        <f t="shared" si="29"/>
        <v/>
      </c>
      <c r="AI95" s="123">
        <f t="shared" si="29"/>
        <v>0</v>
      </c>
      <c r="AW95" s="46" t="str">
        <f t="shared" si="30"/>
        <v/>
      </c>
      <c r="AX95" s="46">
        <f t="shared" si="30"/>
        <v>2</v>
      </c>
      <c r="AY95" s="96">
        <v>34</v>
      </c>
      <c r="AZ95" s="47" t="str">
        <f t="shared" si="31"/>
        <v/>
      </c>
      <c r="BA95" s="47">
        <f t="shared" si="32"/>
        <v>0</v>
      </c>
      <c r="BB95" s="90" t="str">
        <f t="shared" si="33"/>
        <v/>
      </c>
      <c r="BC95" s="124">
        <v>34</v>
      </c>
      <c r="BD95" s="125">
        <f t="shared" si="34"/>
        <v>1</v>
      </c>
      <c r="BE95" s="126">
        <f t="shared" si="35"/>
        <v>1</v>
      </c>
      <c r="BF95" s="90">
        <f t="shared" si="36"/>
        <v>0</v>
      </c>
      <c r="BG95" s="90">
        <f t="shared" si="75"/>
        <v>0</v>
      </c>
      <c r="BH95" s="90" t="str">
        <f t="shared" si="72"/>
        <v/>
      </c>
      <c r="BI95" s="90" t="e">
        <f t="shared" si="37"/>
        <v>#NUM!</v>
      </c>
      <c r="BJ95" s="90" t="str">
        <f t="shared" si="38"/>
        <v/>
      </c>
      <c r="BK95" s="127">
        <f t="shared" si="39"/>
        <v>0</v>
      </c>
      <c r="BL95" s="128" t="e">
        <f t="shared" si="40"/>
        <v>#NUM!</v>
      </c>
      <c r="BM95" s="128" t="e">
        <f t="shared" si="41"/>
        <v>#NUM!</v>
      </c>
      <c r="BN95" s="128" t="str">
        <f t="shared" si="42"/>
        <v/>
      </c>
      <c r="BO95" s="128" t="str">
        <f t="shared" si="73"/>
        <v/>
      </c>
      <c r="BP95" s="90">
        <f t="shared" si="43"/>
        <v>0</v>
      </c>
      <c r="BQ95" s="90">
        <f t="shared" si="44"/>
        <v>0</v>
      </c>
      <c r="BR95" s="90">
        <f t="shared" si="76"/>
        <v>0</v>
      </c>
      <c r="BS95" s="90" t="str">
        <f t="shared" si="45"/>
        <v/>
      </c>
      <c r="BT95" s="90" t="e">
        <f t="shared" si="46"/>
        <v>#NUM!</v>
      </c>
      <c r="BU95" s="90" t="e">
        <f t="shared" si="47"/>
        <v>#NUM!</v>
      </c>
      <c r="BV95" s="127">
        <f t="shared" si="48"/>
        <v>0</v>
      </c>
      <c r="BW95" s="128" t="e">
        <f t="shared" si="49"/>
        <v>#NUM!</v>
      </c>
      <c r="BX95" s="128" t="e">
        <f t="shared" si="50"/>
        <v>#NUM!</v>
      </c>
      <c r="BY95" s="128" t="str">
        <f t="shared" si="51"/>
        <v/>
      </c>
      <c r="BZ95" s="128" t="str">
        <f t="shared" si="74"/>
        <v/>
      </c>
      <c r="CA95" s="90">
        <f t="shared" si="52"/>
        <v>0</v>
      </c>
      <c r="CB95" s="90"/>
      <c r="CC95" s="90"/>
      <c r="CD95" s="129"/>
      <c r="CE95" s="130">
        <f t="shared" si="53"/>
        <v>0</v>
      </c>
      <c r="CF95" s="46">
        <f t="shared" si="106"/>
        <v>0</v>
      </c>
      <c r="CG95" s="46">
        <f t="shared" si="106"/>
        <v>0</v>
      </c>
      <c r="CH95" s="46">
        <f t="shared" si="106"/>
        <v>0</v>
      </c>
      <c r="CI95" s="46">
        <f t="shared" si="106"/>
        <v>0</v>
      </c>
      <c r="CJ95" s="46">
        <f t="shared" si="106"/>
        <v>0</v>
      </c>
      <c r="CK95" s="46">
        <f t="shared" si="106"/>
        <v>0</v>
      </c>
      <c r="CL95" s="46">
        <f t="shared" si="106"/>
        <v>0</v>
      </c>
      <c r="CM95" s="46">
        <f t="shared" si="106"/>
        <v>0</v>
      </c>
      <c r="CN95" s="46">
        <f t="shared" si="106"/>
        <v>0</v>
      </c>
      <c r="CO95" s="46">
        <f t="shared" si="106"/>
        <v>0</v>
      </c>
      <c r="CP95" s="46">
        <f t="shared" si="106"/>
        <v>0</v>
      </c>
      <c r="CQ95" s="46">
        <f t="shared" si="106"/>
        <v>0</v>
      </c>
      <c r="CR95" s="46">
        <f t="shared" si="106"/>
        <v>0</v>
      </c>
      <c r="CS95" s="46">
        <f t="shared" si="106"/>
        <v>0</v>
      </c>
      <c r="CT95" s="46">
        <f t="shared" si="106"/>
        <v>0</v>
      </c>
      <c r="CU95" s="46">
        <f t="shared" si="106"/>
        <v>0</v>
      </c>
      <c r="CV95" s="46">
        <f t="shared" si="97"/>
        <v>0</v>
      </c>
      <c r="CW95" s="46">
        <f t="shared" si="97"/>
        <v>0</v>
      </c>
      <c r="CX95" s="46">
        <f t="shared" si="97"/>
        <v>0</v>
      </c>
      <c r="CY95" s="46">
        <f t="shared" si="97"/>
        <v>0</v>
      </c>
      <c r="CZ95" s="46">
        <f t="shared" si="97"/>
        <v>0</v>
      </c>
      <c r="DA95" s="46">
        <f t="shared" si="97"/>
        <v>0</v>
      </c>
      <c r="DB95" s="46">
        <f t="shared" si="97"/>
        <v>0</v>
      </c>
      <c r="DC95" s="46">
        <f t="shared" si="97"/>
        <v>0</v>
      </c>
      <c r="DD95" s="46">
        <f t="shared" si="97"/>
        <v>0</v>
      </c>
      <c r="DE95" s="46">
        <f t="shared" si="97"/>
        <v>0</v>
      </c>
      <c r="DF95" s="46">
        <f t="shared" si="97"/>
        <v>0</v>
      </c>
      <c r="DG95" s="46">
        <f t="shared" si="97"/>
        <v>0</v>
      </c>
      <c r="DH95" s="46">
        <f t="shared" si="97"/>
        <v>0</v>
      </c>
      <c r="DI95" s="46">
        <f t="shared" si="97"/>
        <v>0</v>
      </c>
      <c r="DJ95" s="46">
        <f t="shared" si="97"/>
        <v>0</v>
      </c>
      <c r="DK95" s="46">
        <f t="shared" si="107"/>
        <v>0</v>
      </c>
      <c r="DL95" s="46">
        <f t="shared" si="107"/>
        <v>0</v>
      </c>
      <c r="DM95" s="46">
        <f t="shared" si="107"/>
        <v>0</v>
      </c>
      <c r="DN95" s="46">
        <f t="shared" si="107"/>
        <v>0</v>
      </c>
      <c r="DO95" s="46">
        <f t="shared" si="107"/>
        <v>0</v>
      </c>
      <c r="DP95" s="46">
        <f t="shared" si="107"/>
        <v>0</v>
      </c>
      <c r="DQ95" s="46">
        <f t="shared" si="107"/>
        <v>0</v>
      </c>
      <c r="DR95" s="46">
        <f t="shared" si="107"/>
        <v>0</v>
      </c>
      <c r="DS95" s="46">
        <f t="shared" si="107"/>
        <v>0</v>
      </c>
      <c r="DT95" s="46">
        <f t="shared" si="107"/>
        <v>0</v>
      </c>
      <c r="DU95" s="46">
        <f t="shared" si="107"/>
        <v>0</v>
      </c>
      <c r="DV95" s="46">
        <f t="shared" si="107"/>
        <v>0</v>
      </c>
      <c r="DW95" s="46">
        <f t="shared" si="107"/>
        <v>0</v>
      </c>
      <c r="DX95" s="46">
        <f t="shared" si="107"/>
        <v>0</v>
      </c>
      <c r="DY95" s="46">
        <f t="shared" si="107"/>
        <v>0</v>
      </c>
      <c r="DZ95" s="46">
        <f t="shared" si="107"/>
        <v>0</v>
      </c>
      <c r="EA95" s="46">
        <f t="shared" si="98"/>
        <v>0</v>
      </c>
      <c r="EB95" s="46">
        <f t="shared" si="98"/>
        <v>0</v>
      </c>
      <c r="EC95" s="46">
        <f t="shared" si="98"/>
        <v>0</v>
      </c>
      <c r="ED95" s="46">
        <f t="shared" si="98"/>
        <v>0</v>
      </c>
      <c r="EE95" s="46">
        <f t="shared" si="98"/>
        <v>0</v>
      </c>
      <c r="EF95" s="46">
        <f t="shared" si="98"/>
        <v>0</v>
      </c>
      <c r="EG95" s="46">
        <f t="shared" si="98"/>
        <v>0</v>
      </c>
      <c r="EH95" s="46">
        <f t="shared" si="98"/>
        <v>0</v>
      </c>
      <c r="EI95" s="46">
        <f t="shared" si="98"/>
        <v>0</v>
      </c>
      <c r="EJ95" s="46">
        <f t="shared" si="98"/>
        <v>0</v>
      </c>
      <c r="EK95" s="46">
        <f t="shared" si="98"/>
        <v>0</v>
      </c>
      <c r="EL95" s="46">
        <f t="shared" si="98"/>
        <v>0</v>
      </c>
      <c r="EM95" s="46">
        <f t="shared" si="98"/>
        <v>0</v>
      </c>
      <c r="EN95" s="46">
        <f t="shared" si="98"/>
        <v>0</v>
      </c>
      <c r="EO95" s="46">
        <f t="shared" si="98"/>
        <v>0</v>
      </c>
      <c r="EP95" s="46">
        <f>IF(OR($AZ95="",$BA95=""),0,MAX(MIN(EP$61-1,$BA95)-MAX(EQ$61,$AZ95)+1,0))</f>
        <v>0</v>
      </c>
      <c r="EQ95" s="46">
        <f t="shared" si="108"/>
        <v>0</v>
      </c>
      <c r="ER95" s="46">
        <f t="shared" si="108"/>
        <v>0</v>
      </c>
      <c r="ES95" s="46">
        <f t="shared" si="108"/>
        <v>0</v>
      </c>
      <c r="ET95" s="46">
        <f t="shared" si="108"/>
        <v>0</v>
      </c>
      <c r="EU95" s="46">
        <f t="shared" si="108"/>
        <v>0</v>
      </c>
      <c r="EV95" s="46">
        <f t="shared" si="108"/>
        <v>0</v>
      </c>
      <c r="EW95" s="46">
        <f t="shared" si="108"/>
        <v>0</v>
      </c>
      <c r="EX95" s="46">
        <f t="shared" si="108"/>
        <v>0</v>
      </c>
      <c r="EY95" s="46">
        <f t="shared" si="108"/>
        <v>0</v>
      </c>
      <c r="EZ95" s="46">
        <f t="shared" si="108"/>
        <v>0</v>
      </c>
      <c r="FA95" s="46">
        <f t="shared" si="108"/>
        <v>0</v>
      </c>
      <c r="FB95" s="46">
        <f t="shared" si="108"/>
        <v>0</v>
      </c>
      <c r="FC95" s="46">
        <f t="shared" si="108"/>
        <v>0</v>
      </c>
      <c r="FD95" s="46">
        <f t="shared" si="108"/>
        <v>0</v>
      </c>
      <c r="FE95" s="46">
        <f t="shared" si="108"/>
        <v>0</v>
      </c>
      <c r="FF95" s="46">
        <f t="shared" si="108"/>
        <v>0</v>
      </c>
      <c r="FG95" s="46">
        <f t="shared" si="99"/>
        <v>0</v>
      </c>
      <c r="FH95" s="46">
        <f t="shared" si="99"/>
        <v>0</v>
      </c>
      <c r="FI95" s="46">
        <f t="shared" si="99"/>
        <v>0</v>
      </c>
      <c r="FJ95" s="46">
        <f t="shared" si="99"/>
        <v>0</v>
      </c>
      <c r="FK95" s="46">
        <f t="shared" si="99"/>
        <v>0</v>
      </c>
      <c r="FL95" s="46">
        <f t="shared" si="99"/>
        <v>0</v>
      </c>
      <c r="FM95" s="46">
        <f t="shared" si="99"/>
        <v>0</v>
      </c>
      <c r="FN95" s="46">
        <f t="shared" si="99"/>
        <v>0</v>
      </c>
      <c r="FO95" s="46">
        <f t="shared" si="99"/>
        <v>0</v>
      </c>
      <c r="FP95" s="46">
        <f t="shared" si="99"/>
        <v>0</v>
      </c>
      <c r="FQ95" s="46">
        <f t="shared" si="99"/>
        <v>0</v>
      </c>
      <c r="FR95" s="46">
        <f t="shared" si="99"/>
        <v>0</v>
      </c>
      <c r="FS95" s="46">
        <f t="shared" si="99"/>
        <v>0</v>
      </c>
      <c r="FT95" s="46">
        <f t="shared" si="99"/>
        <v>0</v>
      </c>
      <c r="FU95" s="46">
        <f t="shared" si="99"/>
        <v>0</v>
      </c>
      <c r="FV95" s="46">
        <f t="shared" si="93"/>
        <v>0</v>
      </c>
      <c r="FW95" s="46">
        <f t="shared" si="93"/>
        <v>0</v>
      </c>
      <c r="FX95" s="46">
        <f t="shared" si="93"/>
        <v>0</v>
      </c>
      <c r="FY95" s="46">
        <f t="shared" si="93"/>
        <v>0</v>
      </c>
      <c r="FZ95" s="46">
        <f t="shared" si="93"/>
        <v>0</v>
      </c>
      <c r="GA95" s="46">
        <f t="shared" si="93"/>
        <v>0</v>
      </c>
      <c r="GB95" s="46">
        <f t="shared" si="93"/>
        <v>0</v>
      </c>
      <c r="GC95" s="46">
        <f t="shared" si="93"/>
        <v>0</v>
      </c>
      <c r="GD95" s="46">
        <f t="shared" si="93"/>
        <v>0</v>
      </c>
      <c r="GE95" s="46">
        <f t="shared" si="93"/>
        <v>0</v>
      </c>
      <c r="GF95" s="46">
        <f t="shared" si="93"/>
        <v>0</v>
      </c>
      <c r="GG95" s="46">
        <f t="shared" si="93"/>
        <v>0</v>
      </c>
      <c r="GH95" s="46">
        <f t="shared" si="93"/>
        <v>0</v>
      </c>
      <c r="GI95" s="46">
        <f t="shared" si="93"/>
        <v>0</v>
      </c>
      <c r="GJ95" s="46">
        <f t="shared" si="93"/>
        <v>0</v>
      </c>
      <c r="GK95" s="46">
        <f t="shared" si="93"/>
        <v>0</v>
      </c>
      <c r="GL95" s="46">
        <f t="shared" si="109"/>
        <v>0</v>
      </c>
      <c r="GM95" s="46">
        <f t="shared" si="109"/>
        <v>0</v>
      </c>
      <c r="GN95" s="46">
        <f t="shared" si="109"/>
        <v>0</v>
      </c>
      <c r="GO95" s="46">
        <f t="shared" si="109"/>
        <v>0</v>
      </c>
      <c r="GP95" s="46">
        <f t="shared" si="109"/>
        <v>0</v>
      </c>
      <c r="GQ95" s="46">
        <f t="shared" si="109"/>
        <v>0</v>
      </c>
      <c r="GR95" s="46">
        <f t="shared" si="109"/>
        <v>0</v>
      </c>
      <c r="GS95" s="46">
        <f t="shared" si="109"/>
        <v>0</v>
      </c>
      <c r="GT95" s="46">
        <f t="shared" si="109"/>
        <v>0</v>
      </c>
      <c r="GU95" s="46">
        <f t="shared" si="109"/>
        <v>0</v>
      </c>
      <c r="GV95" s="46">
        <f t="shared" si="109"/>
        <v>0</v>
      </c>
      <c r="GW95" s="46">
        <f t="shared" si="109"/>
        <v>0</v>
      </c>
      <c r="GX95" s="46">
        <f t="shared" si="109"/>
        <v>0</v>
      </c>
      <c r="GY95" s="46">
        <f t="shared" si="109"/>
        <v>0</v>
      </c>
      <c r="GZ95" s="46">
        <f t="shared" si="109"/>
        <v>0</v>
      </c>
      <c r="HA95" s="46">
        <f t="shared" si="109"/>
        <v>0</v>
      </c>
      <c r="HB95" s="46">
        <f t="shared" si="100"/>
        <v>0</v>
      </c>
      <c r="HC95" s="46">
        <f t="shared" si="110"/>
        <v>0</v>
      </c>
      <c r="HD95" s="46">
        <f t="shared" si="110"/>
        <v>0</v>
      </c>
      <c r="HE95" s="46">
        <f t="shared" si="110"/>
        <v>0</v>
      </c>
      <c r="HF95" s="46">
        <f t="shared" si="110"/>
        <v>0</v>
      </c>
      <c r="HG95" s="46">
        <f t="shared" si="110"/>
        <v>0</v>
      </c>
      <c r="HH95" s="46">
        <f t="shared" si="110"/>
        <v>0</v>
      </c>
      <c r="HI95" s="46">
        <f t="shared" si="110"/>
        <v>0</v>
      </c>
      <c r="HJ95" s="46">
        <f t="shared" si="110"/>
        <v>0</v>
      </c>
      <c r="HK95" s="46">
        <f t="shared" si="110"/>
        <v>0</v>
      </c>
      <c r="HL95" s="46">
        <f t="shared" si="110"/>
        <v>0</v>
      </c>
      <c r="HM95" s="46">
        <f t="shared" si="110"/>
        <v>0</v>
      </c>
      <c r="HN95" s="46">
        <f t="shared" si="110"/>
        <v>0</v>
      </c>
      <c r="HO95" s="46">
        <f t="shared" si="110"/>
        <v>0</v>
      </c>
      <c r="HP95" s="46">
        <f t="shared" si="110"/>
        <v>0</v>
      </c>
      <c r="HQ95" s="46">
        <f t="shared" si="110"/>
        <v>0</v>
      </c>
      <c r="HR95" s="46">
        <f t="shared" si="110"/>
        <v>0</v>
      </c>
      <c r="HS95" s="46">
        <f t="shared" si="101"/>
        <v>0</v>
      </c>
      <c r="HT95" s="46">
        <f t="shared" si="101"/>
        <v>0</v>
      </c>
      <c r="HU95" s="46">
        <f t="shared" si="101"/>
        <v>0</v>
      </c>
      <c r="HV95" s="46">
        <f t="shared" si="101"/>
        <v>0</v>
      </c>
      <c r="HW95" s="46">
        <f t="shared" si="101"/>
        <v>0</v>
      </c>
      <c r="HX95" s="46">
        <f t="shared" si="101"/>
        <v>0</v>
      </c>
      <c r="HY95" s="46">
        <f t="shared" si="101"/>
        <v>0</v>
      </c>
      <c r="HZ95" s="46">
        <f t="shared" si="101"/>
        <v>0</v>
      </c>
      <c r="IA95" s="46">
        <f t="shared" si="101"/>
        <v>0</v>
      </c>
      <c r="IB95" s="46">
        <f t="shared" si="101"/>
        <v>0</v>
      </c>
      <c r="IC95" s="46">
        <f t="shared" si="101"/>
        <v>0</v>
      </c>
      <c r="ID95" s="46">
        <f t="shared" si="101"/>
        <v>0</v>
      </c>
      <c r="IE95" s="46">
        <f t="shared" si="101"/>
        <v>0</v>
      </c>
      <c r="IF95" s="46">
        <f t="shared" si="101"/>
        <v>0</v>
      </c>
      <c r="IG95" s="46">
        <f t="shared" si="101"/>
        <v>0</v>
      </c>
      <c r="IH95" s="46">
        <f t="shared" si="95"/>
        <v>0</v>
      </c>
      <c r="II95" s="46">
        <f t="shared" si="95"/>
        <v>0</v>
      </c>
      <c r="IJ95" s="46">
        <f t="shared" si="95"/>
        <v>0</v>
      </c>
      <c r="IK95" s="46">
        <f t="shared" si="95"/>
        <v>0</v>
      </c>
      <c r="IL95" s="46">
        <f t="shared" si="95"/>
        <v>0</v>
      </c>
      <c r="IM95" s="46">
        <f t="shared" si="95"/>
        <v>0</v>
      </c>
      <c r="IN95" s="46">
        <f t="shared" si="95"/>
        <v>0</v>
      </c>
      <c r="IO95" s="46">
        <f t="shared" si="95"/>
        <v>0</v>
      </c>
      <c r="IP95" s="46">
        <f t="shared" si="95"/>
        <v>0</v>
      </c>
      <c r="IQ95" s="46">
        <f t="shared" si="95"/>
        <v>0</v>
      </c>
      <c r="IR95" s="46">
        <f t="shared" si="95"/>
        <v>0</v>
      </c>
      <c r="IS95" s="46">
        <f t="shared" si="95"/>
        <v>0</v>
      </c>
      <c r="IT95" s="46">
        <f t="shared" si="95"/>
        <v>0</v>
      </c>
      <c r="IU95" s="46">
        <f t="shared" si="95"/>
        <v>0</v>
      </c>
      <c r="IV95" s="46">
        <f t="shared" si="95"/>
        <v>0</v>
      </c>
      <c r="IW95" s="46">
        <f t="shared" si="95"/>
        <v>0</v>
      </c>
      <c r="IX95" s="46">
        <f t="shared" si="111"/>
        <v>0</v>
      </c>
      <c r="IY95" s="46">
        <f t="shared" si="111"/>
        <v>0</v>
      </c>
      <c r="IZ95" s="46">
        <f t="shared" si="111"/>
        <v>0</v>
      </c>
      <c r="JA95" s="46">
        <f t="shared" si="111"/>
        <v>0</v>
      </c>
      <c r="JB95" s="46">
        <f t="shared" si="111"/>
        <v>0</v>
      </c>
      <c r="JC95" s="46">
        <f t="shared" si="111"/>
        <v>0</v>
      </c>
      <c r="JD95" s="46">
        <f t="shared" si="111"/>
        <v>0</v>
      </c>
      <c r="JE95" s="46">
        <f t="shared" si="111"/>
        <v>0</v>
      </c>
      <c r="JF95" s="46">
        <f t="shared" si="111"/>
        <v>0</v>
      </c>
      <c r="JG95" s="46">
        <f t="shared" si="111"/>
        <v>0</v>
      </c>
      <c r="JH95" s="46">
        <f t="shared" si="111"/>
        <v>0</v>
      </c>
      <c r="JI95" s="46">
        <f t="shared" si="111"/>
        <v>0</v>
      </c>
      <c r="JJ95" s="46">
        <f t="shared" si="111"/>
        <v>0</v>
      </c>
      <c r="JK95" s="46">
        <f t="shared" si="111"/>
        <v>0</v>
      </c>
      <c r="JL95" s="46">
        <f t="shared" si="111"/>
        <v>0</v>
      </c>
      <c r="JM95" s="46">
        <f t="shared" si="111"/>
        <v>0</v>
      </c>
      <c r="JN95" s="46">
        <f t="shared" si="102"/>
        <v>0</v>
      </c>
      <c r="JO95" s="46">
        <f t="shared" si="112"/>
        <v>0</v>
      </c>
      <c r="JP95" s="46">
        <f t="shared" si="112"/>
        <v>0</v>
      </c>
      <c r="JQ95" s="46">
        <f t="shared" si="112"/>
        <v>0</v>
      </c>
      <c r="JR95" s="46">
        <f t="shared" si="112"/>
        <v>0</v>
      </c>
      <c r="JS95" s="46">
        <f t="shared" si="112"/>
        <v>0</v>
      </c>
      <c r="JT95" s="46">
        <f t="shared" si="112"/>
        <v>0</v>
      </c>
      <c r="JU95" s="46">
        <f t="shared" si="112"/>
        <v>0</v>
      </c>
      <c r="JV95" s="46">
        <f t="shared" si="112"/>
        <v>0</v>
      </c>
      <c r="JW95" s="46">
        <f t="shared" si="112"/>
        <v>0</v>
      </c>
      <c r="JX95" s="46">
        <f t="shared" si="112"/>
        <v>0</v>
      </c>
      <c r="JY95" s="46">
        <f t="shared" si="112"/>
        <v>0</v>
      </c>
      <c r="JZ95" s="46">
        <f t="shared" si="112"/>
        <v>0</v>
      </c>
      <c r="KA95" s="46">
        <f t="shared" si="112"/>
        <v>0</v>
      </c>
      <c r="KB95" s="46">
        <f t="shared" si="112"/>
        <v>0</v>
      </c>
      <c r="KC95" s="46">
        <f t="shared" si="112"/>
        <v>0</v>
      </c>
      <c r="KD95" s="46">
        <f t="shared" si="112"/>
        <v>0</v>
      </c>
      <c r="KE95" s="46">
        <f t="shared" si="103"/>
        <v>0</v>
      </c>
      <c r="KF95" s="46">
        <f t="shared" si="103"/>
        <v>0</v>
      </c>
      <c r="KG95" s="46">
        <f t="shared" si="103"/>
        <v>0</v>
      </c>
      <c r="KH95" s="46">
        <f t="shared" si="103"/>
        <v>0</v>
      </c>
      <c r="KI95" s="46">
        <f t="shared" si="103"/>
        <v>0</v>
      </c>
      <c r="KJ95" s="46">
        <f t="shared" si="103"/>
        <v>0</v>
      </c>
      <c r="KK95" s="46">
        <f t="shared" si="103"/>
        <v>0</v>
      </c>
      <c r="KL95" s="46">
        <f t="shared" si="103"/>
        <v>0</v>
      </c>
      <c r="KM95" s="46">
        <f t="shared" si="103"/>
        <v>0</v>
      </c>
      <c r="KN95" s="46">
        <f t="shared" si="103"/>
        <v>0</v>
      </c>
      <c r="KO95" s="46">
        <f t="shared" si="103"/>
        <v>0</v>
      </c>
      <c r="KP95" s="46">
        <f t="shared" si="103"/>
        <v>0</v>
      </c>
      <c r="KQ95" s="46">
        <f t="shared" si="103"/>
        <v>0</v>
      </c>
      <c r="KR95" s="46">
        <f t="shared" si="103"/>
        <v>0</v>
      </c>
      <c r="KS95" s="46">
        <f t="shared" si="103"/>
        <v>0</v>
      </c>
      <c r="KT95" s="46">
        <f t="shared" si="104"/>
        <v>0</v>
      </c>
      <c r="KU95" s="46">
        <f t="shared" si="104"/>
        <v>0</v>
      </c>
      <c r="KV95" s="46">
        <f t="shared" si="104"/>
        <v>0</v>
      </c>
      <c r="KW95" s="46">
        <f t="shared" si="104"/>
        <v>0</v>
      </c>
      <c r="KX95" s="46">
        <f t="shared" si="104"/>
        <v>0</v>
      </c>
      <c r="KY95" s="46">
        <f t="shared" si="104"/>
        <v>0</v>
      </c>
      <c r="KZ95" s="46">
        <f t="shared" si="104"/>
        <v>0</v>
      </c>
      <c r="LA95" s="46">
        <f t="shared" si="104"/>
        <v>0</v>
      </c>
      <c r="LB95" s="46">
        <f t="shared" si="104"/>
        <v>0</v>
      </c>
      <c r="LC95" s="46">
        <f t="shared" si="104"/>
        <v>0</v>
      </c>
      <c r="LD95" s="46">
        <f t="shared" si="104"/>
        <v>0</v>
      </c>
      <c r="LE95" s="46">
        <f t="shared" si="104"/>
        <v>0</v>
      </c>
      <c r="LF95" s="46">
        <f t="shared" si="104"/>
        <v>0</v>
      </c>
      <c r="LG95" s="46">
        <f t="shared" si="104"/>
        <v>0</v>
      </c>
      <c r="LH95" s="46">
        <f t="shared" si="104"/>
        <v>0</v>
      </c>
      <c r="LI95" s="46">
        <f t="shared" si="104"/>
        <v>0</v>
      </c>
      <c r="LJ95" s="46">
        <f t="shared" si="105"/>
        <v>0</v>
      </c>
      <c r="LK95" s="46">
        <f t="shared" si="105"/>
        <v>0</v>
      </c>
      <c r="LL95" s="46">
        <f t="shared" si="105"/>
        <v>0</v>
      </c>
      <c r="LM95" s="46">
        <f t="shared" si="105"/>
        <v>0</v>
      </c>
      <c r="LN95" s="46">
        <f t="shared" si="105"/>
        <v>0</v>
      </c>
      <c r="LO95" s="46">
        <f t="shared" si="105"/>
        <v>0</v>
      </c>
      <c r="LP95" s="46">
        <f t="shared" si="105"/>
        <v>0</v>
      </c>
      <c r="LQ95" s="46">
        <f t="shared" si="105"/>
        <v>0</v>
      </c>
      <c r="LR95" s="46">
        <f t="shared" si="105"/>
        <v>0</v>
      </c>
      <c r="LS95" s="46">
        <f t="shared" si="105"/>
        <v>0</v>
      </c>
      <c r="LT95" s="46">
        <f t="shared" si="105"/>
        <v>0</v>
      </c>
    </row>
    <row r="96" spans="1:332" ht="24.6" hidden="1" customHeight="1" thickBot="1">
      <c r="A96" s="131">
        <v>35</v>
      </c>
      <c r="B96" s="23"/>
      <c r="C96" s="24"/>
      <c r="D96" s="24"/>
      <c r="E96" s="219" t="str">
        <f t="shared" si="25"/>
        <v/>
      </c>
      <c r="F96" s="219">
        <f t="shared" si="26"/>
        <v>0</v>
      </c>
      <c r="G96" s="220"/>
      <c r="H96" s="221" t="str">
        <f t="shared" si="27"/>
        <v>Falta(n) Fecha(s)</v>
      </c>
      <c r="I96" s="132"/>
      <c r="J96" s="132"/>
      <c r="K96" s="132"/>
      <c r="L96" s="132"/>
      <c r="M96" s="132"/>
      <c r="N96" s="132"/>
      <c r="O96" s="132"/>
      <c r="P96" s="132"/>
      <c r="Q96" s="212" t="str" cm="1">
        <f t="array" ref="Q96">IF(SUM(COUNTIF(J96:P96,{"SI","NO APLICA"}))=0,
   "",
   IF(SUM(COUNTIF(J96:P96,{"SI","NO APLICA"}))=COLUMNS(J96:P96),
      "CUMPLE",
      "NO CUMPLE"))</f>
        <v/>
      </c>
      <c r="R96" s="132"/>
      <c r="S96" s="23"/>
      <c r="T96" s="132"/>
      <c r="U96" s="23"/>
      <c r="V96" s="132"/>
      <c r="W96" s="132"/>
      <c r="X96" s="132"/>
      <c r="Y96" s="212" t="str">
        <f t="shared" si="70"/>
        <v/>
      </c>
      <c r="Z96" s="213" t="str">
        <f t="shared" si="71"/>
        <v/>
      </c>
      <c r="AA96" s="485"/>
      <c r="AB96" s="486"/>
      <c r="AD96" s="122" t="str">
        <f t="shared" si="28"/>
        <v/>
      </c>
      <c r="AE96" s="122" t="str">
        <f t="shared" si="28"/>
        <v/>
      </c>
      <c r="AF96" s="123">
        <f t="shared" si="28"/>
        <v>0</v>
      </c>
      <c r="AG96" s="122" t="str">
        <f t="shared" si="29"/>
        <v/>
      </c>
      <c r="AH96" s="122" t="str">
        <f t="shared" si="29"/>
        <v/>
      </c>
      <c r="AI96" s="123">
        <f t="shared" si="29"/>
        <v>0</v>
      </c>
      <c r="AW96" s="46" t="str">
        <f t="shared" si="30"/>
        <v/>
      </c>
      <c r="AX96" s="46">
        <f t="shared" si="30"/>
        <v>2</v>
      </c>
      <c r="AY96" s="96">
        <v>35</v>
      </c>
      <c r="AZ96" s="47" t="str">
        <f t="shared" si="31"/>
        <v/>
      </c>
      <c r="BA96" s="47">
        <f t="shared" si="32"/>
        <v>0</v>
      </c>
      <c r="BB96" s="90" t="str">
        <f t="shared" si="33"/>
        <v/>
      </c>
      <c r="BC96" s="124">
        <v>35</v>
      </c>
      <c r="BD96" s="125">
        <f t="shared" si="34"/>
        <v>1</v>
      </c>
      <c r="BE96" s="126">
        <f t="shared" si="35"/>
        <v>1</v>
      </c>
      <c r="BF96" s="90">
        <f t="shared" si="36"/>
        <v>0</v>
      </c>
      <c r="BG96" s="90">
        <f t="shared" si="75"/>
        <v>0</v>
      </c>
      <c r="BH96" s="90" t="str">
        <f t="shared" si="72"/>
        <v/>
      </c>
      <c r="BI96" s="90" t="e">
        <f t="shared" si="37"/>
        <v>#NUM!</v>
      </c>
      <c r="BJ96" s="90" t="str">
        <f t="shared" si="38"/>
        <v/>
      </c>
      <c r="BK96" s="127">
        <f t="shared" si="39"/>
        <v>0</v>
      </c>
      <c r="BL96" s="128" t="e">
        <f t="shared" si="40"/>
        <v>#NUM!</v>
      </c>
      <c r="BM96" s="128" t="e">
        <f t="shared" si="41"/>
        <v>#NUM!</v>
      </c>
      <c r="BN96" s="128" t="str">
        <f t="shared" si="42"/>
        <v/>
      </c>
      <c r="BO96" s="128" t="str">
        <f t="shared" si="73"/>
        <v/>
      </c>
      <c r="BP96" s="90">
        <f t="shared" si="43"/>
        <v>0</v>
      </c>
      <c r="BQ96" s="90">
        <f t="shared" si="44"/>
        <v>0</v>
      </c>
      <c r="BR96" s="90">
        <f t="shared" si="76"/>
        <v>0</v>
      </c>
      <c r="BS96" s="90" t="str">
        <f t="shared" si="45"/>
        <v/>
      </c>
      <c r="BT96" s="90" t="e">
        <f t="shared" si="46"/>
        <v>#NUM!</v>
      </c>
      <c r="BU96" s="90" t="e">
        <f t="shared" si="47"/>
        <v>#NUM!</v>
      </c>
      <c r="BV96" s="127">
        <f t="shared" si="48"/>
        <v>0</v>
      </c>
      <c r="BW96" s="128" t="e">
        <f t="shared" si="49"/>
        <v>#NUM!</v>
      </c>
      <c r="BX96" s="128" t="e">
        <f t="shared" si="50"/>
        <v>#NUM!</v>
      </c>
      <c r="BY96" s="128" t="str">
        <f t="shared" si="51"/>
        <v/>
      </c>
      <c r="BZ96" s="128" t="str">
        <f t="shared" si="74"/>
        <v/>
      </c>
      <c r="CA96" s="90">
        <f t="shared" si="52"/>
        <v>0</v>
      </c>
      <c r="CB96" s="90"/>
      <c r="CC96" s="90"/>
      <c r="CD96" s="129"/>
      <c r="CE96" s="130">
        <f t="shared" si="53"/>
        <v>0</v>
      </c>
      <c r="CF96" s="46">
        <f t="shared" si="106"/>
        <v>0</v>
      </c>
      <c r="CG96" s="46">
        <f t="shared" si="106"/>
        <v>0</v>
      </c>
      <c r="CH96" s="46">
        <f t="shared" si="106"/>
        <v>0</v>
      </c>
      <c r="CI96" s="46">
        <f t="shared" si="106"/>
        <v>0</v>
      </c>
      <c r="CJ96" s="46">
        <f t="shared" si="106"/>
        <v>0</v>
      </c>
      <c r="CK96" s="46">
        <f t="shared" si="106"/>
        <v>0</v>
      </c>
      <c r="CL96" s="46">
        <f t="shared" si="106"/>
        <v>0</v>
      </c>
      <c r="CM96" s="46">
        <f t="shared" si="106"/>
        <v>0</v>
      </c>
      <c r="CN96" s="46">
        <f t="shared" si="106"/>
        <v>0</v>
      </c>
      <c r="CO96" s="46">
        <f t="shared" si="106"/>
        <v>0</v>
      </c>
      <c r="CP96" s="46">
        <f t="shared" si="106"/>
        <v>0</v>
      </c>
      <c r="CQ96" s="46">
        <f t="shared" si="106"/>
        <v>0</v>
      </c>
      <c r="CR96" s="46">
        <f t="shared" si="106"/>
        <v>0</v>
      </c>
      <c r="CS96" s="46">
        <f t="shared" si="106"/>
        <v>0</v>
      </c>
      <c r="CT96" s="46">
        <f t="shared" si="106"/>
        <v>0</v>
      </c>
      <c r="CU96" s="46">
        <f t="shared" si="106"/>
        <v>0</v>
      </c>
      <c r="CV96" s="46">
        <f t="shared" si="97"/>
        <v>0</v>
      </c>
      <c r="CW96" s="46">
        <f t="shared" si="97"/>
        <v>0</v>
      </c>
      <c r="CX96" s="46">
        <f t="shared" si="97"/>
        <v>0</v>
      </c>
      <c r="CY96" s="46">
        <f t="shared" si="97"/>
        <v>0</v>
      </c>
      <c r="CZ96" s="46">
        <f t="shared" si="97"/>
        <v>0</v>
      </c>
      <c r="DA96" s="46">
        <f t="shared" si="97"/>
        <v>0</v>
      </c>
      <c r="DB96" s="46">
        <f t="shared" si="97"/>
        <v>0</v>
      </c>
      <c r="DC96" s="46">
        <f t="shared" si="97"/>
        <v>0</v>
      </c>
      <c r="DD96" s="46">
        <f t="shared" si="97"/>
        <v>0</v>
      </c>
      <c r="DE96" s="46">
        <f t="shared" si="97"/>
        <v>0</v>
      </c>
      <c r="DF96" s="46">
        <f t="shared" si="97"/>
        <v>0</v>
      </c>
      <c r="DG96" s="46">
        <f t="shared" si="97"/>
        <v>0</v>
      </c>
      <c r="DH96" s="46">
        <f t="shared" si="97"/>
        <v>0</v>
      </c>
      <c r="DI96" s="46">
        <f t="shared" si="97"/>
        <v>0</v>
      </c>
      <c r="DJ96" s="46">
        <f t="shared" si="97"/>
        <v>0</v>
      </c>
      <c r="DK96" s="46">
        <f t="shared" si="107"/>
        <v>0</v>
      </c>
      <c r="DL96" s="46">
        <f t="shared" si="107"/>
        <v>0</v>
      </c>
      <c r="DM96" s="46">
        <f t="shared" si="107"/>
        <v>0</v>
      </c>
      <c r="DN96" s="46">
        <f t="shared" si="107"/>
        <v>0</v>
      </c>
      <c r="DO96" s="46">
        <f t="shared" si="107"/>
        <v>0</v>
      </c>
      <c r="DP96" s="46">
        <f t="shared" si="107"/>
        <v>0</v>
      </c>
      <c r="DQ96" s="46">
        <f t="shared" si="107"/>
        <v>0</v>
      </c>
      <c r="DR96" s="46">
        <f t="shared" si="107"/>
        <v>0</v>
      </c>
      <c r="DS96" s="46">
        <f t="shared" si="107"/>
        <v>0</v>
      </c>
      <c r="DT96" s="46">
        <f t="shared" si="107"/>
        <v>0</v>
      </c>
      <c r="DU96" s="46">
        <f t="shared" si="107"/>
        <v>0</v>
      </c>
      <c r="DV96" s="46">
        <f t="shared" si="107"/>
        <v>0</v>
      </c>
      <c r="DW96" s="46">
        <f t="shared" si="107"/>
        <v>0</v>
      </c>
      <c r="DX96" s="46">
        <f t="shared" si="107"/>
        <v>0</v>
      </c>
      <c r="DY96" s="46">
        <f t="shared" si="107"/>
        <v>0</v>
      </c>
      <c r="DZ96" s="46">
        <f t="shared" si="107"/>
        <v>0</v>
      </c>
      <c r="EA96" s="46">
        <f t="shared" si="98"/>
        <v>0</v>
      </c>
      <c r="EB96" s="46">
        <f t="shared" si="98"/>
        <v>0</v>
      </c>
      <c r="EC96" s="46">
        <f t="shared" si="98"/>
        <v>0</v>
      </c>
      <c r="ED96" s="46">
        <f t="shared" si="98"/>
        <v>0</v>
      </c>
      <c r="EE96" s="46">
        <f t="shared" si="98"/>
        <v>0</v>
      </c>
      <c r="EF96" s="46">
        <f t="shared" si="98"/>
        <v>0</v>
      </c>
      <c r="EG96" s="46">
        <f t="shared" si="98"/>
        <v>0</v>
      </c>
      <c r="EH96" s="46">
        <f t="shared" si="98"/>
        <v>0</v>
      </c>
      <c r="EI96" s="46">
        <f t="shared" si="98"/>
        <v>0</v>
      </c>
      <c r="EJ96" s="46">
        <f t="shared" si="98"/>
        <v>0</v>
      </c>
      <c r="EK96" s="46">
        <f t="shared" si="98"/>
        <v>0</v>
      </c>
      <c r="EL96" s="46">
        <f t="shared" si="98"/>
        <v>0</v>
      </c>
      <c r="EM96" s="46">
        <f t="shared" si="98"/>
        <v>0</v>
      </c>
      <c r="EN96" s="46">
        <f t="shared" si="98"/>
        <v>0</v>
      </c>
      <c r="EO96" s="46">
        <f t="shared" si="98"/>
        <v>0</v>
      </c>
      <c r="EP96" s="46">
        <f>IF(OR($AZ96="",$BA96=""),0,MAX(MIN(EP$61-1,$BA96)-MAX(EQ$61,$AZ96)+1,0))</f>
        <v>0</v>
      </c>
      <c r="EQ96" s="46">
        <f t="shared" si="108"/>
        <v>0</v>
      </c>
      <c r="ER96" s="46">
        <f t="shared" si="108"/>
        <v>0</v>
      </c>
      <c r="ES96" s="46">
        <f t="shared" si="108"/>
        <v>0</v>
      </c>
      <c r="ET96" s="46">
        <f t="shared" si="108"/>
        <v>0</v>
      </c>
      <c r="EU96" s="46">
        <f t="shared" si="108"/>
        <v>0</v>
      </c>
      <c r="EV96" s="46">
        <f t="shared" si="108"/>
        <v>0</v>
      </c>
      <c r="EW96" s="46">
        <f t="shared" si="108"/>
        <v>0</v>
      </c>
      <c r="EX96" s="46">
        <f t="shared" si="108"/>
        <v>0</v>
      </c>
      <c r="EY96" s="46">
        <f t="shared" si="108"/>
        <v>0</v>
      </c>
      <c r="EZ96" s="46">
        <f t="shared" si="108"/>
        <v>0</v>
      </c>
      <c r="FA96" s="46">
        <f t="shared" si="108"/>
        <v>0</v>
      </c>
      <c r="FB96" s="46">
        <f t="shared" si="108"/>
        <v>0</v>
      </c>
      <c r="FC96" s="46">
        <f t="shared" si="108"/>
        <v>0</v>
      </c>
      <c r="FD96" s="46">
        <f t="shared" si="108"/>
        <v>0</v>
      </c>
      <c r="FE96" s="46">
        <f t="shared" si="108"/>
        <v>0</v>
      </c>
      <c r="FF96" s="46">
        <f t="shared" si="108"/>
        <v>0</v>
      </c>
      <c r="FG96" s="46">
        <f t="shared" si="99"/>
        <v>0</v>
      </c>
      <c r="FH96" s="46">
        <f t="shared" si="99"/>
        <v>0</v>
      </c>
      <c r="FI96" s="46">
        <f t="shared" si="99"/>
        <v>0</v>
      </c>
      <c r="FJ96" s="46">
        <f t="shared" si="99"/>
        <v>0</v>
      </c>
      <c r="FK96" s="46">
        <f t="shared" si="99"/>
        <v>0</v>
      </c>
      <c r="FL96" s="46">
        <f t="shared" si="99"/>
        <v>0</v>
      </c>
      <c r="FM96" s="46">
        <f t="shared" si="99"/>
        <v>0</v>
      </c>
      <c r="FN96" s="46">
        <f t="shared" si="99"/>
        <v>0</v>
      </c>
      <c r="FO96" s="46">
        <f t="shared" si="99"/>
        <v>0</v>
      </c>
      <c r="FP96" s="46">
        <f t="shared" si="99"/>
        <v>0</v>
      </c>
      <c r="FQ96" s="46">
        <f t="shared" si="99"/>
        <v>0</v>
      </c>
      <c r="FR96" s="46">
        <f t="shared" si="99"/>
        <v>0</v>
      </c>
      <c r="FS96" s="46">
        <f t="shared" si="99"/>
        <v>0</v>
      </c>
      <c r="FT96" s="46">
        <f t="shared" si="99"/>
        <v>0</v>
      </c>
      <c r="FU96" s="46">
        <f t="shared" si="99"/>
        <v>0</v>
      </c>
      <c r="FV96" s="46">
        <f t="shared" si="93"/>
        <v>0</v>
      </c>
      <c r="FW96" s="46">
        <f t="shared" si="93"/>
        <v>0</v>
      </c>
      <c r="FX96" s="46">
        <f t="shared" si="93"/>
        <v>0</v>
      </c>
      <c r="FY96" s="46">
        <f t="shared" si="93"/>
        <v>0</v>
      </c>
      <c r="FZ96" s="46">
        <f t="shared" si="93"/>
        <v>0</v>
      </c>
      <c r="GA96" s="46">
        <f t="shared" si="93"/>
        <v>0</v>
      </c>
      <c r="GB96" s="46">
        <f t="shared" si="93"/>
        <v>0</v>
      </c>
      <c r="GC96" s="46">
        <f t="shared" si="93"/>
        <v>0</v>
      </c>
      <c r="GD96" s="46">
        <f t="shared" si="93"/>
        <v>0</v>
      </c>
      <c r="GE96" s="46">
        <f t="shared" si="93"/>
        <v>0</v>
      </c>
      <c r="GF96" s="46">
        <f t="shared" si="93"/>
        <v>0</v>
      </c>
      <c r="GG96" s="46">
        <f t="shared" si="93"/>
        <v>0</v>
      </c>
      <c r="GH96" s="46">
        <f t="shared" si="93"/>
        <v>0</v>
      </c>
      <c r="GI96" s="46">
        <f t="shared" si="93"/>
        <v>0</v>
      </c>
      <c r="GJ96" s="46">
        <f t="shared" si="93"/>
        <v>0</v>
      </c>
      <c r="GK96" s="46">
        <f t="shared" si="93"/>
        <v>0</v>
      </c>
      <c r="GL96" s="46">
        <f t="shared" si="109"/>
        <v>0</v>
      </c>
      <c r="GM96" s="46">
        <f t="shared" si="109"/>
        <v>0</v>
      </c>
      <c r="GN96" s="46">
        <f t="shared" si="109"/>
        <v>0</v>
      </c>
      <c r="GO96" s="46">
        <f t="shared" si="109"/>
        <v>0</v>
      </c>
      <c r="GP96" s="46">
        <f t="shared" si="109"/>
        <v>0</v>
      </c>
      <c r="GQ96" s="46">
        <f t="shared" si="109"/>
        <v>0</v>
      </c>
      <c r="GR96" s="46">
        <f t="shared" si="109"/>
        <v>0</v>
      </c>
      <c r="GS96" s="46">
        <f t="shared" si="109"/>
        <v>0</v>
      </c>
      <c r="GT96" s="46">
        <f t="shared" si="109"/>
        <v>0</v>
      </c>
      <c r="GU96" s="46">
        <f t="shared" si="109"/>
        <v>0</v>
      </c>
      <c r="GV96" s="46">
        <f t="shared" si="109"/>
        <v>0</v>
      </c>
      <c r="GW96" s="46">
        <f t="shared" si="109"/>
        <v>0</v>
      </c>
      <c r="GX96" s="46">
        <f t="shared" si="109"/>
        <v>0</v>
      </c>
      <c r="GY96" s="46">
        <f t="shared" si="109"/>
        <v>0</v>
      </c>
      <c r="GZ96" s="46">
        <f t="shared" si="109"/>
        <v>0</v>
      </c>
      <c r="HA96" s="46">
        <f t="shared" si="109"/>
        <v>0</v>
      </c>
      <c r="HB96" s="46">
        <f t="shared" si="100"/>
        <v>0</v>
      </c>
      <c r="HC96" s="46">
        <f t="shared" si="110"/>
        <v>0</v>
      </c>
      <c r="HD96" s="46">
        <f t="shared" si="110"/>
        <v>0</v>
      </c>
      <c r="HE96" s="46">
        <f t="shared" si="110"/>
        <v>0</v>
      </c>
      <c r="HF96" s="46">
        <f t="shared" si="110"/>
        <v>0</v>
      </c>
      <c r="HG96" s="46">
        <f t="shared" si="110"/>
        <v>0</v>
      </c>
      <c r="HH96" s="46">
        <f t="shared" si="110"/>
        <v>0</v>
      </c>
      <c r="HI96" s="46">
        <f t="shared" si="110"/>
        <v>0</v>
      </c>
      <c r="HJ96" s="46">
        <f t="shared" si="110"/>
        <v>0</v>
      </c>
      <c r="HK96" s="46">
        <f t="shared" si="110"/>
        <v>0</v>
      </c>
      <c r="HL96" s="46">
        <f t="shared" si="110"/>
        <v>0</v>
      </c>
      <c r="HM96" s="46">
        <f t="shared" si="110"/>
        <v>0</v>
      </c>
      <c r="HN96" s="46">
        <f t="shared" si="110"/>
        <v>0</v>
      </c>
      <c r="HO96" s="46">
        <f t="shared" si="110"/>
        <v>0</v>
      </c>
      <c r="HP96" s="46">
        <f t="shared" si="110"/>
        <v>0</v>
      </c>
      <c r="HQ96" s="46">
        <f t="shared" si="110"/>
        <v>0</v>
      </c>
      <c r="HR96" s="46">
        <f t="shared" si="110"/>
        <v>0</v>
      </c>
      <c r="HS96" s="46">
        <f t="shared" si="101"/>
        <v>0</v>
      </c>
      <c r="HT96" s="46">
        <f t="shared" si="101"/>
        <v>0</v>
      </c>
      <c r="HU96" s="46">
        <f t="shared" si="101"/>
        <v>0</v>
      </c>
      <c r="HV96" s="46">
        <f t="shared" si="101"/>
        <v>0</v>
      </c>
      <c r="HW96" s="46">
        <f t="shared" si="101"/>
        <v>0</v>
      </c>
      <c r="HX96" s="46">
        <f t="shared" si="101"/>
        <v>0</v>
      </c>
      <c r="HY96" s="46">
        <f t="shared" si="101"/>
        <v>0</v>
      </c>
      <c r="HZ96" s="46">
        <f t="shared" si="101"/>
        <v>0</v>
      </c>
      <c r="IA96" s="46">
        <f t="shared" si="101"/>
        <v>0</v>
      </c>
      <c r="IB96" s="46">
        <f t="shared" si="101"/>
        <v>0</v>
      </c>
      <c r="IC96" s="46">
        <f t="shared" si="101"/>
        <v>0</v>
      </c>
      <c r="ID96" s="46">
        <f t="shared" si="101"/>
        <v>0</v>
      </c>
      <c r="IE96" s="46">
        <f t="shared" si="101"/>
        <v>0</v>
      </c>
      <c r="IF96" s="46">
        <f t="shared" si="101"/>
        <v>0</v>
      </c>
      <c r="IG96" s="46">
        <f t="shared" si="101"/>
        <v>0</v>
      </c>
      <c r="IH96" s="46">
        <f t="shared" si="95"/>
        <v>0</v>
      </c>
      <c r="II96" s="46">
        <f t="shared" si="95"/>
        <v>0</v>
      </c>
      <c r="IJ96" s="46">
        <f t="shared" si="95"/>
        <v>0</v>
      </c>
      <c r="IK96" s="46">
        <f t="shared" si="95"/>
        <v>0</v>
      </c>
      <c r="IL96" s="46">
        <f t="shared" si="95"/>
        <v>0</v>
      </c>
      <c r="IM96" s="46">
        <f t="shared" si="95"/>
        <v>0</v>
      </c>
      <c r="IN96" s="46">
        <f t="shared" si="95"/>
        <v>0</v>
      </c>
      <c r="IO96" s="46">
        <f t="shared" si="95"/>
        <v>0</v>
      </c>
      <c r="IP96" s="46">
        <f t="shared" si="95"/>
        <v>0</v>
      </c>
      <c r="IQ96" s="46">
        <f t="shared" si="95"/>
        <v>0</v>
      </c>
      <c r="IR96" s="46">
        <f t="shared" si="95"/>
        <v>0</v>
      </c>
      <c r="IS96" s="46">
        <f t="shared" si="95"/>
        <v>0</v>
      </c>
      <c r="IT96" s="46">
        <f t="shared" si="95"/>
        <v>0</v>
      </c>
      <c r="IU96" s="46">
        <f t="shared" si="95"/>
        <v>0</v>
      </c>
      <c r="IV96" s="46">
        <f t="shared" si="95"/>
        <v>0</v>
      </c>
      <c r="IW96" s="46">
        <f t="shared" si="95"/>
        <v>0</v>
      </c>
      <c r="IX96" s="46">
        <f t="shared" si="111"/>
        <v>0</v>
      </c>
      <c r="IY96" s="46">
        <f t="shared" si="111"/>
        <v>0</v>
      </c>
      <c r="IZ96" s="46">
        <f t="shared" si="111"/>
        <v>0</v>
      </c>
      <c r="JA96" s="46">
        <f t="shared" si="111"/>
        <v>0</v>
      </c>
      <c r="JB96" s="46">
        <f t="shared" si="111"/>
        <v>0</v>
      </c>
      <c r="JC96" s="46">
        <f t="shared" si="111"/>
        <v>0</v>
      </c>
      <c r="JD96" s="46">
        <f t="shared" si="111"/>
        <v>0</v>
      </c>
      <c r="JE96" s="46">
        <f t="shared" si="111"/>
        <v>0</v>
      </c>
      <c r="JF96" s="46">
        <f t="shared" si="111"/>
        <v>0</v>
      </c>
      <c r="JG96" s="46">
        <f t="shared" si="111"/>
        <v>0</v>
      </c>
      <c r="JH96" s="46">
        <f t="shared" si="111"/>
        <v>0</v>
      </c>
      <c r="JI96" s="46">
        <f t="shared" si="111"/>
        <v>0</v>
      </c>
      <c r="JJ96" s="46">
        <f t="shared" si="111"/>
        <v>0</v>
      </c>
      <c r="JK96" s="46">
        <f t="shared" si="111"/>
        <v>0</v>
      </c>
      <c r="JL96" s="46">
        <f t="shared" si="111"/>
        <v>0</v>
      </c>
      <c r="JM96" s="46">
        <f>IF(OR($AZ96="",$BA96=""),0,MAX(MIN(JM$61-1,$BA96)-MAX(JN$61,$AZ96)+1,0))</f>
        <v>0</v>
      </c>
      <c r="JN96" s="46">
        <f>IF(OR($AZ96="",$BA96=""),0,MAX(MIN(JN$61-1,$BA96)-MAX(JO$61,$AZ96)+1,0))</f>
        <v>0</v>
      </c>
      <c r="JO96" s="46">
        <f t="shared" si="112"/>
        <v>0</v>
      </c>
      <c r="JP96" s="46">
        <f t="shared" si="112"/>
        <v>0</v>
      </c>
      <c r="JQ96" s="46">
        <f t="shared" si="112"/>
        <v>0</v>
      </c>
      <c r="JR96" s="46">
        <f t="shared" si="112"/>
        <v>0</v>
      </c>
      <c r="JS96" s="46">
        <f t="shared" si="112"/>
        <v>0</v>
      </c>
      <c r="JT96" s="46">
        <f t="shared" si="112"/>
        <v>0</v>
      </c>
      <c r="JU96" s="46">
        <f t="shared" si="112"/>
        <v>0</v>
      </c>
      <c r="JV96" s="46">
        <f t="shared" si="112"/>
        <v>0</v>
      </c>
      <c r="JW96" s="46">
        <f t="shared" si="112"/>
        <v>0</v>
      </c>
      <c r="JX96" s="46">
        <f t="shared" si="112"/>
        <v>0</v>
      </c>
      <c r="JY96" s="46">
        <f t="shared" si="112"/>
        <v>0</v>
      </c>
      <c r="JZ96" s="46">
        <f t="shared" si="112"/>
        <v>0</v>
      </c>
      <c r="KA96" s="46">
        <f t="shared" si="112"/>
        <v>0</v>
      </c>
      <c r="KB96" s="46">
        <f t="shared" si="112"/>
        <v>0</v>
      </c>
      <c r="KC96" s="46">
        <f t="shared" si="112"/>
        <v>0</v>
      </c>
      <c r="KD96" s="46">
        <f t="shared" si="112"/>
        <v>0</v>
      </c>
      <c r="KE96" s="46">
        <f t="shared" si="103"/>
        <v>0</v>
      </c>
      <c r="KF96" s="46">
        <f t="shared" si="103"/>
        <v>0</v>
      </c>
      <c r="KG96" s="46">
        <f t="shared" si="103"/>
        <v>0</v>
      </c>
      <c r="KH96" s="46">
        <f t="shared" si="103"/>
        <v>0</v>
      </c>
      <c r="KI96" s="46">
        <f t="shared" si="103"/>
        <v>0</v>
      </c>
      <c r="KJ96" s="46">
        <f t="shared" si="103"/>
        <v>0</v>
      </c>
      <c r="KK96" s="46">
        <f t="shared" si="103"/>
        <v>0</v>
      </c>
      <c r="KL96" s="46">
        <f t="shared" si="103"/>
        <v>0</v>
      </c>
      <c r="KM96" s="46">
        <f t="shared" si="103"/>
        <v>0</v>
      </c>
      <c r="KN96" s="46">
        <f t="shared" si="103"/>
        <v>0</v>
      </c>
      <c r="KO96" s="46">
        <f t="shared" si="103"/>
        <v>0</v>
      </c>
      <c r="KP96" s="46">
        <f t="shared" si="103"/>
        <v>0</v>
      </c>
      <c r="KQ96" s="46">
        <f t="shared" si="103"/>
        <v>0</v>
      </c>
      <c r="KR96" s="46">
        <f t="shared" si="103"/>
        <v>0</v>
      </c>
      <c r="KS96" s="46">
        <f t="shared" si="103"/>
        <v>0</v>
      </c>
      <c r="KT96" s="46">
        <f t="shared" si="104"/>
        <v>0</v>
      </c>
      <c r="KU96" s="46">
        <f t="shared" si="104"/>
        <v>0</v>
      </c>
      <c r="KV96" s="46">
        <f t="shared" si="104"/>
        <v>0</v>
      </c>
      <c r="KW96" s="46">
        <f t="shared" si="104"/>
        <v>0</v>
      </c>
      <c r="KX96" s="46">
        <f t="shared" si="104"/>
        <v>0</v>
      </c>
      <c r="KY96" s="46">
        <f t="shared" si="104"/>
        <v>0</v>
      </c>
      <c r="KZ96" s="46">
        <f t="shared" si="104"/>
        <v>0</v>
      </c>
      <c r="LA96" s="46">
        <f t="shared" si="104"/>
        <v>0</v>
      </c>
      <c r="LB96" s="46">
        <f t="shared" si="104"/>
        <v>0</v>
      </c>
      <c r="LC96" s="46">
        <f t="shared" si="104"/>
        <v>0</v>
      </c>
      <c r="LD96" s="46">
        <f t="shared" si="104"/>
        <v>0</v>
      </c>
      <c r="LE96" s="46">
        <f t="shared" si="104"/>
        <v>0</v>
      </c>
      <c r="LF96" s="46">
        <f t="shared" si="104"/>
        <v>0</v>
      </c>
      <c r="LG96" s="46">
        <f t="shared" si="104"/>
        <v>0</v>
      </c>
      <c r="LH96" s="46">
        <f t="shared" si="104"/>
        <v>0</v>
      </c>
      <c r="LI96" s="46">
        <f t="shared" si="104"/>
        <v>0</v>
      </c>
      <c r="LJ96" s="46">
        <f t="shared" si="105"/>
        <v>0</v>
      </c>
      <c r="LK96" s="46">
        <f t="shared" si="105"/>
        <v>0</v>
      </c>
      <c r="LL96" s="46">
        <f t="shared" si="105"/>
        <v>0</v>
      </c>
      <c r="LM96" s="46">
        <f t="shared" si="105"/>
        <v>0</v>
      </c>
      <c r="LN96" s="46">
        <f t="shared" si="105"/>
        <v>0</v>
      </c>
      <c r="LO96" s="46">
        <f t="shared" si="105"/>
        <v>0</v>
      </c>
      <c r="LP96" s="46">
        <f t="shared" si="105"/>
        <v>0</v>
      </c>
      <c r="LQ96" s="46">
        <f t="shared" si="105"/>
        <v>0</v>
      </c>
      <c r="LR96" s="46">
        <f t="shared" si="105"/>
        <v>0</v>
      </c>
      <c r="LS96" s="46">
        <f t="shared" si="105"/>
        <v>0</v>
      </c>
      <c r="LT96" s="46">
        <f t="shared" si="105"/>
        <v>0</v>
      </c>
    </row>
    <row r="97" spans="1:333" ht="14.1" thickTop="1">
      <c r="BC97" s="124">
        <v>126</v>
      </c>
      <c r="BD97" s="125">
        <f t="shared" si="34"/>
        <v>1</v>
      </c>
      <c r="BE97" s="126">
        <f t="shared" si="35"/>
        <v>1</v>
      </c>
      <c r="BF97" s="90">
        <f t="shared" si="36"/>
        <v>0</v>
      </c>
      <c r="BG97" s="90">
        <f>IF(OR(BD97=1,BE97=1),0,IF(AND(#REF!=1,(#REF!-#REF!)&lt;&gt;1),BF97+1,IF(AND(BF97=1,(BE97-BD97&lt;&gt;1)),0,BF97)))</f>
        <v>0</v>
      </c>
      <c r="BH97" s="90" t="str">
        <f t="shared" si="72"/>
        <v/>
      </c>
      <c r="BI97" s="90" t="e">
        <f t="shared" si="37"/>
        <v>#NUM!</v>
      </c>
      <c r="BJ97" s="90" t="str">
        <f>IFERROR(IF(#REF!=BL97,#REF!,#REF!+1),"")</f>
        <v/>
      </c>
      <c r="BK97" s="127">
        <f t="shared" si="39"/>
        <v>0</v>
      </c>
      <c r="BL97" s="128" t="e">
        <f t="shared" si="40"/>
        <v>#NUM!</v>
      </c>
      <c r="BM97" s="128" t="e">
        <f t="shared" si="41"/>
        <v>#NUM!</v>
      </c>
      <c r="BN97" s="128" t="str">
        <f t="shared" si="42"/>
        <v/>
      </c>
      <c r="BO97" s="128" t="str">
        <f t="shared" si="73"/>
        <v/>
      </c>
      <c r="BP97" s="90">
        <f t="shared" si="43"/>
        <v>0</v>
      </c>
      <c r="BQ97" s="90">
        <f t="shared" si="44"/>
        <v>0</v>
      </c>
      <c r="BR97" s="90">
        <f>IF(OR(BD97=1,BE97=1),0,IF(AND(#REF!=1,(#REF!-#REF!)&lt;&gt;1),BQ97+1,IF(AND(BQ97=1,(BE97-BD97&lt;&gt;1)),0,BQ97)))</f>
        <v>0</v>
      </c>
      <c r="BS97" s="90" t="str">
        <f t="shared" si="45"/>
        <v/>
      </c>
      <c r="BT97" s="90" t="e">
        <f t="shared" si="46"/>
        <v>#NUM!</v>
      </c>
      <c r="BU97" s="90" t="e">
        <f>IF(#REF!=BW97,#REF!,#REF!+1)</f>
        <v>#REF!</v>
      </c>
      <c r="BV97" s="127">
        <f t="shared" si="48"/>
        <v>0</v>
      </c>
      <c r="BW97" s="128" t="e">
        <f t="shared" si="49"/>
        <v>#NUM!</v>
      </c>
      <c r="BX97" s="128" t="e">
        <f t="shared" si="50"/>
        <v>#NUM!</v>
      </c>
      <c r="BY97" s="128" t="str">
        <f t="shared" si="51"/>
        <v/>
      </c>
      <c r="BZ97" s="128" t="str">
        <f t="shared" si="74"/>
        <v/>
      </c>
      <c r="CA97" s="90">
        <f t="shared" si="52"/>
        <v>0</v>
      </c>
      <c r="CB97" s="90"/>
      <c r="CC97" s="90"/>
      <c r="CD97" s="129"/>
      <c r="CE97" s="133">
        <f t="shared" ref="CE97:EP97" si="113">COUNTIF(CE62:CE96,"&gt;1")</f>
        <v>0</v>
      </c>
      <c r="CF97" s="134">
        <f t="shared" si="113"/>
        <v>0</v>
      </c>
      <c r="CG97" s="134">
        <f t="shared" si="113"/>
        <v>0</v>
      </c>
      <c r="CH97" s="134">
        <f t="shared" si="113"/>
        <v>0</v>
      </c>
      <c r="CI97" s="134">
        <f t="shared" si="113"/>
        <v>0</v>
      </c>
      <c r="CJ97" s="134">
        <f t="shared" si="113"/>
        <v>0</v>
      </c>
      <c r="CK97" s="134">
        <f t="shared" si="113"/>
        <v>0</v>
      </c>
      <c r="CL97" s="134">
        <f t="shared" si="113"/>
        <v>0</v>
      </c>
      <c r="CM97" s="134">
        <f t="shared" si="113"/>
        <v>0</v>
      </c>
      <c r="CN97" s="134">
        <f t="shared" si="113"/>
        <v>0</v>
      </c>
      <c r="CO97" s="134">
        <f t="shared" si="113"/>
        <v>0</v>
      </c>
      <c r="CP97" s="134">
        <f t="shared" si="113"/>
        <v>0</v>
      </c>
      <c r="CQ97" s="134">
        <f t="shared" si="113"/>
        <v>0</v>
      </c>
      <c r="CR97" s="134">
        <f t="shared" si="113"/>
        <v>0</v>
      </c>
      <c r="CS97" s="134">
        <f t="shared" si="113"/>
        <v>0</v>
      </c>
      <c r="CT97" s="134">
        <f t="shared" si="113"/>
        <v>0</v>
      </c>
      <c r="CU97" s="134">
        <f t="shared" si="113"/>
        <v>0</v>
      </c>
      <c r="CV97" s="134">
        <f t="shared" si="113"/>
        <v>0</v>
      </c>
      <c r="CW97" s="134">
        <f t="shared" si="113"/>
        <v>0</v>
      </c>
      <c r="CX97" s="134">
        <f t="shared" si="113"/>
        <v>0</v>
      </c>
      <c r="CY97" s="134">
        <f t="shared" si="113"/>
        <v>0</v>
      </c>
      <c r="CZ97" s="134">
        <f t="shared" si="113"/>
        <v>0</v>
      </c>
      <c r="DA97" s="134">
        <f t="shared" si="113"/>
        <v>0</v>
      </c>
      <c r="DB97" s="134">
        <f t="shared" si="113"/>
        <v>0</v>
      </c>
      <c r="DC97" s="134">
        <f t="shared" si="113"/>
        <v>0</v>
      </c>
      <c r="DD97" s="134">
        <f t="shared" si="113"/>
        <v>0</v>
      </c>
      <c r="DE97" s="134">
        <f t="shared" si="113"/>
        <v>0</v>
      </c>
      <c r="DF97" s="134">
        <f t="shared" si="113"/>
        <v>0</v>
      </c>
      <c r="DG97" s="134">
        <f t="shared" si="113"/>
        <v>0</v>
      </c>
      <c r="DH97" s="134">
        <f t="shared" si="113"/>
        <v>0</v>
      </c>
      <c r="DI97" s="134">
        <f t="shared" si="113"/>
        <v>0</v>
      </c>
      <c r="DJ97" s="134">
        <f t="shared" si="113"/>
        <v>0</v>
      </c>
      <c r="DK97" s="134">
        <f t="shared" si="113"/>
        <v>0</v>
      </c>
      <c r="DL97" s="134">
        <f t="shared" si="113"/>
        <v>0</v>
      </c>
      <c r="DM97" s="134">
        <f t="shared" si="113"/>
        <v>0</v>
      </c>
      <c r="DN97" s="134">
        <f t="shared" si="113"/>
        <v>0</v>
      </c>
      <c r="DO97" s="134">
        <f t="shared" si="113"/>
        <v>0</v>
      </c>
      <c r="DP97" s="134">
        <f t="shared" si="113"/>
        <v>0</v>
      </c>
      <c r="DQ97" s="134">
        <f t="shared" si="113"/>
        <v>0</v>
      </c>
      <c r="DR97" s="134">
        <f t="shared" si="113"/>
        <v>0</v>
      </c>
      <c r="DS97" s="134">
        <f t="shared" si="113"/>
        <v>0</v>
      </c>
      <c r="DT97" s="134">
        <f t="shared" si="113"/>
        <v>0</v>
      </c>
      <c r="DU97" s="134">
        <f t="shared" si="113"/>
        <v>0</v>
      </c>
      <c r="DV97" s="134">
        <f t="shared" si="113"/>
        <v>0</v>
      </c>
      <c r="DW97" s="134">
        <f t="shared" si="113"/>
        <v>0</v>
      </c>
      <c r="DX97" s="134">
        <f t="shared" si="113"/>
        <v>0</v>
      </c>
      <c r="DY97" s="134">
        <f t="shared" si="113"/>
        <v>0</v>
      </c>
      <c r="DZ97" s="134">
        <f t="shared" si="113"/>
        <v>0</v>
      </c>
      <c r="EA97" s="134">
        <f t="shared" si="113"/>
        <v>0</v>
      </c>
      <c r="EB97" s="134">
        <f t="shared" si="113"/>
        <v>0</v>
      </c>
      <c r="EC97" s="134">
        <f t="shared" si="113"/>
        <v>0</v>
      </c>
      <c r="ED97" s="134">
        <f t="shared" si="113"/>
        <v>0</v>
      </c>
      <c r="EE97" s="134">
        <f t="shared" si="113"/>
        <v>0</v>
      </c>
      <c r="EF97" s="134">
        <f t="shared" si="113"/>
        <v>0</v>
      </c>
      <c r="EG97" s="134">
        <f t="shared" si="113"/>
        <v>0</v>
      </c>
      <c r="EH97" s="134">
        <f t="shared" si="113"/>
        <v>0</v>
      </c>
      <c r="EI97" s="134">
        <f t="shared" si="113"/>
        <v>0</v>
      </c>
      <c r="EJ97" s="134">
        <f t="shared" si="113"/>
        <v>0</v>
      </c>
      <c r="EK97" s="134">
        <f t="shared" si="113"/>
        <v>0</v>
      </c>
      <c r="EL97" s="134">
        <f t="shared" si="113"/>
        <v>0</v>
      </c>
      <c r="EM97" s="134">
        <f t="shared" si="113"/>
        <v>0</v>
      </c>
      <c r="EN97" s="134">
        <f t="shared" si="113"/>
        <v>0</v>
      </c>
      <c r="EO97" s="134">
        <f t="shared" si="113"/>
        <v>0</v>
      </c>
      <c r="EP97" s="134">
        <f t="shared" si="113"/>
        <v>0</v>
      </c>
      <c r="EQ97" s="134">
        <f t="shared" ref="EQ97:HB97" si="114">COUNTIF(EQ62:EQ96,"&gt;1")</f>
        <v>0</v>
      </c>
      <c r="ER97" s="134">
        <f t="shared" si="114"/>
        <v>0</v>
      </c>
      <c r="ES97" s="134">
        <f t="shared" si="114"/>
        <v>0</v>
      </c>
      <c r="ET97" s="134">
        <f t="shared" si="114"/>
        <v>0</v>
      </c>
      <c r="EU97" s="134">
        <f t="shared" si="114"/>
        <v>0</v>
      </c>
      <c r="EV97" s="134">
        <f t="shared" si="114"/>
        <v>0</v>
      </c>
      <c r="EW97" s="134">
        <f t="shared" si="114"/>
        <v>0</v>
      </c>
      <c r="EX97" s="134">
        <f t="shared" si="114"/>
        <v>0</v>
      </c>
      <c r="EY97" s="134">
        <f t="shared" si="114"/>
        <v>0</v>
      </c>
      <c r="EZ97" s="134">
        <f t="shared" si="114"/>
        <v>0</v>
      </c>
      <c r="FA97" s="134">
        <f t="shared" si="114"/>
        <v>0</v>
      </c>
      <c r="FB97" s="134">
        <f t="shared" si="114"/>
        <v>0</v>
      </c>
      <c r="FC97" s="134">
        <f t="shared" si="114"/>
        <v>0</v>
      </c>
      <c r="FD97" s="134">
        <f t="shared" si="114"/>
        <v>0</v>
      </c>
      <c r="FE97" s="134">
        <f t="shared" si="114"/>
        <v>0</v>
      </c>
      <c r="FF97" s="134">
        <f t="shared" si="114"/>
        <v>0</v>
      </c>
      <c r="FG97" s="134">
        <f t="shared" si="114"/>
        <v>0</v>
      </c>
      <c r="FH97" s="134">
        <f t="shared" si="114"/>
        <v>0</v>
      </c>
      <c r="FI97" s="134">
        <f t="shared" si="114"/>
        <v>0</v>
      </c>
      <c r="FJ97" s="134">
        <f t="shared" si="114"/>
        <v>0</v>
      </c>
      <c r="FK97" s="134">
        <f t="shared" si="114"/>
        <v>0</v>
      </c>
      <c r="FL97" s="134">
        <f t="shared" si="114"/>
        <v>0</v>
      </c>
      <c r="FM97" s="134">
        <f t="shared" si="114"/>
        <v>0</v>
      </c>
      <c r="FN97" s="134">
        <f t="shared" si="114"/>
        <v>0</v>
      </c>
      <c r="FO97" s="134">
        <f t="shared" si="114"/>
        <v>0</v>
      </c>
      <c r="FP97" s="134">
        <f t="shared" si="114"/>
        <v>0</v>
      </c>
      <c r="FQ97" s="134">
        <f t="shared" si="114"/>
        <v>0</v>
      </c>
      <c r="FR97" s="134">
        <f t="shared" si="114"/>
        <v>0</v>
      </c>
      <c r="FS97" s="134">
        <f t="shared" si="114"/>
        <v>0</v>
      </c>
      <c r="FT97" s="134">
        <f t="shared" si="114"/>
        <v>0</v>
      </c>
      <c r="FU97" s="134">
        <f t="shared" si="114"/>
        <v>0</v>
      </c>
      <c r="FV97" s="134">
        <f t="shared" si="114"/>
        <v>0</v>
      </c>
      <c r="FW97" s="134">
        <f t="shared" si="114"/>
        <v>0</v>
      </c>
      <c r="FX97" s="134">
        <f t="shared" si="114"/>
        <v>0</v>
      </c>
      <c r="FY97" s="134">
        <f t="shared" si="114"/>
        <v>0</v>
      </c>
      <c r="FZ97" s="134">
        <f t="shared" si="114"/>
        <v>0</v>
      </c>
      <c r="GA97" s="134">
        <f t="shared" si="114"/>
        <v>0</v>
      </c>
      <c r="GB97" s="134">
        <f t="shared" si="114"/>
        <v>0</v>
      </c>
      <c r="GC97" s="134">
        <f t="shared" si="114"/>
        <v>0</v>
      </c>
      <c r="GD97" s="134">
        <f t="shared" si="114"/>
        <v>0</v>
      </c>
      <c r="GE97" s="134">
        <f t="shared" si="114"/>
        <v>0</v>
      </c>
      <c r="GF97" s="134">
        <f t="shared" si="114"/>
        <v>0</v>
      </c>
      <c r="GG97" s="134">
        <f t="shared" si="114"/>
        <v>0</v>
      </c>
      <c r="GH97" s="134">
        <f t="shared" si="114"/>
        <v>0</v>
      </c>
      <c r="GI97" s="134">
        <f t="shared" si="114"/>
        <v>0</v>
      </c>
      <c r="GJ97" s="134">
        <f t="shared" si="114"/>
        <v>0</v>
      </c>
      <c r="GK97" s="134">
        <f t="shared" si="114"/>
        <v>0</v>
      </c>
      <c r="GL97" s="134">
        <f t="shared" si="114"/>
        <v>0</v>
      </c>
      <c r="GM97" s="134">
        <f t="shared" si="114"/>
        <v>0</v>
      </c>
      <c r="GN97" s="134">
        <f t="shared" si="114"/>
        <v>0</v>
      </c>
      <c r="GO97" s="134">
        <f t="shared" si="114"/>
        <v>0</v>
      </c>
      <c r="GP97" s="134">
        <f t="shared" si="114"/>
        <v>0</v>
      </c>
      <c r="GQ97" s="134">
        <f t="shared" si="114"/>
        <v>0</v>
      </c>
      <c r="GR97" s="134">
        <f t="shared" si="114"/>
        <v>0</v>
      </c>
      <c r="GS97" s="134">
        <f t="shared" si="114"/>
        <v>0</v>
      </c>
      <c r="GT97" s="134">
        <f t="shared" si="114"/>
        <v>0</v>
      </c>
      <c r="GU97" s="134">
        <f t="shared" si="114"/>
        <v>0</v>
      </c>
      <c r="GV97" s="134">
        <f t="shared" si="114"/>
        <v>0</v>
      </c>
      <c r="GW97" s="134">
        <f t="shared" si="114"/>
        <v>0</v>
      </c>
      <c r="GX97" s="134">
        <f t="shared" si="114"/>
        <v>0</v>
      </c>
      <c r="GY97" s="134">
        <f t="shared" si="114"/>
        <v>0</v>
      </c>
      <c r="GZ97" s="134">
        <f t="shared" si="114"/>
        <v>0</v>
      </c>
      <c r="HA97" s="134">
        <f t="shared" si="114"/>
        <v>0</v>
      </c>
      <c r="HB97" s="134">
        <f t="shared" si="114"/>
        <v>0</v>
      </c>
      <c r="HC97" s="134">
        <f t="shared" ref="HC97:JN97" si="115">COUNTIF(HC62:HC96,"&gt;1")</f>
        <v>0</v>
      </c>
      <c r="HD97" s="134">
        <f t="shared" si="115"/>
        <v>0</v>
      </c>
      <c r="HE97" s="134">
        <f t="shared" si="115"/>
        <v>0</v>
      </c>
      <c r="HF97" s="134">
        <f t="shared" si="115"/>
        <v>0</v>
      </c>
      <c r="HG97" s="134">
        <f t="shared" si="115"/>
        <v>0</v>
      </c>
      <c r="HH97" s="134">
        <f t="shared" si="115"/>
        <v>0</v>
      </c>
      <c r="HI97" s="134">
        <f t="shared" si="115"/>
        <v>0</v>
      </c>
      <c r="HJ97" s="134">
        <f t="shared" si="115"/>
        <v>0</v>
      </c>
      <c r="HK97" s="134">
        <f t="shared" si="115"/>
        <v>0</v>
      </c>
      <c r="HL97" s="134">
        <f t="shared" si="115"/>
        <v>0</v>
      </c>
      <c r="HM97" s="134">
        <f t="shared" si="115"/>
        <v>0</v>
      </c>
      <c r="HN97" s="134">
        <f t="shared" si="115"/>
        <v>0</v>
      </c>
      <c r="HO97" s="134">
        <f t="shared" si="115"/>
        <v>0</v>
      </c>
      <c r="HP97" s="134">
        <f t="shared" si="115"/>
        <v>0</v>
      </c>
      <c r="HQ97" s="134">
        <f t="shared" si="115"/>
        <v>0</v>
      </c>
      <c r="HR97" s="134">
        <f t="shared" si="115"/>
        <v>0</v>
      </c>
      <c r="HS97" s="134">
        <f t="shared" si="115"/>
        <v>0</v>
      </c>
      <c r="HT97" s="134">
        <f t="shared" si="115"/>
        <v>0</v>
      </c>
      <c r="HU97" s="134">
        <f t="shared" si="115"/>
        <v>0</v>
      </c>
      <c r="HV97" s="134">
        <f t="shared" si="115"/>
        <v>0</v>
      </c>
      <c r="HW97" s="134">
        <f t="shared" si="115"/>
        <v>0</v>
      </c>
      <c r="HX97" s="134">
        <f t="shared" si="115"/>
        <v>0</v>
      </c>
      <c r="HY97" s="134">
        <f t="shared" si="115"/>
        <v>0</v>
      </c>
      <c r="HZ97" s="134">
        <f t="shared" si="115"/>
        <v>0</v>
      </c>
      <c r="IA97" s="134">
        <f t="shared" si="115"/>
        <v>0</v>
      </c>
      <c r="IB97" s="134">
        <f t="shared" si="115"/>
        <v>0</v>
      </c>
      <c r="IC97" s="134">
        <f t="shared" si="115"/>
        <v>0</v>
      </c>
      <c r="ID97" s="134">
        <f t="shared" si="115"/>
        <v>0</v>
      </c>
      <c r="IE97" s="134">
        <f t="shared" si="115"/>
        <v>0</v>
      </c>
      <c r="IF97" s="134">
        <f t="shared" si="115"/>
        <v>0</v>
      </c>
      <c r="IG97" s="134">
        <f t="shared" si="115"/>
        <v>0</v>
      </c>
      <c r="IH97" s="134">
        <f t="shared" si="115"/>
        <v>0</v>
      </c>
      <c r="II97" s="134">
        <f t="shared" si="115"/>
        <v>0</v>
      </c>
      <c r="IJ97" s="134">
        <f t="shared" si="115"/>
        <v>0</v>
      </c>
      <c r="IK97" s="134">
        <f t="shared" si="115"/>
        <v>0</v>
      </c>
      <c r="IL97" s="134">
        <f t="shared" si="115"/>
        <v>0</v>
      </c>
      <c r="IM97" s="134">
        <f t="shared" si="115"/>
        <v>0</v>
      </c>
      <c r="IN97" s="134">
        <f t="shared" si="115"/>
        <v>0</v>
      </c>
      <c r="IO97" s="134">
        <f t="shared" si="115"/>
        <v>0</v>
      </c>
      <c r="IP97" s="134">
        <f t="shared" si="115"/>
        <v>0</v>
      </c>
      <c r="IQ97" s="134">
        <f t="shared" si="115"/>
        <v>0</v>
      </c>
      <c r="IR97" s="134">
        <f t="shared" si="115"/>
        <v>0</v>
      </c>
      <c r="IS97" s="134">
        <f t="shared" si="115"/>
        <v>0</v>
      </c>
      <c r="IT97" s="134">
        <f t="shared" si="115"/>
        <v>0</v>
      </c>
      <c r="IU97" s="134">
        <f t="shared" si="115"/>
        <v>0</v>
      </c>
      <c r="IV97" s="134">
        <f t="shared" si="115"/>
        <v>0</v>
      </c>
      <c r="IW97" s="134">
        <f t="shared" si="115"/>
        <v>0</v>
      </c>
      <c r="IX97" s="134">
        <f t="shared" si="115"/>
        <v>0</v>
      </c>
      <c r="IY97" s="134">
        <f t="shared" si="115"/>
        <v>0</v>
      </c>
      <c r="IZ97" s="134">
        <f t="shared" si="115"/>
        <v>0</v>
      </c>
      <c r="JA97" s="134">
        <f t="shared" si="115"/>
        <v>0</v>
      </c>
      <c r="JB97" s="134">
        <f t="shared" si="115"/>
        <v>0</v>
      </c>
      <c r="JC97" s="134">
        <f t="shared" si="115"/>
        <v>0</v>
      </c>
      <c r="JD97" s="134">
        <f t="shared" si="115"/>
        <v>0</v>
      </c>
      <c r="JE97" s="134">
        <f t="shared" si="115"/>
        <v>0</v>
      </c>
      <c r="JF97" s="134">
        <f t="shared" si="115"/>
        <v>0</v>
      </c>
      <c r="JG97" s="134">
        <f t="shared" si="115"/>
        <v>0</v>
      </c>
      <c r="JH97" s="134">
        <f t="shared" si="115"/>
        <v>0</v>
      </c>
      <c r="JI97" s="134">
        <f t="shared" si="115"/>
        <v>0</v>
      </c>
      <c r="JJ97" s="134">
        <f t="shared" si="115"/>
        <v>0</v>
      </c>
      <c r="JK97" s="134">
        <f t="shared" si="115"/>
        <v>0</v>
      </c>
      <c r="JL97" s="134">
        <f t="shared" si="115"/>
        <v>0</v>
      </c>
      <c r="JM97" s="134">
        <f t="shared" si="115"/>
        <v>0</v>
      </c>
      <c r="JN97" s="134">
        <f t="shared" si="115"/>
        <v>0</v>
      </c>
      <c r="JO97" s="134">
        <f t="shared" ref="JO97:LT97" si="116">COUNTIF(JO62:JO96,"&gt;1")</f>
        <v>0</v>
      </c>
      <c r="JP97" s="134">
        <f t="shared" si="116"/>
        <v>0</v>
      </c>
      <c r="JQ97" s="134">
        <f t="shared" si="116"/>
        <v>0</v>
      </c>
      <c r="JR97" s="134">
        <f t="shared" si="116"/>
        <v>0</v>
      </c>
      <c r="JS97" s="134">
        <f t="shared" si="116"/>
        <v>0</v>
      </c>
      <c r="JT97" s="134">
        <f t="shared" si="116"/>
        <v>0</v>
      </c>
      <c r="JU97" s="134">
        <f t="shared" si="116"/>
        <v>0</v>
      </c>
      <c r="JV97" s="134">
        <f t="shared" si="116"/>
        <v>0</v>
      </c>
      <c r="JW97" s="134">
        <f t="shared" si="116"/>
        <v>0</v>
      </c>
      <c r="JX97" s="134">
        <f t="shared" si="116"/>
        <v>0</v>
      </c>
      <c r="JY97" s="134">
        <f t="shared" si="116"/>
        <v>0</v>
      </c>
      <c r="JZ97" s="134">
        <f t="shared" si="116"/>
        <v>0</v>
      </c>
      <c r="KA97" s="134">
        <f t="shared" si="116"/>
        <v>0</v>
      </c>
      <c r="KB97" s="134">
        <f t="shared" si="116"/>
        <v>0</v>
      </c>
      <c r="KC97" s="134">
        <f t="shared" si="116"/>
        <v>0</v>
      </c>
      <c r="KD97" s="134">
        <f t="shared" si="116"/>
        <v>0</v>
      </c>
      <c r="KE97" s="134">
        <f t="shared" si="116"/>
        <v>0</v>
      </c>
      <c r="KF97" s="134">
        <f t="shared" si="116"/>
        <v>0</v>
      </c>
      <c r="KG97" s="134">
        <f t="shared" si="116"/>
        <v>0</v>
      </c>
      <c r="KH97" s="134">
        <f t="shared" si="116"/>
        <v>0</v>
      </c>
      <c r="KI97" s="134">
        <f t="shared" si="116"/>
        <v>0</v>
      </c>
      <c r="KJ97" s="134">
        <f t="shared" si="116"/>
        <v>0</v>
      </c>
      <c r="KK97" s="134">
        <f t="shared" si="116"/>
        <v>0</v>
      </c>
      <c r="KL97" s="134">
        <f t="shared" si="116"/>
        <v>0</v>
      </c>
      <c r="KM97" s="134">
        <f t="shared" si="116"/>
        <v>0</v>
      </c>
      <c r="KN97" s="134">
        <f t="shared" si="116"/>
        <v>0</v>
      </c>
      <c r="KO97" s="134">
        <f t="shared" si="116"/>
        <v>0</v>
      </c>
      <c r="KP97" s="134">
        <f t="shared" si="116"/>
        <v>0</v>
      </c>
      <c r="KQ97" s="134">
        <f t="shared" si="116"/>
        <v>0</v>
      </c>
      <c r="KR97" s="134">
        <f t="shared" si="116"/>
        <v>0</v>
      </c>
      <c r="KS97" s="134">
        <f t="shared" si="116"/>
        <v>0</v>
      </c>
      <c r="KT97" s="134">
        <f t="shared" si="116"/>
        <v>0</v>
      </c>
      <c r="KU97" s="134">
        <f t="shared" si="116"/>
        <v>0</v>
      </c>
      <c r="KV97" s="134">
        <f t="shared" si="116"/>
        <v>0</v>
      </c>
      <c r="KW97" s="134">
        <f t="shared" si="116"/>
        <v>0</v>
      </c>
      <c r="KX97" s="134">
        <f t="shared" si="116"/>
        <v>0</v>
      </c>
      <c r="KY97" s="134">
        <f t="shared" si="116"/>
        <v>0</v>
      </c>
      <c r="KZ97" s="134">
        <f t="shared" si="116"/>
        <v>0</v>
      </c>
      <c r="LA97" s="134">
        <f t="shared" si="116"/>
        <v>0</v>
      </c>
      <c r="LB97" s="134">
        <f t="shared" si="116"/>
        <v>0</v>
      </c>
      <c r="LC97" s="134">
        <f t="shared" si="116"/>
        <v>0</v>
      </c>
      <c r="LD97" s="134">
        <f t="shared" si="116"/>
        <v>0</v>
      </c>
      <c r="LE97" s="134">
        <f t="shared" si="116"/>
        <v>0</v>
      </c>
      <c r="LF97" s="134">
        <f t="shared" si="116"/>
        <v>0</v>
      </c>
      <c r="LG97" s="134">
        <f t="shared" si="116"/>
        <v>0</v>
      </c>
      <c r="LH97" s="134">
        <f t="shared" si="116"/>
        <v>0</v>
      </c>
      <c r="LI97" s="134">
        <f t="shared" si="116"/>
        <v>0</v>
      </c>
      <c r="LJ97" s="134">
        <f t="shared" si="116"/>
        <v>0</v>
      </c>
      <c r="LK97" s="134">
        <f t="shared" si="116"/>
        <v>0</v>
      </c>
      <c r="LL97" s="134">
        <f t="shared" si="116"/>
        <v>0</v>
      </c>
      <c r="LM97" s="134">
        <f t="shared" si="116"/>
        <v>0</v>
      </c>
      <c r="LN97" s="134">
        <f t="shared" si="116"/>
        <v>0</v>
      </c>
      <c r="LO97" s="134">
        <f t="shared" si="116"/>
        <v>0</v>
      </c>
      <c r="LP97" s="134">
        <f t="shared" si="116"/>
        <v>0</v>
      </c>
      <c r="LQ97" s="134">
        <f t="shared" si="116"/>
        <v>0</v>
      </c>
      <c r="LR97" s="134">
        <f t="shared" si="116"/>
        <v>0</v>
      </c>
      <c r="LS97" s="134">
        <f t="shared" si="116"/>
        <v>0</v>
      </c>
      <c r="LT97" s="134">
        <f t="shared" si="116"/>
        <v>0</v>
      </c>
      <c r="LU97" s="134"/>
    </row>
    <row r="98" spans="1:333" ht="14.1" thickBot="1">
      <c r="BC98" s="124">
        <v>127</v>
      </c>
      <c r="BD98" s="125">
        <f t="shared" si="34"/>
        <v>1</v>
      </c>
      <c r="BE98" s="126">
        <f t="shared" si="35"/>
        <v>1</v>
      </c>
      <c r="BF98" s="90">
        <f t="shared" si="36"/>
        <v>0</v>
      </c>
      <c r="BG98" s="90">
        <f t="shared" ref="BG98:BG163" si="117">IF(OR(BD98=1,BE98=1),0,IF(AND(BF97=1,(BE97-BD97)&lt;&gt;1),BF98+1,IF(AND(BF98=1,(BE98-BD98&lt;&gt;1)),0,BF98)))</f>
        <v>0</v>
      </c>
      <c r="BH98" s="90" t="str">
        <f t="shared" si="72"/>
        <v/>
      </c>
      <c r="BI98" s="90" t="e">
        <f t="shared" si="37"/>
        <v>#NUM!</v>
      </c>
      <c r="BJ98" s="90" t="str">
        <f t="shared" ref="BJ98:BJ161" si="118">IFERROR(IF(BM97=BL98,BJ97,BJ97+1),"")</f>
        <v/>
      </c>
      <c r="BK98" s="127">
        <f t="shared" si="39"/>
        <v>0</v>
      </c>
      <c r="BL98" s="128" t="e">
        <f t="shared" si="40"/>
        <v>#NUM!</v>
      </c>
      <c r="BM98" s="128" t="e">
        <f t="shared" si="41"/>
        <v>#NUM!</v>
      </c>
      <c r="BN98" s="128" t="str">
        <f t="shared" si="42"/>
        <v/>
      </c>
      <c r="BO98" s="128" t="str">
        <f t="shared" si="73"/>
        <v/>
      </c>
      <c r="BP98" s="90">
        <f t="shared" si="43"/>
        <v>0</v>
      </c>
      <c r="BQ98" s="90">
        <f t="shared" si="44"/>
        <v>0</v>
      </c>
      <c r="BR98" s="90">
        <f t="shared" ref="BR98:BR163" si="119">IF(OR(BD98=1,BE98=1),0,IF(AND(BQ97=1,(BE97-BD97)&lt;&gt;1),BQ98+1,IF(AND(BQ98=1,(BE98-BD98&lt;&gt;1)),0,BQ98)))</f>
        <v>0</v>
      </c>
      <c r="BS98" s="90" t="str">
        <f t="shared" si="45"/>
        <v/>
      </c>
      <c r="BT98" s="90" t="e">
        <f t="shared" si="46"/>
        <v>#NUM!</v>
      </c>
      <c r="BU98" s="90" t="e">
        <f t="shared" ref="BU98:BU161" si="120">IF(BX97=BW98,BU97,BU97+1)</f>
        <v>#NUM!</v>
      </c>
      <c r="BV98" s="127">
        <f t="shared" si="48"/>
        <v>0</v>
      </c>
      <c r="BW98" s="128" t="e">
        <f t="shared" si="49"/>
        <v>#NUM!</v>
      </c>
      <c r="BX98" s="128" t="e">
        <f t="shared" si="50"/>
        <v>#NUM!</v>
      </c>
      <c r="BY98" s="128" t="str">
        <f t="shared" si="51"/>
        <v/>
      </c>
      <c r="BZ98" s="128" t="str">
        <f t="shared" si="74"/>
        <v/>
      </c>
      <c r="CA98" s="90">
        <f t="shared" si="52"/>
        <v>0</v>
      </c>
      <c r="CB98" s="90"/>
      <c r="CC98" s="90"/>
      <c r="CD98" s="129"/>
    </row>
    <row r="99" spans="1:333" ht="39.6" customHeight="1" thickTop="1" thickBot="1">
      <c r="A99" s="487" t="s">
        <v>296</v>
      </c>
      <c r="B99" s="488"/>
      <c r="BC99" s="124">
        <v>128</v>
      </c>
      <c r="BD99" s="125">
        <f t="shared" si="34"/>
        <v>1</v>
      </c>
      <c r="BE99" s="126">
        <f t="shared" si="35"/>
        <v>1</v>
      </c>
      <c r="BF99" s="90">
        <f t="shared" si="36"/>
        <v>0</v>
      </c>
      <c r="BG99" s="90">
        <f t="shared" si="117"/>
        <v>0</v>
      </c>
      <c r="BH99" s="90" t="str">
        <f t="shared" si="72"/>
        <v/>
      </c>
      <c r="BI99" s="90" t="e">
        <f t="shared" si="37"/>
        <v>#NUM!</v>
      </c>
      <c r="BJ99" s="90" t="str">
        <f t="shared" si="118"/>
        <v/>
      </c>
      <c r="BK99" s="127">
        <f t="shared" si="39"/>
        <v>0</v>
      </c>
      <c r="BL99" s="128" t="e">
        <f t="shared" si="40"/>
        <v>#NUM!</v>
      </c>
      <c r="BM99" s="128" t="e">
        <f t="shared" si="41"/>
        <v>#NUM!</v>
      </c>
      <c r="BN99" s="128" t="str">
        <f t="shared" si="42"/>
        <v/>
      </c>
      <c r="BO99" s="128" t="str">
        <f t="shared" si="73"/>
        <v/>
      </c>
      <c r="BP99" s="90">
        <f t="shared" si="43"/>
        <v>0</v>
      </c>
      <c r="BQ99" s="90">
        <f t="shared" si="44"/>
        <v>0</v>
      </c>
      <c r="BR99" s="90">
        <f t="shared" si="119"/>
        <v>0</v>
      </c>
      <c r="BS99" s="90" t="str">
        <f t="shared" si="45"/>
        <v/>
      </c>
      <c r="BT99" s="90" t="e">
        <f t="shared" si="46"/>
        <v>#NUM!</v>
      </c>
      <c r="BU99" s="90" t="e">
        <f t="shared" si="120"/>
        <v>#NUM!</v>
      </c>
      <c r="BV99" s="127">
        <f t="shared" si="48"/>
        <v>0</v>
      </c>
      <c r="BW99" s="128" t="e">
        <f t="shared" si="49"/>
        <v>#NUM!</v>
      </c>
      <c r="BX99" s="128" t="e">
        <f t="shared" si="50"/>
        <v>#NUM!</v>
      </c>
      <c r="BY99" s="128" t="str">
        <f t="shared" si="51"/>
        <v/>
      </c>
      <c r="BZ99" s="128" t="str">
        <f t="shared" si="74"/>
        <v/>
      </c>
      <c r="CA99" s="90">
        <f t="shared" si="52"/>
        <v>0</v>
      </c>
      <c r="CB99" s="90"/>
      <c r="CC99" s="90"/>
      <c r="CD99" s="129"/>
    </row>
    <row r="100" spans="1:333" ht="67.349999999999994" customHeight="1" thickTop="1" thickBot="1">
      <c r="A100" s="140" t="s">
        <v>297</v>
      </c>
      <c r="B100" s="141" t="str">
        <f>IF(D38="CUMPLE","CUMPLE","NO CUMPLE")</f>
        <v>CUMPLE</v>
      </c>
      <c r="BC100" s="124"/>
      <c r="BD100" s="125"/>
      <c r="BE100" s="126"/>
      <c r="BF100" s="90"/>
      <c r="BG100" s="90"/>
      <c r="BH100" s="90"/>
      <c r="BI100" s="90"/>
      <c r="BJ100" s="90"/>
      <c r="BK100" s="127"/>
      <c r="BL100" s="128"/>
      <c r="BM100" s="128"/>
      <c r="BN100" s="128"/>
      <c r="BO100" s="128"/>
      <c r="BP100" s="90"/>
      <c r="BQ100" s="90"/>
      <c r="BR100" s="90"/>
      <c r="BS100" s="90"/>
      <c r="BT100" s="90"/>
      <c r="BU100" s="90"/>
      <c r="BV100" s="127"/>
      <c r="BW100" s="128"/>
      <c r="BX100" s="128"/>
      <c r="BY100" s="128"/>
      <c r="BZ100" s="128"/>
      <c r="CA100" s="90"/>
      <c r="CB100" s="90"/>
      <c r="CC100" s="90"/>
      <c r="CD100" s="129"/>
    </row>
    <row r="101" spans="1:333" ht="39.6" customHeight="1" thickTop="1">
      <c r="A101" s="481" t="s">
        <v>298</v>
      </c>
      <c r="B101" s="482"/>
      <c r="BC101" s="124">
        <v>129</v>
      </c>
      <c r="BD101" s="125">
        <f>HLOOKUP(BC101+1,$CE$60:$LU$61,2,FALSE)</f>
        <v>1</v>
      </c>
      <c r="BE101" s="126">
        <f>HLOOKUP(BC101,$CE$60:$LU$61,2,FALSE)</f>
        <v>1</v>
      </c>
      <c r="BF101" s="90">
        <f t="shared" ref="BF101:BF165" si="121">HLOOKUP(BE101,$CE$53:$LT$55,3,FALSE)</f>
        <v>0</v>
      </c>
      <c r="BG101" s="90">
        <f>IF(OR(BD101=1,BE101=1),0,IF(AND(BF99=1,(BE99-BD99)&lt;&gt;1),BF101+1,IF(AND(BF101=1,(BE101-BD101&lt;&gt;1)),0,BF101)))</f>
        <v>0</v>
      </c>
      <c r="BH101" s="90" t="str">
        <f t="shared" si="72"/>
        <v/>
      </c>
      <c r="BI101" s="90" t="e">
        <f>LARGE($BH$62:$BH$223,$BC101)</f>
        <v>#NUM!</v>
      </c>
      <c r="BJ101" s="90" t="str">
        <f>IFERROR(IF(BM99=BL101,BJ99,BJ99+1),"")</f>
        <v/>
      </c>
      <c r="BK101" s="127">
        <f>IFERROR(VLOOKUP(BI101,$BC$62:$BG$223,5,FALSE),0)</f>
        <v>0</v>
      </c>
      <c r="BL101" s="128" t="e">
        <f>VLOOKUP(BI101,$BC$62:$BE$223,2,FALSE)</f>
        <v>#NUM!</v>
      </c>
      <c r="BM101" s="128" t="e">
        <f>VLOOKUP(BI101,$BC$62:$BE$223,3,FALSE)</f>
        <v>#NUM!</v>
      </c>
      <c r="BN101" s="128" t="str">
        <f>IFERROR(VLOOKUP($BC101,BJ$62:BL$223,3,FALSE),"")</f>
        <v/>
      </c>
      <c r="BO101" s="128" t="str">
        <f t="shared" si="73"/>
        <v/>
      </c>
      <c r="BP101" s="90">
        <f>SUMIF($BJ$62:$BJ$223,$BC101,$BK$62:$BK$223)</f>
        <v>0</v>
      </c>
      <c r="BQ101" s="90">
        <f t="shared" ref="BQ101:BQ165" si="122">HLOOKUP(BE101,$CE$53:$LT$55,2,FALSE)</f>
        <v>0</v>
      </c>
      <c r="BR101" s="90">
        <f>IF(OR(BD101=1,BE101=1),0,IF(AND(BQ99=1,(BE99-BD99)&lt;&gt;1),BQ101+1,IF(AND(BQ101=1,(BE101-BD101&lt;&gt;1)),0,BQ101)))</f>
        <v>0</v>
      </c>
      <c r="BS101" s="90" t="str">
        <f t="shared" si="45"/>
        <v/>
      </c>
      <c r="BT101" s="90" t="e">
        <f>LARGE($BS$62:$BS$223,$BC101)</f>
        <v>#NUM!</v>
      </c>
      <c r="BU101" s="90" t="e">
        <f>IF(BX99=BW101,BU99,BU99+1)</f>
        <v>#NUM!</v>
      </c>
      <c r="BV101" s="127">
        <f>IFERROR(VLOOKUP(BT101,$BC$62:$BR$223,16,FALSE),0)</f>
        <v>0</v>
      </c>
      <c r="BW101" s="128" t="e">
        <f>VLOOKUP(BT101,$BC$62:$BE$223,2,FALSE)</f>
        <v>#NUM!</v>
      </c>
      <c r="BX101" s="128" t="e">
        <f>VLOOKUP(BT101,$BC$62:$BE$223,3,FALSE)</f>
        <v>#NUM!</v>
      </c>
      <c r="BY101" s="128" t="str">
        <f>IFERROR(VLOOKUP($BC101,BU$62:BW$223,3,FALSE),"")</f>
        <v/>
      </c>
      <c r="BZ101" s="128" t="str">
        <f t="shared" si="74"/>
        <v/>
      </c>
      <c r="CA101" s="90">
        <f>SUMIF($BU$62:$BU$223,$BC101,$BV$62:$BV$223)</f>
        <v>0</v>
      </c>
      <c r="CB101" s="90"/>
      <c r="CC101" s="90"/>
      <c r="CD101" s="129"/>
    </row>
    <row r="102" spans="1:333" ht="39.6" customHeight="1">
      <c r="A102" s="142" t="s">
        <v>299</v>
      </c>
      <c r="B102" s="141" t="str">
        <f>IF(B45="SI",IF(AND(D43="CUMPLE",D44="CUMPLE",D45="CUMPLE"),"CUMPLE","NO CUMPLE"),IF(AND(D43="CUMPLE",D44="CUMPLE"),"CUMPLE","NO CUMPLE"))</f>
        <v>CUMPLE</v>
      </c>
      <c r="BC102" s="124"/>
      <c r="BD102" s="125"/>
      <c r="BE102" s="126"/>
      <c r="BF102" s="90"/>
      <c r="BG102" s="90"/>
      <c r="BH102" s="90"/>
      <c r="BI102" s="90"/>
      <c r="BJ102" s="90"/>
      <c r="BK102" s="127"/>
      <c r="BL102" s="128"/>
      <c r="BM102" s="128"/>
      <c r="BN102" s="128"/>
      <c r="BO102" s="128"/>
      <c r="BP102" s="90"/>
      <c r="BQ102" s="90"/>
      <c r="BR102" s="90"/>
      <c r="BS102" s="90"/>
      <c r="BT102" s="90"/>
      <c r="BU102" s="90"/>
      <c r="BV102" s="127"/>
      <c r="BW102" s="128"/>
      <c r="BX102" s="128"/>
      <c r="BY102" s="128"/>
      <c r="BZ102" s="128"/>
      <c r="CA102" s="90"/>
      <c r="CB102" s="90"/>
      <c r="CC102" s="90"/>
      <c r="CD102" s="129"/>
    </row>
    <row r="103" spans="1:333" ht="39.6" customHeight="1">
      <c r="A103" s="143" t="s">
        <v>300</v>
      </c>
      <c r="B103" s="144">
        <v>10</v>
      </c>
      <c r="BC103" s="124">
        <v>130</v>
      </c>
      <c r="BD103" s="125">
        <f t="shared" ref="BD103:BD166" si="123">HLOOKUP(BC103+1,$CE$60:$LU$61,2,FALSE)</f>
        <v>1</v>
      </c>
      <c r="BE103" s="126">
        <f t="shared" ref="BE103:BE166" si="124">HLOOKUP(BC103,$CE$60:$LU$61,2,FALSE)</f>
        <v>1</v>
      </c>
      <c r="BF103" s="90">
        <f t="shared" si="121"/>
        <v>0</v>
      </c>
      <c r="BG103" s="90">
        <f>IF(OR(BD103=1,BE103=1),0,IF(AND(BF101=1,(BE101-BD101)&lt;&gt;1),BF103+1,IF(AND(BF103=1,(BE103-BD103&lt;&gt;1)),0,BF103)))</f>
        <v>0</v>
      </c>
      <c r="BH103" s="90" t="str">
        <f t="shared" si="72"/>
        <v/>
      </c>
      <c r="BI103" s="90" t="e">
        <f t="shared" ref="BI103:BI166" si="125">LARGE($BH$62:$BH$223,$BC103)</f>
        <v>#NUM!</v>
      </c>
      <c r="BJ103" s="90" t="str">
        <f>IFERROR(IF(BM101=BL103,BJ101,BJ101+1),"")</f>
        <v/>
      </c>
      <c r="BK103" s="127">
        <f t="shared" ref="BK103:BK166" si="126">IFERROR(VLOOKUP(BI103,$BC$62:$BG$223,5,FALSE),0)</f>
        <v>0</v>
      </c>
      <c r="BL103" s="128" t="e">
        <f t="shared" ref="BL103:BL166" si="127">VLOOKUP(BI103,$BC$62:$BE$223,2,FALSE)</f>
        <v>#NUM!</v>
      </c>
      <c r="BM103" s="128" t="e">
        <f t="shared" ref="BM103:BM166" si="128">VLOOKUP(BI103,$BC$62:$BE$223,3,FALSE)</f>
        <v>#NUM!</v>
      </c>
      <c r="BN103" s="128" t="str">
        <f t="shared" ref="BN103:BN166" si="129">IFERROR(VLOOKUP($BC103,BJ$62:BL$223,3,FALSE),"")</f>
        <v/>
      </c>
      <c r="BO103" s="128" t="str">
        <f t="shared" si="73"/>
        <v/>
      </c>
      <c r="BP103" s="90">
        <f t="shared" ref="BP103:BP166" si="130">SUMIF($BJ$62:$BJ$223,$BC103,$BK$62:$BK$223)</f>
        <v>0</v>
      </c>
      <c r="BQ103" s="90">
        <f t="shared" si="122"/>
        <v>0</v>
      </c>
      <c r="BR103" s="90">
        <f>IF(OR(BD103=1,BE103=1),0,IF(AND(BQ101=1,(BE101-BD101)&lt;&gt;1),BQ103+1,IF(AND(BQ103=1,(BE103-BD103&lt;&gt;1)),0,BQ103)))</f>
        <v>0</v>
      </c>
      <c r="BS103" s="90" t="str">
        <f t="shared" si="45"/>
        <v/>
      </c>
      <c r="BT103" s="90" t="e">
        <f t="shared" ref="BT103:BT166" si="131">LARGE($BS$62:$BS$223,$BC103)</f>
        <v>#NUM!</v>
      </c>
      <c r="BU103" s="90" t="e">
        <f>IF(BX101=BW103,BU101,BU101+1)</f>
        <v>#NUM!</v>
      </c>
      <c r="BV103" s="127">
        <f t="shared" ref="BV103:BV166" si="132">IFERROR(VLOOKUP(BT103,$BC$62:$BR$223,16,FALSE),0)</f>
        <v>0</v>
      </c>
      <c r="BW103" s="128" t="e">
        <f t="shared" ref="BW103:BW166" si="133">VLOOKUP(BT103,$BC$62:$BE$223,2,FALSE)</f>
        <v>#NUM!</v>
      </c>
      <c r="BX103" s="128" t="e">
        <f t="shared" ref="BX103:BX166" si="134">VLOOKUP(BT103,$BC$62:$BE$223,3,FALSE)</f>
        <v>#NUM!</v>
      </c>
      <c r="BY103" s="128" t="str">
        <f t="shared" ref="BY103:BY166" si="135">IFERROR(VLOOKUP($BC103,BU$62:BW$223,3,FALSE),"")</f>
        <v/>
      </c>
      <c r="BZ103" s="128" t="str">
        <f t="shared" si="74"/>
        <v/>
      </c>
      <c r="CA103" s="90">
        <f t="shared" ref="CA103:CA166" si="136">SUMIF($BU$62:$BU$223,$BC103,$BV$62:$BV$223)</f>
        <v>0</v>
      </c>
      <c r="CB103" s="90"/>
      <c r="CC103" s="90"/>
      <c r="CD103" s="129"/>
    </row>
    <row r="104" spans="1:333" ht="39.6" hidden="1" customHeight="1" thickBot="1">
      <c r="A104" s="483" t="s">
        <v>301</v>
      </c>
      <c r="B104" s="484"/>
      <c r="BC104" s="124">
        <v>131</v>
      </c>
      <c r="BD104" s="125">
        <f t="shared" si="123"/>
        <v>1</v>
      </c>
      <c r="BE104" s="126">
        <f t="shared" si="124"/>
        <v>1</v>
      </c>
      <c r="BF104" s="90">
        <f t="shared" si="121"/>
        <v>0</v>
      </c>
      <c r="BG104" s="90">
        <f t="shared" si="117"/>
        <v>0</v>
      </c>
      <c r="BH104" s="90" t="str">
        <f t="shared" si="72"/>
        <v/>
      </c>
      <c r="BI104" s="90" t="e">
        <f t="shared" si="125"/>
        <v>#NUM!</v>
      </c>
      <c r="BJ104" s="90" t="str">
        <f t="shared" si="118"/>
        <v/>
      </c>
      <c r="BK104" s="127">
        <f t="shared" si="126"/>
        <v>0</v>
      </c>
      <c r="BL104" s="128" t="e">
        <f t="shared" si="127"/>
        <v>#NUM!</v>
      </c>
      <c r="BM104" s="128" t="e">
        <f t="shared" si="128"/>
        <v>#NUM!</v>
      </c>
      <c r="BN104" s="128" t="str">
        <f t="shared" si="129"/>
        <v/>
      </c>
      <c r="BO104" s="128" t="str">
        <f t="shared" si="73"/>
        <v/>
      </c>
      <c r="BP104" s="90">
        <f t="shared" si="130"/>
        <v>0</v>
      </c>
      <c r="BQ104" s="90">
        <f t="shared" si="122"/>
        <v>0</v>
      </c>
      <c r="BR104" s="90">
        <f t="shared" si="119"/>
        <v>0</v>
      </c>
      <c r="BS104" s="90" t="str">
        <f t="shared" si="45"/>
        <v/>
      </c>
      <c r="BT104" s="90" t="e">
        <f t="shared" si="131"/>
        <v>#NUM!</v>
      </c>
      <c r="BU104" s="90" t="e">
        <f t="shared" si="120"/>
        <v>#NUM!</v>
      </c>
      <c r="BV104" s="127">
        <f t="shared" si="132"/>
        <v>0</v>
      </c>
      <c r="BW104" s="128" t="e">
        <f t="shared" si="133"/>
        <v>#NUM!</v>
      </c>
      <c r="BX104" s="128" t="e">
        <f t="shared" si="134"/>
        <v>#NUM!</v>
      </c>
      <c r="BY104" s="128" t="str">
        <f t="shared" si="135"/>
        <v/>
      </c>
      <c r="BZ104" s="128" t="str">
        <f t="shared" si="74"/>
        <v/>
      </c>
      <c r="CA104" s="90">
        <f t="shared" si="136"/>
        <v>0</v>
      </c>
      <c r="CB104" s="90"/>
      <c r="CC104" s="90"/>
      <c r="CD104" s="129"/>
    </row>
    <row r="105" spans="1:333" ht="39.6" hidden="1" customHeight="1" thickTop="1">
      <c r="A105" s="145" t="s">
        <v>302</v>
      </c>
      <c r="B105" s="135" t="s">
        <v>183</v>
      </c>
      <c r="BC105" s="124">
        <v>132</v>
      </c>
      <c r="BD105" s="125">
        <f t="shared" si="123"/>
        <v>1</v>
      </c>
      <c r="BE105" s="126">
        <f t="shared" si="124"/>
        <v>1</v>
      </c>
      <c r="BF105" s="90">
        <f t="shared" si="121"/>
        <v>0</v>
      </c>
      <c r="BG105" s="90">
        <f t="shared" si="117"/>
        <v>0</v>
      </c>
      <c r="BH105" s="90" t="str">
        <f t="shared" si="72"/>
        <v/>
      </c>
      <c r="BI105" s="90" t="e">
        <f t="shared" si="125"/>
        <v>#NUM!</v>
      </c>
      <c r="BJ105" s="90" t="str">
        <f t="shared" si="118"/>
        <v/>
      </c>
      <c r="BK105" s="127">
        <f t="shared" si="126"/>
        <v>0</v>
      </c>
      <c r="BL105" s="128" t="e">
        <f t="shared" si="127"/>
        <v>#NUM!</v>
      </c>
      <c r="BM105" s="128" t="e">
        <f t="shared" si="128"/>
        <v>#NUM!</v>
      </c>
      <c r="BN105" s="128" t="str">
        <f t="shared" si="129"/>
        <v/>
      </c>
      <c r="BO105" s="128" t="str">
        <f t="shared" si="73"/>
        <v/>
      </c>
      <c r="BP105" s="90">
        <f t="shared" si="130"/>
        <v>0</v>
      </c>
      <c r="BQ105" s="90">
        <f t="shared" si="122"/>
        <v>0</v>
      </c>
      <c r="BR105" s="90">
        <f t="shared" si="119"/>
        <v>0</v>
      </c>
      <c r="BS105" s="90" t="str">
        <f t="shared" si="45"/>
        <v/>
      </c>
      <c r="BT105" s="90" t="e">
        <f t="shared" si="131"/>
        <v>#NUM!</v>
      </c>
      <c r="BU105" s="90" t="e">
        <f t="shared" si="120"/>
        <v>#NUM!</v>
      </c>
      <c r="BV105" s="127">
        <f t="shared" si="132"/>
        <v>0</v>
      </c>
      <c r="BW105" s="128" t="e">
        <f t="shared" si="133"/>
        <v>#NUM!</v>
      </c>
      <c r="BX105" s="128" t="e">
        <f t="shared" si="134"/>
        <v>#NUM!</v>
      </c>
      <c r="BY105" s="128" t="str">
        <f t="shared" si="135"/>
        <v/>
      </c>
      <c r="BZ105" s="128" t="str">
        <f t="shared" si="74"/>
        <v/>
      </c>
      <c r="CA105" s="90">
        <f t="shared" si="136"/>
        <v>0</v>
      </c>
      <c r="CB105" s="90"/>
      <c r="CC105" s="90"/>
      <c r="CD105" s="129"/>
    </row>
    <row r="106" spans="1:333" ht="39.6" hidden="1" customHeight="1" thickBot="1">
      <c r="A106" s="146" t="s">
        <v>300</v>
      </c>
      <c r="B106" s="147">
        <f>IF(D34="NO HABILITADO",0,IF(B105="CUMPLE",12.5,0))</f>
        <v>0</v>
      </c>
      <c r="BC106" s="124">
        <v>133</v>
      </c>
      <c r="BD106" s="125">
        <f t="shared" si="123"/>
        <v>1</v>
      </c>
      <c r="BE106" s="126">
        <f t="shared" si="124"/>
        <v>1</v>
      </c>
      <c r="BF106" s="90">
        <f t="shared" si="121"/>
        <v>0</v>
      </c>
      <c r="BG106" s="90">
        <f t="shared" si="117"/>
        <v>0</v>
      </c>
      <c r="BH106" s="90" t="str">
        <f t="shared" si="72"/>
        <v/>
      </c>
      <c r="BI106" s="90" t="e">
        <f t="shared" si="125"/>
        <v>#NUM!</v>
      </c>
      <c r="BJ106" s="90" t="str">
        <f t="shared" si="118"/>
        <v/>
      </c>
      <c r="BK106" s="127">
        <f t="shared" si="126"/>
        <v>0</v>
      </c>
      <c r="BL106" s="128" t="e">
        <f t="shared" si="127"/>
        <v>#NUM!</v>
      </c>
      <c r="BM106" s="128" t="e">
        <f t="shared" si="128"/>
        <v>#NUM!</v>
      </c>
      <c r="BN106" s="128" t="str">
        <f t="shared" si="129"/>
        <v/>
      </c>
      <c r="BO106" s="128" t="str">
        <f t="shared" si="73"/>
        <v/>
      </c>
      <c r="BP106" s="90">
        <f t="shared" si="130"/>
        <v>0</v>
      </c>
      <c r="BQ106" s="90">
        <f t="shared" si="122"/>
        <v>0</v>
      </c>
      <c r="BR106" s="90">
        <f t="shared" si="119"/>
        <v>0</v>
      </c>
      <c r="BS106" s="90" t="str">
        <f t="shared" si="45"/>
        <v/>
      </c>
      <c r="BT106" s="90" t="e">
        <f t="shared" si="131"/>
        <v>#NUM!</v>
      </c>
      <c r="BU106" s="90" t="e">
        <f t="shared" si="120"/>
        <v>#NUM!</v>
      </c>
      <c r="BV106" s="127">
        <f t="shared" si="132"/>
        <v>0</v>
      </c>
      <c r="BW106" s="128" t="e">
        <f t="shared" si="133"/>
        <v>#NUM!</v>
      </c>
      <c r="BX106" s="128" t="e">
        <f t="shared" si="134"/>
        <v>#NUM!</v>
      </c>
      <c r="BY106" s="128" t="str">
        <f t="shared" si="135"/>
        <v/>
      </c>
      <c r="BZ106" s="128" t="str">
        <f t="shared" si="74"/>
        <v/>
      </c>
      <c r="CA106" s="90">
        <f t="shared" si="136"/>
        <v>0</v>
      </c>
      <c r="CB106" s="90"/>
      <c r="CC106" s="90"/>
      <c r="CD106" s="129"/>
    </row>
    <row r="107" spans="1:333" ht="36" customHeight="1" thickTop="1">
      <c r="BC107" s="124">
        <v>134</v>
      </c>
      <c r="BD107" s="125">
        <f t="shared" si="123"/>
        <v>1</v>
      </c>
      <c r="BE107" s="126">
        <f t="shared" si="124"/>
        <v>1</v>
      </c>
      <c r="BF107" s="90">
        <f t="shared" si="121"/>
        <v>0</v>
      </c>
      <c r="BG107" s="90">
        <f t="shared" si="117"/>
        <v>0</v>
      </c>
      <c r="BH107" s="90" t="str">
        <f t="shared" si="72"/>
        <v/>
      </c>
      <c r="BI107" s="90" t="e">
        <f t="shared" si="125"/>
        <v>#NUM!</v>
      </c>
      <c r="BJ107" s="90" t="str">
        <f t="shared" si="118"/>
        <v/>
      </c>
      <c r="BK107" s="127">
        <f t="shared" si="126"/>
        <v>0</v>
      </c>
      <c r="BL107" s="128" t="e">
        <f t="shared" si="127"/>
        <v>#NUM!</v>
      </c>
      <c r="BM107" s="128" t="e">
        <f t="shared" si="128"/>
        <v>#NUM!</v>
      </c>
      <c r="BN107" s="128" t="str">
        <f t="shared" si="129"/>
        <v/>
      </c>
      <c r="BO107" s="128" t="str">
        <f t="shared" si="73"/>
        <v/>
      </c>
      <c r="BP107" s="90">
        <f t="shared" si="130"/>
        <v>0</v>
      </c>
      <c r="BQ107" s="90">
        <f t="shared" si="122"/>
        <v>0</v>
      </c>
      <c r="BR107" s="90">
        <f t="shared" si="119"/>
        <v>0</v>
      </c>
      <c r="BS107" s="90" t="str">
        <f t="shared" si="45"/>
        <v/>
      </c>
      <c r="BT107" s="90" t="e">
        <f t="shared" si="131"/>
        <v>#NUM!</v>
      </c>
      <c r="BU107" s="90" t="e">
        <f t="shared" si="120"/>
        <v>#NUM!</v>
      </c>
      <c r="BV107" s="127">
        <f t="shared" si="132"/>
        <v>0</v>
      </c>
      <c r="BW107" s="128" t="e">
        <f t="shared" si="133"/>
        <v>#NUM!</v>
      </c>
      <c r="BX107" s="128" t="e">
        <f t="shared" si="134"/>
        <v>#NUM!</v>
      </c>
      <c r="BY107" s="128" t="str">
        <f t="shared" si="135"/>
        <v/>
      </c>
      <c r="BZ107" s="128" t="str">
        <f t="shared" si="74"/>
        <v/>
      </c>
      <c r="CA107" s="90">
        <f t="shared" si="136"/>
        <v>0</v>
      </c>
      <c r="CB107" s="90"/>
      <c r="CC107" s="90"/>
      <c r="CD107" s="129"/>
    </row>
    <row r="108" spans="1:333">
      <c r="A108" s="136"/>
      <c r="B108" s="62"/>
      <c r="BC108" s="124">
        <v>135</v>
      </c>
      <c r="BD108" s="125">
        <f t="shared" si="123"/>
        <v>1</v>
      </c>
      <c r="BE108" s="126">
        <f t="shared" si="124"/>
        <v>1</v>
      </c>
      <c r="BF108" s="90">
        <f t="shared" si="121"/>
        <v>0</v>
      </c>
      <c r="BG108" s="90">
        <f t="shared" si="117"/>
        <v>0</v>
      </c>
      <c r="BH108" s="90" t="str">
        <f t="shared" si="72"/>
        <v/>
      </c>
      <c r="BI108" s="90" t="e">
        <f t="shared" si="125"/>
        <v>#NUM!</v>
      </c>
      <c r="BJ108" s="90" t="str">
        <f t="shared" si="118"/>
        <v/>
      </c>
      <c r="BK108" s="127">
        <f t="shared" si="126"/>
        <v>0</v>
      </c>
      <c r="BL108" s="128" t="e">
        <f t="shared" si="127"/>
        <v>#NUM!</v>
      </c>
      <c r="BM108" s="128" t="e">
        <f t="shared" si="128"/>
        <v>#NUM!</v>
      </c>
      <c r="BN108" s="128" t="str">
        <f t="shared" si="129"/>
        <v/>
      </c>
      <c r="BO108" s="128" t="str">
        <f t="shared" si="73"/>
        <v/>
      </c>
      <c r="BP108" s="90">
        <f t="shared" si="130"/>
        <v>0</v>
      </c>
      <c r="BQ108" s="90">
        <f t="shared" si="122"/>
        <v>0</v>
      </c>
      <c r="BR108" s="90">
        <f t="shared" si="119"/>
        <v>0</v>
      </c>
      <c r="BS108" s="90" t="str">
        <f t="shared" si="45"/>
        <v/>
      </c>
      <c r="BT108" s="90" t="e">
        <f t="shared" si="131"/>
        <v>#NUM!</v>
      </c>
      <c r="BU108" s="90" t="e">
        <f t="shared" si="120"/>
        <v>#NUM!</v>
      </c>
      <c r="BV108" s="127">
        <f t="shared" si="132"/>
        <v>0</v>
      </c>
      <c r="BW108" s="128" t="e">
        <f t="shared" si="133"/>
        <v>#NUM!</v>
      </c>
      <c r="BX108" s="128" t="e">
        <f t="shared" si="134"/>
        <v>#NUM!</v>
      </c>
      <c r="BY108" s="128" t="str">
        <f t="shared" si="135"/>
        <v/>
      </c>
      <c r="BZ108" s="128" t="str">
        <f t="shared" si="74"/>
        <v/>
      </c>
      <c r="CA108" s="90">
        <f t="shared" si="136"/>
        <v>0</v>
      </c>
      <c r="CB108" s="90"/>
      <c r="CC108" s="90"/>
      <c r="CD108" s="129"/>
    </row>
    <row r="109" spans="1:333">
      <c r="A109" s="137"/>
      <c r="B109" s="138"/>
      <c r="C109" s="7"/>
      <c r="BC109" s="124">
        <v>136</v>
      </c>
      <c r="BD109" s="125">
        <f t="shared" si="123"/>
        <v>1</v>
      </c>
      <c r="BE109" s="126">
        <f t="shared" si="124"/>
        <v>1</v>
      </c>
      <c r="BF109" s="90">
        <f t="shared" si="121"/>
        <v>0</v>
      </c>
      <c r="BG109" s="90">
        <f t="shared" si="117"/>
        <v>0</v>
      </c>
      <c r="BH109" s="90" t="str">
        <f t="shared" si="72"/>
        <v/>
      </c>
      <c r="BI109" s="90" t="e">
        <f t="shared" si="125"/>
        <v>#NUM!</v>
      </c>
      <c r="BJ109" s="90" t="str">
        <f t="shared" si="118"/>
        <v/>
      </c>
      <c r="BK109" s="127">
        <f t="shared" si="126"/>
        <v>0</v>
      </c>
      <c r="BL109" s="128" t="e">
        <f t="shared" si="127"/>
        <v>#NUM!</v>
      </c>
      <c r="BM109" s="128" t="e">
        <f t="shared" si="128"/>
        <v>#NUM!</v>
      </c>
      <c r="BN109" s="128" t="str">
        <f t="shared" si="129"/>
        <v/>
      </c>
      <c r="BO109" s="128" t="str">
        <f t="shared" si="73"/>
        <v/>
      </c>
      <c r="BP109" s="90">
        <f t="shared" si="130"/>
        <v>0</v>
      </c>
      <c r="BQ109" s="90">
        <f t="shared" si="122"/>
        <v>0</v>
      </c>
      <c r="BR109" s="90">
        <f t="shared" si="119"/>
        <v>0</v>
      </c>
      <c r="BS109" s="90" t="str">
        <f t="shared" si="45"/>
        <v/>
      </c>
      <c r="BT109" s="90" t="e">
        <f t="shared" si="131"/>
        <v>#NUM!</v>
      </c>
      <c r="BU109" s="90" t="e">
        <f t="shared" si="120"/>
        <v>#NUM!</v>
      </c>
      <c r="BV109" s="127">
        <f t="shared" si="132"/>
        <v>0</v>
      </c>
      <c r="BW109" s="128" t="e">
        <f t="shared" si="133"/>
        <v>#NUM!</v>
      </c>
      <c r="BX109" s="128" t="e">
        <f t="shared" si="134"/>
        <v>#NUM!</v>
      </c>
      <c r="BY109" s="128" t="str">
        <f t="shared" si="135"/>
        <v/>
      </c>
      <c r="BZ109" s="128" t="str">
        <f t="shared" si="74"/>
        <v/>
      </c>
      <c r="CA109" s="90">
        <f t="shared" si="136"/>
        <v>0</v>
      </c>
      <c r="CB109" s="90"/>
      <c r="CC109" s="90"/>
      <c r="CD109" s="129"/>
    </row>
    <row r="110" spans="1:333">
      <c r="C110" s="60"/>
      <c r="BC110" s="124">
        <v>137</v>
      </c>
      <c r="BD110" s="125">
        <f t="shared" si="123"/>
        <v>1</v>
      </c>
      <c r="BE110" s="126">
        <f t="shared" si="124"/>
        <v>1</v>
      </c>
      <c r="BF110" s="90">
        <f t="shared" si="121"/>
        <v>0</v>
      </c>
      <c r="BG110" s="90">
        <f t="shared" si="117"/>
        <v>0</v>
      </c>
      <c r="BH110" s="90" t="str">
        <f t="shared" si="72"/>
        <v/>
      </c>
      <c r="BI110" s="90" t="e">
        <f t="shared" si="125"/>
        <v>#NUM!</v>
      </c>
      <c r="BJ110" s="90" t="str">
        <f t="shared" si="118"/>
        <v/>
      </c>
      <c r="BK110" s="127">
        <f t="shared" si="126"/>
        <v>0</v>
      </c>
      <c r="BL110" s="128" t="e">
        <f t="shared" si="127"/>
        <v>#NUM!</v>
      </c>
      <c r="BM110" s="128" t="e">
        <f t="shared" si="128"/>
        <v>#NUM!</v>
      </c>
      <c r="BN110" s="128" t="str">
        <f t="shared" si="129"/>
        <v/>
      </c>
      <c r="BO110" s="128" t="str">
        <f t="shared" si="73"/>
        <v/>
      </c>
      <c r="BP110" s="90">
        <f t="shared" si="130"/>
        <v>0</v>
      </c>
      <c r="BQ110" s="90">
        <f t="shared" si="122"/>
        <v>0</v>
      </c>
      <c r="BR110" s="90">
        <f t="shared" si="119"/>
        <v>0</v>
      </c>
      <c r="BS110" s="90" t="str">
        <f t="shared" si="45"/>
        <v/>
      </c>
      <c r="BT110" s="90" t="e">
        <f t="shared" si="131"/>
        <v>#NUM!</v>
      </c>
      <c r="BU110" s="90" t="e">
        <f t="shared" si="120"/>
        <v>#NUM!</v>
      </c>
      <c r="BV110" s="127">
        <f t="shared" si="132"/>
        <v>0</v>
      </c>
      <c r="BW110" s="128" t="e">
        <f t="shared" si="133"/>
        <v>#NUM!</v>
      </c>
      <c r="BX110" s="128" t="e">
        <f t="shared" si="134"/>
        <v>#NUM!</v>
      </c>
      <c r="BY110" s="128" t="str">
        <f t="shared" si="135"/>
        <v/>
      </c>
      <c r="BZ110" s="128" t="str">
        <f t="shared" si="74"/>
        <v/>
      </c>
      <c r="CA110" s="90">
        <f t="shared" si="136"/>
        <v>0</v>
      </c>
      <c r="CB110" s="90"/>
      <c r="CC110" s="90"/>
      <c r="CD110" s="129"/>
    </row>
    <row r="111" spans="1:333">
      <c r="C111" s="62"/>
      <c r="BC111" s="124">
        <v>138</v>
      </c>
      <c r="BD111" s="125">
        <f t="shared" si="123"/>
        <v>1</v>
      </c>
      <c r="BE111" s="126">
        <f t="shared" si="124"/>
        <v>1</v>
      </c>
      <c r="BF111" s="90">
        <f t="shared" si="121"/>
        <v>0</v>
      </c>
      <c r="BG111" s="90">
        <f t="shared" si="117"/>
        <v>0</v>
      </c>
      <c r="BH111" s="90" t="str">
        <f t="shared" si="72"/>
        <v/>
      </c>
      <c r="BI111" s="90" t="e">
        <f t="shared" si="125"/>
        <v>#NUM!</v>
      </c>
      <c r="BJ111" s="90" t="str">
        <f t="shared" si="118"/>
        <v/>
      </c>
      <c r="BK111" s="127">
        <f t="shared" si="126"/>
        <v>0</v>
      </c>
      <c r="BL111" s="128" t="e">
        <f t="shared" si="127"/>
        <v>#NUM!</v>
      </c>
      <c r="BM111" s="128" t="e">
        <f t="shared" si="128"/>
        <v>#NUM!</v>
      </c>
      <c r="BN111" s="128" t="str">
        <f t="shared" si="129"/>
        <v/>
      </c>
      <c r="BO111" s="128" t="str">
        <f t="shared" si="73"/>
        <v/>
      </c>
      <c r="BP111" s="90">
        <f t="shared" si="130"/>
        <v>0</v>
      </c>
      <c r="BQ111" s="90">
        <f t="shared" si="122"/>
        <v>0</v>
      </c>
      <c r="BR111" s="90">
        <f t="shared" si="119"/>
        <v>0</v>
      </c>
      <c r="BS111" s="90" t="str">
        <f t="shared" si="45"/>
        <v/>
      </c>
      <c r="BT111" s="90" t="e">
        <f t="shared" si="131"/>
        <v>#NUM!</v>
      </c>
      <c r="BU111" s="90" t="e">
        <f t="shared" si="120"/>
        <v>#NUM!</v>
      </c>
      <c r="BV111" s="127">
        <f t="shared" si="132"/>
        <v>0</v>
      </c>
      <c r="BW111" s="128" t="e">
        <f t="shared" si="133"/>
        <v>#NUM!</v>
      </c>
      <c r="BX111" s="128" t="e">
        <f t="shared" si="134"/>
        <v>#NUM!</v>
      </c>
      <c r="BY111" s="128" t="str">
        <f t="shared" si="135"/>
        <v/>
      </c>
      <c r="BZ111" s="128" t="str">
        <f t="shared" si="74"/>
        <v/>
      </c>
      <c r="CA111" s="90">
        <f t="shared" si="136"/>
        <v>0</v>
      </c>
      <c r="CB111" s="90"/>
      <c r="CC111" s="90"/>
      <c r="CD111" s="129"/>
    </row>
    <row r="112" spans="1:333">
      <c r="C112" s="64"/>
      <c r="BC112" s="124">
        <v>139</v>
      </c>
      <c r="BD112" s="125">
        <f t="shared" si="123"/>
        <v>1</v>
      </c>
      <c r="BE112" s="126">
        <f t="shared" si="124"/>
        <v>1</v>
      </c>
      <c r="BF112" s="90">
        <f t="shared" si="121"/>
        <v>0</v>
      </c>
      <c r="BG112" s="90">
        <f t="shared" si="117"/>
        <v>0</v>
      </c>
      <c r="BH112" s="90" t="str">
        <f t="shared" si="72"/>
        <v/>
      </c>
      <c r="BI112" s="90" t="e">
        <f t="shared" si="125"/>
        <v>#NUM!</v>
      </c>
      <c r="BJ112" s="90" t="str">
        <f t="shared" si="118"/>
        <v/>
      </c>
      <c r="BK112" s="127">
        <f t="shared" si="126"/>
        <v>0</v>
      </c>
      <c r="BL112" s="128" t="e">
        <f t="shared" si="127"/>
        <v>#NUM!</v>
      </c>
      <c r="BM112" s="128" t="e">
        <f t="shared" si="128"/>
        <v>#NUM!</v>
      </c>
      <c r="BN112" s="128" t="str">
        <f t="shared" si="129"/>
        <v/>
      </c>
      <c r="BO112" s="128" t="str">
        <f t="shared" si="73"/>
        <v/>
      </c>
      <c r="BP112" s="90">
        <f t="shared" si="130"/>
        <v>0</v>
      </c>
      <c r="BQ112" s="90">
        <f t="shared" si="122"/>
        <v>0</v>
      </c>
      <c r="BR112" s="90">
        <f t="shared" si="119"/>
        <v>0</v>
      </c>
      <c r="BS112" s="90" t="str">
        <f t="shared" si="45"/>
        <v/>
      </c>
      <c r="BT112" s="90" t="e">
        <f t="shared" si="131"/>
        <v>#NUM!</v>
      </c>
      <c r="BU112" s="90" t="e">
        <f t="shared" si="120"/>
        <v>#NUM!</v>
      </c>
      <c r="BV112" s="127">
        <f t="shared" si="132"/>
        <v>0</v>
      </c>
      <c r="BW112" s="128" t="e">
        <f t="shared" si="133"/>
        <v>#NUM!</v>
      </c>
      <c r="BX112" s="128" t="e">
        <f t="shared" si="134"/>
        <v>#NUM!</v>
      </c>
      <c r="BY112" s="128" t="str">
        <f t="shared" si="135"/>
        <v/>
      </c>
      <c r="BZ112" s="128" t="str">
        <f t="shared" si="74"/>
        <v/>
      </c>
      <c r="CA112" s="90">
        <f t="shared" si="136"/>
        <v>0</v>
      </c>
      <c r="CB112" s="90"/>
      <c r="CC112" s="90"/>
      <c r="CD112" s="129"/>
    </row>
    <row r="113" spans="55:82">
      <c r="BC113" s="124">
        <v>140</v>
      </c>
      <c r="BD113" s="125">
        <f t="shared" si="123"/>
        <v>1</v>
      </c>
      <c r="BE113" s="126">
        <f t="shared" si="124"/>
        <v>1</v>
      </c>
      <c r="BF113" s="90">
        <f t="shared" si="121"/>
        <v>0</v>
      </c>
      <c r="BG113" s="90">
        <f t="shared" si="117"/>
        <v>0</v>
      </c>
      <c r="BH113" s="90" t="str">
        <f t="shared" si="72"/>
        <v/>
      </c>
      <c r="BI113" s="90" t="e">
        <f t="shared" si="125"/>
        <v>#NUM!</v>
      </c>
      <c r="BJ113" s="90" t="str">
        <f t="shared" si="118"/>
        <v/>
      </c>
      <c r="BK113" s="127">
        <f t="shared" si="126"/>
        <v>0</v>
      </c>
      <c r="BL113" s="128" t="e">
        <f t="shared" si="127"/>
        <v>#NUM!</v>
      </c>
      <c r="BM113" s="128" t="e">
        <f t="shared" si="128"/>
        <v>#NUM!</v>
      </c>
      <c r="BN113" s="128" t="str">
        <f t="shared" si="129"/>
        <v/>
      </c>
      <c r="BO113" s="128" t="str">
        <f t="shared" si="73"/>
        <v/>
      </c>
      <c r="BP113" s="90">
        <f t="shared" si="130"/>
        <v>0</v>
      </c>
      <c r="BQ113" s="90">
        <f t="shared" si="122"/>
        <v>0</v>
      </c>
      <c r="BR113" s="90">
        <f t="shared" si="119"/>
        <v>0</v>
      </c>
      <c r="BS113" s="90" t="str">
        <f t="shared" si="45"/>
        <v/>
      </c>
      <c r="BT113" s="90" t="e">
        <f t="shared" si="131"/>
        <v>#NUM!</v>
      </c>
      <c r="BU113" s="90" t="e">
        <f t="shared" si="120"/>
        <v>#NUM!</v>
      </c>
      <c r="BV113" s="127">
        <f t="shared" si="132"/>
        <v>0</v>
      </c>
      <c r="BW113" s="128" t="e">
        <f t="shared" si="133"/>
        <v>#NUM!</v>
      </c>
      <c r="BX113" s="128" t="e">
        <f t="shared" si="134"/>
        <v>#NUM!</v>
      </c>
      <c r="BY113" s="128" t="str">
        <f t="shared" si="135"/>
        <v/>
      </c>
      <c r="BZ113" s="128" t="str">
        <f t="shared" si="74"/>
        <v/>
      </c>
      <c r="CA113" s="90">
        <f t="shared" si="136"/>
        <v>0</v>
      </c>
      <c r="CB113" s="90"/>
      <c r="CC113" s="90"/>
      <c r="CD113" s="129"/>
    </row>
    <row r="114" spans="55:82">
      <c r="BC114" s="124">
        <v>141</v>
      </c>
      <c r="BD114" s="125">
        <f t="shared" si="123"/>
        <v>1</v>
      </c>
      <c r="BE114" s="126">
        <f t="shared" si="124"/>
        <v>1</v>
      </c>
      <c r="BF114" s="90">
        <f t="shared" si="121"/>
        <v>0</v>
      </c>
      <c r="BG114" s="90">
        <f t="shared" si="117"/>
        <v>0</v>
      </c>
      <c r="BH114" s="90" t="str">
        <f t="shared" si="72"/>
        <v/>
      </c>
      <c r="BI114" s="90" t="e">
        <f t="shared" si="125"/>
        <v>#NUM!</v>
      </c>
      <c r="BJ114" s="90" t="str">
        <f t="shared" si="118"/>
        <v/>
      </c>
      <c r="BK114" s="127">
        <f t="shared" si="126"/>
        <v>0</v>
      </c>
      <c r="BL114" s="128" t="e">
        <f t="shared" si="127"/>
        <v>#NUM!</v>
      </c>
      <c r="BM114" s="128" t="e">
        <f t="shared" si="128"/>
        <v>#NUM!</v>
      </c>
      <c r="BN114" s="128" t="str">
        <f t="shared" si="129"/>
        <v/>
      </c>
      <c r="BO114" s="128" t="str">
        <f t="shared" si="73"/>
        <v/>
      </c>
      <c r="BP114" s="90">
        <f t="shared" si="130"/>
        <v>0</v>
      </c>
      <c r="BQ114" s="90">
        <f t="shared" si="122"/>
        <v>0</v>
      </c>
      <c r="BR114" s="90">
        <f t="shared" si="119"/>
        <v>0</v>
      </c>
      <c r="BS114" s="90" t="str">
        <f t="shared" si="45"/>
        <v/>
      </c>
      <c r="BT114" s="90" t="e">
        <f t="shared" si="131"/>
        <v>#NUM!</v>
      </c>
      <c r="BU114" s="90" t="e">
        <f t="shared" si="120"/>
        <v>#NUM!</v>
      </c>
      <c r="BV114" s="127">
        <f t="shared" si="132"/>
        <v>0</v>
      </c>
      <c r="BW114" s="128" t="e">
        <f t="shared" si="133"/>
        <v>#NUM!</v>
      </c>
      <c r="BX114" s="128" t="e">
        <f t="shared" si="134"/>
        <v>#NUM!</v>
      </c>
      <c r="BY114" s="128" t="str">
        <f t="shared" si="135"/>
        <v/>
      </c>
      <c r="BZ114" s="128" t="str">
        <f t="shared" si="74"/>
        <v/>
      </c>
      <c r="CA114" s="90">
        <f t="shared" si="136"/>
        <v>0</v>
      </c>
      <c r="CB114" s="90"/>
      <c r="CC114" s="90"/>
      <c r="CD114" s="129"/>
    </row>
    <row r="115" spans="55:82">
      <c r="BC115" s="124">
        <v>142</v>
      </c>
      <c r="BD115" s="125">
        <f t="shared" si="123"/>
        <v>1</v>
      </c>
      <c r="BE115" s="126">
        <f t="shared" si="124"/>
        <v>1</v>
      </c>
      <c r="BF115" s="90">
        <f t="shared" si="121"/>
        <v>0</v>
      </c>
      <c r="BG115" s="90">
        <f t="shared" si="117"/>
        <v>0</v>
      </c>
      <c r="BH115" s="90" t="str">
        <f t="shared" si="72"/>
        <v/>
      </c>
      <c r="BI115" s="90" t="e">
        <f t="shared" si="125"/>
        <v>#NUM!</v>
      </c>
      <c r="BJ115" s="90" t="str">
        <f t="shared" si="118"/>
        <v/>
      </c>
      <c r="BK115" s="127">
        <f t="shared" si="126"/>
        <v>0</v>
      </c>
      <c r="BL115" s="128" t="e">
        <f t="shared" si="127"/>
        <v>#NUM!</v>
      </c>
      <c r="BM115" s="128" t="e">
        <f t="shared" si="128"/>
        <v>#NUM!</v>
      </c>
      <c r="BN115" s="128" t="str">
        <f t="shared" si="129"/>
        <v/>
      </c>
      <c r="BO115" s="128" t="str">
        <f t="shared" si="73"/>
        <v/>
      </c>
      <c r="BP115" s="90">
        <f t="shared" si="130"/>
        <v>0</v>
      </c>
      <c r="BQ115" s="90">
        <f t="shared" si="122"/>
        <v>0</v>
      </c>
      <c r="BR115" s="90">
        <f t="shared" si="119"/>
        <v>0</v>
      </c>
      <c r="BS115" s="90" t="str">
        <f t="shared" si="45"/>
        <v/>
      </c>
      <c r="BT115" s="90" t="e">
        <f t="shared" si="131"/>
        <v>#NUM!</v>
      </c>
      <c r="BU115" s="90" t="e">
        <f t="shared" si="120"/>
        <v>#NUM!</v>
      </c>
      <c r="BV115" s="127">
        <f t="shared" si="132"/>
        <v>0</v>
      </c>
      <c r="BW115" s="128" t="e">
        <f t="shared" si="133"/>
        <v>#NUM!</v>
      </c>
      <c r="BX115" s="128" t="e">
        <f t="shared" si="134"/>
        <v>#NUM!</v>
      </c>
      <c r="BY115" s="128" t="str">
        <f t="shared" si="135"/>
        <v/>
      </c>
      <c r="BZ115" s="128" t="str">
        <f t="shared" si="74"/>
        <v/>
      </c>
      <c r="CA115" s="90">
        <f t="shared" si="136"/>
        <v>0</v>
      </c>
      <c r="CB115" s="90"/>
      <c r="CC115" s="90"/>
      <c r="CD115" s="129"/>
    </row>
    <row r="116" spans="55:82">
      <c r="BC116" s="124">
        <v>143</v>
      </c>
      <c r="BD116" s="125">
        <f t="shared" si="123"/>
        <v>1</v>
      </c>
      <c r="BE116" s="126">
        <f t="shared" si="124"/>
        <v>1</v>
      </c>
      <c r="BF116" s="90">
        <f t="shared" si="121"/>
        <v>0</v>
      </c>
      <c r="BG116" s="90">
        <f t="shared" si="117"/>
        <v>0</v>
      </c>
      <c r="BH116" s="90" t="str">
        <f t="shared" si="72"/>
        <v/>
      </c>
      <c r="BI116" s="90" t="e">
        <f t="shared" si="125"/>
        <v>#NUM!</v>
      </c>
      <c r="BJ116" s="90" t="str">
        <f t="shared" si="118"/>
        <v/>
      </c>
      <c r="BK116" s="127">
        <f t="shared" si="126"/>
        <v>0</v>
      </c>
      <c r="BL116" s="128" t="e">
        <f t="shared" si="127"/>
        <v>#NUM!</v>
      </c>
      <c r="BM116" s="128" t="e">
        <f t="shared" si="128"/>
        <v>#NUM!</v>
      </c>
      <c r="BN116" s="128" t="str">
        <f t="shared" si="129"/>
        <v/>
      </c>
      <c r="BO116" s="128" t="str">
        <f t="shared" si="73"/>
        <v/>
      </c>
      <c r="BP116" s="90">
        <f t="shared" si="130"/>
        <v>0</v>
      </c>
      <c r="BQ116" s="90">
        <f t="shared" si="122"/>
        <v>0</v>
      </c>
      <c r="BR116" s="90">
        <f t="shared" si="119"/>
        <v>0</v>
      </c>
      <c r="BS116" s="90" t="str">
        <f t="shared" si="45"/>
        <v/>
      </c>
      <c r="BT116" s="90" t="e">
        <f t="shared" si="131"/>
        <v>#NUM!</v>
      </c>
      <c r="BU116" s="90" t="e">
        <f t="shared" si="120"/>
        <v>#NUM!</v>
      </c>
      <c r="BV116" s="127">
        <f t="shared" si="132"/>
        <v>0</v>
      </c>
      <c r="BW116" s="128" t="e">
        <f t="shared" si="133"/>
        <v>#NUM!</v>
      </c>
      <c r="BX116" s="128" t="e">
        <f t="shared" si="134"/>
        <v>#NUM!</v>
      </c>
      <c r="BY116" s="128" t="str">
        <f t="shared" si="135"/>
        <v/>
      </c>
      <c r="BZ116" s="128" t="str">
        <f t="shared" si="74"/>
        <v/>
      </c>
      <c r="CA116" s="90">
        <f t="shared" si="136"/>
        <v>0</v>
      </c>
      <c r="CB116" s="90"/>
      <c r="CC116" s="90"/>
      <c r="CD116" s="129"/>
    </row>
    <row r="117" spans="55:82">
      <c r="BC117" s="124">
        <v>144</v>
      </c>
      <c r="BD117" s="125">
        <f t="shared" si="123"/>
        <v>1</v>
      </c>
      <c r="BE117" s="126">
        <f t="shared" si="124"/>
        <v>1</v>
      </c>
      <c r="BF117" s="90">
        <f t="shared" si="121"/>
        <v>0</v>
      </c>
      <c r="BG117" s="90">
        <f t="shared" si="117"/>
        <v>0</v>
      </c>
      <c r="BH117" s="90" t="str">
        <f t="shared" si="72"/>
        <v/>
      </c>
      <c r="BI117" s="90" t="e">
        <f t="shared" si="125"/>
        <v>#NUM!</v>
      </c>
      <c r="BJ117" s="90" t="str">
        <f t="shared" si="118"/>
        <v/>
      </c>
      <c r="BK117" s="127">
        <f t="shared" si="126"/>
        <v>0</v>
      </c>
      <c r="BL117" s="128" t="e">
        <f t="shared" si="127"/>
        <v>#NUM!</v>
      </c>
      <c r="BM117" s="128" t="e">
        <f t="shared" si="128"/>
        <v>#NUM!</v>
      </c>
      <c r="BN117" s="128" t="str">
        <f t="shared" si="129"/>
        <v/>
      </c>
      <c r="BO117" s="128" t="str">
        <f t="shared" si="73"/>
        <v/>
      </c>
      <c r="BP117" s="90">
        <f t="shared" si="130"/>
        <v>0</v>
      </c>
      <c r="BQ117" s="90">
        <f t="shared" si="122"/>
        <v>0</v>
      </c>
      <c r="BR117" s="90">
        <f t="shared" si="119"/>
        <v>0</v>
      </c>
      <c r="BS117" s="90" t="str">
        <f t="shared" si="45"/>
        <v/>
      </c>
      <c r="BT117" s="90" t="e">
        <f t="shared" si="131"/>
        <v>#NUM!</v>
      </c>
      <c r="BU117" s="90" t="e">
        <f t="shared" si="120"/>
        <v>#NUM!</v>
      </c>
      <c r="BV117" s="127">
        <f t="shared" si="132"/>
        <v>0</v>
      </c>
      <c r="BW117" s="128" t="e">
        <f t="shared" si="133"/>
        <v>#NUM!</v>
      </c>
      <c r="BX117" s="128" t="e">
        <f t="shared" si="134"/>
        <v>#NUM!</v>
      </c>
      <c r="BY117" s="128" t="str">
        <f t="shared" si="135"/>
        <v/>
      </c>
      <c r="BZ117" s="128" t="str">
        <f t="shared" si="74"/>
        <v/>
      </c>
      <c r="CA117" s="90">
        <f t="shared" si="136"/>
        <v>0</v>
      </c>
      <c r="CB117" s="90"/>
      <c r="CC117" s="90"/>
      <c r="CD117" s="129"/>
    </row>
    <row r="118" spans="55:82">
      <c r="BC118" s="124">
        <v>145</v>
      </c>
      <c r="BD118" s="125">
        <f t="shared" si="123"/>
        <v>1</v>
      </c>
      <c r="BE118" s="126">
        <f t="shared" si="124"/>
        <v>1</v>
      </c>
      <c r="BF118" s="90">
        <f t="shared" si="121"/>
        <v>0</v>
      </c>
      <c r="BG118" s="90">
        <f t="shared" si="117"/>
        <v>0</v>
      </c>
      <c r="BH118" s="90" t="str">
        <f t="shared" si="72"/>
        <v/>
      </c>
      <c r="BI118" s="90" t="e">
        <f t="shared" si="125"/>
        <v>#NUM!</v>
      </c>
      <c r="BJ118" s="90" t="str">
        <f t="shared" si="118"/>
        <v/>
      </c>
      <c r="BK118" s="127">
        <f t="shared" si="126"/>
        <v>0</v>
      </c>
      <c r="BL118" s="128" t="e">
        <f t="shared" si="127"/>
        <v>#NUM!</v>
      </c>
      <c r="BM118" s="128" t="e">
        <f t="shared" si="128"/>
        <v>#NUM!</v>
      </c>
      <c r="BN118" s="128" t="str">
        <f t="shared" si="129"/>
        <v/>
      </c>
      <c r="BO118" s="128" t="str">
        <f t="shared" si="73"/>
        <v/>
      </c>
      <c r="BP118" s="90">
        <f t="shared" si="130"/>
        <v>0</v>
      </c>
      <c r="BQ118" s="90">
        <f t="shared" si="122"/>
        <v>0</v>
      </c>
      <c r="BR118" s="90">
        <f t="shared" si="119"/>
        <v>0</v>
      </c>
      <c r="BS118" s="90" t="str">
        <f t="shared" si="45"/>
        <v/>
      </c>
      <c r="BT118" s="90" t="e">
        <f t="shared" si="131"/>
        <v>#NUM!</v>
      </c>
      <c r="BU118" s="90" t="e">
        <f t="shared" si="120"/>
        <v>#NUM!</v>
      </c>
      <c r="BV118" s="127">
        <f t="shared" si="132"/>
        <v>0</v>
      </c>
      <c r="BW118" s="128" t="e">
        <f t="shared" si="133"/>
        <v>#NUM!</v>
      </c>
      <c r="BX118" s="128" t="e">
        <f t="shared" si="134"/>
        <v>#NUM!</v>
      </c>
      <c r="BY118" s="128" t="str">
        <f t="shared" si="135"/>
        <v/>
      </c>
      <c r="BZ118" s="128" t="str">
        <f t="shared" si="74"/>
        <v/>
      </c>
      <c r="CA118" s="90">
        <f t="shared" si="136"/>
        <v>0</v>
      </c>
      <c r="CB118" s="90"/>
      <c r="CC118" s="90"/>
      <c r="CD118" s="129"/>
    </row>
    <row r="119" spans="55:82">
      <c r="BC119" s="124">
        <v>146</v>
      </c>
      <c r="BD119" s="125">
        <f t="shared" si="123"/>
        <v>1</v>
      </c>
      <c r="BE119" s="126">
        <f t="shared" si="124"/>
        <v>1</v>
      </c>
      <c r="BF119" s="90">
        <f t="shared" si="121"/>
        <v>0</v>
      </c>
      <c r="BG119" s="90">
        <f t="shared" si="117"/>
        <v>0</v>
      </c>
      <c r="BH119" s="90" t="str">
        <f t="shared" si="72"/>
        <v/>
      </c>
      <c r="BI119" s="90" t="e">
        <f t="shared" si="125"/>
        <v>#NUM!</v>
      </c>
      <c r="BJ119" s="90" t="str">
        <f t="shared" si="118"/>
        <v/>
      </c>
      <c r="BK119" s="127">
        <f t="shared" si="126"/>
        <v>0</v>
      </c>
      <c r="BL119" s="128" t="e">
        <f t="shared" si="127"/>
        <v>#NUM!</v>
      </c>
      <c r="BM119" s="128" t="e">
        <f t="shared" si="128"/>
        <v>#NUM!</v>
      </c>
      <c r="BN119" s="128" t="str">
        <f t="shared" si="129"/>
        <v/>
      </c>
      <c r="BO119" s="128" t="str">
        <f t="shared" si="73"/>
        <v/>
      </c>
      <c r="BP119" s="90">
        <f t="shared" si="130"/>
        <v>0</v>
      </c>
      <c r="BQ119" s="90">
        <f t="shared" si="122"/>
        <v>0</v>
      </c>
      <c r="BR119" s="90">
        <f t="shared" si="119"/>
        <v>0</v>
      </c>
      <c r="BS119" s="90" t="str">
        <f t="shared" si="45"/>
        <v/>
      </c>
      <c r="BT119" s="90" t="e">
        <f t="shared" si="131"/>
        <v>#NUM!</v>
      </c>
      <c r="BU119" s="90" t="e">
        <f t="shared" si="120"/>
        <v>#NUM!</v>
      </c>
      <c r="BV119" s="127">
        <f t="shared" si="132"/>
        <v>0</v>
      </c>
      <c r="BW119" s="128" t="e">
        <f t="shared" si="133"/>
        <v>#NUM!</v>
      </c>
      <c r="BX119" s="128" t="e">
        <f t="shared" si="134"/>
        <v>#NUM!</v>
      </c>
      <c r="BY119" s="128" t="str">
        <f t="shared" si="135"/>
        <v/>
      </c>
      <c r="BZ119" s="128" t="str">
        <f t="shared" si="74"/>
        <v/>
      </c>
      <c r="CA119" s="90">
        <f t="shared" si="136"/>
        <v>0</v>
      </c>
      <c r="CB119" s="90"/>
      <c r="CC119" s="90"/>
      <c r="CD119" s="129"/>
    </row>
    <row r="120" spans="55:82">
      <c r="BC120" s="124">
        <v>147</v>
      </c>
      <c r="BD120" s="125">
        <f t="shared" si="123"/>
        <v>1</v>
      </c>
      <c r="BE120" s="126">
        <f t="shared" si="124"/>
        <v>1</v>
      </c>
      <c r="BF120" s="90">
        <f t="shared" si="121"/>
        <v>0</v>
      </c>
      <c r="BG120" s="90">
        <f t="shared" si="117"/>
        <v>0</v>
      </c>
      <c r="BH120" s="90" t="str">
        <f t="shared" si="72"/>
        <v/>
      </c>
      <c r="BI120" s="90" t="e">
        <f t="shared" si="125"/>
        <v>#NUM!</v>
      </c>
      <c r="BJ120" s="90" t="str">
        <f t="shared" si="118"/>
        <v/>
      </c>
      <c r="BK120" s="127">
        <f t="shared" si="126"/>
        <v>0</v>
      </c>
      <c r="BL120" s="128" t="e">
        <f t="shared" si="127"/>
        <v>#NUM!</v>
      </c>
      <c r="BM120" s="128" t="e">
        <f t="shared" si="128"/>
        <v>#NUM!</v>
      </c>
      <c r="BN120" s="128" t="str">
        <f t="shared" si="129"/>
        <v/>
      </c>
      <c r="BO120" s="128" t="str">
        <f t="shared" si="73"/>
        <v/>
      </c>
      <c r="BP120" s="90">
        <f t="shared" si="130"/>
        <v>0</v>
      </c>
      <c r="BQ120" s="90">
        <f t="shared" si="122"/>
        <v>0</v>
      </c>
      <c r="BR120" s="90">
        <f t="shared" si="119"/>
        <v>0</v>
      </c>
      <c r="BS120" s="90" t="str">
        <f t="shared" si="45"/>
        <v/>
      </c>
      <c r="BT120" s="90" t="e">
        <f t="shared" si="131"/>
        <v>#NUM!</v>
      </c>
      <c r="BU120" s="90" t="e">
        <f t="shared" si="120"/>
        <v>#NUM!</v>
      </c>
      <c r="BV120" s="127">
        <f t="shared" si="132"/>
        <v>0</v>
      </c>
      <c r="BW120" s="128" t="e">
        <f t="shared" si="133"/>
        <v>#NUM!</v>
      </c>
      <c r="BX120" s="128" t="e">
        <f t="shared" si="134"/>
        <v>#NUM!</v>
      </c>
      <c r="BY120" s="128" t="str">
        <f t="shared" si="135"/>
        <v/>
      </c>
      <c r="BZ120" s="128" t="str">
        <f t="shared" si="74"/>
        <v/>
      </c>
      <c r="CA120" s="90">
        <f t="shared" si="136"/>
        <v>0</v>
      </c>
      <c r="CB120" s="90"/>
      <c r="CC120" s="90"/>
      <c r="CD120" s="129"/>
    </row>
    <row r="121" spans="55:82">
      <c r="BC121" s="124">
        <v>148</v>
      </c>
      <c r="BD121" s="125">
        <f t="shared" si="123"/>
        <v>1</v>
      </c>
      <c r="BE121" s="126">
        <f t="shared" si="124"/>
        <v>1</v>
      </c>
      <c r="BF121" s="90">
        <f t="shared" si="121"/>
        <v>0</v>
      </c>
      <c r="BG121" s="90">
        <f t="shared" si="117"/>
        <v>0</v>
      </c>
      <c r="BH121" s="90" t="str">
        <f t="shared" si="72"/>
        <v/>
      </c>
      <c r="BI121" s="90" t="e">
        <f t="shared" si="125"/>
        <v>#NUM!</v>
      </c>
      <c r="BJ121" s="90" t="str">
        <f t="shared" si="118"/>
        <v/>
      </c>
      <c r="BK121" s="127">
        <f t="shared" si="126"/>
        <v>0</v>
      </c>
      <c r="BL121" s="128" t="e">
        <f t="shared" si="127"/>
        <v>#NUM!</v>
      </c>
      <c r="BM121" s="128" t="e">
        <f t="shared" si="128"/>
        <v>#NUM!</v>
      </c>
      <c r="BN121" s="128" t="str">
        <f t="shared" si="129"/>
        <v/>
      </c>
      <c r="BO121" s="128" t="str">
        <f t="shared" si="73"/>
        <v/>
      </c>
      <c r="BP121" s="90">
        <f t="shared" si="130"/>
        <v>0</v>
      </c>
      <c r="BQ121" s="90">
        <f t="shared" si="122"/>
        <v>0</v>
      </c>
      <c r="BR121" s="90">
        <f t="shared" si="119"/>
        <v>0</v>
      </c>
      <c r="BS121" s="90" t="str">
        <f t="shared" si="45"/>
        <v/>
      </c>
      <c r="BT121" s="90" t="e">
        <f t="shared" si="131"/>
        <v>#NUM!</v>
      </c>
      <c r="BU121" s="90" t="e">
        <f t="shared" si="120"/>
        <v>#NUM!</v>
      </c>
      <c r="BV121" s="127">
        <f t="shared" si="132"/>
        <v>0</v>
      </c>
      <c r="BW121" s="128" t="e">
        <f t="shared" si="133"/>
        <v>#NUM!</v>
      </c>
      <c r="BX121" s="128" t="e">
        <f t="shared" si="134"/>
        <v>#NUM!</v>
      </c>
      <c r="BY121" s="128" t="str">
        <f t="shared" si="135"/>
        <v/>
      </c>
      <c r="BZ121" s="128" t="str">
        <f t="shared" si="74"/>
        <v/>
      </c>
      <c r="CA121" s="90">
        <f t="shared" si="136"/>
        <v>0</v>
      </c>
      <c r="CB121" s="90"/>
      <c r="CC121" s="90"/>
      <c r="CD121" s="129"/>
    </row>
    <row r="122" spans="55:82">
      <c r="BC122" s="124">
        <v>149</v>
      </c>
      <c r="BD122" s="125">
        <f t="shared" si="123"/>
        <v>1</v>
      </c>
      <c r="BE122" s="126">
        <f t="shared" si="124"/>
        <v>1</v>
      </c>
      <c r="BF122" s="90">
        <f t="shared" si="121"/>
        <v>0</v>
      </c>
      <c r="BG122" s="90">
        <f t="shared" si="117"/>
        <v>0</v>
      </c>
      <c r="BH122" s="90" t="str">
        <f t="shared" si="72"/>
        <v/>
      </c>
      <c r="BI122" s="90" t="e">
        <f t="shared" si="125"/>
        <v>#NUM!</v>
      </c>
      <c r="BJ122" s="90" t="str">
        <f t="shared" si="118"/>
        <v/>
      </c>
      <c r="BK122" s="127">
        <f t="shared" si="126"/>
        <v>0</v>
      </c>
      <c r="BL122" s="128" t="e">
        <f t="shared" si="127"/>
        <v>#NUM!</v>
      </c>
      <c r="BM122" s="128" t="e">
        <f t="shared" si="128"/>
        <v>#NUM!</v>
      </c>
      <c r="BN122" s="128" t="str">
        <f t="shared" si="129"/>
        <v/>
      </c>
      <c r="BO122" s="128" t="str">
        <f t="shared" si="73"/>
        <v/>
      </c>
      <c r="BP122" s="90">
        <f t="shared" si="130"/>
        <v>0</v>
      </c>
      <c r="BQ122" s="90">
        <f t="shared" si="122"/>
        <v>0</v>
      </c>
      <c r="BR122" s="90">
        <f t="shared" si="119"/>
        <v>0</v>
      </c>
      <c r="BS122" s="90" t="str">
        <f t="shared" si="45"/>
        <v/>
      </c>
      <c r="BT122" s="90" t="e">
        <f t="shared" si="131"/>
        <v>#NUM!</v>
      </c>
      <c r="BU122" s="90" t="e">
        <f t="shared" si="120"/>
        <v>#NUM!</v>
      </c>
      <c r="BV122" s="127">
        <f t="shared" si="132"/>
        <v>0</v>
      </c>
      <c r="BW122" s="128" t="e">
        <f t="shared" si="133"/>
        <v>#NUM!</v>
      </c>
      <c r="BX122" s="128" t="e">
        <f t="shared" si="134"/>
        <v>#NUM!</v>
      </c>
      <c r="BY122" s="128" t="str">
        <f t="shared" si="135"/>
        <v/>
      </c>
      <c r="BZ122" s="128" t="str">
        <f t="shared" si="74"/>
        <v/>
      </c>
      <c r="CA122" s="90">
        <f t="shared" si="136"/>
        <v>0</v>
      </c>
      <c r="CB122" s="90"/>
      <c r="CC122" s="90"/>
      <c r="CD122" s="129"/>
    </row>
    <row r="123" spans="55:82">
      <c r="BC123" s="124">
        <v>150</v>
      </c>
      <c r="BD123" s="125">
        <f t="shared" si="123"/>
        <v>1</v>
      </c>
      <c r="BE123" s="126">
        <f t="shared" si="124"/>
        <v>1</v>
      </c>
      <c r="BF123" s="90">
        <f t="shared" si="121"/>
        <v>0</v>
      </c>
      <c r="BG123" s="90">
        <f t="shared" si="117"/>
        <v>0</v>
      </c>
      <c r="BH123" s="90" t="str">
        <f t="shared" si="72"/>
        <v/>
      </c>
      <c r="BI123" s="90" t="e">
        <f t="shared" si="125"/>
        <v>#NUM!</v>
      </c>
      <c r="BJ123" s="90" t="str">
        <f t="shared" si="118"/>
        <v/>
      </c>
      <c r="BK123" s="127">
        <f t="shared" si="126"/>
        <v>0</v>
      </c>
      <c r="BL123" s="128" t="e">
        <f t="shared" si="127"/>
        <v>#NUM!</v>
      </c>
      <c r="BM123" s="128" t="e">
        <f t="shared" si="128"/>
        <v>#NUM!</v>
      </c>
      <c r="BN123" s="128" t="str">
        <f t="shared" si="129"/>
        <v/>
      </c>
      <c r="BO123" s="128" t="str">
        <f t="shared" si="73"/>
        <v/>
      </c>
      <c r="BP123" s="90">
        <f t="shared" si="130"/>
        <v>0</v>
      </c>
      <c r="BQ123" s="90">
        <f t="shared" si="122"/>
        <v>0</v>
      </c>
      <c r="BR123" s="90">
        <f t="shared" si="119"/>
        <v>0</v>
      </c>
      <c r="BS123" s="90" t="str">
        <f t="shared" si="45"/>
        <v/>
      </c>
      <c r="BT123" s="90" t="e">
        <f t="shared" si="131"/>
        <v>#NUM!</v>
      </c>
      <c r="BU123" s="90" t="e">
        <f t="shared" si="120"/>
        <v>#NUM!</v>
      </c>
      <c r="BV123" s="127">
        <f t="shared" si="132"/>
        <v>0</v>
      </c>
      <c r="BW123" s="128" t="e">
        <f t="shared" si="133"/>
        <v>#NUM!</v>
      </c>
      <c r="BX123" s="128" t="e">
        <f t="shared" si="134"/>
        <v>#NUM!</v>
      </c>
      <c r="BY123" s="128" t="str">
        <f t="shared" si="135"/>
        <v/>
      </c>
      <c r="BZ123" s="128" t="str">
        <f t="shared" si="74"/>
        <v/>
      </c>
      <c r="CA123" s="90">
        <f t="shared" si="136"/>
        <v>0</v>
      </c>
      <c r="CB123" s="90"/>
      <c r="CC123" s="90"/>
      <c r="CD123" s="129"/>
    </row>
    <row r="124" spans="55:82">
      <c r="BC124" s="124">
        <v>151</v>
      </c>
      <c r="BD124" s="125">
        <f t="shared" si="123"/>
        <v>1</v>
      </c>
      <c r="BE124" s="126">
        <f t="shared" si="124"/>
        <v>1</v>
      </c>
      <c r="BF124" s="90">
        <f t="shared" si="121"/>
        <v>0</v>
      </c>
      <c r="BG124" s="90">
        <f t="shared" si="117"/>
        <v>0</v>
      </c>
      <c r="BH124" s="90" t="str">
        <f t="shared" si="72"/>
        <v/>
      </c>
      <c r="BI124" s="90" t="e">
        <f t="shared" si="125"/>
        <v>#NUM!</v>
      </c>
      <c r="BJ124" s="90" t="str">
        <f t="shared" si="118"/>
        <v/>
      </c>
      <c r="BK124" s="127">
        <f t="shared" si="126"/>
        <v>0</v>
      </c>
      <c r="BL124" s="128" t="e">
        <f t="shared" si="127"/>
        <v>#NUM!</v>
      </c>
      <c r="BM124" s="128" t="e">
        <f t="shared" si="128"/>
        <v>#NUM!</v>
      </c>
      <c r="BN124" s="128" t="str">
        <f t="shared" si="129"/>
        <v/>
      </c>
      <c r="BO124" s="128" t="str">
        <f t="shared" si="73"/>
        <v/>
      </c>
      <c r="BP124" s="90">
        <f t="shared" si="130"/>
        <v>0</v>
      </c>
      <c r="BQ124" s="90">
        <f t="shared" si="122"/>
        <v>0</v>
      </c>
      <c r="BR124" s="90">
        <f t="shared" si="119"/>
        <v>0</v>
      </c>
      <c r="BS124" s="90" t="str">
        <f t="shared" si="45"/>
        <v/>
      </c>
      <c r="BT124" s="90" t="e">
        <f t="shared" si="131"/>
        <v>#NUM!</v>
      </c>
      <c r="BU124" s="90" t="e">
        <f t="shared" si="120"/>
        <v>#NUM!</v>
      </c>
      <c r="BV124" s="127">
        <f t="shared" si="132"/>
        <v>0</v>
      </c>
      <c r="BW124" s="128" t="e">
        <f t="shared" si="133"/>
        <v>#NUM!</v>
      </c>
      <c r="BX124" s="128" t="e">
        <f t="shared" si="134"/>
        <v>#NUM!</v>
      </c>
      <c r="BY124" s="128" t="str">
        <f t="shared" si="135"/>
        <v/>
      </c>
      <c r="BZ124" s="128" t="str">
        <f t="shared" si="74"/>
        <v/>
      </c>
      <c r="CA124" s="90">
        <f t="shared" si="136"/>
        <v>0</v>
      </c>
      <c r="CB124" s="90"/>
      <c r="CC124" s="90"/>
      <c r="CD124" s="129"/>
    </row>
    <row r="125" spans="55:82">
      <c r="BC125" s="124">
        <v>152</v>
      </c>
      <c r="BD125" s="125">
        <f t="shared" si="123"/>
        <v>1</v>
      </c>
      <c r="BE125" s="126">
        <f t="shared" si="124"/>
        <v>1</v>
      </c>
      <c r="BF125" s="90">
        <f t="shared" si="121"/>
        <v>0</v>
      </c>
      <c r="BG125" s="90">
        <f t="shared" si="117"/>
        <v>0</v>
      </c>
      <c r="BH125" s="90" t="str">
        <f t="shared" si="72"/>
        <v/>
      </c>
      <c r="BI125" s="90" t="e">
        <f t="shared" si="125"/>
        <v>#NUM!</v>
      </c>
      <c r="BJ125" s="90" t="str">
        <f t="shared" si="118"/>
        <v/>
      </c>
      <c r="BK125" s="127">
        <f t="shared" si="126"/>
        <v>0</v>
      </c>
      <c r="BL125" s="128" t="e">
        <f t="shared" si="127"/>
        <v>#NUM!</v>
      </c>
      <c r="BM125" s="128" t="e">
        <f t="shared" si="128"/>
        <v>#NUM!</v>
      </c>
      <c r="BN125" s="128" t="str">
        <f t="shared" si="129"/>
        <v/>
      </c>
      <c r="BO125" s="128" t="str">
        <f t="shared" si="73"/>
        <v/>
      </c>
      <c r="BP125" s="90">
        <f t="shared" si="130"/>
        <v>0</v>
      </c>
      <c r="BQ125" s="90">
        <f t="shared" si="122"/>
        <v>0</v>
      </c>
      <c r="BR125" s="90">
        <f t="shared" si="119"/>
        <v>0</v>
      </c>
      <c r="BS125" s="90" t="str">
        <f t="shared" si="45"/>
        <v/>
      </c>
      <c r="BT125" s="90" t="e">
        <f t="shared" si="131"/>
        <v>#NUM!</v>
      </c>
      <c r="BU125" s="90" t="e">
        <f t="shared" si="120"/>
        <v>#NUM!</v>
      </c>
      <c r="BV125" s="127">
        <f t="shared" si="132"/>
        <v>0</v>
      </c>
      <c r="BW125" s="128" t="e">
        <f t="shared" si="133"/>
        <v>#NUM!</v>
      </c>
      <c r="BX125" s="128" t="e">
        <f t="shared" si="134"/>
        <v>#NUM!</v>
      </c>
      <c r="BY125" s="128" t="str">
        <f t="shared" si="135"/>
        <v/>
      </c>
      <c r="BZ125" s="128" t="str">
        <f t="shared" si="74"/>
        <v/>
      </c>
      <c r="CA125" s="90">
        <f t="shared" si="136"/>
        <v>0</v>
      </c>
      <c r="CB125" s="90"/>
      <c r="CC125" s="90"/>
      <c r="CD125" s="129"/>
    </row>
    <row r="126" spans="55:82">
      <c r="BC126" s="124">
        <v>153</v>
      </c>
      <c r="BD126" s="125">
        <f t="shared" si="123"/>
        <v>1</v>
      </c>
      <c r="BE126" s="126">
        <f t="shared" si="124"/>
        <v>1</v>
      </c>
      <c r="BF126" s="90">
        <f t="shared" si="121"/>
        <v>0</v>
      </c>
      <c r="BG126" s="90">
        <f t="shared" si="117"/>
        <v>0</v>
      </c>
      <c r="BH126" s="90" t="str">
        <f t="shared" si="72"/>
        <v/>
      </c>
      <c r="BI126" s="90" t="e">
        <f t="shared" si="125"/>
        <v>#NUM!</v>
      </c>
      <c r="BJ126" s="90" t="str">
        <f t="shared" si="118"/>
        <v/>
      </c>
      <c r="BK126" s="127">
        <f t="shared" si="126"/>
        <v>0</v>
      </c>
      <c r="BL126" s="128" t="e">
        <f t="shared" si="127"/>
        <v>#NUM!</v>
      </c>
      <c r="BM126" s="128" t="e">
        <f t="shared" si="128"/>
        <v>#NUM!</v>
      </c>
      <c r="BN126" s="128" t="str">
        <f t="shared" si="129"/>
        <v/>
      </c>
      <c r="BO126" s="128" t="str">
        <f t="shared" si="73"/>
        <v/>
      </c>
      <c r="BP126" s="90">
        <f t="shared" si="130"/>
        <v>0</v>
      </c>
      <c r="BQ126" s="90">
        <f t="shared" si="122"/>
        <v>0</v>
      </c>
      <c r="BR126" s="90">
        <f t="shared" si="119"/>
        <v>0</v>
      </c>
      <c r="BS126" s="90" t="str">
        <f t="shared" si="45"/>
        <v/>
      </c>
      <c r="BT126" s="90" t="e">
        <f t="shared" si="131"/>
        <v>#NUM!</v>
      </c>
      <c r="BU126" s="90" t="e">
        <f t="shared" si="120"/>
        <v>#NUM!</v>
      </c>
      <c r="BV126" s="127">
        <f t="shared" si="132"/>
        <v>0</v>
      </c>
      <c r="BW126" s="128" t="e">
        <f t="shared" si="133"/>
        <v>#NUM!</v>
      </c>
      <c r="BX126" s="128" t="e">
        <f t="shared" si="134"/>
        <v>#NUM!</v>
      </c>
      <c r="BY126" s="128" t="str">
        <f t="shared" si="135"/>
        <v/>
      </c>
      <c r="BZ126" s="128" t="str">
        <f t="shared" si="74"/>
        <v/>
      </c>
      <c r="CA126" s="90">
        <f t="shared" si="136"/>
        <v>0</v>
      </c>
      <c r="CB126" s="90"/>
      <c r="CC126" s="90"/>
      <c r="CD126" s="129"/>
    </row>
    <row r="127" spans="55:82">
      <c r="BC127" s="124">
        <v>154</v>
      </c>
      <c r="BD127" s="125">
        <f t="shared" si="123"/>
        <v>1</v>
      </c>
      <c r="BE127" s="126">
        <f t="shared" si="124"/>
        <v>1</v>
      </c>
      <c r="BF127" s="90">
        <f t="shared" si="121"/>
        <v>0</v>
      </c>
      <c r="BG127" s="90">
        <f t="shared" si="117"/>
        <v>0</v>
      </c>
      <c r="BH127" s="90" t="str">
        <f t="shared" si="72"/>
        <v/>
      </c>
      <c r="BI127" s="90" t="e">
        <f t="shared" si="125"/>
        <v>#NUM!</v>
      </c>
      <c r="BJ127" s="90" t="str">
        <f t="shared" si="118"/>
        <v/>
      </c>
      <c r="BK127" s="127">
        <f t="shared" si="126"/>
        <v>0</v>
      </c>
      <c r="BL127" s="128" t="e">
        <f t="shared" si="127"/>
        <v>#NUM!</v>
      </c>
      <c r="BM127" s="128" t="e">
        <f t="shared" si="128"/>
        <v>#NUM!</v>
      </c>
      <c r="BN127" s="128" t="str">
        <f t="shared" si="129"/>
        <v/>
      </c>
      <c r="BO127" s="128" t="str">
        <f t="shared" si="73"/>
        <v/>
      </c>
      <c r="BP127" s="90">
        <f t="shared" si="130"/>
        <v>0</v>
      </c>
      <c r="BQ127" s="90">
        <f t="shared" si="122"/>
        <v>0</v>
      </c>
      <c r="BR127" s="90">
        <f t="shared" si="119"/>
        <v>0</v>
      </c>
      <c r="BS127" s="90" t="str">
        <f t="shared" si="45"/>
        <v/>
      </c>
      <c r="BT127" s="90" t="e">
        <f t="shared" si="131"/>
        <v>#NUM!</v>
      </c>
      <c r="BU127" s="90" t="e">
        <f t="shared" si="120"/>
        <v>#NUM!</v>
      </c>
      <c r="BV127" s="127">
        <f t="shared" si="132"/>
        <v>0</v>
      </c>
      <c r="BW127" s="128" t="e">
        <f t="shared" si="133"/>
        <v>#NUM!</v>
      </c>
      <c r="BX127" s="128" t="e">
        <f t="shared" si="134"/>
        <v>#NUM!</v>
      </c>
      <c r="BY127" s="128" t="str">
        <f t="shared" si="135"/>
        <v/>
      </c>
      <c r="BZ127" s="128" t="str">
        <f t="shared" si="74"/>
        <v/>
      </c>
      <c r="CA127" s="90">
        <f t="shared" si="136"/>
        <v>0</v>
      </c>
      <c r="CB127" s="90"/>
      <c r="CC127" s="90"/>
      <c r="CD127" s="129"/>
    </row>
    <row r="128" spans="55:82">
      <c r="BC128" s="124">
        <v>155</v>
      </c>
      <c r="BD128" s="125">
        <f t="shared" si="123"/>
        <v>1</v>
      </c>
      <c r="BE128" s="126">
        <f t="shared" si="124"/>
        <v>1</v>
      </c>
      <c r="BF128" s="90">
        <f t="shared" si="121"/>
        <v>0</v>
      </c>
      <c r="BG128" s="90">
        <f t="shared" si="117"/>
        <v>0</v>
      </c>
      <c r="BH128" s="90" t="str">
        <f t="shared" si="72"/>
        <v/>
      </c>
      <c r="BI128" s="90" t="e">
        <f t="shared" si="125"/>
        <v>#NUM!</v>
      </c>
      <c r="BJ128" s="90" t="str">
        <f t="shared" si="118"/>
        <v/>
      </c>
      <c r="BK128" s="127">
        <f t="shared" si="126"/>
        <v>0</v>
      </c>
      <c r="BL128" s="128" t="e">
        <f t="shared" si="127"/>
        <v>#NUM!</v>
      </c>
      <c r="BM128" s="128" t="e">
        <f t="shared" si="128"/>
        <v>#NUM!</v>
      </c>
      <c r="BN128" s="128" t="str">
        <f t="shared" si="129"/>
        <v/>
      </c>
      <c r="BO128" s="128" t="str">
        <f t="shared" si="73"/>
        <v/>
      </c>
      <c r="BP128" s="90">
        <f t="shared" si="130"/>
        <v>0</v>
      </c>
      <c r="BQ128" s="90">
        <f t="shared" si="122"/>
        <v>0</v>
      </c>
      <c r="BR128" s="90">
        <f t="shared" si="119"/>
        <v>0</v>
      </c>
      <c r="BS128" s="90" t="str">
        <f t="shared" ref="BS128:BS191" si="137">IF(BR128=0,"",$BC128)</f>
        <v/>
      </c>
      <c r="BT128" s="90" t="e">
        <f t="shared" si="131"/>
        <v>#NUM!</v>
      </c>
      <c r="BU128" s="90" t="e">
        <f t="shared" si="120"/>
        <v>#NUM!</v>
      </c>
      <c r="BV128" s="127">
        <f t="shared" si="132"/>
        <v>0</v>
      </c>
      <c r="BW128" s="128" t="e">
        <f t="shared" si="133"/>
        <v>#NUM!</v>
      </c>
      <c r="BX128" s="128" t="e">
        <f t="shared" si="134"/>
        <v>#NUM!</v>
      </c>
      <c r="BY128" s="128" t="str">
        <f t="shared" si="135"/>
        <v/>
      </c>
      <c r="BZ128" s="128" t="str">
        <f t="shared" si="74"/>
        <v/>
      </c>
      <c r="CA128" s="90">
        <f t="shared" si="136"/>
        <v>0</v>
      </c>
      <c r="CB128" s="90"/>
      <c r="CC128" s="90"/>
      <c r="CD128" s="129"/>
    </row>
    <row r="129" spans="55:82">
      <c r="BC129" s="124">
        <v>156</v>
      </c>
      <c r="BD129" s="125">
        <f t="shared" si="123"/>
        <v>1</v>
      </c>
      <c r="BE129" s="126">
        <f t="shared" si="124"/>
        <v>1</v>
      </c>
      <c r="BF129" s="90">
        <f t="shared" si="121"/>
        <v>0</v>
      </c>
      <c r="BG129" s="90">
        <f t="shared" si="117"/>
        <v>0</v>
      </c>
      <c r="BH129" s="90" t="str">
        <f t="shared" ref="BH129:BH192" si="138">IF(BG129=0,"",$BC129)</f>
        <v/>
      </c>
      <c r="BI129" s="90" t="e">
        <f t="shared" si="125"/>
        <v>#NUM!</v>
      </c>
      <c r="BJ129" s="90" t="str">
        <f t="shared" si="118"/>
        <v/>
      </c>
      <c r="BK129" s="127">
        <f t="shared" si="126"/>
        <v>0</v>
      </c>
      <c r="BL129" s="128" t="e">
        <f t="shared" si="127"/>
        <v>#NUM!</v>
      </c>
      <c r="BM129" s="128" t="e">
        <f t="shared" si="128"/>
        <v>#NUM!</v>
      </c>
      <c r="BN129" s="128" t="str">
        <f t="shared" si="129"/>
        <v/>
      </c>
      <c r="BO129" s="128" t="str">
        <f t="shared" ref="BO129:BO192" si="139">IFERROR(BN129+BP129-1,"")</f>
        <v/>
      </c>
      <c r="BP129" s="90">
        <f t="shared" si="130"/>
        <v>0</v>
      </c>
      <c r="BQ129" s="90">
        <f t="shared" si="122"/>
        <v>0</v>
      </c>
      <c r="BR129" s="90">
        <f t="shared" si="119"/>
        <v>0</v>
      </c>
      <c r="BS129" s="90" t="str">
        <f t="shared" si="137"/>
        <v/>
      </c>
      <c r="BT129" s="90" t="e">
        <f t="shared" si="131"/>
        <v>#NUM!</v>
      </c>
      <c r="BU129" s="90" t="e">
        <f t="shared" si="120"/>
        <v>#NUM!</v>
      </c>
      <c r="BV129" s="127">
        <f t="shared" si="132"/>
        <v>0</v>
      </c>
      <c r="BW129" s="128" t="e">
        <f t="shared" si="133"/>
        <v>#NUM!</v>
      </c>
      <c r="BX129" s="128" t="e">
        <f t="shared" si="134"/>
        <v>#NUM!</v>
      </c>
      <c r="BY129" s="128" t="str">
        <f t="shared" si="135"/>
        <v/>
      </c>
      <c r="BZ129" s="128" t="str">
        <f t="shared" ref="BZ129:BZ192" si="140">IFERROR(BY129+CA129-1,"")</f>
        <v/>
      </c>
      <c r="CA129" s="90">
        <f t="shared" si="136"/>
        <v>0</v>
      </c>
      <c r="CB129" s="90"/>
      <c r="CC129" s="90"/>
      <c r="CD129" s="129"/>
    </row>
    <row r="130" spans="55:82">
      <c r="BC130" s="124">
        <v>157</v>
      </c>
      <c r="BD130" s="125">
        <f t="shared" si="123"/>
        <v>1</v>
      </c>
      <c r="BE130" s="126">
        <f t="shared" si="124"/>
        <v>1</v>
      </c>
      <c r="BF130" s="90">
        <f t="shared" si="121"/>
        <v>0</v>
      </c>
      <c r="BG130" s="90">
        <f t="shared" si="117"/>
        <v>0</v>
      </c>
      <c r="BH130" s="90" t="str">
        <f t="shared" si="138"/>
        <v/>
      </c>
      <c r="BI130" s="90" t="e">
        <f t="shared" si="125"/>
        <v>#NUM!</v>
      </c>
      <c r="BJ130" s="90" t="str">
        <f t="shared" si="118"/>
        <v/>
      </c>
      <c r="BK130" s="127">
        <f t="shared" si="126"/>
        <v>0</v>
      </c>
      <c r="BL130" s="128" t="e">
        <f t="shared" si="127"/>
        <v>#NUM!</v>
      </c>
      <c r="BM130" s="128" t="e">
        <f t="shared" si="128"/>
        <v>#NUM!</v>
      </c>
      <c r="BN130" s="128" t="str">
        <f t="shared" si="129"/>
        <v/>
      </c>
      <c r="BO130" s="128" t="str">
        <f t="shared" si="139"/>
        <v/>
      </c>
      <c r="BP130" s="90">
        <f t="shared" si="130"/>
        <v>0</v>
      </c>
      <c r="BQ130" s="90">
        <f t="shared" si="122"/>
        <v>0</v>
      </c>
      <c r="BR130" s="90">
        <f t="shared" si="119"/>
        <v>0</v>
      </c>
      <c r="BS130" s="90" t="str">
        <f t="shared" si="137"/>
        <v/>
      </c>
      <c r="BT130" s="90" t="e">
        <f t="shared" si="131"/>
        <v>#NUM!</v>
      </c>
      <c r="BU130" s="90" t="e">
        <f t="shared" si="120"/>
        <v>#NUM!</v>
      </c>
      <c r="BV130" s="127">
        <f t="shared" si="132"/>
        <v>0</v>
      </c>
      <c r="BW130" s="128" t="e">
        <f t="shared" si="133"/>
        <v>#NUM!</v>
      </c>
      <c r="BX130" s="128" t="e">
        <f t="shared" si="134"/>
        <v>#NUM!</v>
      </c>
      <c r="BY130" s="128" t="str">
        <f t="shared" si="135"/>
        <v/>
      </c>
      <c r="BZ130" s="128" t="str">
        <f t="shared" si="140"/>
        <v/>
      </c>
      <c r="CA130" s="90">
        <f t="shared" si="136"/>
        <v>0</v>
      </c>
      <c r="CB130" s="90"/>
      <c r="CC130" s="90"/>
      <c r="CD130" s="129"/>
    </row>
    <row r="131" spans="55:82">
      <c r="BC131" s="124">
        <v>158</v>
      </c>
      <c r="BD131" s="125">
        <f t="shared" si="123"/>
        <v>1</v>
      </c>
      <c r="BE131" s="126">
        <f t="shared" si="124"/>
        <v>1</v>
      </c>
      <c r="BF131" s="90">
        <f t="shared" si="121"/>
        <v>0</v>
      </c>
      <c r="BG131" s="90">
        <f t="shared" si="117"/>
        <v>0</v>
      </c>
      <c r="BH131" s="90" t="str">
        <f t="shared" si="138"/>
        <v/>
      </c>
      <c r="BI131" s="90" t="e">
        <f t="shared" si="125"/>
        <v>#NUM!</v>
      </c>
      <c r="BJ131" s="90" t="str">
        <f t="shared" si="118"/>
        <v/>
      </c>
      <c r="BK131" s="127">
        <f t="shared" si="126"/>
        <v>0</v>
      </c>
      <c r="BL131" s="128" t="e">
        <f t="shared" si="127"/>
        <v>#NUM!</v>
      </c>
      <c r="BM131" s="128" t="e">
        <f t="shared" si="128"/>
        <v>#NUM!</v>
      </c>
      <c r="BN131" s="128" t="str">
        <f t="shared" si="129"/>
        <v/>
      </c>
      <c r="BO131" s="128" t="str">
        <f t="shared" si="139"/>
        <v/>
      </c>
      <c r="BP131" s="90">
        <f t="shared" si="130"/>
        <v>0</v>
      </c>
      <c r="BQ131" s="90">
        <f t="shared" si="122"/>
        <v>0</v>
      </c>
      <c r="BR131" s="90">
        <f t="shared" si="119"/>
        <v>0</v>
      </c>
      <c r="BS131" s="90" t="str">
        <f t="shared" si="137"/>
        <v/>
      </c>
      <c r="BT131" s="90" t="e">
        <f t="shared" si="131"/>
        <v>#NUM!</v>
      </c>
      <c r="BU131" s="90" t="e">
        <f t="shared" si="120"/>
        <v>#NUM!</v>
      </c>
      <c r="BV131" s="127">
        <f t="shared" si="132"/>
        <v>0</v>
      </c>
      <c r="BW131" s="128" t="e">
        <f t="shared" si="133"/>
        <v>#NUM!</v>
      </c>
      <c r="BX131" s="128" t="e">
        <f t="shared" si="134"/>
        <v>#NUM!</v>
      </c>
      <c r="BY131" s="128" t="str">
        <f t="shared" si="135"/>
        <v/>
      </c>
      <c r="BZ131" s="128" t="str">
        <f t="shared" si="140"/>
        <v/>
      </c>
      <c r="CA131" s="90">
        <f t="shared" si="136"/>
        <v>0</v>
      </c>
      <c r="CB131" s="90"/>
      <c r="CC131" s="90"/>
      <c r="CD131" s="129"/>
    </row>
    <row r="132" spans="55:82">
      <c r="BC132" s="124">
        <v>159</v>
      </c>
      <c r="BD132" s="125">
        <f t="shared" si="123"/>
        <v>1</v>
      </c>
      <c r="BE132" s="126">
        <f t="shared" si="124"/>
        <v>1</v>
      </c>
      <c r="BF132" s="90">
        <f t="shared" si="121"/>
        <v>0</v>
      </c>
      <c r="BG132" s="90">
        <f t="shared" si="117"/>
        <v>0</v>
      </c>
      <c r="BH132" s="90" t="str">
        <f t="shared" si="138"/>
        <v/>
      </c>
      <c r="BI132" s="90" t="e">
        <f t="shared" si="125"/>
        <v>#NUM!</v>
      </c>
      <c r="BJ132" s="90" t="str">
        <f t="shared" si="118"/>
        <v/>
      </c>
      <c r="BK132" s="127">
        <f t="shared" si="126"/>
        <v>0</v>
      </c>
      <c r="BL132" s="128" t="e">
        <f t="shared" si="127"/>
        <v>#NUM!</v>
      </c>
      <c r="BM132" s="128" t="e">
        <f t="shared" si="128"/>
        <v>#NUM!</v>
      </c>
      <c r="BN132" s="128" t="str">
        <f t="shared" si="129"/>
        <v/>
      </c>
      <c r="BO132" s="128" t="str">
        <f t="shared" si="139"/>
        <v/>
      </c>
      <c r="BP132" s="90">
        <f t="shared" si="130"/>
        <v>0</v>
      </c>
      <c r="BQ132" s="90">
        <f t="shared" si="122"/>
        <v>0</v>
      </c>
      <c r="BR132" s="90">
        <f t="shared" si="119"/>
        <v>0</v>
      </c>
      <c r="BS132" s="90" t="str">
        <f t="shared" si="137"/>
        <v/>
      </c>
      <c r="BT132" s="90" t="e">
        <f t="shared" si="131"/>
        <v>#NUM!</v>
      </c>
      <c r="BU132" s="90" t="e">
        <f t="shared" si="120"/>
        <v>#NUM!</v>
      </c>
      <c r="BV132" s="127">
        <f t="shared" si="132"/>
        <v>0</v>
      </c>
      <c r="BW132" s="128" t="e">
        <f t="shared" si="133"/>
        <v>#NUM!</v>
      </c>
      <c r="BX132" s="128" t="e">
        <f t="shared" si="134"/>
        <v>#NUM!</v>
      </c>
      <c r="BY132" s="128" t="str">
        <f t="shared" si="135"/>
        <v/>
      </c>
      <c r="BZ132" s="128" t="str">
        <f t="shared" si="140"/>
        <v/>
      </c>
      <c r="CA132" s="90">
        <f t="shared" si="136"/>
        <v>0</v>
      </c>
      <c r="CB132" s="90"/>
      <c r="CC132" s="90"/>
      <c r="CD132" s="129"/>
    </row>
    <row r="133" spans="55:82">
      <c r="BC133" s="124">
        <v>160</v>
      </c>
      <c r="BD133" s="125">
        <f t="shared" si="123"/>
        <v>1</v>
      </c>
      <c r="BE133" s="126">
        <f t="shared" si="124"/>
        <v>1</v>
      </c>
      <c r="BF133" s="90">
        <f t="shared" si="121"/>
        <v>0</v>
      </c>
      <c r="BG133" s="90">
        <f t="shared" si="117"/>
        <v>0</v>
      </c>
      <c r="BH133" s="90" t="str">
        <f t="shared" si="138"/>
        <v/>
      </c>
      <c r="BI133" s="90" t="e">
        <f t="shared" si="125"/>
        <v>#NUM!</v>
      </c>
      <c r="BJ133" s="90" t="str">
        <f t="shared" si="118"/>
        <v/>
      </c>
      <c r="BK133" s="127">
        <f t="shared" si="126"/>
        <v>0</v>
      </c>
      <c r="BL133" s="128" t="e">
        <f t="shared" si="127"/>
        <v>#NUM!</v>
      </c>
      <c r="BM133" s="128" t="e">
        <f t="shared" si="128"/>
        <v>#NUM!</v>
      </c>
      <c r="BN133" s="128" t="str">
        <f t="shared" si="129"/>
        <v/>
      </c>
      <c r="BO133" s="128" t="str">
        <f t="shared" si="139"/>
        <v/>
      </c>
      <c r="BP133" s="90">
        <f t="shared" si="130"/>
        <v>0</v>
      </c>
      <c r="BQ133" s="90">
        <f t="shared" si="122"/>
        <v>0</v>
      </c>
      <c r="BR133" s="90">
        <f t="shared" si="119"/>
        <v>0</v>
      </c>
      <c r="BS133" s="90" t="str">
        <f t="shared" si="137"/>
        <v/>
      </c>
      <c r="BT133" s="90" t="e">
        <f t="shared" si="131"/>
        <v>#NUM!</v>
      </c>
      <c r="BU133" s="90" t="e">
        <f t="shared" si="120"/>
        <v>#NUM!</v>
      </c>
      <c r="BV133" s="127">
        <f t="shared" si="132"/>
        <v>0</v>
      </c>
      <c r="BW133" s="128" t="e">
        <f t="shared" si="133"/>
        <v>#NUM!</v>
      </c>
      <c r="BX133" s="128" t="e">
        <f t="shared" si="134"/>
        <v>#NUM!</v>
      </c>
      <c r="BY133" s="128" t="str">
        <f t="shared" si="135"/>
        <v/>
      </c>
      <c r="BZ133" s="128" t="str">
        <f t="shared" si="140"/>
        <v/>
      </c>
      <c r="CA133" s="90">
        <f t="shared" si="136"/>
        <v>0</v>
      </c>
      <c r="CB133" s="90"/>
      <c r="CC133" s="90"/>
      <c r="CD133" s="129"/>
    </row>
    <row r="134" spans="55:82">
      <c r="BC134" s="124">
        <v>161</v>
      </c>
      <c r="BD134" s="125">
        <f t="shared" si="123"/>
        <v>1</v>
      </c>
      <c r="BE134" s="126">
        <f t="shared" si="124"/>
        <v>1</v>
      </c>
      <c r="BF134" s="90">
        <f t="shared" si="121"/>
        <v>0</v>
      </c>
      <c r="BG134" s="90">
        <f t="shared" si="117"/>
        <v>0</v>
      </c>
      <c r="BH134" s="90" t="str">
        <f t="shared" si="138"/>
        <v/>
      </c>
      <c r="BI134" s="90" t="e">
        <f t="shared" si="125"/>
        <v>#NUM!</v>
      </c>
      <c r="BJ134" s="90" t="str">
        <f t="shared" si="118"/>
        <v/>
      </c>
      <c r="BK134" s="127">
        <f t="shared" si="126"/>
        <v>0</v>
      </c>
      <c r="BL134" s="128" t="e">
        <f t="shared" si="127"/>
        <v>#NUM!</v>
      </c>
      <c r="BM134" s="128" t="e">
        <f t="shared" si="128"/>
        <v>#NUM!</v>
      </c>
      <c r="BN134" s="128" t="str">
        <f t="shared" si="129"/>
        <v/>
      </c>
      <c r="BO134" s="128" t="str">
        <f t="shared" si="139"/>
        <v/>
      </c>
      <c r="BP134" s="90">
        <f t="shared" si="130"/>
        <v>0</v>
      </c>
      <c r="BQ134" s="90">
        <f t="shared" si="122"/>
        <v>0</v>
      </c>
      <c r="BR134" s="90">
        <f t="shared" si="119"/>
        <v>0</v>
      </c>
      <c r="BS134" s="90" t="str">
        <f t="shared" si="137"/>
        <v/>
      </c>
      <c r="BT134" s="90" t="e">
        <f t="shared" si="131"/>
        <v>#NUM!</v>
      </c>
      <c r="BU134" s="90" t="e">
        <f t="shared" si="120"/>
        <v>#NUM!</v>
      </c>
      <c r="BV134" s="127">
        <f t="shared" si="132"/>
        <v>0</v>
      </c>
      <c r="BW134" s="128" t="e">
        <f t="shared" si="133"/>
        <v>#NUM!</v>
      </c>
      <c r="BX134" s="128" t="e">
        <f t="shared" si="134"/>
        <v>#NUM!</v>
      </c>
      <c r="BY134" s="128" t="str">
        <f t="shared" si="135"/>
        <v/>
      </c>
      <c r="BZ134" s="128" t="str">
        <f t="shared" si="140"/>
        <v/>
      </c>
      <c r="CA134" s="90">
        <f t="shared" si="136"/>
        <v>0</v>
      </c>
      <c r="CB134" s="90"/>
      <c r="CC134" s="90"/>
      <c r="CD134" s="129"/>
    </row>
    <row r="135" spans="55:82">
      <c r="BC135" s="124">
        <v>162</v>
      </c>
      <c r="BD135" s="125">
        <f t="shared" si="123"/>
        <v>1</v>
      </c>
      <c r="BE135" s="126">
        <f t="shared" si="124"/>
        <v>1</v>
      </c>
      <c r="BF135" s="90">
        <f t="shared" si="121"/>
        <v>0</v>
      </c>
      <c r="BG135" s="90">
        <f t="shared" si="117"/>
        <v>0</v>
      </c>
      <c r="BH135" s="90" t="str">
        <f t="shared" si="138"/>
        <v/>
      </c>
      <c r="BI135" s="90" t="e">
        <f t="shared" si="125"/>
        <v>#NUM!</v>
      </c>
      <c r="BJ135" s="90" t="str">
        <f t="shared" si="118"/>
        <v/>
      </c>
      <c r="BK135" s="127">
        <f t="shared" si="126"/>
        <v>0</v>
      </c>
      <c r="BL135" s="128" t="e">
        <f t="shared" si="127"/>
        <v>#NUM!</v>
      </c>
      <c r="BM135" s="128" t="e">
        <f t="shared" si="128"/>
        <v>#NUM!</v>
      </c>
      <c r="BN135" s="128" t="str">
        <f t="shared" si="129"/>
        <v/>
      </c>
      <c r="BO135" s="128" t="str">
        <f t="shared" si="139"/>
        <v/>
      </c>
      <c r="BP135" s="90">
        <f t="shared" si="130"/>
        <v>0</v>
      </c>
      <c r="BQ135" s="90">
        <f t="shared" si="122"/>
        <v>0</v>
      </c>
      <c r="BR135" s="90">
        <f t="shared" si="119"/>
        <v>0</v>
      </c>
      <c r="BS135" s="90" t="str">
        <f t="shared" si="137"/>
        <v/>
      </c>
      <c r="BT135" s="90" t="e">
        <f t="shared" si="131"/>
        <v>#NUM!</v>
      </c>
      <c r="BU135" s="90" t="e">
        <f t="shared" si="120"/>
        <v>#NUM!</v>
      </c>
      <c r="BV135" s="127">
        <f t="shared" si="132"/>
        <v>0</v>
      </c>
      <c r="BW135" s="128" t="e">
        <f t="shared" si="133"/>
        <v>#NUM!</v>
      </c>
      <c r="BX135" s="128" t="e">
        <f t="shared" si="134"/>
        <v>#NUM!</v>
      </c>
      <c r="BY135" s="128" t="str">
        <f t="shared" si="135"/>
        <v/>
      </c>
      <c r="BZ135" s="128" t="str">
        <f t="shared" si="140"/>
        <v/>
      </c>
      <c r="CA135" s="90">
        <f t="shared" si="136"/>
        <v>0</v>
      </c>
      <c r="CB135" s="90"/>
      <c r="CC135" s="90"/>
      <c r="CD135" s="129"/>
    </row>
    <row r="136" spans="55:82">
      <c r="BC136" s="124">
        <v>163</v>
      </c>
      <c r="BD136" s="125">
        <f t="shared" si="123"/>
        <v>1</v>
      </c>
      <c r="BE136" s="126">
        <f t="shared" si="124"/>
        <v>1</v>
      </c>
      <c r="BF136" s="90">
        <f t="shared" si="121"/>
        <v>0</v>
      </c>
      <c r="BG136" s="90">
        <f t="shared" si="117"/>
        <v>0</v>
      </c>
      <c r="BH136" s="90" t="str">
        <f t="shared" si="138"/>
        <v/>
      </c>
      <c r="BI136" s="90" t="e">
        <f t="shared" si="125"/>
        <v>#NUM!</v>
      </c>
      <c r="BJ136" s="90" t="str">
        <f t="shared" si="118"/>
        <v/>
      </c>
      <c r="BK136" s="127">
        <f t="shared" si="126"/>
        <v>0</v>
      </c>
      <c r="BL136" s="128" t="e">
        <f t="shared" si="127"/>
        <v>#NUM!</v>
      </c>
      <c r="BM136" s="128" t="e">
        <f t="shared" si="128"/>
        <v>#NUM!</v>
      </c>
      <c r="BN136" s="128" t="str">
        <f t="shared" si="129"/>
        <v/>
      </c>
      <c r="BO136" s="128" t="str">
        <f t="shared" si="139"/>
        <v/>
      </c>
      <c r="BP136" s="90">
        <f t="shared" si="130"/>
        <v>0</v>
      </c>
      <c r="BQ136" s="90">
        <f t="shared" si="122"/>
        <v>0</v>
      </c>
      <c r="BR136" s="90">
        <f t="shared" si="119"/>
        <v>0</v>
      </c>
      <c r="BS136" s="90" t="str">
        <f t="shared" si="137"/>
        <v/>
      </c>
      <c r="BT136" s="90" t="e">
        <f t="shared" si="131"/>
        <v>#NUM!</v>
      </c>
      <c r="BU136" s="90" t="e">
        <f t="shared" si="120"/>
        <v>#NUM!</v>
      </c>
      <c r="BV136" s="127">
        <f t="shared" si="132"/>
        <v>0</v>
      </c>
      <c r="BW136" s="128" t="e">
        <f t="shared" si="133"/>
        <v>#NUM!</v>
      </c>
      <c r="BX136" s="128" t="e">
        <f t="shared" si="134"/>
        <v>#NUM!</v>
      </c>
      <c r="BY136" s="128" t="str">
        <f t="shared" si="135"/>
        <v/>
      </c>
      <c r="BZ136" s="128" t="str">
        <f t="shared" si="140"/>
        <v/>
      </c>
      <c r="CA136" s="90">
        <f t="shared" si="136"/>
        <v>0</v>
      </c>
      <c r="CB136" s="90"/>
      <c r="CC136" s="90"/>
      <c r="CD136" s="129"/>
    </row>
    <row r="137" spans="55:82">
      <c r="BC137" s="124">
        <v>164</v>
      </c>
      <c r="BD137" s="125">
        <f t="shared" si="123"/>
        <v>1</v>
      </c>
      <c r="BE137" s="126">
        <f t="shared" si="124"/>
        <v>1</v>
      </c>
      <c r="BF137" s="90">
        <f t="shared" si="121"/>
        <v>0</v>
      </c>
      <c r="BG137" s="90">
        <f t="shared" si="117"/>
        <v>0</v>
      </c>
      <c r="BH137" s="90" t="str">
        <f t="shared" si="138"/>
        <v/>
      </c>
      <c r="BI137" s="90" t="e">
        <f t="shared" si="125"/>
        <v>#NUM!</v>
      </c>
      <c r="BJ137" s="90" t="str">
        <f t="shared" si="118"/>
        <v/>
      </c>
      <c r="BK137" s="127">
        <f t="shared" si="126"/>
        <v>0</v>
      </c>
      <c r="BL137" s="128" t="e">
        <f t="shared" si="127"/>
        <v>#NUM!</v>
      </c>
      <c r="BM137" s="128" t="e">
        <f t="shared" si="128"/>
        <v>#NUM!</v>
      </c>
      <c r="BN137" s="128" t="str">
        <f t="shared" si="129"/>
        <v/>
      </c>
      <c r="BO137" s="128" t="str">
        <f t="shared" si="139"/>
        <v/>
      </c>
      <c r="BP137" s="90">
        <f t="shared" si="130"/>
        <v>0</v>
      </c>
      <c r="BQ137" s="90">
        <f t="shared" si="122"/>
        <v>0</v>
      </c>
      <c r="BR137" s="90">
        <f t="shared" si="119"/>
        <v>0</v>
      </c>
      <c r="BS137" s="90" t="str">
        <f t="shared" si="137"/>
        <v/>
      </c>
      <c r="BT137" s="90" t="e">
        <f t="shared" si="131"/>
        <v>#NUM!</v>
      </c>
      <c r="BU137" s="90" t="e">
        <f t="shared" si="120"/>
        <v>#NUM!</v>
      </c>
      <c r="BV137" s="127">
        <f t="shared" si="132"/>
        <v>0</v>
      </c>
      <c r="BW137" s="128" t="e">
        <f t="shared" si="133"/>
        <v>#NUM!</v>
      </c>
      <c r="BX137" s="128" t="e">
        <f t="shared" si="134"/>
        <v>#NUM!</v>
      </c>
      <c r="BY137" s="128" t="str">
        <f t="shared" si="135"/>
        <v/>
      </c>
      <c r="BZ137" s="128" t="str">
        <f t="shared" si="140"/>
        <v/>
      </c>
      <c r="CA137" s="90">
        <f t="shared" si="136"/>
        <v>0</v>
      </c>
      <c r="CB137" s="90"/>
      <c r="CC137" s="90"/>
      <c r="CD137" s="129"/>
    </row>
    <row r="138" spans="55:82">
      <c r="BC138" s="124">
        <v>165</v>
      </c>
      <c r="BD138" s="125">
        <f t="shared" si="123"/>
        <v>1</v>
      </c>
      <c r="BE138" s="126">
        <f t="shared" si="124"/>
        <v>1</v>
      </c>
      <c r="BF138" s="90">
        <f t="shared" si="121"/>
        <v>0</v>
      </c>
      <c r="BG138" s="90">
        <f t="shared" si="117"/>
        <v>0</v>
      </c>
      <c r="BH138" s="90" t="str">
        <f t="shared" si="138"/>
        <v/>
      </c>
      <c r="BI138" s="90" t="e">
        <f t="shared" si="125"/>
        <v>#NUM!</v>
      </c>
      <c r="BJ138" s="90" t="str">
        <f t="shared" si="118"/>
        <v/>
      </c>
      <c r="BK138" s="127">
        <f t="shared" si="126"/>
        <v>0</v>
      </c>
      <c r="BL138" s="128" t="e">
        <f t="shared" si="127"/>
        <v>#NUM!</v>
      </c>
      <c r="BM138" s="128" t="e">
        <f t="shared" si="128"/>
        <v>#NUM!</v>
      </c>
      <c r="BN138" s="128" t="str">
        <f t="shared" si="129"/>
        <v/>
      </c>
      <c r="BO138" s="128" t="str">
        <f t="shared" si="139"/>
        <v/>
      </c>
      <c r="BP138" s="90">
        <f t="shared" si="130"/>
        <v>0</v>
      </c>
      <c r="BQ138" s="90">
        <f t="shared" si="122"/>
        <v>0</v>
      </c>
      <c r="BR138" s="90">
        <f t="shared" si="119"/>
        <v>0</v>
      </c>
      <c r="BS138" s="90" t="str">
        <f t="shared" si="137"/>
        <v/>
      </c>
      <c r="BT138" s="90" t="e">
        <f t="shared" si="131"/>
        <v>#NUM!</v>
      </c>
      <c r="BU138" s="90" t="e">
        <f t="shared" si="120"/>
        <v>#NUM!</v>
      </c>
      <c r="BV138" s="127">
        <f t="shared" si="132"/>
        <v>0</v>
      </c>
      <c r="BW138" s="128" t="e">
        <f t="shared" si="133"/>
        <v>#NUM!</v>
      </c>
      <c r="BX138" s="128" t="e">
        <f t="shared" si="134"/>
        <v>#NUM!</v>
      </c>
      <c r="BY138" s="128" t="str">
        <f t="shared" si="135"/>
        <v/>
      </c>
      <c r="BZ138" s="128" t="str">
        <f t="shared" si="140"/>
        <v/>
      </c>
      <c r="CA138" s="90">
        <f t="shared" si="136"/>
        <v>0</v>
      </c>
      <c r="CB138" s="90"/>
      <c r="CC138" s="90"/>
      <c r="CD138" s="129"/>
    </row>
    <row r="139" spans="55:82">
      <c r="BC139" s="124">
        <v>166</v>
      </c>
      <c r="BD139" s="125">
        <f t="shared" si="123"/>
        <v>1</v>
      </c>
      <c r="BE139" s="126">
        <f t="shared" si="124"/>
        <v>1</v>
      </c>
      <c r="BF139" s="90">
        <f t="shared" si="121"/>
        <v>0</v>
      </c>
      <c r="BG139" s="90">
        <f t="shared" si="117"/>
        <v>0</v>
      </c>
      <c r="BH139" s="90" t="str">
        <f t="shared" si="138"/>
        <v/>
      </c>
      <c r="BI139" s="90" t="e">
        <f t="shared" si="125"/>
        <v>#NUM!</v>
      </c>
      <c r="BJ139" s="90" t="str">
        <f t="shared" si="118"/>
        <v/>
      </c>
      <c r="BK139" s="127">
        <f t="shared" si="126"/>
        <v>0</v>
      </c>
      <c r="BL139" s="128" t="e">
        <f t="shared" si="127"/>
        <v>#NUM!</v>
      </c>
      <c r="BM139" s="128" t="e">
        <f t="shared" si="128"/>
        <v>#NUM!</v>
      </c>
      <c r="BN139" s="128" t="str">
        <f t="shared" si="129"/>
        <v/>
      </c>
      <c r="BO139" s="128" t="str">
        <f t="shared" si="139"/>
        <v/>
      </c>
      <c r="BP139" s="90">
        <f t="shared" si="130"/>
        <v>0</v>
      </c>
      <c r="BQ139" s="90">
        <f t="shared" si="122"/>
        <v>0</v>
      </c>
      <c r="BR139" s="90">
        <f t="shared" si="119"/>
        <v>0</v>
      </c>
      <c r="BS139" s="90" t="str">
        <f t="shared" si="137"/>
        <v/>
      </c>
      <c r="BT139" s="90" t="e">
        <f t="shared" si="131"/>
        <v>#NUM!</v>
      </c>
      <c r="BU139" s="90" t="e">
        <f t="shared" si="120"/>
        <v>#NUM!</v>
      </c>
      <c r="BV139" s="127">
        <f t="shared" si="132"/>
        <v>0</v>
      </c>
      <c r="BW139" s="128" t="e">
        <f t="shared" si="133"/>
        <v>#NUM!</v>
      </c>
      <c r="BX139" s="128" t="e">
        <f t="shared" si="134"/>
        <v>#NUM!</v>
      </c>
      <c r="BY139" s="128" t="str">
        <f t="shared" si="135"/>
        <v/>
      </c>
      <c r="BZ139" s="128" t="str">
        <f t="shared" si="140"/>
        <v/>
      </c>
      <c r="CA139" s="90">
        <f t="shared" si="136"/>
        <v>0</v>
      </c>
      <c r="CB139" s="90"/>
      <c r="CC139" s="90"/>
      <c r="CD139" s="129"/>
    </row>
    <row r="140" spans="55:82">
      <c r="BC140" s="124">
        <v>167</v>
      </c>
      <c r="BD140" s="125">
        <f t="shared" si="123"/>
        <v>1</v>
      </c>
      <c r="BE140" s="126">
        <f t="shared" si="124"/>
        <v>1</v>
      </c>
      <c r="BF140" s="90">
        <f t="shared" si="121"/>
        <v>0</v>
      </c>
      <c r="BG140" s="90">
        <f t="shared" si="117"/>
        <v>0</v>
      </c>
      <c r="BH140" s="90" t="str">
        <f t="shared" si="138"/>
        <v/>
      </c>
      <c r="BI140" s="90" t="e">
        <f t="shared" si="125"/>
        <v>#NUM!</v>
      </c>
      <c r="BJ140" s="90" t="str">
        <f t="shared" si="118"/>
        <v/>
      </c>
      <c r="BK140" s="127">
        <f t="shared" si="126"/>
        <v>0</v>
      </c>
      <c r="BL140" s="128" t="e">
        <f t="shared" si="127"/>
        <v>#NUM!</v>
      </c>
      <c r="BM140" s="128" t="e">
        <f t="shared" si="128"/>
        <v>#NUM!</v>
      </c>
      <c r="BN140" s="128" t="str">
        <f t="shared" si="129"/>
        <v/>
      </c>
      <c r="BO140" s="128" t="str">
        <f t="shared" si="139"/>
        <v/>
      </c>
      <c r="BP140" s="90">
        <f t="shared" si="130"/>
        <v>0</v>
      </c>
      <c r="BQ140" s="90">
        <f t="shared" si="122"/>
        <v>0</v>
      </c>
      <c r="BR140" s="90">
        <f t="shared" si="119"/>
        <v>0</v>
      </c>
      <c r="BS140" s="90" t="str">
        <f t="shared" si="137"/>
        <v/>
      </c>
      <c r="BT140" s="90" t="e">
        <f t="shared" si="131"/>
        <v>#NUM!</v>
      </c>
      <c r="BU140" s="90" t="e">
        <f t="shared" si="120"/>
        <v>#NUM!</v>
      </c>
      <c r="BV140" s="127">
        <f t="shared" si="132"/>
        <v>0</v>
      </c>
      <c r="BW140" s="128" t="e">
        <f t="shared" si="133"/>
        <v>#NUM!</v>
      </c>
      <c r="BX140" s="128" t="e">
        <f t="shared" si="134"/>
        <v>#NUM!</v>
      </c>
      <c r="BY140" s="128" t="str">
        <f t="shared" si="135"/>
        <v/>
      </c>
      <c r="BZ140" s="128" t="str">
        <f t="shared" si="140"/>
        <v/>
      </c>
      <c r="CA140" s="90">
        <f t="shared" si="136"/>
        <v>0</v>
      </c>
      <c r="CB140" s="90"/>
      <c r="CC140" s="90"/>
      <c r="CD140" s="129"/>
    </row>
    <row r="141" spans="55:82">
      <c r="BC141" s="124">
        <v>168</v>
      </c>
      <c r="BD141" s="125">
        <f t="shared" si="123"/>
        <v>1</v>
      </c>
      <c r="BE141" s="126">
        <f t="shared" si="124"/>
        <v>1</v>
      </c>
      <c r="BF141" s="90">
        <f t="shared" si="121"/>
        <v>0</v>
      </c>
      <c r="BG141" s="90">
        <f t="shared" si="117"/>
        <v>0</v>
      </c>
      <c r="BH141" s="90" t="str">
        <f t="shared" si="138"/>
        <v/>
      </c>
      <c r="BI141" s="90" t="e">
        <f t="shared" si="125"/>
        <v>#NUM!</v>
      </c>
      <c r="BJ141" s="90" t="str">
        <f t="shared" si="118"/>
        <v/>
      </c>
      <c r="BK141" s="127">
        <f t="shared" si="126"/>
        <v>0</v>
      </c>
      <c r="BL141" s="128" t="e">
        <f t="shared" si="127"/>
        <v>#NUM!</v>
      </c>
      <c r="BM141" s="128" t="e">
        <f t="shared" si="128"/>
        <v>#NUM!</v>
      </c>
      <c r="BN141" s="128" t="str">
        <f t="shared" si="129"/>
        <v/>
      </c>
      <c r="BO141" s="128" t="str">
        <f t="shared" si="139"/>
        <v/>
      </c>
      <c r="BP141" s="90">
        <f t="shared" si="130"/>
        <v>0</v>
      </c>
      <c r="BQ141" s="90">
        <f t="shared" si="122"/>
        <v>0</v>
      </c>
      <c r="BR141" s="90">
        <f t="shared" si="119"/>
        <v>0</v>
      </c>
      <c r="BS141" s="90" t="str">
        <f t="shared" si="137"/>
        <v/>
      </c>
      <c r="BT141" s="90" t="e">
        <f t="shared" si="131"/>
        <v>#NUM!</v>
      </c>
      <c r="BU141" s="90" t="e">
        <f t="shared" si="120"/>
        <v>#NUM!</v>
      </c>
      <c r="BV141" s="127">
        <f t="shared" si="132"/>
        <v>0</v>
      </c>
      <c r="BW141" s="128" t="e">
        <f t="shared" si="133"/>
        <v>#NUM!</v>
      </c>
      <c r="BX141" s="128" t="e">
        <f t="shared" si="134"/>
        <v>#NUM!</v>
      </c>
      <c r="BY141" s="128" t="str">
        <f t="shared" si="135"/>
        <v/>
      </c>
      <c r="BZ141" s="128" t="str">
        <f t="shared" si="140"/>
        <v/>
      </c>
      <c r="CA141" s="90">
        <f t="shared" si="136"/>
        <v>0</v>
      </c>
      <c r="CB141" s="90"/>
      <c r="CC141" s="90"/>
      <c r="CD141" s="129"/>
    </row>
    <row r="142" spans="55:82">
      <c r="BC142" s="124">
        <v>169</v>
      </c>
      <c r="BD142" s="125">
        <f t="shared" si="123"/>
        <v>1</v>
      </c>
      <c r="BE142" s="126">
        <f t="shared" si="124"/>
        <v>1</v>
      </c>
      <c r="BF142" s="90">
        <f t="shared" si="121"/>
        <v>0</v>
      </c>
      <c r="BG142" s="90">
        <f t="shared" si="117"/>
        <v>0</v>
      </c>
      <c r="BH142" s="90" t="str">
        <f t="shared" si="138"/>
        <v/>
      </c>
      <c r="BI142" s="90" t="e">
        <f t="shared" si="125"/>
        <v>#NUM!</v>
      </c>
      <c r="BJ142" s="90" t="str">
        <f t="shared" si="118"/>
        <v/>
      </c>
      <c r="BK142" s="127">
        <f t="shared" si="126"/>
        <v>0</v>
      </c>
      <c r="BL142" s="128" t="e">
        <f t="shared" si="127"/>
        <v>#NUM!</v>
      </c>
      <c r="BM142" s="128" t="e">
        <f t="shared" si="128"/>
        <v>#NUM!</v>
      </c>
      <c r="BN142" s="128" t="str">
        <f t="shared" si="129"/>
        <v/>
      </c>
      <c r="BO142" s="128" t="str">
        <f t="shared" si="139"/>
        <v/>
      </c>
      <c r="BP142" s="90">
        <f t="shared" si="130"/>
        <v>0</v>
      </c>
      <c r="BQ142" s="90">
        <f t="shared" si="122"/>
        <v>0</v>
      </c>
      <c r="BR142" s="90">
        <f t="shared" si="119"/>
        <v>0</v>
      </c>
      <c r="BS142" s="90" t="str">
        <f t="shared" si="137"/>
        <v/>
      </c>
      <c r="BT142" s="90" t="e">
        <f t="shared" si="131"/>
        <v>#NUM!</v>
      </c>
      <c r="BU142" s="90" t="e">
        <f t="shared" si="120"/>
        <v>#NUM!</v>
      </c>
      <c r="BV142" s="127">
        <f t="shared" si="132"/>
        <v>0</v>
      </c>
      <c r="BW142" s="128" t="e">
        <f t="shared" si="133"/>
        <v>#NUM!</v>
      </c>
      <c r="BX142" s="128" t="e">
        <f t="shared" si="134"/>
        <v>#NUM!</v>
      </c>
      <c r="BY142" s="128" t="str">
        <f t="shared" si="135"/>
        <v/>
      </c>
      <c r="BZ142" s="128" t="str">
        <f t="shared" si="140"/>
        <v/>
      </c>
      <c r="CA142" s="90">
        <f t="shared" si="136"/>
        <v>0</v>
      </c>
      <c r="CB142" s="90"/>
      <c r="CC142" s="90"/>
      <c r="CD142" s="129"/>
    </row>
    <row r="143" spans="55:82">
      <c r="BC143" s="124">
        <v>170</v>
      </c>
      <c r="BD143" s="125">
        <f t="shared" si="123"/>
        <v>1</v>
      </c>
      <c r="BE143" s="126">
        <f t="shared" si="124"/>
        <v>1</v>
      </c>
      <c r="BF143" s="90">
        <f t="shared" si="121"/>
        <v>0</v>
      </c>
      <c r="BG143" s="90">
        <f t="shared" si="117"/>
        <v>0</v>
      </c>
      <c r="BH143" s="90" t="str">
        <f t="shared" si="138"/>
        <v/>
      </c>
      <c r="BI143" s="90" t="e">
        <f t="shared" si="125"/>
        <v>#NUM!</v>
      </c>
      <c r="BJ143" s="90" t="str">
        <f t="shared" si="118"/>
        <v/>
      </c>
      <c r="BK143" s="127">
        <f t="shared" si="126"/>
        <v>0</v>
      </c>
      <c r="BL143" s="128" t="e">
        <f t="shared" si="127"/>
        <v>#NUM!</v>
      </c>
      <c r="BM143" s="128" t="e">
        <f t="shared" si="128"/>
        <v>#NUM!</v>
      </c>
      <c r="BN143" s="128" t="str">
        <f t="shared" si="129"/>
        <v/>
      </c>
      <c r="BO143" s="128" t="str">
        <f t="shared" si="139"/>
        <v/>
      </c>
      <c r="BP143" s="90">
        <f t="shared" si="130"/>
        <v>0</v>
      </c>
      <c r="BQ143" s="90">
        <f t="shared" si="122"/>
        <v>0</v>
      </c>
      <c r="BR143" s="90">
        <f t="shared" si="119"/>
        <v>0</v>
      </c>
      <c r="BS143" s="90" t="str">
        <f t="shared" si="137"/>
        <v/>
      </c>
      <c r="BT143" s="90" t="e">
        <f t="shared" si="131"/>
        <v>#NUM!</v>
      </c>
      <c r="BU143" s="90" t="e">
        <f t="shared" si="120"/>
        <v>#NUM!</v>
      </c>
      <c r="BV143" s="127">
        <f t="shared" si="132"/>
        <v>0</v>
      </c>
      <c r="BW143" s="128" t="e">
        <f t="shared" si="133"/>
        <v>#NUM!</v>
      </c>
      <c r="BX143" s="128" t="e">
        <f t="shared" si="134"/>
        <v>#NUM!</v>
      </c>
      <c r="BY143" s="128" t="str">
        <f t="shared" si="135"/>
        <v/>
      </c>
      <c r="BZ143" s="128" t="str">
        <f t="shared" si="140"/>
        <v/>
      </c>
      <c r="CA143" s="90">
        <f t="shared" si="136"/>
        <v>0</v>
      </c>
      <c r="CB143" s="90"/>
      <c r="CC143" s="90"/>
      <c r="CD143" s="129"/>
    </row>
    <row r="144" spans="55:82">
      <c r="BC144" s="124">
        <v>171</v>
      </c>
      <c r="BD144" s="125">
        <f t="shared" si="123"/>
        <v>1</v>
      </c>
      <c r="BE144" s="126">
        <f t="shared" si="124"/>
        <v>1</v>
      </c>
      <c r="BF144" s="90">
        <f t="shared" si="121"/>
        <v>0</v>
      </c>
      <c r="BG144" s="90">
        <f t="shared" si="117"/>
        <v>0</v>
      </c>
      <c r="BH144" s="90" t="str">
        <f t="shared" si="138"/>
        <v/>
      </c>
      <c r="BI144" s="90" t="e">
        <f t="shared" si="125"/>
        <v>#NUM!</v>
      </c>
      <c r="BJ144" s="90" t="str">
        <f t="shared" si="118"/>
        <v/>
      </c>
      <c r="BK144" s="127">
        <f t="shared" si="126"/>
        <v>0</v>
      </c>
      <c r="BL144" s="128" t="e">
        <f t="shared" si="127"/>
        <v>#NUM!</v>
      </c>
      <c r="BM144" s="128" t="e">
        <f t="shared" si="128"/>
        <v>#NUM!</v>
      </c>
      <c r="BN144" s="128" t="str">
        <f t="shared" si="129"/>
        <v/>
      </c>
      <c r="BO144" s="128" t="str">
        <f t="shared" si="139"/>
        <v/>
      </c>
      <c r="BP144" s="90">
        <f t="shared" si="130"/>
        <v>0</v>
      </c>
      <c r="BQ144" s="90">
        <f t="shared" si="122"/>
        <v>0</v>
      </c>
      <c r="BR144" s="90">
        <f t="shared" si="119"/>
        <v>0</v>
      </c>
      <c r="BS144" s="90" t="str">
        <f t="shared" si="137"/>
        <v/>
      </c>
      <c r="BT144" s="90" t="e">
        <f t="shared" si="131"/>
        <v>#NUM!</v>
      </c>
      <c r="BU144" s="90" t="e">
        <f t="shared" si="120"/>
        <v>#NUM!</v>
      </c>
      <c r="BV144" s="127">
        <f t="shared" si="132"/>
        <v>0</v>
      </c>
      <c r="BW144" s="128" t="e">
        <f t="shared" si="133"/>
        <v>#NUM!</v>
      </c>
      <c r="BX144" s="128" t="e">
        <f t="shared" si="134"/>
        <v>#NUM!</v>
      </c>
      <c r="BY144" s="128" t="str">
        <f t="shared" si="135"/>
        <v/>
      </c>
      <c r="BZ144" s="128" t="str">
        <f t="shared" si="140"/>
        <v/>
      </c>
      <c r="CA144" s="90">
        <f t="shared" si="136"/>
        <v>0</v>
      </c>
      <c r="CB144" s="90"/>
      <c r="CC144" s="90"/>
      <c r="CD144" s="129"/>
    </row>
    <row r="145" spans="55:82">
      <c r="BC145" s="124">
        <v>172</v>
      </c>
      <c r="BD145" s="125">
        <f t="shared" si="123"/>
        <v>1</v>
      </c>
      <c r="BE145" s="126">
        <f t="shared" si="124"/>
        <v>1</v>
      </c>
      <c r="BF145" s="90">
        <f t="shared" si="121"/>
        <v>0</v>
      </c>
      <c r="BG145" s="90">
        <f t="shared" si="117"/>
        <v>0</v>
      </c>
      <c r="BH145" s="90" t="str">
        <f t="shared" si="138"/>
        <v/>
      </c>
      <c r="BI145" s="90" t="e">
        <f t="shared" si="125"/>
        <v>#NUM!</v>
      </c>
      <c r="BJ145" s="90" t="str">
        <f t="shared" si="118"/>
        <v/>
      </c>
      <c r="BK145" s="127">
        <f t="shared" si="126"/>
        <v>0</v>
      </c>
      <c r="BL145" s="128" t="e">
        <f t="shared" si="127"/>
        <v>#NUM!</v>
      </c>
      <c r="BM145" s="128" t="e">
        <f t="shared" si="128"/>
        <v>#NUM!</v>
      </c>
      <c r="BN145" s="128" t="str">
        <f t="shared" si="129"/>
        <v/>
      </c>
      <c r="BO145" s="128" t="str">
        <f t="shared" si="139"/>
        <v/>
      </c>
      <c r="BP145" s="90">
        <f t="shared" si="130"/>
        <v>0</v>
      </c>
      <c r="BQ145" s="90">
        <f t="shared" si="122"/>
        <v>0</v>
      </c>
      <c r="BR145" s="90">
        <f t="shared" si="119"/>
        <v>0</v>
      </c>
      <c r="BS145" s="90" t="str">
        <f t="shared" si="137"/>
        <v/>
      </c>
      <c r="BT145" s="90" t="e">
        <f t="shared" si="131"/>
        <v>#NUM!</v>
      </c>
      <c r="BU145" s="90" t="e">
        <f t="shared" si="120"/>
        <v>#NUM!</v>
      </c>
      <c r="BV145" s="127">
        <f t="shared" si="132"/>
        <v>0</v>
      </c>
      <c r="BW145" s="128" t="e">
        <f t="shared" si="133"/>
        <v>#NUM!</v>
      </c>
      <c r="BX145" s="128" t="e">
        <f t="shared" si="134"/>
        <v>#NUM!</v>
      </c>
      <c r="BY145" s="128" t="str">
        <f t="shared" si="135"/>
        <v/>
      </c>
      <c r="BZ145" s="128" t="str">
        <f t="shared" si="140"/>
        <v/>
      </c>
      <c r="CA145" s="90">
        <f t="shared" si="136"/>
        <v>0</v>
      </c>
      <c r="CB145" s="90"/>
      <c r="CC145" s="90"/>
      <c r="CD145" s="129"/>
    </row>
    <row r="146" spans="55:82">
      <c r="BC146" s="124">
        <v>173</v>
      </c>
      <c r="BD146" s="125">
        <f t="shared" si="123"/>
        <v>1</v>
      </c>
      <c r="BE146" s="126">
        <f t="shared" si="124"/>
        <v>1</v>
      </c>
      <c r="BF146" s="90">
        <f t="shared" si="121"/>
        <v>0</v>
      </c>
      <c r="BG146" s="90">
        <f t="shared" si="117"/>
        <v>0</v>
      </c>
      <c r="BH146" s="90" t="str">
        <f t="shared" si="138"/>
        <v/>
      </c>
      <c r="BI146" s="90" t="e">
        <f t="shared" si="125"/>
        <v>#NUM!</v>
      </c>
      <c r="BJ146" s="90" t="str">
        <f t="shared" si="118"/>
        <v/>
      </c>
      <c r="BK146" s="127">
        <f t="shared" si="126"/>
        <v>0</v>
      </c>
      <c r="BL146" s="128" t="e">
        <f t="shared" si="127"/>
        <v>#NUM!</v>
      </c>
      <c r="BM146" s="128" t="e">
        <f t="shared" si="128"/>
        <v>#NUM!</v>
      </c>
      <c r="BN146" s="128" t="str">
        <f t="shared" si="129"/>
        <v/>
      </c>
      <c r="BO146" s="128" t="str">
        <f t="shared" si="139"/>
        <v/>
      </c>
      <c r="BP146" s="90">
        <f t="shared" si="130"/>
        <v>0</v>
      </c>
      <c r="BQ146" s="90">
        <f t="shared" si="122"/>
        <v>0</v>
      </c>
      <c r="BR146" s="90">
        <f t="shared" si="119"/>
        <v>0</v>
      </c>
      <c r="BS146" s="90" t="str">
        <f t="shared" si="137"/>
        <v/>
      </c>
      <c r="BT146" s="90" t="e">
        <f t="shared" si="131"/>
        <v>#NUM!</v>
      </c>
      <c r="BU146" s="90" t="e">
        <f t="shared" si="120"/>
        <v>#NUM!</v>
      </c>
      <c r="BV146" s="127">
        <f t="shared" si="132"/>
        <v>0</v>
      </c>
      <c r="BW146" s="128" t="e">
        <f t="shared" si="133"/>
        <v>#NUM!</v>
      </c>
      <c r="BX146" s="128" t="e">
        <f t="shared" si="134"/>
        <v>#NUM!</v>
      </c>
      <c r="BY146" s="128" t="str">
        <f t="shared" si="135"/>
        <v/>
      </c>
      <c r="BZ146" s="128" t="str">
        <f t="shared" si="140"/>
        <v/>
      </c>
      <c r="CA146" s="90">
        <f t="shared" si="136"/>
        <v>0</v>
      </c>
      <c r="CB146" s="90"/>
      <c r="CC146" s="90"/>
      <c r="CD146" s="129"/>
    </row>
    <row r="147" spans="55:82">
      <c r="BC147" s="124">
        <v>174</v>
      </c>
      <c r="BD147" s="125">
        <f t="shared" si="123"/>
        <v>1</v>
      </c>
      <c r="BE147" s="126">
        <f t="shared" si="124"/>
        <v>1</v>
      </c>
      <c r="BF147" s="90">
        <f t="shared" si="121"/>
        <v>0</v>
      </c>
      <c r="BG147" s="90">
        <f t="shared" si="117"/>
        <v>0</v>
      </c>
      <c r="BH147" s="90" t="str">
        <f t="shared" si="138"/>
        <v/>
      </c>
      <c r="BI147" s="90" t="e">
        <f t="shared" si="125"/>
        <v>#NUM!</v>
      </c>
      <c r="BJ147" s="90" t="str">
        <f t="shared" si="118"/>
        <v/>
      </c>
      <c r="BK147" s="127">
        <f t="shared" si="126"/>
        <v>0</v>
      </c>
      <c r="BL147" s="128" t="e">
        <f t="shared" si="127"/>
        <v>#NUM!</v>
      </c>
      <c r="BM147" s="128" t="e">
        <f t="shared" si="128"/>
        <v>#NUM!</v>
      </c>
      <c r="BN147" s="128" t="str">
        <f t="shared" si="129"/>
        <v/>
      </c>
      <c r="BO147" s="128" t="str">
        <f t="shared" si="139"/>
        <v/>
      </c>
      <c r="BP147" s="90">
        <f t="shared" si="130"/>
        <v>0</v>
      </c>
      <c r="BQ147" s="90">
        <f t="shared" si="122"/>
        <v>0</v>
      </c>
      <c r="BR147" s="90">
        <f t="shared" si="119"/>
        <v>0</v>
      </c>
      <c r="BS147" s="90" t="str">
        <f t="shared" si="137"/>
        <v/>
      </c>
      <c r="BT147" s="90" t="e">
        <f t="shared" si="131"/>
        <v>#NUM!</v>
      </c>
      <c r="BU147" s="90" t="e">
        <f t="shared" si="120"/>
        <v>#NUM!</v>
      </c>
      <c r="BV147" s="127">
        <f t="shared" si="132"/>
        <v>0</v>
      </c>
      <c r="BW147" s="128" t="e">
        <f t="shared" si="133"/>
        <v>#NUM!</v>
      </c>
      <c r="BX147" s="128" t="e">
        <f t="shared" si="134"/>
        <v>#NUM!</v>
      </c>
      <c r="BY147" s="128" t="str">
        <f t="shared" si="135"/>
        <v/>
      </c>
      <c r="BZ147" s="128" t="str">
        <f t="shared" si="140"/>
        <v/>
      </c>
      <c r="CA147" s="90">
        <f t="shared" si="136"/>
        <v>0</v>
      </c>
      <c r="CB147" s="90"/>
      <c r="CC147" s="90"/>
      <c r="CD147" s="129"/>
    </row>
    <row r="148" spans="55:82">
      <c r="BC148" s="124">
        <v>175</v>
      </c>
      <c r="BD148" s="125">
        <f t="shared" si="123"/>
        <v>1</v>
      </c>
      <c r="BE148" s="126">
        <f t="shared" si="124"/>
        <v>1</v>
      </c>
      <c r="BF148" s="90">
        <f t="shared" si="121"/>
        <v>0</v>
      </c>
      <c r="BG148" s="90">
        <f t="shared" si="117"/>
        <v>0</v>
      </c>
      <c r="BH148" s="90" t="str">
        <f t="shared" si="138"/>
        <v/>
      </c>
      <c r="BI148" s="90" t="e">
        <f t="shared" si="125"/>
        <v>#NUM!</v>
      </c>
      <c r="BJ148" s="90" t="str">
        <f t="shared" si="118"/>
        <v/>
      </c>
      <c r="BK148" s="127">
        <f t="shared" si="126"/>
        <v>0</v>
      </c>
      <c r="BL148" s="128" t="e">
        <f t="shared" si="127"/>
        <v>#NUM!</v>
      </c>
      <c r="BM148" s="128" t="e">
        <f t="shared" si="128"/>
        <v>#NUM!</v>
      </c>
      <c r="BN148" s="128" t="str">
        <f t="shared" si="129"/>
        <v/>
      </c>
      <c r="BO148" s="128" t="str">
        <f t="shared" si="139"/>
        <v/>
      </c>
      <c r="BP148" s="90">
        <f t="shared" si="130"/>
        <v>0</v>
      </c>
      <c r="BQ148" s="90">
        <f t="shared" si="122"/>
        <v>0</v>
      </c>
      <c r="BR148" s="90">
        <f t="shared" si="119"/>
        <v>0</v>
      </c>
      <c r="BS148" s="90" t="str">
        <f t="shared" si="137"/>
        <v/>
      </c>
      <c r="BT148" s="90" t="e">
        <f t="shared" si="131"/>
        <v>#NUM!</v>
      </c>
      <c r="BU148" s="90" t="e">
        <f t="shared" si="120"/>
        <v>#NUM!</v>
      </c>
      <c r="BV148" s="127">
        <f t="shared" si="132"/>
        <v>0</v>
      </c>
      <c r="BW148" s="128" t="e">
        <f t="shared" si="133"/>
        <v>#NUM!</v>
      </c>
      <c r="BX148" s="128" t="e">
        <f t="shared" si="134"/>
        <v>#NUM!</v>
      </c>
      <c r="BY148" s="128" t="str">
        <f t="shared" si="135"/>
        <v/>
      </c>
      <c r="BZ148" s="128" t="str">
        <f t="shared" si="140"/>
        <v/>
      </c>
      <c r="CA148" s="90">
        <f t="shared" si="136"/>
        <v>0</v>
      </c>
      <c r="CB148" s="90"/>
      <c r="CC148" s="90"/>
      <c r="CD148" s="129"/>
    </row>
    <row r="149" spans="55:82">
      <c r="BC149" s="124">
        <v>176</v>
      </c>
      <c r="BD149" s="125">
        <f t="shared" si="123"/>
        <v>1</v>
      </c>
      <c r="BE149" s="126">
        <f t="shared" si="124"/>
        <v>1</v>
      </c>
      <c r="BF149" s="90">
        <f t="shared" si="121"/>
        <v>0</v>
      </c>
      <c r="BG149" s="90">
        <f t="shared" si="117"/>
        <v>0</v>
      </c>
      <c r="BH149" s="90" t="str">
        <f t="shared" si="138"/>
        <v/>
      </c>
      <c r="BI149" s="90" t="e">
        <f t="shared" si="125"/>
        <v>#NUM!</v>
      </c>
      <c r="BJ149" s="90" t="str">
        <f t="shared" si="118"/>
        <v/>
      </c>
      <c r="BK149" s="127">
        <f t="shared" si="126"/>
        <v>0</v>
      </c>
      <c r="BL149" s="128" t="e">
        <f t="shared" si="127"/>
        <v>#NUM!</v>
      </c>
      <c r="BM149" s="128" t="e">
        <f t="shared" si="128"/>
        <v>#NUM!</v>
      </c>
      <c r="BN149" s="128" t="str">
        <f t="shared" si="129"/>
        <v/>
      </c>
      <c r="BO149" s="128" t="str">
        <f t="shared" si="139"/>
        <v/>
      </c>
      <c r="BP149" s="90">
        <f t="shared" si="130"/>
        <v>0</v>
      </c>
      <c r="BQ149" s="90">
        <f t="shared" si="122"/>
        <v>0</v>
      </c>
      <c r="BR149" s="90">
        <f t="shared" si="119"/>
        <v>0</v>
      </c>
      <c r="BS149" s="90" t="str">
        <f t="shared" si="137"/>
        <v/>
      </c>
      <c r="BT149" s="90" t="e">
        <f t="shared" si="131"/>
        <v>#NUM!</v>
      </c>
      <c r="BU149" s="90" t="e">
        <f t="shared" si="120"/>
        <v>#NUM!</v>
      </c>
      <c r="BV149" s="127">
        <f t="shared" si="132"/>
        <v>0</v>
      </c>
      <c r="BW149" s="128" t="e">
        <f t="shared" si="133"/>
        <v>#NUM!</v>
      </c>
      <c r="BX149" s="128" t="e">
        <f t="shared" si="134"/>
        <v>#NUM!</v>
      </c>
      <c r="BY149" s="128" t="str">
        <f t="shared" si="135"/>
        <v/>
      </c>
      <c r="BZ149" s="128" t="str">
        <f t="shared" si="140"/>
        <v/>
      </c>
      <c r="CA149" s="90">
        <f t="shared" si="136"/>
        <v>0</v>
      </c>
      <c r="CB149" s="90"/>
      <c r="CC149" s="90"/>
      <c r="CD149" s="129"/>
    </row>
    <row r="150" spans="55:82">
      <c r="BC150" s="124">
        <v>177</v>
      </c>
      <c r="BD150" s="125">
        <f t="shared" si="123"/>
        <v>1</v>
      </c>
      <c r="BE150" s="126">
        <f t="shared" si="124"/>
        <v>1</v>
      </c>
      <c r="BF150" s="90">
        <f t="shared" si="121"/>
        <v>0</v>
      </c>
      <c r="BG150" s="90">
        <f t="shared" si="117"/>
        <v>0</v>
      </c>
      <c r="BH150" s="90" t="str">
        <f t="shared" si="138"/>
        <v/>
      </c>
      <c r="BI150" s="90" t="e">
        <f t="shared" si="125"/>
        <v>#NUM!</v>
      </c>
      <c r="BJ150" s="90" t="str">
        <f t="shared" si="118"/>
        <v/>
      </c>
      <c r="BK150" s="127">
        <f t="shared" si="126"/>
        <v>0</v>
      </c>
      <c r="BL150" s="128" t="e">
        <f t="shared" si="127"/>
        <v>#NUM!</v>
      </c>
      <c r="BM150" s="128" t="e">
        <f t="shared" si="128"/>
        <v>#NUM!</v>
      </c>
      <c r="BN150" s="128" t="str">
        <f t="shared" si="129"/>
        <v/>
      </c>
      <c r="BO150" s="128" t="str">
        <f t="shared" si="139"/>
        <v/>
      </c>
      <c r="BP150" s="90">
        <f t="shared" si="130"/>
        <v>0</v>
      </c>
      <c r="BQ150" s="90">
        <f t="shared" si="122"/>
        <v>0</v>
      </c>
      <c r="BR150" s="90">
        <f t="shared" si="119"/>
        <v>0</v>
      </c>
      <c r="BS150" s="90" t="str">
        <f t="shared" si="137"/>
        <v/>
      </c>
      <c r="BT150" s="90" t="e">
        <f t="shared" si="131"/>
        <v>#NUM!</v>
      </c>
      <c r="BU150" s="90" t="e">
        <f t="shared" si="120"/>
        <v>#NUM!</v>
      </c>
      <c r="BV150" s="127">
        <f t="shared" si="132"/>
        <v>0</v>
      </c>
      <c r="BW150" s="128" t="e">
        <f t="shared" si="133"/>
        <v>#NUM!</v>
      </c>
      <c r="BX150" s="128" t="e">
        <f t="shared" si="134"/>
        <v>#NUM!</v>
      </c>
      <c r="BY150" s="128" t="str">
        <f t="shared" si="135"/>
        <v/>
      </c>
      <c r="BZ150" s="128" t="str">
        <f t="shared" si="140"/>
        <v/>
      </c>
      <c r="CA150" s="90">
        <f t="shared" si="136"/>
        <v>0</v>
      </c>
      <c r="CB150" s="90"/>
      <c r="CC150" s="90"/>
      <c r="CD150" s="129"/>
    </row>
    <row r="151" spans="55:82">
      <c r="BC151" s="124">
        <v>178</v>
      </c>
      <c r="BD151" s="125">
        <f t="shared" si="123"/>
        <v>1</v>
      </c>
      <c r="BE151" s="126">
        <f t="shared" si="124"/>
        <v>1</v>
      </c>
      <c r="BF151" s="90">
        <f t="shared" si="121"/>
        <v>0</v>
      </c>
      <c r="BG151" s="90">
        <f t="shared" si="117"/>
        <v>0</v>
      </c>
      <c r="BH151" s="90" t="str">
        <f t="shared" si="138"/>
        <v/>
      </c>
      <c r="BI151" s="90" t="e">
        <f t="shared" si="125"/>
        <v>#NUM!</v>
      </c>
      <c r="BJ151" s="90" t="str">
        <f t="shared" si="118"/>
        <v/>
      </c>
      <c r="BK151" s="127">
        <f t="shared" si="126"/>
        <v>0</v>
      </c>
      <c r="BL151" s="128" t="e">
        <f t="shared" si="127"/>
        <v>#NUM!</v>
      </c>
      <c r="BM151" s="128" t="e">
        <f t="shared" si="128"/>
        <v>#NUM!</v>
      </c>
      <c r="BN151" s="128" t="str">
        <f t="shared" si="129"/>
        <v/>
      </c>
      <c r="BO151" s="128" t="str">
        <f t="shared" si="139"/>
        <v/>
      </c>
      <c r="BP151" s="90">
        <f t="shared" si="130"/>
        <v>0</v>
      </c>
      <c r="BQ151" s="90">
        <f t="shared" si="122"/>
        <v>0</v>
      </c>
      <c r="BR151" s="90">
        <f t="shared" si="119"/>
        <v>0</v>
      </c>
      <c r="BS151" s="90" t="str">
        <f t="shared" si="137"/>
        <v/>
      </c>
      <c r="BT151" s="90" t="e">
        <f t="shared" si="131"/>
        <v>#NUM!</v>
      </c>
      <c r="BU151" s="90" t="e">
        <f t="shared" si="120"/>
        <v>#NUM!</v>
      </c>
      <c r="BV151" s="127">
        <f t="shared" si="132"/>
        <v>0</v>
      </c>
      <c r="BW151" s="128" t="e">
        <f t="shared" si="133"/>
        <v>#NUM!</v>
      </c>
      <c r="BX151" s="128" t="e">
        <f t="shared" si="134"/>
        <v>#NUM!</v>
      </c>
      <c r="BY151" s="128" t="str">
        <f t="shared" si="135"/>
        <v/>
      </c>
      <c r="BZ151" s="128" t="str">
        <f t="shared" si="140"/>
        <v/>
      </c>
      <c r="CA151" s="90">
        <f t="shared" si="136"/>
        <v>0</v>
      </c>
      <c r="CB151" s="90"/>
      <c r="CC151" s="90"/>
      <c r="CD151" s="129"/>
    </row>
    <row r="152" spans="55:82">
      <c r="BC152" s="124">
        <v>179</v>
      </c>
      <c r="BD152" s="125">
        <f t="shared" si="123"/>
        <v>1</v>
      </c>
      <c r="BE152" s="126">
        <f t="shared" si="124"/>
        <v>1</v>
      </c>
      <c r="BF152" s="90">
        <f t="shared" si="121"/>
        <v>0</v>
      </c>
      <c r="BG152" s="90">
        <f t="shared" si="117"/>
        <v>0</v>
      </c>
      <c r="BH152" s="90" t="str">
        <f t="shared" si="138"/>
        <v/>
      </c>
      <c r="BI152" s="90" t="e">
        <f t="shared" si="125"/>
        <v>#NUM!</v>
      </c>
      <c r="BJ152" s="90" t="str">
        <f t="shared" si="118"/>
        <v/>
      </c>
      <c r="BK152" s="127">
        <f t="shared" si="126"/>
        <v>0</v>
      </c>
      <c r="BL152" s="128" t="e">
        <f t="shared" si="127"/>
        <v>#NUM!</v>
      </c>
      <c r="BM152" s="128" t="e">
        <f t="shared" si="128"/>
        <v>#NUM!</v>
      </c>
      <c r="BN152" s="128" t="str">
        <f t="shared" si="129"/>
        <v/>
      </c>
      <c r="BO152" s="128" t="str">
        <f t="shared" si="139"/>
        <v/>
      </c>
      <c r="BP152" s="90">
        <f t="shared" si="130"/>
        <v>0</v>
      </c>
      <c r="BQ152" s="90">
        <f t="shared" si="122"/>
        <v>0</v>
      </c>
      <c r="BR152" s="90">
        <f t="shared" si="119"/>
        <v>0</v>
      </c>
      <c r="BS152" s="90" t="str">
        <f t="shared" si="137"/>
        <v/>
      </c>
      <c r="BT152" s="90" t="e">
        <f t="shared" si="131"/>
        <v>#NUM!</v>
      </c>
      <c r="BU152" s="90" t="e">
        <f t="shared" si="120"/>
        <v>#NUM!</v>
      </c>
      <c r="BV152" s="127">
        <f t="shared" si="132"/>
        <v>0</v>
      </c>
      <c r="BW152" s="128" t="e">
        <f t="shared" si="133"/>
        <v>#NUM!</v>
      </c>
      <c r="BX152" s="128" t="e">
        <f t="shared" si="134"/>
        <v>#NUM!</v>
      </c>
      <c r="BY152" s="128" t="str">
        <f t="shared" si="135"/>
        <v/>
      </c>
      <c r="BZ152" s="128" t="str">
        <f t="shared" si="140"/>
        <v/>
      </c>
      <c r="CA152" s="90">
        <f t="shared" si="136"/>
        <v>0</v>
      </c>
      <c r="CB152" s="90"/>
      <c r="CC152" s="90"/>
      <c r="CD152" s="129"/>
    </row>
    <row r="153" spans="55:82">
      <c r="BC153" s="124">
        <v>180</v>
      </c>
      <c r="BD153" s="125">
        <f t="shared" si="123"/>
        <v>1</v>
      </c>
      <c r="BE153" s="126">
        <f t="shared" si="124"/>
        <v>1</v>
      </c>
      <c r="BF153" s="90">
        <f t="shared" si="121"/>
        <v>0</v>
      </c>
      <c r="BG153" s="90">
        <f t="shared" si="117"/>
        <v>0</v>
      </c>
      <c r="BH153" s="90" t="str">
        <f t="shared" si="138"/>
        <v/>
      </c>
      <c r="BI153" s="90" t="e">
        <f t="shared" si="125"/>
        <v>#NUM!</v>
      </c>
      <c r="BJ153" s="90" t="str">
        <f t="shared" si="118"/>
        <v/>
      </c>
      <c r="BK153" s="127">
        <f t="shared" si="126"/>
        <v>0</v>
      </c>
      <c r="BL153" s="128" t="e">
        <f t="shared" si="127"/>
        <v>#NUM!</v>
      </c>
      <c r="BM153" s="128" t="e">
        <f t="shared" si="128"/>
        <v>#NUM!</v>
      </c>
      <c r="BN153" s="128" t="str">
        <f t="shared" si="129"/>
        <v/>
      </c>
      <c r="BO153" s="128" t="str">
        <f t="shared" si="139"/>
        <v/>
      </c>
      <c r="BP153" s="90">
        <f t="shared" si="130"/>
        <v>0</v>
      </c>
      <c r="BQ153" s="90">
        <f t="shared" si="122"/>
        <v>0</v>
      </c>
      <c r="BR153" s="90">
        <f t="shared" si="119"/>
        <v>0</v>
      </c>
      <c r="BS153" s="90" t="str">
        <f t="shared" si="137"/>
        <v/>
      </c>
      <c r="BT153" s="90" t="e">
        <f t="shared" si="131"/>
        <v>#NUM!</v>
      </c>
      <c r="BU153" s="90" t="e">
        <f t="shared" si="120"/>
        <v>#NUM!</v>
      </c>
      <c r="BV153" s="127">
        <f t="shared" si="132"/>
        <v>0</v>
      </c>
      <c r="BW153" s="128" t="e">
        <f t="shared" si="133"/>
        <v>#NUM!</v>
      </c>
      <c r="BX153" s="128" t="e">
        <f t="shared" si="134"/>
        <v>#NUM!</v>
      </c>
      <c r="BY153" s="128" t="str">
        <f t="shared" si="135"/>
        <v/>
      </c>
      <c r="BZ153" s="128" t="str">
        <f t="shared" si="140"/>
        <v/>
      </c>
      <c r="CA153" s="90">
        <f t="shared" si="136"/>
        <v>0</v>
      </c>
      <c r="CB153" s="90"/>
      <c r="CC153" s="90"/>
      <c r="CD153" s="129"/>
    </row>
    <row r="154" spans="55:82">
      <c r="BC154" s="124">
        <v>181</v>
      </c>
      <c r="BD154" s="125">
        <f t="shared" si="123"/>
        <v>1</v>
      </c>
      <c r="BE154" s="126">
        <f t="shared" si="124"/>
        <v>1</v>
      </c>
      <c r="BF154" s="90">
        <f t="shared" si="121"/>
        <v>0</v>
      </c>
      <c r="BG154" s="90">
        <f t="shared" si="117"/>
        <v>0</v>
      </c>
      <c r="BH154" s="90" t="str">
        <f t="shared" si="138"/>
        <v/>
      </c>
      <c r="BI154" s="90" t="e">
        <f t="shared" si="125"/>
        <v>#NUM!</v>
      </c>
      <c r="BJ154" s="90" t="str">
        <f t="shared" si="118"/>
        <v/>
      </c>
      <c r="BK154" s="127">
        <f t="shared" si="126"/>
        <v>0</v>
      </c>
      <c r="BL154" s="128" t="e">
        <f t="shared" si="127"/>
        <v>#NUM!</v>
      </c>
      <c r="BM154" s="128" t="e">
        <f t="shared" si="128"/>
        <v>#NUM!</v>
      </c>
      <c r="BN154" s="128" t="str">
        <f t="shared" si="129"/>
        <v/>
      </c>
      <c r="BO154" s="128" t="str">
        <f t="shared" si="139"/>
        <v/>
      </c>
      <c r="BP154" s="90">
        <f t="shared" si="130"/>
        <v>0</v>
      </c>
      <c r="BQ154" s="90">
        <f t="shared" si="122"/>
        <v>0</v>
      </c>
      <c r="BR154" s="90">
        <f t="shared" si="119"/>
        <v>0</v>
      </c>
      <c r="BS154" s="90" t="str">
        <f t="shared" si="137"/>
        <v/>
      </c>
      <c r="BT154" s="90" t="e">
        <f t="shared" si="131"/>
        <v>#NUM!</v>
      </c>
      <c r="BU154" s="90" t="e">
        <f t="shared" si="120"/>
        <v>#NUM!</v>
      </c>
      <c r="BV154" s="127">
        <f t="shared" si="132"/>
        <v>0</v>
      </c>
      <c r="BW154" s="128" t="e">
        <f t="shared" si="133"/>
        <v>#NUM!</v>
      </c>
      <c r="BX154" s="128" t="e">
        <f t="shared" si="134"/>
        <v>#NUM!</v>
      </c>
      <c r="BY154" s="128" t="str">
        <f t="shared" si="135"/>
        <v/>
      </c>
      <c r="BZ154" s="128" t="str">
        <f t="shared" si="140"/>
        <v/>
      </c>
      <c r="CA154" s="90">
        <f t="shared" si="136"/>
        <v>0</v>
      </c>
      <c r="CB154" s="90"/>
      <c r="CC154" s="90"/>
      <c r="CD154" s="129"/>
    </row>
    <row r="155" spans="55:82">
      <c r="BC155" s="124">
        <v>182</v>
      </c>
      <c r="BD155" s="125">
        <f t="shared" si="123"/>
        <v>1</v>
      </c>
      <c r="BE155" s="126">
        <f t="shared" si="124"/>
        <v>1</v>
      </c>
      <c r="BF155" s="90">
        <f t="shared" si="121"/>
        <v>0</v>
      </c>
      <c r="BG155" s="90">
        <f t="shared" si="117"/>
        <v>0</v>
      </c>
      <c r="BH155" s="90" t="str">
        <f t="shared" si="138"/>
        <v/>
      </c>
      <c r="BI155" s="90" t="e">
        <f t="shared" si="125"/>
        <v>#NUM!</v>
      </c>
      <c r="BJ155" s="90" t="str">
        <f t="shared" si="118"/>
        <v/>
      </c>
      <c r="BK155" s="127">
        <f t="shared" si="126"/>
        <v>0</v>
      </c>
      <c r="BL155" s="128" t="e">
        <f t="shared" si="127"/>
        <v>#NUM!</v>
      </c>
      <c r="BM155" s="128" t="e">
        <f t="shared" si="128"/>
        <v>#NUM!</v>
      </c>
      <c r="BN155" s="128" t="str">
        <f t="shared" si="129"/>
        <v/>
      </c>
      <c r="BO155" s="128" t="str">
        <f t="shared" si="139"/>
        <v/>
      </c>
      <c r="BP155" s="90">
        <f t="shared" si="130"/>
        <v>0</v>
      </c>
      <c r="BQ155" s="90">
        <f t="shared" si="122"/>
        <v>0</v>
      </c>
      <c r="BR155" s="90">
        <f t="shared" si="119"/>
        <v>0</v>
      </c>
      <c r="BS155" s="90" t="str">
        <f t="shared" si="137"/>
        <v/>
      </c>
      <c r="BT155" s="90" t="e">
        <f t="shared" si="131"/>
        <v>#NUM!</v>
      </c>
      <c r="BU155" s="90" t="e">
        <f t="shared" si="120"/>
        <v>#NUM!</v>
      </c>
      <c r="BV155" s="127">
        <f t="shared" si="132"/>
        <v>0</v>
      </c>
      <c r="BW155" s="128" t="e">
        <f t="shared" si="133"/>
        <v>#NUM!</v>
      </c>
      <c r="BX155" s="128" t="e">
        <f t="shared" si="134"/>
        <v>#NUM!</v>
      </c>
      <c r="BY155" s="128" t="str">
        <f t="shared" si="135"/>
        <v/>
      </c>
      <c r="BZ155" s="128" t="str">
        <f t="shared" si="140"/>
        <v/>
      </c>
      <c r="CA155" s="90">
        <f t="shared" si="136"/>
        <v>0</v>
      </c>
      <c r="CB155" s="90"/>
      <c r="CC155" s="90"/>
      <c r="CD155" s="129"/>
    </row>
    <row r="156" spans="55:82">
      <c r="BC156" s="124">
        <v>183</v>
      </c>
      <c r="BD156" s="125">
        <f t="shared" si="123"/>
        <v>1</v>
      </c>
      <c r="BE156" s="126">
        <f t="shared" si="124"/>
        <v>1</v>
      </c>
      <c r="BF156" s="90">
        <f t="shared" si="121"/>
        <v>0</v>
      </c>
      <c r="BG156" s="90">
        <f t="shared" si="117"/>
        <v>0</v>
      </c>
      <c r="BH156" s="90" t="str">
        <f t="shared" si="138"/>
        <v/>
      </c>
      <c r="BI156" s="90" t="e">
        <f t="shared" si="125"/>
        <v>#NUM!</v>
      </c>
      <c r="BJ156" s="90" t="str">
        <f t="shared" si="118"/>
        <v/>
      </c>
      <c r="BK156" s="127">
        <f t="shared" si="126"/>
        <v>0</v>
      </c>
      <c r="BL156" s="128" t="e">
        <f t="shared" si="127"/>
        <v>#NUM!</v>
      </c>
      <c r="BM156" s="128" t="e">
        <f t="shared" si="128"/>
        <v>#NUM!</v>
      </c>
      <c r="BN156" s="128" t="str">
        <f t="shared" si="129"/>
        <v/>
      </c>
      <c r="BO156" s="128" t="str">
        <f t="shared" si="139"/>
        <v/>
      </c>
      <c r="BP156" s="90">
        <f t="shared" si="130"/>
        <v>0</v>
      </c>
      <c r="BQ156" s="90">
        <f t="shared" si="122"/>
        <v>0</v>
      </c>
      <c r="BR156" s="90">
        <f t="shared" si="119"/>
        <v>0</v>
      </c>
      <c r="BS156" s="90" t="str">
        <f t="shared" si="137"/>
        <v/>
      </c>
      <c r="BT156" s="90" t="e">
        <f t="shared" si="131"/>
        <v>#NUM!</v>
      </c>
      <c r="BU156" s="90" t="e">
        <f t="shared" si="120"/>
        <v>#NUM!</v>
      </c>
      <c r="BV156" s="127">
        <f t="shared" si="132"/>
        <v>0</v>
      </c>
      <c r="BW156" s="128" t="e">
        <f t="shared" si="133"/>
        <v>#NUM!</v>
      </c>
      <c r="BX156" s="128" t="e">
        <f t="shared" si="134"/>
        <v>#NUM!</v>
      </c>
      <c r="BY156" s="128" t="str">
        <f t="shared" si="135"/>
        <v/>
      </c>
      <c r="BZ156" s="128" t="str">
        <f t="shared" si="140"/>
        <v/>
      </c>
      <c r="CA156" s="90">
        <f t="shared" si="136"/>
        <v>0</v>
      </c>
      <c r="CB156" s="90"/>
      <c r="CC156" s="90"/>
      <c r="CD156" s="129"/>
    </row>
    <row r="157" spans="55:82">
      <c r="BC157" s="124">
        <v>184</v>
      </c>
      <c r="BD157" s="125">
        <f t="shared" si="123"/>
        <v>1</v>
      </c>
      <c r="BE157" s="126">
        <f t="shared" si="124"/>
        <v>1</v>
      </c>
      <c r="BF157" s="90">
        <f t="shared" si="121"/>
        <v>0</v>
      </c>
      <c r="BG157" s="90">
        <f t="shared" si="117"/>
        <v>0</v>
      </c>
      <c r="BH157" s="90" t="str">
        <f t="shared" si="138"/>
        <v/>
      </c>
      <c r="BI157" s="90" t="e">
        <f t="shared" si="125"/>
        <v>#NUM!</v>
      </c>
      <c r="BJ157" s="90" t="str">
        <f t="shared" si="118"/>
        <v/>
      </c>
      <c r="BK157" s="127">
        <f t="shared" si="126"/>
        <v>0</v>
      </c>
      <c r="BL157" s="128" t="e">
        <f t="shared" si="127"/>
        <v>#NUM!</v>
      </c>
      <c r="BM157" s="128" t="e">
        <f t="shared" si="128"/>
        <v>#NUM!</v>
      </c>
      <c r="BN157" s="128" t="str">
        <f t="shared" si="129"/>
        <v/>
      </c>
      <c r="BO157" s="128" t="str">
        <f t="shared" si="139"/>
        <v/>
      </c>
      <c r="BP157" s="90">
        <f t="shared" si="130"/>
        <v>0</v>
      </c>
      <c r="BQ157" s="90">
        <f t="shared" si="122"/>
        <v>0</v>
      </c>
      <c r="BR157" s="90">
        <f t="shared" si="119"/>
        <v>0</v>
      </c>
      <c r="BS157" s="90" t="str">
        <f t="shared" si="137"/>
        <v/>
      </c>
      <c r="BT157" s="90" t="e">
        <f t="shared" si="131"/>
        <v>#NUM!</v>
      </c>
      <c r="BU157" s="90" t="e">
        <f t="shared" si="120"/>
        <v>#NUM!</v>
      </c>
      <c r="BV157" s="127">
        <f t="shared" si="132"/>
        <v>0</v>
      </c>
      <c r="BW157" s="128" t="e">
        <f t="shared" si="133"/>
        <v>#NUM!</v>
      </c>
      <c r="BX157" s="128" t="e">
        <f t="shared" si="134"/>
        <v>#NUM!</v>
      </c>
      <c r="BY157" s="128" t="str">
        <f t="shared" si="135"/>
        <v/>
      </c>
      <c r="BZ157" s="128" t="str">
        <f t="shared" si="140"/>
        <v/>
      </c>
      <c r="CA157" s="90">
        <f t="shared" si="136"/>
        <v>0</v>
      </c>
      <c r="CB157" s="90"/>
      <c r="CC157" s="90"/>
      <c r="CD157" s="129"/>
    </row>
    <row r="158" spans="55:82">
      <c r="BC158" s="124">
        <v>185</v>
      </c>
      <c r="BD158" s="125">
        <f t="shared" si="123"/>
        <v>1</v>
      </c>
      <c r="BE158" s="126">
        <f t="shared" si="124"/>
        <v>1</v>
      </c>
      <c r="BF158" s="90">
        <f t="shared" si="121"/>
        <v>0</v>
      </c>
      <c r="BG158" s="90">
        <f t="shared" si="117"/>
        <v>0</v>
      </c>
      <c r="BH158" s="90" t="str">
        <f t="shared" si="138"/>
        <v/>
      </c>
      <c r="BI158" s="90" t="e">
        <f t="shared" si="125"/>
        <v>#NUM!</v>
      </c>
      <c r="BJ158" s="90" t="str">
        <f t="shared" si="118"/>
        <v/>
      </c>
      <c r="BK158" s="127">
        <f t="shared" si="126"/>
        <v>0</v>
      </c>
      <c r="BL158" s="128" t="e">
        <f t="shared" si="127"/>
        <v>#NUM!</v>
      </c>
      <c r="BM158" s="128" t="e">
        <f t="shared" si="128"/>
        <v>#NUM!</v>
      </c>
      <c r="BN158" s="128" t="str">
        <f t="shared" si="129"/>
        <v/>
      </c>
      <c r="BO158" s="128" t="str">
        <f t="shared" si="139"/>
        <v/>
      </c>
      <c r="BP158" s="90">
        <f t="shared" si="130"/>
        <v>0</v>
      </c>
      <c r="BQ158" s="90">
        <f t="shared" si="122"/>
        <v>0</v>
      </c>
      <c r="BR158" s="90">
        <f t="shared" si="119"/>
        <v>0</v>
      </c>
      <c r="BS158" s="90" t="str">
        <f t="shared" si="137"/>
        <v/>
      </c>
      <c r="BT158" s="90" t="e">
        <f t="shared" si="131"/>
        <v>#NUM!</v>
      </c>
      <c r="BU158" s="90" t="e">
        <f t="shared" si="120"/>
        <v>#NUM!</v>
      </c>
      <c r="BV158" s="127">
        <f t="shared" si="132"/>
        <v>0</v>
      </c>
      <c r="BW158" s="128" t="e">
        <f t="shared" si="133"/>
        <v>#NUM!</v>
      </c>
      <c r="BX158" s="128" t="e">
        <f t="shared" si="134"/>
        <v>#NUM!</v>
      </c>
      <c r="BY158" s="128" t="str">
        <f t="shared" si="135"/>
        <v/>
      </c>
      <c r="BZ158" s="128" t="str">
        <f t="shared" si="140"/>
        <v/>
      </c>
      <c r="CA158" s="90">
        <f t="shared" si="136"/>
        <v>0</v>
      </c>
      <c r="CB158" s="90"/>
      <c r="CC158" s="90"/>
      <c r="CD158" s="129"/>
    </row>
    <row r="159" spans="55:82">
      <c r="BC159" s="124">
        <v>186</v>
      </c>
      <c r="BD159" s="125">
        <f t="shared" si="123"/>
        <v>1</v>
      </c>
      <c r="BE159" s="126">
        <f t="shared" si="124"/>
        <v>1</v>
      </c>
      <c r="BF159" s="90">
        <f t="shared" si="121"/>
        <v>0</v>
      </c>
      <c r="BG159" s="90">
        <f t="shared" si="117"/>
        <v>0</v>
      </c>
      <c r="BH159" s="90" t="str">
        <f t="shared" si="138"/>
        <v/>
      </c>
      <c r="BI159" s="90" t="e">
        <f t="shared" si="125"/>
        <v>#NUM!</v>
      </c>
      <c r="BJ159" s="90" t="str">
        <f t="shared" si="118"/>
        <v/>
      </c>
      <c r="BK159" s="127">
        <f t="shared" si="126"/>
        <v>0</v>
      </c>
      <c r="BL159" s="128" t="e">
        <f t="shared" si="127"/>
        <v>#NUM!</v>
      </c>
      <c r="BM159" s="128" t="e">
        <f t="shared" si="128"/>
        <v>#NUM!</v>
      </c>
      <c r="BN159" s="128" t="str">
        <f t="shared" si="129"/>
        <v/>
      </c>
      <c r="BO159" s="128" t="str">
        <f t="shared" si="139"/>
        <v/>
      </c>
      <c r="BP159" s="90">
        <f t="shared" si="130"/>
        <v>0</v>
      </c>
      <c r="BQ159" s="90">
        <f t="shared" si="122"/>
        <v>0</v>
      </c>
      <c r="BR159" s="90">
        <f t="shared" si="119"/>
        <v>0</v>
      </c>
      <c r="BS159" s="90" t="str">
        <f t="shared" si="137"/>
        <v/>
      </c>
      <c r="BT159" s="90" t="e">
        <f t="shared" si="131"/>
        <v>#NUM!</v>
      </c>
      <c r="BU159" s="90" t="e">
        <f t="shared" si="120"/>
        <v>#NUM!</v>
      </c>
      <c r="BV159" s="127">
        <f t="shared" si="132"/>
        <v>0</v>
      </c>
      <c r="BW159" s="128" t="e">
        <f t="shared" si="133"/>
        <v>#NUM!</v>
      </c>
      <c r="BX159" s="128" t="e">
        <f t="shared" si="134"/>
        <v>#NUM!</v>
      </c>
      <c r="BY159" s="128" t="str">
        <f t="shared" si="135"/>
        <v/>
      </c>
      <c r="BZ159" s="128" t="str">
        <f t="shared" si="140"/>
        <v/>
      </c>
      <c r="CA159" s="90">
        <f t="shared" si="136"/>
        <v>0</v>
      </c>
      <c r="CB159" s="90"/>
      <c r="CC159" s="90"/>
      <c r="CD159" s="129"/>
    </row>
    <row r="160" spans="55:82">
      <c r="BC160" s="124">
        <v>187</v>
      </c>
      <c r="BD160" s="125">
        <f t="shared" si="123"/>
        <v>1</v>
      </c>
      <c r="BE160" s="126">
        <f t="shared" si="124"/>
        <v>1</v>
      </c>
      <c r="BF160" s="90">
        <f t="shared" si="121"/>
        <v>0</v>
      </c>
      <c r="BG160" s="90">
        <f t="shared" si="117"/>
        <v>0</v>
      </c>
      <c r="BH160" s="90" t="str">
        <f t="shared" si="138"/>
        <v/>
      </c>
      <c r="BI160" s="90" t="e">
        <f t="shared" si="125"/>
        <v>#NUM!</v>
      </c>
      <c r="BJ160" s="90" t="str">
        <f t="shared" si="118"/>
        <v/>
      </c>
      <c r="BK160" s="127">
        <f t="shared" si="126"/>
        <v>0</v>
      </c>
      <c r="BL160" s="128" t="e">
        <f t="shared" si="127"/>
        <v>#NUM!</v>
      </c>
      <c r="BM160" s="128" t="e">
        <f t="shared" si="128"/>
        <v>#NUM!</v>
      </c>
      <c r="BN160" s="128" t="str">
        <f t="shared" si="129"/>
        <v/>
      </c>
      <c r="BO160" s="128" t="str">
        <f t="shared" si="139"/>
        <v/>
      </c>
      <c r="BP160" s="90">
        <f t="shared" si="130"/>
        <v>0</v>
      </c>
      <c r="BQ160" s="90">
        <f t="shared" si="122"/>
        <v>0</v>
      </c>
      <c r="BR160" s="90">
        <f t="shared" si="119"/>
        <v>0</v>
      </c>
      <c r="BS160" s="90" t="str">
        <f t="shared" si="137"/>
        <v/>
      </c>
      <c r="BT160" s="90" t="e">
        <f t="shared" si="131"/>
        <v>#NUM!</v>
      </c>
      <c r="BU160" s="90" t="e">
        <f t="shared" si="120"/>
        <v>#NUM!</v>
      </c>
      <c r="BV160" s="127">
        <f t="shared" si="132"/>
        <v>0</v>
      </c>
      <c r="BW160" s="128" t="e">
        <f t="shared" si="133"/>
        <v>#NUM!</v>
      </c>
      <c r="BX160" s="128" t="e">
        <f t="shared" si="134"/>
        <v>#NUM!</v>
      </c>
      <c r="BY160" s="128" t="str">
        <f t="shared" si="135"/>
        <v/>
      </c>
      <c r="BZ160" s="128" t="str">
        <f t="shared" si="140"/>
        <v/>
      </c>
      <c r="CA160" s="90">
        <f t="shared" si="136"/>
        <v>0</v>
      </c>
      <c r="CB160" s="90"/>
      <c r="CC160" s="90"/>
      <c r="CD160" s="129"/>
    </row>
    <row r="161" spans="55:82">
      <c r="BC161" s="124">
        <v>188</v>
      </c>
      <c r="BD161" s="125">
        <f t="shared" si="123"/>
        <v>1</v>
      </c>
      <c r="BE161" s="126">
        <f t="shared" si="124"/>
        <v>1</v>
      </c>
      <c r="BF161" s="90">
        <f t="shared" si="121"/>
        <v>0</v>
      </c>
      <c r="BG161" s="90">
        <f t="shared" si="117"/>
        <v>0</v>
      </c>
      <c r="BH161" s="90" t="str">
        <f t="shared" si="138"/>
        <v/>
      </c>
      <c r="BI161" s="90" t="e">
        <f t="shared" si="125"/>
        <v>#NUM!</v>
      </c>
      <c r="BJ161" s="90" t="str">
        <f t="shared" si="118"/>
        <v/>
      </c>
      <c r="BK161" s="127">
        <f t="shared" si="126"/>
        <v>0</v>
      </c>
      <c r="BL161" s="128" t="e">
        <f t="shared" si="127"/>
        <v>#NUM!</v>
      </c>
      <c r="BM161" s="128" t="e">
        <f t="shared" si="128"/>
        <v>#NUM!</v>
      </c>
      <c r="BN161" s="128" t="str">
        <f t="shared" si="129"/>
        <v/>
      </c>
      <c r="BO161" s="128" t="str">
        <f t="shared" si="139"/>
        <v/>
      </c>
      <c r="BP161" s="90">
        <f t="shared" si="130"/>
        <v>0</v>
      </c>
      <c r="BQ161" s="90">
        <f t="shared" si="122"/>
        <v>0</v>
      </c>
      <c r="BR161" s="90">
        <f t="shared" si="119"/>
        <v>0</v>
      </c>
      <c r="BS161" s="90" t="str">
        <f t="shared" si="137"/>
        <v/>
      </c>
      <c r="BT161" s="90" t="e">
        <f t="shared" si="131"/>
        <v>#NUM!</v>
      </c>
      <c r="BU161" s="90" t="e">
        <f t="shared" si="120"/>
        <v>#NUM!</v>
      </c>
      <c r="BV161" s="127">
        <f t="shared" si="132"/>
        <v>0</v>
      </c>
      <c r="BW161" s="128" t="e">
        <f t="shared" si="133"/>
        <v>#NUM!</v>
      </c>
      <c r="BX161" s="128" t="e">
        <f t="shared" si="134"/>
        <v>#NUM!</v>
      </c>
      <c r="BY161" s="128" t="str">
        <f t="shared" si="135"/>
        <v/>
      </c>
      <c r="BZ161" s="128" t="str">
        <f t="shared" si="140"/>
        <v/>
      </c>
      <c r="CA161" s="90">
        <f t="shared" si="136"/>
        <v>0</v>
      </c>
      <c r="CB161" s="90"/>
      <c r="CC161" s="90"/>
      <c r="CD161" s="129"/>
    </row>
    <row r="162" spans="55:82">
      <c r="BC162" s="124">
        <v>189</v>
      </c>
      <c r="BD162" s="125">
        <f t="shared" si="123"/>
        <v>1</v>
      </c>
      <c r="BE162" s="126">
        <f t="shared" si="124"/>
        <v>1</v>
      </c>
      <c r="BF162" s="90">
        <f t="shared" si="121"/>
        <v>0</v>
      </c>
      <c r="BG162" s="90">
        <f t="shared" si="117"/>
        <v>0</v>
      </c>
      <c r="BH162" s="90" t="str">
        <f t="shared" si="138"/>
        <v/>
      </c>
      <c r="BI162" s="90" t="e">
        <f t="shared" si="125"/>
        <v>#NUM!</v>
      </c>
      <c r="BJ162" s="90" t="str">
        <f t="shared" ref="BJ162:BJ223" si="141">IFERROR(IF(BM161=BL162,BJ161,BJ161+1),"")</f>
        <v/>
      </c>
      <c r="BK162" s="127">
        <f t="shared" si="126"/>
        <v>0</v>
      </c>
      <c r="BL162" s="128" t="e">
        <f t="shared" si="127"/>
        <v>#NUM!</v>
      </c>
      <c r="BM162" s="128" t="e">
        <f t="shared" si="128"/>
        <v>#NUM!</v>
      </c>
      <c r="BN162" s="128" t="str">
        <f t="shared" si="129"/>
        <v/>
      </c>
      <c r="BO162" s="128" t="str">
        <f t="shared" si="139"/>
        <v/>
      </c>
      <c r="BP162" s="90">
        <f t="shared" si="130"/>
        <v>0</v>
      </c>
      <c r="BQ162" s="90">
        <f t="shared" si="122"/>
        <v>0</v>
      </c>
      <c r="BR162" s="90">
        <f t="shared" si="119"/>
        <v>0</v>
      </c>
      <c r="BS162" s="90" t="str">
        <f t="shared" si="137"/>
        <v/>
      </c>
      <c r="BT162" s="90" t="e">
        <f t="shared" si="131"/>
        <v>#NUM!</v>
      </c>
      <c r="BU162" s="90" t="e">
        <f t="shared" ref="BU162:BU223" si="142">IF(BX161=BW162,BU161,BU161+1)</f>
        <v>#NUM!</v>
      </c>
      <c r="BV162" s="127">
        <f t="shared" si="132"/>
        <v>0</v>
      </c>
      <c r="BW162" s="128" t="e">
        <f t="shared" si="133"/>
        <v>#NUM!</v>
      </c>
      <c r="BX162" s="128" t="e">
        <f t="shared" si="134"/>
        <v>#NUM!</v>
      </c>
      <c r="BY162" s="128" t="str">
        <f t="shared" si="135"/>
        <v/>
      </c>
      <c r="BZ162" s="128" t="str">
        <f t="shared" si="140"/>
        <v/>
      </c>
      <c r="CA162" s="90">
        <f t="shared" si="136"/>
        <v>0</v>
      </c>
      <c r="CB162" s="90"/>
      <c r="CC162" s="90"/>
      <c r="CD162" s="129"/>
    </row>
    <row r="163" spans="55:82">
      <c r="BC163" s="124">
        <v>190</v>
      </c>
      <c r="BD163" s="125">
        <f t="shared" si="123"/>
        <v>1</v>
      </c>
      <c r="BE163" s="126">
        <f t="shared" si="124"/>
        <v>1</v>
      </c>
      <c r="BF163" s="90">
        <f t="shared" si="121"/>
        <v>0</v>
      </c>
      <c r="BG163" s="90">
        <f t="shared" si="117"/>
        <v>0</v>
      </c>
      <c r="BH163" s="90" t="str">
        <f t="shared" si="138"/>
        <v/>
      </c>
      <c r="BI163" s="90" t="e">
        <f t="shared" si="125"/>
        <v>#NUM!</v>
      </c>
      <c r="BJ163" s="90" t="str">
        <f t="shared" si="141"/>
        <v/>
      </c>
      <c r="BK163" s="127">
        <f t="shared" si="126"/>
        <v>0</v>
      </c>
      <c r="BL163" s="128" t="e">
        <f t="shared" si="127"/>
        <v>#NUM!</v>
      </c>
      <c r="BM163" s="128" t="e">
        <f t="shared" si="128"/>
        <v>#NUM!</v>
      </c>
      <c r="BN163" s="128" t="str">
        <f t="shared" si="129"/>
        <v/>
      </c>
      <c r="BO163" s="128" t="str">
        <f t="shared" si="139"/>
        <v/>
      </c>
      <c r="BP163" s="90">
        <f t="shared" si="130"/>
        <v>0</v>
      </c>
      <c r="BQ163" s="90">
        <f t="shared" si="122"/>
        <v>0</v>
      </c>
      <c r="BR163" s="90">
        <f t="shared" si="119"/>
        <v>0</v>
      </c>
      <c r="BS163" s="90" t="str">
        <f t="shared" si="137"/>
        <v/>
      </c>
      <c r="BT163" s="90" t="e">
        <f t="shared" si="131"/>
        <v>#NUM!</v>
      </c>
      <c r="BU163" s="90" t="e">
        <f t="shared" si="142"/>
        <v>#NUM!</v>
      </c>
      <c r="BV163" s="127">
        <f t="shared" si="132"/>
        <v>0</v>
      </c>
      <c r="BW163" s="128" t="e">
        <f t="shared" si="133"/>
        <v>#NUM!</v>
      </c>
      <c r="BX163" s="128" t="e">
        <f t="shared" si="134"/>
        <v>#NUM!</v>
      </c>
      <c r="BY163" s="128" t="str">
        <f t="shared" si="135"/>
        <v/>
      </c>
      <c r="BZ163" s="128" t="str">
        <f t="shared" si="140"/>
        <v/>
      </c>
      <c r="CA163" s="90">
        <f t="shared" si="136"/>
        <v>0</v>
      </c>
      <c r="CB163" s="90"/>
      <c r="CC163" s="90"/>
      <c r="CD163" s="129"/>
    </row>
    <row r="164" spans="55:82">
      <c r="BC164" s="124">
        <v>191</v>
      </c>
      <c r="BD164" s="125">
        <f t="shared" si="123"/>
        <v>1</v>
      </c>
      <c r="BE164" s="126">
        <f t="shared" si="124"/>
        <v>1</v>
      </c>
      <c r="BF164" s="90">
        <f t="shared" si="121"/>
        <v>0</v>
      </c>
      <c r="BG164" s="90">
        <f t="shared" ref="BG164:BG223" si="143">IF(OR(BD164=1,BE164=1),0,IF(AND(BF163=1,(BE163-BD163)&lt;&gt;1),BF164+1,IF(AND(BF164=1,(BE164-BD164&lt;&gt;1)),0,BF164)))</f>
        <v>0</v>
      </c>
      <c r="BH164" s="90" t="str">
        <f t="shared" si="138"/>
        <v/>
      </c>
      <c r="BI164" s="90" t="e">
        <f t="shared" si="125"/>
        <v>#NUM!</v>
      </c>
      <c r="BJ164" s="90" t="str">
        <f t="shared" si="141"/>
        <v/>
      </c>
      <c r="BK164" s="127">
        <f t="shared" si="126"/>
        <v>0</v>
      </c>
      <c r="BL164" s="128" t="e">
        <f t="shared" si="127"/>
        <v>#NUM!</v>
      </c>
      <c r="BM164" s="128" t="e">
        <f t="shared" si="128"/>
        <v>#NUM!</v>
      </c>
      <c r="BN164" s="128" t="str">
        <f t="shared" si="129"/>
        <v/>
      </c>
      <c r="BO164" s="128" t="str">
        <f t="shared" si="139"/>
        <v/>
      </c>
      <c r="BP164" s="90">
        <f t="shared" si="130"/>
        <v>0</v>
      </c>
      <c r="BQ164" s="90">
        <f t="shared" si="122"/>
        <v>0</v>
      </c>
      <c r="BR164" s="90">
        <f t="shared" ref="BR164:BR223" si="144">IF(OR(BD164=1,BE164=1),0,IF(AND(BQ163=1,(BE163-BD163)&lt;&gt;1),BQ164+1,IF(AND(BQ164=1,(BE164-BD164&lt;&gt;1)),0,BQ164)))</f>
        <v>0</v>
      </c>
      <c r="BS164" s="90" t="str">
        <f t="shared" si="137"/>
        <v/>
      </c>
      <c r="BT164" s="90" t="e">
        <f t="shared" si="131"/>
        <v>#NUM!</v>
      </c>
      <c r="BU164" s="90" t="e">
        <f t="shared" si="142"/>
        <v>#NUM!</v>
      </c>
      <c r="BV164" s="127">
        <f t="shared" si="132"/>
        <v>0</v>
      </c>
      <c r="BW164" s="128" t="e">
        <f t="shared" si="133"/>
        <v>#NUM!</v>
      </c>
      <c r="BX164" s="128" t="e">
        <f t="shared" si="134"/>
        <v>#NUM!</v>
      </c>
      <c r="BY164" s="128" t="str">
        <f t="shared" si="135"/>
        <v/>
      </c>
      <c r="BZ164" s="128" t="str">
        <f t="shared" si="140"/>
        <v/>
      </c>
      <c r="CA164" s="90">
        <f t="shared" si="136"/>
        <v>0</v>
      </c>
      <c r="CB164" s="90"/>
      <c r="CC164" s="90"/>
      <c r="CD164" s="129"/>
    </row>
    <row r="165" spans="55:82">
      <c r="BC165" s="124">
        <v>192</v>
      </c>
      <c r="BD165" s="125">
        <f t="shared" si="123"/>
        <v>1</v>
      </c>
      <c r="BE165" s="126">
        <f t="shared" si="124"/>
        <v>1</v>
      </c>
      <c r="BF165" s="90">
        <f t="shared" si="121"/>
        <v>0</v>
      </c>
      <c r="BG165" s="90">
        <f t="shared" si="143"/>
        <v>0</v>
      </c>
      <c r="BH165" s="90" t="str">
        <f t="shared" si="138"/>
        <v/>
      </c>
      <c r="BI165" s="90" t="e">
        <f t="shared" si="125"/>
        <v>#NUM!</v>
      </c>
      <c r="BJ165" s="90" t="str">
        <f t="shared" si="141"/>
        <v/>
      </c>
      <c r="BK165" s="127">
        <f t="shared" si="126"/>
        <v>0</v>
      </c>
      <c r="BL165" s="128" t="e">
        <f t="shared" si="127"/>
        <v>#NUM!</v>
      </c>
      <c r="BM165" s="128" t="e">
        <f t="shared" si="128"/>
        <v>#NUM!</v>
      </c>
      <c r="BN165" s="128" t="str">
        <f t="shared" si="129"/>
        <v/>
      </c>
      <c r="BO165" s="128" t="str">
        <f t="shared" si="139"/>
        <v/>
      </c>
      <c r="BP165" s="90">
        <f t="shared" si="130"/>
        <v>0</v>
      </c>
      <c r="BQ165" s="90">
        <f t="shared" si="122"/>
        <v>0</v>
      </c>
      <c r="BR165" s="90">
        <f t="shared" si="144"/>
        <v>0</v>
      </c>
      <c r="BS165" s="90" t="str">
        <f t="shared" si="137"/>
        <v/>
      </c>
      <c r="BT165" s="90" t="e">
        <f t="shared" si="131"/>
        <v>#NUM!</v>
      </c>
      <c r="BU165" s="90" t="e">
        <f t="shared" si="142"/>
        <v>#NUM!</v>
      </c>
      <c r="BV165" s="127">
        <f t="shared" si="132"/>
        <v>0</v>
      </c>
      <c r="BW165" s="128" t="e">
        <f t="shared" si="133"/>
        <v>#NUM!</v>
      </c>
      <c r="BX165" s="128" t="e">
        <f t="shared" si="134"/>
        <v>#NUM!</v>
      </c>
      <c r="BY165" s="128" t="str">
        <f t="shared" si="135"/>
        <v/>
      </c>
      <c r="BZ165" s="128" t="str">
        <f t="shared" si="140"/>
        <v/>
      </c>
      <c r="CA165" s="90">
        <f t="shared" si="136"/>
        <v>0</v>
      </c>
      <c r="CB165" s="90"/>
      <c r="CC165" s="90"/>
      <c r="CD165" s="129"/>
    </row>
    <row r="166" spans="55:82">
      <c r="BC166" s="124">
        <v>193</v>
      </c>
      <c r="BD166" s="125">
        <f t="shared" si="123"/>
        <v>1</v>
      </c>
      <c r="BE166" s="126">
        <f t="shared" si="124"/>
        <v>1</v>
      </c>
      <c r="BF166" s="90">
        <f t="shared" ref="BF166:BF223" si="145">HLOOKUP(BE166,$CE$53:$LT$55,3,FALSE)</f>
        <v>0</v>
      </c>
      <c r="BG166" s="90">
        <f t="shared" si="143"/>
        <v>0</v>
      </c>
      <c r="BH166" s="90" t="str">
        <f t="shared" si="138"/>
        <v/>
      </c>
      <c r="BI166" s="90" t="e">
        <f t="shared" si="125"/>
        <v>#NUM!</v>
      </c>
      <c r="BJ166" s="90" t="str">
        <f t="shared" si="141"/>
        <v/>
      </c>
      <c r="BK166" s="127">
        <f t="shared" si="126"/>
        <v>0</v>
      </c>
      <c r="BL166" s="128" t="e">
        <f t="shared" si="127"/>
        <v>#NUM!</v>
      </c>
      <c r="BM166" s="128" t="e">
        <f t="shared" si="128"/>
        <v>#NUM!</v>
      </c>
      <c r="BN166" s="128" t="str">
        <f t="shared" si="129"/>
        <v/>
      </c>
      <c r="BO166" s="128" t="str">
        <f t="shared" si="139"/>
        <v/>
      </c>
      <c r="BP166" s="90">
        <f t="shared" si="130"/>
        <v>0</v>
      </c>
      <c r="BQ166" s="90">
        <f t="shared" ref="BQ166:BQ223" si="146">HLOOKUP(BE166,$CE$53:$LT$55,2,FALSE)</f>
        <v>0</v>
      </c>
      <c r="BR166" s="90">
        <f t="shared" si="144"/>
        <v>0</v>
      </c>
      <c r="BS166" s="90" t="str">
        <f t="shared" si="137"/>
        <v/>
      </c>
      <c r="BT166" s="90" t="e">
        <f t="shared" si="131"/>
        <v>#NUM!</v>
      </c>
      <c r="BU166" s="90" t="e">
        <f t="shared" si="142"/>
        <v>#NUM!</v>
      </c>
      <c r="BV166" s="127">
        <f t="shared" si="132"/>
        <v>0</v>
      </c>
      <c r="BW166" s="128" t="e">
        <f t="shared" si="133"/>
        <v>#NUM!</v>
      </c>
      <c r="BX166" s="128" t="e">
        <f t="shared" si="134"/>
        <v>#NUM!</v>
      </c>
      <c r="BY166" s="128" t="str">
        <f t="shared" si="135"/>
        <v/>
      </c>
      <c r="BZ166" s="128" t="str">
        <f t="shared" si="140"/>
        <v/>
      </c>
      <c r="CA166" s="90">
        <f t="shared" si="136"/>
        <v>0</v>
      </c>
      <c r="CB166" s="90"/>
      <c r="CC166" s="90"/>
      <c r="CD166" s="129"/>
    </row>
    <row r="167" spans="55:82">
      <c r="BC167" s="124">
        <v>194</v>
      </c>
      <c r="BD167" s="125">
        <f t="shared" ref="BD167:BD223" si="147">HLOOKUP(BC167+1,$CE$60:$LU$61,2,FALSE)</f>
        <v>1</v>
      </c>
      <c r="BE167" s="126">
        <f t="shared" ref="BE167:BE223" si="148">HLOOKUP(BC167,$CE$60:$LU$61,2,FALSE)</f>
        <v>1</v>
      </c>
      <c r="BF167" s="90">
        <f t="shared" si="145"/>
        <v>0</v>
      </c>
      <c r="BG167" s="90">
        <f t="shared" si="143"/>
        <v>0</v>
      </c>
      <c r="BH167" s="90" t="str">
        <f t="shared" si="138"/>
        <v/>
      </c>
      <c r="BI167" s="90" t="e">
        <f t="shared" ref="BI167:BI223" si="149">LARGE($BH$62:$BH$223,$BC167)</f>
        <v>#NUM!</v>
      </c>
      <c r="BJ167" s="90" t="str">
        <f t="shared" si="141"/>
        <v/>
      </c>
      <c r="BK167" s="127">
        <f t="shared" ref="BK167:BK223" si="150">IFERROR(VLOOKUP(BI167,$BC$62:$BG$223,5,FALSE),0)</f>
        <v>0</v>
      </c>
      <c r="BL167" s="128" t="e">
        <f t="shared" ref="BL167:BL223" si="151">VLOOKUP(BI167,$BC$62:$BE$223,2,FALSE)</f>
        <v>#NUM!</v>
      </c>
      <c r="BM167" s="128" t="e">
        <f t="shared" ref="BM167:BM223" si="152">VLOOKUP(BI167,$BC$62:$BE$223,3,FALSE)</f>
        <v>#NUM!</v>
      </c>
      <c r="BN167" s="128" t="str">
        <f t="shared" ref="BN167:BN223" si="153">IFERROR(VLOOKUP($BC167,BJ$62:BL$223,3,FALSE),"")</f>
        <v/>
      </c>
      <c r="BO167" s="128" t="str">
        <f t="shared" si="139"/>
        <v/>
      </c>
      <c r="BP167" s="90">
        <f t="shared" ref="BP167:BP223" si="154">SUMIF($BJ$62:$BJ$223,$BC167,$BK$62:$BK$223)</f>
        <v>0</v>
      </c>
      <c r="BQ167" s="90">
        <f t="shared" si="146"/>
        <v>0</v>
      </c>
      <c r="BR167" s="90">
        <f t="shared" si="144"/>
        <v>0</v>
      </c>
      <c r="BS167" s="90" t="str">
        <f t="shared" si="137"/>
        <v/>
      </c>
      <c r="BT167" s="90" t="e">
        <f t="shared" ref="BT167:BT223" si="155">LARGE($BS$62:$BS$223,$BC167)</f>
        <v>#NUM!</v>
      </c>
      <c r="BU167" s="90" t="e">
        <f t="shared" si="142"/>
        <v>#NUM!</v>
      </c>
      <c r="BV167" s="127">
        <f t="shared" ref="BV167:BV223" si="156">IFERROR(VLOOKUP(BT167,$BC$62:$BR$223,16,FALSE),0)</f>
        <v>0</v>
      </c>
      <c r="BW167" s="128" t="e">
        <f t="shared" ref="BW167:BW223" si="157">VLOOKUP(BT167,$BC$62:$BE$223,2,FALSE)</f>
        <v>#NUM!</v>
      </c>
      <c r="BX167" s="128" t="e">
        <f t="shared" ref="BX167:BX223" si="158">VLOOKUP(BT167,$BC$62:$BE$223,3,FALSE)</f>
        <v>#NUM!</v>
      </c>
      <c r="BY167" s="128" t="str">
        <f t="shared" ref="BY167:BY223" si="159">IFERROR(VLOOKUP($BC167,BU$62:BW$223,3,FALSE),"")</f>
        <v/>
      </c>
      <c r="BZ167" s="128" t="str">
        <f t="shared" si="140"/>
        <v/>
      </c>
      <c r="CA167" s="90">
        <f t="shared" ref="CA167:CA223" si="160">SUMIF($BU$62:$BU$223,$BC167,$BV$62:$BV$223)</f>
        <v>0</v>
      </c>
      <c r="CB167" s="90"/>
      <c r="CC167" s="90"/>
      <c r="CD167" s="129"/>
    </row>
    <row r="168" spans="55:82">
      <c r="BC168" s="124">
        <v>195</v>
      </c>
      <c r="BD168" s="125">
        <f t="shared" si="147"/>
        <v>1</v>
      </c>
      <c r="BE168" s="126">
        <f t="shared" si="148"/>
        <v>1</v>
      </c>
      <c r="BF168" s="90">
        <f t="shared" si="145"/>
        <v>0</v>
      </c>
      <c r="BG168" s="90">
        <f t="shared" si="143"/>
        <v>0</v>
      </c>
      <c r="BH168" s="90" t="str">
        <f t="shared" si="138"/>
        <v/>
      </c>
      <c r="BI168" s="90" t="e">
        <f t="shared" si="149"/>
        <v>#NUM!</v>
      </c>
      <c r="BJ168" s="90" t="str">
        <f t="shared" si="141"/>
        <v/>
      </c>
      <c r="BK168" s="127">
        <f t="shared" si="150"/>
        <v>0</v>
      </c>
      <c r="BL168" s="128" t="e">
        <f t="shared" si="151"/>
        <v>#NUM!</v>
      </c>
      <c r="BM168" s="128" t="e">
        <f t="shared" si="152"/>
        <v>#NUM!</v>
      </c>
      <c r="BN168" s="128" t="str">
        <f t="shared" si="153"/>
        <v/>
      </c>
      <c r="BO168" s="128" t="str">
        <f t="shared" si="139"/>
        <v/>
      </c>
      <c r="BP168" s="90">
        <f t="shared" si="154"/>
        <v>0</v>
      </c>
      <c r="BQ168" s="90">
        <f t="shared" si="146"/>
        <v>0</v>
      </c>
      <c r="BR168" s="90">
        <f t="shared" si="144"/>
        <v>0</v>
      </c>
      <c r="BS168" s="90" t="str">
        <f t="shared" si="137"/>
        <v/>
      </c>
      <c r="BT168" s="90" t="e">
        <f t="shared" si="155"/>
        <v>#NUM!</v>
      </c>
      <c r="BU168" s="90" t="e">
        <f t="shared" si="142"/>
        <v>#NUM!</v>
      </c>
      <c r="BV168" s="127">
        <f t="shared" si="156"/>
        <v>0</v>
      </c>
      <c r="BW168" s="128" t="e">
        <f t="shared" si="157"/>
        <v>#NUM!</v>
      </c>
      <c r="BX168" s="128" t="e">
        <f t="shared" si="158"/>
        <v>#NUM!</v>
      </c>
      <c r="BY168" s="128" t="str">
        <f t="shared" si="159"/>
        <v/>
      </c>
      <c r="BZ168" s="128" t="str">
        <f t="shared" si="140"/>
        <v/>
      </c>
      <c r="CA168" s="90">
        <f t="shared" si="160"/>
        <v>0</v>
      </c>
      <c r="CB168" s="90"/>
      <c r="CC168" s="90"/>
      <c r="CD168" s="129"/>
    </row>
    <row r="169" spans="55:82">
      <c r="BC169" s="124">
        <v>196</v>
      </c>
      <c r="BD169" s="125">
        <f t="shared" si="147"/>
        <v>1</v>
      </c>
      <c r="BE169" s="126">
        <f t="shared" si="148"/>
        <v>1</v>
      </c>
      <c r="BF169" s="90">
        <f t="shared" si="145"/>
        <v>0</v>
      </c>
      <c r="BG169" s="90">
        <f t="shared" si="143"/>
        <v>0</v>
      </c>
      <c r="BH169" s="90" t="str">
        <f t="shared" si="138"/>
        <v/>
      </c>
      <c r="BI169" s="90" t="e">
        <f t="shared" si="149"/>
        <v>#NUM!</v>
      </c>
      <c r="BJ169" s="90" t="str">
        <f t="shared" si="141"/>
        <v/>
      </c>
      <c r="BK169" s="127">
        <f t="shared" si="150"/>
        <v>0</v>
      </c>
      <c r="BL169" s="128" t="e">
        <f t="shared" si="151"/>
        <v>#NUM!</v>
      </c>
      <c r="BM169" s="128" t="e">
        <f t="shared" si="152"/>
        <v>#NUM!</v>
      </c>
      <c r="BN169" s="128" t="str">
        <f t="shared" si="153"/>
        <v/>
      </c>
      <c r="BO169" s="128" t="str">
        <f t="shared" si="139"/>
        <v/>
      </c>
      <c r="BP169" s="90">
        <f t="shared" si="154"/>
        <v>0</v>
      </c>
      <c r="BQ169" s="90">
        <f t="shared" si="146"/>
        <v>0</v>
      </c>
      <c r="BR169" s="90">
        <f t="shared" si="144"/>
        <v>0</v>
      </c>
      <c r="BS169" s="90" t="str">
        <f t="shared" si="137"/>
        <v/>
      </c>
      <c r="BT169" s="90" t="e">
        <f t="shared" si="155"/>
        <v>#NUM!</v>
      </c>
      <c r="BU169" s="90" t="e">
        <f t="shared" si="142"/>
        <v>#NUM!</v>
      </c>
      <c r="BV169" s="127">
        <f t="shared" si="156"/>
        <v>0</v>
      </c>
      <c r="BW169" s="128" t="e">
        <f t="shared" si="157"/>
        <v>#NUM!</v>
      </c>
      <c r="BX169" s="128" t="e">
        <f t="shared" si="158"/>
        <v>#NUM!</v>
      </c>
      <c r="BY169" s="128" t="str">
        <f t="shared" si="159"/>
        <v/>
      </c>
      <c r="BZ169" s="128" t="str">
        <f t="shared" si="140"/>
        <v/>
      </c>
      <c r="CA169" s="90">
        <f t="shared" si="160"/>
        <v>0</v>
      </c>
      <c r="CB169" s="90"/>
      <c r="CC169" s="90"/>
      <c r="CD169" s="129"/>
    </row>
    <row r="170" spans="55:82">
      <c r="BC170" s="124">
        <v>197</v>
      </c>
      <c r="BD170" s="125">
        <f t="shared" si="147"/>
        <v>1</v>
      </c>
      <c r="BE170" s="126">
        <f t="shared" si="148"/>
        <v>1</v>
      </c>
      <c r="BF170" s="90">
        <f t="shared" si="145"/>
        <v>0</v>
      </c>
      <c r="BG170" s="90">
        <f t="shared" si="143"/>
        <v>0</v>
      </c>
      <c r="BH170" s="90" t="str">
        <f t="shared" si="138"/>
        <v/>
      </c>
      <c r="BI170" s="90" t="e">
        <f t="shared" si="149"/>
        <v>#NUM!</v>
      </c>
      <c r="BJ170" s="90" t="str">
        <f t="shared" si="141"/>
        <v/>
      </c>
      <c r="BK170" s="127">
        <f t="shared" si="150"/>
        <v>0</v>
      </c>
      <c r="BL170" s="128" t="e">
        <f t="shared" si="151"/>
        <v>#NUM!</v>
      </c>
      <c r="BM170" s="128" t="e">
        <f t="shared" si="152"/>
        <v>#NUM!</v>
      </c>
      <c r="BN170" s="128" t="str">
        <f t="shared" si="153"/>
        <v/>
      </c>
      <c r="BO170" s="128" t="str">
        <f t="shared" si="139"/>
        <v/>
      </c>
      <c r="BP170" s="90">
        <f t="shared" si="154"/>
        <v>0</v>
      </c>
      <c r="BQ170" s="90">
        <f t="shared" si="146"/>
        <v>0</v>
      </c>
      <c r="BR170" s="90">
        <f t="shared" si="144"/>
        <v>0</v>
      </c>
      <c r="BS170" s="90" t="str">
        <f t="shared" si="137"/>
        <v/>
      </c>
      <c r="BT170" s="90" t="e">
        <f t="shared" si="155"/>
        <v>#NUM!</v>
      </c>
      <c r="BU170" s="90" t="e">
        <f t="shared" si="142"/>
        <v>#NUM!</v>
      </c>
      <c r="BV170" s="127">
        <f t="shared" si="156"/>
        <v>0</v>
      </c>
      <c r="BW170" s="128" t="e">
        <f t="shared" si="157"/>
        <v>#NUM!</v>
      </c>
      <c r="BX170" s="128" t="e">
        <f t="shared" si="158"/>
        <v>#NUM!</v>
      </c>
      <c r="BY170" s="128" t="str">
        <f t="shared" si="159"/>
        <v/>
      </c>
      <c r="BZ170" s="128" t="str">
        <f t="shared" si="140"/>
        <v/>
      </c>
      <c r="CA170" s="90">
        <f t="shared" si="160"/>
        <v>0</v>
      </c>
      <c r="CB170" s="90"/>
      <c r="CC170" s="90"/>
      <c r="CD170" s="129"/>
    </row>
    <row r="171" spans="55:82">
      <c r="BC171" s="124">
        <v>198</v>
      </c>
      <c r="BD171" s="125">
        <f t="shared" si="147"/>
        <v>1</v>
      </c>
      <c r="BE171" s="126">
        <f t="shared" si="148"/>
        <v>1</v>
      </c>
      <c r="BF171" s="90">
        <f t="shared" si="145"/>
        <v>0</v>
      </c>
      <c r="BG171" s="90">
        <f t="shared" si="143"/>
        <v>0</v>
      </c>
      <c r="BH171" s="90" t="str">
        <f t="shared" si="138"/>
        <v/>
      </c>
      <c r="BI171" s="90" t="e">
        <f t="shared" si="149"/>
        <v>#NUM!</v>
      </c>
      <c r="BJ171" s="90" t="str">
        <f t="shared" si="141"/>
        <v/>
      </c>
      <c r="BK171" s="127">
        <f t="shared" si="150"/>
        <v>0</v>
      </c>
      <c r="BL171" s="128" t="e">
        <f t="shared" si="151"/>
        <v>#NUM!</v>
      </c>
      <c r="BM171" s="128" t="e">
        <f t="shared" si="152"/>
        <v>#NUM!</v>
      </c>
      <c r="BN171" s="128" t="str">
        <f t="shared" si="153"/>
        <v/>
      </c>
      <c r="BO171" s="128" t="str">
        <f t="shared" si="139"/>
        <v/>
      </c>
      <c r="BP171" s="90">
        <f t="shared" si="154"/>
        <v>0</v>
      </c>
      <c r="BQ171" s="90">
        <f t="shared" si="146"/>
        <v>0</v>
      </c>
      <c r="BR171" s="90">
        <f t="shared" si="144"/>
        <v>0</v>
      </c>
      <c r="BS171" s="90" t="str">
        <f t="shared" si="137"/>
        <v/>
      </c>
      <c r="BT171" s="90" t="e">
        <f t="shared" si="155"/>
        <v>#NUM!</v>
      </c>
      <c r="BU171" s="90" t="e">
        <f t="shared" si="142"/>
        <v>#NUM!</v>
      </c>
      <c r="BV171" s="127">
        <f t="shared" si="156"/>
        <v>0</v>
      </c>
      <c r="BW171" s="128" t="e">
        <f t="shared" si="157"/>
        <v>#NUM!</v>
      </c>
      <c r="BX171" s="128" t="e">
        <f t="shared" si="158"/>
        <v>#NUM!</v>
      </c>
      <c r="BY171" s="128" t="str">
        <f t="shared" si="159"/>
        <v/>
      </c>
      <c r="BZ171" s="128" t="str">
        <f t="shared" si="140"/>
        <v/>
      </c>
      <c r="CA171" s="90">
        <f t="shared" si="160"/>
        <v>0</v>
      </c>
      <c r="CB171" s="90"/>
      <c r="CC171" s="90"/>
      <c r="CD171" s="129"/>
    </row>
    <row r="172" spans="55:82">
      <c r="BC172" s="124">
        <v>199</v>
      </c>
      <c r="BD172" s="125">
        <f t="shared" si="147"/>
        <v>1</v>
      </c>
      <c r="BE172" s="126">
        <f t="shared" si="148"/>
        <v>1</v>
      </c>
      <c r="BF172" s="90">
        <f t="shared" si="145"/>
        <v>0</v>
      </c>
      <c r="BG172" s="90">
        <f t="shared" si="143"/>
        <v>0</v>
      </c>
      <c r="BH172" s="90" t="str">
        <f t="shared" si="138"/>
        <v/>
      </c>
      <c r="BI172" s="90" t="e">
        <f t="shared" si="149"/>
        <v>#NUM!</v>
      </c>
      <c r="BJ172" s="90" t="str">
        <f t="shared" si="141"/>
        <v/>
      </c>
      <c r="BK172" s="127">
        <f t="shared" si="150"/>
        <v>0</v>
      </c>
      <c r="BL172" s="128" t="e">
        <f t="shared" si="151"/>
        <v>#NUM!</v>
      </c>
      <c r="BM172" s="128" t="e">
        <f t="shared" si="152"/>
        <v>#NUM!</v>
      </c>
      <c r="BN172" s="128" t="str">
        <f t="shared" si="153"/>
        <v/>
      </c>
      <c r="BO172" s="128" t="str">
        <f t="shared" si="139"/>
        <v/>
      </c>
      <c r="BP172" s="90">
        <f t="shared" si="154"/>
        <v>0</v>
      </c>
      <c r="BQ172" s="90">
        <f t="shared" si="146"/>
        <v>0</v>
      </c>
      <c r="BR172" s="90">
        <f t="shared" si="144"/>
        <v>0</v>
      </c>
      <c r="BS172" s="90" t="str">
        <f t="shared" si="137"/>
        <v/>
      </c>
      <c r="BT172" s="90" t="e">
        <f t="shared" si="155"/>
        <v>#NUM!</v>
      </c>
      <c r="BU172" s="90" t="e">
        <f t="shared" si="142"/>
        <v>#NUM!</v>
      </c>
      <c r="BV172" s="127">
        <f t="shared" si="156"/>
        <v>0</v>
      </c>
      <c r="BW172" s="128" t="e">
        <f t="shared" si="157"/>
        <v>#NUM!</v>
      </c>
      <c r="BX172" s="128" t="e">
        <f t="shared" si="158"/>
        <v>#NUM!</v>
      </c>
      <c r="BY172" s="128" t="str">
        <f t="shared" si="159"/>
        <v/>
      </c>
      <c r="BZ172" s="128" t="str">
        <f t="shared" si="140"/>
        <v/>
      </c>
      <c r="CA172" s="90">
        <f t="shared" si="160"/>
        <v>0</v>
      </c>
      <c r="CB172" s="90"/>
      <c r="CC172" s="90"/>
      <c r="CD172" s="129"/>
    </row>
    <row r="173" spans="55:82">
      <c r="BC173" s="124">
        <v>200</v>
      </c>
      <c r="BD173" s="125">
        <f t="shared" si="147"/>
        <v>1</v>
      </c>
      <c r="BE173" s="126">
        <f t="shared" si="148"/>
        <v>1</v>
      </c>
      <c r="BF173" s="90">
        <f t="shared" si="145"/>
        <v>0</v>
      </c>
      <c r="BG173" s="90">
        <f t="shared" si="143"/>
        <v>0</v>
      </c>
      <c r="BH173" s="90" t="str">
        <f t="shared" si="138"/>
        <v/>
      </c>
      <c r="BI173" s="90" t="e">
        <f t="shared" si="149"/>
        <v>#NUM!</v>
      </c>
      <c r="BJ173" s="90" t="str">
        <f t="shared" si="141"/>
        <v/>
      </c>
      <c r="BK173" s="127">
        <f t="shared" si="150"/>
        <v>0</v>
      </c>
      <c r="BL173" s="128" t="e">
        <f t="shared" si="151"/>
        <v>#NUM!</v>
      </c>
      <c r="BM173" s="128" t="e">
        <f t="shared" si="152"/>
        <v>#NUM!</v>
      </c>
      <c r="BN173" s="128" t="str">
        <f t="shared" si="153"/>
        <v/>
      </c>
      <c r="BO173" s="128" t="str">
        <f t="shared" si="139"/>
        <v/>
      </c>
      <c r="BP173" s="90">
        <f t="shared" si="154"/>
        <v>0</v>
      </c>
      <c r="BQ173" s="90">
        <f t="shared" si="146"/>
        <v>0</v>
      </c>
      <c r="BR173" s="90">
        <f t="shared" si="144"/>
        <v>0</v>
      </c>
      <c r="BS173" s="90" t="str">
        <f t="shared" si="137"/>
        <v/>
      </c>
      <c r="BT173" s="90" t="e">
        <f t="shared" si="155"/>
        <v>#NUM!</v>
      </c>
      <c r="BU173" s="90" t="e">
        <f t="shared" si="142"/>
        <v>#NUM!</v>
      </c>
      <c r="BV173" s="127">
        <f t="shared" si="156"/>
        <v>0</v>
      </c>
      <c r="BW173" s="128" t="e">
        <f t="shared" si="157"/>
        <v>#NUM!</v>
      </c>
      <c r="BX173" s="128" t="e">
        <f t="shared" si="158"/>
        <v>#NUM!</v>
      </c>
      <c r="BY173" s="128" t="str">
        <f t="shared" si="159"/>
        <v/>
      </c>
      <c r="BZ173" s="128" t="str">
        <f t="shared" si="140"/>
        <v/>
      </c>
      <c r="CA173" s="90">
        <f t="shared" si="160"/>
        <v>0</v>
      </c>
      <c r="CB173" s="90"/>
      <c r="CC173" s="90"/>
      <c r="CD173" s="129"/>
    </row>
    <row r="174" spans="55:82">
      <c r="BC174" s="124">
        <v>201</v>
      </c>
      <c r="BD174" s="125">
        <f t="shared" si="147"/>
        <v>1</v>
      </c>
      <c r="BE174" s="126">
        <f t="shared" si="148"/>
        <v>1</v>
      </c>
      <c r="BF174" s="90">
        <f t="shared" si="145"/>
        <v>0</v>
      </c>
      <c r="BG174" s="90">
        <f t="shared" si="143"/>
        <v>0</v>
      </c>
      <c r="BH174" s="90" t="str">
        <f t="shared" si="138"/>
        <v/>
      </c>
      <c r="BI174" s="90" t="e">
        <f t="shared" si="149"/>
        <v>#NUM!</v>
      </c>
      <c r="BJ174" s="90" t="str">
        <f t="shared" si="141"/>
        <v/>
      </c>
      <c r="BK174" s="127">
        <f t="shared" si="150"/>
        <v>0</v>
      </c>
      <c r="BL174" s="128" t="e">
        <f t="shared" si="151"/>
        <v>#NUM!</v>
      </c>
      <c r="BM174" s="128" t="e">
        <f t="shared" si="152"/>
        <v>#NUM!</v>
      </c>
      <c r="BN174" s="128" t="str">
        <f t="shared" si="153"/>
        <v/>
      </c>
      <c r="BO174" s="128" t="str">
        <f t="shared" si="139"/>
        <v/>
      </c>
      <c r="BP174" s="90">
        <f t="shared" si="154"/>
        <v>0</v>
      </c>
      <c r="BQ174" s="90">
        <f t="shared" si="146"/>
        <v>0</v>
      </c>
      <c r="BR174" s="90">
        <f t="shared" si="144"/>
        <v>0</v>
      </c>
      <c r="BS174" s="90" t="str">
        <f t="shared" si="137"/>
        <v/>
      </c>
      <c r="BT174" s="90" t="e">
        <f t="shared" si="155"/>
        <v>#NUM!</v>
      </c>
      <c r="BU174" s="90" t="e">
        <f t="shared" si="142"/>
        <v>#NUM!</v>
      </c>
      <c r="BV174" s="127">
        <f t="shared" si="156"/>
        <v>0</v>
      </c>
      <c r="BW174" s="128" t="e">
        <f t="shared" si="157"/>
        <v>#NUM!</v>
      </c>
      <c r="BX174" s="128" t="e">
        <f t="shared" si="158"/>
        <v>#NUM!</v>
      </c>
      <c r="BY174" s="128" t="str">
        <f t="shared" si="159"/>
        <v/>
      </c>
      <c r="BZ174" s="128" t="str">
        <f t="shared" si="140"/>
        <v/>
      </c>
      <c r="CA174" s="90">
        <f t="shared" si="160"/>
        <v>0</v>
      </c>
      <c r="CB174" s="90"/>
      <c r="CC174" s="90"/>
      <c r="CD174" s="129"/>
    </row>
    <row r="175" spans="55:82">
      <c r="BC175" s="124">
        <v>202</v>
      </c>
      <c r="BD175" s="125">
        <f t="shared" si="147"/>
        <v>1</v>
      </c>
      <c r="BE175" s="126">
        <f t="shared" si="148"/>
        <v>1</v>
      </c>
      <c r="BF175" s="90">
        <f t="shared" si="145"/>
        <v>0</v>
      </c>
      <c r="BG175" s="90">
        <f t="shared" si="143"/>
        <v>0</v>
      </c>
      <c r="BH175" s="90" t="str">
        <f t="shared" si="138"/>
        <v/>
      </c>
      <c r="BI175" s="90" t="e">
        <f t="shared" si="149"/>
        <v>#NUM!</v>
      </c>
      <c r="BJ175" s="90" t="str">
        <f t="shared" si="141"/>
        <v/>
      </c>
      <c r="BK175" s="127">
        <f t="shared" si="150"/>
        <v>0</v>
      </c>
      <c r="BL175" s="128" t="e">
        <f t="shared" si="151"/>
        <v>#NUM!</v>
      </c>
      <c r="BM175" s="128" t="e">
        <f t="shared" si="152"/>
        <v>#NUM!</v>
      </c>
      <c r="BN175" s="128" t="str">
        <f t="shared" si="153"/>
        <v/>
      </c>
      <c r="BO175" s="128" t="str">
        <f t="shared" si="139"/>
        <v/>
      </c>
      <c r="BP175" s="90">
        <f t="shared" si="154"/>
        <v>0</v>
      </c>
      <c r="BQ175" s="90">
        <f t="shared" si="146"/>
        <v>0</v>
      </c>
      <c r="BR175" s="90">
        <f t="shared" si="144"/>
        <v>0</v>
      </c>
      <c r="BS175" s="90" t="str">
        <f t="shared" si="137"/>
        <v/>
      </c>
      <c r="BT175" s="90" t="e">
        <f t="shared" si="155"/>
        <v>#NUM!</v>
      </c>
      <c r="BU175" s="90" t="e">
        <f t="shared" si="142"/>
        <v>#NUM!</v>
      </c>
      <c r="BV175" s="127">
        <f t="shared" si="156"/>
        <v>0</v>
      </c>
      <c r="BW175" s="128" t="e">
        <f t="shared" si="157"/>
        <v>#NUM!</v>
      </c>
      <c r="BX175" s="128" t="e">
        <f t="shared" si="158"/>
        <v>#NUM!</v>
      </c>
      <c r="BY175" s="128" t="str">
        <f t="shared" si="159"/>
        <v/>
      </c>
      <c r="BZ175" s="128" t="str">
        <f t="shared" si="140"/>
        <v/>
      </c>
      <c r="CA175" s="90">
        <f t="shared" si="160"/>
        <v>0</v>
      </c>
      <c r="CB175" s="90"/>
      <c r="CC175" s="90"/>
      <c r="CD175" s="129"/>
    </row>
    <row r="176" spans="55:82">
      <c r="BC176" s="124">
        <v>203</v>
      </c>
      <c r="BD176" s="125">
        <f t="shared" si="147"/>
        <v>1</v>
      </c>
      <c r="BE176" s="126">
        <f t="shared" si="148"/>
        <v>1</v>
      </c>
      <c r="BF176" s="90">
        <f t="shared" si="145"/>
        <v>0</v>
      </c>
      <c r="BG176" s="90">
        <f t="shared" si="143"/>
        <v>0</v>
      </c>
      <c r="BH176" s="90" t="str">
        <f t="shared" si="138"/>
        <v/>
      </c>
      <c r="BI176" s="90" t="e">
        <f t="shared" si="149"/>
        <v>#NUM!</v>
      </c>
      <c r="BJ176" s="90" t="str">
        <f t="shared" si="141"/>
        <v/>
      </c>
      <c r="BK176" s="127">
        <f t="shared" si="150"/>
        <v>0</v>
      </c>
      <c r="BL176" s="128" t="e">
        <f t="shared" si="151"/>
        <v>#NUM!</v>
      </c>
      <c r="BM176" s="128" t="e">
        <f t="shared" si="152"/>
        <v>#NUM!</v>
      </c>
      <c r="BN176" s="128" t="str">
        <f t="shared" si="153"/>
        <v/>
      </c>
      <c r="BO176" s="128" t="str">
        <f t="shared" si="139"/>
        <v/>
      </c>
      <c r="BP176" s="90">
        <f t="shared" si="154"/>
        <v>0</v>
      </c>
      <c r="BQ176" s="90">
        <f t="shared" si="146"/>
        <v>0</v>
      </c>
      <c r="BR176" s="90">
        <f t="shared" si="144"/>
        <v>0</v>
      </c>
      <c r="BS176" s="90" t="str">
        <f t="shared" si="137"/>
        <v/>
      </c>
      <c r="BT176" s="90" t="e">
        <f t="shared" si="155"/>
        <v>#NUM!</v>
      </c>
      <c r="BU176" s="90" t="e">
        <f t="shared" si="142"/>
        <v>#NUM!</v>
      </c>
      <c r="BV176" s="127">
        <f t="shared" si="156"/>
        <v>0</v>
      </c>
      <c r="BW176" s="128" t="e">
        <f t="shared" si="157"/>
        <v>#NUM!</v>
      </c>
      <c r="BX176" s="128" t="e">
        <f t="shared" si="158"/>
        <v>#NUM!</v>
      </c>
      <c r="BY176" s="128" t="str">
        <f t="shared" si="159"/>
        <v/>
      </c>
      <c r="BZ176" s="128" t="str">
        <f t="shared" si="140"/>
        <v/>
      </c>
      <c r="CA176" s="90">
        <f t="shared" si="160"/>
        <v>0</v>
      </c>
      <c r="CB176" s="90"/>
      <c r="CC176" s="90"/>
      <c r="CD176" s="129"/>
    </row>
    <row r="177" spans="55:82">
      <c r="BC177" s="124">
        <v>204</v>
      </c>
      <c r="BD177" s="125">
        <f t="shared" si="147"/>
        <v>1</v>
      </c>
      <c r="BE177" s="126">
        <f t="shared" si="148"/>
        <v>1</v>
      </c>
      <c r="BF177" s="90">
        <f t="shared" si="145"/>
        <v>0</v>
      </c>
      <c r="BG177" s="90">
        <f t="shared" si="143"/>
        <v>0</v>
      </c>
      <c r="BH177" s="90" t="str">
        <f t="shared" si="138"/>
        <v/>
      </c>
      <c r="BI177" s="90" t="e">
        <f t="shared" si="149"/>
        <v>#NUM!</v>
      </c>
      <c r="BJ177" s="90" t="str">
        <f t="shared" si="141"/>
        <v/>
      </c>
      <c r="BK177" s="127">
        <f t="shared" si="150"/>
        <v>0</v>
      </c>
      <c r="BL177" s="128" t="e">
        <f t="shared" si="151"/>
        <v>#NUM!</v>
      </c>
      <c r="BM177" s="128" t="e">
        <f t="shared" si="152"/>
        <v>#NUM!</v>
      </c>
      <c r="BN177" s="128" t="str">
        <f t="shared" si="153"/>
        <v/>
      </c>
      <c r="BO177" s="128" t="str">
        <f t="shared" si="139"/>
        <v/>
      </c>
      <c r="BP177" s="90">
        <f t="shared" si="154"/>
        <v>0</v>
      </c>
      <c r="BQ177" s="90">
        <f t="shared" si="146"/>
        <v>0</v>
      </c>
      <c r="BR177" s="90">
        <f t="shared" si="144"/>
        <v>0</v>
      </c>
      <c r="BS177" s="90" t="str">
        <f t="shared" si="137"/>
        <v/>
      </c>
      <c r="BT177" s="90" t="e">
        <f t="shared" si="155"/>
        <v>#NUM!</v>
      </c>
      <c r="BU177" s="90" t="e">
        <f t="shared" si="142"/>
        <v>#NUM!</v>
      </c>
      <c r="BV177" s="127">
        <f t="shared" si="156"/>
        <v>0</v>
      </c>
      <c r="BW177" s="128" t="e">
        <f t="shared" si="157"/>
        <v>#NUM!</v>
      </c>
      <c r="BX177" s="128" t="e">
        <f t="shared" si="158"/>
        <v>#NUM!</v>
      </c>
      <c r="BY177" s="128" t="str">
        <f t="shared" si="159"/>
        <v/>
      </c>
      <c r="BZ177" s="128" t="str">
        <f t="shared" si="140"/>
        <v/>
      </c>
      <c r="CA177" s="90">
        <f t="shared" si="160"/>
        <v>0</v>
      </c>
      <c r="CB177" s="90"/>
      <c r="CC177" s="90"/>
      <c r="CD177" s="129"/>
    </row>
    <row r="178" spans="55:82">
      <c r="BC178" s="124">
        <v>205</v>
      </c>
      <c r="BD178" s="125">
        <f t="shared" si="147"/>
        <v>1</v>
      </c>
      <c r="BE178" s="126">
        <f t="shared" si="148"/>
        <v>1</v>
      </c>
      <c r="BF178" s="90">
        <f t="shared" si="145"/>
        <v>0</v>
      </c>
      <c r="BG178" s="90">
        <f t="shared" si="143"/>
        <v>0</v>
      </c>
      <c r="BH178" s="90" t="str">
        <f t="shared" si="138"/>
        <v/>
      </c>
      <c r="BI178" s="90" t="e">
        <f t="shared" si="149"/>
        <v>#NUM!</v>
      </c>
      <c r="BJ178" s="90" t="str">
        <f t="shared" si="141"/>
        <v/>
      </c>
      <c r="BK178" s="127">
        <f t="shared" si="150"/>
        <v>0</v>
      </c>
      <c r="BL178" s="128" t="e">
        <f t="shared" si="151"/>
        <v>#NUM!</v>
      </c>
      <c r="BM178" s="128" t="e">
        <f t="shared" si="152"/>
        <v>#NUM!</v>
      </c>
      <c r="BN178" s="128" t="str">
        <f t="shared" si="153"/>
        <v/>
      </c>
      <c r="BO178" s="128" t="str">
        <f t="shared" si="139"/>
        <v/>
      </c>
      <c r="BP178" s="90">
        <f t="shared" si="154"/>
        <v>0</v>
      </c>
      <c r="BQ178" s="90">
        <f t="shared" si="146"/>
        <v>0</v>
      </c>
      <c r="BR178" s="90">
        <f t="shared" si="144"/>
        <v>0</v>
      </c>
      <c r="BS178" s="90" t="str">
        <f t="shared" si="137"/>
        <v/>
      </c>
      <c r="BT178" s="90" t="e">
        <f t="shared" si="155"/>
        <v>#NUM!</v>
      </c>
      <c r="BU178" s="90" t="e">
        <f t="shared" si="142"/>
        <v>#NUM!</v>
      </c>
      <c r="BV178" s="127">
        <f t="shared" si="156"/>
        <v>0</v>
      </c>
      <c r="BW178" s="128" t="e">
        <f t="shared" si="157"/>
        <v>#NUM!</v>
      </c>
      <c r="BX178" s="128" t="e">
        <f t="shared" si="158"/>
        <v>#NUM!</v>
      </c>
      <c r="BY178" s="128" t="str">
        <f t="shared" si="159"/>
        <v/>
      </c>
      <c r="BZ178" s="128" t="str">
        <f t="shared" si="140"/>
        <v/>
      </c>
      <c r="CA178" s="90">
        <f t="shared" si="160"/>
        <v>0</v>
      </c>
      <c r="CB178" s="90"/>
      <c r="CC178" s="90"/>
      <c r="CD178" s="129"/>
    </row>
    <row r="179" spans="55:82">
      <c r="BC179" s="124">
        <v>206</v>
      </c>
      <c r="BD179" s="125">
        <f t="shared" si="147"/>
        <v>1</v>
      </c>
      <c r="BE179" s="126">
        <f t="shared" si="148"/>
        <v>1</v>
      </c>
      <c r="BF179" s="90">
        <f t="shared" si="145"/>
        <v>0</v>
      </c>
      <c r="BG179" s="90">
        <f t="shared" si="143"/>
        <v>0</v>
      </c>
      <c r="BH179" s="90" t="str">
        <f t="shared" si="138"/>
        <v/>
      </c>
      <c r="BI179" s="90" t="e">
        <f t="shared" si="149"/>
        <v>#NUM!</v>
      </c>
      <c r="BJ179" s="90" t="str">
        <f t="shared" si="141"/>
        <v/>
      </c>
      <c r="BK179" s="127">
        <f t="shared" si="150"/>
        <v>0</v>
      </c>
      <c r="BL179" s="128" t="e">
        <f t="shared" si="151"/>
        <v>#NUM!</v>
      </c>
      <c r="BM179" s="128" t="e">
        <f t="shared" si="152"/>
        <v>#NUM!</v>
      </c>
      <c r="BN179" s="128" t="str">
        <f t="shared" si="153"/>
        <v/>
      </c>
      <c r="BO179" s="128" t="str">
        <f t="shared" si="139"/>
        <v/>
      </c>
      <c r="BP179" s="90">
        <f t="shared" si="154"/>
        <v>0</v>
      </c>
      <c r="BQ179" s="90">
        <f t="shared" si="146"/>
        <v>0</v>
      </c>
      <c r="BR179" s="90">
        <f t="shared" si="144"/>
        <v>0</v>
      </c>
      <c r="BS179" s="90" t="str">
        <f t="shared" si="137"/>
        <v/>
      </c>
      <c r="BT179" s="90" t="e">
        <f t="shared" si="155"/>
        <v>#NUM!</v>
      </c>
      <c r="BU179" s="90" t="e">
        <f t="shared" si="142"/>
        <v>#NUM!</v>
      </c>
      <c r="BV179" s="127">
        <f t="shared" si="156"/>
        <v>0</v>
      </c>
      <c r="BW179" s="128" t="e">
        <f t="shared" si="157"/>
        <v>#NUM!</v>
      </c>
      <c r="BX179" s="128" t="e">
        <f t="shared" si="158"/>
        <v>#NUM!</v>
      </c>
      <c r="BY179" s="128" t="str">
        <f t="shared" si="159"/>
        <v/>
      </c>
      <c r="BZ179" s="128" t="str">
        <f t="shared" si="140"/>
        <v/>
      </c>
      <c r="CA179" s="90">
        <f t="shared" si="160"/>
        <v>0</v>
      </c>
      <c r="CB179" s="90"/>
      <c r="CC179" s="90"/>
      <c r="CD179" s="129"/>
    </row>
    <row r="180" spans="55:82">
      <c r="BC180" s="124">
        <v>207</v>
      </c>
      <c r="BD180" s="125">
        <f t="shared" si="147"/>
        <v>1</v>
      </c>
      <c r="BE180" s="126">
        <f t="shared" si="148"/>
        <v>1</v>
      </c>
      <c r="BF180" s="90">
        <f t="shared" si="145"/>
        <v>0</v>
      </c>
      <c r="BG180" s="90">
        <f t="shared" si="143"/>
        <v>0</v>
      </c>
      <c r="BH180" s="90" t="str">
        <f t="shared" si="138"/>
        <v/>
      </c>
      <c r="BI180" s="90" t="e">
        <f t="shared" si="149"/>
        <v>#NUM!</v>
      </c>
      <c r="BJ180" s="90" t="str">
        <f t="shared" si="141"/>
        <v/>
      </c>
      <c r="BK180" s="127">
        <f t="shared" si="150"/>
        <v>0</v>
      </c>
      <c r="BL180" s="128" t="e">
        <f t="shared" si="151"/>
        <v>#NUM!</v>
      </c>
      <c r="BM180" s="128" t="e">
        <f t="shared" si="152"/>
        <v>#NUM!</v>
      </c>
      <c r="BN180" s="128" t="str">
        <f t="shared" si="153"/>
        <v/>
      </c>
      <c r="BO180" s="128" t="str">
        <f t="shared" si="139"/>
        <v/>
      </c>
      <c r="BP180" s="90">
        <f t="shared" si="154"/>
        <v>0</v>
      </c>
      <c r="BQ180" s="90">
        <f t="shared" si="146"/>
        <v>0</v>
      </c>
      <c r="BR180" s="90">
        <f t="shared" si="144"/>
        <v>0</v>
      </c>
      <c r="BS180" s="90" t="str">
        <f t="shared" si="137"/>
        <v/>
      </c>
      <c r="BT180" s="90" t="e">
        <f t="shared" si="155"/>
        <v>#NUM!</v>
      </c>
      <c r="BU180" s="90" t="e">
        <f t="shared" si="142"/>
        <v>#NUM!</v>
      </c>
      <c r="BV180" s="127">
        <f t="shared" si="156"/>
        <v>0</v>
      </c>
      <c r="BW180" s="128" t="e">
        <f t="shared" si="157"/>
        <v>#NUM!</v>
      </c>
      <c r="BX180" s="128" t="e">
        <f t="shared" si="158"/>
        <v>#NUM!</v>
      </c>
      <c r="BY180" s="128" t="str">
        <f t="shared" si="159"/>
        <v/>
      </c>
      <c r="BZ180" s="128" t="str">
        <f t="shared" si="140"/>
        <v/>
      </c>
      <c r="CA180" s="90">
        <f t="shared" si="160"/>
        <v>0</v>
      </c>
      <c r="CB180" s="90"/>
      <c r="CC180" s="90"/>
      <c r="CD180" s="129"/>
    </row>
    <row r="181" spans="55:82">
      <c r="BC181" s="124">
        <v>208</v>
      </c>
      <c r="BD181" s="125">
        <f t="shared" si="147"/>
        <v>1</v>
      </c>
      <c r="BE181" s="126">
        <f t="shared" si="148"/>
        <v>1</v>
      </c>
      <c r="BF181" s="90">
        <f t="shared" si="145"/>
        <v>0</v>
      </c>
      <c r="BG181" s="90">
        <f t="shared" si="143"/>
        <v>0</v>
      </c>
      <c r="BH181" s="90" t="str">
        <f t="shared" si="138"/>
        <v/>
      </c>
      <c r="BI181" s="90" t="e">
        <f t="shared" si="149"/>
        <v>#NUM!</v>
      </c>
      <c r="BJ181" s="90" t="str">
        <f t="shared" si="141"/>
        <v/>
      </c>
      <c r="BK181" s="127">
        <f t="shared" si="150"/>
        <v>0</v>
      </c>
      <c r="BL181" s="128" t="e">
        <f t="shared" si="151"/>
        <v>#NUM!</v>
      </c>
      <c r="BM181" s="128" t="e">
        <f t="shared" si="152"/>
        <v>#NUM!</v>
      </c>
      <c r="BN181" s="128" t="str">
        <f t="shared" si="153"/>
        <v/>
      </c>
      <c r="BO181" s="128" t="str">
        <f t="shared" si="139"/>
        <v/>
      </c>
      <c r="BP181" s="90">
        <f t="shared" si="154"/>
        <v>0</v>
      </c>
      <c r="BQ181" s="90">
        <f t="shared" si="146"/>
        <v>0</v>
      </c>
      <c r="BR181" s="90">
        <f t="shared" si="144"/>
        <v>0</v>
      </c>
      <c r="BS181" s="90" t="str">
        <f t="shared" si="137"/>
        <v/>
      </c>
      <c r="BT181" s="90" t="e">
        <f t="shared" si="155"/>
        <v>#NUM!</v>
      </c>
      <c r="BU181" s="90" t="e">
        <f t="shared" si="142"/>
        <v>#NUM!</v>
      </c>
      <c r="BV181" s="127">
        <f t="shared" si="156"/>
        <v>0</v>
      </c>
      <c r="BW181" s="128" t="e">
        <f t="shared" si="157"/>
        <v>#NUM!</v>
      </c>
      <c r="BX181" s="128" t="e">
        <f t="shared" si="158"/>
        <v>#NUM!</v>
      </c>
      <c r="BY181" s="128" t="str">
        <f t="shared" si="159"/>
        <v/>
      </c>
      <c r="BZ181" s="128" t="str">
        <f t="shared" si="140"/>
        <v/>
      </c>
      <c r="CA181" s="90">
        <f t="shared" si="160"/>
        <v>0</v>
      </c>
      <c r="CB181" s="90"/>
      <c r="CC181" s="90"/>
      <c r="CD181" s="129"/>
    </row>
    <row r="182" spans="55:82">
      <c r="BC182" s="124">
        <v>209</v>
      </c>
      <c r="BD182" s="125">
        <f t="shared" si="147"/>
        <v>1</v>
      </c>
      <c r="BE182" s="126">
        <f t="shared" si="148"/>
        <v>1</v>
      </c>
      <c r="BF182" s="90">
        <f t="shared" si="145"/>
        <v>0</v>
      </c>
      <c r="BG182" s="90">
        <f t="shared" si="143"/>
        <v>0</v>
      </c>
      <c r="BH182" s="90" t="str">
        <f t="shared" si="138"/>
        <v/>
      </c>
      <c r="BI182" s="90" t="e">
        <f t="shared" si="149"/>
        <v>#NUM!</v>
      </c>
      <c r="BJ182" s="90" t="str">
        <f t="shared" si="141"/>
        <v/>
      </c>
      <c r="BK182" s="127">
        <f t="shared" si="150"/>
        <v>0</v>
      </c>
      <c r="BL182" s="128" t="e">
        <f t="shared" si="151"/>
        <v>#NUM!</v>
      </c>
      <c r="BM182" s="128" t="e">
        <f t="shared" si="152"/>
        <v>#NUM!</v>
      </c>
      <c r="BN182" s="128" t="str">
        <f t="shared" si="153"/>
        <v/>
      </c>
      <c r="BO182" s="128" t="str">
        <f t="shared" si="139"/>
        <v/>
      </c>
      <c r="BP182" s="90">
        <f t="shared" si="154"/>
        <v>0</v>
      </c>
      <c r="BQ182" s="90">
        <f t="shared" si="146"/>
        <v>0</v>
      </c>
      <c r="BR182" s="90">
        <f t="shared" si="144"/>
        <v>0</v>
      </c>
      <c r="BS182" s="90" t="str">
        <f t="shared" si="137"/>
        <v/>
      </c>
      <c r="BT182" s="90" t="e">
        <f t="shared" si="155"/>
        <v>#NUM!</v>
      </c>
      <c r="BU182" s="90" t="e">
        <f t="shared" si="142"/>
        <v>#NUM!</v>
      </c>
      <c r="BV182" s="127">
        <f t="shared" si="156"/>
        <v>0</v>
      </c>
      <c r="BW182" s="128" t="e">
        <f t="shared" si="157"/>
        <v>#NUM!</v>
      </c>
      <c r="BX182" s="128" t="e">
        <f t="shared" si="158"/>
        <v>#NUM!</v>
      </c>
      <c r="BY182" s="128" t="str">
        <f t="shared" si="159"/>
        <v/>
      </c>
      <c r="BZ182" s="128" t="str">
        <f t="shared" si="140"/>
        <v/>
      </c>
      <c r="CA182" s="90">
        <f t="shared" si="160"/>
        <v>0</v>
      </c>
      <c r="CB182" s="90"/>
      <c r="CC182" s="90"/>
      <c r="CD182" s="129"/>
    </row>
    <row r="183" spans="55:82">
      <c r="BC183" s="124">
        <v>210</v>
      </c>
      <c r="BD183" s="125">
        <f t="shared" si="147"/>
        <v>1</v>
      </c>
      <c r="BE183" s="126">
        <f t="shared" si="148"/>
        <v>1</v>
      </c>
      <c r="BF183" s="90">
        <f t="shared" si="145"/>
        <v>0</v>
      </c>
      <c r="BG183" s="90">
        <f t="shared" si="143"/>
        <v>0</v>
      </c>
      <c r="BH183" s="90" t="str">
        <f t="shared" si="138"/>
        <v/>
      </c>
      <c r="BI183" s="90" t="e">
        <f t="shared" si="149"/>
        <v>#NUM!</v>
      </c>
      <c r="BJ183" s="90" t="str">
        <f t="shared" si="141"/>
        <v/>
      </c>
      <c r="BK183" s="127">
        <f t="shared" si="150"/>
        <v>0</v>
      </c>
      <c r="BL183" s="128" t="e">
        <f t="shared" si="151"/>
        <v>#NUM!</v>
      </c>
      <c r="BM183" s="128" t="e">
        <f t="shared" si="152"/>
        <v>#NUM!</v>
      </c>
      <c r="BN183" s="128" t="str">
        <f t="shared" si="153"/>
        <v/>
      </c>
      <c r="BO183" s="128" t="str">
        <f t="shared" si="139"/>
        <v/>
      </c>
      <c r="BP183" s="90">
        <f t="shared" si="154"/>
        <v>0</v>
      </c>
      <c r="BQ183" s="90">
        <f t="shared" si="146"/>
        <v>0</v>
      </c>
      <c r="BR183" s="90">
        <f t="shared" si="144"/>
        <v>0</v>
      </c>
      <c r="BS183" s="90" t="str">
        <f t="shared" si="137"/>
        <v/>
      </c>
      <c r="BT183" s="90" t="e">
        <f t="shared" si="155"/>
        <v>#NUM!</v>
      </c>
      <c r="BU183" s="90" t="e">
        <f t="shared" si="142"/>
        <v>#NUM!</v>
      </c>
      <c r="BV183" s="127">
        <f t="shared" si="156"/>
        <v>0</v>
      </c>
      <c r="BW183" s="128" t="e">
        <f t="shared" si="157"/>
        <v>#NUM!</v>
      </c>
      <c r="BX183" s="128" t="e">
        <f t="shared" si="158"/>
        <v>#NUM!</v>
      </c>
      <c r="BY183" s="128" t="str">
        <f t="shared" si="159"/>
        <v/>
      </c>
      <c r="BZ183" s="128" t="str">
        <f t="shared" si="140"/>
        <v/>
      </c>
      <c r="CA183" s="90">
        <f t="shared" si="160"/>
        <v>0</v>
      </c>
      <c r="CB183" s="90"/>
      <c r="CC183" s="90"/>
      <c r="CD183" s="129"/>
    </row>
    <row r="184" spans="55:82">
      <c r="BC184" s="124">
        <v>211</v>
      </c>
      <c r="BD184" s="125">
        <f t="shared" si="147"/>
        <v>1</v>
      </c>
      <c r="BE184" s="126">
        <f t="shared" si="148"/>
        <v>1</v>
      </c>
      <c r="BF184" s="90">
        <f t="shared" si="145"/>
        <v>0</v>
      </c>
      <c r="BG184" s="90">
        <f t="shared" si="143"/>
        <v>0</v>
      </c>
      <c r="BH184" s="90" t="str">
        <f t="shared" si="138"/>
        <v/>
      </c>
      <c r="BI184" s="90" t="e">
        <f t="shared" si="149"/>
        <v>#NUM!</v>
      </c>
      <c r="BJ184" s="90" t="str">
        <f t="shared" si="141"/>
        <v/>
      </c>
      <c r="BK184" s="127">
        <f t="shared" si="150"/>
        <v>0</v>
      </c>
      <c r="BL184" s="128" t="e">
        <f t="shared" si="151"/>
        <v>#NUM!</v>
      </c>
      <c r="BM184" s="128" t="e">
        <f t="shared" si="152"/>
        <v>#NUM!</v>
      </c>
      <c r="BN184" s="128" t="str">
        <f t="shared" si="153"/>
        <v/>
      </c>
      <c r="BO184" s="128" t="str">
        <f t="shared" si="139"/>
        <v/>
      </c>
      <c r="BP184" s="90">
        <f t="shared" si="154"/>
        <v>0</v>
      </c>
      <c r="BQ184" s="90">
        <f t="shared" si="146"/>
        <v>0</v>
      </c>
      <c r="BR184" s="90">
        <f t="shared" si="144"/>
        <v>0</v>
      </c>
      <c r="BS184" s="90" t="str">
        <f t="shared" si="137"/>
        <v/>
      </c>
      <c r="BT184" s="90" t="e">
        <f t="shared" si="155"/>
        <v>#NUM!</v>
      </c>
      <c r="BU184" s="90" t="e">
        <f t="shared" si="142"/>
        <v>#NUM!</v>
      </c>
      <c r="BV184" s="127">
        <f t="shared" si="156"/>
        <v>0</v>
      </c>
      <c r="BW184" s="128" t="e">
        <f t="shared" si="157"/>
        <v>#NUM!</v>
      </c>
      <c r="BX184" s="128" t="e">
        <f t="shared" si="158"/>
        <v>#NUM!</v>
      </c>
      <c r="BY184" s="128" t="str">
        <f t="shared" si="159"/>
        <v/>
      </c>
      <c r="BZ184" s="128" t="str">
        <f t="shared" si="140"/>
        <v/>
      </c>
      <c r="CA184" s="90">
        <f t="shared" si="160"/>
        <v>0</v>
      </c>
      <c r="CB184" s="90"/>
      <c r="CC184" s="90"/>
      <c r="CD184" s="129"/>
    </row>
    <row r="185" spans="55:82">
      <c r="BC185" s="124">
        <v>212</v>
      </c>
      <c r="BD185" s="125">
        <f t="shared" si="147"/>
        <v>1</v>
      </c>
      <c r="BE185" s="126">
        <f t="shared" si="148"/>
        <v>1</v>
      </c>
      <c r="BF185" s="90">
        <f t="shared" si="145"/>
        <v>0</v>
      </c>
      <c r="BG185" s="90">
        <f t="shared" si="143"/>
        <v>0</v>
      </c>
      <c r="BH185" s="90" t="str">
        <f t="shared" si="138"/>
        <v/>
      </c>
      <c r="BI185" s="90" t="e">
        <f t="shared" si="149"/>
        <v>#NUM!</v>
      </c>
      <c r="BJ185" s="90" t="str">
        <f t="shared" si="141"/>
        <v/>
      </c>
      <c r="BK185" s="127">
        <f t="shared" si="150"/>
        <v>0</v>
      </c>
      <c r="BL185" s="128" t="e">
        <f t="shared" si="151"/>
        <v>#NUM!</v>
      </c>
      <c r="BM185" s="128" t="e">
        <f t="shared" si="152"/>
        <v>#NUM!</v>
      </c>
      <c r="BN185" s="128" t="str">
        <f t="shared" si="153"/>
        <v/>
      </c>
      <c r="BO185" s="128" t="str">
        <f t="shared" si="139"/>
        <v/>
      </c>
      <c r="BP185" s="90">
        <f t="shared" si="154"/>
        <v>0</v>
      </c>
      <c r="BQ185" s="90">
        <f t="shared" si="146"/>
        <v>0</v>
      </c>
      <c r="BR185" s="90">
        <f t="shared" si="144"/>
        <v>0</v>
      </c>
      <c r="BS185" s="90" t="str">
        <f t="shared" si="137"/>
        <v/>
      </c>
      <c r="BT185" s="90" t="e">
        <f t="shared" si="155"/>
        <v>#NUM!</v>
      </c>
      <c r="BU185" s="90" t="e">
        <f t="shared" si="142"/>
        <v>#NUM!</v>
      </c>
      <c r="BV185" s="127">
        <f t="shared" si="156"/>
        <v>0</v>
      </c>
      <c r="BW185" s="128" t="e">
        <f t="shared" si="157"/>
        <v>#NUM!</v>
      </c>
      <c r="BX185" s="128" t="e">
        <f t="shared" si="158"/>
        <v>#NUM!</v>
      </c>
      <c r="BY185" s="128" t="str">
        <f t="shared" si="159"/>
        <v/>
      </c>
      <c r="BZ185" s="128" t="str">
        <f t="shared" si="140"/>
        <v/>
      </c>
      <c r="CA185" s="90">
        <f t="shared" si="160"/>
        <v>0</v>
      </c>
      <c r="CB185" s="90"/>
      <c r="CC185" s="90"/>
      <c r="CD185" s="129"/>
    </row>
    <row r="186" spans="55:82">
      <c r="BC186" s="124">
        <v>213</v>
      </c>
      <c r="BD186" s="125">
        <f t="shared" si="147"/>
        <v>1</v>
      </c>
      <c r="BE186" s="126">
        <f t="shared" si="148"/>
        <v>1</v>
      </c>
      <c r="BF186" s="90">
        <f t="shared" si="145"/>
        <v>0</v>
      </c>
      <c r="BG186" s="90">
        <f t="shared" si="143"/>
        <v>0</v>
      </c>
      <c r="BH186" s="90" t="str">
        <f t="shared" si="138"/>
        <v/>
      </c>
      <c r="BI186" s="90" t="e">
        <f t="shared" si="149"/>
        <v>#NUM!</v>
      </c>
      <c r="BJ186" s="90" t="str">
        <f t="shared" si="141"/>
        <v/>
      </c>
      <c r="BK186" s="127">
        <f t="shared" si="150"/>
        <v>0</v>
      </c>
      <c r="BL186" s="128" t="e">
        <f t="shared" si="151"/>
        <v>#NUM!</v>
      </c>
      <c r="BM186" s="128" t="e">
        <f t="shared" si="152"/>
        <v>#NUM!</v>
      </c>
      <c r="BN186" s="128" t="str">
        <f t="shared" si="153"/>
        <v/>
      </c>
      <c r="BO186" s="128" t="str">
        <f t="shared" si="139"/>
        <v/>
      </c>
      <c r="BP186" s="90">
        <f t="shared" si="154"/>
        <v>0</v>
      </c>
      <c r="BQ186" s="90">
        <f t="shared" si="146"/>
        <v>0</v>
      </c>
      <c r="BR186" s="90">
        <f t="shared" si="144"/>
        <v>0</v>
      </c>
      <c r="BS186" s="90" t="str">
        <f t="shared" si="137"/>
        <v/>
      </c>
      <c r="BT186" s="90" t="e">
        <f t="shared" si="155"/>
        <v>#NUM!</v>
      </c>
      <c r="BU186" s="90" t="e">
        <f t="shared" si="142"/>
        <v>#NUM!</v>
      </c>
      <c r="BV186" s="127">
        <f t="shared" si="156"/>
        <v>0</v>
      </c>
      <c r="BW186" s="128" t="e">
        <f t="shared" si="157"/>
        <v>#NUM!</v>
      </c>
      <c r="BX186" s="128" t="e">
        <f t="shared" si="158"/>
        <v>#NUM!</v>
      </c>
      <c r="BY186" s="128" t="str">
        <f t="shared" si="159"/>
        <v/>
      </c>
      <c r="BZ186" s="128" t="str">
        <f t="shared" si="140"/>
        <v/>
      </c>
      <c r="CA186" s="90">
        <f t="shared" si="160"/>
        <v>0</v>
      </c>
      <c r="CB186" s="90"/>
      <c r="CC186" s="90"/>
      <c r="CD186" s="129"/>
    </row>
    <row r="187" spans="55:82">
      <c r="BC187" s="124">
        <v>214</v>
      </c>
      <c r="BD187" s="125">
        <f t="shared" si="147"/>
        <v>1</v>
      </c>
      <c r="BE187" s="126">
        <f t="shared" si="148"/>
        <v>1</v>
      </c>
      <c r="BF187" s="90">
        <f t="shared" si="145"/>
        <v>0</v>
      </c>
      <c r="BG187" s="90">
        <f t="shared" si="143"/>
        <v>0</v>
      </c>
      <c r="BH187" s="90" t="str">
        <f t="shared" si="138"/>
        <v/>
      </c>
      <c r="BI187" s="90" t="e">
        <f t="shared" si="149"/>
        <v>#NUM!</v>
      </c>
      <c r="BJ187" s="90" t="str">
        <f t="shared" si="141"/>
        <v/>
      </c>
      <c r="BK187" s="127">
        <f t="shared" si="150"/>
        <v>0</v>
      </c>
      <c r="BL187" s="128" t="e">
        <f t="shared" si="151"/>
        <v>#NUM!</v>
      </c>
      <c r="BM187" s="128" t="e">
        <f t="shared" si="152"/>
        <v>#NUM!</v>
      </c>
      <c r="BN187" s="128" t="str">
        <f t="shared" si="153"/>
        <v/>
      </c>
      <c r="BO187" s="128" t="str">
        <f t="shared" si="139"/>
        <v/>
      </c>
      <c r="BP187" s="90">
        <f t="shared" si="154"/>
        <v>0</v>
      </c>
      <c r="BQ187" s="90">
        <f t="shared" si="146"/>
        <v>0</v>
      </c>
      <c r="BR187" s="90">
        <f t="shared" si="144"/>
        <v>0</v>
      </c>
      <c r="BS187" s="90" t="str">
        <f t="shared" si="137"/>
        <v/>
      </c>
      <c r="BT187" s="90" t="e">
        <f t="shared" si="155"/>
        <v>#NUM!</v>
      </c>
      <c r="BU187" s="90" t="e">
        <f t="shared" si="142"/>
        <v>#NUM!</v>
      </c>
      <c r="BV187" s="127">
        <f t="shared" si="156"/>
        <v>0</v>
      </c>
      <c r="BW187" s="128" t="e">
        <f t="shared" si="157"/>
        <v>#NUM!</v>
      </c>
      <c r="BX187" s="128" t="e">
        <f t="shared" si="158"/>
        <v>#NUM!</v>
      </c>
      <c r="BY187" s="128" t="str">
        <f t="shared" si="159"/>
        <v/>
      </c>
      <c r="BZ187" s="128" t="str">
        <f t="shared" si="140"/>
        <v/>
      </c>
      <c r="CA187" s="90">
        <f t="shared" si="160"/>
        <v>0</v>
      </c>
      <c r="CB187" s="90"/>
      <c r="CC187" s="90"/>
      <c r="CD187" s="129"/>
    </row>
    <row r="188" spans="55:82">
      <c r="BC188" s="124">
        <v>215</v>
      </c>
      <c r="BD188" s="125">
        <f t="shared" si="147"/>
        <v>1</v>
      </c>
      <c r="BE188" s="126">
        <f t="shared" si="148"/>
        <v>1</v>
      </c>
      <c r="BF188" s="90">
        <f t="shared" si="145"/>
        <v>0</v>
      </c>
      <c r="BG188" s="90">
        <f t="shared" si="143"/>
        <v>0</v>
      </c>
      <c r="BH188" s="90" t="str">
        <f t="shared" si="138"/>
        <v/>
      </c>
      <c r="BI188" s="90" t="e">
        <f t="shared" si="149"/>
        <v>#NUM!</v>
      </c>
      <c r="BJ188" s="90" t="str">
        <f t="shared" si="141"/>
        <v/>
      </c>
      <c r="BK188" s="127">
        <f t="shared" si="150"/>
        <v>0</v>
      </c>
      <c r="BL188" s="128" t="e">
        <f t="shared" si="151"/>
        <v>#NUM!</v>
      </c>
      <c r="BM188" s="128" t="e">
        <f t="shared" si="152"/>
        <v>#NUM!</v>
      </c>
      <c r="BN188" s="128" t="str">
        <f t="shared" si="153"/>
        <v/>
      </c>
      <c r="BO188" s="128" t="str">
        <f t="shared" si="139"/>
        <v/>
      </c>
      <c r="BP188" s="90">
        <f t="shared" si="154"/>
        <v>0</v>
      </c>
      <c r="BQ188" s="90">
        <f t="shared" si="146"/>
        <v>0</v>
      </c>
      <c r="BR188" s="90">
        <f t="shared" si="144"/>
        <v>0</v>
      </c>
      <c r="BS188" s="90" t="str">
        <f t="shared" si="137"/>
        <v/>
      </c>
      <c r="BT188" s="90" t="e">
        <f t="shared" si="155"/>
        <v>#NUM!</v>
      </c>
      <c r="BU188" s="90" t="e">
        <f t="shared" si="142"/>
        <v>#NUM!</v>
      </c>
      <c r="BV188" s="127">
        <f t="shared" si="156"/>
        <v>0</v>
      </c>
      <c r="BW188" s="128" t="e">
        <f t="shared" si="157"/>
        <v>#NUM!</v>
      </c>
      <c r="BX188" s="128" t="e">
        <f t="shared" si="158"/>
        <v>#NUM!</v>
      </c>
      <c r="BY188" s="128" t="str">
        <f t="shared" si="159"/>
        <v/>
      </c>
      <c r="BZ188" s="128" t="str">
        <f t="shared" si="140"/>
        <v/>
      </c>
      <c r="CA188" s="90">
        <f t="shared" si="160"/>
        <v>0</v>
      </c>
      <c r="CB188" s="90"/>
      <c r="CC188" s="90"/>
      <c r="CD188" s="129"/>
    </row>
    <row r="189" spans="55:82">
      <c r="BC189" s="124">
        <v>216</v>
      </c>
      <c r="BD189" s="125">
        <f t="shared" si="147"/>
        <v>1</v>
      </c>
      <c r="BE189" s="126">
        <f t="shared" si="148"/>
        <v>1</v>
      </c>
      <c r="BF189" s="90">
        <f t="shared" si="145"/>
        <v>0</v>
      </c>
      <c r="BG189" s="90">
        <f t="shared" si="143"/>
        <v>0</v>
      </c>
      <c r="BH189" s="90" t="str">
        <f t="shared" si="138"/>
        <v/>
      </c>
      <c r="BI189" s="90" t="e">
        <f t="shared" si="149"/>
        <v>#NUM!</v>
      </c>
      <c r="BJ189" s="90" t="str">
        <f t="shared" si="141"/>
        <v/>
      </c>
      <c r="BK189" s="127">
        <f t="shared" si="150"/>
        <v>0</v>
      </c>
      <c r="BL189" s="128" t="e">
        <f t="shared" si="151"/>
        <v>#NUM!</v>
      </c>
      <c r="BM189" s="128" t="e">
        <f t="shared" si="152"/>
        <v>#NUM!</v>
      </c>
      <c r="BN189" s="128" t="str">
        <f t="shared" si="153"/>
        <v/>
      </c>
      <c r="BO189" s="128" t="str">
        <f t="shared" si="139"/>
        <v/>
      </c>
      <c r="BP189" s="90">
        <f t="shared" si="154"/>
        <v>0</v>
      </c>
      <c r="BQ189" s="90">
        <f t="shared" si="146"/>
        <v>0</v>
      </c>
      <c r="BR189" s="90">
        <f t="shared" si="144"/>
        <v>0</v>
      </c>
      <c r="BS189" s="90" t="str">
        <f t="shared" si="137"/>
        <v/>
      </c>
      <c r="BT189" s="90" t="e">
        <f t="shared" si="155"/>
        <v>#NUM!</v>
      </c>
      <c r="BU189" s="90" t="e">
        <f t="shared" si="142"/>
        <v>#NUM!</v>
      </c>
      <c r="BV189" s="127">
        <f t="shared" si="156"/>
        <v>0</v>
      </c>
      <c r="BW189" s="128" t="e">
        <f t="shared" si="157"/>
        <v>#NUM!</v>
      </c>
      <c r="BX189" s="128" t="e">
        <f t="shared" si="158"/>
        <v>#NUM!</v>
      </c>
      <c r="BY189" s="128" t="str">
        <f t="shared" si="159"/>
        <v/>
      </c>
      <c r="BZ189" s="128" t="str">
        <f t="shared" si="140"/>
        <v/>
      </c>
      <c r="CA189" s="90">
        <f t="shared" si="160"/>
        <v>0</v>
      </c>
      <c r="CB189" s="90"/>
      <c r="CC189" s="90"/>
      <c r="CD189" s="129"/>
    </row>
    <row r="190" spans="55:82">
      <c r="BC190" s="124">
        <v>217</v>
      </c>
      <c r="BD190" s="125">
        <f t="shared" si="147"/>
        <v>1</v>
      </c>
      <c r="BE190" s="126">
        <f t="shared" si="148"/>
        <v>1</v>
      </c>
      <c r="BF190" s="90">
        <f t="shared" si="145"/>
        <v>0</v>
      </c>
      <c r="BG190" s="90">
        <f t="shared" si="143"/>
        <v>0</v>
      </c>
      <c r="BH190" s="90" t="str">
        <f t="shared" si="138"/>
        <v/>
      </c>
      <c r="BI190" s="90" t="e">
        <f t="shared" si="149"/>
        <v>#NUM!</v>
      </c>
      <c r="BJ190" s="90" t="str">
        <f t="shared" si="141"/>
        <v/>
      </c>
      <c r="BK190" s="127">
        <f t="shared" si="150"/>
        <v>0</v>
      </c>
      <c r="BL190" s="128" t="e">
        <f t="shared" si="151"/>
        <v>#NUM!</v>
      </c>
      <c r="BM190" s="128" t="e">
        <f t="shared" si="152"/>
        <v>#NUM!</v>
      </c>
      <c r="BN190" s="128" t="str">
        <f t="shared" si="153"/>
        <v/>
      </c>
      <c r="BO190" s="128" t="str">
        <f t="shared" si="139"/>
        <v/>
      </c>
      <c r="BP190" s="90">
        <f t="shared" si="154"/>
        <v>0</v>
      </c>
      <c r="BQ190" s="90">
        <f t="shared" si="146"/>
        <v>0</v>
      </c>
      <c r="BR190" s="90">
        <f t="shared" si="144"/>
        <v>0</v>
      </c>
      <c r="BS190" s="90" t="str">
        <f t="shared" si="137"/>
        <v/>
      </c>
      <c r="BT190" s="90" t="e">
        <f t="shared" si="155"/>
        <v>#NUM!</v>
      </c>
      <c r="BU190" s="90" t="e">
        <f t="shared" si="142"/>
        <v>#NUM!</v>
      </c>
      <c r="BV190" s="127">
        <f t="shared" si="156"/>
        <v>0</v>
      </c>
      <c r="BW190" s="128" t="e">
        <f t="shared" si="157"/>
        <v>#NUM!</v>
      </c>
      <c r="BX190" s="128" t="e">
        <f t="shared" si="158"/>
        <v>#NUM!</v>
      </c>
      <c r="BY190" s="128" t="str">
        <f t="shared" si="159"/>
        <v/>
      </c>
      <c r="BZ190" s="128" t="str">
        <f t="shared" si="140"/>
        <v/>
      </c>
      <c r="CA190" s="90">
        <f t="shared" si="160"/>
        <v>0</v>
      </c>
      <c r="CB190" s="90"/>
      <c r="CC190" s="90"/>
      <c r="CD190" s="129"/>
    </row>
    <row r="191" spans="55:82">
      <c r="BC191" s="124">
        <v>218</v>
      </c>
      <c r="BD191" s="125">
        <f t="shared" si="147"/>
        <v>1</v>
      </c>
      <c r="BE191" s="126">
        <f t="shared" si="148"/>
        <v>1</v>
      </c>
      <c r="BF191" s="90">
        <f t="shared" si="145"/>
        <v>0</v>
      </c>
      <c r="BG191" s="90">
        <f t="shared" si="143"/>
        <v>0</v>
      </c>
      <c r="BH191" s="90" t="str">
        <f t="shared" si="138"/>
        <v/>
      </c>
      <c r="BI191" s="90" t="e">
        <f t="shared" si="149"/>
        <v>#NUM!</v>
      </c>
      <c r="BJ191" s="90" t="str">
        <f t="shared" si="141"/>
        <v/>
      </c>
      <c r="BK191" s="127">
        <f t="shared" si="150"/>
        <v>0</v>
      </c>
      <c r="BL191" s="128" t="e">
        <f t="shared" si="151"/>
        <v>#NUM!</v>
      </c>
      <c r="BM191" s="128" t="e">
        <f t="shared" si="152"/>
        <v>#NUM!</v>
      </c>
      <c r="BN191" s="128" t="str">
        <f t="shared" si="153"/>
        <v/>
      </c>
      <c r="BO191" s="128" t="str">
        <f t="shared" si="139"/>
        <v/>
      </c>
      <c r="BP191" s="90">
        <f t="shared" si="154"/>
        <v>0</v>
      </c>
      <c r="BQ191" s="90">
        <f t="shared" si="146"/>
        <v>0</v>
      </c>
      <c r="BR191" s="90">
        <f t="shared" si="144"/>
        <v>0</v>
      </c>
      <c r="BS191" s="90" t="str">
        <f t="shared" si="137"/>
        <v/>
      </c>
      <c r="BT191" s="90" t="e">
        <f t="shared" si="155"/>
        <v>#NUM!</v>
      </c>
      <c r="BU191" s="90" t="e">
        <f t="shared" si="142"/>
        <v>#NUM!</v>
      </c>
      <c r="BV191" s="127">
        <f t="shared" si="156"/>
        <v>0</v>
      </c>
      <c r="BW191" s="128" t="e">
        <f t="shared" si="157"/>
        <v>#NUM!</v>
      </c>
      <c r="BX191" s="128" t="e">
        <f t="shared" si="158"/>
        <v>#NUM!</v>
      </c>
      <c r="BY191" s="128" t="str">
        <f t="shared" si="159"/>
        <v/>
      </c>
      <c r="BZ191" s="128" t="str">
        <f t="shared" si="140"/>
        <v/>
      </c>
      <c r="CA191" s="90">
        <f t="shared" si="160"/>
        <v>0</v>
      </c>
      <c r="CB191" s="90"/>
      <c r="CC191" s="90"/>
      <c r="CD191" s="129"/>
    </row>
    <row r="192" spans="55:82">
      <c r="BC192" s="124">
        <v>219</v>
      </c>
      <c r="BD192" s="125">
        <f t="shared" si="147"/>
        <v>1</v>
      </c>
      <c r="BE192" s="126">
        <f t="shared" si="148"/>
        <v>1</v>
      </c>
      <c r="BF192" s="90">
        <f t="shared" si="145"/>
        <v>0</v>
      </c>
      <c r="BG192" s="90">
        <f t="shared" si="143"/>
        <v>0</v>
      </c>
      <c r="BH192" s="90" t="str">
        <f t="shared" si="138"/>
        <v/>
      </c>
      <c r="BI192" s="90" t="e">
        <f t="shared" si="149"/>
        <v>#NUM!</v>
      </c>
      <c r="BJ192" s="90" t="str">
        <f t="shared" si="141"/>
        <v/>
      </c>
      <c r="BK192" s="127">
        <f t="shared" si="150"/>
        <v>0</v>
      </c>
      <c r="BL192" s="128" t="e">
        <f t="shared" si="151"/>
        <v>#NUM!</v>
      </c>
      <c r="BM192" s="128" t="e">
        <f t="shared" si="152"/>
        <v>#NUM!</v>
      </c>
      <c r="BN192" s="128" t="str">
        <f t="shared" si="153"/>
        <v/>
      </c>
      <c r="BO192" s="128" t="str">
        <f t="shared" si="139"/>
        <v/>
      </c>
      <c r="BP192" s="90">
        <f t="shared" si="154"/>
        <v>0</v>
      </c>
      <c r="BQ192" s="90">
        <f t="shared" si="146"/>
        <v>0</v>
      </c>
      <c r="BR192" s="90">
        <f t="shared" si="144"/>
        <v>0</v>
      </c>
      <c r="BS192" s="90" t="str">
        <f t="shared" ref="BS192:BS223" si="161">IF(BR192=0,"",$BC192)</f>
        <v/>
      </c>
      <c r="BT192" s="90" t="e">
        <f t="shared" si="155"/>
        <v>#NUM!</v>
      </c>
      <c r="BU192" s="90" t="e">
        <f t="shared" si="142"/>
        <v>#NUM!</v>
      </c>
      <c r="BV192" s="127">
        <f t="shared" si="156"/>
        <v>0</v>
      </c>
      <c r="BW192" s="128" t="e">
        <f t="shared" si="157"/>
        <v>#NUM!</v>
      </c>
      <c r="BX192" s="128" t="e">
        <f t="shared" si="158"/>
        <v>#NUM!</v>
      </c>
      <c r="BY192" s="128" t="str">
        <f t="shared" si="159"/>
        <v/>
      </c>
      <c r="BZ192" s="128" t="str">
        <f t="shared" si="140"/>
        <v/>
      </c>
      <c r="CA192" s="90">
        <f t="shared" si="160"/>
        <v>0</v>
      </c>
      <c r="CB192" s="90"/>
      <c r="CC192" s="90"/>
      <c r="CD192" s="129"/>
    </row>
    <row r="193" spans="55:82">
      <c r="BC193" s="124">
        <v>220</v>
      </c>
      <c r="BD193" s="125">
        <f t="shared" si="147"/>
        <v>1</v>
      </c>
      <c r="BE193" s="126">
        <f t="shared" si="148"/>
        <v>1</v>
      </c>
      <c r="BF193" s="90">
        <f t="shared" si="145"/>
        <v>0</v>
      </c>
      <c r="BG193" s="90">
        <f t="shared" si="143"/>
        <v>0</v>
      </c>
      <c r="BH193" s="90" t="str">
        <f t="shared" ref="BH193:BH223" si="162">IF(BG193=0,"",$BC193)</f>
        <v/>
      </c>
      <c r="BI193" s="90" t="e">
        <f t="shared" si="149"/>
        <v>#NUM!</v>
      </c>
      <c r="BJ193" s="90" t="str">
        <f t="shared" si="141"/>
        <v/>
      </c>
      <c r="BK193" s="127">
        <f t="shared" si="150"/>
        <v>0</v>
      </c>
      <c r="BL193" s="128" t="e">
        <f t="shared" si="151"/>
        <v>#NUM!</v>
      </c>
      <c r="BM193" s="128" t="e">
        <f t="shared" si="152"/>
        <v>#NUM!</v>
      </c>
      <c r="BN193" s="128" t="str">
        <f t="shared" si="153"/>
        <v/>
      </c>
      <c r="BO193" s="128" t="str">
        <f t="shared" ref="BO193:BO223" si="163">IFERROR(BN193+BP193-1,"")</f>
        <v/>
      </c>
      <c r="BP193" s="90">
        <f t="shared" si="154"/>
        <v>0</v>
      </c>
      <c r="BQ193" s="90">
        <f t="shared" si="146"/>
        <v>0</v>
      </c>
      <c r="BR193" s="90">
        <f t="shared" si="144"/>
        <v>0</v>
      </c>
      <c r="BS193" s="90" t="str">
        <f t="shared" si="161"/>
        <v/>
      </c>
      <c r="BT193" s="90" t="e">
        <f t="shared" si="155"/>
        <v>#NUM!</v>
      </c>
      <c r="BU193" s="90" t="e">
        <f t="shared" si="142"/>
        <v>#NUM!</v>
      </c>
      <c r="BV193" s="127">
        <f t="shared" si="156"/>
        <v>0</v>
      </c>
      <c r="BW193" s="128" t="e">
        <f t="shared" si="157"/>
        <v>#NUM!</v>
      </c>
      <c r="BX193" s="128" t="e">
        <f t="shared" si="158"/>
        <v>#NUM!</v>
      </c>
      <c r="BY193" s="128" t="str">
        <f t="shared" si="159"/>
        <v/>
      </c>
      <c r="BZ193" s="128" t="str">
        <f t="shared" ref="BZ193:BZ223" si="164">IFERROR(BY193+CA193-1,"")</f>
        <v/>
      </c>
      <c r="CA193" s="90">
        <f t="shared" si="160"/>
        <v>0</v>
      </c>
      <c r="CB193" s="90"/>
      <c r="CC193" s="90"/>
      <c r="CD193" s="129"/>
    </row>
    <row r="194" spans="55:82">
      <c r="BC194" s="124">
        <v>221</v>
      </c>
      <c r="BD194" s="125">
        <f t="shared" si="147"/>
        <v>1</v>
      </c>
      <c r="BE194" s="126">
        <f t="shared" si="148"/>
        <v>1</v>
      </c>
      <c r="BF194" s="90">
        <f t="shared" si="145"/>
        <v>0</v>
      </c>
      <c r="BG194" s="90">
        <f t="shared" si="143"/>
        <v>0</v>
      </c>
      <c r="BH194" s="90" t="str">
        <f t="shared" si="162"/>
        <v/>
      </c>
      <c r="BI194" s="90" t="e">
        <f t="shared" si="149"/>
        <v>#NUM!</v>
      </c>
      <c r="BJ194" s="90" t="str">
        <f t="shared" si="141"/>
        <v/>
      </c>
      <c r="BK194" s="127">
        <f t="shared" si="150"/>
        <v>0</v>
      </c>
      <c r="BL194" s="128" t="e">
        <f t="shared" si="151"/>
        <v>#NUM!</v>
      </c>
      <c r="BM194" s="128" t="e">
        <f t="shared" si="152"/>
        <v>#NUM!</v>
      </c>
      <c r="BN194" s="128" t="str">
        <f t="shared" si="153"/>
        <v/>
      </c>
      <c r="BO194" s="128" t="str">
        <f t="shared" si="163"/>
        <v/>
      </c>
      <c r="BP194" s="90">
        <f t="shared" si="154"/>
        <v>0</v>
      </c>
      <c r="BQ194" s="90">
        <f t="shared" si="146"/>
        <v>0</v>
      </c>
      <c r="BR194" s="90">
        <f t="shared" si="144"/>
        <v>0</v>
      </c>
      <c r="BS194" s="90" t="str">
        <f t="shared" si="161"/>
        <v/>
      </c>
      <c r="BT194" s="90" t="e">
        <f t="shared" si="155"/>
        <v>#NUM!</v>
      </c>
      <c r="BU194" s="90" t="e">
        <f t="shared" si="142"/>
        <v>#NUM!</v>
      </c>
      <c r="BV194" s="127">
        <f t="shared" si="156"/>
        <v>0</v>
      </c>
      <c r="BW194" s="128" t="e">
        <f t="shared" si="157"/>
        <v>#NUM!</v>
      </c>
      <c r="BX194" s="128" t="e">
        <f t="shared" si="158"/>
        <v>#NUM!</v>
      </c>
      <c r="BY194" s="128" t="str">
        <f t="shared" si="159"/>
        <v/>
      </c>
      <c r="BZ194" s="128" t="str">
        <f t="shared" si="164"/>
        <v/>
      </c>
      <c r="CA194" s="90">
        <f t="shared" si="160"/>
        <v>0</v>
      </c>
      <c r="CB194" s="90"/>
      <c r="CC194" s="90"/>
      <c r="CD194" s="129"/>
    </row>
    <row r="195" spans="55:82">
      <c r="BC195" s="124">
        <v>222</v>
      </c>
      <c r="BD195" s="125">
        <f t="shared" si="147"/>
        <v>1</v>
      </c>
      <c r="BE195" s="126">
        <f t="shared" si="148"/>
        <v>1</v>
      </c>
      <c r="BF195" s="90">
        <f t="shared" si="145"/>
        <v>0</v>
      </c>
      <c r="BG195" s="90">
        <f t="shared" si="143"/>
        <v>0</v>
      </c>
      <c r="BH195" s="90" t="str">
        <f t="shared" si="162"/>
        <v/>
      </c>
      <c r="BI195" s="90" t="e">
        <f t="shared" si="149"/>
        <v>#NUM!</v>
      </c>
      <c r="BJ195" s="90" t="str">
        <f t="shared" si="141"/>
        <v/>
      </c>
      <c r="BK195" s="127">
        <f t="shared" si="150"/>
        <v>0</v>
      </c>
      <c r="BL195" s="128" t="e">
        <f t="shared" si="151"/>
        <v>#NUM!</v>
      </c>
      <c r="BM195" s="128" t="e">
        <f t="shared" si="152"/>
        <v>#NUM!</v>
      </c>
      <c r="BN195" s="128" t="str">
        <f t="shared" si="153"/>
        <v/>
      </c>
      <c r="BO195" s="128" t="str">
        <f t="shared" si="163"/>
        <v/>
      </c>
      <c r="BP195" s="90">
        <f t="shared" si="154"/>
        <v>0</v>
      </c>
      <c r="BQ195" s="90">
        <f t="shared" si="146"/>
        <v>0</v>
      </c>
      <c r="BR195" s="90">
        <f t="shared" si="144"/>
        <v>0</v>
      </c>
      <c r="BS195" s="90" t="str">
        <f t="shared" si="161"/>
        <v/>
      </c>
      <c r="BT195" s="90" t="e">
        <f t="shared" si="155"/>
        <v>#NUM!</v>
      </c>
      <c r="BU195" s="90" t="e">
        <f t="shared" si="142"/>
        <v>#NUM!</v>
      </c>
      <c r="BV195" s="127">
        <f t="shared" si="156"/>
        <v>0</v>
      </c>
      <c r="BW195" s="128" t="e">
        <f t="shared" si="157"/>
        <v>#NUM!</v>
      </c>
      <c r="BX195" s="128" t="e">
        <f t="shared" si="158"/>
        <v>#NUM!</v>
      </c>
      <c r="BY195" s="128" t="str">
        <f t="shared" si="159"/>
        <v/>
      </c>
      <c r="BZ195" s="128" t="str">
        <f t="shared" si="164"/>
        <v/>
      </c>
      <c r="CA195" s="90">
        <f t="shared" si="160"/>
        <v>0</v>
      </c>
      <c r="CB195" s="90"/>
      <c r="CC195" s="90"/>
      <c r="CD195" s="129"/>
    </row>
    <row r="196" spans="55:82">
      <c r="BC196" s="124">
        <v>223</v>
      </c>
      <c r="BD196" s="125">
        <f t="shared" si="147"/>
        <v>1</v>
      </c>
      <c r="BE196" s="126">
        <f t="shared" si="148"/>
        <v>1</v>
      </c>
      <c r="BF196" s="90">
        <f t="shared" si="145"/>
        <v>0</v>
      </c>
      <c r="BG196" s="90">
        <f t="shared" si="143"/>
        <v>0</v>
      </c>
      <c r="BH196" s="90" t="str">
        <f t="shared" si="162"/>
        <v/>
      </c>
      <c r="BI196" s="90" t="e">
        <f t="shared" si="149"/>
        <v>#NUM!</v>
      </c>
      <c r="BJ196" s="90" t="str">
        <f t="shared" si="141"/>
        <v/>
      </c>
      <c r="BK196" s="127">
        <f t="shared" si="150"/>
        <v>0</v>
      </c>
      <c r="BL196" s="128" t="e">
        <f t="shared" si="151"/>
        <v>#NUM!</v>
      </c>
      <c r="BM196" s="128" t="e">
        <f t="shared" si="152"/>
        <v>#NUM!</v>
      </c>
      <c r="BN196" s="128" t="str">
        <f t="shared" si="153"/>
        <v/>
      </c>
      <c r="BO196" s="128" t="str">
        <f t="shared" si="163"/>
        <v/>
      </c>
      <c r="BP196" s="90">
        <f t="shared" si="154"/>
        <v>0</v>
      </c>
      <c r="BQ196" s="90">
        <f t="shared" si="146"/>
        <v>0</v>
      </c>
      <c r="BR196" s="90">
        <f t="shared" si="144"/>
        <v>0</v>
      </c>
      <c r="BS196" s="90" t="str">
        <f t="shared" si="161"/>
        <v/>
      </c>
      <c r="BT196" s="90" t="e">
        <f t="shared" si="155"/>
        <v>#NUM!</v>
      </c>
      <c r="BU196" s="90" t="e">
        <f t="shared" si="142"/>
        <v>#NUM!</v>
      </c>
      <c r="BV196" s="127">
        <f t="shared" si="156"/>
        <v>0</v>
      </c>
      <c r="BW196" s="128" t="e">
        <f t="shared" si="157"/>
        <v>#NUM!</v>
      </c>
      <c r="BX196" s="128" t="e">
        <f t="shared" si="158"/>
        <v>#NUM!</v>
      </c>
      <c r="BY196" s="128" t="str">
        <f t="shared" si="159"/>
        <v/>
      </c>
      <c r="BZ196" s="128" t="str">
        <f t="shared" si="164"/>
        <v/>
      </c>
      <c r="CA196" s="90">
        <f t="shared" si="160"/>
        <v>0</v>
      </c>
      <c r="CB196" s="90"/>
      <c r="CC196" s="90"/>
      <c r="CD196" s="129"/>
    </row>
    <row r="197" spans="55:82">
      <c r="BC197" s="124">
        <v>224</v>
      </c>
      <c r="BD197" s="125">
        <f t="shared" si="147"/>
        <v>1</v>
      </c>
      <c r="BE197" s="126">
        <f t="shared" si="148"/>
        <v>1</v>
      </c>
      <c r="BF197" s="90">
        <f t="shared" si="145"/>
        <v>0</v>
      </c>
      <c r="BG197" s="90">
        <f t="shared" si="143"/>
        <v>0</v>
      </c>
      <c r="BH197" s="90" t="str">
        <f t="shared" si="162"/>
        <v/>
      </c>
      <c r="BI197" s="90" t="e">
        <f t="shared" si="149"/>
        <v>#NUM!</v>
      </c>
      <c r="BJ197" s="90" t="str">
        <f t="shared" si="141"/>
        <v/>
      </c>
      <c r="BK197" s="127">
        <f t="shared" si="150"/>
        <v>0</v>
      </c>
      <c r="BL197" s="128" t="e">
        <f t="shared" si="151"/>
        <v>#NUM!</v>
      </c>
      <c r="BM197" s="128" t="e">
        <f t="shared" si="152"/>
        <v>#NUM!</v>
      </c>
      <c r="BN197" s="128" t="str">
        <f t="shared" si="153"/>
        <v/>
      </c>
      <c r="BO197" s="128" t="str">
        <f t="shared" si="163"/>
        <v/>
      </c>
      <c r="BP197" s="90">
        <f t="shared" si="154"/>
        <v>0</v>
      </c>
      <c r="BQ197" s="90">
        <f t="shared" si="146"/>
        <v>0</v>
      </c>
      <c r="BR197" s="90">
        <f t="shared" si="144"/>
        <v>0</v>
      </c>
      <c r="BS197" s="90" t="str">
        <f t="shared" si="161"/>
        <v/>
      </c>
      <c r="BT197" s="90" t="e">
        <f t="shared" si="155"/>
        <v>#NUM!</v>
      </c>
      <c r="BU197" s="90" t="e">
        <f t="shared" si="142"/>
        <v>#NUM!</v>
      </c>
      <c r="BV197" s="127">
        <f t="shared" si="156"/>
        <v>0</v>
      </c>
      <c r="BW197" s="128" t="e">
        <f t="shared" si="157"/>
        <v>#NUM!</v>
      </c>
      <c r="BX197" s="128" t="e">
        <f t="shared" si="158"/>
        <v>#NUM!</v>
      </c>
      <c r="BY197" s="128" t="str">
        <f t="shared" si="159"/>
        <v/>
      </c>
      <c r="BZ197" s="128" t="str">
        <f t="shared" si="164"/>
        <v/>
      </c>
      <c r="CA197" s="90">
        <f t="shared" si="160"/>
        <v>0</v>
      </c>
      <c r="CB197" s="90"/>
      <c r="CC197" s="90"/>
      <c r="CD197" s="129"/>
    </row>
    <row r="198" spans="55:82">
      <c r="BC198" s="124">
        <v>225</v>
      </c>
      <c r="BD198" s="125">
        <f t="shared" si="147"/>
        <v>1</v>
      </c>
      <c r="BE198" s="126">
        <f t="shared" si="148"/>
        <v>1</v>
      </c>
      <c r="BF198" s="90">
        <f t="shared" si="145"/>
        <v>0</v>
      </c>
      <c r="BG198" s="90">
        <f t="shared" si="143"/>
        <v>0</v>
      </c>
      <c r="BH198" s="90" t="str">
        <f t="shared" si="162"/>
        <v/>
      </c>
      <c r="BI198" s="90" t="e">
        <f t="shared" si="149"/>
        <v>#NUM!</v>
      </c>
      <c r="BJ198" s="90" t="str">
        <f t="shared" si="141"/>
        <v/>
      </c>
      <c r="BK198" s="127">
        <f t="shared" si="150"/>
        <v>0</v>
      </c>
      <c r="BL198" s="128" t="e">
        <f t="shared" si="151"/>
        <v>#NUM!</v>
      </c>
      <c r="BM198" s="128" t="e">
        <f t="shared" si="152"/>
        <v>#NUM!</v>
      </c>
      <c r="BN198" s="128" t="str">
        <f t="shared" si="153"/>
        <v/>
      </c>
      <c r="BO198" s="128" t="str">
        <f t="shared" si="163"/>
        <v/>
      </c>
      <c r="BP198" s="90">
        <f t="shared" si="154"/>
        <v>0</v>
      </c>
      <c r="BQ198" s="90">
        <f t="shared" si="146"/>
        <v>0</v>
      </c>
      <c r="BR198" s="90">
        <f t="shared" si="144"/>
        <v>0</v>
      </c>
      <c r="BS198" s="90" t="str">
        <f t="shared" si="161"/>
        <v/>
      </c>
      <c r="BT198" s="90" t="e">
        <f t="shared" si="155"/>
        <v>#NUM!</v>
      </c>
      <c r="BU198" s="90" t="e">
        <f t="shared" si="142"/>
        <v>#NUM!</v>
      </c>
      <c r="BV198" s="127">
        <f t="shared" si="156"/>
        <v>0</v>
      </c>
      <c r="BW198" s="128" t="e">
        <f t="shared" si="157"/>
        <v>#NUM!</v>
      </c>
      <c r="BX198" s="128" t="e">
        <f t="shared" si="158"/>
        <v>#NUM!</v>
      </c>
      <c r="BY198" s="128" t="str">
        <f t="shared" si="159"/>
        <v/>
      </c>
      <c r="BZ198" s="128" t="str">
        <f t="shared" si="164"/>
        <v/>
      </c>
      <c r="CA198" s="90">
        <f t="shared" si="160"/>
        <v>0</v>
      </c>
      <c r="CB198" s="90"/>
      <c r="CC198" s="90"/>
      <c r="CD198" s="129"/>
    </row>
    <row r="199" spans="55:82">
      <c r="BC199" s="124">
        <v>226</v>
      </c>
      <c r="BD199" s="125">
        <f t="shared" si="147"/>
        <v>1</v>
      </c>
      <c r="BE199" s="126">
        <f t="shared" si="148"/>
        <v>1</v>
      </c>
      <c r="BF199" s="90">
        <f t="shared" si="145"/>
        <v>0</v>
      </c>
      <c r="BG199" s="90">
        <f t="shared" si="143"/>
        <v>0</v>
      </c>
      <c r="BH199" s="90" t="str">
        <f t="shared" si="162"/>
        <v/>
      </c>
      <c r="BI199" s="90" t="e">
        <f t="shared" si="149"/>
        <v>#NUM!</v>
      </c>
      <c r="BJ199" s="90" t="str">
        <f t="shared" si="141"/>
        <v/>
      </c>
      <c r="BK199" s="127">
        <f t="shared" si="150"/>
        <v>0</v>
      </c>
      <c r="BL199" s="128" t="e">
        <f t="shared" si="151"/>
        <v>#NUM!</v>
      </c>
      <c r="BM199" s="128" t="e">
        <f t="shared" si="152"/>
        <v>#NUM!</v>
      </c>
      <c r="BN199" s="128" t="str">
        <f t="shared" si="153"/>
        <v/>
      </c>
      <c r="BO199" s="128" t="str">
        <f t="shared" si="163"/>
        <v/>
      </c>
      <c r="BP199" s="90">
        <f t="shared" si="154"/>
        <v>0</v>
      </c>
      <c r="BQ199" s="90">
        <f t="shared" si="146"/>
        <v>0</v>
      </c>
      <c r="BR199" s="90">
        <f t="shared" si="144"/>
        <v>0</v>
      </c>
      <c r="BS199" s="90" t="str">
        <f t="shared" si="161"/>
        <v/>
      </c>
      <c r="BT199" s="90" t="e">
        <f t="shared" si="155"/>
        <v>#NUM!</v>
      </c>
      <c r="BU199" s="90" t="e">
        <f t="shared" si="142"/>
        <v>#NUM!</v>
      </c>
      <c r="BV199" s="127">
        <f t="shared" si="156"/>
        <v>0</v>
      </c>
      <c r="BW199" s="128" t="e">
        <f t="shared" si="157"/>
        <v>#NUM!</v>
      </c>
      <c r="BX199" s="128" t="e">
        <f t="shared" si="158"/>
        <v>#NUM!</v>
      </c>
      <c r="BY199" s="128" t="str">
        <f t="shared" si="159"/>
        <v/>
      </c>
      <c r="BZ199" s="128" t="str">
        <f t="shared" si="164"/>
        <v/>
      </c>
      <c r="CA199" s="90">
        <f t="shared" si="160"/>
        <v>0</v>
      </c>
      <c r="CB199" s="90"/>
      <c r="CC199" s="90"/>
      <c r="CD199" s="129"/>
    </row>
    <row r="200" spans="55:82">
      <c r="BC200" s="124">
        <v>227</v>
      </c>
      <c r="BD200" s="125">
        <f t="shared" si="147"/>
        <v>1</v>
      </c>
      <c r="BE200" s="126">
        <f t="shared" si="148"/>
        <v>1</v>
      </c>
      <c r="BF200" s="90">
        <f t="shared" si="145"/>
        <v>0</v>
      </c>
      <c r="BG200" s="90">
        <f t="shared" si="143"/>
        <v>0</v>
      </c>
      <c r="BH200" s="90" t="str">
        <f t="shared" si="162"/>
        <v/>
      </c>
      <c r="BI200" s="90" t="e">
        <f t="shared" si="149"/>
        <v>#NUM!</v>
      </c>
      <c r="BJ200" s="90" t="str">
        <f t="shared" si="141"/>
        <v/>
      </c>
      <c r="BK200" s="127">
        <f t="shared" si="150"/>
        <v>0</v>
      </c>
      <c r="BL200" s="128" t="e">
        <f t="shared" si="151"/>
        <v>#NUM!</v>
      </c>
      <c r="BM200" s="128" t="e">
        <f t="shared" si="152"/>
        <v>#NUM!</v>
      </c>
      <c r="BN200" s="128" t="str">
        <f t="shared" si="153"/>
        <v/>
      </c>
      <c r="BO200" s="128" t="str">
        <f t="shared" si="163"/>
        <v/>
      </c>
      <c r="BP200" s="90">
        <f t="shared" si="154"/>
        <v>0</v>
      </c>
      <c r="BQ200" s="90">
        <f t="shared" si="146"/>
        <v>0</v>
      </c>
      <c r="BR200" s="90">
        <f t="shared" si="144"/>
        <v>0</v>
      </c>
      <c r="BS200" s="90" t="str">
        <f t="shared" si="161"/>
        <v/>
      </c>
      <c r="BT200" s="90" t="e">
        <f t="shared" si="155"/>
        <v>#NUM!</v>
      </c>
      <c r="BU200" s="90" t="e">
        <f t="shared" si="142"/>
        <v>#NUM!</v>
      </c>
      <c r="BV200" s="127">
        <f t="shared" si="156"/>
        <v>0</v>
      </c>
      <c r="BW200" s="128" t="e">
        <f t="shared" si="157"/>
        <v>#NUM!</v>
      </c>
      <c r="BX200" s="128" t="e">
        <f t="shared" si="158"/>
        <v>#NUM!</v>
      </c>
      <c r="BY200" s="128" t="str">
        <f t="shared" si="159"/>
        <v/>
      </c>
      <c r="BZ200" s="128" t="str">
        <f t="shared" si="164"/>
        <v/>
      </c>
      <c r="CA200" s="90">
        <f t="shared" si="160"/>
        <v>0</v>
      </c>
      <c r="CB200" s="90"/>
      <c r="CC200" s="90"/>
      <c r="CD200" s="129"/>
    </row>
    <row r="201" spans="55:82">
      <c r="BC201" s="124">
        <v>228</v>
      </c>
      <c r="BD201" s="125">
        <f t="shared" si="147"/>
        <v>1</v>
      </c>
      <c r="BE201" s="126">
        <f t="shared" si="148"/>
        <v>1</v>
      </c>
      <c r="BF201" s="90">
        <f t="shared" si="145"/>
        <v>0</v>
      </c>
      <c r="BG201" s="90">
        <f t="shared" si="143"/>
        <v>0</v>
      </c>
      <c r="BH201" s="90" t="str">
        <f t="shared" si="162"/>
        <v/>
      </c>
      <c r="BI201" s="90" t="e">
        <f t="shared" si="149"/>
        <v>#NUM!</v>
      </c>
      <c r="BJ201" s="90" t="str">
        <f t="shared" si="141"/>
        <v/>
      </c>
      <c r="BK201" s="127">
        <f t="shared" si="150"/>
        <v>0</v>
      </c>
      <c r="BL201" s="128" t="e">
        <f t="shared" si="151"/>
        <v>#NUM!</v>
      </c>
      <c r="BM201" s="128" t="e">
        <f t="shared" si="152"/>
        <v>#NUM!</v>
      </c>
      <c r="BN201" s="128" t="str">
        <f t="shared" si="153"/>
        <v/>
      </c>
      <c r="BO201" s="128" t="str">
        <f t="shared" si="163"/>
        <v/>
      </c>
      <c r="BP201" s="90">
        <f t="shared" si="154"/>
        <v>0</v>
      </c>
      <c r="BQ201" s="90">
        <f t="shared" si="146"/>
        <v>0</v>
      </c>
      <c r="BR201" s="90">
        <f t="shared" si="144"/>
        <v>0</v>
      </c>
      <c r="BS201" s="90" t="str">
        <f t="shared" si="161"/>
        <v/>
      </c>
      <c r="BT201" s="90" t="e">
        <f t="shared" si="155"/>
        <v>#NUM!</v>
      </c>
      <c r="BU201" s="90" t="e">
        <f t="shared" si="142"/>
        <v>#NUM!</v>
      </c>
      <c r="BV201" s="127">
        <f t="shared" si="156"/>
        <v>0</v>
      </c>
      <c r="BW201" s="128" t="e">
        <f t="shared" si="157"/>
        <v>#NUM!</v>
      </c>
      <c r="BX201" s="128" t="e">
        <f t="shared" si="158"/>
        <v>#NUM!</v>
      </c>
      <c r="BY201" s="128" t="str">
        <f t="shared" si="159"/>
        <v/>
      </c>
      <c r="BZ201" s="128" t="str">
        <f t="shared" si="164"/>
        <v/>
      </c>
      <c r="CA201" s="90">
        <f t="shared" si="160"/>
        <v>0</v>
      </c>
      <c r="CB201" s="90"/>
      <c r="CC201" s="90"/>
      <c r="CD201" s="129"/>
    </row>
    <row r="202" spans="55:82">
      <c r="BC202" s="124">
        <v>229</v>
      </c>
      <c r="BD202" s="125">
        <f t="shared" si="147"/>
        <v>1</v>
      </c>
      <c r="BE202" s="126">
        <f t="shared" si="148"/>
        <v>1</v>
      </c>
      <c r="BF202" s="90">
        <f t="shared" si="145"/>
        <v>0</v>
      </c>
      <c r="BG202" s="90">
        <f t="shared" si="143"/>
        <v>0</v>
      </c>
      <c r="BH202" s="90" t="str">
        <f t="shared" si="162"/>
        <v/>
      </c>
      <c r="BI202" s="90" t="e">
        <f t="shared" si="149"/>
        <v>#NUM!</v>
      </c>
      <c r="BJ202" s="90" t="str">
        <f t="shared" si="141"/>
        <v/>
      </c>
      <c r="BK202" s="127">
        <f t="shared" si="150"/>
        <v>0</v>
      </c>
      <c r="BL202" s="128" t="e">
        <f t="shared" si="151"/>
        <v>#NUM!</v>
      </c>
      <c r="BM202" s="128" t="e">
        <f t="shared" si="152"/>
        <v>#NUM!</v>
      </c>
      <c r="BN202" s="128" t="str">
        <f t="shared" si="153"/>
        <v/>
      </c>
      <c r="BO202" s="128" t="str">
        <f t="shared" si="163"/>
        <v/>
      </c>
      <c r="BP202" s="90">
        <f t="shared" si="154"/>
        <v>0</v>
      </c>
      <c r="BQ202" s="90">
        <f t="shared" si="146"/>
        <v>0</v>
      </c>
      <c r="BR202" s="90">
        <f t="shared" si="144"/>
        <v>0</v>
      </c>
      <c r="BS202" s="90" t="str">
        <f t="shared" si="161"/>
        <v/>
      </c>
      <c r="BT202" s="90" t="e">
        <f t="shared" si="155"/>
        <v>#NUM!</v>
      </c>
      <c r="BU202" s="90" t="e">
        <f t="shared" si="142"/>
        <v>#NUM!</v>
      </c>
      <c r="BV202" s="127">
        <f t="shared" si="156"/>
        <v>0</v>
      </c>
      <c r="BW202" s="128" t="e">
        <f t="shared" si="157"/>
        <v>#NUM!</v>
      </c>
      <c r="BX202" s="128" t="e">
        <f t="shared" si="158"/>
        <v>#NUM!</v>
      </c>
      <c r="BY202" s="128" t="str">
        <f t="shared" si="159"/>
        <v/>
      </c>
      <c r="BZ202" s="128" t="str">
        <f t="shared" si="164"/>
        <v/>
      </c>
      <c r="CA202" s="90">
        <f t="shared" si="160"/>
        <v>0</v>
      </c>
      <c r="CB202" s="90"/>
      <c r="CC202" s="90"/>
      <c r="CD202" s="129"/>
    </row>
    <row r="203" spans="55:82">
      <c r="BC203" s="124">
        <v>230</v>
      </c>
      <c r="BD203" s="125">
        <f t="shared" si="147"/>
        <v>1</v>
      </c>
      <c r="BE203" s="126">
        <f t="shared" si="148"/>
        <v>1</v>
      </c>
      <c r="BF203" s="90">
        <f t="shared" si="145"/>
        <v>0</v>
      </c>
      <c r="BG203" s="90">
        <f t="shared" si="143"/>
        <v>0</v>
      </c>
      <c r="BH203" s="90" t="str">
        <f t="shared" si="162"/>
        <v/>
      </c>
      <c r="BI203" s="90" t="e">
        <f t="shared" si="149"/>
        <v>#NUM!</v>
      </c>
      <c r="BJ203" s="90" t="str">
        <f t="shared" si="141"/>
        <v/>
      </c>
      <c r="BK203" s="127">
        <f t="shared" si="150"/>
        <v>0</v>
      </c>
      <c r="BL203" s="128" t="e">
        <f t="shared" si="151"/>
        <v>#NUM!</v>
      </c>
      <c r="BM203" s="128" t="e">
        <f t="shared" si="152"/>
        <v>#NUM!</v>
      </c>
      <c r="BN203" s="128" t="str">
        <f t="shared" si="153"/>
        <v/>
      </c>
      <c r="BO203" s="128" t="str">
        <f t="shared" si="163"/>
        <v/>
      </c>
      <c r="BP203" s="90">
        <f t="shared" si="154"/>
        <v>0</v>
      </c>
      <c r="BQ203" s="90">
        <f t="shared" si="146"/>
        <v>0</v>
      </c>
      <c r="BR203" s="90">
        <f t="shared" si="144"/>
        <v>0</v>
      </c>
      <c r="BS203" s="90" t="str">
        <f t="shared" si="161"/>
        <v/>
      </c>
      <c r="BT203" s="90" t="e">
        <f t="shared" si="155"/>
        <v>#NUM!</v>
      </c>
      <c r="BU203" s="90" t="e">
        <f t="shared" si="142"/>
        <v>#NUM!</v>
      </c>
      <c r="BV203" s="127">
        <f t="shared" si="156"/>
        <v>0</v>
      </c>
      <c r="BW203" s="128" t="e">
        <f t="shared" si="157"/>
        <v>#NUM!</v>
      </c>
      <c r="BX203" s="128" t="e">
        <f t="shared" si="158"/>
        <v>#NUM!</v>
      </c>
      <c r="BY203" s="128" t="str">
        <f t="shared" si="159"/>
        <v/>
      </c>
      <c r="BZ203" s="128" t="str">
        <f t="shared" si="164"/>
        <v/>
      </c>
      <c r="CA203" s="90">
        <f t="shared" si="160"/>
        <v>0</v>
      </c>
      <c r="CB203" s="90"/>
      <c r="CC203" s="90"/>
      <c r="CD203" s="129"/>
    </row>
    <row r="204" spans="55:82">
      <c r="BC204" s="124">
        <v>231</v>
      </c>
      <c r="BD204" s="125">
        <f t="shared" si="147"/>
        <v>1</v>
      </c>
      <c r="BE204" s="126">
        <f t="shared" si="148"/>
        <v>1</v>
      </c>
      <c r="BF204" s="90">
        <f t="shared" si="145"/>
        <v>0</v>
      </c>
      <c r="BG204" s="90">
        <f t="shared" si="143"/>
        <v>0</v>
      </c>
      <c r="BH204" s="90" t="str">
        <f t="shared" si="162"/>
        <v/>
      </c>
      <c r="BI204" s="90" t="e">
        <f t="shared" si="149"/>
        <v>#NUM!</v>
      </c>
      <c r="BJ204" s="90" t="str">
        <f t="shared" si="141"/>
        <v/>
      </c>
      <c r="BK204" s="127">
        <f t="shared" si="150"/>
        <v>0</v>
      </c>
      <c r="BL204" s="128" t="e">
        <f t="shared" si="151"/>
        <v>#NUM!</v>
      </c>
      <c r="BM204" s="128" t="e">
        <f t="shared" si="152"/>
        <v>#NUM!</v>
      </c>
      <c r="BN204" s="128" t="str">
        <f t="shared" si="153"/>
        <v/>
      </c>
      <c r="BO204" s="128" t="str">
        <f t="shared" si="163"/>
        <v/>
      </c>
      <c r="BP204" s="90">
        <f t="shared" si="154"/>
        <v>0</v>
      </c>
      <c r="BQ204" s="90">
        <f t="shared" si="146"/>
        <v>0</v>
      </c>
      <c r="BR204" s="90">
        <f t="shared" si="144"/>
        <v>0</v>
      </c>
      <c r="BS204" s="90" t="str">
        <f t="shared" si="161"/>
        <v/>
      </c>
      <c r="BT204" s="90" t="e">
        <f t="shared" si="155"/>
        <v>#NUM!</v>
      </c>
      <c r="BU204" s="90" t="e">
        <f t="shared" si="142"/>
        <v>#NUM!</v>
      </c>
      <c r="BV204" s="127">
        <f t="shared" si="156"/>
        <v>0</v>
      </c>
      <c r="BW204" s="128" t="e">
        <f t="shared" si="157"/>
        <v>#NUM!</v>
      </c>
      <c r="BX204" s="128" t="e">
        <f t="shared" si="158"/>
        <v>#NUM!</v>
      </c>
      <c r="BY204" s="128" t="str">
        <f t="shared" si="159"/>
        <v/>
      </c>
      <c r="BZ204" s="128" t="str">
        <f t="shared" si="164"/>
        <v/>
      </c>
      <c r="CA204" s="90">
        <f t="shared" si="160"/>
        <v>0</v>
      </c>
      <c r="CB204" s="90"/>
      <c r="CC204" s="90"/>
      <c r="CD204" s="129"/>
    </row>
    <row r="205" spans="55:82">
      <c r="BC205" s="124">
        <v>232</v>
      </c>
      <c r="BD205" s="125">
        <f t="shared" si="147"/>
        <v>1</v>
      </c>
      <c r="BE205" s="126">
        <f t="shared" si="148"/>
        <v>1</v>
      </c>
      <c r="BF205" s="90">
        <f t="shared" si="145"/>
        <v>0</v>
      </c>
      <c r="BG205" s="90">
        <f t="shared" si="143"/>
        <v>0</v>
      </c>
      <c r="BH205" s="90" t="str">
        <f t="shared" si="162"/>
        <v/>
      </c>
      <c r="BI205" s="90" t="e">
        <f t="shared" si="149"/>
        <v>#NUM!</v>
      </c>
      <c r="BJ205" s="90" t="str">
        <f t="shared" si="141"/>
        <v/>
      </c>
      <c r="BK205" s="127">
        <f t="shared" si="150"/>
        <v>0</v>
      </c>
      <c r="BL205" s="128" t="e">
        <f t="shared" si="151"/>
        <v>#NUM!</v>
      </c>
      <c r="BM205" s="128" t="e">
        <f t="shared" si="152"/>
        <v>#NUM!</v>
      </c>
      <c r="BN205" s="128" t="str">
        <f t="shared" si="153"/>
        <v/>
      </c>
      <c r="BO205" s="128" t="str">
        <f t="shared" si="163"/>
        <v/>
      </c>
      <c r="BP205" s="90">
        <f t="shared" si="154"/>
        <v>0</v>
      </c>
      <c r="BQ205" s="90">
        <f t="shared" si="146"/>
        <v>0</v>
      </c>
      <c r="BR205" s="90">
        <f t="shared" si="144"/>
        <v>0</v>
      </c>
      <c r="BS205" s="90" t="str">
        <f t="shared" si="161"/>
        <v/>
      </c>
      <c r="BT205" s="90" t="e">
        <f t="shared" si="155"/>
        <v>#NUM!</v>
      </c>
      <c r="BU205" s="90" t="e">
        <f t="shared" si="142"/>
        <v>#NUM!</v>
      </c>
      <c r="BV205" s="127">
        <f t="shared" si="156"/>
        <v>0</v>
      </c>
      <c r="BW205" s="128" t="e">
        <f t="shared" si="157"/>
        <v>#NUM!</v>
      </c>
      <c r="BX205" s="128" t="e">
        <f t="shared" si="158"/>
        <v>#NUM!</v>
      </c>
      <c r="BY205" s="128" t="str">
        <f t="shared" si="159"/>
        <v/>
      </c>
      <c r="BZ205" s="128" t="str">
        <f t="shared" si="164"/>
        <v/>
      </c>
      <c r="CA205" s="90">
        <f t="shared" si="160"/>
        <v>0</v>
      </c>
      <c r="CB205" s="90"/>
      <c r="CC205" s="90"/>
      <c r="CD205" s="129"/>
    </row>
    <row r="206" spans="55:82">
      <c r="BC206" s="124">
        <v>233</v>
      </c>
      <c r="BD206" s="125">
        <f t="shared" si="147"/>
        <v>1</v>
      </c>
      <c r="BE206" s="126">
        <f t="shared" si="148"/>
        <v>1</v>
      </c>
      <c r="BF206" s="90">
        <f t="shared" si="145"/>
        <v>0</v>
      </c>
      <c r="BG206" s="90">
        <f t="shared" si="143"/>
        <v>0</v>
      </c>
      <c r="BH206" s="90" t="str">
        <f t="shared" si="162"/>
        <v/>
      </c>
      <c r="BI206" s="90" t="e">
        <f t="shared" si="149"/>
        <v>#NUM!</v>
      </c>
      <c r="BJ206" s="90" t="str">
        <f t="shared" si="141"/>
        <v/>
      </c>
      <c r="BK206" s="127">
        <f t="shared" si="150"/>
        <v>0</v>
      </c>
      <c r="BL206" s="128" t="e">
        <f t="shared" si="151"/>
        <v>#NUM!</v>
      </c>
      <c r="BM206" s="128" t="e">
        <f t="shared" si="152"/>
        <v>#NUM!</v>
      </c>
      <c r="BN206" s="128" t="str">
        <f t="shared" si="153"/>
        <v/>
      </c>
      <c r="BO206" s="128" t="str">
        <f t="shared" si="163"/>
        <v/>
      </c>
      <c r="BP206" s="90">
        <f t="shared" si="154"/>
        <v>0</v>
      </c>
      <c r="BQ206" s="90">
        <f t="shared" si="146"/>
        <v>0</v>
      </c>
      <c r="BR206" s="90">
        <f t="shared" si="144"/>
        <v>0</v>
      </c>
      <c r="BS206" s="90" t="str">
        <f t="shared" si="161"/>
        <v/>
      </c>
      <c r="BT206" s="90" t="e">
        <f t="shared" si="155"/>
        <v>#NUM!</v>
      </c>
      <c r="BU206" s="90" t="e">
        <f t="shared" si="142"/>
        <v>#NUM!</v>
      </c>
      <c r="BV206" s="127">
        <f t="shared" si="156"/>
        <v>0</v>
      </c>
      <c r="BW206" s="128" t="e">
        <f t="shared" si="157"/>
        <v>#NUM!</v>
      </c>
      <c r="BX206" s="128" t="e">
        <f t="shared" si="158"/>
        <v>#NUM!</v>
      </c>
      <c r="BY206" s="128" t="str">
        <f t="shared" si="159"/>
        <v/>
      </c>
      <c r="BZ206" s="128" t="str">
        <f t="shared" si="164"/>
        <v/>
      </c>
      <c r="CA206" s="90">
        <f t="shared" si="160"/>
        <v>0</v>
      </c>
      <c r="CB206" s="90"/>
      <c r="CC206" s="90"/>
      <c r="CD206" s="129"/>
    </row>
    <row r="207" spans="55:82">
      <c r="BC207" s="124">
        <v>234</v>
      </c>
      <c r="BD207" s="125">
        <f t="shared" si="147"/>
        <v>1</v>
      </c>
      <c r="BE207" s="126">
        <f t="shared" si="148"/>
        <v>1</v>
      </c>
      <c r="BF207" s="90">
        <f t="shared" si="145"/>
        <v>0</v>
      </c>
      <c r="BG207" s="90">
        <f t="shared" si="143"/>
        <v>0</v>
      </c>
      <c r="BH207" s="90" t="str">
        <f t="shared" si="162"/>
        <v/>
      </c>
      <c r="BI207" s="90" t="e">
        <f t="shared" si="149"/>
        <v>#NUM!</v>
      </c>
      <c r="BJ207" s="90" t="str">
        <f t="shared" si="141"/>
        <v/>
      </c>
      <c r="BK207" s="127">
        <f t="shared" si="150"/>
        <v>0</v>
      </c>
      <c r="BL207" s="128" t="e">
        <f t="shared" si="151"/>
        <v>#NUM!</v>
      </c>
      <c r="BM207" s="128" t="e">
        <f t="shared" si="152"/>
        <v>#NUM!</v>
      </c>
      <c r="BN207" s="128" t="str">
        <f t="shared" si="153"/>
        <v/>
      </c>
      <c r="BO207" s="128" t="str">
        <f t="shared" si="163"/>
        <v/>
      </c>
      <c r="BP207" s="90">
        <f t="shared" si="154"/>
        <v>0</v>
      </c>
      <c r="BQ207" s="90">
        <f t="shared" si="146"/>
        <v>0</v>
      </c>
      <c r="BR207" s="90">
        <f t="shared" si="144"/>
        <v>0</v>
      </c>
      <c r="BS207" s="90" t="str">
        <f t="shared" si="161"/>
        <v/>
      </c>
      <c r="BT207" s="90" t="e">
        <f t="shared" si="155"/>
        <v>#NUM!</v>
      </c>
      <c r="BU207" s="90" t="e">
        <f t="shared" si="142"/>
        <v>#NUM!</v>
      </c>
      <c r="BV207" s="127">
        <f t="shared" si="156"/>
        <v>0</v>
      </c>
      <c r="BW207" s="128" t="e">
        <f t="shared" si="157"/>
        <v>#NUM!</v>
      </c>
      <c r="BX207" s="128" t="e">
        <f t="shared" si="158"/>
        <v>#NUM!</v>
      </c>
      <c r="BY207" s="128" t="str">
        <f t="shared" si="159"/>
        <v/>
      </c>
      <c r="BZ207" s="128" t="str">
        <f t="shared" si="164"/>
        <v/>
      </c>
      <c r="CA207" s="90">
        <f t="shared" si="160"/>
        <v>0</v>
      </c>
      <c r="CB207" s="90"/>
      <c r="CC207" s="90"/>
      <c r="CD207" s="129"/>
    </row>
    <row r="208" spans="55:82">
      <c r="BC208" s="124">
        <v>235</v>
      </c>
      <c r="BD208" s="125">
        <f t="shared" si="147"/>
        <v>1</v>
      </c>
      <c r="BE208" s="126">
        <f t="shared" si="148"/>
        <v>1</v>
      </c>
      <c r="BF208" s="90">
        <f t="shared" si="145"/>
        <v>0</v>
      </c>
      <c r="BG208" s="90">
        <f t="shared" si="143"/>
        <v>0</v>
      </c>
      <c r="BH208" s="90" t="str">
        <f t="shared" si="162"/>
        <v/>
      </c>
      <c r="BI208" s="90" t="e">
        <f t="shared" si="149"/>
        <v>#NUM!</v>
      </c>
      <c r="BJ208" s="90" t="str">
        <f t="shared" si="141"/>
        <v/>
      </c>
      <c r="BK208" s="127">
        <f t="shared" si="150"/>
        <v>0</v>
      </c>
      <c r="BL208" s="128" t="e">
        <f t="shared" si="151"/>
        <v>#NUM!</v>
      </c>
      <c r="BM208" s="128" t="e">
        <f t="shared" si="152"/>
        <v>#NUM!</v>
      </c>
      <c r="BN208" s="128" t="str">
        <f t="shared" si="153"/>
        <v/>
      </c>
      <c r="BO208" s="128" t="str">
        <f t="shared" si="163"/>
        <v/>
      </c>
      <c r="BP208" s="90">
        <f t="shared" si="154"/>
        <v>0</v>
      </c>
      <c r="BQ208" s="90">
        <f t="shared" si="146"/>
        <v>0</v>
      </c>
      <c r="BR208" s="90">
        <f t="shared" si="144"/>
        <v>0</v>
      </c>
      <c r="BS208" s="90" t="str">
        <f t="shared" si="161"/>
        <v/>
      </c>
      <c r="BT208" s="90" t="e">
        <f t="shared" si="155"/>
        <v>#NUM!</v>
      </c>
      <c r="BU208" s="90" t="e">
        <f t="shared" si="142"/>
        <v>#NUM!</v>
      </c>
      <c r="BV208" s="127">
        <f t="shared" si="156"/>
        <v>0</v>
      </c>
      <c r="BW208" s="128" t="e">
        <f t="shared" si="157"/>
        <v>#NUM!</v>
      </c>
      <c r="BX208" s="128" t="e">
        <f t="shared" si="158"/>
        <v>#NUM!</v>
      </c>
      <c r="BY208" s="128" t="str">
        <f t="shared" si="159"/>
        <v/>
      </c>
      <c r="BZ208" s="128" t="str">
        <f t="shared" si="164"/>
        <v/>
      </c>
      <c r="CA208" s="90">
        <f t="shared" si="160"/>
        <v>0</v>
      </c>
      <c r="CB208" s="90"/>
      <c r="CC208" s="90"/>
      <c r="CD208" s="129"/>
    </row>
    <row r="209" spans="55:82">
      <c r="BC209" s="124">
        <v>236</v>
      </c>
      <c r="BD209" s="125">
        <f t="shared" si="147"/>
        <v>1</v>
      </c>
      <c r="BE209" s="126">
        <f t="shared" si="148"/>
        <v>1</v>
      </c>
      <c r="BF209" s="90">
        <f t="shared" si="145"/>
        <v>0</v>
      </c>
      <c r="BG209" s="90">
        <f t="shared" si="143"/>
        <v>0</v>
      </c>
      <c r="BH209" s="90" t="str">
        <f t="shared" si="162"/>
        <v/>
      </c>
      <c r="BI209" s="90" t="e">
        <f t="shared" si="149"/>
        <v>#NUM!</v>
      </c>
      <c r="BJ209" s="90" t="str">
        <f t="shared" si="141"/>
        <v/>
      </c>
      <c r="BK209" s="127">
        <f t="shared" si="150"/>
        <v>0</v>
      </c>
      <c r="BL209" s="128" t="e">
        <f t="shared" si="151"/>
        <v>#NUM!</v>
      </c>
      <c r="BM209" s="128" t="e">
        <f t="shared" si="152"/>
        <v>#NUM!</v>
      </c>
      <c r="BN209" s="128" t="str">
        <f t="shared" si="153"/>
        <v/>
      </c>
      <c r="BO209" s="128" t="str">
        <f t="shared" si="163"/>
        <v/>
      </c>
      <c r="BP209" s="90">
        <f t="shared" si="154"/>
        <v>0</v>
      </c>
      <c r="BQ209" s="90">
        <f t="shared" si="146"/>
        <v>0</v>
      </c>
      <c r="BR209" s="90">
        <f t="shared" si="144"/>
        <v>0</v>
      </c>
      <c r="BS209" s="90" t="str">
        <f t="shared" si="161"/>
        <v/>
      </c>
      <c r="BT209" s="90" t="e">
        <f t="shared" si="155"/>
        <v>#NUM!</v>
      </c>
      <c r="BU209" s="90" t="e">
        <f t="shared" si="142"/>
        <v>#NUM!</v>
      </c>
      <c r="BV209" s="127">
        <f t="shared" si="156"/>
        <v>0</v>
      </c>
      <c r="BW209" s="128" t="e">
        <f t="shared" si="157"/>
        <v>#NUM!</v>
      </c>
      <c r="BX209" s="128" t="e">
        <f t="shared" si="158"/>
        <v>#NUM!</v>
      </c>
      <c r="BY209" s="128" t="str">
        <f t="shared" si="159"/>
        <v/>
      </c>
      <c r="BZ209" s="128" t="str">
        <f t="shared" si="164"/>
        <v/>
      </c>
      <c r="CA209" s="90">
        <f t="shared" si="160"/>
        <v>0</v>
      </c>
      <c r="CB209" s="90"/>
      <c r="CC209" s="90"/>
      <c r="CD209" s="129"/>
    </row>
    <row r="210" spans="55:82">
      <c r="BC210" s="124">
        <v>237</v>
      </c>
      <c r="BD210" s="125">
        <f t="shared" si="147"/>
        <v>1</v>
      </c>
      <c r="BE210" s="126">
        <f t="shared" si="148"/>
        <v>1</v>
      </c>
      <c r="BF210" s="90">
        <f t="shared" si="145"/>
        <v>0</v>
      </c>
      <c r="BG210" s="90">
        <f t="shared" si="143"/>
        <v>0</v>
      </c>
      <c r="BH210" s="90" t="str">
        <f t="shared" si="162"/>
        <v/>
      </c>
      <c r="BI210" s="90" t="e">
        <f t="shared" si="149"/>
        <v>#NUM!</v>
      </c>
      <c r="BJ210" s="90" t="str">
        <f t="shared" si="141"/>
        <v/>
      </c>
      <c r="BK210" s="127">
        <f t="shared" si="150"/>
        <v>0</v>
      </c>
      <c r="BL210" s="128" t="e">
        <f t="shared" si="151"/>
        <v>#NUM!</v>
      </c>
      <c r="BM210" s="128" t="e">
        <f t="shared" si="152"/>
        <v>#NUM!</v>
      </c>
      <c r="BN210" s="128" t="str">
        <f t="shared" si="153"/>
        <v/>
      </c>
      <c r="BO210" s="128" t="str">
        <f t="shared" si="163"/>
        <v/>
      </c>
      <c r="BP210" s="90">
        <f t="shared" si="154"/>
        <v>0</v>
      </c>
      <c r="BQ210" s="90">
        <f t="shared" si="146"/>
        <v>0</v>
      </c>
      <c r="BR210" s="90">
        <f t="shared" si="144"/>
        <v>0</v>
      </c>
      <c r="BS210" s="90" t="str">
        <f t="shared" si="161"/>
        <v/>
      </c>
      <c r="BT210" s="90" t="e">
        <f t="shared" si="155"/>
        <v>#NUM!</v>
      </c>
      <c r="BU210" s="90" t="e">
        <f t="shared" si="142"/>
        <v>#NUM!</v>
      </c>
      <c r="BV210" s="127">
        <f t="shared" si="156"/>
        <v>0</v>
      </c>
      <c r="BW210" s="128" t="e">
        <f t="shared" si="157"/>
        <v>#NUM!</v>
      </c>
      <c r="BX210" s="128" t="e">
        <f t="shared" si="158"/>
        <v>#NUM!</v>
      </c>
      <c r="BY210" s="128" t="str">
        <f t="shared" si="159"/>
        <v/>
      </c>
      <c r="BZ210" s="128" t="str">
        <f t="shared" si="164"/>
        <v/>
      </c>
      <c r="CA210" s="90">
        <f t="shared" si="160"/>
        <v>0</v>
      </c>
      <c r="CB210" s="90"/>
      <c r="CC210" s="90"/>
      <c r="CD210" s="129"/>
    </row>
    <row r="211" spans="55:82">
      <c r="BC211" s="124">
        <v>238</v>
      </c>
      <c r="BD211" s="125">
        <f t="shared" si="147"/>
        <v>1</v>
      </c>
      <c r="BE211" s="126">
        <f t="shared" si="148"/>
        <v>1</v>
      </c>
      <c r="BF211" s="90">
        <f t="shared" si="145"/>
        <v>0</v>
      </c>
      <c r="BG211" s="90">
        <f t="shared" si="143"/>
        <v>0</v>
      </c>
      <c r="BH211" s="90" t="str">
        <f t="shared" si="162"/>
        <v/>
      </c>
      <c r="BI211" s="90" t="e">
        <f t="shared" si="149"/>
        <v>#NUM!</v>
      </c>
      <c r="BJ211" s="90" t="str">
        <f t="shared" si="141"/>
        <v/>
      </c>
      <c r="BK211" s="127">
        <f t="shared" si="150"/>
        <v>0</v>
      </c>
      <c r="BL211" s="128" t="e">
        <f t="shared" si="151"/>
        <v>#NUM!</v>
      </c>
      <c r="BM211" s="128" t="e">
        <f t="shared" si="152"/>
        <v>#NUM!</v>
      </c>
      <c r="BN211" s="128" t="str">
        <f t="shared" si="153"/>
        <v/>
      </c>
      <c r="BO211" s="128" t="str">
        <f t="shared" si="163"/>
        <v/>
      </c>
      <c r="BP211" s="90">
        <f t="shared" si="154"/>
        <v>0</v>
      </c>
      <c r="BQ211" s="90">
        <f t="shared" si="146"/>
        <v>0</v>
      </c>
      <c r="BR211" s="90">
        <f t="shared" si="144"/>
        <v>0</v>
      </c>
      <c r="BS211" s="90" t="str">
        <f t="shared" si="161"/>
        <v/>
      </c>
      <c r="BT211" s="90" t="e">
        <f t="shared" si="155"/>
        <v>#NUM!</v>
      </c>
      <c r="BU211" s="90" t="e">
        <f t="shared" si="142"/>
        <v>#NUM!</v>
      </c>
      <c r="BV211" s="127">
        <f t="shared" si="156"/>
        <v>0</v>
      </c>
      <c r="BW211" s="128" t="e">
        <f t="shared" si="157"/>
        <v>#NUM!</v>
      </c>
      <c r="BX211" s="128" t="e">
        <f t="shared" si="158"/>
        <v>#NUM!</v>
      </c>
      <c r="BY211" s="128" t="str">
        <f t="shared" si="159"/>
        <v/>
      </c>
      <c r="BZ211" s="128" t="str">
        <f t="shared" si="164"/>
        <v/>
      </c>
      <c r="CA211" s="90">
        <f t="shared" si="160"/>
        <v>0</v>
      </c>
      <c r="CB211" s="90"/>
      <c r="CC211" s="90"/>
      <c r="CD211" s="129"/>
    </row>
    <row r="212" spans="55:82">
      <c r="BC212" s="124">
        <v>239</v>
      </c>
      <c r="BD212" s="125">
        <f t="shared" si="147"/>
        <v>1</v>
      </c>
      <c r="BE212" s="126">
        <f t="shared" si="148"/>
        <v>1</v>
      </c>
      <c r="BF212" s="90">
        <f t="shared" si="145"/>
        <v>0</v>
      </c>
      <c r="BG212" s="90">
        <f t="shared" si="143"/>
        <v>0</v>
      </c>
      <c r="BH212" s="90" t="str">
        <f t="shared" si="162"/>
        <v/>
      </c>
      <c r="BI212" s="90" t="e">
        <f t="shared" si="149"/>
        <v>#NUM!</v>
      </c>
      <c r="BJ212" s="90" t="str">
        <f t="shared" si="141"/>
        <v/>
      </c>
      <c r="BK212" s="127">
        <f t="shared" si="150"/>
        <v>0</v>
      </c>
      <c r="BL212" s="128" t="e">
        <f t="shared" si="151"/>
        <v>#NUM!</v>
      </c>
      <c r="BM212" s="128" t="e">
        <f t="shared" si="152"/>
        <v>#NUM!</v>
      </c>
      <c r="BN212" s="128" t="str">
        <f t="shared" si="153"/>
        <v/>
      </c>
      <c r="BO212" s="128" t="str">
        <f t="shared" si="163"/>
        <v/>
      </c>
      <c r="BP212" s="90">
        <f t="shared" si="154"/>
        <v>0</v>
      </c>
      <c r="BQ212" s="90">
        <f t="shared" si="146"/>
        <v>0</v>
      </c>
      <c r="BR212" s="90">
        <f t="shared" si="144"/>
        <v>0</v>
      </c>
      <c r="BS212" s="90" t="str">
        <f t="shared" si="161"/>
        <v/>
      </c>
      <c r="BT212" s="90" t="e">
        <f t="shared" si="155"/>
        <v>#NUM!</v>
      </c>
      <c r="BU212" s="90" t="e">
        <f t="shared" si="142"/>
        <v>#NUM!</v>
      </c>
      <c r="BV212" s="127">
        <f t="shared" si="156"/>
        <v>0</v>
      </c>
      <c r="BW212" s="128" t="e">
        <f t="shared" si="157"/>
        <v>#NUM!</v>
      </c>
      <c r="BX212" s="128" t="e">
        <f t="shared" si="158"/>
        <v>#NUM!</v>
      </c>
      <c r="BY212" s="128" t="str">
        <f t="shared" si="159"/>
        <v/>
      </c>
      <c r="BZ212" s="128" t="str">
        <f t="shared" si="164"/>
        <v/>
      </c>
      <c r="CA212" s="90">
        <f t="shared" si="160"/>
        <v>0</v>
      </c>
      <c r="CB212" s="90"/>
      <c r="CC212" s="90"/>
      <c r="CD212" s="129"/>
    </row>
    <row r="213" spans="55:82">
      <c r="BC213" s="124">
        <v>240</v>
      </c>
      <c r="BD213" s="125">
        <f t="shared" si="147"/>
        <v>1</v>
      </c>
      <c r="BE213" s="126">
        <f t="shared" si="148"/>
        <v>1</v>
      </c>
      <c r="BF213" s="90">
        <f t="shared" si="145"/>
        <v>0</v>
      </c>
      <c r="BG213" s="90">
        <f t="shared" si="143"/>
        <v>0</v>
      </c>
      <c r="BH213" s="90" t="str">
        <f t="shared" si="162"/>
        <v/>
      </c>
      <c r="BI213" s="90" t="e">
        <f t="shared" si="149"/>
        <v>#NUM!</v>
      </c>
      <c r="BJ213" s="90" t="str">
        <f t="shared" si="141"/>
        <v/>
      </c>
      <c r="BK213" s="127">
        <f t="shared" si="150"/>
        <v>0</v>
      </c>
      <c r="BL213" s="128" t="e">
        <f t="shared" si="151"/>
        <v>#NUM!</v>
      </c>
      <c r="BM213" s="128" t="e">
        <f t="shared" si="152"/>
        <v>#NUM!</v>
      </c>
      <c r="BN213" s="128" t="str">
        <f t="shared" si="153"/>
        <v/>
      </c>
      <c r="BO213" s="128" t="str">
        <f t="shared" si="163"/>
        <v/>
      </c>
      <c r="BP213" s="90">
        <f t="shared" si="154"/>
        <v>0</v>
      </c>
      <c r="BQ213" s="90">
        <f t="shared" si="146"/>
        <v>0</v>
      </c>
      <c r="BR213" s="90">
        <f t="shared" si="144"/>
        <v>0</v>
      </c>
      <c r="BS213" s="90" t="str">
        <f t="shared" si="161"/>
        <v/>
      </c>
      <c r="BT213" s="90" t="e">
        <f t="shared" si="155"/>
        <v>#NUM!</v>
      </c>
      <c r="BU213" s="90" t="e">
        <f t="shared" si="142"/>
        <v>#NUM!</v>
      </c>
      <c r="BV213" s="127">
        <f t="shared" si="156"/>
        <v>0</v>
      </c>
      <c r="BW213" s="128" t="e">
        <f t="shared" si="157"/>
        <v>#NUM!</v>
      </c>
      <c r="BX213" s="128" t="e">
        <f t="shared" si="158"/>
        <v>#NUM!</v>
      </c>
      <c r="BY213" s="128" t="str">
        <f t="shared" si="159"/>
        <v/>
      </c>
      <c r="BZ213" s="128" t="str">
        <f t="shared" si="164"/>
        <v/>
      </c>
      <c r="CA213" s="90">
        <f t="shared" si="160"/>
        <v>0</v>
      </c>
      <c r="CB213" s="90"/>
      <c r="CC213" s="90"/>
      <c r="CD213" s="129"/>
    </row>
    <row r="214" spans="55:82">
      <c r="BC214" s="124">
        <v>241</v>
      </c>
      <c r="BD214" s="125">
        <f t="shared" si="147"/>
        <v>1</v>
      </c>
      <c r="BE214" s="126">
        <f t="shared" si="148"/>
        <v>1</v>
      </c>
      <c r="BF214" s="90">
        <f t="shared" si="145"/>
        <v>0</v>
      </c>
      <c r="BG214" s="90">
        <f t="shared" si="143"/>
        <v>0</v>
      </c>
      <c r="BH214" s="90" t="str">
        <f t="shared" si="162"/>
        <v/>
      </c>
      <c r="BI214" s="90" t="e">
        <f t="shared" si="149"/>
        <v>#NUM!</v>
      </c>
      <c r="BJ214" s="90" t="str">
        <f t="shared" si="141"/>
        <v/>
      </c>
      <c r="BK214" s="127">
        <f t="shared" si="150"/>
        <v>0</v>
      </c>
      <c r="BL214" s="128" t="e">
        <f t="shared" si="151"/>
        <v>#NUM!</v>
      </c>
      <c r="BM214" s="128" t="e">
        <f t="shared" si="152"/>
        <v>#NUM!</v>
      </c>
      <c r="BN214" s="128" t="str">
        <f t="shared" si="153"/>
        <v/>
      </c>
      <c r="BO214" s="128" t="str">
        <f t="shared" si="163"/>
        <v/>
      </c>
      <c r="BP214" s="90">
        <f t="shared" si="154"/>
        <v>0</v>
      </c>
      <c r="BQ214" s="90">
        <f t="shared" si="146"/>
        <v>0</v>
      </c>
      <c r="BR214" s="90">
        <f t="shared" si="144"/>
        <v>0</v>
      </c>
      <c r="BS214" s="90" t="str">
        <f t="shared" si="161"/>
        <v/>
      </c>
      <c r="BT214" s="90" t="e">
        <f t="shared" si="155"/>
        <v>#NUM!</v>
      </c>
      <c r="BU214" s="90" t="e">
        <f t="shared" si="142"/>
        <v>#NUM!</v>
      </c>
      <c r="BV214" s="127">
        <f t="shared" si="156"/>
        <v>0</v>
      </c>
      <c r="BW214" s="128" t="e">
        <f t="shared" si="157"/>
        <v>#NUM!</v>
      </c>
      <c r="BX214" s="128" t="e">
        <f t="shared" si="158"/>
        <v>#NUM!</v>
      </c>
      <c r="BY214" s="128" t="str">
        <f t="shared" si="159"/>
        <v/>
      </c>
      <c r="BZ214" s="128" t="str">
        <f t="shared" si="164"/>
        <v/>
      </c>
      <c r="CA214" s="90">
        <f t="shared" si="160"/>
        <v>0</v>
      </c>
      <c r="CB214" s="90"/>
      <c r="CC214" s="90"/>
      <c r="CD214" s="129"/>
    </row>
    <row r="215" spans="55:82">
      <c r="BC215" s="124">
        <v>242</v>
      </c>
      <c r="BD215" s="125">
        <f t="shared" si="147"/>
        <v>1</v>
      </c>
      <c r="BE215" s="126">
        <f t="shared" si="148"/>
        <v>1</v>
      </c>
      <c r="BF215" s="90">
        <f t="shared" si="145"/>
        <v>0</v>
      </c>
      <c r="BG215" s="90">
        <f t="shared" si="143"/>
        <v>0</v>
      </c>
      <c r="BH215" s="90" t="str">
        <f t="shared" si="162"/>
        <v/>
      </c>
      <c r="BI215" s="90" t="e">
        <f t="shared" si="149"/>
        <v>#NUM!</v>
      </c>
      <c r="BJ215" s="90" t="str">
        <f t="shared" si="141"/>
        <v/>
      </c>
      <c r="BK215" s="127">
        <f t="shared" si="150"/>
        <v>0</v>
      </c>
      <c r="BL215" s="128" t="e">
        <f t="shared" si="151"/>
        <v>#NUM!</v>
      </c>
      <c r="BM215" s="128" t="e">
        <f t="shared" si="152"/>
        <v>#NUM!</v>
      </c>
      <c r="BN215" s="128" t="str">
        <f t="shared" si="153"/>
        <v/>
      </c>
      <c r="BO215" s="128" t="str">
        <f t="shared" si="163"/>
        <v/>
      </c>
      <c r="BP215" s="90">
        <f t="shared" si="154"/>
        <v>0</v>
      </c>
      <c r="BQ215" s="90">
        <f t="shared" si="146"/>
        <v>0</v>
      </c>
      <c r="BR215" s="90">
        <f t="shared" si="144"/>
        <v>0</v>
      </c>
      <c r="BS215" s="90" t="str">
        <f t="shared" si="161"/>
        <v/>
      </c>
      <c r="BT215" s="90" t="e">
        <f t="shared" si="155"/>
        <v>#NUM!</v>
      </c>
      <c r="BU215" s="90" t="e">
        <f t="shared" si="142"/>
        <v>#NUM!</v>
      </c>
      <c r="BV215" s="127">
        <f t="shared" si="156"/>
        <v>0</v>
      </c>
      <c r="BW215" s="128" t="e">
        <f t="shared" si="157"/>
        <v>#NUM!</v>
      </c>
      <c r="BX215" s="128" t="e">
        <f t="shared" si="158"/>
        <v>#NUM!</v>
      </c>
      <c r="BY215" s="128" t="str">
        <f t="shared" si="159"/>
        <v/>
      </c>
      <c r="BZ215" s="128" t="str">
        <f t="shared" si="164"/>
        <v/>
      </c>
      <c r="CA215" s="90">
        <f t="shared" si="160"/>
        <v>0</v>
      </c>
      <c r="CB215" s="90"/>
      <c r="CC215" s="90"/>
      <c r="CD215" s="129"/>
    </row>
    <row r="216" spans="55:82">
      <c r="BC216" s="124">
        <v>243</v>
      </c>
      <c r="BD216" s="125">
        <f t="shared" si="147"/>
        <v>1</v>
      </c>
      <c r="BE216" s="126">
        <f t="shared" si="148"/>
        <v>1</v>
      </c>
      <c r="BF216" s="90">
        <f t="shared" si="145"/>
        <v>0</v>
      </c>
      <c r="BG216" s="90">
        <f t="shared" si="143"/>
        <v>0</v>
      </c>
      <c r="BH216" s="90" t="str">
        <f t="shared" si="162"/>
        <v/>
      </c>
      <c r="BI216" s="90" t="e">
        <f t="shared" si="149"/>
        <v>#NUM!</v>
      </c>
      <c r="BJ216" s="90" t="str">
        <f t="shared" si="141"/>
        <v/>
      </c>
      <c r="BK216" s="127">
        <f t="shared" si="150"/>
        <v>0</v>
      </c>
      <c r="BL216" s="128" t="e">
        <f t="shared" si="151"/>
        <v>#NUM!</v>
      </c>
      <c r="BM216" s="128" t="e">
        <f t="shared" si="152"/>
        <v>#NUM!</v>
      </c>
      <c r="BN216" s="128" t="str">
        <f t="shared" si="153"/>
        <v/>
      </c>
      <c r="BO216" s="128" t="str">
        <f t="shared" si="163"/>
        <v/>
      </c>
      <c r="BP216" s="90">
        <f t="shared" si="154"/>
        <v>0</v>
      </c>
      <c r="BQ216" s="90">
        <f t="shared" si="146"/>
        <v>0</v>
      </c>
      <c r="BR216" s="90">
        <f t="shared" si="144"/>
        <v>0</v>
      </c>
      <c r="BS216" s="90" t="str">
        <f t="shared" si="161"/>
        <v/>
      </c>
      <c r="BT216" s="90" t="e">
        <f t="shared" si="155"/>
        <v>#NUM!</v>
      </c>
      <c r="BU216" s="90" t="e">
        <f t="shared" si="142"/>
        <v>#NUM!</v>
      </c>
      <c r="BV216" s="127">
        <f t="shared" si="156"/>
        <v>0</v>
      </c>
      <c r="BW216" s="128" t="e">
        <f t="shared" si="157"/>
        <v>#NUM!</v>
      </c>
      <c r="BX216" s="128" t="e">
        <f t="shared" si="158"/>
        <v>#NUM!</v>
      </c>
      <c r="BY216" s="128" t="str">
        <f t="shared" si="159"/>
        <v/>
      </c>
      <c r="BZ216" s="128" t="str">
        <f t="shared" si="164"/>
        <v/>
      </c>
      <c r="CA216" s="90">
        <f t="shared" si="160"/>
        <v>0</v>
      </c>
      <c r="CB216" s="90"/>
      <c r="CC216" s="90"/>
      <c r="CD216" s="129"/>
    </row>
    <row r="217" spans="55:82">
      <c r="BC217" s="124">
        <v>244</v>
      </c>
      <c r="BD217" s="125">
        <f t="shared" si="147"/>
        <v>1</v>
      </c>
      <c r="BE217" s="126">
        <f t="shared" si="148"/>
        <v>1</v>
      </c>
      <c r="BF217" s="90">
        <f t="shared" si="145"/>
        <v>0</v>
      </c>
      <c r="BG217" s="90">
        <f t="shared" si="143"/>
        <v>0</v>
      </c>
      <c r="BH217" s="90" t="str">
        <f t="shared" si="162"/>
        <v/>
      </c>
      <c r="BI217" s="90" t="e">
        <f t="shared" si="149"/>
        <v>#NUM!</v>
      </c>
      <c r="BJ217" s="90" t="str">
        <f t="shared" si="141"/>
        <v/>
      </c>
      <c r="BK217" s="127">
        <f t="shared" si="150"/>
        <v>0</v>
      </c>
      <c r="BL217" s="128" t="e">
        <f t="shared" si="151"/>
        <v>#NUM!</v>
      </c>
      <c r="BM217" s="128" t="e">
        <f t="shared" si="152"/>
        <v>#NUM!</v>
      </c>
      <c r="BN217" s="128" t="str">
        <f t="shared" si="153"/>
        <v/>
      </c>
      <c r="BO217" s="128" t="str">
        <f t="shared" si="163"/>
        <v/>
      </c>
      <c r="BP217" s="90">
        <f t="shared" si="154"/>
        <v>0</v>
      </c>
      <c r="BQ217" s="90">
        <f t="shared" si="146"/>
        <v>0</v>
      </c>
      <c r="BR217" s="90">
        <f t="shared" si="144"/>
        <v>0</v>
      </c>
      <c r="BS217" s="90" t="str">
        <f t="shared" si="161"/>
        <v/>
      </c>
      <c r="BT217" s="90" t="e">
        <f t="shared" si="155"/>
        <v>#NUM!</v>
      </c>
      <c r="BU217" s="90" t="e">
        <f t="shared" si="142"/>
        <v>#NUM!</v>
      </c>
      <c r="BV217" s="127">
        <f t="shared" si="156"/>
        <v>0</v>
      </c>
      <c r="BW217" s="128" t="e">
        <f t="shared" si="157"/>
        <v>#NUM!</v>
      </c>
      <c r="BX217" s="128" t="e">
        <f t="shared" si="158"/>
        <v>#NUM!</v>
      </c>
      <c r="BY217" s="128" t="str">
        <f t="shared" si="159"/>
        <v/>
      </c>
      <c r="BZ217" s="128" t="str">
        <f t="shared" si="164"/>
        <v/>
      </c>
      <c r="CA217" s="90">
        <f t="shared" si="160"/>
        <v>0</v>
      </c>
      <c r="CB217" s="90"/>
      <c r="CC217" s="90"/>
      <c r="CD217" s="129"/>
    </row>
    <row r="218" spans="55:82">
      <c r="BC218" s="124">
        <v>245</v>
      </c>
      <c r="BD218" s="125">
        <f t="shared" si="147"/>
        <v>1</v>
      </c>
      <c r="BE218" s="126">
        <f t="shared" si="148"/>
        <v>1</v>
      </c>
      <c r="BF218" s="90">
        <f t="shared" si="145"/>
        <v>0</v>
      </c>
      <c r="BG218" s="90">
        <f t="shared" si="143"/>
        <v>0</v>
      </c>
      <c r="BH218" s="90" t="str">
        <f t="shared" si="162"/>
        <v/>
      </c>
      <c r="BI218" s="90" t="e">
        <f t="shared" si="149"/>
        <v>#NUM!</v>
      </c>
      <c r="BJ218" s="90" t="str">
        <f t="shared" si="141"/>
        <v/>
      </c>
      <c r="BK218" s="127">
        <f t="shared" si="150"/>
        <v>0</v>
      </c>
      <c r="BL218" s="128" t="e">
        <f t="shared" si="151"/>
        <v>#NUM!</v>
      </c>
      <c r="BM218" s="128" t="e">
        <f t="shared" si="152"/>
        <v>#NUM!</v>
      </c>
      <c r="BN218" s="128" t="str">
        <f t="shared" si="153"/>
        <v/>
      </c>
      <c r="BO218" s="128" t="str">
        <f t="shared" si="163"/>
        <v/>
      </c>
      <c r="BP218" s="90">
        <f t="shared" si="154"/>
        <v>0</v>
      </c>
      <c r="BQ218" s="90">
        <f t="shared" si="146"/>
        <v>0</v>
      </c>
      <c r="BR218" s="90">
        <f t="shared" si="144"/>
        <v>0</v>
      </c>
      <c r="BS218" s="90" t="str">
        <f t="shared" si="161"/>
        <v/>
      </c>
      <c r="BT218" s="90" t="e">
        <f t="shared" si="155"/>
        <v>#NUM!</v>
      </c>
      <c r="BU218" s="90" t="e">
        <f t="shared" si="142"/>
        <v>#NUM!</v>
      </c>
      <c r="BV218" s="127">
        <f t="shared" si="156"/>
        <v>0</v>
      </c>
      <c r="BW218" s="128" t="e">
        <f t="shared" si="157"/>
        <v>#NUM!</v>
      </c>
      <c r="BX218" s="128" t="e">
        <f t="shared" si="158"/>
        <v>#NUM!</v>
      </c>
      <c r="BY218" s="128" t="str">
        <f t="shared" si="159"/>
        <v/>
      </c>
      <c r="BZ218" s="128" t="str">
        <f t="shared" si="164"/>
        <v/>
      </c>
      <c r="CA218" s="90">
        <f t="shared" si="160"/>
        <v>0</v>
      </c>
      <c r="CB218" s="90"/>
      <c r="CC218" s="90"/>
      <c r="CD218" s="129"/>
    </row>
    <row r="219" spans="55:82">
      <c r="BC219" s="124">
        <v>246</v>
      </c>
      <c r="BD219" s="125">
        <f t="shared" si="147"/>
        <v>1</v>
      </c>
      <c r="BE219" s="126">
        <f t="shared" si="148"/>
        <v>1</v>
      </c>
      <c r="BF219" s="90">
        <f t="shared" si="145"/>
        <v>0</v>
      </c>
      <c r="BG219" s="90">
        <f t="shared" si="143"/>
        <v>0</v>
      </c>
      <c r="BH219" s="90" t="str">
        <f t="shared" si="162"/>
        <v/>
      </c>
      <c r="BI219" s="90" t="e">
        <f t="shared" si="149"/>
        <v>#NUM!</v>
      </c>
      <c r="BJ219" s="90" t="str">
        <f t="shared" si="141"/>
        <v/>
      </c>
      <c r="BK219" s="127">
        <f t="shared" si="150"/>
        <v>0</v>
      </c>
      <c r="BL219" s="128" t="e">
        <f t="shared" si="151"/>
        <v>#NUM!</v>
      </c>
      <c r="BM219" s="128" t="e">
        <f t="shared" si="152"/>
        <v>#NUM!</v>
      </c>
      <c r="BN219" s="128" t="str">
        <f t="shared" si="153"/>
        <v/>
      </c>
      <c r="BO219" s="128" t="str">
        <f t="shared" si="163"/>
        <v/>
      </c>
      <c r="BP219" s="90">
        <f t="shared" si="154"/>
        <v>0</v>
      </c>
      <c r="BQ219" s="90">
        <f t="shared" si="146"/>
        <v>0</v>
      </c>
      <c r="BR219" s="90">
        <f t="shared" si="144"/>
        <v>0</v>
      </c>
      <c r="BS219" s="90" t="str">
        <f t="shared" si="161"/>
        <v/>
      </c>
      <c r="BT219" s="90" t="e">
        <f t="shared" si="155"/>
        <v>#NUM!</v>
      </c>
      <c r="BU219" s="90" t="e">
        <f t="shared" si="142"/>
        <v>#NUM!</v>
      </c>
      <c r="BV219" s="127">
        <f t="shared" si="156"/>
        <v>0</v>
      </c>
      <c r="BW219" s="128" t="e">
        <f t="shared" si="157"/>
        <v>#NUM!</v>
      </c>
      <c r="BX219" s="128" t="e">
        <f t="shared" si="158"/>
        <v>#NUM!</v>
      </c>
      <c r="BY219" s="128" t="str">
        <f t="shared" si="159"/>
        <v/>
      </c>
      <c r="BZ219" s="128" t="str">
        <f t="shared" si="164"/>
        <v/>
      </c>
      <c r="CA219" s="90">
        <f t="shared" si="160"/>
        <v>0</v>
      </c>
      <c r="CB219" s="90"/>
      <c r="CC219" s="90"/>
      <c r="CD219" s="129"/>
    </row>
    <row r="220" spans="55:82">
      <c r="BC220" s="124">
        <v>247</v>
      </c>
      <c r="BD220" s="125">
        <f t="shared" si="147"/>
        <v>1</v>
      </c>
      <c r="BE220" s="126">
        <f t="shared" si="148"/>
        <v>1</v>
      </c>
      <c r="BF220" s="90">
        <f t="shared" si="145"/>
        <v>0</v>
      </c>
      <c r="BG220" s="90">
        <f t="shared" si="143"/>
        <v>0</v>
      </c>
      <c r="BH220" s="90" t="str">
        <f t="shared" si="162"/>
        <v/>
      </c>
      <c r="BI220" s="90" t="e">
        <f t="shared" si="149"/>
        <v>#NUM!</v>
      </c>
      <c r="BJ220" s="90" t="str">
        <f t="shared" si="141"/>
        <v/>
      </c>
      <c r="BK220" s="127">
        <f t="shared" si="150"/>
        <v>0</v>
      </c>
      <c r="BL220" s="128" t="e">
        <f t="shared" si="151"/>
        <v>#NUM!</v>
      </c>
      <c r="BM220" s="128" t="e">
        <f t="shared" si="152"/>
        <v>#NUM!</v>
      </c>
      <c r="BN220" s="128" t="str">
        <f t="shared" si="153"/>
        <v/>
      </c>
      <c r="BO220" s="128" t="str">
        <f t="shared" si="163"/>
        <v/>
      </c>
      <c r="BP220" s="90">
        <f t="shared" si="154"/>
        <v>0</v>
      </c>
      <c r="BQ220" s="90">
        <f t="shared" si="146"/>
        <v>0</v>
      </c>
      <c r="BR220" s="90">
        <f t="shared" si="144"/>
        <v>0</v>
      </c>
      <c r="BS220" s="90" t="str">
        <f t="shared" si="161"/>
        <v/>
      </c>
      <c r="BT220" s="90" t="e">
        <f t="shared" si="155"/>
        <v>#NUM!</v>
      </c>
      <c r="BU220" s="90" t="e">
        <f t="shared" si="142"/>
        <v>#NUM!</v>
      </c>
      <c r="BV220" s="127">
        <f t="shared" si="156"/>
        <v>0</v>
      </c>
      <c r="BW220" s="128" t="e">
        <f t="shared" si="157"/>
        <v>#NUM!</v>
      </c>
      <c r="BX220" s="128" t="e">
        <f t="shared" si="158"/>
        <v>#NUM!</v>
      </c>
      <c r="BY220" s="128" t="str">
        <f t="shared" si="159"/>
        <v/>
      </c>
      <c r="BZ220" s="128" t="str">
        <f t="shared" si="164"/>
        <v/>
      </c>
      <c r="CA220" s="90">
        <f t="shared" si="160"/>
        <v>0</v>
      </c>
      <c r="CB220" s="90"/>
      <c r="CC220" s="90"/>
      <c r="CD220" s="129"/>
    </row>
    <row r="221" spans="55:82">
      <c r="BC221" s="124">
        <v>248</v>
      </c>
      <c r="BD221" s="125">
        <f t="shared" si="147"/>
        <v>1</v>
      </c>
      <c r="BE221" s="126">
        <f t="shared" si="148"/>
        <v>1</v>
      </c>
      <c r="BF221" s="90">
        <f t="shared" si="145"/>
        <v>0</v>
      </c>
      <c r="BG221" s="90">
        <f t="shared" si="143"/>
        <v>0</v>
      </c>
      <c r="BH221" s="90" t="str">
        <f t="shared" si="162"/>
        <v/>
      </c>
      <c r="BI221" s="90" t="e">
        <f t="shared" si="149"/>
        <v>#NUM!</v>
      </c>
      <c r="BJ221" s="90" t="str">
        <f t="shared" si="141"/>
        <v/>
      </c>
      <c r="BK221" s="127">
        <f t="shared" si="150"/>
        <v>0</v>
      </c>
      <c r="BL221" s="128" t="e">
        <f t="shared" si="151"/>
        <v>#NUM!</v>
      </c>
      <c r="BM221" s="128" t="e">
        <f t="shared" si="152"/>
        <v>#NUM!</v>
      </c>
      <c r="BN221" s="128" t="str">
        <f t="shared" si="153"/>
        <v/>
      </c>
      <c r="BO221" s="128" t="str">
        <f t="shared" si="163"/>
        <v/>
      </c>
      <c r="BP221" s="90">
        <f t="shared" si="154"/>
        <v>0</v>
      </c>
      <c r="BQ221" s="90">
        <f t="shared" si="146"/>
        <v>0</v>
      </c>
      <c r="BR221" s="90">
        <f t="shared" si="144"/>
        <v>0</v>
      </c>
      <c r="BS221" s="90" t="str">
        <f t="shared" si="161"/>
        <v/>
      </c>
      <c r="BT221" s="90" t="e">
        <f t="shared" si="155"/>
        <v>#NUM!</v>
      </c>
      <c r="BU221" s="90" t="e">
        <f t="shared" si="142"/>
        <v>#NUM!</v>
      </c>
      <c r="BV221" s="127">
        <f t="shared" si="156"/>
        <v>0</v>
      </c>
      <c r="BW221" s="128" t="e">
        <f t="shared" si="157"/>
        <v>#NUM!</v>
      </c>
      <c r="BX221" s="128" t="e">
        <f t="shared" si="158"/>
        <v>#NUM!</v>
      </c>
      <c r="BY221" s="128" t="str">
        <f t="shared" si="159"/>
        <v/>
      </c>
      <c r="BZ221" s="128" t="str">
        <f t="shared" si="164"/>
        <v/>
      </c>
      <c r="CA221" s="90">
        <f t="shared" si="160"/>
        <v>0</v>
      </c>
      <c r="CB221" s="90"/>
      <c r="CC221" s="90"/>
      <c r="CD221" s="129"/>
    </row>
    <row r="222" spans="55:82">
      <c r="BC222" s="124">
        <v>249</v>
      </c>
      <c r="BD222" s="125">
        <f t="shared" si="147"/>
        <v>1</v>
      </c>
      <c r="BE222" s="126">
        <f t="shared" si="148"/>
        <v>1</v>
      </c>
      <c r="BF222" s="90">
        <f t="shared" si="145"/>
        <v>0</v>
      </c>
      <c r="BG222" s="90">
        <f t="shared" si="143"/>
        <v>0</v>
      </c>
      <c r="BH222" s="90" t="str">
        <f t="shared" si="162"/>
        <v/>
      </c>
      <c r="BI222" s="90" t="e">
        <f t="shared" si="149"/>
        <v>#NUM!</v>
      </c>
      <c r="BJ222" s="90" t="str">
        <f t="shared" si="141"/>
        <v/>
      </c>
      <c r="BK222" s="127">
        <f t="shared" si="150"/>
        <v>0</v>
      </c>
      <c r="BL222" s="128" t="e">
        <f t="shared" si="151"/>
        <v>#NUM!</v>
      </c>
      <c r="BM222" s="128" t="e">
        <f t="shared" si="152"/>
        <v>#NUM!</v>
      </c>
      <c r="BN222" s="128" t="str">
        <f t="shared" si="153"/>
        <v/>
      </c>
      <c r="BO222" s="128" t="str">
        <f t="shared" si="163"/>
        <v/>
      </c>
      <c r="BP222" s="90">
        <f t="shared" si="154"/>
        <v>0</v>
      </c>
      <c r="BQ222" s="90">
        <f t="shared" si="146"/>
        <v>0</v>
      </c>
      <c r="BR222" s="90">
        <f t="shared" si="144"/>
        <v>0</v>
      </c>
      <c r="BS222" s="90" t="str">
        <f t="shared" si="161"/>
        <v/>
      </c>
      <c r="BT222" s="90" t="e">
        <f t="shared" si="155"/>
        <v>#NUM!</v>
      </c>
      <c r="BU222" s="90" t="e">
        <f t="shared" si="142"/>
        <v>#NUM!</v>
      </c>
      <c r="BV222" s="127">
        <f t="shared" si="156"/>
        <v>0</v>
      </c>
      <c r="BW222" s="128" t="e">
        <f t="shared" si="157"/>
        <v>#NUM!</v>
      </c>
      <c r="BX222" s="128" t="e">
        <f t="shared" si="158"/>
        <v>#NUM!</v>
      </c>
      <c r="BY222" s="128" t="str">
        <f t="shared" si="159"/>
        <v/>
      </c>
      <c r="BZ222" s="128" t="str">
        <f t="shared" si="164"/>
        <v/>
      </c>
      <c r="CA222" s="90">
        <f t="shared" si="160"/>
        <v>0</v>
      </c>
      <c r="CB222" s="90"/>
      <c r="CC222" s="90"/>
      <c r="CD222" s="129"/>
    </row>
    <row r="223" spans="55:82">
      <c r="BC223" s="124">
        <v>250</v>
      </c>
      <c r="BD223" s="125">
        <f t="shared" si="147"/>
        <v>1</v>
      </c>
      <c r="BE223" s="126">
        <f t="shared" si="148"/>
        <v>1</v>
      </c>
      <c r="BF223" s="90">
        <f t="shared" si="145"/>
        <v>0</v>
      </c>
      <c r="BG223" s="90">
        <f t="shared" si="143"/>
        <v>0</v>
      </c>
      <c r="BH223" s="90" t="str">
        <f t="shared" si="162"/>
        <v/>
      </c>
      <c r="BI223" s="90" t="e">
        <f t="shared" si="149"/>
        <v>#NUM!</v>
      </c>
      <c r="BJ223" s="90" t="str">
        <f t="shared" si="141"/>
        <v/>
      </c>
      <c r="BK223" s="127">
        <f t="shared" si="150"/>
        <v>0</v>
      </c>
      <c r="BL223" s="128" t="e">
        <f t="shared" si="151"/>
        <v>#NUM!</v>
      </c>
      <c r="BM223" s="128" t="e">
        <f t="shared" si="152"/>
        <v>#NUM!</v>
      </c>
      <c r="BN223" s="128" t="str">
        <f t="shared" si="153"/>
        <v/>
      </c>
      <c r="BO223" s="128" t="str">
        <f t="shared" si="163"/>
        <v/>
      </c>
      <c r="BP223" s="90">
        <f t="shared" si="154"/>
        <v>0</v>
      </c>
      <c r="BQ223" s="90">
        <f t="shared" si="146"/>
        <v>0</v>
      </c>
      <c r="BR223" s="90">
        <f t="shared" si="144"/>
        <v>0</v>
      </c>
      <c r="BS223" s="90" t="str">
        <f t="shared" si="161"/>
        <v/>
      </c>
      <c r="BT223" s="90" t="e">
        <f t="shared" si="155"/>
        <v>#NUM!</v>
      </c>
      <c r="BU223" s="90" t="e">
        <f t="shared" si="142"/>
        <v>#NUM!</v>
      </c>
      <c r="BV223" s="127">
        <f t="shared" si="156"/>
        <v>0</v>
      </c>
      <c r="BW223" s="128" t="e">
        <f t="shared" si="157"/>
        <v>#NUM!</v>
      </c>
      <c r="BX223" s="128" t="e">
        <f t="shared" si="158"/>
        <v>#NUM!</v>
      </c>
      <c r="BY223" s="128" t="str">
        <f t="shared" si="159"/>
        <v/>
      </c>
      <c r="BZ223" s="128" t="str">
        <f t="shared" si="164"/>
        <v/>
      </c>
      <c r="CA223" s="90">
        <f t="shared" si="160"/>
        <v>0</v>
      </c>
      <c r="CB223" s="90"/>
      <c r="CC223" s="90"/>
      <c r="CD223" s="129"/>
    </row>
  </sheetData>
  <sheetProtection algorithmName="SHA-512" hashValue="Lpa1IkWtlvldb3hGOHYQTeB/5oNDzsWVp+uYP9g5WXJYQ+sDETa9PrRGOlmrI5FDJrRHIWXhfoGjeihAkTfwBQ==" saltValue="U1AIZDDLySKRfhDgKkfA8w==" spinCount="100000" sheet="1" objects="1" scenarios="1" formatColumns="0" formatRows="0" selectLockedCells="1" selectUnlockedCells="1"/>
  <mergeCells count="93">
    <mergeCell ref="A101:B101"/>
    <mergeCell ref="A104:B104"/>
    <mergeCell ref="AA92:AB92"/>
    <mergeCell ref="AA93:AB93"/>
    <mergeCell ref="AA94:AB94"/>
    <mergeCell ref="AA95:AB95"/>
    <mergeCell ref="AA96:AB96"/>
    <mergeCell ref="A99:B99"/>
    <mergeCell ref="AA91:AB91"/>
    <mergeCell ref="AA80:AB80"/>
    <mergeCell ref="AA81:AB81"/>
    <mergeCell ref="AA82:AB82"/>
    <mergeCell ref="AA83:AB83"/>
    <mergeCell ref="AA84:AB84"/>
    <mergeCell ref="AA85:AB85"/>
    <mergeCell ref="AA86:AB86"/>
    <mergeCell ref="AA87:AB87"/>
    <mergeCell ref="AA88:AB88"/>
    <mergeCell ref="AA89:AB89"/>
    <mergeCell ref="AA90:AB90"/>
    <mergeCell ref="AA79:AB79"/>
    <mergeCell ref="AA68:AB68"/>
    <mergeCell ref="AA69:AB69"/>
    <mergeCell ref="AA70:AB70"/>
    <mergeCell ref="AA71:AB71"/>
    <mergeCell ref="AA72:AB72"/>
    <mergeCell ref="AA73:AB73"/>
    <mergeCell ref="AA74:AB74"/>
    <mergeCell ref="AA75:AB75"/>
    <mergeCell ref="AA76:AB76"/>
    <mergeCell ref="AA77:AB77"/>
    <mergeCell ref="AA78:AB78"/>
    <mergeCell ref="AA67:AB67"/>
    <mergeCell ref="U60:V60"/>
    <mergeCell ref="W60:Y60"/>
    <mergeCell ref="Z60:Z61"/>
    <mergeCell ref="AA60:AB61"/>
    <mergeCell ref="AA62:AB62"/>
    <mergeCell ref="AA63:AB63"/>
    <mergeCell ref="AA64:AB64"/>
    <mergeCell ref="AA65:AB65"/>
    <mergeCell ref="AA66:AB66"/>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160" priority="50" operator="equal">
      <formula>"NO existe una hoja para el perfil y firma escogidos"</formula>
    </cfRule>
  </conditionalFormatting>
  <conditionalFormatting sqref="A26 R26">
    <cfRule type="cellIs" dxfId="159" priority="41" operator="equal">
      <formula>"NO existe una hoja para el perfil y firma escogidos"</formula>
    </cfRule>
  </conditionalFormatting>
  <conditionalFormatting sqref="B55">
    <cfRule type="cellIs" dxfId="158" priority="29" operator="equal">
      <formula>"CUMPLE"</formula>
    </cfRule>
    <cfRule type="cellIs" dxfId="157" priority="30" operator="equal">
      <formula>"NO CUMPLE"</formula>
    </cfRule>
    <cfRule type="cellIs" dxfId="156" priority="31" operator="equal">
      <formula>"SI"</formula>
    </cfRule>
    <cfRule type="cellIs" dxfId="155" priority="32" operator="equal">
      <formula>"NO"</formula>
    </cfRule>
  </conditionalFormatting>
  <conditionalFormatting sqref="B100">
    <cfRule type="cellIs" dxfId="154" priority="25" operator="equal">
      <formula>"CUMPLE"</formula>
    </cfRule>
    <cfRule type="cellIs" dxfId="153" priority="26" operator="equal">
      <formula>"NO CUMPLE"</formula>
    </cfRule>
    <cfRule type="cellIs" dxfId="152" priority="27" operator="equal">
      <formula>"SI"</formula>
    </cfRule>
    <cfRule type="cellIs" dxfId="151" priority="28" operator="equal">
      <formula>"NO"</formula>
    </cfRule>
  </conditionalFormatting>
  <conditionalFormatting sqref="B102">
    <cfRule type="cellIs" dxfId="150" priority="5" operator="equal">
      <formula>"CUMPLE"</formula>
    </cfRule>
    <cfRule type="cellIs" dxfId="149" priority="6" operator="equal">
      <formula>"NO CUMPLE"</formula>
    </cfRule>
    <cfRule type="cellIs" dxfId="148" priority="7" operator="equal">
      <formula>"SI"</formula>
    </cfRule>
    <cfRule type="cellIs" dxfId="147" priority="8" operator="equal">
      <formula>"NO"</formula>
    </cfRule>
  </conditionalFormatting>
  <conditionalFormatting sqref="B103 B106">
    <cfRule type="cellIs" dxfId="146" priority="9" operator="equal">
      <formula>12.5</formula>
    </cfRule>
    <cfRule type="cellIs" dxfId="145" priority="10" operator="equal">
      <formula>0</formula>
    </cfRule>
  </conditionalFormatting>
  <conditionalFormatting sqref="B105">
    <cfRule type="cellIs" dxfId="144" priority="1" operator="equal">
      <formula>"CUMPLE"</formula>
    </cfRule>
    <cfRule type="cellIs" dxfId="143" priority="2" operator="equal">
      <formula>"NO CUMPLE"</formula>
    </cfRule>
    <cfRule type="cellIs" dxfId="142" priority="3" operator="equal">
      <formula>"SI"</formula>
    </cfRule>
    <cfRule type="cellIs" dxfId="141" priority="4" operator="equal">
      <formula>"NO"</formula>
    </cfRule>
  </conditionalFormatting>
  <conditionalFormatting sqref="C62:D96">
    <cfRule type="expression" dxfId="140" priority="46">
      <formula>C62&lt;&gt;E62</formula>
    </cfRule>
  </conditionalFormatting>
  <conditionalFormatting sqref="D34">
    <cfRule type="cellIs" dxfId="139" priority="23" operator="equal">
      <formula>"HABILITADO"</formula>
    </cfRule>
    <cfRule type="cellIs" dxfId="138" priority="24" operator="equal">
      <formula>"NO HABILITADO"</formula>
    </cfRule>
  </conditionalFormatting>
  <conditionalFormatting sqref="D38">
    <cfRule type="cellIs" dxfId="137" priority="37" operator="equal">
      <formula>"CUMPLE"</formula>
    </cfRule>
    <cfRule type="cellIs" dxfId="136" priority="38" operator="equal">
      <formula>"NO CUMPLE"</formula>
    </cfRule>
    <cfRule type="cellIs" dxfId="135" priority="39" operator="equal">
      <formula>"SI"</formula>
    </cfRule>
    <cfRule type="cellIs" dxfId="134" priority="40" operator="equal">
      <formula>"NO"</formula>
    </cfRule>
  </conditionalFormatting>
  <conditionalFormatting sqref="D43:D45">
    <cfRule type="cellIs" dxfId="133" priority="33" operator="equal">
      <formula>"CUMPLE"</formula>
    </cfRule>
    <cfRule type="cellIs" dxfId="132" priority="34" operator="equal">
      <formula>"NO CUMPLE"</formula>
    </cfRule>
    <cfRule type="cellIs" dxfId="131" priority="35" operator="equal">
      <formula>"SI"</formula>
    </cfRule>
    <cfRule type="cellIs" dxfId="130" priority="36" operator="equal">
      <formula>"NO"</formula>
    </cfRule>
  </conditionalFormatting>
  <conditionalFormatting sqref="E62:F96">
    <cfRule type="expression" dxfId="129" priority="45">
      <formula>E62&lt;&gt;C62</formula>
    </cfRule>
  </conditionalFormatting>
  <conditionalFormatting sqref="H62:H96">
    <cfRule type="cellIs" dxfId="128" priority="42" operator="equal">
      <formula>"INI = FIN"</formula>
    </cfRule>
    <cfRule type="cellIs" dxfId="127" priority="43" operator="equal">
      <formula>"Fecha Fin &lt; Fecha TP o G"</formula>
    </cfRule>
    <cfRule type="cellIs" dxfId="126" priority="44" operator="equal">
      <formula>"Invertidas"</formula>
    </cfRule>
    <cfRule type="cellIs" dxfId="125" priority="47" operator="equal">
      <formula>"Falta(n) Fecha(s)"</formula>
    </cfRule>
    <cfRule type="cellIs" dxfId="124" priority="48" operator="notEqual">
      <formula>"Ok"</formula>
    </cfRule>
    <cfRule type="cellIs" dxfId="123" priority="49" operator="equal">
      <formula>"Ok"</formula>
    </cfRule>
  </conditionalFormatting>
  <conditionalFormatting sqref="I62:R96">
    <cfRule type="cellIs" dxfId="122" priority="15" operator="equal">
      <formula>"CUMPLE"</formula>
    </cfRule>
    <cfRule type="cellIs" dxfId="121" priority="16" operator="equal">
      <formula>"NO CUMPLE"</formula>
    </cfRule>
    <cfRule type="cellIs" dxfId="120" priority="17" operator="equal">
      <formula>"SI"</formula>
    </cfRule>
    <cfRule type="cellIs" dxfId="119" priority="18" operator="equal">
      <formula>"NO"</formula>
    </cfRule>
  </conditionalFormatting>
  <conditionalFormatting sqref="T62:T96">
    <cfRule type="cellIs" dxfId="118" priority="19" operator="equal">
      <formula>"CUMPLE"</formula>
    </cfRule>
    <cfRule type="cellIs" dxfId="117" priority="20" operator="equal">
      <formula>"NO CUMPLE"</formula>
    </cfRule>
    <cfRule type="cellIs" dxfId="116" priority="21" operator="equal">
      <formula>"SI"</formula>
    </cfRule>
    <cfRule type="cellIs" dxfId="115" priority="22" operator="equal">
      <formula>"NO"</formula>
    </cfRule>
  </conditionalFormatting>
  <conditionalFormatting sqref="V62:Z96">
    <cfRule type="cellIs" dxfId="114" priority="11" operator="equal">
      <formula>"CUMPLE"</formula>
    </cfRule>
    <cfRule type="cellIs" dxfId="113" priority="12" operator="equal">
      <formula>"NO CUMPLE"</formula>
    </cfRule>
    <cfRule type="cellIs" dxfId="112" priority="13" operator="equal">
      <formula>"SI"</formula>
    </cfRule>
    <cfRule type="cellIs" dxfId="111" priority="14" operator="equal">
      <formula>"NO"</formula>
    </cfRule>
  </conditionalFormatting>
  <dataValidations count="9">
    <dataValidation type="list" allowBlank="1" showInputMessage="1" showErrorMessage="1" sqref="D34" xr:uid="{A027208B-4194-47AC-B596-61DA78B3A196}">
      <formula1>"HABILITADO,NO HABILITADO"</formula1>
    </dataValidation>
    <dataValidation type="list" allowBlank="1" showInputMessage="1" showErrorMessage="1" sqref="D38 D43:D44 V62:V96 I62:I96 T62:T96 B105" xr:uid="{B8DB6C78-638E-4615-89AB-431D256D8279}">
      <formula1>"CUMPLE,NO CUMPLE,PENDIENTE,NO APLICA"</formula1>
    </dataValidation>
    <dataValidation type="list" allowBlank="1" showInputMessage="1" showErrorMessage="1" sqref="D30" xr:uid="{92B12DC1-7A4B-4A92-B853-B1BABBCEEFC9}">
      <formula1>"Director/a del proyecto,Especialista en  modelación de  transporte,Especialista en  Movilidad y  Transporte,Especialista en  finanzas  y presupuesto,Especialista en  logística "</formula1>
    </dataValidation>
    <dataValidation type="list" allowBlank="1" showInputMessage="1" showErrorMessage="1" sqref="B45 B47:B48 R62:R96 W62:X96 J62:P96" xr:uid="{4DF85077-3073-46CE-94EE-E71B1BAAC9A3}">
      <formula1>"SI,NO,NO APLICA"</formula1>
    </dataValidation>
    <dataValidation operator="greaterThanOrEqual" showInputMessage="1" showErrorMessage="1" sqref="D45:D48" xr:uid="{381F1010-8E70-4E1E-8CAA-296BEFA30D85}"/>
    <dataValidation type="date" operator="greaterThanOrEqual" allowBlank="1" showInputMessage="1" showErrorMessage="1" sqref="D33" xr:uid="{F5C3DFC2-263A-4545-BAC7-B0864B378E66}">
      <formula1>18264</formula1>
    </dataValidation>
    <dataValidation type="list" allowBlank="1" showInputMessage="1" showErrorMessage="1" errorTitle="Error" error="En este campo se debe marcar 'X' o dejar en blanco" prompt="Marque X si la experiencia aplica para específica" sqref="G62:G96" xr:uid="{843EAE8F-0F91-47BF-AF36-AB125E39F47C}">
      <formula1>"X,x"</formula1>
    </dataValidation>
    <dataValidation type="date" allowBlank="1" showInputMessage="1" showErrorMessage="1" errorTitle="Error" error="Digite una fecha válida con formato dd/mm/aaaa" promptTitle="Fecha dd/mm/aaaa" sqref="C62:D96" xr:uid="{00AAD828-CAD9-48F7-B4B1-5DF771018F89}">
      <formula1>18264</formula1>
      <formula2>55153</formula2>
    </dataValidation>
    <dataValidation allowBlank="1" showInputMessage="1" showErrorMessage="1" errorTitle="Error" error="Digite una fecha válida con formato dd/mm/aaaa" promptTitle="Fecha dd/mm/aaaa" sqref="E62:F96" xr:uid="{774A73A5-7A46-4669-B153-E4FA8E3C0646}"/>
  </dataValidation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20D19-232A-4197-B5D9-00DFCE277D3E}">
  <sheetPr codeName="Hoja2"/>
  <dimension ref="A1:LW223"/>
  <sheetViews>
    <sheetView showGridLines="0" topLeftCell="A44" zoomScale="50" zoomScaleNormal="25" workbookViewId="0">
      <selection activeCell="J50" sqref="J50:K50"/>
    </sheetView>
  </sheetViews>
  <sheetFormatPr defaultColWidth="11.42578125" defaultRowHeight="12.95"/>
  <cols>
    <col min="1" max="1" width="43.42578125" style="46" customWidth="1"/>
    <col min="2" max="2" width="36.7109375" style="46" customWidth="1"/>
    <col min="3" max="3" width="25.7109375" style="46" customWidth="1"/>
    <col min="4" max="4" width="29.42578125" style="46"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30.7109375" style="46" customWidth="1"/>
    <col min="29" max="29" width="5.7109375" style="46" hidden="1" customWidth="1"/>
    <col min="30" max="35" width="11.42578125"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11.42578125"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thickTop="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+IF(AND($C$111&gt;=AL11,$C$111&lt;AL12),AL13,0)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thickBot="1">
      <c r="J24" s="64"/>
      <c r="K24" s="64"/>
      <c r="L24" s="64"/>
      <c r="M24" s="64"/>
      <c r="N24" s="64"/>
      <c r="O24" s="64"/>
      <c r="P24" s="64"/>
      <c r="Q24" s="64"/>
      <c r="R24" s="64"/>
      <c r="S24" s="64"/>
      <c r="T24" s="64"/>
      <c r="U24" s="64"/>
      <c r="V24" s="64"/>
      <c r="W24" s="64"/>
      <c r="X24" s="64"/>
      <c r="Y24" s="64"/>
      <c r="Z24" s="64"/>
    </row>
    <row r="25" spans="1:28" ht="5.45" hidden="1" customHeight="1" thickBo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thickTop="1" thickBot="1">
      <c r="A28" s="405" t="s">
        <v>232</v>
      </c>
      <c r="B28" s="406"/>
      <c r="C28" s="406"/>
      <c r="D28" s="407"/>
      <c r="E28" s="69"/>
      <c r="F28" s="69"/>
      <c r="G28" s="69"/>
      <c r="H28" s="69"/>
      <c r="I28" s="69"/>
    </row>
    <row r="29" spans="1:28" ht="24.6" customHeight="1" thickTop="1">
      <c r="A29" s="408" t="s">
        <v>8</v>
      </c>
      <c r="B29" s="409"/>
      <c r="C29" s="409"/>
      <c r="D29" s="25"/>
      <c r="E29" s="69"/>
      <c r="F29" s="69"/>
      <c r="G29" s="69"/>
      <c r="H29" s="69"/>
      <c r="I29" s="69"/>
    </row>
    <row r="30" spans="1:28" ht="24.6" customHeight="1">
      <c r="A30" s="394" t="s">
        <v>233</v>
      </c>
      <c r="B30" s="395"/>
      <c r="C30" s="395"/>
      <c r="D30" s="12" t="s">
        <v>234</v>
      </c>
      <c r="E30" s="13"/>
      <c r="F30" s="13"/>
      <c r="G30" s="13"/>
      <c r="H30" s="13"/>
      <c r="I30" s="13"/>
      <c r="J30" s="13"/>
      <c r="K30" s="13"/>
      <c r="L30" s="13"/>
      <c r="M30" s="13"/>
      <c r="N30" s="13"/>
      <c r="O30" s="13"/>
      <c r="P30" s="13"/>
      <c r="Q30" s="13"/>
      <c r="R30" s="13"/>
    </row>
    <row r="31" spans="1:28" ht="24.6" customHeight="1">
      <c r="A31" s="394" t="s">
        <v>23</v>
      </c>
      <c r="B31" s="395"/>
      <c r="C31" s="395"/>
      <c r="D31" s="12"/>
    </row>
    <row r="32" spans="1:28" ht="24.6" customHeight="1">
      <c r="A32" s="394" t="s">
        <v>236</v>
      </c>
      <c r="B32" s="395"/>
      <c r="C32" s="395"/>
      <c r="D32" s="12"/>
    </row>
    <row r="33" spans="1:25" ht="24.6" customHeight="1">
      <c r="A33" s="394" t="s">
        <v>238</v>
      </c>
      <c r="B33" s="395"/>
      <c r="C33" s="395"/>
      <c r="D33" s="26">
        <v>46090</v>
      </c>
    </row>
    <row r="34" spans="1:25" ht="24.6" customHeight="1" thickBot="1">
      <c r="A34" s="416" t="s">
        <v>9</v>
      </c>
      <c r="B34" s="417"/>
      <c r="C34" s="417"/>
      <c r="D34" s="70"/>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c r="E38" s="73"/>
      <c r="F38" s="73"/>
      <c r="G38" s="73"/>
      <c r="H38" s="73"/>
      <c r="I38" s="493"/>
      <c r="J38" s="494"/>
      <c r="K38" s="494"/>
      <c r="L38" s="494"/>
      <c r="M38" s="494"/>
      <c r="N38" s="494"/>
      <c r="O38" s="494"/>
      <c r="P38" s="494"/>
      <c r="Q38" s="494"/>
      <c r="R38" s="494"/>
      <c r="S38" s="494"/>
      <c r="T38" s="494"/>
      <c r="U38" s="494"/>
      <c r="V38" s="494"/>
      <c r="W38" s="494"/>
      <c r="X38" s="494"/>
      <c r="Y38" s="495"/>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89"/>
      <c r="C42" s="489"/>
      <c r="D42" s="489"/>
      <c r="E42" s="413"/>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c r="C43" s="255" t="s">
        <v>127</v>
      </c>
      <c r="D43" s="72"/>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c r="C44" s="255" t="s">
        <v>127</v>
      </c>
      <c r="D44" s="72"/>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c r="C45" s="440" t="s">
        <v>543</v>
      </c>
      <c r="D45" s="442" t="str">
        <f>IF(B45="SI",IF(AND(B47="SI",B48="SI"),"CUMPLE","NO CUMPLE"),"NO APLICA")</f>
        <v>NO APLICA</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customHeight="1">
      <c r="A53" s="84" t="s">
        <v>256</v>
      </c>
      <c r="B53" s="452">
        <f>IF(D30="Director/a del proyecto",2,
IF(D30="Especialista en  Movilidad y  Transporte",1,
""))</f>
        <v>2</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CE61</f>
        <v>0</v>
      </c>
      <c r="CF53" s="47">
        <f t="shared" ref="CF53:EQ53" si="1">CF61</f>
        <v>1</v>
      </c>
      <c r="CG53" s="47">
        <f t="shared" si="1"/>
        <v>1</v>
      </c>
      <c r="CH53" s="47">
        <f t="shared" si="1"/>
        <v>1</v>
      </c>
      <c r="CI53" s="47">
        <f t="shared" si="1"/>
        <v>1</v>
      </c>
      <c r="CJ53" s="47">
        <f t="shared" si="1"/>
        <v>1</v>
      </c>
      <c r="CK53" s="47">
        <f t="shared" si="1"/>
        <v>1</v>
      </c>
      <c r="CL53" s="47">
        <f t="shared" si="1"/>
        <v>1</v>
      </c>
      <c r="CM53" s="47">
        <f t="shared" si="1"/>
        <v>1</v>
      </c>
      <c r="CN53" s="47">
        <f t="shared" si="1"/>
        <v>1</v>
      </c>
      <c r="CO53" s="47">
        <f t="shared" si="1"/>
        <v>1</v>
      </c>
      <c r="CP53" s="47">
        <f t="shared" si="1"/>
        <v>1</v>
      </c>
      <c r="CQ53" s="47">
        <f t="shared" si="1"/>
        <v>1</v>
      </c>
      <c r="CR53" s="47">
        <f t="shared" si="1"/>
        <v>1</v>
      </c>
      <c r="CS53" s="47">
        <f t="shared" si="1"/>
        <v>1</v>
      </c>
      <c r="CT53" s="47">
        <f t="shared" si="1"/>
        <v>1</v>
      </c>
      <c r="CU53" s="47">
        <f t="shared" si="1"/>
        <v>1</v>
      </c>
      <c r="CV53" s="47">
        <f t="shared" si="1"/>
        <v>1</v>
      </c>
      <c r="CW53" s="47">
        <f t="shared" si="1"/>
        <v>1</v>
      </c>
      <c r="CX53" s="47">
        <f t="shared" si="1"/>
        <v>1</v>
      </c>
      <c r="CY53" s="47">
        <f t="shared" si="1"/>
        <v>1</v>
      </c>
      <c r="CZ53" s="47">
        <f t="shared" si="1"/>
        <v>1</v>
      </c>
      <c r="DA53" s="47">
        <f t="shared" si="1"/>
        <v>1</v>
      </c>
      <c r="DB53" s="47">
        <f t="shared" si="1"/>
        <v>1</v>
      </c>
      <c r="DC53" s="47">
        <f t="shared" si="1"/>
        <v>1</v>
      </c>
      <c r="DD53" s="47">
        <f t="shared" si="1"/>
        <v>1</v>
      </c>
      <c r="DE53" s="47">
        <f t="shared" si="1"/>
        <v>1</v>
      </c>
      <c r="DF53" s="47">
        <f t="shared" si="1"/>
        <v>1</v>
      </c>
      <c r="DG53" s="47">
        <f t="shared" si="1"/>
        <v>1</v>
      </c>
      <c r="DH53" s="47">
        <f t="shared" si="1"/>
        <v>1</v>
      </c>
      <c r="DI53" s="47">
        <f t="shared" si="1"/>
        <v>1</v>
      </c>
      <c r="DJ53" s="47">
        <f t="shared" si="1"/>
        <v>1</v>
      </c>
      <c r="DK53" s="47">
        <f t="shared" si="1"/>
        <v>1</v>
      </c>
      <c r="DL53" s="47">
        <f t="shared" si="1"/>
        <v>1</v>
      </c>
      <c r="DM53" s="47">
        <f t="shared" si="1"/>
        <v>1</v>
      </c>
      <c r="DN53" s="47">
        <f t="shared" si="1"/>
        <v>1</v>
      </c>
      <c r="DO53" s="47">
        <f t="shared" si="1"/>
        <v>1</v>
      </c>
      <c r="DP53" s="47">
        <f t="shared" si="1"/>
        <v>1</v>
      </c>
      <c r="DQ53" s="47">
        <f t="shared" si="1"/>
        <v>1</v>
      </c>
      <c r="DR53" s="47">
        <f t="shared" si="1"/>
        <v>1</v>
      </c>
      <c r="DS53" s="47">
        <f t="shared" si="1"/>
        <v>1</v>
      </c>
      <c r="DT53" s="47">
        <f t="shared" si="1"/>
        <v>1</v>
      </c>
      <c r="DU53" s="47">
        <f t="shared" si="1"/>
        <v>1</v>
      </c>
      <c r="DV53" s="47">
        <f t="shared" si="1"/>
        <v>1</v>
      </c>
      <c r="DW53" s="47">
        <f t="shared" si="1"/>
        <v>1</v>
      </c>
      <c r="DX53" s="47">
        <f t="shared" si="1"/>
        <v>1</v>
      </c>
      <c r="DY53" s="47">
        <f t="shared" si="1"/>
        <v>1</v>
      </c>
      <c r="DZ53" s="47">
        <f t="shared" si="1"/>
        <v>1</v>
      </c>
      <c r="EA53" s="47">
        <f t="shared" si="1"/>
        <v>1</v>
      </c>
      <c r="EB53" s="47">
        <f t="shared" si="1"/>
        <v>1</v>
      </c>
      <c r="EC53" s="47">
        <f t="shared" si="1"/>
        <v>1</v>
      </c>
      <c r="ED53" s="47">
        <f t="shared" si="1"/>
        <v>1</v>
      </c>
      <c r="EE53" s="47">
        <f t="shared" si="1"/>
        <v>1</v>
      </c>
      <c r="EF53" s="47">
        <f t="shared" si="1"/>
        <v>1</v>
      </c>
      <c r="EG53" s="47">
        <f t="shared" si="1"/>
        <v>1</v>
      </c>
      <c r="EH53" s="47">
        <f t="shared" si="1"/>
        <v>1</v>
      </c>
      <c r="EI53" s="47">
        <f t="shared" si="1"/>
        <v>1</v>
      </c>
      <c r="EJ53" s="47">
        <f t="shared" si="1"/>
        <v>1</v>
      </c>
      <c r="EK53" s="47">
        <f t="shared" si="1"/>
        <v>1</v>
      </c>
      <c r="EL53" s="47">
        <f t="shared" si="1"/>
        <v>1</v>
      </c>
      <c r="EM53" s="47">
        <f t="shared" si="1"/>
        <v>1</v>
      </c>
      <c r="EN53" s="47">
        <f t="shared" si="1"/>
        <v>1</v>
      </c>
      <c r="EO53" s="47">
        <f t="shared" si="1"/>
        <v>1</v>
      </c>
      <c r="EP53" s="47">
        <f t="shared" si="1"/>
        <v>1</v>
      </c>
      <c r="EQ53" s="47">
        <f t="shared" si="1"/>
        <v>1</v>
      </c>
      <c r="ER53" s="47">
        <f t="shared" ref="ER53:HC53" si="2">ER61</f>
        <v>1</v>
      </c>
      <c r="ES53" s="47">
        <f t="shared" si="2"/>
        <v>1</v>
      </c>
      <c r="ET53" s="47">
        <f t="shared" si="2"/>
        <v>1</v>
      </c>
      <c r="EU53" s="47">
        <f t="shared" si="2"/>
        <v>1</v>
      </c>
      <c r="EV53" s="47">
        <f t="shared" si="2"/>
        <v>1</v>
      </c>
      <c r="EW53" s="47">
        <f t="shared" si="2"/>
        <v>1</v>
      </c>
      <c r="EX53" s="47">
        <f t="shared" si="2"/>
        <v>1</v>
      </c>
      <c r="EY53" s="47">
        <f t="shared" si="2"/>
        <v>1</v>
      </c>
      <c r="EZ53" s="47">
        <f t="shared" si="2"/>
        <v>1</v>
      </c>
      <c r="FA53" s="47">
        <f t="shared" si="2"/>
        <v>1</v>
      </c>
      <c r="FB53" s="47">
        <f t="shared" si="2"/>
        <v>1</v>
      </c>
      <c r="FC53" s="47">
        <f t="shared" si="2"/>
        <v>1</v>
      </c>
      <c r="FD53" s="47">
        <f t="shared" si="2"/>
        <v>1</v>
      </c>
      <c r="FE53" s="47">
        <f t="shared" si="2"/>
        <v>1</v>
      </c>
      <c r="FF53" s="47">
        <f t="shared" si="2"/>
        <v>1</v>
      </c>
      <c r="FG53" s="47">
        <f t="shared" si="2"/>
        <v>1</v>
      </c>
      <c r="FH53" s="47">
        <f t="shared" si="2"/>
        <v>1</v>
      </c>
      <c r="FI53" s="47">
        <f t="shared" si="2"/>
        <v>1</v>
      </c>
      <c r="FJ53" s="47">
        <f t="shared" si="2"/>
        <v>1</v>
      </c>
      <c r="FK53" s="47">
        <f t="shared" si="2"/>
        <v>1</v>
      </c>
      <c r="FL53" s="47">
        <f t="shared" si="2"/>
        <v>1</v>
      </c>
      <c r="FM53" s="47">
        <f t="shared" si="2"/>
        <v>1</v>
      </c>
      <c r="FN53" s="47">
        <f t="shared" si="2"/>
        <v>1</v>
      </c>
      <c r="FO53" s="47">
        <f t="shared" si="2"/>
        <v>1</v>
      </c>
      <c r="FP53" s="47">
        <f t="shared" si="2"/>
        <v>1</v>
      </c>
      <c r="FQ53" s="47">
        <f t="shared" si="2"/>
        <v>1</v>
      </c>
      <c r="FR53" s="47">
        <f t="shared" si="2"/>
        <v>1</v>
      </c>
      <c r="FS53" s="47">
        <f t="shared" si="2"/>
        <v>1</v>
      </c>
      <c r="FT53" s="47">
        <f t="shared" si="2"/>
        <v>1</v>
      </c>
      <c r="FU53" s="47">
        <f t="shared" si="2"/>
        <v>1</v>
      </c>
      <c r="FV53" s="47">
        <f t="shared" si="2"/>
        <v>1</v>
      </c>
      <c r="FW53" s="47">
        <f t="shared" si="2"/>
        <v>1</v>
      </c>
      <c r="FX53" s="47">
        <f t="shared" si="2"/>
        <v>1</v>
      </c>
      <c r="FY53" s="47">
        <f t="shared" si="2"/>
        <v>1</v>
      </c>
      <c r="FZ53" s="47">
        <f t="shared" si="2"/>
        <v>1</v>
      </c>
      <c r="GA53" s="47">
        <f t="shared" si="2"/>
        <v>1</v>
      </c>
      <c r="GB53" s="47">
        <f t="shared" si="2"/>
        <v>1</v>
      </c>
      <c r="GC53" s="47">
        <f t="shared" si="2"/>
        <v>1</v>
      </c>
      <c r="GD53" s="47">
        <f t="shared" si="2"/>
        <v>1</v>
      </c>
      <c r="GE53" s="47">
        <f t="shared" si="2"/>
        <v>1</v>
      </c>
      <c r="GF53" s="47">
        <f t="shared" si="2"/>
        <v>1</v>
      </c>
      <c r="GG53" s="47">
        <f t="shared" si="2"/>
        <v>1</v>
      </c>
      <c r="GH53" s="47">
        <f t="shared" si="2"/>
        <v>1</v>
      </c>
      <c r="GI53" s="47">
        <f t="shared" si="2"/>
        <v>1</v>
      </c>
      <c r="GJ53" s="47">
        <f t="shared" si="2"/>
        <v>1</v>
      </c>
      <c r="GK53" s="47">
        <f t="shared" si="2"/>
        <v>1</v>
      </c>
      <c r="GL53" s="47">
        <f t="shared" si="2"/>
        <v>1</v>
      </c>
      <c r="GM53" s="47">
        <f t="shared" si="2"/>
        <v>1</v>
      </c>
      <c r="GN53" s="47">
        <f t="shared" si="2"/>
        <v>1</v>
      </c>
      <c r="GO53" s="47">
        <f t="shared" si="2"/>
        <v>1</v>
      </c>
      <c r="GP53" s="47">
        <f t="shared" si="2"/>
        <v>1</v>
      </c>
      <c r="GQ53" s="47">
        <f t="shared" si="2"/>
        <v>1</v>
      </c>
      <c r="GR53" s="47">
        <f t="shared" si="2"/>
        <v>1</v>
      </c>
      <c r="GS53" s="47">
        <f t="shared" si="2"/>
        <v>1</v>
      </c>
      <c r="GT53" s="47">
        <f t="shared" si="2"/>
        <v>1</v>
      </c>
      <c r="GU53" s="47">
        <f t="shared" si="2"/>
        <v>1</v>
      </c>
      <c r="GV53" s="47">
        <f t="shared" si="2"/>
        <v>1</v>
      </c>
      <c r="GW53" s="47">
        <f t="shared" si="2"/>
        <v>1</v>
      </c>
      <c r="GX53" s="47">
        <f t="shared" si="2"/>
        <v>1</v>
      </c>
      <c r="GY53" s="47">
        <f t="shared" si="2"/>
        <v>1</v>
      </c>
      <c r="GZ53" s="47">
        <f t="shared" si="2"/>
        <v>1</v>
      </c>
      <c r="HA53" s="47">
        <f t="shared" si="2"/>
        <v>1</v>
      </c>
      <c r="HB53" s="47">
        <f t="shared" si="2"/>
        <v>1</v>
      </c>
      <c r="HC53" s="47">
        <f t="shared" si="2"/>
        <v>1</v>
      </c>
      <c r="HD53" s="47">
        <f t="shared" ref="HD53:JO53" si="3">HD61</f>
        <v>1</v>
      </c>
      <c r="HE53" s="47">
        <f t="shared" si="3"/>
        <v>1</v>
      </c>
      <c r="HF53" s="47">
        <f t="shared" si="3"/>
        <v>1</v>
      </c>
      <c r="HG53" s="47">
        <f t="shared" si="3"/>
        <v>1</v>
      </c>
      <c r="HH53" s="47">
        <f t="shared" si="3"/>
        <v>1</v>
      </c>
      <c r="HI53" s="47">
        <f t="shared" si="3"/>
        <v>1</v>
      </c>
      <c r="HJ53" s="47">
        <f t="shared" si="3"/>
        <v>1</v>
      </c>
      <c r="HK53" s="47">
        <f t="shared" si="3"/>
        <v>1</v>
      </c>
      <c r="HL53" s="47">
        <f t="shared" si="3"/>
        <v>1</v>
      </c>
      <c r="HM53" s="47">
        <f t="shared" si="3"/>
        <v>1</v>
      </c>
      <c r="HN53" s="47">
        <f t="shared" si="3"/>
        <v>1</v>
      </c>
      <c r="HO53" s="47">
        <f t="shared" si="3"/>
        <v>1</v>
      </c>
      <c r="HP53" s="47">
        <f t="shared" si="3"/>
        <v>1</v>
      </c>
      <c r="HQ53" s="47">
        <f t="shared" si="3"/>
        <v>1</v>
      </c>
      <c r="HR53" s="47">
        <f t="shared" si="3"/>
        <v>1</v>
      </c>
      <c r="HS53" s="47">
        <f t="shared" si="3"/>
        <v>1</v>
      </c>
      <c r="HT53" s="47">
        <f t="shared" si="3"/>
        <v>1</v>
      </c>
      <c r="HU53" s="47">
        <f t="shared" si="3"/>
        <v>1</v>
      </c>
      <c r="HV53" s="47">
        <f t="shared" si="3"/>
        <v>1</v>
      </c>
      <c r="HW53" s="47">
        <f t="shared" si="3"/>
        <v>1</v>
      </c>
      <c r="HX53" s="47">
        <f t="shared" si="3"/>
        <v>1</v>
      </c>
      <c r="HY53" s="47">
        <f t="shared" si="3"/>
        <v>1</v>
      </c>
      <c r="HZ53" s="47">
        <f t="shared" si="3"/>
        <v>1</v>
      </c>
      <c r="IA53" s="47">
        <f t="shared" si="3"/>
        <v>1</v>
      </c>
      <c r="IB53" s="47">
        <f t="shared" si="3"/>
        <v>1</v>
      </c>
      <c r="IC53" s="47">
        <f t="shared" si="3"/>
        <v>1</v>
      </c>
      <c r="ID53" s="47">
        <f t="shared" si="3"/>
        <v>1</v>
      </c>
      <c r="IE53" s="47">
        <f t="shared" si="3"/>
        <v>1</v>
      </c>
      <c r="IF53" s="47">
        <f t="shared" si="3"/>
        <v>1</v>
      </c>
      <c r="IG53" s="47">
        <f t="shared" si="3"/>
        <v>1</v>
      </c>
      <c r="IH53" s="47">
        <f t="shared" si="3"/>
        <v>1</v>
      </c>
      <c r="II53" s="47">
        <f t="shared" si="3"/>
        <v>1</v>
      </c>
      <c r="IJ53" s="47">
        <f t="shared" si="3"/>
        <v>1</v>
      </c>
      <c r="IK53" s="47">
        <f t="shared" si="3"/>
        <v>1</v>
      </c>
      <c r="IL53" s="47">
        <f t="shared" si="3"/>
        <v>1</v>
      </c>
      <c r="IM53" s="47">
        <f t="shared" si="3"/>
        <v>1</v>
      </c>
      <c r="IN53" s="47">
        <f t="shared" si="3"/>
        <v>1</v>
      </c>
      <c r="IO53" s="47">
        <f t="shared" si="3"/>
        <v>1</v>
      </c>
      <c r="IP53" s="47">
        <f t="shared" si="3"/>
        <v>1</v>
      </c>
      <c r="IQ53" s="47">
        <f t="shared" si="3"/>
        <v>1</v>
      </c>
      <c r="IR53" s="47">
        <f t="shared" si="3"/>
        <v>1</v>
      </c>
      <c r="IS53" s="47">
        <f t="shared" si="3"/>
        <v>1</v>
      </c>
      <c r="IT53" s="47">
        <f t="shared" si="3"/>
        <v>1</v>
      </c>
      <c r="IU53" s="47">
        <f t="shared" si="3"/>
        <v>1</v>
      </c>
      <c r="IV53" s="47">
        <f t="shared" si="3"/>
        <v>1</v>
      </c>
      <c r="IW53" s="47">
        <f t="shared" si="3"/>
        <v>1</v>
      </c>
      <c r="IX53" s="47">
        <f t="shared" si="3"/>
        <v>1</v>
      </c>
      <c r="IY53" s="47">
        <f t="shared" si="3"/>
        <v>1</v>
      </c>
      <c r="IZ53" s="47">
        <f t="shared" si="3"/>
        <v>1</v>
      </c>
      <c r="JA53" s="47">
        <f t="shared" si="3"/>
        <v>1</v>
      </c>
      <c r="JB53" s="47">
        <f t="shared" si="3"/>
        <v>1</v>
      </c>
      <c r="JC53" s="47">
        <f t="shared" si="3"/>
        <v>1</v>
      </c>
      <c r="JD53" s="47">
        <f t="shared" si="3"/>
        <v>1</v>
      </c>
      <c r="JE53" s="47">
        <f t="shared" si="3"/>
        <v>1</v>
      </c>
      <c r="JF53" s="47">
        <f t="shared" si="3"/>
        <v>1</v>
      </c>
      <c r="JG53" s="47">
        <f t="shared" si="3"/>
        <v>1</v>
      </c>
      <c r="JH53" s="47">
        <f t="shared" si="3"/>
        <v>1</v>
      </c>
      <c r="JI53" s="47">
        <f t="shared" si="3"/>
        <v>1</v>
      </c>
      <c r="JJ53" s="47">
        <f t="shared" si="3"/>
        <v>1</v>
      </c>
      <c r="JK53" s="47">
        <f t="shared" si="3"/>
        <v>1</v>
      </c>
      <c r="JL53" s="47">
        <f t="shared" si="3"/>
        <v>1</v>
      </c>
      <c r="JM53" s="47">
        <f t="shared" si="3"/>
        <v>1</v>
      </c>
      <c r="JN53" s="47">
        <f t="shared" si="3"/>
        <v>1</v>
      </c>
      <c r="JO53" s="47">
        <f t="shared" si="3"/>
        <v>1</v>
      </c>
      <c r="JP53" s="47">
        <f t="shared" ref="JP53:LT53" si="4">JP61</f>
        <v>1</v>
      </c>
      <c r="JQ53" s="47">
        <f t="shared" si="4"/>
        <v>1</v>
      </c>
      <c r="JR53" s="47">
        <f t="shared" si="4"/>
        <v>1</v>
      </c>
      <c r="JS53" s="47">
        <f t="shared" si="4"/>
        <v>1</v>
      </c>
      <c r="JT53" s="47">
        <f t="shared" si="4"/>
        <v>1</v>
      </c>
      <c r="JU53" s="47">
        <f t="shared" si="4"/>
        <v>1</v>
      </c>
      <c r="JV53" s="47">
        <f t="shared" si="4"/>
        <v>1</v>
      </c>
      <c r="JW53" s="47">
        <f t="shared" si="4"/>
        <v>1</v>
      </c>
      <c r="JX53" s="47">
        <f t="shared" si="4"/>
        <v>1</v>
      </c>
      <c r="JY53" s="47">
        <f t="shared" si="4"/>
        <v>1</v>
      </c>
      <c r="JZ53" s="47">
        <f t="shared" si="4"/>
        <v>1</v>
      </c>
      <c r="KA53" s="47">
        <f t="shared" si="4"/>
        <v>1</v>
      </c>
      <c r="KB53" s="47">
        <f t="shared" si="4"/>
        <v>1</v>
      </c>
      <c r="KC53" s="47">
        <f t="shared" si="4"/>
        <v>1</v>
      </c>
      <c r="KD53" s="47">
        <f t="shared" si="4"/>
        <v>1</v>
      </c>
      <c r="KE53" s="47">
        <f t="shared" si="4"/>
        <v>1</v>
      </c>
      <c r="KF53" s="47">
        <f t="shared" si="4"/>
        <v>1</v>
      </c>
      <c r="KG53" s="47">
        <f t="shared" si="4"/>
        <v>1</v>
      </c>
      <c r="KH53" s="47">
        <f t="shared" si="4"/>
        <v>1</v>
      </c>
      <c r="KI53" s="47">
        <f t="shared" si="4"/>
        <v>1</v>
      </c>
      <c r="KJ53" s="47">
        <f t="shared" si="4"/>
        <v>1</v>
      </c>
      <c r="KK53" s="47">
        <f t="shared" si="4"/>
        <v>1</v>
      </c>
      <c r="KL53" s="47">
        <f t="shared" si="4"/>
        <v>1</v>
      </c>
      <c r="KM53" s="47">
        <f t="shared" si="4"/>
        <v>1</v>
      </c>
      <c r="KN53" s="47">
        <f t="shared" si="4"/>
        <v>1</v>
      </c>
      <c r="KO53" s="47">
        <f t="shared" si="4"/>
        <v>1</v>
      </c>
      <c r="KP53" s="47">
        <f t="shared" si="4"/>
        <v>1</v>
      </c>
      <c r="KQ53" s="47">
        <f t="shared" si="4"/>
        <v>1</v>
      </c>
      <c r="KR53" s="47">
        <f t="shared" si="4"/>
        <v>1</v>
      </c>
      <c r="KS53" s="47">
        <f t="shared" si="4"/>
        <v>1</v>
      </c>
      <c r="KT53" s="47">
        <f t="shared" si="4"/>
        <v>1</v>
      </c>
      <c r="KU53" s="47">
        <f t="shared" si="4"/>
        <v>1</v>
      </c>
      <c r="KV53" s="47">
        <f t="shared" si="4"/>
        <v>1</v>
      </c>
      <c r="KW53" s="47">
        <f t="shared" si="4"/>
        <v>1</v>
      </c>
      <c r="KX53" s="47">
        <f t="shared" si="4"/>
        <v>1</v>
      </c>
      <c r="KY53" s="47">
        <f t="shared" si="4"/>
        <v>1</v>
      </c>
      <c r="KZ53" s="47">
        <f t="shared" si="4"/>
        <v>1</v>
      </c>
      <c r="LA53" s="47">
        <f t="shared" si="4"/>
        <v>1</v>
      </c>
      <c r="LB53" s="47">
        <f t="shared" si="4"/>
        <v>1</v>
      </c>
      <c r="LC53" s="47">
        <f t="shared" si="4"/>
        <v>1</v>
      </c>
      <c r="LD53" s="47">
        <f t="shared" si="4"/>
        <v>1</v>
      </c>
      <c r="LE53" s="47">
        <f t="shared" si="4"/>
        <v>1</v>
      </c>
      <c r="LF53" s="47">
        <f t="shared" si="4"/>
        <v>1</v>
      </c>
      <c r="LG53" s="47">
        <f t="shared" si="4"/>
        <v>1</v>
      </c>
      <c r="LH53" s="47">
        <f t="shared" si="4"/>
        <v>1</v>
      </c>
      <c r="LI53" s="47">
        <f t="shared" si="4"/>
        <v>1</v>
      </c>
      <c r="LJ53" s="47">
        <f t="shared" si="4"/>
        <v>1</v>
      </c>
      <c r="LK53" s="47">
        <f t="shared" si="4"/>
        <v>1</v>
      </c>
      <c r="LL53" s="47">
        <f t="shared" si="4"/>
        <v>1</v>
      </c>
      <c r="LM53" s="47">
        <f t="shared" si="4"/>
        <v>1</v>
      </c>
      <c r="LN53" s="47">
        <f t="shared" si="4"/>
        <v>1</v>
      </c>
      <c r="LO53" s="47">
        <f t="shared" si="4"/>
        <v>1</v>
      </c>
      <c r="LP53" s="47">
        <f t="shared" si="4"/>
        <v>1</v>
      </c>
      <c r="LQ53" s="47">
        <f t="shared" si="4"/>
        <v>1</v>
      </c>
      <c r="LR53" s="47">
        <f t="shared" si="4"/>
        <v>1</v>
      </c>
      <c r="LS53" s="47">
        <f t="shared" si="4"/>
        <v>1</v>
      </c>
      <c r="LT53" s="47">
        <f t="shared" si="4"/>
        <v>1</v>
      </c>
      <c r="LU53" s="47"/>
    </row>
    <row r="54" spans="1:333" ht="24.6" customHeight="1">
      <c r="A54" s="84" t="s">
        <v>257</v>
      </c>
      <c r="B54" s="459">
        <f>SUM(AI62:AI96)/365</f>
        <v>0</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SUM($CE$54:$LT$54)</f>
        <v>0</v>
      </c>
      <c r="CD54" s="88" t="s">
        <v>258</v>
      </c>
      <c r="CE54" s="90">
        <f t="array" ref="CE54">MAX(IF($BB$62:$BB$96=1,CE62:CE96))</f>
        <v>0</v>
      </c>
      <c r="CF54" s="90">
        <f t="array" ref="CF54">MAX(IF($BB$62:$BB$96=1,CF62:CF96))</f>
        <v>0</v>
      </c>
      <c r="CG54" s="90">
        <f t="array" ref="CG54">MAX(IF($BB$62:$BB$96=1,CG62:CG96))</f>
        <v>0</v>
      </c>
      <c r="CH54" s="90">
        <f t="array" ref="CH54">MAX(IF($BB$62:$BB$96=1,CH62:CH96))</f>
        <v>0</v>
      </c>
      <c r="CI54" s="90">
        <f t="array" ref="CI54">MAX(IF($BB$62:$BB$96=1,CI62:CI96))</f>
        <v>0</v>
      </c>
      <c r="CJ54" s="90">
        <f t="array" ref="CJ54">MAX(IF($BB$62:$BB$96=1,CJ62:CJ96))</f>
        <v>0</v>
      </c>
      <c r="CK54" s="90">
        <f t="array" ref="CK54">MAX(IF($BB$62:$BB$96=1,CK62:CK96))</f>
        <v>0</v>
      </c>
      <c r="CL54" s="90">
        <f t="array" ref="CL54">MAX(IF($BB$62:$BB$96=1,CL62:CL96))</f>
        <v>0</v>
      </c>
      <c r="CM54" s="90">
        <f t="array" ref="CM54">MAX(IF($BB$62:$BB$96=1,CM62:CM96))</f>
        <v>0</v>
      </c>
      <c r="CN54" s="90">
        <f t="array" ref="CN54">MAX(IF($BB$62:$BB$96=1,CN62:CN96))</f>
        <v>0</v>
      </c>
      <c r="CO54" s="90">
        <f t="array" ref="CO54">MAX(IF($BB$62:$BB$96=1,CO62:CO96))</f>
        <v>0</v>
      </c>
      <c r="CP54" s="90">
        <f t="array" ref="CP54">MAX(IF($BB$62:$BB$96=1,CP62:CP96))</f>
        <v>0</v>
      </c>
      <c r="CQ54" s="90">
        <f t="array" ref="CQ54">MAX(IF($BB$62:$BB$96=1,CQ62:CQ96))</f>
        <v>0</v>
      </c>
      <c r="CR54" s="90">
        <f t="array" ref="CR54">MAX(IF($BB$62:$BB$96=1,CR62:CR96))</f>
        <v>0</v>
      </c>
      <c r="CS54" s="90">
        <f t="array" ref="CS54">MAX(IF($BB$62:$BB$96=1,CS62:CS96))</f>
        <v>0</v>
      </c>
      <c r="CT54" s="90">
        <f t="array" ref="CT54">MAX(IF($BB$62:$BB$96=1,CT62:CT96))</f>
        <v>0</v>
      </c>
      <c r="CU54" s="90">
        <f t="array" ref="CU54">MAX(IF($BB$62:$BB$96=1,CU62:CU96))</f>
        <v>0</v>
      </c>
      <c r="CV54" s="90">
        <f t="array" ref="CV54">MAX(IF($BB$62:$BB$96=1,CV62:CV96))</f>
        <v>0</v>
      </c>
      <c r="CW54" s="90">
        <f t="array" ref="CW54">MAX(IF($BB$62:$BB$96=1,CW62:CW96))</f>
        <v>0</v>
      </c>
      <c r="CX54" s="90">
        <f t="array" ref="CX54">MAX(IF($BB$62:$BB$96=1,CX62:CX96))</f>
        <v>0</v>
      </c>
      <c r="CY54" s="90">
        <f t="array" ref="CY54">MAX(IF($BB$62:$BB$96=1,CY62:CY96))</f>
        <v>0</v>
      </c>
      <c r="CZ54" s="90">
        <f t="array" ref="CZ54">MAX(IF($BB$62:$BB$96=1,CZ62:CZ96))</f>
        <v>0</v>
      </c>
      <c r="DA54" s="90">
        <f t="array" ref="DA54">MAX(IF($BB$62:$BB$96=1,DA62:DA96))</f>
        <v>0</v>
      </c>
      <c r="DB54" s="90">
        <f t="array" ref="DB54">MAX(IF($BB$62:$BB$96=1,DB62:DB96))</f>
        <v>0</v>
      </c>
      <c r="DC54" s="90">
        <f t="array" ref="DC54">MAX(IF($BB$62:$BB$96=1,DC62:DC96))</f>
        <v>0</v>
      </c>
      <c r="DD54" s="90">
        <f t="array" ref="DD54">MAX(IF($BB$62:$BB$96=1,DD62:DD96))</f>
        <v>0</v>
      </c>
      <c r="DE54" s="90">
        <f t="array" ref="DE54">MAX(IF($BB$62:$BB$96=1,DE62:DE96))</f>
        <v>0</v>
      </c>
      <c r="DF54" s="90">
        <f t="array" ref="DF54">MAX(IF($BB$62:$BB$96=1,DF62:DF96))</f>
        <v>0</v>
      </c>
      <c r="DG54" s="90">
        <f t="array" ref="DG54">MAX(IF($BB$62:$BB$96=1,DG62:DG96))</f>
        <v>0</v>
      </c>
      <c r="DH54" s="90">
        <f t="array" ref="DH54">MAX(IF($BB$62:$BB$96=1,DH62:DH96))</f>
        <v>0</v>
      </c>
      <c r="DI54" s="90">
        <f t="array" ref="DI54">MAX(IF($BB$62:$BB$96=1,DI62:DI96))</f>
        <v>0</v>
      </c>
      <c r="DJ54" s="90">
        <f t="array" ref="DJ54">MAX(IF($BB$62:$BB$96=1,DJ62:DJ96))</f>
        <v>0</v>
      </c>
      <c r="DK54" s="90">
        <f t="array" ref="DK54">MAX(IF($BB$62:$BB$96=1,DK62:DK96))</f>
        <v>0</v>
      </c>
      <c r="DL54" s="90">
        <f t="array" ref="DL54">MAX(IF($BB$62:$BB$96=1,DL62:DL96))</f>
        <v>0</v>
      </c>
      <c r="DM54" s="90">
        <f t="array" ref="DM54">MAX(IF($BB$62:$BB$96=1,DM62:DM96))</f>
        <v>0</v>
      </c>
      <c r="DN54" s="90">
        <f t="array" ref="DN54">MAX(IF($BB$62:$BB$96=1,DN62:DN96))</f>
        <v>0</v>
      </c>
      <c r="DO54" s="90">
        <f t="array" ref="DO54">MAX(IF($BB$62:$BB$96=1,DO62:DO96))</f>
        <v>0</v>
      </c>
      <c r="DP54" s="90">
        <f t="array" ref="DP54">MAX(IF($BB$62:$BB$96=1,DP62:DP96))</f>
        <v>0</v>
      </c>
      <c r="DQ54" s="90">
        <f t="array" ref="DQ54">MAX(IF($BB$62:$BB$96=1,DQ62:DQ96))</f>
        <v>0</v>
      </c>
      <c r="DR54" s="90">
        <f t="array" ref="DR54">MAX(IF($BB$62:$BB$96=1,DR62:DR96))</f>
        <v>0</v>
      </c>
      <c r="DS54" s="90">
        <f t="array" ref="DS54">MAX(IF($BB$62:$BB$96=1,DS62:DS96))</f>
        <v>0</v>
      </c>
      <c r="DT54" s="90">
        <f t="array" ref="DT54">MAX(IF($BB$62:$BB$96=1,DT62:DT96))</f>
        <v>0</v>
      </c>
      <c r="DU54" s="90">
        <f t="array" ref="DU54">MAX(IF($BB$62:$BB$96=1,DU62:DU96))</f>
        <v>0</v>
      </c>
      <c r="DV54" s="90">
        <f t="array" ref="DV54">MAX(IF($BB$62:$BB$96=1,DV62:DV96))</f>
        <v>0</v>
      </c>
      <c r="DW54" s="90">
        <f t="array" ref="DW54">MAX(IF($BB$62:$BB$96=1,DW62:DW96))</f>
        <v>0</v>
      </c>
      <c r="DX54" s="90">
        <f t="array" ref="DX54">MAX(IF($BB$62:$BB$96=1,DX62:DX96))</f>
        <v>0</v>
      </c>
      <c r="DY54" s="90">
        <f t="array" ref="DY54">MAX(IF($BB$62:$BB$96=1,DY62:DY96))</f>
        <v>0</v>
      </c>
      <c r="DZ54" s="90">
        <f t="array" ref="DZ54">MAX(IF($BB$62:$BB$96=1,DZ62:DZ96))</f>
        <v>0</v>
      </c>
      <c r="EA54" s="90">
        <f t="array" ref="EA54">MAX(IF($BB$62:$BB$96=1,EA62:EA96))</f>
        <v>0</v>
      </c>
      <c r="EB54" s="90">
        <f t="array" ref="EB54">MAX(IF($BB$62:$BB$96=1,EB62:EB96))</f>
        <v>0</v>
      </c>
      <c r="EC54" s="90">
        <f t="array" ref="EC54">MAX(IF($BB$62:$BB$96=1,EC62:EC96))</f>
        <v>0</v>
      </c>
      <c r="ED54" s="90">
        <f t="array" ref="ED54">MAX(IF($BB$62:$BB$96=1,ED62:ED96))</f>
        <v>0</v>
      </c>
      <c r="EE54" s="90">
        <f t="array" ref="EE54">MAX(IF($BB$62:$BB$96=1,EE62:EE96))</f>
        <v>0</v>
      </c>
      <c r="EF54" s="90">
        <f t="array" ref="EF54">MAX(IF($BB$62:$BB$96=1,EF62:EF96))</f>
        <v>0</v>
      </c>
      <c r="EG54" s="90">
        <f t="array" ref="EG54">MAX(IF($BB$62:$BB$96=1,EG62:EG96))</f>
        <v>0</v>
      </c>
      <c r="EH54" s="90">
        <f t="array" ref="EH54">MAX(IF($BB$62:$BB$96=1,EH62:EH96))</f>
        <v>0</v>
      </c>
      <c r="EI54" s="90">
        <f t="array" ref="EI54">MAX(IF($BB$62:$BB$96=1,EI62:EI96))</f>
        <v>0</v>
      </c>
      <c r="EJ54" s="90">
        <f t="array" ref="EJ54">MAX(IF($BB$62:$BB$96=1,EJ62:EJ96))</f>
        <v>0</v>
      </c>
      <c r="EK54" s="90">
        <f t="array" ref="EK54">MAX(IF($BB$62:$BB$96=1,EK62:EK96))</f>
        <v>0</v>
      </c>
      <c r="EL54" s="90">
        <f t="array" ref="EL54">MAX(IF($BB$62:$BB$96=1,EL62:EL96))</f>
        <v>0</v>
      </c>
      <c r="EM54" s="90">
        <f t="array" ref="EM54">MAX(IF($BB$62:$BB$96=1,EM62:EM96))</f>
        <v>0</v>
      </c>
      <c r="EN54" s="90">
        <f t="array" ref="EN54">MAX(IF($BB$62:$BB$96=1,EN62:EN96))</f>
        <v>0</v>
      </c>
      <c r="EO54" s="90">
        <f t="array" ref="EO54">MAX(IF($BB$62:$BB$96=1,EO62:EO96))</f>
        <v>0</v>
      </c>
      <c r="EP54" s="90">
        <f t="array" ref="EP54">MAX(IF($BB$62:$BB$96=1,EP62:EP96))</f>
        <v>0</v>
      </c>
      <c r="EQ54" s="90">
        <f t="array" ref="EQ54">MAX(IF($BB$62:$BB$96=1,EQ62:EQ96))</f>
        <v>0</v>
      </c>
      <c r="ER54" s="90">
        <f t="array" ref="ER54">MAX(IF($BB$62:$BB$96=1,ER62:ER96))</f>
        <v>0</v>
      </c>
      <c r="ES54" s="90">
        <f t="array" ref="ES54">MAX(IF($BB$62:$BB$96=1,ES62:ES96))</f>
        <v>0</v>
      </c>
      <c r="ET54" s="90">
        <f t="array" ref="ET54">MAX(IF($BB$62:$BB$96=1,ET62:ET96))</f>
        <v>0</v>
      </c>
      <c r="EU54" s="90">
        <f t="array" ref="EU54">MAX(IF($BB$62:$BB$96=1,EU62:EU96))</f>
        <v>0</v>
      </c>
      <c r="EV54" s="90">
        <f t="array" ref="EV54">MAX(IF($BB$62:$BB$96=1,EV62:EV96))</f>
        <v>0</v>
      </c>
      <c r="EW54" s="90">
        <f t="array" ref="EW54">MAX(IF($BB$62:$BB$96=1,EW62:EW96))</f>
        <v>0</v>
      </c>
      <c r="EX54" s="90">
        <f t="array" ref="EX54">MAX(IF($BB$62:$BB$96=1,EX62:EX96))</f>
        <v>0</v>
      </c>
      <c r="EY54" s="90">
        <f t="array" ref="EY54">MAX(IF($BB$62:$BB$96=1,EY62:EY96))</f>
        <v>0</v>
      </c>
      <c r="EZ54" s="90">
        <f t="array" ref="EZ54">MAX(IF($BB$62:$BB$96=1,EZ62:EZ96))</f>
        <v>0</v>
      </c>
      <c r="FA54" s="90">
        <f t="array" ref="FA54">MAX(IF($BB$62:$BB$96=1,FA62:FA96))</f>
        <v>0</v>
      </c>
      <c r="FB54" s="90">
        <f t="array" ref="FB54">MAX(IF($BB$62:$BB$96=1,FB62:FB96))</f>
        <v>0</v>
      </c>
      <c r="FC54" s="90">
        <f t="array" ref="FC54">MAX(IF($BB$62:$BB$96=1,FC62:FC96))</f>
        <v>0</v>
      </c>
      <c r="FD54" s="90">
        <f t="array" ref="FD54">MAX(IF($BB$62:$BB$96=1,FD62:FD96))</f>
        <v>0</v>
      </c>
      <c r="FE54" s="90">
        <f t="array" ref="FE54">MAX(IF($BB$62:$BB$96=1,FE62:FE96))</f>
        <v>0</v>
      </c>
      <c r="FF54" s="90">
        <f t="array" ref="FF54">MAX(IF($BB$62:$BB$96=1,FF62:FF96))</f>
        <v>0</v>
      </c>
      <c r="FG54" s="90">
        <f t="array" ref="FG54">MAX(IF($BB$62:$BB$96=1,FG62:FG96))</f>
        <v>0</v>
      </c>
      <c r="FH54" s="90">
        <f t="array" ref="FH54">MAX(IF($BB$62:$BB$96=1,FH62:FH96))</f>
        <v>0</v>
      </c>
      <c r="FI54" s="90">
        <f t="array" ref="FI54">MAX(IF($BB$62:$BB$96=1,FI62:FI96))</f>
        <v>0</v>
      </c>
      <c r="FJ54" s="90">
        <f t="array" ref="FJ54">MAX(IF($BB$62:$BB$96=1,FJ62:FJ96))</f>
        <v>0</v>
      </c>
      <c r="FK54" s="90">
        <f t="array" ref="FK54">MAX(IF($BB$62:$BB$96=1,FK62:FK96))</f>
        <v>0</v>
      </c>
      <c r="FL54" s="90">
        <f t="array" ref="FL54">MAX(IF($BB$62:$BB$96=1,FL62:FL96))</f>
        <v>0</v>
      </c>
      <c r="FM54" s="90">
        <f t="array" ref="FM54">MAX(IF($BB$62:$BB$96=1,FM62:FM96))</f>
        <v>0</v>
      </c>
      <c r="FN54" s="90">
        <f t="array" ref="FN54">MAX(IF($BB$62:$BB$96=1,FN62:FN96))</f>
        <v>0</v>
      </c>
      <c r="FO54" s="90">
        <f t="array" ref="FO54">MAX(IF($BB$62:$BB$96=1,FO62:FO96))</f>
        <v>0</v>
      </c>
      <c r="FP54" s="90">
        <f t="array" ref="FP54">MAX(IF($BB$62:$BB$96=1,FP62:FP96))</f>
        <v>0</v>
      </c>
      <c r="FQ54" s="90">
        <f t="array" ref="FQ54">MAX(IF($BB$62:$BB$96=1,FQ62:FQ96))</f>
        <v>0</v>
      </c>
      <c r="FR54" s="90">
        <f t="array" ref="FR54">MAX(IF($BB$62:$BB$96=1,FR62:FR96))</f>
        <v>0</v>
      </c>
      <c r="FS54" s="90">
        <f t="array" ref="FS54">MAX(IF($BB$62:$BB$96=1,FS62:FS96))</f>
        <v>0</v>
      </c>
      <c r="FT54" s="90">
        <f t="array" ref="FT54">MAX(IF($BB$62:$BB$96=1,FT62:FT96))</f>
        <v>0</v>
      </c>
      <c r="FU54" s="90">
        <f t="array" ref="FU54">MAX(IF($BB$62:$BB$96=1,FU62:FU96))</f>
        <v>0</v>
      </c>
      <c r="FV54" s="90">
        <f t="array" ref="FV54">MAX(IF($BB$62:$BB$96=1,FV62:FV96))</f>
        <v>0</v>
      </c>
      <c r="FW54" s="90">
        <f t="array" ref="FW54">MAX(IF($BB$62:$BB$96=1,FW62:FW96))</f>
        <v>0</v>
      </c>
      <c r="FX54" s="90">
        <f t="array" ref="FX54">MAX(IF($BB$62:$BB$96=1,FX62:FX96))</f>
        <v>0</v>
      </c>
      <c r="FY54" s="90">
        <f t="array" ref="FY54">MAX(IF($BB$62:$BB$96=1,FY62:FY96))</f>
        <v>0</v>
      </c>
      <c r="FZ54" s="90">
        <f t="array" ref="FZ54">MAX(IF($BB$62:$BB$96=1,FZ62:FZ96))</f>
        <v>0</v>
      </c>
      <c r="GA54" s="90">
        <f t="array" ref="GA54">MAX(IF($BB$62:$BB$96=1,GA62:GA96))</f>
        <v>0</v>
      </c>
      <c r="GB54" s="90">
        <f t="array" ref="GB54">MAX(IF($BB$62:$BB$96=1,GB62:GB96))</f>
        <v>0</v>
      </c>
      <c r="GC54" s="90">
        <f t="array" ref="GC54">MAX(IF($BB$62:$BB$96=1,GC62:GC96))</f>
        <v>0</v>
      </c>
      <c r="GD54" s="90">
        <f t="array" ref="GD54">MAX(IF($BB$62:$BB$96=1,GD62:GD96))</f>
        <v>0</v>
      </c>
      <c r="GE54" s="90">
        <f t="array" ref="GE54">MAX(IF($BB$62:$BB$96=1,GE62:GE96))</f>
        <v>0</v>
      </c>
      <c r="GF54" s="90">
        <f t="array" ref="GF54">MAX(IF($BB$62:$BB$96=1,GF62:GF96))</f>
        <v>0</v>
      </c>
      <c r="GG54" s="90">
        <f t="array" ref="GG54">MAX(IF($BB$62:$BB$96=1,GG62:GG96))</f>
        <v>0</v>
      </c>
      <c r="GH54" s="90">
        <f t="array" ref="GH54">MAX(IF($BB$62:$BB$96=1,GH62:GH96))</f>
        <v>0</v>
      </c>
      <c r="GI54" s="90">
        <f t="array" ref="GI54">MAX(IF($BB$62:$BB$96=1,GI62:GI96))</f>
        <v>0</v>
      </c>
      <c r="GJ54" s="90">
        <f t="array" ref="GJ54">MAX(IF($BB$62:$BB$96=1,GJ62:GJ96))</f>
        <v>0</v>
      </c>
      <c r="GK54" s="90">
        <f t="array" ref="GK54">MAX(IF($BB$62:$BB$96=1,GK62:GK96))</f>
        <v>0</v>
      </c>
      <c r="GL54" s="90">
        <f t="array" ref="GL54">MAX(IF($BB$62:$BB$96=1,GL62:GL96))</f>
        <v>0</v>
      </c>
      <c r="GM54" s="90">
        <f t="array" ref="GM54">MAX(IF($BB$62:$BB$96=1,GM62:GM96))</f>
        <v>0</v>
      </c>
      <c r="GN54" s="90">
        <f t="array" ref="GN54">MAX(IF($BB$62:$BB$96=1,GN62:GN96))</f>
        <v>0</v>
      </c>
      <c r="GO54" s="90">
        <f t="array" ref="GO54">MAX(IF($BB$62:$BB$96=1,GO62:GO96))</f>
        <v>0</v>
      </c>
      <c r="GP54" s="90">
        <f t="array" ref="GP54">MAX(IF($BB$62:$BB$96=1,GP62:GP96))</f>
        <v>0</v>
      </c>
      <c r="GQ54" s="90">
        <f t="array" ref="GQ54">MAX(IF($BB$62:$BB$96=1,GQ62:GQ96))</f>
        <v>0</v>
      </c>
      <c r="GR54" s="90">
        <f t="array" ref="GR54">MAX(IF($BB$62:$BB$96=1,GR62:GR96))</f>
        <v>0</v>
      </c>
      <c r="GS54" s="90">
        <f t="array" ref="GS54">MAX(IF($BB$62:$BB$96=1,GS62:GS96))</f>
        <v>0</v>
      </c>
      <c r="GT54" s="90">
        <f t="array" ref="GT54">MAX(IF($BB$62:$BB$96=1,GT62:GT96))</f>
        <v>0</v>
      </c>
      <c r="GU54" s="90">
        <f t="array" ref="GU54">MAX(IF($BB$62:$BB$96=1,GU62:GU96))</f>
        <v>0</v>
      </c>
      <c r="GV54" s="90">
        <f t="array" ref="GV54">MAX(IF($BB$62:$BB$96=1,GV62:GV96))</f>
        <v>0</v>
      </c>
      <c r="GW54" s="90">
        <f t="array" ref="GW54">MAX(IF($BB$62:$BB$96=1,GW62:GW96))</f>
        <v>0</v>
      </c>
      <c r="GX54" s="90">
        <f t="array" ref="GX54">MAX(IF($BB$62:$BB$96=1,GX62:GX96))</f>
        <v>0</v>
      </c>
      <c r="GY54" s="90">
        <f t="array" ref="GY54">MAX(IF($BB$62:$BB$96=1,GY62:GY96))</f>
        <v>0</v>
      </c>
      <c r="GZ54" s="90">
        <f t="array" ref="GZ54">MAX(IF($BB$62:$BB$96=1,GZ62:GZ96))</f>
        <v>0</v>
      </c>
      <c r="HA54" s="90">
        <f t="array" ref="HA54">MAX(IF($BB$62:$BB$96=1,HA62:HA96))</f>
        <v>0</v>
      </c>
      <c r="HB54" s="90">
        <f t="array" ref="HB54">MAX(IF($BB$62:$BB$96=1,HB62:HB96))</f>
        <v>0</v>
      </c>
      <c r="HC54" s="90">
        <f t="array" ref="HC54">MAX(IF($BB$62:$BB$96=1,HC62:HC96))</f>
        <v>0</v>
      </c>
      <c r="HD54" s="90">
        <f t="array" ref="HD54">MAX(IF($BB$62:$BB$96=1,HD62:HD96))</f>
        <v>0</v>
      </c>
      <c r="HE54" s="90">
        <f t="array" ref="HE54">MAX(IF($BB$62:$BB$96=1,HE62:HE96))</f>
        <v>0</v>
      </c>
      <c r="HF54" s="90">
        <f t="array" ref="HF54">MAX(IF($BB$62:$BB$96=1,HF62:HF96))</f>
        <v>0</v>
      </c>
      <c r="HG54" s="90">
        <f t="array" ref="HG54">MAX(IF($BB$62:$BB$96=1,HG62:HG96))</f>
        <v>0</v>
      </c>
      <c r="HH54" s="90">
        <f t="array" ref="HH54">MAX(IF($BB$62:$BB$96=1,HH62:HH96))</f>
        <v>0</v>
      </c>
      <c r="HI54" s="90">
        <f t="array" ref="HI54">MAX(IF($BB$62:$BB$96=1,HI62:HI96))</f>
        <v>0</v>
      </c>
      <c r="HJ54" s="90">
        <f t="array" ref="HJ54">MAX(IF($BB$62:$BB$96=1,HJ62:HJ96))</f>
        <v>0</v>
      </c>
      <c r="HK54" s="90">
        <f t="array" ref="HK54">MAX(IF($BB$62:$BB$96=1,HK62:HK96))</f>
        <v>0</v>
      </c>
      <c r="HL54" s="90">
        <f t="array" ref="HL54">MAX(IF($BB$62:$BB$96=1,HL62:HL96))</f>
        <v>0</v>
      </c>
      <c r="HM54" s="90">
        <f t="array" ref="HM54">MAX(IF($BB$62:$BB$96=1,HM62:HM96))</f>
        <v>0</v>
      </c>
      <c r="HN54" s="90">
        <f t="array" ref="HN54">MAX(IF($BB$62:$BB$96=1,HN62:HN96))</f>
        <v>0</v>
      </c>
      <c r="HO54" s="90">
        <f t="array" ref="HO54">MAX(IF($BB$62:$BB$96=1,HO62:HO96))</f>
        <v>0</v>
      </c>
      <c r="HP54" s="90">
        <f t="array" ref="HP54">MAX(IF($BB$62:$BB$96=1,HP62:HP96))</f>
        <v>0</v>
      </c>
      <c r="HQ54" s="90">
        <f t="array" ref="HQ54">MAX(IF($BB$62:$BB$96=1,HQ62:HQ96))</f>
        <v>0</v>
      </c>
      <c r="HR54" s="90">
        <f t="array" ref="HR54">MAX(IF($BB$62:$BB$96=1,HR62:HR96))</f>
        <v>0</v>
      </c>
      <c r="HS54" s="90">
        <f t="array" ref="HS54">MAX(IF($BB$62:$BB$96=1,HS62:HS96))</f>
        <v>0</v>
      </c>
      <c r="HT54" s="90">
        <f t="array" ref="HT54">MAX(IF($BB$62:$BB$96=1,HT62:HT96))</f>
        <v>0</v>
      </c>
      <c r="HU54" s="90">
        <f t="array" ref="HU54">MAX(IF($BB$62:$BB$96=1,HU62:HU96))</f>
        <v>0</v>
      </c>
      <c r="HV54" s="90">
        <f t="array" ref="HV54">MAX(IF($BB$62:$BB$96=1,HV62:HV96))</f>
        <v>0</v>
      </c>
      <c r="HW54" s="90">
        <f t="array" ref="HW54">MAX(IF($BB$62:$BB$96=1,HW62:HW96))</f>
        <v>0</v>
      </c>
      <c r="HX54" s="90">
        <f t="array" ref="HX54">MAX(IF($BB$62:$BB$96=1,HX62:HX96))</f>
        <v>0</v>
      </c>
      <c r="HY54" s="90">
        <f t="array" ref="HY54">MAX(IF($BB$62:$BB$96=1,HY62:HY96))</f>
        <v>0</v>
      </c>
      <c r="HZ54" s="90">
        <f t="array" ref="HZ54">MAX(IF($BB$62:$BB$96=1,HZ62:HZ96))</f>
        <v>0</v>
      </c>
      <c r="IA54" s="90">
        <f t="array" ref="IA54">MAX(IF($BB$62:$BB$96=1,IA62:IA96))</f>
        <v>0</v>
      </c>
      <c r="IB54" s="90">
        <f t="array" ref="IB54">MAX(IF($BB$62:$BB$96=1,IB62:IB96))</f>
        <v>0</v>
      </c>
      <c r="IC54" s="90">
        <f t="array" ref="IC54">MAX(IF($BB$62:$BB$96=1,IC62:IC96))</f>
        <v>0</v>
      </c>
      <c r="ID54" s="90">
        <f t="array" ref="ID54">MAX(IF($BB$62:$BB$96=1,ID62:ID96))</f>
        <v>0</v>
      </c>
      <c r="IE54" s="90">
        <f t="array" ref="IE54">MAX(IF($BB$62:$BB$96=1,IE62:IE96))</f>
        <v>0</v>
      </c>
      <c r="IF54" s="90">
        <f t="array" ref="IF54">MAX(IF($BB$62:$BB$96=1,IF62:IF96))</f>
        <v>0</v>
      </c>
      <c r="IG54" s="90">
        <f t="array" ref="IG54">MAX(IF($BB$62:$BB$96=1,IG62:IG96))</f>
        <v>0</v>
      </c>
      <c r="IH54" s="90">
        <f t="array" ref="IH54">MAX(IF($BB$62:$BB$96=1,IH62:IH96))</f>
        <v>0</v>
      </c>
      <c r="II54" s="90">
        <f t="array" ref="II54">MAX(IF($BB$62:$BB$96=1,II62:II96))</f>
        <v>0</v>
      </c>
      <c r="IJ54" s="90">
        <f t="array" ref="IJ54">MAX(IF($BB$62:$BB$96=1,IJ62:IJ96))</f>
        <v>0</v>
      </c>
      <c r="IK54" s="90">
        <f t="array" ref="IK54">MAX(IF($BB$62:$BB$96=1,IK62:IK96))</f>
        <v>0</v>
      </c>
      <c r="IL54" s="90">
        <f t="array" ref="IL54">MAX(IF($BB$62:$BB$96=1,IL62:IL96))</f>
        <v>0</v>
      </c>
      <c r="IM54" s="90">
        <f t="array" ref="IM54">MAX(IF($BB$62:$BB$96=1,IM62:IM96))</f>
        <v>0</v>
      </c>
      <c r="IN54" s="90">
        <f t="array" ref="IN54">MAX(IF($BB$62:$BB$96=1,IN62:IN96))</f>
        <v>0</v>
      </c>
      <c r="IO54" s="90">
        <f t="array" ref="IO54">MAX(IF($BB$62:$BB$96=1,IO62:IO96))</f>
        <v>0</v>
      </c>
      <c r="IP54" s="90">
        <f t="array" ref="IP54">MAX(IF($BB$62:$BB$96=1,IP62:IP96))</f>
        <v>0</v>
      </c>
      <c r="IQ54" s="90">
        <f t="array" ref="IQ54">MAX(IF($BB$62:$BB$96=1,IQ62:IQ96))</f>
        <v>0</v>
      </c>
      <c r="IR54" s="90">
        <f t="array" ref="IR54">MAX(IF($BB$62:$BB$96=1,IR62:IR96))</f>
        <v>0</v>
      </c>
      <c r="IS54" s="90">
        <f t="array" ref="IS54">MAX(IF($BB$62:$BB$96=1,IS62:IS96))</f>
        <v>0</v>
      </c>
      <c r="IT54" s="90">
        <f t="array" ref="IT54">MAX(IF($BB$62:$BB$96=1,IT62:IT96))</f>
        <v>0</v>
      </c>
      <c r="IU54" s="90">
        <f t="array" ref="IU54">MAX(IF($BB$62:$BB$96=1,IU62:IU96))</f>
        <v>0</v>
      </c>
      <c r="IV54" s="90">
        <f t="array" ref="IV54">MAX(IF($BB$62:$BB$96=1,IV62:IV96))</f>
        <v>0</v>
      </c>
      <c r="IW54" s="90">
        <f t="array" ref="IW54">MAX(IF($BB$62:$BB$96=1,IW62:IW96))</f>
        <v>0</v>
      </c>
      <c r="IX54" s="90">
        <f t="array" ref="IX54">MAX(IF($BB$62:$BB$96=1,IX62:IX96))</f>
        <v>0</v>
      </c>
      <c r="IY54" s="90">
        <f t="array" ref="IY54">MAX(IF($BB$62:$BB$96=1,IY62:IY96))</f>
        <v>0</v>
      </c>
      <c r="IZ54" s="90">
        <f t="array" ref="IZ54">MAX(IF($BB$62:$BB$96=1,IZ62:IZ96))</f>
        <v>0</v>
      </c>
      <c r="JA54" s="90">
        <f t="array" ref="JA54">MAX(IF($BB$62:$BB$96=1,JA62:JA96))</f>
        <v>0</v>
      </c>
      <c r="JB54" s="90">
        <f t="array" ref="JB54">MAX(IF($BB$62:$BB$96=1,JB62:JB96))</f>
        <v>0</v>
      </c>
      <c r="JC54" s="90">
        <f t="array" ref="JC54">MAX(IF($BB$62:$BB$96=1,JC62:JC96))</f>
        <v>0</v>
      </c>
      <c r="JD54" s="90">
        <f t="array" ref="JD54">MAX(IF($BB$62:$BB$96=1,JD62:JD96))</f>
        <v>0</v>
      </c>
      <c r="JE54" s="90">
        <f t="array" ref="JE54">MAX(IF($BB$62:$BB$96=1,JE62:JE96))</f>
        <v>0</v>
      </c>
      <c r="JF54" s="90">
        <f t="array" ref="JF54">MAX(IF($BB$62:$BB$96=1,JF62:JF96))</f>
        <v>0</v>
      </c>
      <c r="JG54" s="90">
        <f t="array" ref="JG54">MAX(IF($BB$62:$BB$96=1,JG62:JG96))</f>
        <v>0</v>
      </c>
      <c r="JH54" s="90">
        <f t="array" ref="JH54">MAX(IF($BB$62:$BB$96=1,JH62:JH96))</f>
        <v>0</v>
      </c>
      <c r="JI54" s="90">
        <f t="array" ref="JI54">MAX(IF($BB$62:$BB$96=1,JI62:JI96))</f>
        <v>0</v>
      </c>
      <c r="JJ54" s="90">
        <f t="array" ref="JJ54">MAX(IF($BB$62:$BB$96=1,JJ62:JJ96))</f>
        <v>0</v>
      </c>
      <c r="JK54" s="90">
        <f t="array" ref="JK54">MAX(IF($BB$62:$BB$96=1,JK62:JK96))</f>
        <v>0</v>
      </c>
      <c r="JL54" s="90">
        <f t="array" ref="JL54">MAX(IF($BB$62:$BB$96=1,JL62:JL96))</f>
        <v>0</v>
      </c>
      <c r="JM54" s="90">
        <f t="array" ref="JM54">MAX(IF($BB$62:$BB$96=1,JM62:JM96))</f>
        <v>0</v>
      </c>
      <c r="JN54" s="90">
        <f t="array" ref="JN54">MAX(IF($BB$62:$BB$96=1,JN62:JN96))</f>
        <v>0</v>
      </c>
      <c r="JO54" s="90">
        <f t="array" ref="JO54">MAX(IF($BB$62:$BB$96=1,JO62:JO96))</f>
        <v>0</v>
      </c>
      <c r="JP54" s="90">
        <f t="array" ref="JP54">MAX(IF($BB$62:$BB$96=1,JP62:JP96))</f>
        <v>0</v>
      </c>
      <c r="JQ54" s="90">
        <f t="array" ref="JQ54">MAX(IF($BB$62:$BB$96=1,JQ62:JQ96))</f>
        <v>0</v>
      </c>
      <c r="JR54" s="90">
        <f t="array" ref="JR54">MAX(IF($BB$62:$BB$96=1,JR62:JR96))</f>
        <v>0</v>
      </c>
      <c r="JS54" s="90">
        <f t="array" ref="JS54">MAX(IF($BB$62:$BB$96=1,JS62:JS96))</f>
        <v>0</v>
      </c>
      <c r="JT54" s="90">
        <f t="array" ref="JT54">MAX(IF($BB$62:$BB$96=1,JT62:JT96))</f>
        <v>0</v>
      </c>
      <c r="JU54" s="90">
        <f t="array" ref="JU54">MAX(IF($BB$62:$BB$96=1,JU62:JU96))</f>
        <v>0</v>
      </c>
      <c r="JV54" s="90">
        <f t="array" ref="JV54">MAX(IF($BB$62:$BB$96=1,JV62:JV96))</f>
        <v>0</v>
      </c>
      <c r="JW54" s="90">
        <f t="array" ref="JW54">MAX(IF($BB$62:$BB$96=1,JW62:JW96))</f>
        <v>0</v>
      </c>
      <c r="JX54" s="90">
        <f t="array" ref="JX54">MAX(IF($BB$62:$BB$96=1,JX62:JX96))</f>
        <v>0</v>
      </c>
      <c r="JY54" s="90">
        <f t="array" ref="JY54">MAX(IF($BB$62:$BB$96=1,JY62:JY96))</f>
        <v>0</v>
      </c>
      <c r="JZ54" s="90">
        <f t="array" ref="JZ54">MAX(IF($BB$62:$BB$96=1,JZ62:JZ96))</f>
        <v>0</v>
      </c>
      <c r="KA54" s="90">
        <f t="array" ref="KA54">MAX(IF($BB$62:$BB$96=1,KA62:KA96))</f>
        <v>0</v>
      </c>
      <c r="KB54" s="90">
        <f t="array" ref="KB54">MAX(IF($BB$62:$BB$96=1,KB62:KB96))</f>
        <v>0</v>
      </c>
      <c r="KC54" s="90">
        <f t="array" ref="KC54">MAX(IF($BB$62:$BB$96=1,KC62:KC96))</f>
        <v>0</v>
      </c>
      <c r="KD54" s="90">
        <f t="array" ref="KD54">MAX(IF($BB$62:$BB$96=1,KD62:KD96))</f>
        <v>0</v>
      </c>
      <c r="KE54" s="90">
        <f t="array" ref="KE54">MAX(IF($BB$62:$BB$96=1,KE62:KE96))</f>
        <v>0</v>
      </c>
      <c r="KF54" s="90">
        <f t="array" ref="KF54">MAX(IF($BB$62:$BB$96=1,KF62:KF96))</f>
        <v>0</v>
      </c>
      <c r="KG54" s="90">
        <f t="array" ref="KG54">MAX(IF($BB$62:$BB$96=1,KG62:KG96))</f>
        <v>0</v>
      </c>
      <c r="KH54" s="90">
        <f t="array" ref="KH54">MAX(IF($BB$62:$BB$96=1,KH62:KH96))</f>
        <v>0</v>
      </c>
      <c r="KI54" s="90">
        <f t="array" ref="KI54">MAX(IF($BB$62:$BB$96=1,KI62:KI96))</f>
        <v>0</v>
      </c>
      <c r="KJ54" s="90">
        <f t="array" ref="KJ54">MAX(IF($BB$62:$BB$96=1,KJ62:KJ96))</f>
        <v>0</v>
      </c>
      <c r="KK54" s="90">
        <f t="array" ref="KK54">MAX(IF($BB$62:$BB$96=1,KK62:KK96))</f>
        <v>0</v>
      </c>
      <c r="KL54" s="90">
        <f t="array" ref="KL54">MAX(IF($BB$62:$BB$96=1,KL62:KL96))</f>
        <v>0</v>
      </c>
      <c r="KM54" s="90">
        <f t="array" ref="KM54">MAX(IF($BB$62:$BB$96=1,KM62:KM96))</f>
        <v>0</v>
      </c>
      <c r="KN54" s="90">
        <f t="array" ref="KN54">MAX(IF($BB$62:$BB$96=1,KN62:KN96))</f>
        <v>0</v>
      </c>
      <c r="KO54" s="90">
        <f t="array" ref="KO54">MAX(IF($BB$62:$BB$96=1,KO62:KO96))</f>
        <v>0</v>
      </c>
      <c r="KP54" s="90">
        <f t="array" ref="KP54">MAX(IF($BB$62:$BB$96=1,KP62:KP96))</f>
        <v>0</v>
      </c>
      <c r="KQ54" s="90">
        <f t="array" ref="KQ54">MAX(IF($BB$62:$BB$96=1,KQ62:KQ96))</f>
        <v>0</v>
      </c>
      <c r="KR54" s="90">
        <f t="array" ref="KR54">MAX(IF($BB$62:$BB$96=1,KR62:KR96))</f>
        <v>0</v>
      </c>
      <c r="KS54" s="90">
        <f t="array" ref="KS54">MAX(IF($BB$62:$BB$96=1,KS62:KS96))</f>
        <v>0</v>
      </c>
      <c r="KT54" s="90">
        <f t="array" ref="KT54">MAX(IF($BB$62:$BB$96=1,KT62:KT96))</f>
        <v>0</v>
      </c>
      <c r="KU54" s="90">
        <f t="array" ref="KU54">MAX(IF($BB$62:$BB$96=1,KU62:KU96))</f>
        <v>0</v>
      </c>
      <c r="KV54" s="90">
        <f t="array" ref="KV54">MAX(IF($BB$62:$BB$96=1,KV62:KV96))</f>
        <v>0</v>
      </c>
      <c r="KW54" s="90">
        <f t="array" ref="KW54">MAX(IF($BB$62:$BB$96=1,KW62:KW96))</f>
        <v>0</v>
      </c>
      <c r="KX54" s="90">
        <f t="array" ref="KX54">MAX(IF($BB$62:$BB$96=1,KX62:KX96))</f>
        <v>0</v>
      </c>
      <c r="KY54" s="90">
        <f t="array" ref="KY54">MAX(IF($BB$62:$BB$96=1,KY62:KY96))</f>
        <v>0</v>
      </c>
      <c r="KZ54" s="90">
        <f t="array" ref="KZ54">MAX(IF($BB$62:$BB$96=1,KZ62:KZ96))</f>
        <v>0</v>
      </c>
      <c r="LA54" s="90">
        <f t="array" ref="LA54">MAX(IF($BB$62:$BB$96=1,LA62:LA96))</f>
        <v>0</v>
      </c>
      <c r="LB54" s="90">
        <f t="array" ref="LB54">MAX(IF($BB$62:$BB$96=1,LB62:LB96))</f>
        <v>0</v>
      </c>
      <c r="LC54" s="90">
        <f t="array" ref="LC54">MAX(IF($BB$62:$BB$96=1,LC62:LC96))</f>
        <v>0</v>
      </c>
      <c r="LD54" s="90">
        <f t="array" ref="LD54">MAX(IF($BB$62:$BB$96=1,LD62:LD96))</f>
        <v>0</v>
      </c>
      <c r="LE54" s="90">
        <f t="array" ref="LE54">MAX(IF($BB$62:$BB$96=1,LE62:LE96))</f>
        <v>0</v>
      </c>
      <c r="LF54" s="90">
        <f t="array" ref="LF54">MAX(IF($BB$62:$BB$96=1,LF62:LF96))</f>
        <v>0</v>
      </c>
      <c r="LG54" s="90">
        <f t="array" ref="LG54">MAX(IF($BB$62:$BB$96=1,LG62:LG96))</f>
        <v>0</v>
      </c>
      <c r="LH54" s="90">
        <f t="array" ref="LH54">MAX(IF($BB$62:$BB$96=1,LH62:LH96))</f>
        <v>0</v>
      </c>
      <c r="LI54" s="90">
        <f t="array" ref="LI54">MAX(IF($BB$62:$BB$96=1,LI62:LI96))</f>
        <v>0</v>
      </c>
      <c r="LJ54" s="90">
        <f t="array" ref="LJ54">MAX(IF($BB$62:$BB$96=1,LJ62:LJ96))</f>
        <v>0</v>
      </c>
      <c r="LK54" s="90">
        <f t="array" ref="LK54">MAX(IF($BB$62:$BB$96=1,LK62:LK96))</f>
        <v>0</v>
      </c>
      <c r="LL54" s="90">
        <f t="array" ref="LL54">MAX(IF($BB$62:$BB$96=1,LL62:LL96))</f>
        <v>0</v>
      </c>
      <c r="LM54" s="90">
        <f t="array" ref="LM54">MAX(IF($BB$62:$BB$96=1,LM62:LM96))</f>
        <v>0</v>
      </c>
      <c r="LN54" s="90">
        <f t="array" ref="LN54">MAX(IF($BB$62:$BB$96=1,LN62:LN96))</f>
        <v>0</v>
      </c>
      <c r="LO54" s="90">
        <f t="array" ref="LO54">MAX(IF($BB$62:$BB$96=1,LO62:LO96))</f>
        <v>0</v>
      </c>
      <c r="LP54" s="90">
        <f t="array" ref="LP54">MAX(IF($BB$62:$BB$96=1,LP62:LP96))</f>
        <v>0</v>
      </c>
      <c r="LQ54" s="90">
        <f t="array" ref="LQ54">MAX(IF($BB$62:$BB$96=1,LQ62:LQ96))</f>
        <v>0</v>
      </c>
      <c r="LR54" s="90">
        <f t="array" ref="LR54">MAX(IF($BB$62:$BB$96=1,LR62:LR96))</f>
        <v>0</v>
      </c>
      <c r="LS54" s="90">
        <f t="array" ref="LS54">MAX(IF($BB$62:$BB$96=1,LS62:LS96))</f>
        <v>0</v>
      </c>
      <c r="LT54" s="90">
        <f t="array" ref="LT54">MAX(IF($BB$62:$BB$96=1,LT62:LT96))</f>
        <v>0</v>
      </c>
      <c r="LU54" s="90"/>
    </row>
    <row r="55" spans="1:333" ht="24.6" customHeight="1" thickBot="1">
      <c r="A55" s="91" t="s">
        <v>127</v>
      </c>
      <c r="B55" s="460" t="str">
        <f>IF(B54&gt;B53,"CUMPLE","NO CUMPLE")</f>
        <v>NO 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SUM($CE$55:$LT$55)</f>
        <v>0</v>
      </c>
      <c r="CD55" s="88" t="s">
        <v>259</v>
      </c>
      <c r="CE55" s="90">
        <f t="shared" ref="CE55:EP55" si="5">MAX(CE62:CE96)</f>
        <v>0</v>
      </c>
      <c r="CF55" s="90">
        <f t="shared" si="5"/>
        <v>0</v>
      </c>
      <c r="CG55" s="90">
        <f t="shared" si="5"/>
        <v>0</v>
      </c>
      <c r="CH55" s="90">
        <f t="shared" si="5"/>
        <v>0</v>
      </c>
      <c r="CI55" s="90">
        <f t="shared" si="5"/>
        <v>0</v>
      </c>
      <c r="CJ55" s="90">
        <f t="shared" si="5"/>
        <v>0</v>
      </c>
      <c r="CK55" s="90">
        <f t="shared" si="5"/>
        <v>0</v>
      </c>
      <c r="CL55" s="90">
        <f t="shared" si="5"/>
        <v>0</v>
      </c>
      <c r="CM55" s="90">
        <f t="shared" si="5"/>
        <v>0</v>
      </c>
      <c r="CN55" s="90">
        <f t="shared" si="5"/>
        <v>0</v>
      </c>
      <c r="CO55" s="90">
        <f t="shared" si="5"/>
        <v>0</v>
      </c>
      <c r="CP55" s="90">
        <f t="shared" si="5"/>
        <v>0</v>
      </c>
      <c r="CQ55" s="90">
        <f t="shared" si="5"/>
        <v>0</v>
      </c>
      <c r="CR55" s="90">
        <f t="shared" si="5"/>
        <v>0</v>
      </c>
      <c r="CS55" s="90">
        <f t="shared" si="5"/>
        <v>0</v>
      </c>
      <c r="CT55" s="90">
        <f t="shared" si="5"/>
        <v>0</v>
      </c>
      <c r="CU55" s="90">
        <f t="shared" si="5"/>
        <v>0</v>
      </c>
      <c r="CV55" s="90">
        <f t="shared" si="5"/>
        <v>0</v>
      </c>
      <c r="CW55" s="90">
        <f t="shared" si="5"/>
        <v>0</v>
      </c>
      <c r="CX55" s="90">
        <f t="shared" si="5"/>
        <v>0</v>
      </c>
      <c r="CY55" s="90">
        <f t="shared" si="5"/>
        <v>0</v>
      </c>
      <c r="CZ55" s="90">
        <f t="shared" si="5"/>
        <v>0</v>
      </c>
      <c r="DA55" s="90">
        <f t="shared" si="5"/>
        <v>0</v>
      </c>
      <c r="DB55" s="90">
        <f t="shared" si="5"/>
        <v>0</v>
      </c>
      <c r="DC55" s="90">
        <f t="shared" si="5"/>
        <v>0</v>
      </c>
      <c r="DD55" s="90">
        <f t="shared" si="5"/>
        <v>0</v>
      </c>
      <c r="DE55" s="90">
        <f t="shared" si="5"/>
        <v>0</v>
      </c>
      <c r="DF55" s="90">
        <f t="shared" si="5"/>
        <v>0</v>
      </c>
      <c r="DG55" s="90">
        <f t="shared" si="5"/>
        <v>0</v>
      </c>
      <c r="DH55" s="90">
        <f t="shared" si="5"/>
        <v>0</v>
      </c>
      <c r="DI55" s="90">
        <f t="shared" si="5"/>
        <v>0</v>
      </c>
      <c r="DJ55" s="90">
        <f t="shared" si="5"/>
        <v>0</v>
      </c>
      <c r="DK55" s="90">
        <f t="shared" si="5"/>
        <v>0</v>
      </c>
      <c r="DL55" s="90">
        <f t="shared" si="5"/>
        <v>0</v>
      </c>
      <c r="DM55" s="90">
        <f t="shared" si="5"/>
        <v>0</v>
      </c>
      <c r="DN55" s="90">
        <f t="shared" si="5"/>
        <v>0</v>
      </c>
      <c r="DO55" s="90">
        <f t="shared" si="5"/>
        <v>0</v>
      </c>
      <c r="DP55" s="90">
        <f t="shared" si="5"/>
        <v>0</v>
      </c>
      <c r="DQ55" s="90">
        <f t="shared" si="5"/>
        <v>0</v>
      </c>
      <c r="DR55" s="90">
        <f t="shared" si="5"/>
        <v>0</v>
      </c>
      <c r="DS55" s="90">
        <f t="shared" si="5"/>
        <v>0</v>
      </c>
      <c r="DT55" s="90">
        <f t="shared" si="5"/>
        <v>0</v>
      </c>
      <c r="DU55" s="90">
        <f t="shared" si="5"/>
        <v>0</v>
      </c>
      <c r="DV55" s="90">
        <f t="shared" si="5"/>
        <v>0</v>
      </c>
      <c r="DW55" s="90">
        <f t="shared" si="5"/>
        <v>0</v>
      </c>
      <c r="DX55" s="90">
        <f t="shared" si="5"/>
        <v>0</v>
      </c>
      <c r="DY55" s="90">
        <f t="shared" si="5"/>
        <v>0</v>
      </c>
      <c r="DZ55" s="90">
        <f t="shared" si="5"/>
        <v>0</v>
      </c>
      <c r="EA55" s="90">
        <f t="shared" si="5"/>
        <v>0</v>
      </c>
      <c r="EB55" s="90">
        <f t="shared" si="5"/>
        <v>0</v>
      </c>
      <c r="EC55" s="90">
        <f t="shared" si="5"/>
        <v>0</v>
      </c>
      <c r="ED55" s="90">
        <f t="shared" si="5"/>
        <v>0</v>
      </c>
      <c r="EE55" s="90">
        <f t="shared" si="5"/>
        <v>0</v>
      </c>
      <c r="EF55" s="90">
        <f t="shared" si="5"/>
        <v>0</v>
      </c>
      <c r="EG55" s="90">
        <f t="shared" si="5"/>
        <v>0</v>
      </c>
      <c r="EH55" s="90">
        <f t="shared" si="5"/>
        <v>0</v>
      </c>
      <c r="EI55" s="90">
        <f t="shared" si="5"/>
        <v>0</v>
      </c>
      <c r="EJ55" s="90">
        <f t="shared" si="5"/>
        <v>0</v>
      </c>
      <c r="EK55" s="90">
        <f t="shared" si="5"/>
        <v>0</v>
      </c>
      <c r="EL55" s="90">
        <f t="shared" si="5"/>
        <v>0</v>
      </c>
      <c r="EM55" s="90">
        <f t="shared" si="5"/>
        <v>0</v>
      </c>
      <c r="EN55" s="90">
        <f t="shared" si="5"/>
        <v>0</v>
      </c>
      <c r="EO55" s="90">
        <f t="shared" si="5"/>
        <v>0</v>
      </c>
      <c r="EP55" s="90">
        <f t="shared" si="5"/>
        <v>0</v>
      </c>
      <c r="EQ55" s="90">
        <f t="shared" ref="EQ55:HB55" si="6">MAX(EQ62:EQ96)</f>
        <v>0</v>
      </c>
      <c r="ER55" s="90">
        <f t="shared" si="6"/>
        <v>0</v>
      </c>
      <c r="ES55" s="90">
        <f t="shared" si="6"/>
        <v>0</v>
      </c>
      <c r="ET55" s="90">
        <f t="shared" si="6"/>
        <v>0</v>
      </c>
      <c r="EU55" s="90">
        <f t="shared" si="6"/>
        <v>0</v>
      </c>
      <c r="EV55" s="90">
        <f t="shared" si="6"/>
        <v>0</v>
      </c>
      <c r="EW55" s="90">
        <f t="shared" si="6"/>
        <v>0</v>
      </c>
      <c r="EX55" s="90">
        <f t="shared" si="6"/>
        <v>0</v>
      </c>
      <c r="EY55" s="90">
        <f t="shared" si="6"/>
        <v>0</v>
      </c>
      <c r="EZ55" s="90">
        <f t="shared" si="6"/>
        <v>0</v>
      </c>
      <c r="FA55" s="90">
        <f t="shared" si="6"/>
        <v>0</v>
      </c>
      <c r="FB55" s="90">
        <f t="shared" si="6"/>
        <v>0</v>
      </c>
      <c r="FC55" s="90">
        <f t="shared" si="6"/>
        <v>0</v>
      </c>
      <c r="FD55" s="90">
        <f t="shared" si="6"/>
        <v>0</v>
      </c>
      <c r="FE55" s="90">
        <f t="shared" si="6"/>
        <v>0</v>
      </c>
      <c r="FF55" s="90">
        <f t="shared" si="6"/>
        <v>0</v>
      </c>
      <c r="FG55" s="90">
        <f t="shared" si="6"/>
        <v>0</v>
      </c>
      <c r="FH55" s="90">
        <f t="shared" si="6"/>
        <v>0</v>
      </c>
      <c r="FI55" s="90">
        <f t="shared" si="6"/>
        <v>0</v>
      </c>
      <c r="FJ55" s="90">
        <f t="shared" si="6"/>
        <v>0</v>
      </c>
      <c r="FK55" s="90">
        <f t="shared" si="6"/>
        <v>0</v>
      </c>
      <c r="FL55" s="90">
        <f t="shared" si="6"/>
        <v>0</v>
      </c>
      <c r="FM55" s="90">
        <f t="shared" si="6"/>
        <v>0</v>
      </c>
      <c r="FN55" s="90">
        <f t="shared" si="6"/>
        <v>0</v>
      </c>
      <c r="FO55" s="90">
        <f t="shared" si="6"/>
        <v>0</v>
      </c>
      <c r="FP55" s="90">
        <f t="shared" si="6"/>
        <v>0</v>
      </c>
      <c r="FQ55" s="90">
        <f t="shared" si="6"/>
        <v>0</v>
      </c>
      <c r="FR55" s="90">
        <f t="shared" si="6"/>
        <v>0</v>
      </c>
      <c r="FS55" s="90">
        <f t="shared" si="6"/>
        <v>0</v>
      </c>
      <c r="FT55" s="90">
        <f t="shared" si="6"/>
        <v>0</v>
      </c>
      <c r="FU55" s="90">
        <f t="shared" si="6"/>
        <v>0</v>
      </c>
      <c r="FV55" s="90">
        <f t="shared" si="6"/>
        <v>0</v>
      </c>
      <c r="FW55" s="90">
        <f t="shared" si="6"/>
        <v>0</v>
      </c>
      <c r="FX55" s="90">
        <f t="shared" si="6"/>
        <v>0</v>
      </c>
      <c r="FY55" s="90">
        <f t="shared" si="6"/>
        <v>0</v>
      </c>
      <c r="FZ55" s="90">
        <f t="shared" si="6"/>
        <v>0</v>
      </c>
      <c r="GA55" s="90">
        <f t="shared" si="6"/>
        <v>0</v>
      </c>
      <c r="GB55" s="90">
        <f t="shared" si="6"/>
        <v>0</v>
      </c>
      <c r="GC55" s="90">
        <f t="shared" si="6"/>
        <v>0</v>
      </c>
      <c r="GD55" s="90">
        <f t="shared" si="6"/>
        <v>0</v>
      </c>
      <c r="GE55" s="90">
        <f t="shared" si="6"/>
        <v>0</v>
      </c>
      <c r="GF55" s="90">
        <f t="shared" si="6"/>
        <v>0</v>
      </c>
      <c r="GG55" s="90">
        <f t="shared" si="6"/>
        <v>0</v>
      </c>
      <c r="GH55" s="90">
        <f t="shared" si="6"/>
        <v>0</v>
      </c>
      <c r="GI55" s="90">
        <f t="shared" si="6"/>
        <v>0</v>
      </c>
      <c r="GJ55" s="90">
        <f t="shared" si="6"/>
        <v>0</v>
      </c>
      <c r="GK55" s="90">
        <f t="shared" si="6"/>
        <v>0</v>
      </c>
      <c r="GL55" s="90">
        <f t="shared" si="6"/>
        <v>0</v>
      </c>
      <c r="GM55" s="90">
        <f t="shared" si="6"/>
        <v>0</v>
      </c>
      <c r="GN55" s="90">
        <f t="shared" si="6"/>
        <v>0</v>
      </c>
      <c r="GO55" s="90">
        <f t="shared" si="6"/>
        <v>0</v>
      </c>
      <c r="GP55" s="90">
        <f t="shared" si="6"/>
        <v>0</v>
      </c>
      <c r="GQ55" s="90">
        <f t="shared" si="6"/>
        <v>0</v>
      </c>
      <c r="GR55" s="90">
        <f t="shared" si="6"/>
        <v>0</v>
      </c>
      <c r="GS55" s="90">
        <f t="shared" si="6"/>
        <v>0</v>
      </c>
      <c r="GT55" s="90">
        <f t="shared" si="6"/>
        <v>0</v>
      </c>
      <c r="GU55" s="90">
        <f t="shared" si="6"/>
        <v>0</v>
      </c>
      <c r="GV55" s="90">
        <f t="shared" si="6"/>
        <v>0</v>
      </c>
      <c r="GW55" s="90">
        <f t="shared" si="6"/>
        <v>0</v>
      </c>
      <c r="GX55" s="90">
        <f t="shared" si="6"/>
        <v>0</v>
      </c>
      <c r="GY55" s="90">
        <f t="shared" si="6"/>
        <v>0</v>
      </c>
      <c r="GZ55" s="90">
        <f t="shared" si="6"/>
        <v>0</v>
      </c>
      <c r="HA55" s="90">
        <f t="shared" si="6"/>
        <v>0</v>
      </c>
      <c r="HB55" s="90">
        <f t="shared" si="6"/>
        <v>0</v>
      </c>
      <c r="HC55" s="90">
        <f t="shared" ref="HC55:JN55" si="7">MAX(HC62:HC96)</f>
        <v>0</v>
      </c>
      <c r="HD55" s="90">
        <f t="shared" si="7"/>
        <v>0</v>
      </c>
      <c r="HE55" s="90">
        <f t="shared" si="7"/>
        <v>0</v>
      </c>
      <c r="HF55" s="90">
        <f t="shared" si="7"/>
        <v>0</v>
      </c>
      <c r="HG55" s="90">
        <f t="shared" si="7"/>
        <v>0</v>
      </c>
      <c r="HH55" s="90">
        <f t="shared" si="7"/>
        <v>0</v>
      </c>
      <c r="HI55" s="90">
        <f t="shared" si="7"/>
        <v>0</v>
      </c>
      <c r="HJ55" s="90">
        <f t="shared" si="7"/>
        <v>0</v>
      </c>
      <c r="HK55" s="90">
        <f t="shared" si="7"/>
        <v>0</v>
      </c>
      <c r="HL55" s="90">
        <f t="shared" si="7"/>
        <v>0</v>
      </c>
      <c r="HM55" s="90">
        <f t="shared" si="7"/>
        <v>0</v>
      </c>
      <c r="HN55" s="90">
        <f t="shared" si="7"/>
        <v>0</v>
      </c>
      <c r="HO55" s="90">
        <f t="shared" si="7"/>
        <v>0</v>
      </c>
      <c r="HP55" s="90">
        <f t="shared" si="7"/>
        <v>0</v>
      </c>
      <c r="HQ55" s="90">
        <f t="shared" si="7"/>
        <v>0</v>
      </c>
      <c r="HR55" s="90">
        <f t="shared" si="7"/>
        <v>0</v>
      </c>
      <c r="HS55" s="90">
        <f t="shared" si="7"/>
        <v>0</v>
      </c>
      <c r="HT55" s="90">
        <f t="shared" si="7"/>
        <v>0</v>
      </c>
      <c r="HU55" s="90">
        <f t="shared" si="7"/>
        <v>0</v>
      </c>
      <c r="HV55" s="90">
        <f t="shared" si="7"/>
        <v>0</v>
      </c>
      <c r="HW55" s="90">
        <f t="shared" si="7"/>
        <v>0</v>
      </c>
      <c r="HX55" s="90">
        <f t="shared" si="7"/>
        <v>0</v>
      </c>
      <c r="HY55" s="90">
        <f t="shared" si="7"/>
        <v>0</v>
      </c>
      <c r="HZ55" s="90">
        <f t="shared" si="7"/>
        <v>0</v>
      </c>
      <c r="IA55" s="90">
        <f t="shared" si="7"/>
        <v>0</v>
      </c>
      <c r="IB55" s="90">
        <f t="shared" si="7"/>
        <v>0</v>
      </c>
      <c r="IC55" s="90">
        <f t="shared" si="7"/>
        <v>0</v>
      </c>
      <c r="ID55" s="90">
        <f t="shared" si="7"/>
        <v>0</v>
      </c>
      <c r="IE55" s="90">
        <f t="shared" si="7"/>
        <v>0</v>
      </c>
      <c r="IF55" s="90">
        <f t="shared" si="7"/>
        <v>0</v>
      </c>
      <c r="IG55" s="90">
        <f t="shared" si="7"/>
        <v>0</v>
      </c>
      <c r="IH55" s="90">
        <f t="shared" si="7"/>
        <v>0</v>
      </c>
      <c r="II55" s="90">
        <f t="shared" si="7"/>
        <v>0</v>
      </c>
      <c r="IJ55" s="90">
        <f t="shared" si="7"/>
        <v>0</v>
      </c>
      <c r="IK55" s="90">
        <f t="shared" si="7"/>
        <v>0</v>
      </c>
      <c r="IL55" s="90">
        <f t="shared" si="7"/>
        <v>0</v>
      </c>
      <c r="IM55" s="90">
        <f t="shared" si="7"/>
        <v>0</v>
      </c>
      <c r="IN55" s="90">
        <f t="shared" si="7"/>
        <v>0</v>
      </c>
      <c r="IO55" s="90">
        <f t="shared" si="7"/>
        <v>0</v>
      </c>
      <c r="IP55" s="90">
        <f t="shared" si="7"/>
        <v>0</v>
      </c>
      <c r="IQ55" s="90">
        <f t="shared" si="7"/>
        <v>0</v>
      </c>
      <c r="IR55" s="90">
        <f t="shared" si="7"/>
        <v>0</v>
      </c>
      <c r="IS55" s="90">
        <f t="shared" si="7"/>
        <v>0</v>
      </c>
      <c r="IT55" s="90">
        <f t="shared" si="7"/>
        <v>0</v>
      </c>
      <c r="IU55" s="90">
        <f t="shared" si="7"/>
        <v>0</v>
      </c>
      <c r="IV55" s="90">
        <f t="shared" si="7"/>
        <v>0</v>
      </c>
      <c r="IW55" s="90">
        <f t="shared" si="7"/>
        <v>0</v>
      </c>
      <c r="IX55" s="90">
        <f t="shared" si="7"/>
        <v>0</v>
      </c>
      <c r="IY55" s="90">
        <f t="shared" si="7"/>
        <v>0</v>
      </c>
      <c r="IZ55" s="90">
        <f t="shared" si="7"/>
        <v>0</v>
      </c>
      <c r="JA55" s="90">
        <f t="shared" si="7"/>
        <v>0</v>
      </c>
      <c r="JB55" s="90">
        <f t="shared" si="7"/>
        <v>0</v>
      </c>
      <c r="JC55" s="90">
        <f t="shared" si="7"/>
        <v>0</v>
      </c>
      <c r="JD55" s="90">
        <f t="shared" si="7"/>
        <v>0</v>
      </c>
      <c r="JE55" s="90">
        <f t="shared" si="7"/>
        <v>0</v>
      </c>
      <c r="JF55" s="90">
        <f t="shared" si="7"/>
        <v>0</v>
      </c>
      <c r="JG55" s="90">
        <f t="shared" si="7"/>
        <v>0</v>
      </c>
      <c r="JH55" s="90">
        <f t="shared" si="7"/>
        <v>0</v>
      </c>
      <c r="JI55" s="90">
        <f t="shared" si="7"/>
        <v>0</v>
      </c>
      <c r="JJ55" s="90">
        <f t="shared" si="7"/>
        <v>0</v>
      </c>
      <c r="JK55" s="90">
        <f t="shared" si="7"/>
        <v>0</v>
      </c>
      <c r="JL55" s="90">
        <f t="shared" si="7"/>
        <v>0</v>
      </c>
      <c r="JM55" s="90">
        <f t="shared" si="7"/>
        <v>0</v>
      </c>
      <c r="JN55" s="90">
        <f t="shared" si="7"/>
        <v>0</v>
      </c>
      <c r="JO55" s="90">
        <f t="shared" ref="JO55:LT55" si="8">MAX(JO62:JO96)</f>
        <v>0</v>
      </c>
      <c r="JP55" s="90">
        <f t="shared" si="8"/>
        <v>0</v>
      </c>
      <c r="JQ55" s="90">
        <f t="shared" si="8"/>
        <v>0</v>
      </c>
      <c r="JR55" s="90">
        <f t="shared" si="8"/>
        <v>0</v>
      </c>
      <c r="JS55" s="90">
        <f t="shared" si="8"/>
        <v>0</v>
      </c>
      <c r="JT55" s="90">
        <f t="shared" si="8"/>
        <v>0</v>
      </c>
      <c r="JU55" s="90">
        <f t="shared" si="8"/>
        <v>0</v>
      </c>
      <c r="JV55" s="90">
        <f t="shared" si="8"/>
        <v>0</v>
      </c>
      <c r="JW55" s="90">
        <f t="shared" si="8"/>
        <v>0</v>
      </c>
      <c r="JX55" s="90">
        <f t="shared" si="8"/>
        <v>0</v>
      </c>
      <c r="JY55" s="90">
        <f t="shared" si="8"/>
        <v>0</v>
      </c>
      <c r="JZ55" s="90">
        <f t="shared" si="8"/>
        <v>0</v>
      </c>
      <c r="KA55" s="90">
        <f t="shared" si="8"/>
        <v>0</v>
      </c>
      <c r="KB55" s="90">
        <f t="shared" si="8"/>
        <v>0</v>
      </c>
      <c r="KC55" s="90">
        <f t="shared" si="8"/>
        <v>0</v>
      </c>
      <c r="KD55" s="90">
        <f t="shared" si="8"/>
        <v>0</v>
      </c>
      <c r="KE55" s="90">
        <f t="shared" si="8"/>
        <v>0</v>
      </c>
      <c r="KF55" s="90">
        <f t="shared" si="8"/>
        <v>0</v>
      </c>
      <c r="KG55" s="90">
        <f t="shared" si="8"/>
        <v>0</v>
      </c>
      <c r="KH55" s="90">
        <f t="shared" si="8"/>
        <v>0</v>
      </c>
      <c r="KI55" s="90">
        <f t="shared" si="8"/>
        <v>0</v>
      </c>
      <c r="KJ55" s="90">
        <f t="shared" si="8"/>
        <v>0</v>
      </c>
      <c r="KK55" s="90">
        <f t="shared" si="8"/>
        <v>0</v>
      </c>
      <c r="KL55" s="90">
        <f t="shared" si="8"/>
        <v>0</v>
      </c>
      <c r="KM55" s="90">
        <f t="shared" si="8"/>
        <v>0</v>
      </c>
      <c r="KN55" s="90">
        <f t="shared" si="8"/>
        <v>0</v>
      </c>
      <c r="KO55" s="90">
        <f t="shared" si="8"/>
        <v>0</v>
      </c>
      <c r="KP55" s="90">
        <f t="shared" si="8"/>
        <v>0</v>
      </c>
      <c r="KQ55" s="90">
        <f t="shared" si="8"/>
        <v>0</v>
      </c>
      <c r="KR55" s="90">
        <f t="shared" si="8"/>
        <v>0</v>
      </c>
      <c r="KS55" s="90">
        <f t="shared" si="8"/>
        <v>0</v>
      </c>
      <c r="KT55" s="90">
        <f t="shared" si="8"/>
        <v>0</v>
      </c>
      <c r="KU55" s="90">
        <f t="shared" si="8"/>
        <v>0</v>
      </c>
      <c r="KV55" s="90">
        <f t="shared" si="8"/>
        <v>0</v>
      </c>
      <c r="KW55" s="90">
        <f t="shared" si="8"/>
        <v>0</v>
      </c>
      <c r="KX55" s="90">
        <f t="shared" si="8"/>
        <v>0</v>
      </c>
      <c r="KY55" s="90">
        <f t="shared" si="8"/>
        <v>0</v>
      </c>
      <c r="KZ55" s="90">
        <f t="shared" si="8"/>
        <v>0</v>
      </c>
      <c r="LA55" s="90">
        <f t="shared" si="8"/>
        <v>0</v>
      </c>
      <c r="LB55" s="90">
        <f t="shared" si="8"/>
        <v>0</v>
      </c>
      <c r="LC55" s="90">
        <f t="shared" si="8"/>
        <v>0</v>
      </c>
      <c r="LD55" s="90">
        <f t="shared" si="8"/>
        <v>0</v>
      </c>
      <c r="LE55" s="90">
        <f t="shared" si="8"/>
        <v>0</v>
      </c>
      <c r="LF55" s="90">
        <f t="shared" si="8"/>
        <v>0</v>
      </c>
      <c r="LG55" s="90">
        <f t="shared" si="8"/>
        <v>0</v>
      </c>
      <c r="LH55" s="90">
        <f t="shared" si="8"/>
        <v>0</v>
      </c>
      <c r="LI55" s="90">
        <f t="shared" si="8"/>
        <v>0</v>
      </c>
      <c r="LJ55" s="90">
        <f t="shared" si="8"/>
        <v>0</v>
      </c>
      <c r="LK55" s="90">
        <f t="shared" si="8"/>
        <v>0</v>
      </c>
      <c r="LL55" s="90">
        <f t="shared" si="8"/>
        <v>0</v>
      </c>
      <c r="LM55" s="90">
        <f t="shared" si="8"/>
        <v>0</v>
      </c>
      <c r="LN55" s="90">
        <f t="shared" si="8"/>
        <v>0</v>
      </c>
      <c r="LO55" s="90">
        <f t="shared" si="8"/>
        <v>0</v>
      </c>
      <c r="LP55" s="90">
        <f t="shared" si="8"/>
        <v>0</v>
      </c>
      <c r="LQ55" s="90">
        <f t="shared" si="8"/>
        <v>0</v>
      </c>
      <c r="LR55" s="90">
        <f t="shared" si="8"/>
        <v>0</v>
      </c>
      <c r="LS55" s="90">
        <f t="shared" si="8"/>
        <v>0</v>
      </c>
      <c r="LT55" s="90">
        <f t="shared" si="8"/>
        <v>0</v>
      </c>
      <c r="LU55" s="90"/>
    </row>
    <row r="56" spans="1:333" ht="24" hidden="1" customHeight="1" thickTop="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9">COLUMN()-COLUMN($CE$61)+1</f>
        <v>2</v>
      </c>
      <c r="CG56" s="96">
        <f t="shared" si="9"/>
        <v>3</v>
      </c>
      <c r="CH56" s="96">
        <f t="shared" si="9"/>
        <v>4</v>
      </c>
      <c r="CI56" s="96">
        <f t="shared" si="9"/>
        <v>5</v>
      </c>
      <c r="CJ56" s="96">
        <f t="shared" si="9"/>
        <v>6</v>
      </c>
      <c r="CK56" s="96">
        <f t="shared" si="9"/>
        <v>7</v>
      </c>
      <c r="CL56" s="96">
        <f t="shared" si="9"/>
        <v>8</v>
      </c>
      <c r="CM56" s="96">
        <f t="shared" si="9"/>
        <v>9</v>
      </c>
      <c r="CN56" s="96">
        <f t="shared" si="9"/>
        <v>10</v>
      </c>
      <c r="CO56" s="96">
        <f t="shared" si="9"/>
        <v>11</v>
      </c>
      <c r="CP56" s="96">
        <f t="shared" si="9"/>
        <v>12</v>
      </c>
      <c r="CQ56" s="96">
        <f t="shared" si="9"/>
        <v>13</v>
      </c>
      <c r="CR56" s="96">
        <f t="shared" si="9"/>
        <v>14</v>
      </c>
      <c r="CS56" s="96">
        <f t="shared" si="9"/>
        <v>15</v>
      </c>
      <c r="CT56" s="96">
        <f t="shared" si="9"/>
        <v>16</v>
      </c>
      <c r="CU56" s="96">
        <f t="shared" si="9"/>
        <v>17</v>
      </c>
      <c r="CV56" s="96">
        <f t="shared" si="9"/>
        <v>18</v>
      </c>
      <c r="CW56" s="96">
        <f t="shared" si="9"/>
        <v>19</v>
      </c>
      <c r="CX56" s="96">
        <f t="shared" si="9"/>
        <v>20</v>
      </c>
      <c r="CY56" s="96">
        <f t="shared" si="9"/>
        <v>21</v>
      </c>
      <c r="CZ56" s="96">
        <f t="shared" si="9"/>
        <v>22</v>
      </c>
      <c r="DA56" s="96">
        <f t="shared" si="9"/>
        <v>23</v>
      </c>
      <c r="DB56" s="96">
        <f t="shared" si="9"/>
        <v>24</v>
      </c>
      <c r="DC56" s="96">
        <f t="shared" si="9"/>
        <v>25</v>
      </c>
      <c r="DD56" s="96">
        <f t="shared" si="9"/>
        <v>26</v>
      </c>
      <c r="DE56" s="96">
        <f t="shared" si="9"/>
        <v>27</v>
      </c>
      <c r="DF56" s="96">
        <f t="shared" si="9"/>
        <v>28</v>
      </c>
      <c r="DG56" s="96">
        <f t="shared" si="9"/>
        <v>29</v>
      </c>
      <c r="DH56" s="96">
        <f t="shared" si="9"/>
        <v>30</v>
      </c>
      <c r="DI56" s="96">
        <f t="shared" si="9"/>
        <v>31</v>
      </c>
      <c r="DJ56" s="96">
        <f t="shared" si="9"/>
        <v>32</v>
      </c>
      <c r="DK56" s="96">
        <f t="shared" si="9"/>
        <v>33</v>
      </c>
      <c r="DL56" s="96">
        <f t="shared" si="9"/>
        <v>34</v>
      </c>
      <c r="DM56" s="96">
        <f t="shared" si="9"/>
        <v>35</v>
      </c>
      <c r="DN56" s="96">
        <f t="shared" si="9"/>
        <v>36</v>
      </c>
      <c r="DO56" s="96">
        <f t="shared" si="9"/>
        <v>37</v>
      </c>
      <c r="DP56" s="96">
        <f t="shared" si="9"/>
        <v>38</v>
      </c>
      <c r="DQ56" s="96">
        <f t="shared" si="9"/>
        <v>39</v>
      </c>
      <c r="DR56" s="96">
        <f t="shared" si="9"/>
        <v>40</v>
      </c>
      <c r="DS56" s="96">
        <f t="shared" si="9"/>
        <v>41</v>
      </c>
      <c r="DT56" s="96">
        <f t="shared" si="9"/>
        <v>42</v>
      </c>
      <c r="DU56" s="96">
        <f t="shared" si="9"/>
        <v>43</v>
      </c>
      <c r="DV56" s="96">
        <f t="shared" si="9"/>
        <v>44</v>
      </c>
      <c r="DW56" s="96">
        <f t="shared" si="9"/>
        <v>45</v>
      </c>
      <c r="DX56" s="96">
        <f t="shared" si="9"/>
        <v>46</v>
      </c>
      <c r="DY56" s="96">
        <f t="shared" si="9"/>
        <v>47</v>
      </c>
      <c r="DZ56" s="96">
        <f t="shared" si="9"/>
        <v>48</v>
      </c>
      <c r="EA56" s="96">
        <f t="shared" si="9"/>
        <v>49</v>
      </c>
      <c r="EB56" s="96">
        <f t="shared" si="9"/>
        <v>50</v>
      </c>
      <c r="EC56" s="96">
        <f t="shared" si="9"/>
        <v>51</v>
      </c>
      <c r="ED56" s="96">
        <f t="shared" si="9"/>
        <v>52</v>
      </c>
      <c r="EE56" s="96">
        <f t="shared" si="9"/>
        <v>53</v>
      </c>
      <c r="EF56" s="96">
        <f t="shared" si="9"/>
        <v>54</v>
      </c>
      <c r="EG56" s="96">
        <f t="shared" si="9"/>
        <v>55</v>
      </c>
      <c r="EH56" s="96">
        <f t="shared" si="9"/>
        <v>56</v>
      </c>
      <c r="EI56" s="96">
        <f t="shared" si="9"/>
        <v>57</v>
      </c>
      <c r="EJ56" s="96">
        <f t="shared" si="9"/>
        <v>58</v>
      </c>
      <c r="EK56" s="96">
        <f t="shared" si="9"/>
        <v>59</v>
      </c>
      <c r="EL56" s="96">
        <f t="shared" si="9"/>
        <v>60</v>
      </c>
      <c r="EM56" s="96">
        <f t="shared" si="9"/>
        <v>61</v>
      </c>
      <c r="EN56" s="96">
        <f t="shared" si="9"/>
        <v>62</v>
      </c>
      <c r="EO56" s="96">
        <f t="shared" si="9"/>
        <v>63</v>
      </c>
      <c r="EP56" s="96">
        <f t="shared" si="9"/>
        <v>64</v>
      </c>
      <c r="EQ56" s="96">
        <f t="shared" si="9"/>
        <v>65</v>
      </c>
      <c r="ER56" s="96">
        <f t="shared" ref="ER56:HC56" si="10">COLUMN()-COLUMN($CE$61)+1</f>
        <v>66</v>
      </c>
      <c r="ES56" s="96">
        <f t="shared" si="10"/>
        <v>67</v>
      </c>
      <c r="ET56" s="96">
        <f t="shared" si="10"/>
        <v>68</v>
      </c>
      <c r="EU56" s="96">
        <f t="shared" si="10"/>
        <v>69</v>
      </c>
      <c r="EV56" s="96">
        <f t="shared" si="10"/>
        <v>70</v>
      </c>
      <c r="EW56" s="96">
        <f t="shared" si="10"/>
        <v>71</v>
      </c>
      <c r="EX56" s="96">
        <f t="shared" si="10"/>
        <v>72</v>
      </c>
      <c r="EY56" s="96">
        <f t="shared" si="10"/>
        <v>73</v>
      </c>
      <c r="EZ56" s="96">
        <f t="shared" si="10"/>
        <v>74</v>
      </c>
      <c r="FA56" s="96">
        <f t="shared" si="10"/>
        <v>75</v>
      </c>
      <c r="FB56" s="96">
        <f t="shared" si="10"/>
        <v>76</v>
      </c>
      <c r="FC56" s="96">
        <f t="shared" si="10"/>
        <v>77</v>
      </c>
      <c r="FD56" s="96">
        <f t="shared" si="10"/>
        <v>78</v>
      </c>
      <c r="FE56" s="96">
        <f t="shared" si="10"/>
        <v>79</v>
      </c>
      <c r="FF56" s="96">
        <f t="shared" si="10"/>
        <v>80</v>
      </c>
      <c r="FG56" s="96">
        <f t="shared" si="10"/>
        <v>81</v>
      </c>
      <c r="FH56" s="96">
        <f t="shared" si="10"/>
        <v>82</v>
      </c>
      <c r="FI56" s="96">
        <f t="shared" si="10"/>
        <v>83</v>
      </c>
      <c r="FJ56" s="96">
        <f t="shared" si="10"/>
        <v>84</v>
      </c>
      <c r="FK56" s="96">
        <f t="shared" si="10"/>
        <v>85</v>
      </c>
      <c r="FL56" s="96">
        <f t="shared" si="10"/>
        <v>86</v>
      </c>
      <c r="FM56" s="96">
        <f t="shared" si="10"/>
        <v>87</v>
      </c>
      <c r="FN56" s="96">
        <f t="shared" si="10"/>
        <v>88</v>
      </c>
      <c r="FO56" s="96">
        <f t="shared" si="10"/>
        <v>89</v>
      </c>
      <c r="FP56" s="96">
        <f t="shared" si="10"/>
        <v>90</v>
      </c>
      <c r="FQ56" s="96">
        <f t="shared" si="10"/>
        <v>91</v>
      </c>
      <c r="FR56" s="96">
        <f t="shared" si="10"/>
        <v>92</v>
      </c>
      <c r="FS56" s="96">
        <f t="shared" si="10"/>
        <v>93</v>
      </c>
      <c r="FT56" s="96">
        <f t="shared" si="10"/>
        <v>94</v>
      </c>
      <c r="FU56" s="96">
        <f t="shared" si="10"/>
        <v>95</v>
      </c>
      <c r="FV56" s="96">
        <f t="shared" si="10"/>
        <v>96</v>
      </c>
      <c r="FW56" s="96">
        <f t="shared" si="10"/>
        <v>97</v>
      </c>
      <c r="FX56" s="96">
        <f t="shared" si="10"/>
        <v>98</v>
      </c>
      <c r="FY56" s="96">
        <f t="shared" si="10"/>
        <v>99</v>
      </c>
      <c r="FZ56" s="96">
        <f t="shared" si="10"/>
        <v>100</v>
      </c>
      <c r="GA56" s="96">
        <f t="shared" si="10"/>
        <v>101</v>
      </c>
      <c r="GB56" s="96">
        <f t="shared" si="10"/>
        <v>102</v>
      </c>
      <c r="GC56" s="96">
        <f t="shared" si="10"/>
        <v>103</v>
      </c>
      <c r="GD56" s="96">
        <f t="shared" si="10"/>
        <v>104</v>
      </c>
      <c r="GE56" s="96">
        <f t="shared" si="10"/>
        <v>105</v>
      </c>
      <c r="GF56" s="96">
        <f t="shared" si="10"/>
        <v>106</v>
      </c>
      <c r="GG56" s="96">
        <f t="shared" si="10"/>
        <v>107</v>
      </c>
      <c r="GH56" s="96">
        <f t="shared" si="10"/>
        <v>108</v>
      </c>
      <c r="GI56" s="96">
        <f t="shared" si="10"/>
        <v>109</v>
      </c>
      <c r="GJ56" s="96">
        <f t="shared" si="10"/>
        <v>110</v>
      </c>
      <c r="GK56" s="96">
        <f t="shared" si="10"/>
        <v>111</v>
      </c>
      <c r="GL56" s="96">
        <f t="shared" si="10"/>
        <v>112</v>
      </c>
      <c r="GM56" s="96">
        <f t="shared" si="10"/>
        <v>113</v>
      </c>
      <c r="GN56" s="96">
        <f t="shared" si="10"/>
        <v>114</v>
      </c>
      <c r="GO56" s="96">
        <f t="shared" si="10"/>
        <v>115</v>
      </c>
      <c r="GP56" s="96">
        <f t="shared" si="10"/>
        <v>116</v>
      </c>
      <c r="GQ56" s="96">
        <f t="shared" si="10"/>
        <v>117</v>
      </c>
      <c r="GR56" s="96">
        <f t="shared" si="10"/>
        <v>118</v>
      </c>
      <c r="GS56" s="96">
        <f t="shared" si="10"/>
        <v>119</v>
      </c>
      <c r="GT56" s="96">
        <f t="shared" si="10"/>
        <v>120</v>
      </c>
      <c r="GU56" s="96">
        <f t="shared" si="10"/>
        <v>121</v>
      </c>
      <c r="GV56" s="96">
        <f t="shared" si="10"/>
        <v>122</v>
      </c>
      <c r="GW56" s="96">
        <f t="shared" si="10"/>
        <v>123</v>
      </c>
      <c r="GX56" s="96">
        <f t="shared" si="10"/>
        <v>124</v>
      </c>
      <c r="GY56" s="96">
        <f t="shared" si="10"/>
        <v>125</v>
      </c>
      <c r="GZ56" s="96">
        <f t="shared" si="10"/>
        <v>126</v>
      </c>
      <c r="HA56" s="96">
        <f t="shared" si="10"/>
        <v>127</v>
      </c>
      <c r="HB56" s="96">
        <f t="shared" si="10"/>
        <v>128</v>
      </c>
      <c r="HC56" s="96">
        <f t="shared" si="10"/>
        <v>129</v>
      </c>
      <c r="HD56" s="96">
        <f t="shared" ref="HD56:JO56" si="11">COLUMN()-COLUMN($CE$61)+1</f>
        <v>130</v>
      </c>
      <c r="HE56" s="96">
        <f t="shared" si="11"/>
        <v>131</v>
      </c>
      <c r="HF56" s="96">
        <f t="shared" si="11"/>
        <v>132</v>
      </c>
      <c r="HG56" s="96">
        <f t="shared" si="11"/>
        <v>133</v>
      </c>
      <c r="HH56" s="96">
        <f t="shared" si="11"/>
        <v>134</v>
      </c>
      <c r="HI56" s="96">
        <f t="shared" si="11"/>
        <v>135</v>
      </c>
      <c r="HJ56" s="96">
        <f t="shared" si="11"/>
        <v>136</v>
      </c>
      <c r="HK56" s="96">
        <f t="shared" si="11"/>
        <v>137</v>
      </c>
      <c r="HL56" s="96">
        <f t="shared" si="11"/>
        <v>138</v>
      </c>
      <c r="HM56" s="96">
        <f t="shared" si="11"/>
        <v>139</v>
      </c>
      <c r="HN56" s="96">
        <f t="shared" si="11"/>
        <v>140</v>
      </c>
      <c r="HO56" s="96">
        <f t="shared" si="11"/>
        <v>141</v>
      </c>
      <c r="HP56" s="96">
        <f t="shared" si="11"/>
        <v>142</v>
      </c>
      <c r="HQ56" s="96">
        <f t="shared" si="11"/>
        <v>143</v>
      </c>
      <c r="HR56" s="96">
        <f t="shared" si="11"/>
        <v>144</v>
      </c>
      <c r="HS56" s="96">
        <f t="shared" si="11"/>
        <v>145</v>
      </c>
      <c r="HT56" s="96">
        <f t="shared" si="11"/>
        <v>146</v>
      </c>
      <c r="HU56" s="96">
        <f t="shared" si="11"/>
        <v>147</v>
      </c>
      <c r="HV56" s="96">
        <f t="shared" si="11"/>
        <v>148</v>
      </c>
      <c r="HW56" s="96">
        <f t="shared" si="11"/>
        <v>149</v>
      </c>
      <c r="HX56" s="96">
        <f t="shared" si="11"/>
        <v>150</v>
      </c>
      <c r="HY56" s="96">
        <f t="shared" si="11"/>
        <v>151</v>
      </c>
      <c r="HZ56" s="96">
        <f t="shared" si="11"/>
        <v>152</v>
      </c>
      <c r="IA56" s="96">
        <f t="shared" si="11"/>
        <v>153</v>
      </c>
      <c r="IB56" s="96">
        <f t="shared" si="11"/>
        <v>154</v>
      </c>
      <c r="IC56" s="96">
        <f t="shared" si="11"/>
        <v>155</v>
      </c>
      <c r="ID56" s="96">
        <f t="shared" si="11"/>
        <v>156</v>
      </c>
      <c r="IE56" s="96">
        <f t="shared" si="11"/>
        <v>157</v>
      </c>
      <c r="IF56" s="96">
        <f t="shared" si="11"/>
        <v>158</v>
      </c>
      <c r="IG56" s="96">
        <f t="shared" si="11"/>
        <v>159</v>
      </c>
      <c r="IH56" s="96">
        <f t="shared" si="11"/>
        <v>160</v>
      </c>
      <c r="II56" s="96">
        <f t="shared" si="11"/>
        <v>161</v>
      </c>
      <c r="IJ56" s="96">
        <f t="shared" si="11"/>
        <v>162</v>
      </c>
      <c r="IK56" s="96">
        <f t="shared" si="11"/>
        <v>163</v>
      </c>
      <c r="IL56" s="96">
        <f t="shared" si="11"/>
        <v>164</v>
      </c>
      <c r="IM56" s="96">
        <f t="shared" si="11"/>
        <v>165</v>
      </c>
      <c r="IN56" s="96">
        <f t="shared" si="11"/>
        <v>166</v>
      </c>
      <c r="IO56" s="96">
        <f t="shared" si="11"/>
        <v>167</v>
      </c>
      <c r="IP56" s="96">
        <f t="shared" si="11"/>
        <v>168</v>
      </c>
      <c r="IQ56" s="96">
        <f t="shared" si="11"/>
        <v>169</v>
      </c>
      <c r="IR56" s="96">
        <f t="shared" si="11"/>
        <v>170</v>
      </c>
      <c r="IS56" s="96">
        <f t="shared" si="11"/>
        <v>171</v>
      </c>
      <c r="IT56" s="96">
        <f t="shared" si="11"/>
        <v>172</v>
      </c>
      <c r="IU56" s="96">
        <f t="shared" si="11"/>
        <v>173</v>
      </c>
      <c r="IV56" s="96">
        <f t="shared" si="11"/>
        <v>174</v>
      </c>
      <c r="IW56" s="96">
        <f t="shared" si="11"/>
        <v>175</v>
      </c>
      <c r="IX56" s="96">
        <f t="shared" si="11"/>
        <v>176</v>
      </c>
      <c r="IY56" s="96">
        <f t="shared" si="11"/>
        <v>177</v>
      </c>
      <c r="IZ56" s="96">
        <f t="shared" si="11"/>
        <v>178</v>
      </c>
      <c r="JA56" s="96">
        <f t="shared" si="11"/>
        <v>179</v>
      </c>
      <c r="JB56" s="96">
        <f t="shared" si="11"/>
        <v>180</v>
      </c>
      <c r="JC56" s="96">
        <f t="shared" si="11"/>
        <v>181</v>
      </c>
      <c r="JD56" s="96">
        <f t="shared" si="11"/>
        <v>182</v>
      </c>
      <c r="JE56" s="96">
        <f t="shared" si="11"/>
        <v>183</v>
      </c>
      <c r="JF56" s="96">
        <f t="shared" si="11"/>
        <v>184</v>
      </c>
      <c r="JG56" s="96">
        <f t="shared" si="11"/>
        <v>185</v>
      </c>
      <c r="JH56" s="96">
        <f t="shared" si="11"/>
        <v>186</v>
      </c>
      <c r="JI56" s="96">
        <f t="shared" si="11"/>
        <v>187</v>
      </c>
      <c r="JJ56" s="96">
        <f t="shared" si="11"/>
        <v>188</v>
      </c>
      <c r="JK56" s="96">
        <f t="shared" si="11"/>
        <v>189</v>
      </c>
      <c r="JL56" s="96">
        <f t="shared" si="11"/>
        <v>190</v>
      </c>
      <c r="JM56" s="96">
        <f t="shared" si="11"/>
        <v>191</v>
      </c>
      <c r="JN56" s="96">
        <f t="shared" si="11"/>
        <v>192</v>
      </c>
      <c r="JO56" s="96">
        <f t="shared" si="11"/>
        <v>193</v>
      </c>
      <c r="JP56" s="96">
        <f t="shared" ref="JP56:LT56" si="12">COLUMN()-COLUMN($CE$61)+1</f>
        <v>194</v>
      </c>
      <c r="JQ56" s="96">
        <f t="shared" si="12"/>
        <v>195</v>
      </c>
      <c r="JR56" s="96">
        <f t="shared" si="12"/>
        <v>196</v>
      </c>
      <c r="JS56" s="96">
        <f t="shared" si="12"/>
        <v>197</v>
      </c>
      <c r="JT56" s="96">
        <f t="shared" si="12"/>
        <v>198</v>
      </c>
      <c r="JU56" s="96">
        <f t="shared" si="12"/>
        <v>199</v>
      </c>
      <c r="JV56" s="96">
        <f t="shared" si="12"/>
        <v>200</v>
      </c>
      <c r="JW56" s="96">
        <f t="shared" si="12"/>
        <v>201</v>
      </c>
      <c r="JX56" s="96">
        <f t="shared" si="12"/>
        <v>202</v>
      </c>
      <c r="JY56" s="96">
        <f t="shared" si="12"/>
        <v>203</v>
      </c>
      <c r="JZ56" s="96">
        <f t="shared" si="12"/>
        <v>204</v>
      </c>
      <c r="KA56" s="96">
        <f t="shared" si="12"/>
        <v>205</v>
      </c>
      <c r="KB56" s="96">
        <f t="shared" si="12"/>
        <v>206</v>
      </c>
      <c r="KC56" s="96">
        <f t="shared" si="12"/>
        <v>207</v>
      </c>
      <c r="KD56" s="96">
        <f t="shared" si="12"/>
        <v>208</v>
      </c>
      <c r="KE56" s="96">
        <f t="shared" si="12"/>
        <v>209</v>
      </c>
      <c r="KF56" s="96">
        <f t="shared" si="12"/>
        <v>210</v>
      </c>
      <c r="KG56" s="96">
        <f t="shared" si="12"/>
        <v>211</v>
      </c>
      <c r="KH56" s="96">
        <f t="shared" si="12"/>
        <v>212</v>
      </c>
      <c r="KI56" s="96">
        <f t="shared" si="12"/>
        <v>213</v>
      </c>
      <c r="KJ56" s="96">
        <f t="shared" si="12"/>
        <v>214</v>
      </c>
      <c r="KK56" s="96">
        <f t="shared" si="12"/>
        <v>215</v>
      </c>
      <c r="KL56" s="96">
        <f t="shared" si="12"/>
        <v>216</v>
      </c>
      <c r="KM56" s="96">
        <f t="shared" si="12"/>
        <v>217</v>
      </c>
      <c r="KN56" s="96">
        <f t="shared" si="12"/>
        <v>218</v>
      </c>
      <c r="KO56" s="96">
        <f t="shared" si="12"/>
        <v>219</v>
      </c>
      <c r="KP56" s="96">
        <f t="shared" si="12"/>
        <v>220</v>
      </c>
      <c r="KQ56" s="96">
        <f t="shared" si="12"/>
        <v>221</v>
      </c>
      <c r="KR56" s="96">
        <f t="shared" si="12"/>
        <v>222</v>
      </c>
      <c r="KS56" s="96">
        <f t="shared" si="12"/>
        <v>223</v>
      </c>
      <c r="KT56" s="96">
        <f t="shared" si="12"/>
        <v>224</v>
      </c>
      <c r="KU56" s="96">
        <f t="shared" si="12"/>
        <v>225</v>
      </c>
      <c r="KV56" s="96">
        <f t="shared" si="12"/>
        <v>226</v>
      </c>
      <c r="KW56" s="96">
        <f t="shared" si="12"/>
        <v>227</v>
      </c>
      <c r="KX56" s="96">
        <f t="shared" si="12"/>
        <v>228</v>
      </c>
      <c r="KY56" s="96">
        <f t="shared" si="12"/>
        <v>229</v>
      </c>
      <c r="KZ56" s="96">
        <f t="shared" si="12"/>
        <v>230</v>
      </c>
      <c r="LA56" s="96">
        <f t="shared" si="12"/>
        <v>231</v>
      </c>
      <c r="LB56" s="96">
        <f t="shared" si="12"/>
        <v>232</v>
      </c>
      <c r="LC56" s="96">
        <f t="shared" si="12"/>
        <v>233</v>
      </c>
      <c r="LD56" s="96">
        <f t="shared" si="12"/>
        <v>234</v>
      </c>
      <c r="LE56" s="96">
        <f t="shared" si="12"/>
        <v>235</v>
      </c>
      <c r="LF56" s="96">
        <f t="shared" si="12"/>
        <v>236</v>
      </c>
      <c r="LG56" s="96">
        <f t="shared" si="12"/>
        <v>237</v>
      </c>
      <c r="LH56" s="96">
        <f t="shared" si="12"/>
        <v>238</v>
      </c>
      <c r="LI56" s="96">
        <f t="shared" si="12"/>
        <v>239</v>
      </c>
      <c r="LJ56" s="96">
        <f t="shared" si="12"/>
        <v>240</v>
      </c>
      <c r="LK56" s="96">
        <f t="shared" si="12"/>
        <v>241</v>
      </c>
      <c r="LL56" s="96">
        <f t="shared" si="12"/>
        <v>242</v>
      </c>
      <c r="LM56" s="96">
        <f t="shared" si="12"/>
        <v>243</v>
      </c>
      <c r="LN56" s="96">
        <f t="shared" si="12"/>
        <v>244</v>
      </c>
      <c r="LO56" s="96">
        <f t="shared" si="12"/>
        <v>245</v>
      </c>
      <c r="LP56" s="96">
        <f t="shared" si="12"/>
        <v>246</v>
      </c>
      <c r="LQ56" s="96">
        <f t="shared" si="12"/>
        <v>247</v>
      </c>
      <c r="LR56" s="96">
        <f t="shared" si="12"/>
        <v>248</v>
      </c>
      <c r="LS56" s="96">
        <f t="shared" si="12"/>
        <v>249</v>
      </c>
      <c r="LT56" s="96">
        <f t="shared" si="12"/>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 t="shared" ref="CE57:EP57" si="13">SMALL($AW$62:$AX$96,CE60)</f>
        <v>1</v>
      </c>
      <c r="CF57" s="90">
        <f t="shared" si="13"/>
        <v>1</v>
      </c>
      <c r="CG57" s="90">
        <f t="shared" si="13"/>
        <v>1</v>
      </c>
      <c r="CH57" s="90">
        <f t="shared" si="13"/>
        <v>1</v>
      </c>
      <c r="CI57" s="90">
        <f t="shared" si="13"/>
        <v>1</v>
      </c>
      <c r="CJ57" s="90">
        <f t="shared" si="13"/>
        <v>1</v>
      </c>
      <c r="CK57" s="90">
        <f t="shared" si="13"/>
        <v>1</v>
      </c>
      <c r="CL57" s="90">
        <f t="shared" si="13"/>
        <v>1</v>
      </c>
      <c r="CM57" s="90">
        <f t="shared" si="13"/>
        <v>1</v>
      </c>
      <c r="CN57" s="90">
        <f t="shared" si="13"/>
        <v>1</v>
      </c>
      <c r="CO57" s="90">
        <f t="shared" si="13"/>
        <v>1</v>
      </c>
      <c r="CP57" s="90">
        <f t="shared" si="13"/>
        <v>1</v>
      </c>
      <c r="CQ57" s="90">
        <f t="shared" si="13"/>
        <v>1</v>
      </c>
      <c r="CR57" s="90">
        <f t="shared" si="13"/>
        <v>1</v>
      </c>
      <c r="CS57" s="90">
        <f t="shared" si="13"/>
        <v>1</v>
      </c>
      <c r="CT57" s="90">
        <f t="shared" si="13"/>
        <v>1</v>
      </c>
      <c r="CU57" s="90">
        <f t="shared" si="13"/>
        <v>1</v>
      </c>
      <c r="CV57" s="90">
        <f t="shared" si="13"/>
        <v>1</v>
      </c>
      <c r="CW57" s="90">
        <f t="shared" si="13"/>
        <v>1</v>
      </c>
      <c r="CX57" s="90">
        <f t="shared" si="13"/>
        <v>1</v>
      </c>
      <c r="CY57" s="90">
        <f t="shared" si="13"/>
        <v>1</v>
      </c>
      <c r="CZ57" s="90">
        <f t="shared" si="13"/>
        <v>1</v>
      </c>
      <c r="DA57" s="90">
        <f t="shared" si="13"/>
        <v>1</v>
      </c>
      <c r="DB57" s="90">
        <f t="shared" si="13"/>
        <v>1</v>
      </c>
      <c r="DC57" s="90">
        <f t="shared" si="13"/>
        <v>1</v>
      </c>
      <c r="DD57" s="90">
        <f t="shared" si="13"/>
        <v>1</v>
      </c>
      <c r="DE57" s="90">
        <f t="shared" si="13"/>
        <v>1</v>
      </c>
      <c r="DF57" s="90">
        <f t="shared" si="13"/>
        <v>1</v>
      </c>
      <c r="DG57" s="90">
        <f t="shared" si="13"/>
        <v>1</v>
      </c>
      <c r="DH57" s="90">
        <f t="shared" si="13"/>
        <v>1</v>
      </c>
      <c r="DI57" s="90">
        <f t="shared" si="13"/>
        <v>1</v>
      </c>
      <c r="DJ57" s="90">
        <f t="shared" si="13"/>
        <v>1</v>
      </c>
      <c r="DK57" s="90">
        <f t="shared" si="13"/>
        <v>1</v>
      </c>
      <c r="DL57" s="90">
        <f t="shared" si="13"/>
        <v>1</v>
      </c>
      <c r="DM57" s="90">
        <f t="shared" si="13"/>
        <v>1</v>
      </c>
      <c r="DN57" s="90" t="e">
        <f t="shared" si="13"/>
        <v>#NUM!</v>
      </c>
      <c r="DO57" s="90" t="e">
        <f t="shared" si="13"/>
        <v>#NUM!</v>
      </c>
      <c r="DP57" s="90" t="e">
        <f t="shared" si="13"/>
        <v>#NUM!</v>
      </c>
      <c r="DQ57" s="90" t="e">
        <f t="shared" si="13"/>
        <v>#NUM!</v>
      </c>
      <c r="DR57" s="90" t="e">
        <f t="shared" si="13"/>
        <v>#NUM!</v>
      </c>
      <c r="DS57" s="90" t="e">
        <f t="shared" si="13"/>
        <v>#NUM!</v>
      </c>
      <c r="DT57" s="90" t="e">
        <f t="shared" si="13"/>
        <v>#NUM!</v>
      </c>
      <c r="DU57" s="90" t="e">
        <f t="shared" si="13"/>
        <v>#NUM!</v>
      </c>
      <c r="DV57" s="90" t="e">
        <f t="shared" si="13"/>
        <v>#NUM!</v>
      </c>
      <c r="DW57" s="90" t="e">
        <f t="shared" si="13"/>
        <v>#NUM!</v>
      </c>
      <c r="DX57" s="90" t="e">
        <f t="shared" si="13"/>
        <v>#NUM!</v>
      </c>
      <c r="DY57" s="90" t="e">
        <f t="shared" si="13"/>
        <v>#NUM!</v>
      </c>
      <c r="DZ57" s="90" t="e">
        <f t="shared" si="13"/>
        <v>#NUM!</v>
      </c>
      <c r="EA57" s="90" t="e">
        <f t="shared" si="13"/>
        <v>#NUM!</v>
      </c>
      <c r="EB57" s="90" t="e">
        <f t="shared" si="13"/>
        <v>#NUM!</v>
      </c>
      <c r="EC57" s="90" t="e">
        <f t="shared" si="13"/>
        <v>#NUM!</v>
      </c>
      <c r="ED57" s="90" t="e">
        <f t="shared" si="13"/>
        <v>#NUM!</v>
      </c>
      <c r="EE57" s="90" t="e">
        <f t="shared" si="13"/>
        <v>#NUM!</v>
      </c>
      <c r="EF57" s="90" t="e">
        <f t="shared" si="13"/>
        <v>#NUM!</v>
      </c>
      <c r="EG57" s="90" t="e">
        <f t="shared" si="13"/>
        <v>#NUM!</v>
      </c>
      <c r="EH57" s="90" t="e">
        <f t="shared" si="13"/>
        <v>#NUM!</v>
      </c>
      <c r="EI57" s="90" t="e">
        <f t="shared" si="13"/>
        <v>#NUM!</v>
      </c>
      <c r="EJ57" s="90" t="e">
        <f t="shared" si="13"/>
        <v>#NUM!</v>
      </c>
      <c r="EK57" s="90" t="e">
        <f t="shared" si="13"/>
        <v>#NUM!</v>
      </c>
      <c r="EL57" s="90" t="e">
        <f t="shared" si="13"/>
        <v>#NUM!</v>
      </c>
      <c r="EM57" s="90" t="e">
        <f t="shared" si="13"/>
        <v>#NUM!</v>
      </c>
      <c r="EN57" s="90" t="e">
        <f t="shared" si="13"/>
        <v>#NUM!</v>
      </c>
      <c r="EO57" s="90" t="e">
        <f t="shared" si="13"/>
        <v>#NUM!</v>
      </c>
      <c r="EP57" s="90" t="e">
        <f t="shared" si="13"/>
        <v>#NUM!</v>
      </c>
      <c r="EQ57" s="90" t="e">
        <f t="shared" ref="EQ57:HB57" si="14">SMALL($AW$62:$AX$96,EQ60)</f>
        <v>#NUM!</v>
      </c>
      <c r="ER57" s="90" t="e">
        <f t="shared" si="14"/>
        <v>#NUM!</v>
      </c>
      <c r="ES57" s="90" t="e">
        <f t="shared" si="14"/>
        <v>#NUM!</v>
      </c>
      <c r="ET57" s="90" t="e">
        <f t="shared" si="14"/>
        <v>#NUM!</v>
      </c>
      <c r="EU57" s="90" t="e">
        <f t="shared" si="14"/>
        <v>#NUM!</v>
      </c>
      <c r="EV57" s="90" t="e">
        <f t="shared" si="14"/>
        <v>#NUM!</v>
      </c>
      <c r="EW57" s="90" t="e">
        <f t="shared" si="14"/>
        <v>#NUM!</v>
      </c>
      <c r="EX57" s="90" t="e">
        <f t="shared" si="14"/>
        <v>#NUM!</v>
      </c>
      <c r="EY57" s="90" t="e">
        <f t="shared" si="14"/>
        <v>#NUM!</v>
      </c>
      <c r="EZ57" s="90" t="e">
        <f t="shared" si="14"/>
        <v>#NUM!</v>
      </c>
      <c r="FA57" s="90" t="e">
        <f t="shared" si="14"/>
        <v>#NUM!</v>
      </c>
      <c r="FB57" s="90" t="e">
        <f t="shared" si="14"/>
        <v>#NUM!</v>
      </c>
      <c r="FC57" s="90" t="e">
        <f t="shared" si="14"/>
        <v>#NUM!</v>
      </c>
      <c r="FD57" s="90" t="e">
        <f t="shared" si="14"/>
        <v>#NUM!</v>
      </c>
      <c r="FE57" s="90" t="e">
        <f t="shared" si="14"/>
        <v>#NUM!</v>
      </c>
      <c r="FF57" s="90" t="e">
        <f t="shared" si="14"/>
        <v>#NUM!</v>
      </c>
      <c r="FG57" s="90" t="e">
        <f t="shared" si="14"/>
        <v>#NUM!</v>
      </c>
      <c r="FH57" s="90" t="e">
        <f t="shared" si="14"/>
        <v>#NUM!</v>
      </c>
      <c r="FI57" s="90" t="e">
        <f t="shared" si="14"/>
        <v>#NUM!</v>
      </c>
      <c r="FJ57" s="90" t="e">
        <f t="shared" si="14"/>
        <v>#NUM!</v>
      </c>
      <c r="FK57" s="90" t="e">
        <f t="shared" si="14"/>
        <v>#NUM!</v>
      </c>
      <c r="FL57" s="90" t="e">
        <f t="shared" si="14"/>
        <v>#NUM!</v>
      </c>
      <c r="FM57" s="90" t="e">
        <f t="shared" si="14"/>
        <v>#NUM!</v>
      </c>
      <c r="FN57" s="90" t="e">
        <f t="shared" si="14"/>
        <v>#NUM!</v>
      </c>
      <c r="FO57" s="90" t="e">
        <f t="shared" si="14"/>
        <v>#NUM!</v>
      </c>
      <c r="FP57" s="90" t="e">
        <f t="shared" si="14"/>
        <v>#NUM!</v>
      </c>
      <c r="FQ57" s="90" t="e">
        <f t="shared" si="14"/>
        <v>#NUM!</v>
      </c>
      <c r="FR57" s="90" t="e">
        <f t="shared" si="14"/>
        <v>#NUM!</v>
      </c>
      <c r="FS57" s="90" t="e">
        <f t="shared" si="14"/>
        <v>#NUM!</v>
      </c>
      <c r="FT57" s="90" t="e">
        <f t="shared" si="14"/>
        <v>#NUM!</v>
      </c>
      <c r="FU57" s="90" t="e">
        <f t="shared" si="14"/>
        <v>#NUM!</v>
      </c>
      <c r="FV57" s="90" t="e">
        <f t="shared" si="14"/>
        <v>#NUM!</v>
      </c>
      <c r="FW57" s="90" t="e">
        <f t="shared" si="14"/>
        <v>#NUM!</v>
      </c>
      <c r="FX57" s="90" t="e">
        <f t="shared" si="14"/>
        <v>#NUM!</v>
      </c>
      <c r="FY57" s="90" t="e">
        <f t="shared" si="14"/>
        <v>#NUM!</v>
      </c>
      <c r="FZ57" s="90" t="e">
        <f t="shared" si="14"/>
        <v>#NUM!</v>
      </c>
      <c r="GA57" s="90" t="e">
        <f t="shared" si="14"/>
        <v>#NUM!</v>
      </c>
      <c r="GB57" s="90" t="e">
        <f t="shared" si="14"/>
        <v>#NUM!</v>
      </c>
      <c r="GC57" s="90" t="e">
        <f t="shared" si="14"/>
        <v>#NUM!</v>
      </c>
      <c r="GD57" s="90" t="e">
        <f t="shared" si="14"/>
        <v>#NUM!</v>
      </c>
      <c r="GE57" s="90" t="e">
        <f t="shared" si="14"/>
        <v>#NUM!</v>
      </c>
      <c r="GF57" s="90" t="e">
        <f t="shared" si="14"/>
        <v>#NUM!</v>
      </c>
      <c r="GG57" s="90" t="e">
        <f t="shared" si="14"/>
        <v>#NUM!</v>
      </c>
      <c r="GH57" s="90" t="e">
        <f t="shared" si="14"/>
        <v>#NUM!</v>
      </c>
      <c r="GI57" s="90" t="e">
        <f t="shared" si="14"/>
        <v>#NUM!</v>
      </c>
      <c r="GJ57" s="90" t="e">
        <f t="shared" si="14"/>
        <v>#NUM!</v>
      </c>
      <c r="GK57" s="90" t="e">
        <f t="shared" si="14"/>
        <v>#NUM!</v>
      </c>
      <c r="GL57" s="90" t="e">
        <f t="shared" si="14"/>
        <v>#NUM!</v>
      </c>
      <c r="GM57" s="90" t="e">
        <f t="shared" si="14"/>
        <v>#NUM!</v>
      </c>
      <c r="GN57" s="90" t="e">
        <f t="shared" si="14"/>
        <v>#NUM!</v>
      </c>
      <c r="GO57" s="90" t="e">
        <f t="shared" si="14"/>
        <v>#NUM!</v>
      </c>
      <c r="GP57" s="90" t="e">
        <f t="shared" si="14"/>
        <v>#NUM!</v>
      </c>
      <c r="GQ57" s="90" t="e">
        <f t="shared" si="14"/>
        <v>#NUM!</v>
      </c>
      <c r="GR57" s="90" t="e">
        <f t="shared" si="14"/>
        <v>#NUM!</v>
      </c>
      <c r="GS57" s="90" t="e">
        <f t="shared" si="14"/>
        <v>#NUM!</v>
      </c>
      <c r="GT57" s="90" t="e">
        <f t="shared" si="14"/>
        <v>#NUM!</v>
      </c>
      <c r="GU57" s="90" t="e">
        <f t="shared" si="14"/>
        <v>#NUM!</v>
      </c>
      <c r="GV57" s="90" t="e">
        <f t="shared" si="14"/>
        <v>#NUM!</v>
      </c>
      <c r="GW57" s="90" t="e">
        <f t="shared" si="14"/>
        <v>#NUM!</v>
      </c>
      <c r="GX57" s="90" t="e">
        <f t="shared" si="14"/>
        <v>#NUM!</v>
      </c>
      <c r="GY57" s="90" t="e">
        <f t="shared" si="14"/>
        <v>#NUM!</v>
      </c>
      <c r="GZ57" s="90" t="e">
        <f t="shared" si="14"/>
        <v>#NUM!</v>
      </c>
      <c r="HA57" s="90" t="e">
        <f t="shared" si="14"/>
        <v>#NUM!</v>
      </c>
      <c r="HB57" s="90" t="e">
        <f t="shared" si="14"/>
        <v>#NUM!</v>
      </c>
      <c r="HC57" s="90" t="e">
        <f t="shared" ref="HC57:JN57" si="15">SMALL($AW$62:$AX$96,HC60)</f>
        <v>#NUM!</v>
      </c>
      <c r="HD57" s="90" t="e">
        <f t="shared" si="15"/>
        <v>#NUM!</v>
      </c>
      <c r="HE57" s="90" t="e">
        <f t="shared" si="15"/>
        <v>#NUM!</v>
      </c>
      <c r="HF57" s="90" t="e">
        <f t="shared" si="15"/>
        <v>#NUM!</v>
      </c>
      <c r="HG57" s="90" t="e">
        <f t="shared" si="15"/>
        <v>#NUM!</v>
      </c>
      <c r="HH57" s="90" t="e">
        <f t="shared" si="15"/>
        <v>#NUM!</v>
      </c>
      <c r="HI57" s="90" t="e">
        <f t="shared" si="15"/>
        <v>#NUM!</v>
      </c>
      <c r="HJ57" s="90" t="e">
        <f t="shared" si="15"/>
        <v>#NUM!</v>
      </c>
      <c r="HK57" s="90" t="e">
        <f t="shared" si="15"/>
        <v>#NUM!</v>
      </c>
      <c r="HL57" s="90" t="e">
        <f t="shared" si="15"/>
        <v>#NUM!</v>
      </c>
      <c r="HM57" s="90" t="e">
        <f t="shared" si="15"/>
        <v>#NUM!</v>
      </c>
      <c r="HN57" s="90" t="e">
        <f t="shared" si="15"/>
        <v>#NUM!</v>
      </c>
      <c r="HO57" s="90" t="e">
        <f t="shared" si="15"/>
        <v>#NUM!</v>
      </c>
      <c r="HP57" s="90" t="e">
        <f t="shared" si="15"/>
        <v>#NUM!</v>
      </c>
      <c r="HQ57" s="90" t="e">
        <f t="shared" si="15"/>
        <v>#NUM!</v>
      </c>
      <c r="HR57" s="90" t="e">
        <f t="shared" si="15"/>
        <v>#NUM!</v>
      </c>
      <c r="HS57" s="90" t="e">
        <f t="shared" si="15"/>
        <v>#NUM!</v>
      </c>
      <c r="HT57" s="90" t="e">
        <f t="shared" si="15"/>
        <v>#NUM!</v>
      </c>
      <c r="HU57" s="90" t="e">
        <f t="shared" si="15"/>
        <v>#NUM!</v>
      </c>
      <c r="HV57" s="90" t="e">
        <f t="shared" si="15"/>
        <v>#NUM!</v>
      </c>
      <c r="HW57" s="90" t="e">
        <f t="shared" si="15"/>
        <v>#NUM!</v>
      </c>
      <c r="HX57" s="90" t="e">
        <f t="shared" si="15"/>
        <v>#NUM!</v>
      </c>
      <c r="HY57" s="90" t="e">
        <f t="shared" si="15"/>
        <v>#NUM!</v>
      </c>
      <c r="HZ57" s="90" t="e">
        <f t="shared" si="15"/>
        <v>#NUM!</v>
      </c>
      <c r="IA57" s="90" t="e">
        <f t="shared" si="15"/>
        <v>#NUM!</v>
      </c>
      <c r="IB57" s="90" t="e">
        <f t="shared" si="15"/>
        <v>#NUM!</v>
      </c>
      <c r="IC57" s="90" t="e">
        <f t="shared" si="15"/>
        <v>#NUM!</v>
      </c>
      <c r="ID57" s="90" t="e">
        <f t="shared" si="15"/>
        <v>#NUM!</v>
      </c>
      <c r="IE57" s="90" t="e">
        <f t="shared" si="15"/>
        <v>#NUM!</v>
      </c>
      <c r="IF57" s="90" t="e">
        <f t="shared" si="15"/>
        <v>#NUM!</v>
      </c>
      <c r="IG57" s="90" t="e">
        <f t="shared" si="15"/>
        <v>#NUM!</v>
      </c>
      <c r="IH57" s="90" t="e">
        <f t="shared" si="15"/>
        <v>#NUM!</v>
      </c>
      <c r="II57" s="90" t="e">
        <f t="shared" si="15"/>
        <v>#NUM!</v>
      </c>
      <c r="IJ57" s="90" t="e">
        <f t="shared" si="15"/>
        <v>#NUM!</v>
      </c>
      <c r="IK57" s="90" t="e">
        <f t="shared" si="15"/>
        <v>#NUM!</v>
      </c>
      <c r="IL57" s="90" t="e">
        <f t="shared" si="15"/>
        <v>#NUM!</v>
      </c>
      <c r="IM57" s="90" t="e">
        <f t="shared" si="15"/>
        <v>#NUM!</v>
      </c>
      <c r="IN57" s="90" t="e">
        <f t="shared" si="15"/>
        <v>#NUM!</v>
      </c>
      <c r="IO57" s="90" t="e">
        <f t="shared" si="15"/>
        <v>#NUM!</v>
      </c>
      <c r="IP57" s="90" t="e">
        <f t="shared" si="15"/>
        <v>#NUM!</v>
      </c>
      <c r="IQ57" s="90" t="e">
        <f t="shared" si="15"/>
        <v>#NUM!</v>
      </c>
      <c r="IR57" s="90" t="e">
        <f t="shared" si="15"/>
        <v>#NUM!</v>
      </c>
      <c r="IS57" s="90" t="e">
        <f t="shared" si="15"/>
        <v>#NUM!</v>
      </c>
      <c r="IT57" s="90" t="e">
        <f t="shared" si="15"/>
        <v>#NUM!</v>
      </c>
      <c r="IU57" s="90" t="e">
        <f t="shared" si="15"/>
        <v>#NUM!</v>
      </c>
      <c r="IV57" s="90" t="e">
        <f t="shared" si="15"/>
        <v>#NUM!</v>
      </c>
      <c r="IW57" s="90" t="e">
        <f t="shared" si="15"/>
        <v>#NUM!</v>
      </c>
      <c r="IX57" s="90" t="e">
        <f t="shared" si="15"/>
        <v>#NUM!</v>
      </c>
      <c r="IY57" s="90" t="e">
        <f t="shared" si="15"/>
        <v>#NUM!</v>
      </c>
      <c r="IZ57" s="90" t="e">
        <f t="shared" si="15"/>
        <v>#NUM!</v>
      </c>
      <c r="JA57" s="90" t="e">
        <f t="shared" si="15"/>
        <v>#NUM!</v>
      </c>
      <c r="JB57" s="90" t="e">
        <f t="shared" si="15"/>
        <v>#NUM!</v>
      </c>
      <c r="JC57" s="90" t="e">
        <f t="shared" si="15"/>
        <v>#NUM!</v>
      </c>
      <c r="JD57" s="90" t="e">
        <f t="shared" si="15"/>
        <v>#NUM!</v>
      </c>
      <c r="JE57" s="90" t="e">
        <f t="shared" si="15"/>
        <v>#NUM!</v>
      </c>
      <c r="JF57" s="90" t="e">
        <f t="shared" si="15"/>
        <v>#NUM!</v>
      </c>
      <c r="JG57" s="90" t="e">
        <f t="shared" si="15"/>
        <v>#NUM!</v>
      </c>
      <c r="JH57" s="90" t="e">
        <f t="shared" si="15"/>
        <v>#NUM!</v>
      </c>
      <c r="JI57" s="90" t="e">
        <f t="shared" si="15"/>
        <v>#NUM!</v>
      </c>
      <c r="JJ57" s="90" t="e">
        <f t="shared" si="15"/>
        <v>#NUM!</v>
      </c>
      <c r="JK57" s="90" t="e">
        <f t="shared" si="15"/>
        <v>#NUM!</v>
      </c>
      <c r="JL57" s="90" t="e">
        <f t="shared" si="15"/>
        <v>#NUM!</v>
      </c>
      <c r="JM57" s="90" t="e">
        <f t="shared" si="15"/>
        <v>#NUM!</v>
      </c>
      <c r="JN57" s="90" t="e">
        <f t="shared" si="15"/>
        <v>#NUM!</v>
      </c>
      <c r="JO57" s="90" t="e">
        <f t="shared" ref="JO57:LT57" si="16">SMALL($AW$62:$AX$96,JO60)</f>
        <v>#NUM!</v>
      </c>
      <c r="JP57" s="90" t="e">
        <f t="shared" si="16"/>
        <v>#NUM!</v>
      </c>
      <c r="JQ57" s="90" t="e">
        <f t="shared" si="16"/>
        <v>#NUM!</v>
      </c>
      <c r="JR57" s="90" t="e">
        <f t="shared" si="16"/>
        <v>#NUM!</v>
      </c>
      <c r="JS57" s="90" t="e">
        <f t="shared" si="16"/>
        <v>#NUM!</v>
      </c>
      <c r="JT57" s="90" t="e">
        <f t="shared" si="16"/>
        <v>#NUM!</v>
      </c>
      <c r="JU57" s="90" t="e">
        <f t="shared" si="16"/>
        <v>#NUM!</v>
      </c>
      <c r="JV57" s="90" t="e">
        <f t="shared" si="16"/>
        <v>#NUM!</v>
      </c>
      <c r="JW57" s="90" t="e">
        <f t="shared" si="16"/>
        <v>#NUM!</v>
      </c>
      <c r="JX57" s="90" t="e">
        <f t="shared" si="16"/>
        <v>#NUM!</v>
      </c>
      <c r="JY57" s="90" t="e">
        <f t="shared" si="16"/>
        <v>#NUM!</v>
      </c>
      <c r="JZ57" s="90" t="e">
        <f t="shared" si="16"/>
        <v>#NUM!</v>
      </c>
      <c r="KA57" s="90" t="e">
        <f t="shared" si="16"/>
        <v>#NUM!</v>
      </c>
      <c r="KB57" s="90" t="e">
        <f t="shared" si="16"/>
        <v>#NUM!</v>
      </c>
      <c r="KC57" s="90" t="e">
        <f t="shared" si="16"/>
        <v>#NUM!</v>
      </c>
      <c r="KD57" s="90" t="e">
        <f t="shared" si="16"/>
        <v>#NUM!</v>
      </c>
      <c r="KE57" s="90" t="e">
        <f t="shared" si="16"/>
        <v>#NUM!</v>
      </c>
      <c r="KF57" s="90" t="e">
        <f t="shared" si="16"/>
        <v>#NUM!</v>
      </c>
      <c r="KG57" s="90" t="e">
        <f t="shared" si="16"/>
        <v>#NUM!</v>
      </c>
      <c r="KH57" s="90" t="e">
        <f t="shared" si="16"/>
        <v>#NUM!</v>
      </c>
      <c r="KI57" s="90" t="e">
        <f t="shared" si="16"/>
        <v>#NUM!</v>
      </c>
      <c r="KJ57" s="90" t="e">
        <f t="shared" si="16"/>
        <v>#NUM!</v>
      </c>
      <c r="KK57" s="90" t="e">
        <f t="shared" si="16"/>
        <v>#NUM!</v>
      </c>
      <c r="KL57" s="90" t="e">
        <f t="shared" si="16"/>
        <v>#NUM!</v>
      </c>
      <c r="KM57" s="90" t="e">
        <f t="shared" si="16"/>
        <v>#NUM!</v>
      </c>
      <c r="KN57" s="90" t="e">
        <f t="shared" si="16"/>
        <v>#NUM!</v>
      </c>
      <c r="KO57" s="90" t="e">
        <f t="shared" si="16"/>
        <v>#NUM!</v>
      </c>
      <c r="KP57" s="90" t="e">
        <f t="shared" si="16"/>
        <v>#NUM!</v>
      </c>
      <c r="KQ57" s="90" t="e">
        <f t="shared" si="16"/>
        <v>#NUM!</v>
      </c>
      <c r="KR57" s="90" t="e">
        <f t="shared" si="16"/>
        <v>#NUM!</v>
      </c>
      <c r="KS57" s="90" t="e">
        <f t="shared" si="16"/>
        <v>#NUM!</v>
      </c>
      <c r="KT57" s="90" t="e">
        <f t="shared" si="16"/>
        <v>#NUM!</v>
      </c>
      <c r="KU57" s="90" t="e">
        <f t="shared" si="16"/>
        <v>#NUM!</v>
      </c>
      <c r="KV57" s="90" t="e">
        <f t="shared" si="16"/>
        <v>#NUM!</v>
      </c>
      <c r="KW57" s="90" t="e">
        <f t="shared" si="16"/>
        <v>#NUM!</v>
      </c>
      <c r="KX57" s="90" t="e">
        <f t="shared" si="16"/>
        <v>#NUM!</v>
      </c>
      <c r="KY57" s="90" t="e">
        <f t="shared" si="16"/>
        <v>#NUM!</v>
      </c>
      <c r="KZ57" s="90" t="e">
        <f t="shared" si="16"/>
        <v>#NUM!</v>
      </c>
      <c r="LA57" s="90" t="e">
        <f t="shared" si="16"/>
        <v>#NUM!</v>
      </c>
      <c r="LB57" s="90" t="e">
        <f t="shared" si="16"/>
        <v>#NUM!</v>
      </c>
      <c r="LC57" s="90" t="e">
        <f t="shared" si="16"/>
        <v>#NUM!</v>
      </c>
      <c r="LD57" s="90" t="e">
        <f t="shared" si="16"/>
        <v>#NUM!</v>
      </c>
      <c r="LE57" s="90" t="e">
        <f t="shared" si="16"/>
        <v>#NUM!</v>
      </c>
      <c r="LF57" s="90" t="e">
        <f t="shared" si="16"/>
        <v>#NUM!</v>
      </c>
      <c r="LG57" s="90" t="e">
        <f t="shared" si="16"/>
        <v>#NUM!</v>
      </c>
      <c r="LH57" s="90" t="e">
        <f t="shared" si="16"/>
        <v>#NUM!</v>
      </c>
      <c r="LI57" s="90" t="e">
        <f t="shared" si="16"/>
        <v>#NUM!</v>
      </c>
      <c r="LJ57" s="90" t="e">
        <f t="shared" si="16"/>
        <v>#NUM!</v>
      </c>
      <c r="LK57" s="90" t="e">
        <f t="shared" si="16"/>
        <v>#NUM!</v>
      </c>
      <c r="LL57" s="90" t="e">
        <f t="shared" si="16"/>
        <v>#NUM!</v>
      </c>
      <c r="LM57" s="90" t="e">
        <f t="shared" si="16"/>
        <v>#NUM!</v>
      </c>
      <c r="LN57" s="90" t="e">
        <f t="shared" si="16"/>
        <v>#NUM!</v>
      </c>
      <c r="LO57" s="90" t="e">
        <f t="shared" si="16"/>
        <v>#NUM!</v>
      </c>
      <c r="LP57" s="90" t="e">
        <f t="shared" si="16"/>
        <v>#NUM!</v>
      </c>
      <c r="LQ57" s="90" t="e">
        <f t="shared" si="16"/>
        <v>#NUM!</v>
      </c>
      <c r="LR57" s="90" t="e">
        <f t="shared" si="16"/>
        <v>#NUM!</v>
      </c>
      <c r="LS57" s="90" t="e">
        <f t="shared" si="16"/>
        <v>#NUM!</v>
      </c>
      <c r="LT57" s="90" t="e">
        <f t="shared" si="16"/>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IFERROR(IF(COUNTIF($CE57:CE57,CE57)=1,CE57,""),"")</f>
        <v>1</v>
      </c>
      <c r="CF58" s="90" t="str">
        <f>IFERROR(IF(COUNTIF($CE57:CF57,CF57)=1,CF57,""),"")</f>
        <v/>
      </c>
      <c r="CG58" s="90" t="str">
        <f>IFERROR(IF(COUNTIF($CE57:CG57,CG57)=1,CG57,""),"")</f>
        <v/>
      </c>
      <c r="CH58" s="90" t="str">
        <f>IFERROR(IF(COUNTIF($CE57:CH57,CH57)=1,CH57,""),"")</f>
        <v/>
      </c>
      <c r="CI58" s="90" t="str">
        <f>IFERROR(IF(COUNTIF($CE57:CI57,CI57)=1,CI57,""),"")</f>
        <v/>
      </c>
      <c r="CJ58" s="90" t="str">
        <f>IFERROR(IF(COUNTIF($CE57:CJ57,CJ57)=1,CJ57,""),"")</f>
        <v/>
      </c>
      <c r="CK58" s="90" t="str">
        <f>IFERROR(IF(COUNTIF($CE57:CK57,CK57)=1,CK57,""),"")</f>
        <v/>
      </c>
      <c r="CL58" s="90" t="str">
        <f>IFERROR(IF(COUNTIF($CE57:CL57,CL57)=1,CL57,""),"")</f>
        <v/>
      </c>
      <c r="CM58" s="90" t="str">
        <f>IFERROR(IF(COUNTIF($CE57:CM57,CM57)=1,CM57,""),"")</f>
        <v/>
      </c>
      <c r="CN58" s="90" t="str">
        <f>IFERROR(IF(COUNTIF($CE57:CN57,CN57)=1,CN57,""),"")</f>
        <v/>
      </c>
      <c r="CO58" s="90" t="str">
        <f>IFERROR(IF(COUNTIF($CE57:CO57,CO57)=1,CO57,""),"")</f>
        <v/>
      </c>
      <c r="CP58" s="90" t="str">
        <f>IFERROR(IF(COUNTIF($CE57:CP57,CP57)=1,CP57,""),"")</f>
        <v/>
      </c>
      <c r="CQ58" s="90" t="str">
        <f>IFERROR(IF(COUNTIF($CE57:CQ57,CQ57)=1,CQ57,""),"")</f>
        <v/>
      </c>
      <c r="CR58" s="90" t="str">
        <f>IFERROR(IF(COUNTIF($CE57:CR57,CR57)=1,CR57,""),"")</f>
        <v/>
      </c>
      <c r="CS58" s="90" t="str">
        <f>IFERROR(IF(COUNTIF($CE57:CS57,CS57)=1,CS57,""),"")</f>
        <v/>
      </c>
      <c r="CT58" s="90" t="str">
        <f>IFERROR(IF(COUNTIF($CE57:CT57,CT57)=1,CT57,""),"")</f>
        <v/>
      </c>
      <c r="CU58" s="90" t="str">
        <f>IFERROR(IF(COUNTIF($CE57:CU57,CU57)=1,CU57,""),"")</f>
        <v/>
      </c>
      <c r="CV58" s="90" t="str">
        <f>IFERROR(IF(COUNTIF($CE57:CV57,CV57)=1,CV57,""),"")</f>
        <v/>
      </c>
      <c r="CW58" s="90" t="str">
        <f>IFERROR(IF(COUNTIF($CE57:CW57,CW57)=1,CW57,""),"")</f>
        <v/>
      </c>
      <c r="CX58" s="90" t="str">
        <f>IFERROR(IF(COUNTIF($CE57:CX57,CX57)=1,CX57,""),"")</f>
        <v/>
      </c>
      <c r="CY58" s="90" t="str">
        <f>IFERROR(IF(COUNTIF($CE57:CY57,CY57)=1,CY57,""),"")</f>
        <v/>
      </c>
      <c r="CZ58" s="90" t="str">
        <f>IFERROR(IF(COUNTIF($CE57:CZ57,CZ57)=1,CZ57,""),"")</f>
        <v/>
      </c>
      <c r="DA58" s="90" t="str">
        <f>IFERROR(IF(COUNTIF($CE57:DA57,DA57)=1,DA57,""),"")</f>
        <v/>
      </c>
      <c r="DB58" s="90" t="str">
        <f>IFERROR(IF(COUNTIF($CE57:DB57,DB57)=1,DB57,""),"")</f>
        <v/>
      </c>
      <c r="DC58" s="90" t="str">
        <f>IFERROR(IF(COUNTIF($CE57:DC57,DC57)=1,DC57,""),"")</f>
        <v/>
      </c>
      <c r="DD58" s="90" t="str">
        <f>IFERROR(IF(COUNTIF($CE57:DD57,DD57)=1,DD57,""),"")</f>
        <v/>
      </c>
      <c r="DE58" s="90" t="str">
        <f>IFERROR(IF(COUNTIF($CE57:DE57,DE57)=1,DE57,""),"")</f>
        <v/>
      </c>
      <c r="DF58" s="90" t="str">
        <f>IFERROR(IF(COUNTIF($CE57:DF57,DF57)=1,DF57,""),"")</f>
        <v/>
      </c>
      <c r="DG58" s="90" t="str">
        <f>IFERROR(IF(COUNTIF($CE57:DG57,DG57)=1,DG57,""),"")</f>
        <v/>
      </c>
      <c r="DH58" s="90" t="str">
        <f>IFERROR(IF(COUNTIF($CE57:DH57,DH57)=1,DH57,""),"")</f>
        <v/>
      </c>
      <c r="DI58" s="90" t="str">
        <f>IFERROR(IF(COUNTIF($CE57:DI57,DI57)=1,DI57,""),"")</f>
        <v/>
      </c>
      <c r="DJ58" s="90" t="str">
        <f>IFERROR(IF(COUNTIF($CE57:DJ57,DJ57)=1,DJ57,""),"")</f>
        <v/>
      </c>
      <c r="DK58" s="90" t="str">
        <f>IFERROR(IF(COUNTIF($CE57:DK57,DK57)=1,DK57,""),"")</f>
        <v/>
      </c>
      <c r="DL58" s="90" t="str">
        <f>IFERROR(IF(COUNTIF($CE57:DL57,DL57)=1,DL57,""),"")</f>
        <v/>
      </c>
      <c r="DM58" s="90" t="str">
        <f>IFERROR(IF(COUNTIF($CE57:DM57,DM57)=1,DM57,""),"")</f>
        <v/>
      </c>
      <c r="DN58" s="90" t="str">
        <f>IFERROR(IF(COUNTIF($CE57:DN57,DN57)=1,DN57,""),"")</f>
        <v/>
      </c>
      <c r="DO58" s="90" t="str">
        <f>IFERROR(IF(COUNTIF($CE57:DO57,DO57)=1,DO57,""),"")</f>
        <v/>
      </c>
      <c r="DP58" s="90" t="str">
        <f>IFERROR(IF(COUNTIF($CE57:DP57,DP57)=1,DP57,""),"")</f>
        <v/>
      </c>
      <c r="DQ58" s="90" t="str">
        <f>IFERROR(IF(COUNTIF($CE57:DQ57,DQ57)=1,DQ57,""),"")</f>
        <v/>
      </c>
      <c r="DR58" s="90" t="str">
        <f>IFERROR(IF(COUNTIF($CE57:DR57,DR57)=1,DR57,""),"")</f>
        <v/>
      </c>
      <c r="DS58" s="90" t="str">
        <f>IFERROR(IF(COUNTIF($CE57:DS57,DS57)=1,DS57,""),"")</f>
        <v/>
      </c>
      <c r="DT58" s="90" t="str">
        <f>IFERROR(IF(COUNTIF($CE57:DT57,DT57)=1,DT57,""),"")</f>
        <v/>
      </c>
      <c r="DU58" s="90" t="str">
        <f>IFERROR(IF(COUNTIF($CE57:DU57,DU57)=1,DU57,""),"")</f>
        <v/>
      </c>
      <c r="DV58" s="90" t="str">
        <f>IFERROR(IF(COUNTIF($CE57:DV57,DV57)=1,DV57,""),"")</f>
        <v/>
      </c>
      <c r="DW58" s="90" t="str">
        <f>IFERROR(IF(COUNTIF($CE57:DW57,DW57)=1,DW57,""),"")</f>
        <v/>
      </c>
      <c r="DX58" s="90" t="str">
        <f>IFERROR(IF(COUNTIF($CE57:DX57,DX57)=1,DX57,""),"")</f>
        <v/>
      </c>
      <c r="DY58" s="90" t="str">
        <f>IFERROR(IF(COUNTIF($CE57:DY57,DY57)=1,DY57,""),"")</f>
        <v/>
      </c>
      <c r="DZ58" s="90" t="str">
        <f>IFERROR(IF(COUNTIF($CE57:DZ57,DZ57)=1,DZ57,""),"")</f>
        <v/>
      </c>
      <c r="EA58" s="90" t="str">
        <f>IFERROR(IF(COUNTIF($CE57:EA57,EA57)=1,EA57,""),"")</f>
        <v/>
      </c>
      <c r="EB58" s="90" t="str">
        <f>IFERROR(IF(COUNTIF($CE57:EB57,EB57)=1,EB57,""),"")</f>
        <v/>
      </c>
      <c r="EC58" s="90" t="str">
        <f>IFERROR(IF(COUNTIF($CE57:EC57,EC57)=1,EC57,""),"")</f>
        <v/>
      </c>
      <c r="ED58" s="90" t="str">
        <f>IFERROR(IF(COUNTIF($CE57:ED57,ED57)=1,ED57,""),"")</f>
        <v/>
      </c>
      <c r="EE58" s="90" t="str">
        <f>IFERROR(IF(COUNTIF($CE57:EE57,EE57)=1,EE57,""),"")</f>
        <v/>
      </c>
      <c r="EF58" s="90" t="str">
        <f>IFERROR(IF(COUNTIF($CE57:EF57,EF57)=1,EF57,""),"")</f>
        <v/>
      </c>
      <c r="EG58" s="90" t="str">
        <f>IFERROR(IF(COUNTIF($CE57:EG57,EG57)=1,EG57,""),"")</f>
        <v/>
      </c>
      <c r="EH58" s="90" t="str">
        <f>IFERROR(IF(COUNTIF($CE57:EH57,EH57)=1,EH57,""),"")</f>
        <v/>
      </c>
      <c r="EI58" s="90" t="str">
        <f>IFERROR(IF(COUNTIF($CE57:EI57,EI57)=1,EI57,""),"")</f>
        <v/>
      </c>
      <c r="EJ58" s="90" t="str">
        <f>IFERROR(IF(COUNTIF($CE57:EJ57,EJ57)=1,EJ57,""),"")</f>
        <v/>
      </c>
      <c r="EK58" s="90" t="str">
        <f>IFERROR(IF(COUNTIF($CE57:EK57,EK57)=1,EK57,""),"")</f>
        <v/>
      </c>
      <c r="EL58" s="90" t="str">
        <f>IFERROR(IF(COUNTIF($CE57:EL57,EL57)=1,EL57,""),"")</f>
        <v/>
      </c>
      <c r="EM58" s="90" t="str">
        <f>IFERROR(IF(COUNTIF($CE57:EM57,EM57)=1,EM57,""),"")</f>
        <v/>
      </c>
      <c r="EN58" s="90" t="str">
        <f>IFERROR(IF(COUNTIF($CE57:EN57,EN57)=1,EN57,""),"")</f>
        <v/>
      </c>
      <c r="EO58" s="90" t="str">
        <f>IFERROR(IF(COUNTIF($CE57:EO57,EO57)=1,EO57,""),"")</f>
        <v/>
      </c>
      <c r="EP58" s="90" t="str">
        <f>IFERROR(IF(COUNTIF($CE57:EP57,EP57)=1,EP57,""),"")</f>
        <v/>
      </c>
      <c r="EQ58" s="90" t="str">
        <f>IFERROR(IF(COUNTIF($CE57:EQ57,EQ57)=1,EQ57,""),"")</f>
        <v/>
      </c>
      <c r="ER58" s="90" t="str">
        <f>IFERROR(IF(COUNTIF($CE57:ER57,ER57)=1,ER57,""),"")</f>
        <v/>
      </c>
      <c r="ES58" s="90" t="str">
        <f>IFERROR(IF(COUNTIF($CE57:ES57,ES57)=1,ES57,""),"")</f>
        <v/>
      </c>
      <c r="ET58" s="90" t="str">
        <f>IFERROR(IF(COUNTIF($CE57:ET57,ET57)=1,ET57,""),"")</f>
        <v/>
      </c>
      <c r="EU58" s="90" t="str">
        <f>IFERROR(IF(COUNTIF($CE57:EU57,EU57)=1,EU57,""),"")</f>
        <v/>
      </c>
      <c r="EV58" s="90" t="str">
        <f>IFERROR(IF(COUNTIF($CE57:EV57,EV57)=1,EV57,""),"")</f>
        <v/>
      </c>
      <c r="EW58" s="90" t="str">
        <f>IFERROR(IF(COUNTIF($CE57:EW57,EW57)=1,EW57,""),"")</f>
        <v/>
      </c>
      <c r="EX58" s="90" t="str">
        <f>IFERROR(IF(COUNTIF($CE57:EX57,EX57)=1,EX57,""),"")</f>
        <v/>
      </c>
      <c r="EY58" s="90" t="str">
        <f>IFERROR(IF(COUNTIF($CE57:EY57,EY57)=1,EY57,""),"")</f>
        <v/>
      </c>
      <c r="EZ58" s="90" t="str">
        <f>IFERROR(IF(COUNTIF($CE57:EZ57,EZ57)=1,EZ57,""),"")</f>
        <v/>
      </c>
      <c r="FA58" s="90" t="str">
        <f>IFERROR(IF(COUNTIF($CE57:FA57,FA57)=1,FA57,""),"")</f>
        <v/>
      </c>
      <c r="FB58" s="90" t="str">
        <f>IFERROR(IF(COUNTIF($CE57:FB57,FB57)=1,FB57,""),"")</f>
        <v/>
      </c>
      <c r="FC58" s="90" t="str">
        <f>IFERROR(IF(COUNTIF($CE57:FC57,FC57)=1,FC57,""),"")</f>
        <v/>
      </c>
      <c r="FD58" s="90" t="str">
        <f>IFERROR(IF(COUNTIF($CE57:FD57,FD57)=1,FD57,""),"")</f>
        <v/>
      </c>
      <c r="FE58" s="90" t="str">
        <f>IFERROR(IF(COUNTIF($CE57:FE57,FE57)=1,FE57,""),"")</f>
        <v/>
      </c>
      <c r="FF58" s="90" t="str">
        <f>IFERROR(IF(COUNTIF($CE57:FF57,FF57)=1,FF57,""),"")</f>
        <v/>
      </c>
      <c r="FG58" s="90" t="str">
        <f>IFERROR(IF(COUNTIF($CE57:FG57,FG57)=1,FG57,""),"")</f>
        <v/>
      </c>
      <c r="FH58" s="90" t="str">
        <f>IFERROR(IF(COUNTIF($CE57:FH57,FH57)=1,FH57,""),"")</f>
        <v/>
      </c>
      <c r="FI58" s="90" t="str">
        <f>IFERROR(IF(COUNTIF($CE57:FI57,FI57)=1,FI57,""),"")</f>
        <v/>
      </c>
      <c r="FJ58" s="90" t="str">
        <f>IFERROR(IF(COUNTIF($CE57:FJ57,FJ57)=1,FJ57,""),"")</f>
        <v/>
      </c>
      <c r="FK58" s="90" t="str">
        <f>IFERROR(IF(COUNTIF($CE57:FK57,FK57)=1,FK57,""),"")</f>
        <v/>
      </c>
      <c r="FL58" s="90" t="str">
        <f>IFERROR(IF(COUNTIF($CE57:FL57,FL57)=1,FL57,""),"")</f>
        <v/>
      </c>
      <c r="FM58" s="90" t="str">
        <f>IFERROR(IF(COUNTIF($CE57:FM57,FM57)=1,FM57,""),"")</f>
        <v/>
      </c>
      <c r="FN58" s="90" t="str">
        <f>IFERROR(IF(COUNTIF($CE57:FN57,FN57)=1,FN57,""),"")</f>
        <v/>
      </c>
      <c r="FO58" s="90" t="str">
        <f>IFERROR(IF(COUNTIF($CE57:FO57,FO57)=1,FO57,""),"")</f>
        <v/>
      </c>
      <c r="FP58" s="90" t="str">
        <f>IFERROR(IF(COUNTIF($CE57:FP57,FP57)=1,FP57,""),"")</f>
        <v/>
      </c>
      <c r="FQ58" s="90" t="str">
        <f>IFERROR(IF(COUNTIF($CE57:FQ57,FQ57)=1,FQ57,""),"")</f>
        <v/>
      </c>
      <c r="FR58" s="90" t="str">
        <f>IFERROR(IF(COUNTIF($CE57:FR57,FR57)=1,FR57,""),"")</f>
        <v/>
      </c>
      <c r="FS58" s="90" t="str">
        <f>IFERROR(IF(COUNTIF($CE57:FS57,FS57)=1,FS57,""),"")</f>
        <v/>
      </c>
      <c r="FT58" s="90" t="str">
        <f>IFERROR(IF(COUNTIF($CE57:FT57,FT57)=1,FT57,""),"")</f>
        <v/>
      </c>
      <c r="FU58" s="90" t="str">
        <f>IFERROR(IF(COUNTIF($CE57:FU57,FU57)=1,FU57,""),"")</f>
        <v/>
      </c>
      <c r="FV58" s="90" t="str">
        <f>IFERROR(IF(COUNTIF($CE57:FV57,FV57)=1,FV57,""),"")</f>
        <v/>
      </c>
      <c r="FW58" s="90" t="str">
        <f>IFERROR(IF(COUNTIF($CE57:FW57,FW57)=1,FW57,""),"")</f>
        <v/>
      </c>
      <c r="FX58" s="90" t="str">
        <f>IFERROR(IF(COUNTIF($CE57:FX57,FX57)=1,FX57,""),"")</f>
        <v/>
      </c>
      <c r="FY58" s="90" t="str">
        <f>IFERROR(IF(COUNTIF($CE57:FY57,FY57)=1,FY57,""),"")</f>
        <v/>
      </c>
      <c r="FZ58" s="90" t="str">
        <f>IFERROR(IF(COUNTIF($CE57:FZ57,FZ57)=1,FZ57,""),"")</f>
        <v/>
      </c>
      <c r="GA58" s="90" t="str">
        <f>IFERROR(IF(COUNTIF($CE57:GA57,GA57)=1,GA57,""),"")</f>
        <v/>
      </c>
      <c r="GB58" s="90" t="str">
        <f>IFERROR(IF(COUNTIF($CE57:GB57,GB57)=1,GB57,""),"")</f>
        <v/>
      </c>
      <c r="GC58" s="90" t="str">
        <f>IFERROR(IF(COUNTIF($CE57:GC57,GC57)=1,GC57,""),"")</f>
        <v/>
      </c>
      <c r="GD58" s="90" t="str">
        <f>IFERROR(IF(COUNTIF($CE57:GD57,GD57)=1,GD57,""),"")</f>
        <v/>
      </c>
      <c r="GE58" s="90" t="str">
        <f>IFERROR(IF(COUNTIF($CE57:GE57,GE57)=1,GE57,""),"")</f>
        <v/>
      </c>
      <c r="GF58" s="90" t="str">
        <f>IFERROR(IF(COUNTIF($CE57:GF57,GF57)=1,GF57,""),"")</f>
        <v/>
      </c>
      <c r="GG58" s="90" t="str">
        <f>IFERROR(IF(COUNTIF($CE57:GG57,GG57)=1,GG57,""),"")</f>
        <v/>
      </c>
      <c r="GH58" s="90" t="str">
        <f>IFERROR(IF(COUNTIF($CE57:GH57,GH57)=1,GH57,""),"")</f>
        <v/>
      </c>
      <c r="GI58" s="90" t="str">
        <f>IFERROR(IF(COUNTIF($CE57:GI57,GI57)=1,GI57,""),"")</f>
        <v/>
      </c>
      <c r="GJ58" s="90" t="str">
        <f>IFERROR(IF(COUNTIF($CE57:GJ57,GJ57)=1,GJ57,""),"")</f>
        <v/>
      </c>
      <c r="GK58" s="90" t="str">
        <f>IFERROR(IF(COUNTIF($CE57:GK57,GK57)=1,GK57,""),"")</f>
        <v/>
      </c>
      <c r="GL58" s="90" t="str">
        <f>IFERROR(IF(COUNTIF($CE57:GL57,GL57)=1,GL57,""),"")</f>
        <v/>
      </c>
      <c r="GM58" s="90" t="str">
        <f>IFERROR(IF(COUNTIF($CE57:GM57,GM57)=1,GM57,""),"")</f>
        <v/>
      </c>
      <c r="GN58" s="90" t="str">
        <f>IFERROR(IF(COUNTIF($CE57:GN57,GN57)=1,GN57,""),"")</f>
        <v/>
      </c>
      <c r="GO58" s="90" t="str">
        <f>IFERROR(IF(COUNTIF($CE57:GO57,GO57)=1,GO57,""),"")</f>
        <v/>
      </c>
      <c r="GP58" s="90" t="str">
        <f>IFERROR(IF(COUNTIF($CE57:GP57,GP57)=1,GP57,""),"")</f>
        <v/>
      </c>
      <c r="GQ58" s="90" t="str">
        <f>IFERROR(IF(COUNTIF($CE57:GQ57,GQ57)=1,GQ57,""),"")</f>
        <v/>
      </c>
      <c r="GR58" s="90" t="str">
        <f>IFERROR(IF(COUNTIF($CE57:GR57,GR57)=1,GR57,""),"")</f>
        <v/>
      </c>
      <c r="GS58" s="90" t="str">
        <f>IFERROR(IF(COUNTIF($CE57:GS57,GS57)=1,GS57,""),"")</f>
        <v/>
      </c>
      <c r="GT58" s="90" t="str">
        <f>IFERROR(IF(COUNTIF($CE57:GT57,GT57)=1,GT57,""),"")</f>
        <v/>
      </c>
      <c r="GU58" s="90" t="str">
        <f>IFERROR(IF(COUNTIF($CE57:GU57,GU57)=1,GU57,""),"")</f>
        <v/>
      </c>
      <c r="GV58" s="90" t="str">
        <f>IFERROR(IF(COUNTIF($CE57:GV57,GV57)=1,GV57,""),"")</f>
        <v/>
      </c>
      <c r="GW58" s="90" t="str">
        <f>IFERROR(IF(COUNTIF($CE57:GW57,GW57)=1,GW57,""),"")</f>
        <v/>
      </c>
      <c r="GX58" s="90" t="str">
        <f>IFERROR(IF(COUNTIF($CE57:GX57,GX57)=1,GX57,""),"")</f>
        <v/>
      </c>
      <c r="GY58" s="90" t="str">
        <f>IFERROR(IF(COUNTIF($CE57:GY57,GY57)=1,GY57,""),"")</f>
        <v/>
      </c>
      <c r="GZ58" s="90" t="str">
        <f>IFERROR(IF(COUNTIF($CE57:GZ57,GZ57)=1,GZ57,""),"")</f>
        <v/>
      </c>
      <c r="HA58" s="90" t="str">
        <f>IFERROR(IF(COUNTIF($CE57:HA57,HA57)=1,HA57,""),"")</f>
        <v/>
      </c>
      <c r="HB58" s="90" t="str">
        <f>IFERROR(IF(COUNTIF($CE57:HB57,HB57)=1,HB57,""),"")</f>
        <v/>
      </c>
      <c r="HC58" s="90" t="str">
        <f>IFERROR(IF(COUNTIF($CE57:HC57,HC57)=1,HC57,""),"")</f>
        <v/>
      </c>
      <c r="HD58" s="90" t="str">
        <f>IFERROR(IF(COUNTIF($CE57:HD57,HD57)=1,HD57,""),"")</f>
        <v/>
      </c>
      <c r="HE58" s="90" t="str">
        <f>IFERROR(IF(COUNTIF($CE57:HE57,HE57)=1,HE57,""),"")</f>
        <v/>
      </c>
      <c r="HF58" s="90" t="str">
        <f>IFERROR(IF(COUNTIF($CE57:HF57,HF57)=1,HF57,""),"")</f>
        <v/>
      </c>
      <c r="HG58" s="90" t="str">
        <f>IFERROR(IF(COUNTIF($CE57:HG57,HG57)=1,HG57,""),"")</f>
        <v/>
      </c>
      <c r="HH58" s="90" t="str">
        <f>IFERROR(IF(COUNTIF($CE57:HH57,HH57)=1,HH57,""),"")</f>
        <v/>
      </c>
      <c r="HI58" s="90" t="str">
        <f>IFERROR(IF(COUNTIF($CE57:HI57,HI57)=1,HI57,""),"")</f>
        <v/>
      </c>
      <c r="HJ58" s="90" t="str">
        <f>IFERROR(IF(COUNTIF($CE57:HJ57,HJ57)=1,HJ57,""),"")</f>
        <v/>
      </c>
      <c r="HK58" s="90" t="str">
        <f>IFERROR(IF(COUNTIF($CE57:HK57,HK57)=1,HK57,""),"")</f>
        <v/>
      </c>
      <c r="HL58" s="90" t="str">
        <f>IFERROR(IF(COUNTIF($CE57:HL57,HL57)=1,HL57,""),"")</f>
        <v/>
      </c>
      <c r="HM58" s="90" t="str">
        <f>IFERROR(IF(COUNTIF($CE57:HM57,HM57)=1,HM57,""),"")</f>
        <v/>
      </c>
      <c r="HN58" s="90" t="str">
        <f>IFERROR(IF(COUNTIF($CE57:HN57,HN57)=1,HN57,""),"")</f>
        <v/>
      </c>
      <c r="HO58" s="90" t="str">
        <f>IFERROR(IF(COUNTIF($CE57:HO57,HO57)=1,HO57,""),"")</f>
        <v/>
      </c>
      <c r="HP58" s="90" t="str">
        <f>IFERROR(IF(COUNTIF($CE57:HP57,HP57)=1,HP57,""),"")</f>
        <v/>
      </c>
      <c r="HQ58" s="90" t="str">
        <f>IFERROR(IF(COUNTIF($CE57:HQ57,HQ57)=1,HQ57,""),"")</f>
        <v/>
      </c>
      <c r="HR58" s="90" t="str">
        <f>IFERROR(IF(COUNTIF($CE57:HR57,HR57)=1,HR57,""),"")</f>
        <v/>
      </c>
      <c r="HS58" s="90" t="str">
        <f>IFERROR(IF(COUNTIF($CE57:HS57,HS57)=1,HS57,""),"")</f>
        <v/>
      </c>
      <c r="HT58" s="90" t="str">
        <f>IFERROR(IF(COUNTIF($CE57:HT57,HT57)=1,HT57,""),"")</f>
        <v/>
      </c>
      <c r="HU58" s="90" t="str">
        <f>IFERROR(IF(COUNTIF($CE57:HU57,HU57)=1,HU57,""),"")</f>
        <v/>
      </c>
      <c r="HV58" s="90" t="str">
        <f>IFERROR(IF(COUNTIF($CE57:HV57,HV57)=1,HV57,""),"")</f>
        <v/>
      </c>
      <c r="HW58" s="90" t="str">
        <f>IFERROR(IF(COUNTIF($CE57:HW57,HW57)=1,HW57,""),"")</f>
        <v/>
      </c>
      <c r="HX58" s="90" t="str">
        <f>IFERROR(IF(COUNTIF($CE57:HX57,HX57)=1,HX57,""),"")</f>
        <v/>
      </c>
      <c r="HY58" s="90" t="str">
        <f>IFERROR(IF(COUNTIF($CE57:HY57,HY57)=1,HY57,""),"")</f>
        <v/>
      </c>
      <c r="HZ58" s="90" t="str">
        <f>IFERROR(IF(COUNTIF($CE57:HZ57,HZ57)=1,HZ57,""),"")</f>
        <v/>
      </c>
      <c r="IA58" s="90" t="str">
        <f>IFERROR(IF(COUNTIF($CE57:IA57,IA57)=1,IA57,""),"")</f>
        <v/>
      </c>
      <c r="IB58" s="90" t="str">
        <f>IFERROR(IF(COUNTIF($CE57:IB57,IB57)=1,IB57,""),"")</f>
        <v/>
      </c>
      <c r="IC58" s="90" t="str">
        <f>IFERROR(IF(COUNTIF($CE57:IC57,IC57)=1,IC57,""),"")</f>
        <v/>
      </c>
      <c r="ID58" s="90" t="str">
        <f>IFERROR(IF(COUNTIF($CE57:ID57,ID57)=1,ID57,""),"")</f>
        <v/>
      </c>
      <c r="IE58" s="90" t="str">
        <f>IFERROR(IF(COUNTIF($CE57:IE57,IE57)=1,IE57,""),"")</f>
        <v/>
      </c>
      <c r="IF58" s="90" t="str">
        <f>IFERROR(IF(COUNTIF($CE57:IF57,IF57)=1,IF57,""),"")</f>
        <v/>
      </c>
      <c r="IG58" s="90" t="str">
        <f>IFERROR(IF(COUNTIF($CE57:IG57,IG57)=1,IG57,""),"")</f>
        <v/>
      </c>
      <c r="IH58" s="90" t="str">
        <f>IFERROR(IF(COUNTIF($CE57:IH57,IH57)=1,IH57,""),"")</f>
        <v/>
      </c>
      <c r="II58" s="90" t="str">
        <f>IFERROR(IF(COUNTIF($CE57:II57,II57)=1,II57,""),"")</f>
        <v/>
      </c>
      <c r="IJ58" s="90" t="str">
        <f>IFERROR(IF(COUNTIF($CE57:IJ57,IJ57)=1,IJ57,""),"")</f>
        <v/>
      </c>
      <c r="IK58" s="90" t="str">
        <f>IFERROR(IF(COUNTIF($CE57:IK57,IK57)=1,IK57,""),"")</f>
        <v/>
      </c>
      <c r="IL58" s="90" t="str">
        <f>IFERROR(IF(COUNTIF($CE57:IL57,IL57)=1,IL57,""),"")</f>
        <v/>
      </c>
      <c r="IM58" s="90" t="str">
        <f>IFERROR(IF(COUNTIF($CE57:IM57,IM57)=1,IM57,""),"")</f>
        <v/>
      </c>
      <c r="IN58" s="90" t="str">
        <f>IFERROR(IF(COUNTIF($CE57:IN57,IN57)=1,IN57,""),"")</f>
        <v/>
      </c>
      <c r="IO58" s="90" t="str">
        <f>IFERROR(IF(COUNTIF($CE57:IO57,IO57)=1,IO57,""),"")</f>
        <v/>
      </c>
      <c r="IP58" s="90" t="str">
        <f>IFERROR(IF(COUNTIF($CE57:IP57,IP57)=1,IP57,""),"")</f>
        <v/>
      </c>
      <c r="IQ58" s="90" t="str">
        <f>IFERROR(IF(COUNTIF($CE57:IQ57,IQ57)=1,IQ57,""),"")</f>
        <v/>
      </c>
      <c r="IR58" s="90" t="str">
        <f>IFERROR(IF(COUNTIF($CE57:IR57,IR57)=1,IR57,""),"")</f>
        <v/>
      </c>
      <c r="IS58" s="90" t="str">
        <f>IFERROR(IF(COUNTIF($CE57:IS57,IS57)=1,IS57,""),"")</f>
        <v/>
      </c>
      <c r="IT58" s="90" t="str">
        <f>IFERROR(IF(COUNTIF($CE57:IT57,IT57)=1,IT57,""),"")</f>
        <v/>
      </c>
      <c r="IU58" s="90" t="str">
        <f>IFERROR(IF(COUNTIF($CE57:IU57,IU57)=1,IU57,""),"")</f>
        <v/>
      </c>
      <c r="IV58" s="90" t="str">
        <f>IFERROR(IF(COUNTIF($CE57:IV57,IV57)=1,IV57,""),"")</f>
        <v/>
      </c>
      <c r="IW58" s="90" t="str">
        <f>IFERROR(IF(COUNTIF($CE57:IW57,IW57)=1,IW57,""),"")</f>
        <v/>
      </c>
      <c r="IX58" s="90" t="str">
        <f>IFERROR(IF(COUNTIF($CE57:IX57,IX57)=1,IX57,""),"")</f>
        <v/>
      </c>
      <c r="IY58" s="90" t="str">
        <f>IFERROR(IF(COUNTIF($CE57:IY57,IY57)=1,IY57,""),"")</f>
        <v/>
      </c>
      <c r="IZ58" s="90" t="str">
        <f>IFERROR(IF(COUNTIF($CE57:IZ57,IZ57)=1,IZ57,""),"")</f>
        <v/>
      </c>
      <c r="JA58" s="90" t="str">
        <f>IFERROR(IF(COUNTIF($CE57:JA57,JA57)=1,JA57,""),"")</f>
        <v/>
      </c>
      <c r="JB58" s="90" t="str">
        <f>IFERROR(IF(COUNTIF($CE57:JB57,JB57)=1,JB57,""),"")</f>
        <v/>
      </c>
      <c r="JC58" s="90" t="str">
        <f>IFERROR(IF(COUNTIF($CE57:JC57,JC57)=1,JC57,""),"")</f>
        <v/>
      </c>
      <c r="JD58" s="90" t="str">
        <f>IFERROR(IF(COUNTIF($CE57:JD57,JD57)=1,JD57,""),"")</f>
        <v/>
      </c>
      <c r="JE58" s="90" t="str">
        <f>IFERROR(IF(COUNTIF($CE57:JE57,JE57)=1,JE57,""),"")</f>
        <v/>
      </c>
      <c r="JF58" s="90" t="str">
        <f>IFERROR(IF(COUNTIF($CE57:JF57,JF57)=1,JF57,""),"")</f>
        <v/>
      </c>
      <c r="JG58" s="90" t="str">
        <f>IFERROR(IF(COUNTIF($CE57:JG57,JG57)=1,JG57,""),"")</f>
        <v/>
      </c>
      <c r="JH58" s="90" t="str">
        <f>IFERROR(IF(COUNTIF($CE57:JH57,JH57)=1,JH57,""),"")</f>
        <v/>
      </c>
      <c r="JI58" s="90" t="str">
        <f>IFERROR(IF(COUNTIF($CE57:JI57,JI57)=1,JI57,""),"")</f>
        <v/>
      </c>
      <c r="JJ58" s="90" t="str">
        <f>IFERROR(IF(COUNTIF($CE57:JJ57,JJ57)=1,JJ57,""),"")</f>
        <v/>
      </c>
      <c r="JK58" s="90" t="str">
        <f>IFERROR(IF(COUNTIF($CE57:JK57,JK57)=1,JK57,""),"")</f>
        <v/>
      </c>
      <c r="JL58" s="90" t="str">
        <f>IFERROR(IF(COUNTIF($CE57:JL57,JL57)=1,JL57,""),"")</f>
        <v/>
      </c>
      <c r="JM58" s="90" t="str">
        <f>IFERROR(IF(COUNTIF($CE57:JM57,JM57)=1,JM57,""),"")</f>
        <v/>
      </c>
      <c r="JN58" s="90" t="str">
        <f>IFERROR(IF(COUNTIF($CE57:JN57,JN57)=1,JN57,""),"")</f>
        <v/>
      </c>
      <c r="JO58" s="90" t="str">
        <f>IFERROR(IF(COUNTIF($CE57:JO57,JO57)=1,JO57,""),"")</f>
        <v/>
      </c>
      <c r="JP58" s="90" t="str">
        <f>IFERROR(IF(COUNTIF($CE57:JP57,JP57)=1,JP57,""),"")</f>
        <v/>
      </c>
      <c r="JQ58" s="90" t="str">
        <f>IFERROR(IF(COUNTIF($CE57:JQ57,JQ57)=1,JQ57,""),"")</f>
        <v/>
      </c>
      <c r="JR58" s="90" t="str">
        <f>IFERROR(IF(COUNTIF($CE57:JR57,JR57)=1,JR57,""),"")</f>
        <v/>
      </c>
      <c r="JS58" s="90" t="str">
        <f>IFERROR(IF(COUNTIF($CE57:JS57,JS57)=1,JS57,""),"")</f>
        <v/>
      </c>
      <c r="JT58" s="90" t="str">
        <f>IFERROR(IF(COUNTIF($CE57:JT57,JT57)=1,JT57,""),"")</f>
        <v/>
      </c>
      <c r="JU58" s="90" t="str">
        <f>IFERROR(IF(COUNTIF($CE57:JU57,JU57)=1,JU57,""),"")</f>
        <v/>
      </c>
      <c r="JV58" s="90" t="str">
        <f>IFERROR(IF(COUNTIF($CE57:JV57,JV57)=1,JV57,""),"")</f>
        <v/>
      </c>
      <c r="JW58" s="90" t="str">
        <f>IFERROR(IF(COUNTIF($CE57:JW57,JW57)=1,JW57,""),"")</f>
        <v/>
      </c>
      <c r="JX58" s="90" t="str">
        <f>IFERROR(IF(COUNTIF($CE57:JX57,JX57)=1,JX57,""),"")</f>
        <v/>
      </c>
      <c r="JY58" s="90" t="str">
        <f>IFERROR(IF(COUNTIF($CE57:JY57,JY57)=1,JY57,""),"")</f>
        <v/>
      </c>
      <c r="JZ58" s="90" t="str">
        <f>IFERROR(IF(COUNTIF($CE57:JZ57,JZ57)=1,JZ57,""),"")</f>
        <v/>
      </c>
      <c r="KA58" s="90" t="str">
        <f>IFERROR(IF(COUNTIF($CE57:KA57,KA57)=1,KA57,""),"")</f>
        <v/>
      </c>
      <c r="KB58" s="90" t="str">
        <f>IFERROR(IF(COUNTIF($CE57:KB57,KB57)=1,KB57,""),"")</f>
        <v/>
      </c>
      <c r="KC58" s="90" t="str">
        <f>IFERROR(IF(COUNTIF($CE57:KC57,KC57)=1,KC57,""),"")</f>
        <v/>
      </c>
      <c r="KD58" s="90" t="str">
        <f>IFERROR(IF(COUNTIF($CE57:KD57,KD57)=1,KD57,""),"")</f>
        <v/>
      </c>
      <c r="KE58" s="90" t="str">
        <f>IFERROR(IF(COUNTIF($CE57:KE57,KE57)=1,KE57,""),"")</f>
        <v/>
      </c>
      <c r="KF58" s="90" t="str">
        <f>IFERROR(IF(COUNTIF($CE57:KF57,KF57)=1,KF57,""),"")</f>
        <v/>
      </c>
      <c r="KG58" s="90" t="str">
        <f>IFERROR(IF(COUNTIF($CE57:KG57,KG57)=1,KG57,""),"")</f>
        <v/>
      </c>
      <c r="KH58" s="90" t="str">
        <f>IFERROR(IF(COUNTIF($CE57:KH57,KH57)=1,KH57,""),"")</f>
        <v/>
      </c>
      <c r="KI58" s="90" t="str">
        <f>IFERROR(IF(COUNTIF($CE57:KI57,KI57)=1,KI57,""),"")</f>
        <v/>
      </c>
      <c r="KJ58" s="90" t="str">
        <f>IFERROR(IF(COUNTIF($CE57:KJ57,KJ57)=1,KJ57,""),"")</f>
        <v/>
      </c>
      <c r="KK58" s="90" t="str">
        <f>IFERROR(IF(COUNTIF($CE57:KK57,KK57)=1,KK57,""),"")</f>
        <v/>
      </c>
      <c r="KL58" s="90" t="str">
        <f>IFERROR(IF(COUNTIF($CE57:KL57,KL57)=1,KL57,""),"")</f>
        <v/>
      </c>
      <c r="KM58" s="90" t="str">
        <f>IFERROR(IF(COUNTIF($CE57:KM57,KM57)=1,KM57,""),"")</f>
        <v/>
      </c>
      <c r="KN58" s="90" t="str">
        <f>IFERROR(IF(COUNTIF($CE57:KN57,KN57)=1,KN57,""),"")</f>
        <v/>
      </c>
      <c r="KO58" s="90" t="str">
        <f>IFERROR(IF(COUNTIF($CE57:KO57,KO57)=1,KO57,""),"")</f>
        <v/>
      </c>
      <c r="KP58" s="90" t="str">
        <f>IFERROR(IF(COUNTIF($CE57:KP57,KP57)=1,KP57,""),"")</f>
        <v/>
      </c>
      <c r="KQ58" s="90" t="str">
        <f>IFERROR(IF(COUNTIF($CE57:KQ57,KQ57)=1,KQ57,""),"")</f>
        <v/>
      </c>
      <c r="KR58" s="90" t="str">
        <f>IFERROR(IF(COUNTIF($CE57:KR57,KR57)=1,KR57,""),"")</f>
        <v/>
      </c>
      <c r="KS58" s="90" t="str">
        <f>IFERROR(IF(COUNTIF($CE57:KS57,KS57)=1,KS57,""),"")</f>
        <v/>
      </c>
      <c r="KT58" s="90" t="str">
        <f>IFERROR(IF(COUNTIF($CE57:KT57,KT57)=1,KT57,""),"")</f>
        <v/>
      </c>
      <c r="KU58" s="90" t="str">
        <f>IFERROR(IF(COUNTIF($CE57:KU57,KU57)=1,KU57,""),"")</f>
        <v/>
      </c>
      <c r="KV58" s="90" t="str">
        <f>IFERROR(IF(COUNTIF($CE57:KV57,KV57)=1,KV57,""),"")</f>
        <v/>
      </c>
      <c r="KW58" s="90" t="str">
        <f>IFERROR(IF(COUNTIF($CE57:KW57,KW57)=1,KW57,""),"")</f>
        <v/>
      </c>
      <c r="KX58" s="90" t="str">
        <f>IFERROR(IF(COUNTIF($CE57:KX57,KX57)=1,KX57,""),"")</f>
        <v/>
      </c>
      <c r="KY58" s="90" t="str">
        <f>IFERROR(IF(COUNTIF($CE57:KY57,KY57)=1,KY57,""),"")</f>
        <v/>
      </c>
      <c r="KZ58" s="90" t="str">
        <f>IFERROR(IF(COUNTIF($CE57:KZ57,KZ57)=1,KZ57,""),"")</f>
        <v/>
      </c>
      <c r="LA58" s="90" t="str">
        <f>IFERROR(IF(COUNTIF($CE57:LA57,LA57)=1,LA57,""),"")</f>
        <v/>
      </c>
      <c r="LB58" s="90" t="str">
        <f>IFERROR(IF(COUNTIF($CE57:LB57,LB57)=1,LB57,""),"")</f>
        <v/>
      </c>
      <c r="LC58" s="90" t="str">
        <f>IFERROR(IF(COUNTIF($CE57:LC57,LC57)=1,LC57,""),"")</f>
        <v/>
      </c>
      <c r="LD58" s="90" t="str">
        <f>IFERROR(IF(COUNTIF($CE57:LD57,LD57)=1,LD57,""),"")</f>
        <v/>
      </c>
      <c r="LE58" s="90" t="str">
        <f>IFERROR(IF(COUNTIF($CE57:LE57,LE57)=1,LE57,""),"")</f>
        <v/>
      </c>
      <c r="LF58" s="90" t="str">
        <f>IFERROR(IF(COUNTIF($CE57:LF57,LF57)=1,LF57,""),"")</f>
        <v/>
      </c>
      <c r="LG58" s="90" t="str">
        <f>IFERROR(IF(COUNTIF($CE57:LG57,LG57)=1,LG57,""),"")</f>
        <v/>
      </c>
      <c r="LH58" s="90" t="str">
        <f>IFERROR(IF(COUNTIF($CE57:LH57,LH57)=1,LH57,""),"")</f>
        <v/>
      </c>
      <c r="LI58" s="90" t="str">
        <f>IFERROR(IF(COUNTIF($CE57:LI57,LI57)=1,LI57,""),"")</f>
        <v/>
      </c>
      <c r="LJ58" s="90" t="str">
        <f>IFERROR(IF(COUNTIF($CE57:LJ57,LJ57)=1,LJ57,""),"")</f>
        <v/>
      </c>
      <c r="LK58" s="90" t="str">
        <f>IFERROR(IF(COUNTIF($CE57:LK57,LK57)=1,LK57,""),"")</f>
        <v/>
      </c>
      <c r="LL58" s="90" t="str">
        <f>IFERROR(IF(COUNTIF($CE57:LL57,LL57)=1,LL57,""),"")</f>
        <v/>
      </c>
      <c r="LM58" s="90" t="str">
        <f>IFERROR(IF(COUNTIF($CE57:LM57,LM57)=1,LM57,""),"")</f>
        <v/>
      </c>
      <c r="LN58" s="90" t="str">
        <f>IFERROR(IF(COUNTIF($CE57:LN57,LN57)=1,LN57,""),"")</f>
        <v/>
      </c>
      <c r="LO58" s="90" t="str">
        <f>IFERROR(IF(COUNTIF($CE57:LO57,LO57)=1,LO57,""),"")</f>
        <v/>
      </c>
      <c r="LP58" s="90" t="str">
        <f>IFERROR(IF(COUNTIF($CE57:LP57,LP57)=1,LP57,""),"")</f>
        <v/>
      </c>
      <c r="LQ58" s="90" t="str">
        <f>IFERROR(IF(COUNTIF($CE57:LQ57,LQ57)=1,LQ57,""),"")</f>
        <v/>
      </c>
      <c r="LR58" s="90" t="str">
        <f>IFERROR(IF(COUNTIF($CE57:LR57,LR57)=1,LR57,""),"")</f>
        <v/>
      </c>
      <c r="LS58" s="90" t="str">
        <f>IFERROR(IF(COUNTIF($CE57:LS57,LS57)=1,LS57,""),"")</f>
        <v/>
      </c>
      <c r="LT58" s="90" t="str">
        <f>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SMALL($CE$58:$LT$58,CE60)</f>
        <v>1</v>
      </c>
      <c r="CF59" s="96" t="e">
        <f t="shared" ref="CF59:EQ59" si="17">SMALL($CE$58:$LT$58,CF60)</f>
        <v>#NUM!</v>
      </c>
      <c r="CG59" s="96" t="e">
        <f t="shared" si="17"/>
        <v>#NUM!</v>
      </c>
      <c r="CH59" s="96" t="e">
        <f t="shared" si="17"/>
        <v>#NUM!</v>
      </c>
      <c r="CI59" s="96" t="e">
        <f t="shared" si="17"/>
        <v>#NUM!</v>
      </c>
      <c r="CJ59" s="96" t="e">
        <f t="shared" si="17"/>
        <v>#NUM!</v>
      </c>
      <c r="CK59" s="96" t="e">
        <f t="shared" si="17"/>
        <v>#NUM!</v>
      </c>
      <c r="CL59" s="96" t="e">
        <f t="shared" si="17"/>
        <v>#NUM!</v>
      </c>
      <c r="CM59" s="96" t="e">
        <f t="shared" si="17"/>
        <v>#NUM!</v>
      </c>
      <c r="CN59" s="96" t="e">
        <f t="shared" si="17"/>
        <v>#NUM!</v>
      </c>
      <c r="CO59" s="96" t="e">
        <f t="shared" si="17"/>
        <v>#NUM!</v>
      </c>
      <c r="CP59" s="96" t="e">
        <f t="shared" si="17"/>
        <v>#NUM!</v>
      </c>
      <c r="CQ59" s="96" t="e">
        <f t="shared" si="17"/>
        <v>#NUM!</v>
      </c>
      <c r="CR59" s="96" t="e">
        <f t="shared" si="17"/>
        <v>#NUM!</v>
      </c>
      <c r="CS59" s="96" t="e">
        <f t="shared" si="17"/>
        <v>#NUM!</v>
      </c>
      <c r="CT59" s="96" t="e">
        <f t="shared" si="17"/>
        <v>#NUM!</v>
      </c>
      <c r="CU59" s="96" t="e">
        <f t="shared" si="17"/>
        <v>#NUM!</v>
      </c>
      <c r="CV59" s="96" t="e">
        <f t="shared" si="17"/>
        <v>#NUM!</v>
      </c>
      <c r="CW59" s="96" t="e">
        <f t="shared" si="17"/>
        <v>#NUM!</v>
      </c>
      <c r="CX59" s="96" t="e">
        <f t="shared" si="17"/>
        <v>#NUM!</v>
      </c>
      <c r="CY59" s="96" t="e">
        <f t="shared" si="17"/>
        <v>#NUM!</v>
      </c>
      <c r="CZ59" s="96" t="e">
        <f t="shared" si="17"/>
        <v>#NUM!</v>
      </c>
      <c r="DA59" s="96" t="e">
        <f t="shared" si="17"/>
        <v>#NUM!</v>
      </c>
      <c r="DB59" s="96" t="e">
        <f t="shared" si="17"/>
        <v>#NUM!</v>
      </c>
      <c r="DC59" s="96" t="e">
        <f t="shared" si="17"/>
        <v>#NUM!</v>
      </c>
      <c r="DD59" s="96" t="e">
        <f t="shared" si="17"/>
        <v>#NUM!</v>
      </c>
      <c r="DE59" s="96" t="e">
        <f t="shared" si="17"/>
        <v>#NUM!</v>
      </c>
      <c r="DF59" s="96" t="e">
        <f t="shared" si="17"/>
        <v>#NUM!</v>
      </c>
      <c r="DG59" s="96" t="e">
        <f t="shared" si="17"/>
        <v>#NUM!</v>
      </c>
      <c r="DH59" s="96" t="e">
        <f t="shared" si="17"/>
        <v>#NUM!</v>
      </c>
      <c r="DI59" s="96" t="e">
        <f t="shared" si="17"/>
        <v>#NUM!</v>
      </c>
      <c r="DJ59" s="96" t="e">
        <f t="shared" si="17"/>
        <v>#NUM!</v>
      </c>
      <c r="DK59" s="96" t="e">
        <f t="shared" si="17"/>
        <v>#NUM!</v>
      </c>
      <c r="DL59" s="96" t="e">
        <f t="shared" si="17"/>
        <v>#NUM!</v>
      </c>
      <c r="DM59" s="96" t="e">
        <f t="shared" si="17"/>
        <v>#NUM!</v>
      </c>
      <c r="DN59" s="96" t="e">
        <f t="shared" si="17"/>
        <v>#NUM!</v>
      </c>
      <c r="DO59" s="96" t="e">
        <f t="shared" si="17"/>
        <v>#NUM!</v>
      </c>
      <c r="DP59" s="96" t="e">
        <f t="shared" si="17"/>
        <v>#NUM!</v>
      </c>
      <c r="DQ59" s="96" t="e">
        <f t="shared" si="17"/>
        <v>#NUM!</v>
      </c>
      <c r="DR59" s="96" t="e">
        <f t="shared" si="17"/>
        <v>#NUM!</v>
      </c>
      <c r="DS59" s="96" t="e">
        <f t="shared" si="17"/>
        <v>#NUM!</v>
      </c>
      <c r="DT59" s="96" t="e">
        <f t="shared" si="17"/>
        <v>#NUM!</v>
      </c>
      <c r="DU59" s="96" t="e">
        <f t="shared" si="17"/>
        <v>#NUM!</v>
      </c>
      <c r="DV59" s="96" t="e">
        <f t="shared" si="17"/>
        <v>#NUM!</v>
      </c>
      <c r="DW59" s="96" t="e">
        <f t="shared" si="17"/>
        <v>#NUM!</v>
      </c>
      <c r="DX59" s="96" t="e">
        <f t="shared" si="17"/>
        <v>#NUM!</v>
      </c>
      <c r="DY59" s="96" t="e">
        <f t="shared" si="17"/>
        <v>#NUM!</v>
      </c>
      <c r="DZ59" s="96" t="e">
        <f t="shared" si="17"/>
        <v>#NUM!</v>
      </c>
      <c r="EA59" s="96" t="e">
        <f t="shared" si="17"/>
        <v>#NUM!</v>
      </c>
      <c r="EB59" s="96" t="e">
        <f t="shared" si="17"/>
        <v>#NUM!</v>
      </c>
      <c r="EC59" s="96" t="e">
        <f t="shared" si="17"/>
        <v>#NUM!</v>
      </c>
      <c r="ED59" s="96" t="e">
        <f t="shared" si="17"/>
        <v>#NUM!</v>
      </c>
      <c r="EE59" s="96" t="e">
        <f t="shared" si="17"/>
        <v>#NUM!</v>
      </c>
      <c r="EF59" s="96" t="e">
        <f t="shared" si="17"/>
        <v>#NUM!</v>
      </c>
      <c r="EG59" s="96" t="e">
        <f t="shared" si="17"/>
        <v>#NUM!</v>
      </c>
      <c r="EH59" s="96" t="e">
        <f t="shared" si="17"/>
        <v>#NUM!</v>
      </c>
      <c r="EI59" s="96" t="e">
        <f t="shared" si="17"/>
        <v>#NUM!</v>
      </c>
      <c r="EJ59" s="96" t="e">
        <f t="shared" si="17"/>
        <v>#NUM!</v>
      </c>
      <c r="EK59" s="96" t="e">
        <f t="shared" si="17"/>
        <v>#NUM!</v>
      </c>
      <c r="EL59" s="96" t="e">
        <f t="shared" si="17"/>
        <v>#NUM!</v>
      </c>
      <c r="EM59" s="96" t="e">
        <f t="shared" si="17"/>
        <v>#NUM!</v>
      </c>
      <c r="EN59" s="96" t="e">
        <f t="shared" si="17"/>
        <v>#NUM!</v>
      </c>
      <c r="EO59" s="96" t="e">
        <f t="shared" si="17"/>
        <v>#NUM!</v>
      </c>
      <c r="EP59" s="96" t="e">
        <f t="shared" si="17"/>
        <v>#NUM!</v>
      </c>
      <c r="EQ59" s="96" t="e">
        <f t="shared" si="17"/>
        <v>#NUM!</v>
      </c>
      <c r="ER59" s="96" t="e">
        <f t="shared" ref="ER59:HC59" si="18">SMALL($CE$58:$LT$58,ER60)</f>
        <v>#NUM!</v>
      </c>
      <c r="ES59" s="96" t="e">
        <f t="shared" si="18"/>
        <v>#NUM!</v>
      </c>
      <c r="ET59" s="96" t="e">
        <f t="shared" si="18"/>
        <v>#NUM!</v>
      </c>
      <c r="EU59" s="96" t="e">
        <f t="shared" si="18"/>
        <v>#NUM!</v>
      </c>
      <c r="EV59" s="96" t="e">
        <f t="shared" si="18"/>
        <v>#NUM!</v>
      </c>
      <c r="EW59" s="96" t="e">
        <f t="shared" si="18"/>
        <v>#NUM!</v>
      </c>
      <c r="EX59" s="96" t="e">
        <f t="shared" si="18"/>
        <v>#NUM!</v>
      </c>
      <c r="EY59" s="96" t="e">
        <f t="shared" si="18"/>
        <v>#NUM!</v>
      </c>
      <c r="EZ59" s="96" t="e">
        <f t="shared" si="18"/>
        <v>#NUM!</v>
      </c>
      <c r="FA59" s="96" t="e">
        <f t="shared" si="18"/>
        <v>#NUM!</v>
      </c>
      <c r="FB59" s="96" t="e">
        <f t="shared" si="18"/>
        <v>#NUM!</v>
      </c>
      <c r="FC59" s="96" t="e">
        <f t="shared" si="18"/>
        <v>#NUM!</v>
      </c>
      <c r="FD59" s="96" t="e">
        <f t="shared" si="18"/>
        <v>#NUM!</v>
      </c>
      <c r="FE59" s="96" t="e">
        <f t="shared" si="18"/>
        <v>#NUM!</v>
      </c>
      <c r="FF59" s="96" t="e">
        <f t="shared" si="18"/>
        <v>#NUM!</v>
      </c>
      <c r="FG59" s="96" t="e">
        <f t="shared" si="18"/>
        <v>#NUM!</v>
      </c>
      <c r="FH59" s="96" t="e">
        <f t="shared" si="18"/>
        <v>#NUM!</v>
      </c>
      <c r="FI59" s="96" t="e">
        <f t="shared" si="18"/>
        <v>#NUM!</v>
      </c>
      <c r="FJ59" s="96" t="e">
        <f t="shared" si="18"/>
        <v>#NUM!</v>
      </c>
      <c r="FK59" s="96" t="e">
        <f t="shared" si="18"/>
        <v>#NUM!</v>
      </c>
      <c r="FL59" s="96" t="e">
        <f t="shared" si="18"/>
        <v>#NUM!</v>
      </c>
      <c r="FM59" s="96" t="e">
        <f t="shared" si="18"/>
        <v>#NUM!</v>
      </c>
      <c r="FN59" s="96" t="e">
        <f t="shared" si="18"/>
        <v>#NUM!</v>
      </c>
      <c r="FO59" s="96" t="e">
        <f t="shared" si="18"/>
        <v>#NUM!</v>
      </c>
      <c r="FP59" s="96" t="e">
        <f t="shared" si="18"/>
        <v>#NUM!</v>
      </c>
      <c r="FQ59" s="96" t="e">
        <f t="shared" si="18"/>
        <v>#NUM!</v>
      </c>
      <c r="FR59" s="96" t="e">
        <f t="shared" si="18"/>
        <v>#NUM!</v>
      </c>
      <c r="FS59" s="96" t="e">
        <f t="shared" si="18"/>
        <v>#NUM!</v>
      </c>
      <c r="FT59" s="96" t="e">
        <f t="shared" si="18"/>
        <v>#NUM!</v>
      </c>
      <c r="FU59" s="96" t="e">
        <f t="shared" si="18"/>
        <v>#NUM!</v>
      </c>
      <c r="FV59" s="96" t="e">
        <f t="shared" si="18"/>
        <v>#NUM!</v>
      </c>
      <c r="FW59" s="96" t="e">
        <f t="shared" si="18"/>
        <v>#NUM!</v>
      </c>
      <c r="FX59" s="96" t="e">
        <f t="shared" si="18"/>
        <v>#NUM!</v>
      </c>
      <c r="FY59" s="96" t="e">
        <f t="shared" si="18"/>
        <v>#NUM!</v>
      </c>
      <c r="FZ59" s="96" t="e">
        <f t="shared" si="18"/>
        <v>#NUM!</v>
      </c>
      <c r="GA59" s="96" t="e">
        <f t="shared" si="18"/>
        <v>#NUM!</v>
      </c>
      <c r="GB59" s="96" t="e">
        <f t="shared" si="18"/>
        <v>#NUM!</v>
      </c>
      <c r="GC59" s="96" t="e">
        <f t="shared" si="18"/>
        <v>#NUM!</v>
      </c>
      <c r="GD59" s="96" t="e">
        <f t="shared" si="18"/>
        <v>#NUM!</v>
      </c>
      <c r="GE59" s="96" t="e">
        <f t="shared" si="18"/>
        <v>#NUM!</v>
      </c>
      <c r="GF59" s="96" t="e">
        <f t="shared" si="18"/>
        <v>#NUM!</v>
      </c>
      <c r="GG59" s="96" t="e">
        <f t="shared" si="18"/>
        <v>#NUM!</v>
      </c>
      <c r="GH59" s="96" t="e">
        <f t="shared" si="18"/>
        <v>#NUM!</v>
      </c>
      <c r="GI59" s="96" t="e">
        <f t="shared" si="18"/>
        <v>#NUM!</v>
      </c>
      <c r="GJ59" s="96" t="e">
        <f t="shared" si="18"/>
        <v>#NUM!</v>
      </c>
      <c r="GK59" s="96" t="e">
        <f t="shared" si="18"/>
        <v>#NUM!</v>
      </c>
      <c r="GL59" s="96" t="e">
        <f t="shared" si="18"/>
        <v>#NUM!</v>
      </c>
      <c r="GM59" s="96" t="e">
        <f t="shared" si="18"/>
        <v>#NUM!</v>
      </c>
      <c r="GN59" s="96" t="e">
        <f t="shared" si="18"/>
        <v>#NUM!</v>
      </c>
      <c r="GO59" s="96" t="e">
        <f t="shared" si="18"/>
        <v>#NUM!</v>
      </c>
      <c r="GP59" s="96" t="e">
        <f t="shared" si="18"/>
        <v>#NUM!</v>
      </c>
      <c r="GQ59" s="96" t="e">
        <f t="shared" si="18"/>
        <v>#NUM!</v>
      </c>
      <c r="GR59" s="96" t="e">
        <f t="shared" si="18"/>
        <v>#NUM!</v>
      </c>
      <c r="GS59" s="96" t="e">
        <f t="shared" si="18"/>
        <v>#NUM!</v>
      </c>
      <c r="GT59" s="96" t="e">
        <f t="shared" si="18"/>
        <v>#NUM!</v>
      </c>
      <c r="GU59" s="96" t="e">
        <f t="shared" si="18"/>
        <v>#NUM!</v>
      </c>
      <c r="GV59" s="96" t="e">
        <f t="shared" si="18"/>
        <v>#NUM!</v>
      </c>
      <c r="GW59" s="96" t="e">
        <f t="shared" si="18"/>
        <v>#NUM!</v>
      </c>
      <c r="GX59" s="96" t="e">
        <f t="shared" si="18"/>
        <v>#NUM!</v>
      </c>
      <c r="GY59" s="96" t="e">
        <f t="shared" si="18"/>
        <v>#NUM!</v>
      </c>
      <c r="GZ59" s="96" t="e">
        <f t="shared" si="18"/>
        <v>#NUM!</v>
      </c>
      <c r="HA59" s="96" t="e">
        <f t="shared" si="18"/>
        <v>#NUM!</v>
      </c>
      <c r="HB59" s="96" t="e">
        <f t="shared" si="18"/>
        <v>#NUM!</v>
      </c>
      <c r="HC59" s="96" t="e">
        <f t="shared" si="18"/>
        <v>#NUM!</v>
      </c>
      <c r="HD59" s="96" t="e">
        <f t="shared" ref="HD59:JO59" si="19">SMALL($CE$58:$LT$58,HD60)</f>
        <v>#NUM!</v>
      </c>
      <c r="HE59" s="96" t="e">
        <f t="shared" si="19"/>
        <v>#NUM!</v>
      </c>
      <c r="HF59" s="96" t="e">
        <f t="shared" si="19"/>
        <v>#NUM!</v>
      </c>
      <c r="HG59" s="96" t="e">
        <f t="shared" si="19"/>
        <v>#NUM!</v>
      </c>
      <c r="HH59" s="96" t="e">
        <f t="shared" si="19"/>
        <v>#NUM!</v>
      </c>
      <c r="HI59" s="96" t="e">
        <f t="shared" si="19"/>
        <v>#NUM!</v>
      </c>
      <c r="HJ59" s="96" t="e">
        <f t="shared" si="19"/>
        <v>#NUM!</v>
      </c>
      <c r="HK59" s="96" t="e">
        <f t="shared" si="19"/>
        <v>#NUM!</v>
      </c>
      <c r="HL59" s="96" t="e">
        <f t="shared" si="19"/>
        <v>#NUM!</v>
      </c>
      <c r="HM59" s="96" t="e">
        <f t="shared" si="19"/>
        <v>#NUM!</v>
      </c>
      <c r="HN59" s="96" t="e">
        <f t="shared" si="19"/>
        <v>#NUM!</v>
      </c>
      <c r="HO59" s="96" t="e">
        <f t="shared" si="19"/>
        <v>#NUM!</v>
      </c>
      <c r="HP59" s="96" t="e">
        <f t="shared" si="19"/>
        <v>#NUM!</v>
      </c>
      <c r="HQ59" s="96" t="e">
        <f t="shared" si="19"/>
        <v>#NUM!</v>
      </c>
      <c r="HR59" s="96" t="e">
        <f t="shared" si="19"/>
        <v>#NUM!</v>
      </c>
      <c r="HS59" s="96" t="e">
        <f t="shared" si="19"/>
        <v>#NUM!</v>
      </c>
      <c r="HT59" s="96" t="e">
        <f t="shared" si="19"/>
        <v>#NUM!</v>
      </c>
      <c r="HU59" s="96" t="e">
        <f t="shared" si="19"/>
        <v>#NUM!</v>
      </c>
      <c r="HV59" s="96" t="e">
        <f t="shared" si="19"/>
        <v>#NUM!</v>
      </c>
      <c r="HW59" s="96" t="e">
        <f t="shared" si="19"/>
        <v>#NUM!</v>
      </c>
      <c r="HX59" s="96" t="e">
        <f t="shared" si="19"/>
        <v>#NUM!</v>
      </c>
      <c r="HY59" s="96" t="e">
        <f t="shared" si="19"/>
        <v>#NUM!</v>
      </c>
      <c r="HZ59" s="96" t="e">
        <f t="shared" si="19"/>
        <v>#NUM!</v>
      </c>
      <c r="IA59" s="96" t="e">
        <f t="shared" si="19"/>
        <v>#NUM!</v>
      </c>
      <c r="IB59" s="96" t="e">
        <f t="shared" si="19"/>
        <v>#NUM!</v>
      </c>
      <c r="IC59" s="96" t="e">
        <f t="shared" si="19"/>
        <v>#NUM!</v>
      </c>
      <c r="ID59" s="96" t="e">
        <f t="shared" si="19"/>
        <v>#NUM!</v>
      </c>
      <c r="IE59" s="96" t="e">
        <f t="shared" si="19"/>
        <v>#NUM!</v>
      </c>
      <c r="IF59" s="96" t="e">
        <f t="shared" si="19"/>
        <v>#NUM!</v>
      </c>
      <c r="IG59" s="96" t="e">
        <f t="shared" si="19"/>
        <v>#NUM!</v>
      </c>
      <c r="IH59" s="96" t="e">
        <f t="shared" si="19"/>
        <v>#NUM!</v>
      </c>
      <c r="II59" s="96" t="e">
        <f t="shared" si="19"/>
        <v>#NUM!</v>
      </c>
      <c r="IJ59" s="96" t="e">
        <f t="shared" si="19"/>
        <v>#NUM!</v>
      </c>
      <c r="IK59" s="96" t="e">
        <f t="shared" si="19"/>
        <v>#NUM!</v>
      </c>
      <c r="IL59" s="96" t="e">
        <f t="shared" si="19"/>
        <v>#NUM!</v>
      </c>
      <c r="IM59" s="96" t="e">
        <f t="shared" si="19"/>
        <v>#NUM!</v>
      </c>
      <c r="IN59" s="96" t="e">
        <f t="shared" si="19"/>
        <v>#NUM!</v>
      </c>
      <c r="IO59" s="96" t="e">
        <f t="shared" si="19"/>
        <v>#NUM!</v>
      </c>
      <c r="IP59" s="96" t="e">
        <f t="shared" si="19"/>
        <v>#NUM!</v>
      </c>
      <c r="IQ59" s="96" t="e">
        <f t="shared" si="19"/>
        <v>#NUM!</v>
      </c>
      <c r="IR59" s="96" t="e">
        <f t="shared" si="19"/>
        <v>#NUM!</v>
      </c>
      <c r="IS59" s="96" t="e">
        <f t="shared" si="19"/>
        <v>#NUM!</v>
      </c>
      <c r="IT59" s="96" t="e">
        <f t="shared" si="19"/>
        <v>#NUM!</v>
      </c>
      <c r="IU59" s="96" t="e">
        <f t="shared" si="19"/>
        <v>#NUM!</v>
      </c>
      <c r="IV59" s="96" t="e">
        <f t="shared" si="19"/>
        <v>#NUM!</v>
      </c>
      <c r="IW59" s="96" t="e">
        <f t="shared" si="19"/>
        <v>#NUM!</v>
      </c>
      <c r="IX59" s="96" t="e">
        <f t="shared" si="19"/>
        <v>#NUM!</v>
      </c>
      <c r="IY59" s="96" t="e">
        <f t="shared" si="19"/>
        <v>#NUM!</v>
      </c>
      <c r="IZ59" s="96" t="e">
        <f t="shared" si="19"/>
        <v>#NUM!</v>
      </c>
      <c r="JA59" s="96" t="e">
        <f t="shared" si="19"/>
        <v>#NUM!</v>
      </c>
      <c r="JB59" s="96" t="e">
        <f t="shared" si="19"/>
        <v>#NUM!</v>
      </c>
      <c r="JC59" s="96" t="e">
        <f t="shared" si="19"/>
        <v>#NUM!</v>
      </c>
      <c r="JD59" s="96" t="e">
        <f t="shared" si="19"/>
        <v>#NUM!</v>
      </c>
      <c r="JE59" s="96" t="e">
        <f t="shared" si="19"/>
        <v>#NUM!</v>
      </c>
      <c r="JF59" s="96" t="e">
        <f t="shared" si="19"/>
        <v>#NUM!</v>
      </c>
      <c r="JG59" s="96" t="e">
        <f t="shared" si="19"/>
        <v>#NUM!</v>
      </c>
      <c r="JH59" s="96" t="e">
        <f t="shared" si="19"/>
        <v>#NUM!</v>
      </c>
      <c r="JI59" s="96" t="e">
        <f t="shared" si="19"/>
        <v>#NUM!</v>
      </c>
      <c r="JJ59" s="96" t="e">
        <f t="shared" si="19"/>
        <v>#NUM!</v>
      </c>
      <c r="JK59" s="96" t="e">
        <f t="shared" si="19"/>
        <v>#NUM!</v>
      </c>
      <c r="JL59" s="96" t="e">
        <f t="shared" si="19"/>
        <v>#NUM!</v>
      </c>
      <c r="JM59" s="96" t="e">
        <f t="shared" si="19"/>
        <v>#NUM!</v>
      </c>
      <c r="JN59" s="96" t="e">
        <f t="shared" si="19"/>
        <v>#NUM!</v>
      </c>
      <c r="JO59" s="96" t="e">
        <f t="shared" si="19"/>
        <v>#NUM!</v>
      </c>
      <c r="JP59" s="96" t="e">
        <f t="shared" ref="JP59:LT59" si="20">SMALL($CE$58:$LT$58,JP60)</f>
        <v>#NUM!</v>
      </c>
      <c r="JQ59" s="96" t="e">
        <f t="shared" si="20"/>
        <v>#NUM!</v>
      </c>
      <c r="JR59" s="96" t="e">
        <f t="shared" si="20"/>
        <v>#NUM!</v>
      </c>
      <c r="JS59" s="96" t="e">
        <f t="shared" si="20"/>
        <v>#NUM!</v>
      </c>
      <c r="JT59" s="96" t="e">
        <f t="shared" si="20"/>
        <v>#NUM!</v>
      </c>
      <c r="JU59" s="96" t="e">
        <f t="shared" si="20"/>
        <v>#NUM!</v>
      </c>
      <c r="JV59" s="96" t="e">
        <f t="shared" si="20"/>
        <v>#NUM!</v>
      </c>
      <c r="JW59" s="96" t="e">
        <f t="shared" si="20"/>
        <v>#NUM!</v>
      </c>
      <c r="JX59" s="96" t="e">
        <f t="shared" si="20"/>
        <v>#NUM!</v>
      </c>
      <c r="JY59" s="96" t="e">
        <f t="shared" si="20"/>
        <v>#NUM!</v>
      </c>
      <c r="JZ59" s="96" t="e">
        <f t="shared" si="20"/>
        <v>#NUM!</v>
      </c>
      <c r="KA59" s="96" t="e">
        <f t="shared" si="20"/>
        <v>#NUM!</v>
      </c>
      <c r="KB59" s="96" t="e">
        <f t="shared" si="20"/>
        <v>#NUM!</v>
      </c>
      <c r="KC59" s="96" t="e">
        <f t="shared" si="20"/>
        <v>#NUM!</v>
      </c>
      <c r="KD59" s="96" t="e">
        <f t="shared" si="20"/>
        <v>#NUM!</v>
      </c>
      <c r="KE59" s="96" t="e">
        <f t="shared" si="20"/>
        <v>#NUM!</v>
      </c>
      <c r="KF59" s="96" t="e">
        <f t="shared" si="20"/>
        <v>#NUM!</v>
      </c>
      <c r="KG59" s="96" t="e">
        <f t="shared" si="20"/>
        <v>#NUM!</v>
      </c>
      <c r="KH59" s="96" t="e">
        <f t="shared" si="20"/>
        <v>#NUM!</v>
      </c>
      <c r="KI59" s="96" t="e">
        <f t="shared" si="20"/>
        <v>#NUM!</v>
      </c>
      <c r="KJ59" s="96" t="e">
        <f t="shared" si="20"/>
        <v>#NUM!</v>
      </c>
      <c r="KK59" s="96" t="e">
        <f t="shared" si="20"/>
        <v>#NUM!</v>
      </c>
      <c r="KL59" s="96" t="e">
        <f t="shared" si="20"/>
        <v>#NUM!</v>
      </c>
      <c r="KM59" s="96" t="e">
        <f t="shared" si="20"/>
        <v>#NUM!</v>
      </c>
      <c r="KN59" s="96" t="e">
        <f t="shared" si="20"/>
        <v>#NUM!</v>
      </c>
      <c r="KO59" s="96" t="e">
        <f t="shared" si="20"/>
        <v>#NUM!</v>
      </c>
      <c r="KP59" s="96" t="e">
        <f t="shared" si="20"/>
        <v>#NUM!</v>
      </c>
      <c r="KQ59" s="96" t="e">
        <f t="shared" si="20"/>
        <v>#NUM!</v>
      </c>
      <c r="KR59" s="96" t="e">
        <f t="shared" si="20"/>
        <v>#NUM!</v>
      </c>
      <c r="KS59" s="96" t="e">
        <f t="shared" si="20"/>
        <v>#NUM!</v>
      </c>
      <c r="KT59" s="96" t="e">
        <f t="shared" si="20"/>
        <v>#NUM!</v>
      </c>
      <c r="KU59" s="96" t="e">
        <f t="shared" si="20"/>
        <v>#NUM!</v>
      </c>
      <c r="KV59" s="96" t="e">
        <f t="shared" si="20"/>
        <v>#NUM!</v>
      </c>
      <c r="KW59" s="96" t="e">
        <f t="shared" si="20"/>
        <v>#NUM!</v>
      </c>
      <c r="KX59" s="96" t="e">
        <f t="shared" si="20"/>
        <v>#NUM!</v>
      </c>
      <c r="KY59" s="96" t="e">
        <f t="shared" si="20"/>
        <v>#NUM!</v>
      </c>
      <c r="KZ59" s="96" t="e">
        <f t="shared" si="20"/>
        <v>#NUM!</v>
      </c>
      <c r="LA59" s="96" t="e">
        <f t="shared" si="20"/>
        <v>#NUM!</v>
      </c>
      <c r="LB59" s="96" t="e">
        <f t="shared" si="20"/>
        <v>#NUM!</v>
      </c>
      <c r="LC59" s="96" t="e">
        <f t="shared" si="20"/>
        <v>#NUM!</v>
      </c>
      <c r="LD59" s="96" t="e">
        <f t="shared" si="20"/>
        <v>#NUM!</v>
      </c>
      <c r="LE59" s="96" t="e">
        <f t="shared" si="20"/>
        <v>#NUM!</v>
      </c>
      <c r="LF59" s="96" t="e">
        <f t="shared" si="20"/>
        <v>#NUM!</v>
      </c>
      <c r="LG59" s="96" t="e">
        <f t="shared" si="20"/>
        <v>#NUM!</v>
      </c>
      <c r="LH59" s="96" t="e">
        <f t="shared" si="20"/>
        <v>#NUM!</v>
      </c>
      <c r="LI59" s="96" t="e">
        <f t="shared" si="20"/>
        <v>#NUM!</v>
      </c>
      <c r="LJ59" s="96" t="e">
        <f t="shared" si="20"/>
        <v>#NUM!</v>
      </c>
      <c r="LK59" s="96" t="e">
        <f t="shared" si="20"/>
        <v>#NUM!</v>
      </c>
      <c r="LL59" s="96" t="e">
        <f t="shared" si="20"/>
        <v>#NUM!</v>
      </c>
      <c r="LM59" s="96" t="e">
        <f t="shared" si="20"/>
        <v>#NUM!</v>
      </c>
      <c r="LN59" s="96" t="e">
        <f t="shared" si="20"/>
        <v>#NUM!</v>
      </c>
      <c r="LO59" s="96" t="e">
        <f t="shared" si="20"/>
        <v>#NUM!</v>
      </c>
      <c r="LP59" s="96" t="e">
        <f t="shared" si="20"/>
        <v>#NUM!</v>
      </c>
      <c r="LQ59" s="96" t="e">
        <f t="shared" si="20"/>
        <v>#NUM!</v>
      </c>
      <c r="LR59" s="96" t="e">
        <f t="shared" si="20"/>
        <v>#NUM!</v>
      </c>
      <c r="LS59" s="96" t="e">
        <f t="shared" si="20"/>
        <v>#NUM!</v>
      </c>
      <c r="LT59" s="96" t="e">
        <f t="shared" si="20"/>
        <v>#NUM!</v>
      </c>
      <c r="LU59" s="96"/>
    </row>
    <row r="60" spans="1:333" ht="47.45" customHeight="1" thickTop="1">
      <c r="A60" s="467" t="s">
        <v>22</v>
      </c>
      <c r="B60" s="469" t="s">
        <v>264</v>
      </c>
      <c r="C60" s="471" t="s">
        <v>265</v>
      </c>
      <c r="D60" s="471"/>
      <c r="E60" s="472" t="s">
        <v>266</v>
      </c>
      <c r="F60" s="472"/>
      <c r="G60" s="472" t="s">
        <v>267</v>
      </c>
      <c r="H60" s="472"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86.1" customHeight="1">
      <c r="A61" s="468"/>
      <c r="B61" s="470"/>
      <c r="C61" s="259" t="s">
        <v>279</v>
      </c>
      <c r="D61" s="114" t="s">
        <v>280</v>
      </c>
      <c r="E61" s="258" t="s">
        <v>279</v>
      </c>
      <c r="F61" s="214" t="s">
        <v>280</v>
      </c>
      <c r="G61" s="473"/>
      <c r="H61" s="473"/>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4"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 t="shared" ref="CE61:EP61" si="21">IFERROR(VLOOKUP(CE59,$AW$62:$AZ$96,4,FALSE),IFERROR(VLOOKUP(CE59,$AX$62:$BA$96,4,FALSE),DATE(1900,1,1)))</f>
        <v>0</v>
      </c>
      <c r="CF61" s="47">
        <f t="shared" si="21"/>
        <v>1</v>
      </c>
      <c r="CG61" s="47">
        <f t="shared" si="21"/>
        <v>1</v>
      </c>
      <c r="CH61" s="47">
        <f t="shared" si="21"/>
        <v>1</v>
      </c>
      <c r="CI61" s="47">
        <f t="shared" si="21"/>
        <v>1</v>
      </c>
      <c r="CJ61" s="47">
        <f t="shared" si="21"/>
        <v>1</v>
      </c>
      <c r="CK61" s="47">
        <f t="shared" si="21"/>
        <v>1</v>
      </c>
      <c r="CL61" s="47">
        <f t="shared" si="21"/>
        <v>1</v>
      </c>
      <c r="CM61" s="47">
        <f t="shared" si="21"/>
        <v>1</v>
      </c>
      <c r="CN61" s="47">
        <f t="shared" si="21"/>
        <v>1</v>
      </c>
      <c r="CO61" s="47">
        <f t="shared" si="21"/>
        <v>1</v>
      </c>
      <c r="CP61" s="47">
        <f t="shared" si="21"/>
        <v>1</v>
      </c>
      <c r="CQ61" s="47">
        <f t="shared" si="21"/>
        <v>1</v>
      </c>
      <c r="CR61" s="47">
        <f t="shared" si="21"/>
        <v>1</v>
      </c>
      <c r="CS61" s="47">
        <f t="shared" si="21"/>
        <v>1</v>
      </c>
      <c r="CT61" s="47">
        <f t="shared" si="21"/>
        <v>1</v>
      </c>
      <c r="CU61" s="47">
        <f t="shared" si="21"/>
        <v>1</v>
      </c>
      <c r="CV61" s="47">
        <f t="shared" si="21"/>
        <v>1</v>
      </c>
      <c r="CW61" s="47">
        <f t="shared" si="21"/>
        <v>1</v>
      </c>
      <c r="CX61" s="47">
        <f t="shared" si="21"/>
        <v>1</v>
      </c>
      <c r="CY61" s="47">
        <f t="shared" si="21"/>
        <v>1</v>
      </c>
      <c r="CZ61" s="47">
        <f t="shared" si="21"/>
        <v>1</v>
      </c>
      <c r="DA61" s="47">
        <f t="shared" si="21"/>
        <v>1</v>
      </c>
      <c r="DB61" s="47">
        <f t="shared" si="21"/>
        <v>1</v>
      </c>
      <c r="DC61" s="47">
        <f t="shared" si="21"/>
        <v>1</v>
      </c>
      <c r="DD61" s="47">
        <f t="shared" si="21"/>
        <v>1</v>
      </c>
      <c r="DE61" s="47">
        <f t="shared" si="21"/>
        <v>1</v>
      </c>
      <c r="DF61" s="47">
        <f t="shared" si="21"/>
        <v>1</v>
      </c>
      <c r="DG61" s="47">
        <f t="shared" si="21"/>
        <v>1</v>
      </c>
      <c r="DH61" s="47">
        <f t="shared" si="21"/>
        <v>1</v>
      </c>
      <c r="DI61" s="47">
        <f t="shared" si="21"/>
        <v>1</v>
      </c>
      <c r="DJ61" s="47">
        <f t="shared" si="21"/>
        <v>1</v>
      </c>
      <c r="DK61" s="47">
        <f t="shared" si="21"/>
        <v>1</v>
      </c>
      <c r="DL61" s="47">
        <f t="shared" si="21"/>
        <v>1</v>
      </c>
      <c r="DM61" s="47">
        <f t="shared" si="21"/>
        <v>1</v>
      </c>
      <c r="DN61" s="47">
        <f t="shared" si="21"/>
        <v>1</v>
      </c>
      <c r="DO61" s="47">
        <f t="shared" si="21"/>
        <v>1</v>
      </c>
      <c r="DP61" s="47">
        <f t="shared" si="21"/>
        <v>1</v>
      </c>
      <c r="DQ61" s="47">
        <f t="shared" si="21"/>
        <v>1</v>
      </c>
      <c r="DR61" s="47">
        <f t="shared" si="21"/>
        <v>1</v>
      </c>
      <c r="DS61" s="47">
        <f t="shared" si="21"/>
        <v>1</v>
      </c>
      <c r="DT61" s="47">
        <f t="shared" si="21"/>
        <v>1</v>
      </c>
      <c r="DU61" s="47">
        <f t="shared" si="21"/>
        <v>1</v>
      </c>
      <c r="DV61" s="47">
        <f t="shared" si="21"/>
        <v>1</v>
      </c>
      <c r="DW61" s="47">
        <f t="shared" si="21"/>
        <v>1</v>
      </c>
      <c r="DX61" s="47">
        <f t="shared" si="21"/>
        <v>1</v>
      </c>
      <c r="DY61" s="47">
        <f t="shared" si="21"/>
        <v>1</v>
      </c>
      <c r="DZ61" s="47">
        <f t="shared" si="21"/>
        <v>1</v>
      </c>
      <c r="EA61" s="47">
        <f t="shared" si="21"/>
        <v>1</v>
      </c>
      <c r="EB61" s="47">
        <f t="shared" si="21"/>
        <v>1</v>
      </c>
      <c r="EC61" s="47">
        <f t="shared" si="21"/>
        <v>1</v>
      </c>
      <c r="ED61" s="47">
        <f t="shared" si="21"/>
        <v>1</v>
      </c>
      <c r="EE61" s="47">
        <f t="shared" si="21"/>
        <v>1</v>
      </c>
      <c r="EF61" s="47">
        <f t="shared" si="21"/>
        <v>1</v>
      </c>
      <c r="EG61" s="47">
        <f t="shared" si="21"/>
        <v>1</v>
      </c>
      <c r="EH61" s="47">
        <f t="shared" si="21"/>
        <v>1</v>
      </c>
      <c r="EI61" s="47">
        <f t="shared" si="21"/>
        <v>1</v>
      </c>
      <c r="EJ61" s="47">
        <f t="shared" si="21"/>
        <v>1</v>
      </c>
      <c r="EK61" s="47">
        <f t="shared" si="21"/>
        <v>1</v>
      </c>
      <c r="EL61" s="47">
        <f t="shared" si="21"/>
        <v>1</v>
      </c>
      <c r="EM61" s="47">
        <f t="shared" si="21"/>
        <v>1</v>
      </c>
      <c r="EN61" s="47">
        <f t="shared" si="21"/>
        <v>1</v>
      </c>
      <c r="EO61" s="47">
        <f t="shared" si="21"/>
        <v>1</v>
      </c>
      <c r="EP61" s="47">
        <f t="shared" si="21"/>
        <v>1</v>
      </c>
      <c r="EQ61" s="47">
        <f t="shared" ref="EQ61:HB61" si="22">IFERROR(VLOOKUP(EQ59,$AW$62:$AZ$96,4,FALSE),IFERROR(VLOOKUP(EQ59,$AX$62:$BA$96,4,FALSE),DATE(1900,1,1)))</f>
        <v>1</v>
      </c>
      <c r="ER61" s="47">
        <f t="shared" si="22"/>
        <v>1</v>
      </c>
      <c r="ES61" s="47">
        <f t="shared" si="22"/>
        <v>1</v>
      </c>
      <c r="ET61" s="47">
        <f t="shared" si="22"/>
        <v>1</v>
      </c>
      <c r="EU61" s="47">
        <f t="shared" si="22"/>
        <v>1</v>
      </c>
      <c r="EV61" s="47">
        <f t="shared" si="22"/>
        <v>1</v>
      </c>
      <c r="EW61" s="47">
        <f t="shared" si="22"/>
        <v>1</v>
      </c>
      <c r="EX61" s="47">
        <f t="shared" si="22"/>
        <v>1</v>
      </c>
      <c r="EY61" s="47">
        <f t="shared" si="22"/>
        <v>1</v>
      </c>
      <c r="EZ61" s="47">
        <f t="shared" si="22"/>
        <v>1</v>
      </c>
      <c r="FA61" s="47">
        <f t="shared" si="22"/>
        <v>1</v>
      </c>
      <c r="FB61" s="47">
        <f t="shared" si="22"/>
        <v>1</v>
      </c>
      <c r="FC61" s="47">
        <f t="shared" si="22"/>
        <v>1</v>
      </c>
      <c r="FD61" s="47">
        <f t="shared" si="22"/>
        <v>1</v>
      </c>
      <c r="FE61" s="47">
        <f t="shared" si="22"/>
        <v>1</v>
      </c>
      <c r="FF61" s="47">
        <f t="shared" si="22"/>
        <v>1</v>
      </c>
      <c r="FG61" s="47">
        <f t="shared" si="22"/>
        <v>1</v>
      </c>
      <c r="FH61" s="47">
        <f t="shared" si="22"/>
        <v>1</v>
      </c>
      <c r="FI61" s="47">
        <f t="shared" si="22"/>
        <v>1</v>
      </c>
      <c r="FJ61" s="47">
        <f t="shared" si="22"/>
        <v>1</v>
      </c>
      <c r="FK61" s="47">
        <f t="shared" si="22"/>
        <v>1</v>
      </c>
      <c r="FL61" s="47">
        <f t="shared" si="22"/>
        <v>1</v>
      </c>
      <c r="FM61" s="47">
        <f t="shared" si="22"/>
        <v>1</v>
      </c>
      <c r="FN61" s="47">
        <f t="shared" si="22"/>
        <v>1</v>
      </c>
      <c r="FO61" s="47">
        <f t="shared" si="22"/>
        <v>1</v>
      </c>
      <c r="FP61" s="47">
        <f t="shared" si="22"/>
        <v>1</v>
      </c>
      <c r="FQ61" s="47">
        <f t="shared" si="22"/>
        <v>1</v>
      </c>
      <c r="FR61" s="47">
        <f t="shared" si="22"/>
        <v>1</v>
      </c>
      <c r="FS61" s="47">
        <f t="shared" si="22"/>
        <v>1</v>
      </c>
      <c r="FT61" s="47">
        <f t="shared" si="22"/>
        <v>1</v>
      </c>
      <c r="FU61" s="47">
        <f t="shared" si="22"/>
        <v>1</v>
      </c>
      <c r="FV61" s="47">
        <f t="shared" si="22"/>
        <v>1</v>
      </c>
      <c r="FW61" s="47">
        <f t="shared" si="22"/>
        <v>1</v>
      </c>
      <c r="FX61" s="47">
        <f t="shared" si="22"/>
        <v>1</v>
      </c>
      <c r="FY61" s="47">
        <f t="shared" si="22"/>
        <v>1</v>
      </c>
      <c r="FZ61" s="47">
        <f t="shared" si="22"/>
        <v>1</v>
      </c>
      <c r="GA61" s="47">
        <f t="shared" si="22"/>
        <v>1</v>
      </c>
      <c r="GB61" s="47">
        <f t="shared" si="22"/>
        <v>1</v>
      </c>
      <c r="GC61" s="47">
        <f t="shared" si="22"/>
        <v>1</v>
      </c>
      <c r="GD61" s="47">
        <f t="shared" si="22"/>
        <v>1</v>
      </c>
      <c r="GE61" s="47">
        <f t="shared" si="22"/>
        <v>1</v>
      </c>
      <c r="GF61" s="47">
        <f t="shared" si="22"/>
        <v>1</v>
      </c>
      <c r="GG61" s="47">
        <f t="shared" si="22"/>
        <v>1</v>
      </c>
      <c r="GH61" s="47">
        <f t="shared" si="22"/>
        <v>1</v>
      </c>
      <c r="GI61" s="47">
        <f t="shared" si="22"/>
        <v>1</v>
      </c>
      <c r="GJ61" s="47">
        <f t="shared" si="22"/>
        <v>1</v>
      </c>
      <c r="GK61" s="47">
        <f t="shared" si="22"/>
        <v>1</v>
      </c>
      <c r="GL61" s="47">
        <f t="shared" si="22"/>
        <v>1</v>
      </c>
      <c r="GM61" s="47">
        <f t="shared" si="22"/>
        <v>1</v>
      </c>
      <c r="GN61" s="47">
        <f t="shared" si="22"/>
        <v>1</v>
      </c>
      <c r="GO61" s="47">
        <f t="shared" si="22"/>
        <v>1</v>
      </c>
      <c r="GP61" s="47">
        <f t="shared" si="22"/>
        <v>1</v>
      </c>
      <c r="GQ61" s="47">
        <f t="shared" si="22"/>
        <v>1</v>
      </c>
      <c r="GR61" s="47">
        <f t="shared" si="22"/>
        <v>1</v>
      </c>
      <c r="GS61" s="47">
        <f t="shared" si="22"/>
        <v>1</v>
      </c>
      <c r="GT61" s="47">
        <f t="shared" si="22"/>
        <v>1</v>
      </c>
      <c r="GU61" s="47">
        <f t="shared" si="22"/>
        <v>1</v>
      </c>
      <c r="GV61" s="47">
        <f t="shared" si="22"/>
        <v>1</v>
      </c>
      <c r="GW61" s="47">
        <f t="shared" si="22"/>
        <v>1</v>
      </c>
      <c r="GX61" s="47">
        <f t="shared" si="22"/>
        <v>1</v>
      </c>
      <c r="GY61" s="47">
        <f t="shared" si="22"/>
        <v>1</v>
      </c>
      <c r="GZ61" s="47">
        <f t="shared" si="22"/>
        <v>1</v>
      </c>
      <c r="HA61" s="47">
        <f t="shared" si="22"/>
        <v>1</v>
      </c>
      <c r="HB61" s="47">
        <f t="shared" si="22"/>
        <v>1</v>
      </c>
      <c r="HC61" s="47">
        <f t="shared" ref="HC61:JN61" si="23">IFERROR(VLOOKUP(HC59,$AW$62:$AZ$96,4,FALSE),IFERROR(VLOOKUP(HC59,$AX$62:$BA$96,4,FALSE),DATE(1900,1,1)))</f>
        <v>1</v>
      </c>
      <c r="HD61" s="47">
        <f t="shared" si="23"/>
        <v>1</v>
      </c>
      <c r="HE61" s="47">
        <f t="shared" si="23"/>
        <v>1</v>
      </c>
      <c r="HF61" s="47">
        <f t="shared" si="23"/>
        <v>1</v>
      </c>
      <c r="HG61" s="47">
        <f t="shared" si="23"/>
        <v>1</v>
      </c>
      <c r="HH61" s="47">
        <f t="shared" si="23"/>
        <v>1</v>
      </c>
      <c r="HI61" s="47">
        <f t="shared" si="23"/>
        <v>1</v>
      </c>
      <c r="HJ61" s="47">
        <f t="shared" si="23"/>
        <v>1</v>
      </c>
      <c r="HK61" s="47">
        <f t="shared" si="23"/>
        <v>1</v>
      </c>
      <c r="HL61" s="47">
        <f t="shared" si="23"/>
        <v>1</v>
      </c>
      <c r="HM61" s="47">
        <f t="shared" si="23"/>
        <v>1</v>
      </c>
      <c r="HN61" s="47">
        <f t="shared" si="23"/>
        <v>1</v>
      </c>
      <c r="HO61" s="47">
        <f t="shared" si="23"/>
        <v>1</v>
      </c>
      <c r="HP61" s="47">
        <f t="shared" si="23"/>
        <v>1</v>
      </c>
      <c r="HQ61" s="47">
        <f t="shared" si="23"/>
        <v>1</v>
      </c>
      <c r="HR61" s="47">
        <f t="shared" si="23"/>
        <v>1</v>
      </c>
      <c r="HS61" s="47">
        <f t="shared" si="23"/>
        <v>1</v>
      </c>
      <c r="HT61" s="47">
        <f t="shared" si="23"/>
        <v>1</v>
      </c>
      <c r="HU61" s="47">
        <f t="shared" si="23"/>
        <v>1</v>
      </c>
      <c r="HV61" s="47">
        <f t="shared" si="23"/>
        <v>1</v>
      </c>
      <c r="HW61" s="47">
        <f t="shared" si="23"/>
        <v>1</v>
      </c>
      <c r="HX61" s="47">
        <f t="shared" si="23"/>
        <v>1</v>
      </c>
      <c r="HY61" s="47">
        <f t="shared" si="23"/>
        <v>1</v>
      </c>
      <c r="HZ61" s="47">
        <f t="shared" si="23"/>
        <v>1</v>
      </c>
      <c r="IA61" s="47">
        <f t="shared" si="23"/>
        <v>1</v>
      </c>
      <c r="IB61" s="47">
        <f t="shared" si="23"/>
        <v>1</v>
      </c>
      <c r="IC61" s="47">
        <f t="shared" si="23"/>
        <v>1</v>
      </c>
      <c r="ID61" s="47">
        <f t="shared" si="23"/>
        <v>1</v>
      </c>
      <c r="IE61" s="47">
        <f t="shared" si="23"/>
        <v>1</v>
      </c>
      <c r="IF61" s="47">
        <f t="shared" si="23"/>
        <v>1</v>
      </c>
      <c r="IG61" s="47">
        <f t="shared" si="23"/>
        <v>1</v>
      </c>
      <c r="IH61" s="47">
        <f t="shared" si="23"/>
        <v>1</v>
      </c>
      <c r="II61" s="47">
        <f t="shared" si="23"/>
        <v>1</v>
      </c>
      <c r="IJ61" s="47">
        <f t="shared" si="23"/>
        <v>1</v>
      </c>
      <c r="IK61" s="47">
        <f t="shared" si="23"/>
        <v>1</v>
      </c>
      <c r="IL61" s="47">
        <f t="shared" si="23"/>
        <v>1</v>
      </c>
      <c r="IM61" s="47">
        <f t="shared" si="23"/>
        <v>1</v>
      </c>
      <c r="IN61" s="47">
        <f t="shared" si="23"/>
        <v>1</v>
      </c>
      <c r="IO61" s="47">
        <f t="shared" si="23"/>
        <v>1</v>
      </c>
      <c r="IP61" s="47">
        <f t="shared" si="23"/>
        <v>1</v>
      </c>
      <c r="IQ61" s="47">
        <f t="shared" si="23"/>
        <v>1</v>
      </c>
      <c r="IR61" s="47">
        <f t="shared" si="23"/>
        <v>1</v>
      </c>
      <c r="IS61" s="47">
        <f t="shared" si="23"/>
        <v>1</v>
      </c>
      <c r="IT61" s="47">
        <f t="shared" si="23"/>
        <v>1</v>
      </c>
      <c r="IU61" s="47">
        <f t="shared" si="23"/>
        <v>1</v>
      </c>
      <c r="IV61" s="47">
        <f t="shared" si="23"/>
        <v>1</v>
      </c>
      <c r="IW61" s="47">
        <f t="shared" si="23"/>
        <v>1</v>
      </c>
      <c r="IX61" s="47">
        <f t="shared" si="23"/>
        <v>1</v>
      </c>
      <c r="IY61" s="47">
        <f t="shared" si="23"/>
        <v>1</v>
      </c>
      <c r="IZ61" s="47">
        <f t="shared" si="23"/>
        <v>1</v>
      </c>
      <c r="JA61" s="47">
        <f t="shared" si="23"/>
        <v>1</v>
      </c>
      <c r="JB61" s="47">
        <f t="shared" si="23"/>
        <v>1</v>
      </c>
      <c r="JC61" s="47">
        <f t="shared" si="23"/>
        <v>1</v>
      </c>
      <c r="JD61" s="47">
        <f t="shared" si="23"/>
        <v>1</v>
      </c>
      <c r="JE61" s="47">
        <f t="shared" si="23"/>
        <v>1</v>
      </c>
      <c r="JF61" s="47">
        <f t="shared" si="23"/>
        <v>1</v>
      </c>
      <c r="JG61" s="47">
        <f t="shared" si="23"/>
        <v>1</v>
      </c>
      <c r="JH61" s="47">
        <f t="shared" si="23"/>
        <v>1</v>
      </c>
      <c r="JI61" s="47">
        <f t="shared" si="23"/>
        <v>1</v>
      </c>
      <c r="JJ61" s="47">
        <f t="shared" si="23"/>
        <v>1</v>
      </c>
      <c r="JK61" s="47">
        <f t="shared" si="23"/>
        <v>1</v>
      </c>
      <c r="JL61" s="47">
        <f t="shared" si="23"/>
        <v>1</v>
      </c>
      <c r="JM61" s="47">
        <f t="shared" si="23"/>
        <v>1</v>
      </c>
      <c r="JN61" s="47">
        <f t="shared" si="23"/>
        <v>1</v>
      </c>
      <c r="JO61" s="47">
        <f t="shared" ref="JO61:LU61" si="24">IFERROR(VLOOKUP(JO59,$AW$62:$AZ$96,4,FALSE),IFERROR(VLOOKUP(JO59,$AX$62:$BA$96,4,FALSE),DATE(1900,1,1)))</f>
        <v>1</v>
      </c>
      <c r="JP61" s="47">
        <f t="shared" si="24"/>
        <v>1</v>
      </c>
      <c r="JQ61" s="47">
        <f t="shared" si="24"/>
        <v>1</v>
      </c>
      <c r="JR61" s="47">
        <f t="shared" si="24"/>
        <v>1</v>
      </c>
      <c r="JS61" s="47">
        <f t="shared" si="24"/>
        <v>1</v>
      </c>
      <c r="JT61" s="47">
        <f t="shared" si="24"/>
        <v>1</v>
      </c>
      <c r="JU61" s="47">
        <f t="shared" si="24"/>
        <v>1</v>
      </c>
      <c r="JV61" s="47">
        <f t="shared" si="24"/>
        <v>1</v>
      </c>
      <c r="JW61" s="47">
        <f t="shared" si="24"/>
        <v>1</v>
      </c>
      <c r="JX61" s="47">
        <f t="shared" si="24"/>
        <v>1</v>
      </c>
      <c r="JY61" s="47">
        <f t="shared" si="24"/>
        <v>1</v>
      </c>
      <c r="JZ61" s="47">
        <f t="shared" si="24"/>
        <v>1</v>
      </c>
      <c r="KA61" s="47">
        <f t="shared" si="24"/>
        <v>1</v>
      </c>
      <c r="KB61" s="47">
        <f t="shared" si="24"/>
        <v>1</v>
      </c>
      <c r="KC61" s="47">
        <f t="shared" si="24"/>
        <v>1</v>
      </c>
      <c r="KD61" s="47">
        <f t="shared" si="24"/>
        <v>1</v>
      </c>
      <c r="KE61" s="47">
        <f t="shared" si="24"/>
        <v>1</v>
      </c>
      <c r="KF61" s="47">
        <f t="shared" si="24"/>
        <v>1</v>
      </c>
      <c r="KG61" s="47">
        <f t="shared" si="24"/>
        <v>1</v>
      </c>
      <c r="KH61" s="47">
        <f t="shared" si="24"/>
        <v>1</v>
      </c>
      <c r="KI61" s="47">
        <f t="shared" si="24"/>
        <v>1</v>
      </c>
      <c r="KJ61" s="47">
        <f t="shared" si="24"/>
        <v>1</v>
      </c>
      <c r="KK61" s="47">
        <f t="shared" si="24"/>
        <v>1</v>
      </c>
      <c r="KL61" s="47">
        <f t="shared" si="24"/>
        <v>1</v>
      </c>
      <c r="KM61" s="47">
        <f t="shared" si="24"/>
        <v>1</v>
      </c>
      <c r="KN61" s="47">
        <f t="shared" si="24"/>
        <v>1</v>
      </c>
      <c r="KO61" s="47">
        <f t="shared" si="24"/>
        <v>1</v>
      </c>
      <c r="KP61" s="47">
        <f t="shared" si="24"/>
        <v>1</v>
      </c>
      <c r="KQ61" s="47">
        <f t="shared" si="24"/>
        <v>1</v>
      </c>
      <c r="KR61" s="47">
        <f t="shared" si="24"/>
        <v>1</v>
      </c>
      <c r="KS61" s="47">
        <f t="shared" si="24"/>
        <v>1</v>
      </c>
      <c r="KT61" s="47">
        <f t="shared" si="24"/>
        <v>1</v>
      </c>
      <c r="KU61" s="47">
        <f t="shared" si="24"/>
        <v>1</v>
      </c>
      <c r="KV61" s="47">
        <f t="shared" si="24"/>
        <v>1</v>
      </c>
      <c r="KW61" s="47">
        <f t="shared" si="24"/>
        <v>1</v>
      </c>
      <c r="KX61" s="47">
        <f t="shared" si="24"/>
        <v>1</v>
      </c>
      <c r="KY61" s="47">
        <f t="shared" si="24"/>
        <v>1</v>
      </c>
      <c r="KZ61" s="47">
        <f t="shared" si="24"/>
        <v>1</v>
      </c>
      <c r="LA61" s="47">
        <f t="shared" si="24"/>
        <v>1</v>
      </c>
      <c r="LB61" s="47">
        <f t="shared" si="24"/>
        <v>1</v>
      </c>
      <c r="LC61" s="47">
        <f t="shared" si="24"/>
        <v>1</v>
      </c>
      <c r="LD61" s="47">
        <f t="shared" si="24"/>
        <v>1</v>
      </c>
      <c r="LE61" s="47">
        <f t="shared" si="24"/>
        <v>1</v>
      </c>
      <c r="LF61" s="47">
        <f t="shared" si="24"/>
        <v>1</v>
      </c>
      <c r="LG61" s="47">
        <f t="shared" si="24"/>
        <v>1</v>
      </c>
      <c r="LH61" s="47">
        <f t="shared" si="24"/>
        <v>1</v>
      </c>
      <c r="LI61" s="47">
        <f t="shared" si="24"/>
        <v>1</v>
      </c>
      <c r="LJ61" s="47">
        <f t="shared" si="24"/>
        <v>1</v>
      </c>
      <c r="LK61" s="47">
        <f t="shared" si="24"/>
        <v>1</v>
      </c>
      <c r="LL61" s="47">
        <f t="shared" si="24"/>
        <v>1</v>
      </c>
      <c r="LM61" s="47">
        <f t="shared" si="24"/>
        <v>1</v>
      </c>
      <c r="LN61" s="47">
        <f t="shared" si="24"/>
        <v>1</v>
      </c>
      <c r="LO61" s="47">
        <f t="shared" si="24"/>
        <v>1</v>
      </c>
      <c r="LP61" s="47">
        <f t="shared" si="24"/>
        <v>1</v>
      </c>
      <c r="LQ61" s="47">
        <f t="shared" si="24"/>
        <v>1</v>
      </c>
      <c r="LR61" s="47">
        <f t="shared" si="24"/>
        <v>1</v>
      </c>
      <c r="LS61" s="47">
        <f t="shared" si="24"/>
        <v>1</v>
      </c>
      <c r="LT61" s="47">
        <f t="shared" si="24"/>
        <v>1</v>
      </c>
      <c r="LU61" s="120">
        <f t="shared" si="24"/>
        <v>1</v>
      </c>
    </row>
    <row r="62" spans="1:333" ht="24.6" customHeight="1">
      <c r="A62" s="121">
        <v>1</v>
      </c>
      <c r="B62" s="19"/>
      <c r="C62" s="20"/>
      <c r="D62" s="20"/>
      <c r="E62" s="215" t="str">
        <f t="shared" ref="E62:E96" si="25">IF(F62="","",IF(C62="","",IF(C62&lt;$H$17,$H$17,IF(C62&gt;$D$33,"",C62))))</f>
        <v/>
      </c>
      <c r="F62" s="215">
        <f t="shared" ref="F62:F96" si="26">IF(D62&lt;$H$17,"",IF(C62&gt;$D$33,"",IF(D62&gt;$D$33,$D$33,D62)))</f>
        <v>0</v>
      </c>
      <c r="G62" s="216" t="s">
        <v>295</v>
      </c>
      <c r="H62" s="217" t="str">
        <f t="shared" ref="H62:H96" si="27">IF(OR(C62=0,D62=0),"Falta(n) Fecha(s)",IF(C62&gt;D62,"Invertidas",IF(C62=D62,"INI = FIN",IF(OR(C62&lt;$H$17,D62&lt;$H$17),IF(D62&lt;$H$17,"Fecha Fin &lt; Fecha TP o G","Ajuste por fecha TP o G"),IF(OR(C62&gt;$D$33,D62&gt;$D$33),"Ajuste por fecha HV","Ok")))))</f>
        <v>Falta(n) Fecha(s)</v>
      </c>
      <c r="I62" s="72"/>
      <c r="J62" s="72"/>
      <c r="K62" s="72"/>
      <c r="L62" s="72"/>
      <c r="M62" s="72"/>
      <c r="N62" s="72"/>
      <c r="O62" s="72"/>
      <c r="P62" s="72"/>
      <c r="Q62" s="72" t="str" cm="1">
        <f t="array" ref="Q62">IF(SUM(COUNTIF(J62:P62,{"SI","NO APLICA"}))=0,
   "",
   IF(SUM(COUNTIF(J62:P62,{"SI","NO APLICA"}))=COLUMNS(J62:P62),
      "CUMPLE",
      "NO CUMPLE"))</f>
        <v/>
      </c>
      <c r="R62" s="72"/>
      <c r="S62" s="19"/>
      <c r="T62" s="72"/>
      <c r="U62" s="19"/>
      <c r="V62" s="72"/>
      <c r="W62" s="72"/>
      <c r="X62" s="72"/>
      <c r="Y62" s="72" t="str">
        <f>IF(AND(W62="",X62=""),
   "",
   IF(AND(OR(W62="SI",W62="NO APLICA"),
        OR(X62="SI",X62="NO APLICA")),
      "CUMPLE",
      "NO CUMPLE"))</f>
        <v/>
      </c>
      <c r="Z62" s="139" t="str">
        <f>IF(AND(I62="",Q62="",T62="",V62="",Y62=""),"",
IF(COUNTIF(I62:Y62,"NO CUMPLE")&gt;0,"NO CUMPLE","CUMPLE"))</f>
        <v/>
      </c>
      <c r="AA62" s="476"/>
      <c r="AB62" s="477"/>
      <c r="AD62" s="122" t="str">
        <f t="shared" ref="AD62:AF96" si="28">BN62</f>
        <v/>
      </c>
      <c r="AE62" s="122" t="str">
        <f t="shared" si="28"/>
        <v/>
      </c>
      <c r="AF62" s="123">
        <f t="shared" si="28"/>
        <v>0</v>
      </c>
      <c r="AG62" s="122" t="str">
        <f t="shared" ref="AG62:AI96" si="29">BY62</f>
        <v/>
      </c>
      <c r="AH62" s="122" t="str">
        <f t="shared" si="29"/>
        <v/>
      </c>
      <c r="AI62" s="123">
        <f t="shared" si="29"/>
        <v>0</v>
      </c>
      <c r="AW62" s="46" t="str">
        <f t="shared" ref="AW62:AX96" si="30">IFERROR(_xlfn.RANK.EQ(AZ62,$AZ$62:$BA$96),"")</f>
        <v/>
      </c>
      <c r="AX62" s="46">
        <f t="shared" si="30"/>
        <v>1</v>
      </c>
      <c r="AY62" s="96">
        <v>1</v>
      </c>
      <c r="AZ62" s="47" t="str">
        <f t="shared" ref="AZ62:AZ96" si="31">IF(E62="","",E62)</f>
        <v/>
      </c>
      <c r="BA62" s="47">
        <f t="shared" ref="BA62:BA96" si="32">IF(F62="","",IF(F62=E62,F62+0.0001,F62))</f>
        <v>0</v>
      </c>
      <c r="BB62" s="90">
        <f t="shared" ref="BB62:BB96" si="33">IF(G62="","",IF(UPPER(G62)="X",1,0))</f>
        <v>1</v>
      </c>
      <c r="BC62" s="124">
        <v>1</v>
      </c>
      <c r="BD62" s="125">
        <f t="shared" ref="BD62:BD99" si="34">HLOOKUP(BC62+1,$CE$60:$LU$61,2,FALSE)</f>
        <v>1</v>
      </c>
      <c r="BE62" s="126">
        <f t="shared" ref="BE62:BE99" si="35">HLOOKUP(BC62,$CE$60:$LU$61,2,FALSE)</f>
        <v>0</v>
      </c>
      <c r="BF62" s="90">
        <f t="shared" ref="BF62:BF99" si="36">HLOOKUP(BE62,$CE$53:$LT$55,3,FALSE)</f>
        <v>0</v>
      </c>
      <c r="BG62" s="90">
        <f>BF62</f>
        <v>0</v>
      </c>
      <c r="BH62" s="90" t="str">
        <f>IF(BG62=0,"",$BC62)</f>
        <v/>
      </c>
      <c r="BI62" s="90" t="e">
        <f t="shared" ref="BI62:BI99" si="37">LARGE($BH$62:$BH$223,$BC62)</f>
        <v>#NUM!</v>
      </c>
      <c r="BJ62" s="90" t="str">
        <f t="shared" ref="BJ62:BJ96" si="38">IFERROR(IF(BM61=BL62,BJ61,BJ61+1),"")</f>
        <v/>
      </c>
      <c r="BK62" s="127">
        <f t="shared" ref="BK62:BK99" si="39">IFERROR(VLOOKUP(BI62,$BC$62:$BG$223,5,FALSE),0)</f>
        <v>0</v>
      </c>
      <c r="BL62" s="128" t="e">
        <f t="shared" ref="BL62:BL99" si="40">VLOOKUP(BI62,$BC$62:$BE$223,2,FALSE)</f>
        <v>#NUM!</v>
      </c>
      <c r="BM62" s="128" t="e">
        <f t="shared" ref="BM62:BM99" si="41">VLOOKUP(BI62,$BC$62:$BE$223,3,FALSE)</f>
        <v>#NUM!</v>
      </c>
      <c r="BN62" s="128" t="str">
        <f t="shared" ref="BN62:BN99" si="42">IFERROR(VLOOKUP($BC62,BJ$62:BL$223,3,FALSE),"")</f>
        <v/>
      </c>
      <c r="BO62" s="128" t="str">
        <f>IFERROR(BN62+BP62-1,"")</f>
        <v/>
      </c>
      <c r="BP62" s="90">
        <f t="shared" ref="BP62:BP99" si="43">SUMIF($BJ$62:$BJ$223,$BC62,$BK$62:$BK$223)</f>
        <v>0</v>
      </c>
      <c r="BQ62" s="90">
        <f t="shared" ref="BQ62:BQ99" si="44">HLOOKUP(BE62,$CE$53:$LT$55,2,FALSE)</f>
        <v>0</v>
      </c>
      <c r="BR62" s="90">
        <f>BQ62</f>
        <v>0</v>
      </c>
      <c r="BS62" s="90" t="str">
        <f t="shared" ref="BS62:BS127" si="45">IF(BR62=0,"",$BC62)</f>
        <v/>
      </c>
      <c r="BT62" s="90" t="e">
        <f t="shared" ref="BT62:BT99" si="46">LARGE($BS$62:$BS$223,$BC62)</f>
        <v>#NUM!</v>
      </c>
      <c r="BU62" s="90" t="e">
        <f t="shared" ref="BU62:BU96" si="47">IF(BX61=BW62,BU61,BU61+1)</f>
        <v>#NUM!</v>
      </c>
      <c r="BV62" s="127">
        <f t="shared" ref="BV62:BV99" si="48">IFERROR(VLOOKUP(BT62,$BC$62:$BR$223,16,FALSE),0)</f>
        <v>0</v>
      </c>
      <c r="BW62" s="128" t="e">
        <f t="shared" ref="BW62:BW99" si="49">VLOOKUP(BT62,$BC$62:$BE$223,2,FALSE)</f>
        <v>#NUM!</v>
      </c>
      <c r="BX62" s="128" t="e">
        <f t="shared" ref="BX62:BX99" si="50">VLOOKUP(BT62,$BC$62:$BE$223,3,FALSE)</f>
        <v>#NUM!</v>
      </c>
      <c r="BY62" s="128" t="str">
        <f t="shared" ref="BY62:BY99" si="51">IFERROR(VLOOKUP($BC62,BU$62:BW$223,3,FALSE),"")</f>
        <v/>
      </c>
      <c r="BZ62" s="128" t="str">
        <f>IFERROR(BY62+CA62-1,"")</f>
        <v/>
      </c>
      <c r="CA62" s="90">
        <f t="shared" ref="CA62:CA99" si="52">SUMIF($BU$62:$BU$223,$BC62,$BV$62:$BV$223)</f>
        <v>0</v>
      </c>
      <c r="CB62" s="90"/>
      <c r="CC62" s="90"/>
      <c r="CD62" s="129"/>
      <c r="CE62" s="130">
        <f t="shared" ref="CE62:CE96" si="53">IF(OR($AZ62="",$BA62=""),0,MAX(MIN(CE$61,$BA62)-MAX(CF$61,$AZ62)+1,0))</f>
        <v>0</v>
      </c>
      <c r="CF62" s="46">
        <f t="shared" ref="CF62:CU77" si="54">IF(OR($AZ62="",$BA62=""),0,MAX(MIN(CF$61-1,$BA62)-MAX(CG$61,$AZ62)+1,0))</f>
        <v>0</v>
      </c>
      <c r="CG62" s="46">
        <f t="shared" si="54"/>
        <v>0</v>
      </c>
      <c r="CH62" s="46">
        <f t="shared" si="54"/>
        <v>0</v>
      </c>
      <c r="CI62" s="46">
        <f t="shared" si="54"/>
        <v>0</v>
      </c>
      <c r="CJ62" s="46">
        <f t="shared" si="54"/>
        <v>0</v>
      </c>
      <c r="CK62" s="46">
        <f t="shared" si="54"/>
        <v>0</v>
      </c>
      <c r="CL62" s="46">
        <f t="shared" si="54"/>
        <v>0</v>
      </c>
      <c r="CM62" s="46">
        <f t="shared" si="54"/>
        <v>0</v>
      </c>
      <c r="CN62" s="46">
        <f t="shared" si="54"/>
        <v>0</v>
      </c>
      <c r="CO62" s="46">
        <f t="shared" si="54"/>
        <v>0</v>
      </c>
      <c r="CP62" s="46">
        <f t="shared" si="54"/>
        <v>0</v>
      </c>
      <c r="CQ62" s="46">
        <f t="shared" si="54"/>
        <v>0</v>
      </c>
      <c r="CR62" s="46">
        <f t="shared" si="54"/>
        <v>0</v>
      </c>
      <c r="CS62" s="46">
        <f t="shared" si="54"/>
        <v>0</v>
      </c>
      <c r="CT62" s="46">
        <f t="shared" si="54"/>
        <v>0</v>
      </c>
      <c r="CU62" s="46">
        <f t="shared" si="54"/>
        <v>0</v>
      </c>
      <c r="CV62" s="46">
        <f t="shared" ref="CV62:DK77" si="55">IF(OR($AZ62="",$BA62=""),0,MAX(MIN(CV$61-1,$BA62)-MAX(CW$61,$AZ62)+1,0))</f>
        <v>0</v>
      </c>
      <c r="CW62" s="46">
        <f t="shared" si="55"/>
        <v>0</v>
      </c>
      <c r="CX62" s="46">
        <f t="shared" si="55"/>
        <v>0</v>
      </c>
      <c r="CY62" s="46">
        <f t="shared" si="55"/>
        <v>0</v>
      </c>
      <c r="CZ62" s="46">
        <f t="shared" si="55"/>
        <v>0</v>
      </c>
      <c r="DA62" s="46">
        <f t="shared" si="55"/>
        <v>0</v>
      </c>
      <c r="DB62" s="46">
        <f t="shared" si="55"/>
        <v>0</v>
      </c>
      <c r="DC62" s="46">
        <f t="shared" si="55"/>
        <v>0</v>
      </c>
      <c r="DD62" s="46">
        <f t="shared" si="55"/>
        <v>0</v>
      </c>
      <c r="DE62" s="46">
        <f t="shared" si="55"/>
        <v>0</v>
      </c>
      <c r="DF62" s="46">
        <f t="shared" si="55"/>
        <v>0</v>
      </c>
      <c r="DG62" s="46">
        <f t="shared" si="55"/>
        <v>0</v>
      </c>
      <c r="DH62" s="46">
        <f t="shared" si="55"/>
        <v>0</v>
      </c>
      <c r="DI62" s="46">
        <f t="shared" si="55"/>
        <v>0</v>
      </c>
      <c r="DJ62" s="46">
        <f t="shared" si="55"/>
        <v>0</v>
      </c>
      <c r="DK62" s="46">
        <f t="shared" si="55"/>
        <v>0</v>
      </c>
      <c r="DL62" s="46">
        <f t="shared" ref="DL62:EA77" si="56">IF(OR($AZ62="",$BA62=""),0,MAX(MIN(DL$61-1,$BA62)-MAX(DM$61,$AZ62)+1,0))</f>
        <v>0</v>
      </c>
      <c r="DM62" s="46">
        <f t="shared" si="56"/>
        <v>0</v>
      </c>
      <c r="DN62" s="46">
        <f t="shared" si="56"/>
        <v>0</v>
      </c>
      <c r="DO62" s="46">
        <f t="shared" si="56"/>
        <v>0</v>
      </c>
      <c r="DP62" s="46">
        <f t="shared" si="56"/>
        <v>0</v>
      </c>
      <c r="DQ62" s="46">
        <f t="shared" si="56"/>
        <v>0</v>
      </c>
      <c r="DR62" s="46">
        <f t="shared" si="56"/>
        <v>0</v>
      </c>
      <c r="DS62" s="46">
        <f t="shared" si="56"/>
        <v>0</v>
      </c>
      <c r="DT62" s="46">
        <f t="shared" si="56"/>
        <v>0</v>
      </c>
      <c r="DU62" s="46">
        <f t="shared" si="56"/>
        <v>0</v>
      </c>
      <c r="DV62" s="46">
        <f t="shared" si="56"/>
        <v>0</v>
      </c>
      <c r="DW62" s="46">
        <f t="shared" si="56"/>
        <v>0</v>
      </c>
      <c r="DX62" s="46">
        <f t="shared" si="56"/>
        <v>0</v>
      </c>
      <c r="DY62" s="46">
        <f t="shared" si="56"/>
        <v>0</v>
      </c>
      <c r="DZ62" s="46">
        <f t="shared" si="56"/>
        <v>0</v>
      </c>
      <c r="EA62" s="46">
        <f t="shared" si="56"/>
        <v>0</v>
      </c>
      <c r="EB62" s="46">
        <f t="shared" ref="EB62:EQ77" si="57">IF(OR($AZ62="",$BA62=""),0,MAX(MIN(EB$61-1,$BA62)-MAX(EC$61,$AZ62)+1,0))</f>
        <v>0</v>
      </c>
      <c r="EC62" s="46">
        <f t="shared" si="57"/>
        <v>0</v>
      </c>
      <c r="ED62" s="46">
        <f t="shared" si="57"/>
        <v>0</v>
      </c>
      <c r="EE62" s="46">
        <f t="shared" si="57"/>
        <v>0</v>
      </c>
      <c r="EF62" s="46">
        <f t="shared" si="57"/>
        <v>0</v>
      </c>
      <c r="EG62" s="46">
        <f t="shared" si="57"/>
        <v>0</v>
      </c>
      <c r="EH62" s="46">
        <f t="shared" si="57"/>
        <v>0</v>
      </c>
      <c r="EI62" s="46">
        <f t="shared" si="57"/>
        <v>0</v>
      </c>
      <c r="EJ62" s="46">
        <f t="shared" si="57"/>
        <v>0</v>
      </c>
      <c r="EK62" s="46">
        <f t="shared" si="57"/>
        <v>0</v>
      </c>
      <c r="EL62" s="46">
        <f t="shared" si="57"/>
        <v>0</v>
      </c>
      <c r="EM62" s="46">
        <f t="shared" si="57"/>
        <v>0</v>
      </c>
      <c r="EN62" s="46">
        <f t="shared" si="57"/>
        <v>0</v>
      </c>
      <c r="EO62" s="46">
        <f t="shared" si="57"/>
        <v>0</v>
      </c>
      <c r="EP62" s="46">
        <f t="shared" si="57"/>
        <v>0</v>
      </c>
      <c r="EQ62" s="46">
        <f t="shared" si="57"/>
        <v>0</v>
      </c>
      <c r="ER62" s="46">
        <f t="shared" ref="ER62:FG77" si="58">IF(OR($AZ62="",$BA62=""),0,MAX(MIN(ER$61-1,$BA62)-MAX(ES$61,$AZ62)+1,0))</f>
        <v>0</v>
      </c>
      <c r="ES62" s="46">
        <f t="shared" si="58"/>
        <v>0</v>
      </c>
      <c r="ET62" s="46">
        <f t="shared" si="58"/>
        <v>0</v>
      </c>
      <c r="EU62" s="46">
        <f t="shared" si="58"/>
        <v>0</v>
      </c>
      <c r="EV62" s="46">
        <f t="shared" si="58"/>
        <v>0</v>
      </c>
      <c r="EW62" s="46">
        <f t="shared" si="58"/>
        <v>0</v>
      </c>
      <c r="EX62" s="46">
        <f t="shared" si="58"/>
        <v>0</v>
      </c>
      <c r="EY62" s="46">
        <f t="shared" si="58"/>
        <v>0</v>
      </c>
      <c r="EZ62" s="46">
        <f t="shared" si="58"/>
        <v>0</v>
      </c>
      <c r="FA62" s="46">
        <f t="shared" si="58"/>
        <v>0</v>
      </c>
      <c r="FB62" s="46">
        <f t="shared" si="58"/>
        <v>0</v>
      </c>
      <c r="FC62" s="46">
        <f t="shared" si="58"/>
        <v>0</v>
      </c>
      <c r="FD62" s="46">
        <f t="shared" si="58"/>
        <v>0</v>
      </c>
      <c r="FE62" s="46">
        <f t="shared" si="58"/>
        <v>0</v>
      </c>
      <c r="FF62" s="46">
        <f t="shared" si="58"/>
        <v>0</v>
      </c>
      <c r="FG62" s="46">
        <f t="shared" si="58"/>
        <v>0</v>
      </c>
      <c r="FH62" s="46">
        <f t="shared" ref="FH62:FW77" si="59">IF(OR($AZ62="",$BA62=""),0,MAX(MIN(FH$61-1,$BA62)-MAX(FI$61,$AZ62)+1,0))</f>
        <v>0</v>
      </c>
      <c r="FI62" s="46">
        <f t="shared" si="59"/>
        <v>0</v>
      </c>
      <c r="FJ62" s="46">
        <f t="shared" si="59"/>
        <v>0</v>
      </c>
      <c r="FK62" s="46">
        <f t="shared" si="59"/>
        <v>0</v>
      </c>
      <c r="FL62" s="46">
        <f t="shared" si="59"/>
        <v>0</v>
      </c>
      <c r="FM62" s="46">
        <f t="shared" si="59"/>
        <v>0</v>
      </c>
      <c r="FN62" s="46">
        <f t="shared" si="59"/>
        <v>0</v>
      </c>
      <c r="FO62" s="46">
        <f t="shared" si="59"/>
        <v>0</v>
      </c>
      <c r="FP62" s="46">
        <f t="shared" si="59"/>
        <v>0</v>
      </c>
      <c r="FQ62" s="46">
        <f t="shared" si="59"/>
        <v>0</v>
      </c>
      <c r="FR62" s="46">
        <f t="shared" si="59"/>
        <v>0</v>
      </c>
      <c r="FS62" s="46">
        <f t="shared" si="59"/>
        <v>0</v>
      </c>
      <c r="FT62" s="46">
        <f t="shared" si="59"/>
        <v>0</v>
      </c>
      <c r="FU62" s="46">
        <f t="shared" si="59"/>
        <v>0</v>
      </c>
      <c r="FV62" s="46">
        <f t="shared" si="59"/>
        <v>0</v>
      </c>
      <c r="FW62" s="46">
        <f t="shared" si="59"/>
        <v>0</v>
      </c>
      <c r="FX62" s="46">
        <f t="shared" ref="FX62:GM77" si="60">IF(OR($AZ62="",$BA62=""),0,MAX(MIN(FX$61-1,$BA62)-MAX(FY$61,$AZ62)+1,0))</f>
        <v>0</v>
      </c>
      <c r="FY62" s="46">
        <f t="shared" si="60"/>
        <v>0</v>
      </c>
      <c r="FZ62" s="46">
        <f t="shared" si="60"/>
        <v>0</v>
      </c>
      <c r="GA62" s="46">
        <f t="shared" si="60"/>
        <v>0</v>
      </c>
      <c r="GB62" s="46">
        <f t="shared" si="60"/>
        <v>0</v>
      </c>
      <c r="GC62" s="46">
        <f t="shared" si="60"/>
        <v>0</v>
      </c>
      <c r="GD62" s="46">
        <f t="shared" si="60"/>
        <v>0</v>
      </c>
      <c r="GE62" s="46">
        <f t="shared" si="60"/>
        <v>0</v>
      </c>
      <c r="GF62" s="46">
        <f t="shared" si="60"/>
        <v>0</v>
      </c>
      <c r="GG62" s="46">
        <f t="shared" si="60"/>
        <v>0</v>
      </c>
      <c r="GH62" s="46">
        <f t="shared" si="60"/>
        <v>0</v>
      </c>
      <c r="GI62" s="46">
        <f t="shared" si="60"/>
        <v>0</v>
      </c>
      <c r="GJ62" s="46">
        <f t="shared" si="60"/>
        <v>0</v>
      </c>
      <c r="GK62" s="46">
        <f t="shared" si="60"/>
        <v>0</v>
      </c>
      <c r="GL62" s="46">
        <f t="shared" si="60"/>
        <v>0</v>
      </c>
      <c r="GM62" s="46">
        <f t="shared" si="60"/>
        <v>0</v>
      </c>
      <c r="GN62" s="46">
        <f t="shared" ref="GN62:HC77" si="61">IF(OR($AZ62="",$BA62=""),0,MAX(MIN(GN$61-1,$BA62)-MAX(GO$61,$AZ62)+1,0))</f>
        <v>0</v>
      </c>
      <c r="GO62" s="46">
        <f t="shared" si="61"/>
        <v>0</v>
      </c>
      <c r="GP62" s="46">
        <f t="shared" si="61"/>
        <v>0</v>
      </c>
      <c r="GQ62" s="46">
        <f t="shared" si="61"/>
        <v>0</v>
      </c>
      <c r="GR62" s="46">
        <f t="shared" si="61"/>
        <v>0</v>
      </c>
      <c r="GS62" s="46">
        <f t="shared" si="61"/>
        <v>0</v>
      </c>
      <c r="GT62" s="46">
        <f t="shared" si="61"/>
        <v>0</v>
      </c>
      <c r="GU62" s="46">
        <f t="shared" si="61"/>
        <v>0</v>
      </c>
      <c r="GV62" s="46">
        <f t="shared" si="61"/>
        <v>0</v>
      </c>
      <c r="GW62" s="46">
        <f t="shared" si="61"/>
        <v>0</v>
      </c>
      <c r="GX62" s="46">
        <f t="shared" si="61"/>
        <v>0</v>
      </c>
      <c r="GY62" s="46">
        <f t="shared" si="61"/>
        <v>0</v>
      </c>
      <c r="GZ62" s="46">
        <f t="shared" si="61"/>
        <v>0</v>
      </c>
      <c r="HA62" s="46">
        <f t="shared" si="61"/>
        <v>0</v>
      </c>
      <c r="HB62" s="46">
        <f t="shared" si="61"/>
        <v>0</v>
      </c>
      <c r="HC62" s="46">
        <f t="shared" si="61"/>
        <v>0</v>
      </c>
      <c r="HD62" s="46">
        <f t="shared" ref="HD62:HS77" si="62">IF(OR($AZ62="",$BA62=""),0,MAX(MIN(HD$61-1,$BA62)-MAX(HE$61,$AZ62)+1,0))</f>
        <v>0</v>
      </c>
      <c r="HE62" s="46">
        <f t="shared" si="62"/>
        <v>0</v>
      </c>
      <c r="HF62" s="46">
        <f t="shared" si="62"/>
        <v>0</v>
      </c>
      <c r="HG62" s="46">
        <f t="shared" si="62"/>
        <v>0</v>
      </c>
      <c r="HH62" s="46">
        <f t="shared" si="62"/>
        <v>0</v>
      </c>
      <c r="HI62" s="46">
        <f t="shared" si="62"/>
        <v>0</v>
      </c>
      <c r="HJ62" s="46">
        <f t="shared" si="62"/>
        <v>0</v>
      </c>
      <c r="HK62" s="46">
        <f t="shared" si="62"/>
        <v>0</v>
      </c>
      <c r="HL62" s="46">
        <f t="shared" si="62"/>
        <v>0</v>
      </c>
      <c r="HM62" s="46">
        <f t="shared" si="62"/>
        <v>0</v>
      </c>
      <c r="HN62" s="46">
        <f t="shared" si="62"/>
        <v>0</v>
      </c>
      <c r="HO62" s="46">
        <f t="shared" si="62"/>
        <v>0</v>
      </c>
      <c r="HP62" s="46">
        <f t="shared" si="62"/>
        <v>0</v>
      </c>
      <c r="HQ62" s="46">
        <f t="shared" si="62"/>
        <v>0</v>
      </c>
      <c r="HR62" s="46">
        <f t="shared" si="62"/>
        <v>0</v>
      </c>
      <c r="HS62" s="46">
        <f t="shared" si="62"/>
        <v>0</v>
      </c>
      <c r="HT62" s="46">
        <f t="shared" ref="HT62:II77" si="63">IF(OR($AZ62="",$BA62=""),0,MAX(MIN(HT$61-1,$BA62)-MAX(HU$61,$AZ62)+1,0))</f>
        <v>0</v>
      </c>
      <c r="HU62" s="46">
        <f t="shared" si="63"/>
        <v>0</v>
      </c>
      <c r="HV62" s="46">
        <f t="shared" si="63"/>
        <v>0</v>
      </c>
      <c r="HW62" s="46">
        <f t="shared" si="63"/>
        <v>0</v>
      </c>
      <c r="HX62" s="46">
        <f t="shared" si="63"/>
        <v>0</v>
      </c>
      <c r="HY62" s="46">
        <f t="shared" si="63"/>
        <v>0</v>
      </c>
      <c r="HZ62" s="46">
        <f t="shared" si="63"/>
        <v>0</v>
      </c>
      <c r="IA62" s="46">
        <f t="shared" si="63"/>
        <v>0</v>
      </c>
      <c r="IB62" s="46">
        <f t="shared" si="63"/>
        <v>0</v>
      </c>
      <c r="IC62" s="46">
        <f t="shared" si="63"/>
        <v>0</v>
      </c>
      <c r="ID62" s="46">
        <f t="shared" si="63"/>
        <v>0</v>
      </c>
      <c r="IE62" s="46">
        <f t="shared" si="63"/>
        <v>0</v>
      </c>
      <c r="IF62" s="46">
        <f t="shared" si="63"/>
        <v>0</v>
      </c>
      <c r="IG62" s="46">
        <f t="shared" si="63"/>
        <v>0</v>
      </c>
      <c r="IH62" s="46">
        <f t="shared" si="63"/>
        <v>0</v>
      </c>
      <c r="II62" s="46">
        <f t="shared" si="63"/>
        <v>0</v>
      </c>
      <c r="IJ62" s="46">
        <f t="shared" ref="IJ62:IY77" si="64">IF(OR($AZ62="",$BA62=""),0,MAX(MIN(IJ$61-1,$BA62)-MAX(IK$61,$AZ62)+1,0))</f>
        <v>0</v>
      </c>
      <c r="IK62" s="46">
        <f t="shared" si="64"/>
        <v>0</v>
      </c>
      <c r="IL62" s="46">
        <f t="shared" si="64"/>
        <v>0</v>
      </c>
      <c r="IM62" s="46">
        <f t="shared" si="64"/>
        <v>0</v>
      </c>
      <c r="IN62" s="46">
        <f t="shared" si="64"/>
        <v>0</v>
      </c>
      <c r="IO62" s="46">
        <f t="shared" si="64"/>
        <v>0</v>
      </c>
      <c r="IP62" s="46">
        <f t="shared" si="64"/>
        <v>0</v>
      </c>
      <c r="IQ62" s="46">
        <f t="shared" si="64"/>
        <v>0</v>
      </c>
      <c r="IR62" s="46">
        <f t="shared" si="64"/>
        <v>0</v>
      </c>
      <c r="IS62" s="46">
        <f t="shared" si="64"/>
        <v>0</v>
      </c>
      <c r="IT62" s="46">
        <f t="shared" si="64"/>
        <v>0</v>
      </c>
      <c r="IU62" s="46">
        <f t="shared" si="64"/>
        <v>0</v>
      </c>
      <c r="IV62" s="46">
        <f t="shared" si="64"/>
        <v>0</v>
      </c>
      <c r="IW62" s="46">
        <f t="shared" si="64"/>
        <v>0</v>
      </c>
      <c r="IX62" s="46">
        <f t="shared" si="64"/>
        <v>0</v>
      </c>
      <c r="IY62" s="46">
        <f t="shared" si="64"/>
        <v>0</v>
      </c>
      <c r="IZ62" s="46">
        <f t="shared" ref="IZ62:JO77" si="65">IF(OR($AZ62="",$BA62=""),0,MAX(MIN(IZ$61-1,$BA62)-MAX(JA$61,$AZ62)+1,0))</f>
        <v>0</v>
      </c>
      <c r="JA62" s="46">
        <f t="shared" si="65"/>
        <v>0</v>
      </c>
      <c r="JB62" s="46">
        <f t="shared" si="65"/>
        <v>0</v>
      </c>
      <c r="JC62" s="46">
        <f t="shared" si="65"/>
        <v>0</v>
      </c>
      <c r="JD62" s="46">
        <f t="shared" si="65"/>
        <v>0</v>
      </c>
      <c r="JE62" s="46">
        <f t="shared" si="65"/>
        <v>0</v>
      </c>
      <c r="JF62" s="46">
        <f t="shared" si="65"/>
        <v>0</v>
      </c>
      <c r="JG62" s="46">
        <f t="shared" si="65"/>
        <v>0</v>
      </c>
      <c r="JH62" s="46">
        <f t="shared" si="65"/>
        <v>0</v>
      </c>
      <c r="JI62" s="46">
        <f t="shared" si="65"/>
        <v>0</v>
      </c>
      <c r="JJ62" s="46">
        <f t="shared" si="65"/>
        <v>0</v>
      </c>
      <c r="JK62" s="46">
        <f t="shared" si="65"/>
        <v>0</v>
      </c>
      <c r="JL62" s="46">
        <f t="shared" si="65"/>
        <v>0</v>
      </c>
      <c r="JM62" s="46">
        <f t="shared" si="65"/>
        <v>0</v>
      </c>
      <c r="JN62" s="46">
        <f t="shared" si="65"/>
        <v>0</v>
      </c>
      <c r="JO62" s="46">
        <f t="shared" si="65"/>
        <v>0</v>
      </c>
      <c r="JP62" s="46">
        <f t="shared" ref="JP62:KE77" si="66">IF(OR($AZ62="",$BA62=""),0,MAX(MIN(JP$61-1,$BA62)-MAX(JQ$61,$AZ62)+1,0))</f>
        <v>0</v>
      </c>
      <c r="JQ62" s="46">
        <f t="shared" si="66"/>
        <v>0</v>
      </c>
      <c r="JR62" s="46">
        <f t="shared" si="66"/>
        <v>0</v>
      </c>
      <c r="JS62" s="46">
        <f t="shared" si="66"/>
        <v>0</v>
      </c>
      <c r="JT62" s="46">
        <f t="shared" si="66"/>
        <v>0</v>
      </c>
      <c r="JU62" s="46">
        <f t="shared" si="66"/>
        <v>0</v>
      </c>
      <c r="JV62" s="46">
        <f t="shared" si="66"/>
        <v>0</v>
      </c>
      <c r="JW62" s="46">
        <f t="shared" si="66"/>
        <v>0</v>
      </c>
      <c r="JX62" s="46">
        <f t="shared" si="66"/>
        <v>0</v>
      </c>
      <c r="JY62" s="46">
        <f t="shared" si="66"/>
        <v>0</v>
      </c>
      <c r="JZ62" s="46">
        <f t="shared" si="66"/>
        <v>0</v>
      </c>
      <c r="KA62" s="46">
        <f t="shared" si="66"/>
        <v>0</v>
      </c>
      <c r="KB62" s="46">
        <f t="shared" si="66"/>
        <v>0</v>
      </c>
      <c r="KC62" s="46">
        <f t="shared" si="66"/>
        <v>0</v>
      </c>
      <c r="KD62" s="46">
        <f t="shared" si="66"/>
        <v>0</v>
      </c>
      <c r="KE62" s="46">
        <f t="shared" si="66"/>
        <v>0</v>
      </c>
      <c r="KF62" s="46">
        <f t="shared" ref="KF62:KU77" si="67">IF(OR($AZ62="",$BA62=""),0,MAX(MIN(KF$61-1,$BA62)-MAX(KG$61,$AZ62)+1,0))</f>
        <v>0</v>
      </c>
      <c r="KG62" s="46">
        <f t="shared" si="67"/>
        <v>0</v>
      </c>
      <c r="KH62" s="46">
        <f t="shared" si="67"/>
        <v>0</v>
      </c>
      <c r="KI62" s="46">
        <f t="shared" si="67"/>
        <v>0</v>
      </c>
      <c r="KJ62" s="46">
        <f t="shared" si="67"/>
        <v>0</v>
      </c>
      <c r="KK62" s="46">
        <f t="shared" si="67"/>
        <v>0</v>
      </c>
      <c r="KL62" s="46">
        <f t="shared" si="67"/>
        <v>0</v>
      </c>
      <c r="KM62" s="46">
        <f t="shared" si="67"/>
        <v>0</v>
      </c>
      <c r="KN62" s="46">
        <f t="shared" si="67"/>
        <v>0</v>
      </c>
      <c r="KO62" s="46">
        <f t="shared" si="67"/>
        <v>0</v>
      </c>
      <c r="KP62" s="46">
        <f t="shared" si="67"/>
        <v>0</v>
      </c>
      <c r="KQ62" s="46">
        <f t="shared" si="67"/>
        <v>0</v>
      </c>
      <c r="KR62" s="46">
        <f t="shared" si="67"/>
        <v>0</v>
      </c>
      <c r="KS62" s="46">
        <f t="shared" si="67"/>
        <v>0</v>
      </c>
      <c r="KT62" s="46">
        <f t="shared" si="67"/>
        <v>0</v>
      </c>
      <c r="KU62" s="46">
        <f t="shared" si="67"/>
        <v>0</v>
      </c>
      <c r="KV62" s="46">
        <f t="shared" ref="KV62:LK77" si="68">IF(OR($AZ62="",$BA62=""),0,MAX(MIN(KV$61-1,$BA62)-MAX(KW$61,$AZ62)+1,0))</f>
        <v>0</v>
      </c>
      <c r="KW62" s="46">
        <f t="shared" si="68"/>
        <v>0</v>
      </c>
      <c r="KX62" s="46">
        <f t="shared" si="68"/>
        <v>0</v>
      </c>
      <c r="KY62" s="46">
        <f t="shared" si="68"/>
        <v>0</v>
      </c>
      <c r="KZ62" s="46">
        <f t="shared" si="68"/>
        <v>0</v>
      </c>
      <c r="LA62" s="46">
        <f t="shared" si="68"/>
        <v>0</v>
      </c>
      <c r="LB62" s="46">
        <f t="shared" si="68"/>
        <v>0</v>
      </c>
      <c r="LC62" s="46">
        <f t="shared" si="68"/>
        <v>0</v>
      </c>
      <c r="LD62" s="46">
        <f t="shared" si="68"/>
        <v>0</v>
      </c>
      <c r="LE62" s="46">
        <f t="shared" si="68"/>
        <v>0</v>
      </c>
      <c r="LF62" s="46">
        <f t="shared" si="68"/>
        <v>0</v>
      </c>
      <c r="LG62" s="46">
        <f t="shared" si="68"/>
        <v>0</v>
      </c>
      <c r="LH62" s="46">
        <f t="shared" si="68"/>
        <v>0</v>
      </c>
      <c r="LI62" s="46">
        <f t="shared" si="68"/>
        <v>0</v>
      </c>
      <c r="LJ62" s="46">
        <f t="shared" si="68"/>
        <v>0</v>
      </c>
      <c r="LK62" s="46">
        <f t="shared" si="68"/>
        <v>0</v>
      </c>
      <c r="LL62" s="46">
        <f t="shared" ref="LG62:LT77" si="69">IF(OR($AZ62="",$BA62=""),0,MAX(MIN(LL$61-1,$BA62)-MAX(LM$61,$AZ62)+1,0))</f>
        <v>0</v>
      </c>
      <c r="LM62" s="46">
        <f t="shared" si="69"/>
        <v>0</v>
      </c>
      <c r="LN62" s="46">
        <f t="shared" si="69"/>
        <v>0</v>
      </c>
      <c r="LO62" s="46">
        <f t="shared" si="69"/>
        <v>0</v>
      </c>
      <c r="LP62" s="46">
        <f t="shared" si="69"/>
        <v>0</v>
      </c>
      <c r="LQ62" s="46">
        <f t="shared" si="69"/>
        <v>0</v>
      </c>
      <c r="LR62" s="46">
        <f t="shared" si="69"/>
        <v>0</v>
      </c>
      <c r="LS62" s="46">
        <f t="shared" si="69"/>
        <v>0</v>
      </c>
      <c r="LT62" s="46">
        <f t="shared" si="69"/>
        <v>0</v>
      </c>
    </row>
    <row r="63" spans="1:333" ht="24.6" customHeight="1">
      <c r="A63" s="121">
        <v>2</v>
      </c>
      <c r="B63" s="19"/>
      <c r="C63" s="20"/>
      <c r="D63" s="20"/>
      <c r="E63" s="215" t="str">
        <f t="shared" si="25"/>
        <v/>
      </c>
      <c r="F63" s="215">
        <f t="shared" si="26"/>
        <v>0</v>
      </c>
      <c r="G63" s="216" t="s">
        <v>295</v>
      </c>
      <c r="H63" s="217" t="str">
        <f t="shared" si="27"/>
        <v>Falta(n) Fecha(s)</v>
      </c>
      <c r="I63" s="72"/>
      <c r="J63" s="72"/>
      <c r="K63" s="72"/>
      <c r="L63" s="72"/>
      <c r="M63" s="72"/>
      <c r="N63" s="72"/>
      <c r="O63" s="72"/>
      <c r="P63" s="72"/>
      <c r="Q63" s="210" t="str" cm="1">
        <f t="array" ref="Q63">IF(SUM(COUNTIF(J63:P63,{"SI","NO APLICA"}))=0,
   "",
   IF(SUM(COUNTIF(J63:P63,{"SI","NO APLICA"}))=COLUMNS(J63:P63),
      "CUMPLE",
      "NO CUMPLE"))</f>
        <v/>
      </c>
      <c r="R63" s="72"/>
      <c r="S63" s="19"/>
      <c r="T63" s="72"/>
      <c r="U63" s="19"/>
      <c r="V63" s="72"/>
      <c r="W63" s="72"/>
      <c r="X63" s="72"/>
      <c r="Y63" s="210" t="str">
        <f t="shared" ref="Y63:Y96" si="70">IF(AND(W63="",X63=""),
   "",
   IF(AND(OR(W63="SI",W63="NO APLICA"),
        OR(X63="SI",X63="NO APLICA")),
      "CUMPLE",
      "NO CUMPLE"))</f>
        <v/>
      </c>
      <c r="Z63" s="211" t="str">
        <f t="shared" ref="Z63:Z96" si="71">IF(AND(I63="",Q63="",T63="",V63="",Y63=""),"",
IF(COUNTIF(I63:Y63,"NO CUMPLE")&gt;0,"NO CUMPLE","CUMPLE"))</f>
        <v/>
      </c>
      <c r="AA63" s="476"/>
      <c r="AB63" s="477"/>
      <c r="AD63" s="122" t="str">
        <f t="shared" si="28"/>
        <v/>
      </c>
      <c r="AE63" s="122" t="str">
        <f t="shared" si="28"/>
        <v/>
      </c>
      <c r="AF63" s="123">
        <f t="shared" si="28"/>
        <v>0</v>
      </c>
      <c r="AG63" s="122" t="str">
        <f t="shared" si="29"/>
        <v/>
      </c>
      <c r="AH63" s="122" t="str">
        <f t="shared" si="29"/>
        <v/>
      </c>
      <c r="AI63" s="123">
        <f t="shared" si="29"/>
        <v>0</v>
      </c>
      <c r="AW63" s="46" t="str">
        <f t="shared" si="30"/>
        <v/>
      </c>
      <c r="AX63" s="46">
        <f t="shared" si="30"/>
        <v>1</v>
      </c>
      <c r="AY63" s="96">
        <v>2</v>
      </c>
      <c r="AZ63" s="47" t="str">
        <f t="shared" si="31"/>
        <v/>
      </c>
      <c r="BA63" s="47">
        <f t="shared" si="32"/>
        <v>0</v>
      </c>
      <c r="BB63" s="90">
        <f t="shared" si="33"/>
        <v>1</v>
      </c>
      <c r="BC63" s="124">
        <v>2</v>
      </c>
      <c r="BD63" s="125">
        <f t="shared" si="34"/>
        <v>1</v>
      </c>
      <c r="BE63" s="126">
        <f t="shared" si="35"/>
        <v>1</v>
      </c>
      <c r="BF63" s="90">
        <f t="shared" si="36"/>
        <v>0</v>
      </c>
      <c r="BG63" s="90">
        <f>IF(OR(BD63=1,BE63=1),0,IF(AND(BF62=1,(BE62-BD62)&lt;&gt;1),BF63+1,IF(AND(BF63=1,(BE63-BD63&lt;&gt;1)),0,BF63)))</f>
        <v>0</v>
      </c>
      <c r="BH63" s="90" t="str">
        <f t="shared" ref="BH63:BH128" si="72">IF(BG63=0,"",$BC63)</f>
        <v/>
      </c>
      <c r="BI63" s="90" t="e">
        <f t="shared" si="37"/>
        <v>#NUM!</v>
      </c>
      <c r="BJ63" s="90" t="str">
        <f t="shared" si="38"/>
        <v/>
      </c>
      <c r="BK63" s="127">
        <f t="shared" si="39"/>
        <v>0</v>
      </c>
      <c r="BL63" s="128" t="e">
        <f t="shared" si="40"/>
        <v>#NUM!</v>
      </c>
      <c r="BM63" s="128" t="e">
        <f t="shared" si="41"/>
        <v>#NUM!</v>
      </c>
      <c r="BN63" s="128" t="str">
        <f t="shared" si="42"/>
        <v/>
      </c>
      <c r="BO63" s="128" t="str">
        <f t="shared" ref="BO63:BO128" si="73">IFERROR(BN63+BP63-1,"")</f>
        <v/>
      </c>
      <c r="BP63" s="90">
        <f t="shared" si="43"/>
        <v>0</v>
      </c>
      <c r="BQ63" s="90">
        <f t="shared" si="44"/>
        <v>0</v>
      </c>
      <c r="BR63" s="90">
        <f>IF(OR(BD63=1,BE63=1),0,IF(AND(BQ62=1,(BE62-BD62)&lt;&gt;1),BQ63+1,IF(AND(BQ63=1,(BE63-BD63&lt;&gt;1)),0,BQ63)))</f>
        <v>0</v>
      </c>
      <c r="BS63" s="90" t="str">
        <f t="shared" si="45"/>
        <v/>
      </c>
      <c r="BT63" s="90" t="e">
        <f t="shared" si="46"/>
        <v>#NUM!</v>
      </c>
      <c r="BU63" s="90" t="e">
        <f t="shared" si="47"/>
        <v>#NUM!</v>
      </c>
      <c r="BV63" s="127">
        <f t="shared" si="48"/>
        <v>0</v>
      </c>
      <c r="BW63" s="128" t="e">
        <f t="shared" si="49"/>
        <v>#NUM!</v>
      </c>
      <c r="BX63" s="128" t="e">
        <f t="shared" si="50"/>
        <v>#NUM!</v>
      </c>
      <c r="BY63" s="128" t="str">
        <f t="shared" si="51"/>
        <v/>
      </c>
      <c r="BZ63" s="128" t="str">
        <f t="shared" ref="BZ63:BZ128" si="74">IFERROR(BY63+CA63-1,"")</f>
        <v/>
      </c>
      <c r="CA63" s="90">
        <f t="shared" si="52"/>
        <v>0</v>
      </c>
      <c r="CB63" s="90"/>
      <c r="CC63" s="90"/>
      <c r="CD63" s="129"/>
      <c r="CE63" s="130">
        <f t="shared" si="53"/>
        <v>0</v>
      </c>
      <c r="CF63" s="46">
        <f t="shared" si="54"/>
        <v>0</v>
      </c>
      <c r="CG63" s="46">
        <f t="shared" si="54"/>
        <v>0</v>
      </c>
      <c r="CH63" s="46">
        <f t="shared" si="54"/>
        <v>0</v>
      </c>
      <c r="CI63" s="46">
        <f t="shared" si="54"/>
        <v>0</v>
      </c>
      <c r="CJ63" s="46">
        <f t="shared" si="54"/>
        <v>0</v>
      </c>
      <c r="CK63" s="46">
        <f t="shared" si="54"/>
        <v>0</v>
      </c>
      <c r="CL63" s="46">
        <f t="shared" si="54"/>
        <v>0</v>
      </c>
      <c r="CM63" s="46">
        <f t="shared" si="54"/>
        <v>0</v>
      </c>
      <c r="CN63" s="46">
        <f t="shared" si="54"/>
        <v>0</v>
      </c>
      <c r="CO63" s="46">
        <f t="shared" si="54"/>
        <v>0</v>
      </c>
      <c r="CP63" s="46">
        <f t="shared" si="54"/>
        <v>0</v>
      </c>
      <c r="CQ63" s="46">
        <f t="shared" si="54"/>
        <v>0</v>
      </c>
      <c r="CR63" s="46">
        <f t="shared" si="54"/>
        <v>0</v>
      </c>
      <c r="CS63" s="46">
        <f t="shared" si="54"/>
        <v>0</v>
      </c>
      <c r="CT63" s="46">
        <f t="shared" si="54"/>
        <v>0</v>
      </c>
      <c r="CU63" s="46">
        <f t="shared" si="54"/>
        <v>0</v>
      </c>
      <c r="CV63" s="46">
        <f t="shared" si="55"/>
        <v>0</v>
      </c>
      <c r="CW63" s="46">
        <f t="shared" si="55"/>
        <v>0</v>
      </c>
      <c r="CX63" s="46">
        <f t="shared" si="55"/>
        <v>0</v>
      </c>
      <c r="CY63" s="46">
        <f t="shared" si="55"/>
        <v>0</v>
      </c>
      <c r="CZ63" s="46">
        <f t="shared" si="55"/>
        <v>0</v>
      </c>
      <c r="DA63" s="46">
        <f t="shared" si="55"/>
        <v>0</v>
      </c>
      <c r="DB63" s="46">
        <f t="shared" si="55"/>
        <v>0</v>
      </c>
      <c r="DC63" s="46">
        <f t="shared" si="55"/>
        <v>0</v>
      </c>
      <c r="DD63" s="46">
        <f t="shared" si="55"/>
        <v>0</v>
      </c>
      <c r="DE63" s="46">
        <f t="shared" si="55"/>
        <v>0</v>
      </c>
      <c r="DF63" s="46">
        <f t="shared" si="55"/>
        <v>0</v>
      </c>
      <c r="DG63" s="46">
        <f t="shared" si="55"/>
        <v>0</v>
      </c>
      <c r="DH63" s="46">
        <f t="shared" si="55"/>
        <v>0</v>
      </c>
      <c r="DI63" s="46">
        <f t="shared" si="55"/>
        <v>0</v>
      </c>
      <c r="DJ63" s="46">
        <f t="shared" si="55"/>
        <v>0</v>
      </c>
      <c r="DK63" s="46">
        <f t="shared" si="55"/>
        <v>0</v>
      </c>
      <c r="DL63" s="46">
        <f t="shared" si="56"/>
        <v>0</v>
      </c>
      <c r="DM63" s="46">
        <f t="shared" si="56"/>
        <v>0</v>
      </c>
      <c r="DN63" s="46">
        <f t="shared" si="56"/>
        <v>0</v>
      </c>
      <c r="DO63" s="46">
        <f t="shared" si="56"/>
        <v>0</v>
      </c>
      <c r="DP63" s="46">
        <f t="shared" si="56"/>
        <v>0</v>
      </c>
      <c r="DQ63" s="46">
        <f t="shared" si="56"/>
        <v>0</v>
      </c>
      <c r="DR63" s="46">
        <f t="shared" si="56"/>
        <v>0</v>
      </c>
      <c r="DS63" s="46">
        <f t="shared" si="56"/>
        <v>0</v>
      </c>
      <c r="DT63" s="46">
        <f t="shared" si="56"/>
        <v>0</v>
      </c>
      <c r="DU63" s="46">
        <f t="shared" si="56"/>
        <v>0</v>
      </c>
      <c r="DV63" s="46">
        <f t="shared" si="56"/>
        <v>0</v>
      </c>
      <c r="DW63" s="46">
        <f t="shared" si="56"/>
        <v>0</v>
      </c>
      <c r="DX63" s="46">
        <f t="shared" si="56"/>
        <v>0</v>
      </c>
      <c r="DY63" s="46">
        <f t="shared" si="56"/>
        <v>0</v>
      </c>
      <c r="DZ63" s="46">
        <f t="shared" si="56"/>
        <v>0</v>
      </c>
      <c r="EA63" s="46">
        <f t="shared" si="56"/>
        <v>0</v>
      </c>
      <c r="EB63" s="46">
        <f t="shared" si="57"/>
        <v>0</v>
      </c>
      <c r="EC63" s="46">
        <f t="shared" si="57"/>
        <v>0</v>
      </c>
      <c r="ED63" s="46">
        <f t="shared" si="57"/>
        <v>0</v>
      </c>
      <c r="EE63" s="46">
        <f t="shared" si="57"/>
        <v>0</v>
      </c>
      <c r="EF63" s="46">
        <f t="shared" si="57"/>
        <v>0</v>
      </c>
      <c r="EG63" s="46">
        <f t="shared" si="57"/>
        <v>0</v>
      </c>
      <c r="EH63" s="46">
        <f t="shared" si="57"/>
        <v>0</v>
      </c>
      <c r="EI63" s="46">
        <f t="shared" si="57"/>
        <v>0</v>
      </c>
      <c r="EJ63" s="46">
        <f t="shared" si="57"/>
        <v>0</v>
      </c>
      <c r="EK63" s="46">
        <f t="shared" si="57"/>
        <v>0</v>
      </c>
      <c r="EL63" s="46">
        <f t="shared" si="57"/>
        <v>0</v>
      </c>
      <c r="EM63" s="46">
        <f t="shared" si="57"/>
        <v>0</v>
      </c>
      <c r="EN63" s="46">
        <f t="shared" si="57"/>
        <v>0</v>
      </c>
      <c r="EO63" s="46">
        <f t="shared" si="57"/>
        <v>0</v>
      </c>
      <c r="EP63" s="46">
        <f t="shared" si="57"/>
        <v>0</v>
      </c>
      <c r="EQ63" s="46">
        <f t="shared" si="57"/>
        <v>0</v>
      </c>
      <c r="ER63" s="46">
        <f t="shared" si="58"/>
        <v>0</v>
      </c>
      <c r="ES63" s="46">
        <f t="shared" si="58"/>
        <v>0</v>
      </c>
      <c r="ET63" s="46">
        <f t="shared" si="58"/>
        <v>0</v>
      </c>
      <c r="EU63" s="46">
        <f t="shared" si="58"/>
        <v>0</v>
      </c>
      <c r="EV63" s="46">
        <f t="shared" si="58"/>
        <v>0</v>
      </c>
      <c r="EW63" s="46">
        <f t="shared" si="58"/>
        <v>0</v>
      </c>
      <c r="EX63" s="46">
        <f t="shared" si="58"/>
        <v>0</v>
      </c>
      <c r="EY63" s="46">
        <f t="shared" si="58"/>
        <v>0</v>
      </c>
      <c r="EZ63" s="46">
        <f t="shared" si="58"/>
        <v>0</v>
      </c>
      <c r="FA63" s="46">
        <f t="shared" si="58"/>
        <v>0</v>
      </c>
      <c r="FB63" s="46">
        <f t="shared" si="58"/>
        <v>0</v>
      </c>
      <c r="FC63" s="46">
        <f t="shared" si="58"/>
        <v>0</v>
      </c>
      <c r="FD63" s="46">
        <f t="shared" si="58"/>
        <v>0</v>
      </c>
      <c r="FE63" s="46">
        <f t="shared" si="58"/>
        <v>0</v>
      </c>
      <c r="FF63" s="46">
        <f t="shared" si="58"/>
        <v>0</v>
      </c>
      <c r="FG63" s="46">
        <f t="shared" si="58"/>
        <v>0</v>
      </c>
      <c r="FH63" s="46">
        <f t="shared" si="59"/>
        <v>0</v>
      </c>
      <c r="FI63" s="46">
        <f t="shared" si="59"/>
        <v>0</v>
      </c>
      <c r="FJ63" s="46">
        <f t="shared" si="59"/>
        <v>0</v>
      </c>
      <c r="FK63" s="46">
        <f t="shared" si="59"/>
        <v>0</v>
      </c>
      <c r="FL63" s="46">
        <f t="shared" si="59"/>
        <v>0</v>
      </c>
      <c r="FM63" s="46">
        <f t="shared" si="59"/>
        <v>0</v>
      </c>
      <c r="FN63" s="46">
        <f t="shared" si="59"/>
        <v>0</v>
      </c>
      <c r="FO63" s="46">
        <f t="shared" si="59"/>
        <v>0</v>
      </c>
      <c r="FP63" s="46">
        <f t="shared" si="59"/>
        <v>0</v>
      </c>
      <c r="FQ63" s="46">
        <f t="shared" si="59"/>
        <v>0</v>
      </c>
      <c r="FR63" s="46">
        <f t="shared" si="59"/>
        <v>0</v>
      </c>
      <c r="FS63" s="46">
        <f t="shared" si="59"/>
        <v>0</v>
      </c>
      <c r="FT63" s="46">
        <f t="shared" si="59"/>
        <v>0</v>
      </c>
      <c r="FU63" s="46">
        <f t="shared" si="59"/>
        <v>0</v>
      </c>
      <c r="FV63" s="46">
        <f t="shared" si="59"/>
        <v>0</v>
      </c>
      <c r="FW63" s="46">
        <f t="shared" si="59"/>
        <v>0</v>
      </c>
      <c r="FX63" s="46">
        <f t="shared" si="60"/>
        <v>0</v>
      </c>
      <c r="FY63" s="46">
        <f t="shared" si="60"/>
        <v>0</v>
      </c>
      <c r="FZ63" s="46">
        <f t="shared" si="60"/>
        <v>0</v>
      </c>
      <c r="GA63" s="46">
        <f t="shared" si="60"/>
        <v>0</v>
      </c>
      <c r="GB63" s="46">
        <f t="shared" si="60"/>
        <v>0</v>
      </c>
      <c r="GC63" s="46">
        <f t="shared" si="60"/>
        <v>0</v>
      </c>
      <c r="GD63" s="46">
        <f t="shared" si="60"/>
        <v>0</v>
      </c>
      <c r="GE63" s="46">
        <f t="shared" si="60"/>
        <v>0</v>
      </c>
      <c r="GF63" s="46">
        <f t="shared" si="60"/>
        <v>0</v>
      </c>
      <c r="GG63" s="46">
        <f t="shared" si="60"/>
        <v>0</v>
      </c>
      <c r="GH63" s="46">
        <f t="shared" si="60"/>
        <v>0</v>
      </c>
      <c r="GI63" s="46">
        <f t="shared" si="60"/>
        <v>0</v>
      </c>
      <c r="GJ63" s="46">
        <f t="shared" si="60"/>
        <v>0</v>
      </c>
      <c r="GK63" s="46">
        <f t="shared" si="60"/>
        <v>0</v>
      </c>
      <c r="GL63" s="46">
        <f t="shared" si="60"/>
        <v>0</v>
      </c>
      <c r="GM63" s="46">
        <f t="shared" si="60"/>
        <v>0</v>
      </c>
      <c r="GN63" s="46">
        <f t="shared" si="61"/>
        <v>0</v>
      </c>
      <c r="GO63" s="46">
        <f t="shared" si="61"/>
        <v>0</v>
      </c>
      <c r="GP63" s="46">
        <f t="shared" si="61"/>
        <v>0</v>
      </c>
      <c r="GQ63" s="46">
        <f t="shared" si="61"/>
        <v>0</v>
      </c>
      <c r="GR63" s="46">
        <f t="shared" si="61"/>
        <v>0</v>
      </c>
      <c r="GS63" s="46">
        <f t="shared" si="61"/>
        <v>0</v>
      </c>
      <c r="GT63" s="46">
        <f t="shared" si="61"/>
        <v>0</v>
      </c>
      <c r="GU63" s="46">
        <f t="shared" si="61"/>
        <v>0</v>
      </c>
      <c r="GV63" s="46">
        <f t="shared" si="61"/>
        <v>0</v>
      </c>
      <c r="GW63" s="46">
        <f t="shared" si="61"/>
        <v>0</v>
      </c>
      <c r="GX63" s="46">
        <f t="shared" si="61"/>
        <v>0</v>
      </c>
      <c r="GY63" s="46">
        <f t="shared" si="61"/>
        <v>0</v>
      </c>
      <c r="GZ63" s="46">
        <f t="shared" si="61"/>
        <v>0</v>
      </c>
      <c r="HA63" s="46">
        <f t="shared" si="61"/>
        <v>0</v>
      </c>
      <c r="HB63" s="46">
        <f t="shared" si="61"/>
        <v>0</v>
      </c>
      <c r="HC63" s="46">
        <f t="shared" si="61"/>
        <v>0</v>
      </c>
      <c r="HD63" s="46">
        <f t="shared" si="62"/>
        <v>0</v>
      </c>
      <c r="HE63" s="46">
        <f t="shared" si="62"/>
        <v>0</v>
      </c>
      <c r="HF63" s="46">
        <f t="shared" si="62"/>
        <v>0</v>
      </c>
      <c r="HG63" s="46">
        <f t="shared" si="62"/>
        <v>0</v>
      </c>
      <c r="HH63" s="46">
        <f t="shared" si="62"/>
        <v>0</v>
      </c>
      <c r="HI63" s="46">
        <f t="shared" si="62"/>
        <v>0</v>
      </c>
      <c r="HJ63" s="46">
        <f t="shared" si="62"/>
        <v>0</v>
      </c>
      <c r="HK63" s="46">
        <f t="shared" si="62"/>
        <v>0</v>
      </c>
      <c r="HL63" s="46">
        <f t="shared" si="62"/>
        <v>0</v>
      </c>
      <c r="HM63" s="46">
        <f t="shared" si="62"/>
        <v>0</v>
      </c>
      <c r="HN63" s="46">
        <f t="shared" si="62"/>
        <v>0</v>
      </c>
      <c r="HO63" s="46">
        <f t="shared" si="62"/>
        <v>0</v>
      </c>
      <c r="HP63" s="46">
        <f t="shared" si="62"/>
        <v>0</v>
      </c>
      <c r="HQ63" s="46">
        <f t="shared" si="62"/>
        <v>0</v>
      </c>
      <c r="HR63" s="46">
        <f t="shared" si="62"/>
        <v>0</v>
      </c>
      <c r="HS63" s="46">
        <f t="shared" si="62"/>
        <v>0</v>
      </c>
      <c r="HT63" s="46">
        <f t="shared" si="63"/>
        <v>0</v>
      </c>
      <c r="HU63" s="46">
        <f t="shared" si="63"/>
        <v>0</v>
      </c>
      <c r="HV63" s="46">
        <f t="shared" si="63"/>
        <v>0</v>
      </c>
      <c r="HW63" s="46">
        <f t="shared" si="63"/>
        <v>0</v>
      </c>
      <c r="HX63" s="46">
        <f t="shared" si="63"/>
        <v>0</v>
      </c>
      <c r="HY63" s="46">
        <f t="shared" si="63"/>
        <v>0</v>
      </c>
      <c r="HZ63" s="46">
        <f t="shared" si="63"/>
        <v>0</v>
      </c>
      <c r="IA63" s="46">
        <f t="shared" si="63"/>
        <v>0</v>
      </c>
      <c r="IB63" s="46">
        <f t="shared" si="63"/>
        <v>0</v>
      </c>
      <c r="IC63" s="46">
        <f t="shared" si="63"/>
        <v>0</v>
      </c>
      <c r="ID63" s="46">
        <f t="shared" si="63"/>
        <v>0</v>
      </c>
      <c r="IE63" s="46">
        <f t="shared" si="63"/>
        <v>0</v>
      </c>
      <c r="IF63" s="46">
        <f t="shared" si="63"/>
        <v>0</v>
      </c>
      <c r="IG63" s="46">
        <f t="shared" si="63"/>
        <v>0</v>
      </c>
      <c r="IH63" s="46">
        <f t="shared" si="63"/>
        <v>0</v>
      </c>
      <c r="II63" s="46">
        <f t="shared" si="63"/>
        <v>0</v>
      </c>
      <c r="IJ63" s="46">
        <f t="shared" si="64"/>
        <v>0</v>
      </c>
      <c r="IK63" s="46">
        <f t="shared" si="64"/>
        <v>0</v>
      </c>
      <c r="IL63" s="46">
        <f t="shared" si="64"/>
        <v>0</v>
      </c>
      <c r="IM63" s="46">
        <f t="shared" si="64"/>
        <v>0</v>
      </c>
      <c r="IN63" s="46">
        <f t="shared" si="64"/>
        <v>0</v>
      </c>
      <c r="IO63" s="46">
        <f t="shared" si="64"/>
        <v>0</v>
      </c>
      <c r="IP63" s="46">
        <f t="shared" si="64"/>
        <v>0</v>
      </c>
      <c r="IQ63" s="46">
        <f t="shared" si="64"/>
        <v>0</v>
      </c>
      <c r="IR63" s="46">
        <f t="shared" si="64"/>
        <v>0</v>
      </c>
      <c r="IS63" s="46">
        <f t="shared" si="64"/>
        <v>0</v>
      </c>
      <c r="IT63" s="46">
        <f t="shared" si="64"/>
        <v>0</v>
      </c>
      <c r="IU63" s="46">
        <f t="shared" si="64"/>
        <v>0</v>
      </c>
      <c r="IV63" s="46">
        <f t="shared" si="64"/>
        <v>0</v>
      </c>
      <c r="IW63" s="46">
        <f t="shared" si="64"/>
        <v>0</v>
      </c>
      <c r="IX63" s="46">
        <f t="shared" si="64"/>
        <v>0</v>
      </c>
      <c r="IY63" s="46">
        <f t="shared" si="64"/>
        <v>0</v>
      </c>
      <c r="IZ63" s="46">
        <f t="shared" si="65"/>
        <v>0</v>
      </c>
      <c r="JA63" s="46">
        <f t="shared" si="65"/>
        <v>0</v>
      </c>
      <c r="JB63" s="46">
        <f t="shared" si="65"/>
        <v>0</v>
      </c>
      <c r="JC63" s="46">
        <f t="shared" si="65"/>
        <v>0</v>
      </c>
      <c r="JD63" s="46">
        <f t="shared" si="65"/>
        <v>0</v>
      </c>
      <c r="JE63" s="46">
        <f t="shared" si="65"/>
        <v>0</v>
      </c>
      <c r="JF63" s="46">
        <f t="shared" si="65"/>
        <v>0</v>
      </c>
      <c r="JG63" s="46">
        <f t="shared" si="65"/>
        <v>0</v>
      </c>
      <c r="JH63" s="46">
        <f t="shared" si="65"/>
        <v>0</v>
      </c>
      <c r="JI63" s="46">
        <f t="shared" si="65"/>
        <v>0</v>
      </c>
      <c r="JJ63" s="46">
        <f t="shared" si="65"/>
        <v>0</v>
      </c>
      <c r="JK63" s="46">
        <f t="shared" si="65"/>
        <v>0</v>
      </c>
      <c r="JL63" s="46">
        <f t="shared" si="65"/>
        <v>0</v>
      </c>
      <c r="JM63" s="46">
        <f t="shared" si="65"/>
        <v>0</v>
      </c>
      <c r="JN63" s="46">
        <f t="shared" si="65"/>
        <v>0</v>
      </c>
      <c r="JO63" s="46">
        <f t="shared" si="65"/>
        <v>0</v>
      </c>
      <c r="JP63" s="46">
        <f t="shared" si="66"/>
        <v>0</v>
      </c>
      <c r="JQ63" s="46">
        <f t="shared" si="66"/>
        <v>0</v>
      </c>
      <c r="JR63" s="46">
        <f t="shared" si="66"/>
        <v>0</v>
      </c>
      <c r="JS63" s="46">
        <f t="shared" si="66"/>
        <v>0</v>
      </c>
      <c r="JT63" s="46">
        <f t="shared" si="66"/>
        <v>0</v>
      </c>
      <c r="JU63" s="46">
        <f t="shared" si="66"/>
        <v>0</v>
      </c>
      <c r="JV63" s="46">
        <f t="shared" si="66"/>
        <v>0</v>
      </c>
      <c r="JW63" s="46">
        <f t="shared" si="66"/>
        <v>0</v>
      </c>
      <c r="JX63" s="46">
        <f t="shared" si="66"/>
        <v>0</v>
      </c>
      <c r="JY63" s="46">
        <f t="shared" si="66"/>
        <v>0</v>
      </c>
      <c r="JZ63" s="46">
        <f t="shared" si="66"/>
        <v>0</v>
      </c>
      <c r="KA63" s="46">
        <f t="shared" si="66"/>
        <v>0</v>
      </c>
      <c r="KB63" s="46">
        <f t="shared" si="66"/>
        <v>0</v>
      </c>
      <c r="KC63" s="46">
        <f t="shared" si="66"/>
        <v>0</v>
      </c>
      <c r="KD63" s="46">
        <f t="shared" si="66"/>
        <v>0</v>
      </c>
      <c r="KE63" s="46">
        <f t="shared" si="66"/>
        <v>0</v>
      </c>
      <c r="KF63" s="46">
        <f t="shared" si="67"/>
        <v>0</v>
      </c>
      <c r="KG63" s="46">
        <f t="shared" si="67"/>
        <v>0</v>
      </c>
      <c r="KH63" s="46">
        <f t="shared" si="67"/>
        <v>0</v>
      </c>
      <c r="KI63" s="46">
        <f t="shared" si="67"/>
        <v>0</v>
      </c>
      <c r="KJ63" s="46">
        <f t="shared" si="67"/>
        <v>0</v>
      </c>
      <c r="KK63" s="46">
        <f t="shared" si="67"/>
        <v>0</v>
      </c>
      <c r="KL63" s="46">
        <f t="shared" si="67"/>
        <v>0</v>
      </c>
      <c r="KM63" s="46">
        <f t="shared" si="67"/>
        <v>0</v>
      </c>
      <c r="KN63" s="46">
        <f t="shared" si="67"/>
        <v>0</v>
      </c>
      <c r="KO63" s="46">
        <f t="shared" si="67"/>
        <v>0</v>
      </c>
      <c r="KP63" s="46">
        <f t="shared" si="67"/>
        <v>0</v>
      </c>
      <c r="KQ63" s="46">
        <f t="shared" si="67"/>
        <v>0</v>
      </c>
      <c r="KR63" s="46">
        <f t="shared" si="67"/>
        <v>0</v>
      </c>
      <c r="KS63" s="46">
        <f t="shared" si="67"/>
        <v>0</v>
      </c>
      <c r="KT63" s="46">
        <f t="shared" si="67"/>
        <v>0</v>
      </c>
      <c r="KU63" s="46">
        <f t="shared" si="67"/>
        <v>0</v>
      </c>
      <c r="KV63" s="46">
        <f t="shared" si="68"/>
        <v>0</v>
      </c>
      <c r="KW63" s="46">
        <f t="shared" si="68"/>
        <v>0</v>
      </c>
      <c r="KX63" s="46">
        <f t="shared" si="68"/>
        <v>0</v>
      </c>
      <c r="KY63" s="46">
        <f t="shared" si="68"/>
        <v>0</v>
      </c>
      <c r="KZ63" s="46">
        <f t="shared" si="68"/>
        <v>0</v>
      </c>
      <c r="LA63" s="46">
        <f t="shared" si="68"/>
        <v>0</v>
      </c>
      <c r="LB63" s="46">
        <f t="shared" si="68"/>
        <v>0</v>
      </c>
      <c r="LC63" s="46">
        <f t="shared" si="68"/>
        <v>0</v>
      </c>
      <c r="LD63" s="46">
        <f t="shared" si="68"/>
        <v>0</v>
      </c>
      <c r="LE63" s="46">
        <f t="shared" si="68"/>
        <v>0</v>
      </c>
      <c r="LF63" s="46">
        <f t="shared" si="68"/>
        <v>0</v>
      </c>
      <c r="LG63" s="46">
        <f t="shared" si="68"/>
        <v>0</v>
      </c>
      <c r="LH63" s="46">
        <f t="shared" si="68"/>
        <v>0</v>
      </c>
      <c r="LI63" s="46">
        <f t="shared" si="68"/>
        <v>0</v>
      </c>
      <c r="LJ63" s="46">
        <f t="shared" si="68"/>
        <v>0</v>
      </c>
      <c r="LK63" s="46">
        <f t="shared" si="68"/>
        <v>0</v>
      </c>
      <c r="LL63" s="46">
        <f t="shared" si="69"/>
        <v>0</v>
      </c>
      <c r="LM63" s="46">
        <f t="shared" si="69"/>
        <v>0</v>
      </c>
      <c r="LN63" s="46">
        <f t="shared" si="69"/>
        <v>0</v>
      </c>
      <c r="LO63" s="46">
        <f t="shared" si="69"/>
        <v>0</v>
      </c>
      <c r="LP63" s="46">
        <f t="shared" si="69"/>
        <v>0</v>
      </c>
      <c r="LQ63" s="46">
        <f t="shared" si="69"/>
        <v>0</v>
      </c>
      <c r="LR63" s="46">
        <f t="shared" si="69"/>
        <v>0</v>
      </c>
      <c r="LS63" s="46">
        <f t="shared" si="69"/>
        <v>0</v>
      </c>
      <c r="LT63" s="46">
        <f t="shared" si="69"/>
        <v>0</v>
      </c>
    </row>
    <row r="64" spans="1:333" ht="24.6" customHeight="1">
      <c r="A64" s="121">
        <v>3</v>
      </c>
      <c r="B64" s="19"/>
      <c r="C64" s="20"/>
      <c r="D64" s="20"/>
      <c r="E64" s="215" t="str">
        <f t="shared" si="25"/>
        <v/>
      </c>
      <c r="F64" s="215">
        <f t="shared" si="26"/>
        <v>0</v>
      </c>
      <c r="G64" s="216" t="s">
        <v>295</v>
      </c>
      <c r="H64" s="217" t="str">
        <f t="shared" si="27"/>
        <v>Falta(n) Fecha(s)</v>
      </c>
      <c r="I64" s="72"/>
      <c r="J64" s="72"/>
      <c r="K64" s="72"/>
      <c r="L64" s="72"/>
      <c r="M64" s="72"/>
      <c r="N64" s="72"/>
      <c r="O64" s="72"/>
      <c r="P64" s="72"/>
      <c r="Q64" s="210" t="str" cm="1">
        <f t="array" ref="Q64">IF(SUM(COUNTIF(J64:P64,{"SI","NO APLICA"}))=0,
   "",
   IF(SUM(COUNTIF(J64:P64,{"SI","NO APLICA"}))=COLUMNS(J64:P64),
      "CUMPLE",
      "NO CUMPLE"))</f>
        <v/>
      </c>
      <c r="R64" s="72"/>
      <c r="S64" s="19"/>
      <c r="T64" s="72"/>
      <c r="U64" s="19"/>
      <c r="V64" s="72"/>
      <c r="W64" s="72"/>
      <c r="X64" s="72"/>
      <c r="Y64" s="210" t="str">
        <f t="shared" si="70"/>
        <v/>
      </c>
      <c r="Z64" s="211" t="str">
        <f t="shared" si="71"/>
        <v/>
      </c>
      <c r="AA64" s="476"/>
      <c r="AB64" s="477"/>
      <c r="AD64" s="122" t="str">
        <f t="shared" si="28"/>
        <v/>
      </c>
      <c r="AE64" s="122" t="str">
        <f t="shared" si="28"/>
        <v/>
      </c>
      <c r="AF64" s="123">
        <f t="shared" si="28"/>
        <v>0</v>
      </c>
      <c r="AG64" s="122" t="str">
        <f t="shared" si="29"/>
        <v/>
      </c>
      <c r="AH64" s="122" t="str">
        <f t="shared" si="29"/>
        <v/>
      </c>
      <c r="AI64" s="123">
        <f t="shared" si="29"/>
        <v>0</v>
      </c>
      <c r="AW64" s="46" t="str">
        <f t="shared" si="30"/>
        <v/>
      </c>
      <c r="AX64" s="46">
        <f t="shared" si="30"/>
        <v>1</v>
      </c>
      <c r="AY64" s="96">
        <v>3</v>
      </c>
      <c r="AZ64" s="47" t="str">
        <f t="shared" si="31"/>
        <v/>
      </c>
      <c r="BA64" s="47">
        <f t="shared" si="32"/>
        <v>0</v>
      </c>
      <c r="BB64" s="90">
        <f t="shared" si="33"/>
        <v>1</v>
      </c>
      <c r="BC64" s="124">
        <v>3</v>
      </c>
      <c r="BD64" s="125">
        <f t="shared" si="34"/>
        <v>1</v>
      </c>
      <c r="BE64" s="126">
        <f t="shared" si="35"/>
        <v>1</v>
      </c>
      <c r="BF64" s="90">
        <f t="shared" si="36"/>
        <v>0</v>
      </c>
      <c r="BG64" s="90">
        <f t="shared" ref="BG64:BG96" si="75">IF(OR(BD64=1,BE64=1),0,IF(AND(BF63=1,(BE63-BD63)&lt;&gt;1),BF64+1,IF(AND(BF64=1,(BE64-BD64&lt;&gt;1)),0,BF64)))</f>
        <v>0</v>
      </c>
      <c r="BH64" s="90" t="str">
        <f t="shared" si="72"/>
        <v/>
      </c>
      <c r="BI64" s="90" t="e">
        <f t="shared" si="37"/>
        <v>#NUM!</v>
      </c>
      <c r="BJ64" s="90" t="str">
        <f t="shared" si="38"/>
        <v/>
      </c>
      <c r="BK64" s="127">
        <f t="shared" si="39"/>
        <v>0</v>
      </c>
      <c r="BL64" s="128" t="e">
        <f t="shared" si="40"/>
        <v>#NUM!</v>
      </c>
      <c r="BM64" s="128" t="e">
        <f t="shared" si="41"/>
        <v>#NUM!</v>
      </c>
      <c r="BN64" s="128" t="str">
        <f t="shared" si="42"/>
        <v/>
      </c>
      <c r="BO64" s="128" t="str">
        <f t="shared" si="73"/>
        <v/>
      </c>
      <c r="BP64" s="90">
        <f t="shared" si="43"/>
        <v>0</v>
      </c>
      <c r="BQ64" s="90">
        <f t="shared" si="44"/>
        <v>0</v>
      </c>
      <c r="BR64" s="90">
        <f t="shared" ref="BR64:BR96" si="76">IF(OR(BD64=1,BE64=1),0,IF(AND(BQ63=1,(BE63-BD63)&lt;&gt;1),BQ64+1,IF(AND(BQ64=1,(BE64-BD64&lt;&gt;1)),0,BQ64)))</f>
        <v>0</v>
      </c>
      <c r="BS64" s="90" t="str">
        <f t="shared" si="45"/>
        <v/>
      </c>
      <c r="BT64" s="90" t="e">
        <f t="shared" si="46"/>
        <v>#NUM!</v>
      </c>
      <c r="BU64" s="90" t="e">
        <f t="shared" si="47"/>
        <v>#NUM!</v>
      </c>
      <c r="BV64" s="127">
        <f t="shared" si="48"/>
        <v>0</v>
      </c>
      <c r="BW64" s="128" t="e">
        <f t="shared" si="49"/>
        <v>#NUM!</v>
      </c>
      <c r="BX64" s="128" t="e">
        <f t="shared" si="50"/>
        <v>#NUM!</v>
      </c>
      <c r="BY64" s="128" t="str">
        <f t="shared" si="51"/>
        <v/>
      </c>
      <c r="BZ64" s="128" t="str">
        <f t="shared" si="74"/>
        <v/>
      </c>
      <c r="CA64" s="90">
        <f t="shared" si="52"/>
        <v>0</v>
      </c>
      <c r="CB64" s="90"/>
      <c r="CC64" s="90"/>
      <c r="CD64" s="129"/>
      <c r="CE64" s="130">
        <f t="shared" si="53"/>
        <v>0</v>
      </c>
      <c r="CF64" s="46">
        <f t="shared" si="54"/>
        <v>0</v>
      </c>
      <c r="CG64" s="46">
        <f t="shared" si="54"/>
        <v>0</v>
      </c>
      <c r="CH64" s="46">
        <f t="shared" si="54"/>
        <v>0</v>
      </c>
      <c r="CI64" s="46">
        <f t="shared" si="54"/>
        <v>0</v>
      </c>
      <c r="CJ64" s="46">
        <f t="shared" si="54"/>
        <v>0</v>
      </c>
      <c r="CK64" s="46">
        <f t="shared" si="54"/>
        <v>0</v>
      </c>
      <c r="CL64" s="46">
        <f t="shared" si="54"/>
        <v>0</v>
      </c>
      <c r="CM64" s="46">
        <f t="shared" si="54"/>
        <v>0</v>
      </c>
      <c r="CN64" s="46">
        <f t="shared" si="54"/>
        <v>0</v>
      </c>
      <c r="CO64" s="46">
        <f t="shared" si="54"/>
        <v>0</v>
      </c>
      <c r="CP64" s="46">
        <f t="shared" si="54"/>
        <v>0</v>
      </c>
      <c r="CQ64" s="46">
        <f t="shared" si="54"/>
        <v>0</v>
      </c>
      <c r="CR64" s="46">
        <f t="shared" si="54"/>
        <v>0</v>
      </c>
      <c r="CS64" s="46">
        <f t="shared" si="54"/>
        <v>0</v>
      </c>
      <c r="CT64" s="46">
        <f t="shared" si="54"/>
        <v>0</v>
      </c>
      <c r="CU64" s="46">
        <f t="shared" si="54"/>
        <v>0</v>
      </c>
      <c r="CV64" s="46">
        <f t="shared" si="55"/>
        <v>0</v>
      </c>
      <c r="CW64" s="46">
        <f t="shared" si="55"/>
        <v>0</v>
      </c>
      <c r="CX64" s="46">
        <f t="shared" si="55"/>
        <v>0</v>
      </c>
      <c r="CY64" s="46">
        <f t="shared" si="55"/>
        <v>0</v>
      </c>
      <c r="CZ64" s="46">
        <f t="shared" si="55"/>
        <v>0</v>
      </c>
      <c r="DA64" s="46">
        <f t="shared" si="55"/>
        <v>0</v>
      </c>
      <c r="DB64" s="46">
        <f t="shared" si="55"/>
        <v>0</v>
      </c>
      <c r="DC64" s="46">
        <f t="shared" si="55"/>
        <v>0</v>
      </c>
      <c r="DD64" s="46">
        <f t="shared" si="55"/>
        <v>0</v>
      </c>
      <c r="DE64" s="46">
        <f t="shared" si="55"/>
        <v>0</v>
      </c>
      <c r="DF64" s="46">
        <f t="shared" si="55"/>
        <v>0</v>
      </c>
      <c r="DG64" s="46">
        <f t="shared" si="55"/>
        <v>0</v>
      </c>
      <c r="DH64" s="46">
        <f t="shared" si="55"/>
        <v>0</v>
      </c>
      <c r="DI64" s="46">
        <f t="shared" si="55"/>
        <v>0</v>
      </c>
      <c r="DJ64" s="46">
        <f t="shared" si="55"/>
        <v>0</v>
      </c>
      <c r="DK64" s="46">
        <f t="shared" si="55"/>
        <v>0</v>
      </c>
      <c r="DL64" s="46">
        <f t="shared" si="56"/>
        <v>0</v>
      </c>
      <c r="DM64" s="46">
        <f t="shared" si="56"/>
        <v>0</v>
      </c>
      <c r="DN64" s="46">
        <f t="shared" si="56"/>
        <v>0</v>
      </c>
      <c r="DO64" s="46">
        <f t="shared" si="56"/>
        <v>0</v>
      </c>
      <c r="DP64" s="46">
        <f t="shared" si="56"/>
        <v>0</v>
      </c>
      <c r="DQ64" s="46">
        <f t="shared" si="56"/>
        <v>0</v>
      </c>
      <c r="DR64" s="46">
        <f t="shared" si="56"/>
        <v>0</v>
      </c>
      <c r="DS64" s="46">
        <f t="shared" si="56"/>
        <v>0</v>
      </c>
      <c r="DT64" s="46">
        <f t="shared" si="56"/>
        <v>0</v>
      </c>
      <c r="DU64" s="46">
        <f t="shared" si="56"/>
        <v>0</v>
      </c>
      <c r="DV64" s="46">
        <f t="shared" si="56"/>
        <v>0</v>
      </c>
      <c r="DW64" s="46">
        <f t="shared" si="56"/>
        <v>0</v>
      </c>
      <c r="DX64" s="46">
        <f t="shared" si="56"/>
        <v>0</v>
      </c>
      <c r="DY64" s="46">
        <f t="shared" si="56"/>
        <v>0</v>
      </c>
      <c r="DZ64" s="46">
        <f t="shared" si="56"/>
        <v>0</v>
      </c>
      <c r="EA64" s="46">
        <f t="shared" si="56"/>
        <v>0</v>
      </c>
      <c r="EB64" s="46">
        <f t="shared" si="57"/>
        <v>0</v>
      </c>
      <c r="EC64" s="46">
        <f t="shared" si="57"/>
        <v>0</v>
      </c>
      <c r="ED64" s="46">
        <f t="shared" si="57"/>
        <v>0</v>
      </c>
      <c r="EE64" s="46">
        <f t="shared" si="57"/>
        <v>0</v>
      </c>
      <c r="EF64" s="46">
        <f t="shared" si="57"/>
        <v>0</v>
      </c>
      <c r="EG64" s="46">
        <f t="shared" si="57"/>
        <v>0</v>
      </c>
      <c r="EH64" s="46">
        <f t="shared" si="57"/>
        <v>0</v>
      </c>
      <c r="EI64" s="46">
        <f t="shared" si="57"/>
        <v>0</v>
      </c>
      <c r="EJ64" s="46">
        <f t="shared" si="57"/>
        <v>0</v>
      </c>
      <c r="EK64" s="46">
        <f t="shared" si="57"/>
        <v>0</v>
      </c>
      <c r="EL64" s="46">
        <f t="shared" si="57"/>
        <v>0</v>
      </c>
      <c r="EM64" s="46">
        <f t="shared" si="57"/>
        <v>0</v>
      </c>
      <c r="EN64" s="46">
        <f t="shared" si="57"/>
        <v>0</v>
      </c>
      <c r="EO64" s="46">
        <f t="shared" si="57"/>
        <v>0</v>
      </c>
      <c r="EP64" s="46">
        <f t="shared" si="57"/>
        <v>0</v>
      </c>
      <c r="EQ64" s="46">
        <f t="shared" si="57"/>
        <v>0</v>
      </c>
      <c r="ER64" s="46">
        <f t="shared" si="58"/>
        <v>0</v>
      </c>
      <c r="ES64" s="46">
        <f t="shared" si="58"/>
        <v>0</v>
      </c>
      <c r="ET64" s="46">
        <f t="shared" si="58"/>
        <v>0</v>
      </c>
      <c r="EU64" s="46">
        <f t="shared" si="58"/>
        <v>0</v>
      </c>
      <c r="EV64" s="46">
        <f t="shared" si="58"/>
        <v>0</v>
      </c>
      <c r="EW64" s="46">
        <f t="shared" si="58"/>
        <v>0</v>
      </c>
      <c r="EX64" s="46">
        <f t="shared" si="58"/>
        <v>0</v>
      </c>
      <c r="EY64" s="46">
        <f t="shared" si="58"/>
        <v>0</v>
      </c>
      <c r="EZ64" s="46">
        <f t="shared" si="58"/>
        <v>0</v>
      </c>
      <c r="FA64" s="46">
        <f t="shared" si="58"/>
        <v>0</v>
      </c>
      <c r="FB64" s="46">
        <f t="shared" si="58"/>
        <v>0</v>
      </c>
      <c r="FC64" s="46">
        <f t="shared" si="58"/>
        <v>0</v>
      </c>
      <c r="FD64" s="46">
        <f t="shared" si="58"/>
        <v>0</v>
      </c>
      <c r="FE64" s="46">
        <f t="shared" si="58"/>
        <v>0</v>
      </c>
      <c r="FF64" s="46">
        <f t="shared" si="58"/>
        <v>0</v>
      </c>
      <c r="FG64" s="46">
        <f t="shared" si="58"/>
        <v>0</v>
      </c>
      <c r="FH64" s="46">
        <f t="shared" si="59"/>
        <v>0</v>
      </c>
      <c r="FI64" s="46">
        <f t="shared" si="59"/>
        <v>0</v>
      </c>
      <c r="FJ64" s="46">
        <f t="shared" si="59"/>
        <v>0</v>
      </c>
      <c r="FK64" s="46">
        <f t="shared" si="59"/>
        <v>0</v>
      </c>
      <c r="FL64" s="46">
        <f t="shared" si="59"/>
        <v>0</v>
      </c>
      <c r="FM64" s="46">
        <f t="shared" si="59"/>
        <v>0</v>
      </c>
      <c r="FN64" s="46">
        <f t="shared" si="59"/>
        <v>0</v>
      </c>
      <c r="FO64" s="46">
        <f t="shared" si="59"/>
        <v>0</v>
      </c>
      <c r="FP64" s="46">
        <f t="shared" si="59"/>
        <v>0</v>
      </c>
      <c r="FQ64" s="46">
        <f t="shared" si="59"/>
        <v>0</v>
      </c>
      <c r="FR64" s="46">
        <f t="shared" si="59"/>
        <v>0</v>
      </c>
      <c r="FS64" s="46">
        <f t="shared" si="59"/>
        <v>0</v>
      </c>
      <c r="FT64" s="46">
        <f t="shared" si="59"/>
        <v>0</v>
      </c>
      <c r="FU64" s="46">
        <f t="shared" si="59"/>
        <v>0</v>
      </c>
      <c r="FV64" s="46">
        <f t="shared" si="59"/>
        <v>0</v>
      </c>
      <c r="FW64" s="46">
        <f t="shared" si="59"/>
        <v>0</v>
      </c>
      <c r="FX64" s="46">
        <f t="shared" si="60"/>
        <v>0</v>
      </c>
      <c r="FY64" s="46">
        <f t="shared" si="60"/>
        <v>0</v>
      </c>
      <c r="FZ64" s="46">
        <f t="shared" si="60"/>
        <v>0</v>
      </c>
      <c r="GA64" s="46">
        <f t="shared" si="60"/>
        <v>0</v>
      </c>
      <c r="GB64" s="46">
        <f t="shared" si="60"/>
        <v>0</v>
      </c>
      <c r="GC64" s="46">
        <f t="shared" si="60"/>
        <v>0</v>
      </c>
      <c r="GD64" s="46">
        <f t="shared" si="60"/>
        <v>0</v>
      </c>
      <c r="GE64" s="46">
        <f t="shared" si="60"/>
        <v>0</v>
      </c>
      <c r="GF64" s="46">
        <f t="shared" si="60"/>
        <v>0</v>
      </c>
      <c r="GG64" s="46">
        <f t="shared" si="60"/>
        <v>0</v>
      </c>
      <c r="GH64" s="46">
        <f t="shared" si="60"/>
        <v>0</v>
      </c>
      <c r="GI64" s="46">
        <f t="shared" si="60"/>
        <v>0</v>
      </c>
      <c r="GJ64" s="46">
        <f t="shared" si="60"/>
        <v>0</v>
      </c>
      <c r="GK64" s="46">
        <f t="shared" si="60"/>
        <v>0</v>
      </c>
      <c r="GL64" s="46">
        <f t="shared" si="60"/>
        <v>0</v>
      </c>
      <c r="GM64" s="46">
        <f t="shared" si="60"/>
        <v>0</v>
      </c>
      <c r="GN64" s="46">
        <f t="shared" si="61"/>
        <v>0</v>
      </c>
      <c r="GO64" s="46">
        <f t="shared" si="61"/>
        <v>0</v>
      </c>
      <c r="GP64" s="46">
        <f t="shared" si="61"/>
        <v>0</v>
      </c>
      <c r="GQ64" s="46">
        <f t="shared" si="61"/>
        <v>0</v>
      </c>
      <c r="GR64" s="46">
        <f t="shared" si="61"/>
        <v>0</v>
      </c>
      <c r="GS64" s="46">
        <f t="shared" si="61"/>
        <v>0</v>
      </c>
      <c r="GT64" s="46">
        <f t="shared" si="61"/>
        <v>0</v>
      </c>
      <c r="GU64" s="46">
        <f t="shared" si="61"/>
        <v>0</v>
      </c>
      <c r="GV64" s="46">
        <f t="shared" si="61"/>
        <v>0</v>
      </c>
      <c r="GW64" s="46">
        <f t="shared" si="61"/>
        <v>0</v>
      </c>
      <c r="GX64" s="46">
        <f t="shared" si="61"/>
        <v>0</v>
      </c>
      <c r="GY64" s="46">
        <f t="shared" si="61"/>
        <v>0</v>
      </c>
      <c r="GZ64" s="46">
        <f t="shared" si="61"/>
        <v>0</v>
      </c>
      <c r="HA64" s="46">
        <f t="shared" si="61"/>
        <v>0</v>
      </c>
      <c r="HB64" s="46">
        <f t="shared" si="61"/>
        <v>0</v>
      </c>
      <c r="HC64" s="46">
        <f t="shared" si="61"/>
        <v>0</v>
      </c>
      <c r="HD64" s="46">
        <f t="shared" si="62"/>
        <v>0</v>
      </c>
      <c r="HE64" s="46">
        <f t="shared" si="62"/>
        <v>0</v>
      </c>
      <c r="HF64" s="46">
        <f t="shared" si="62"/>
        <v>0</v>
      </c>
      <c r="HG64" s="46">
        <f t="shared" si="62"/>
        <v>0</v>
      </c>
      <c r="HH64" s="46">
        <f t="shared" si="62"/>
        <v>0</v>
      </c>
      <c r="HI64" s="46">
        <f t="shared" si="62"/>
        <v>0</v>
      </c>
      <c r="HJ64" s="46">
        <f t="shared" si="62"/>
        <v>0</v>
      </c>
      <c r="HK64" s="46">
        <f t="shared" si="62"/>
        <v>0</v>
      </c>
      <c r="HL64" s="46">
        <f t="shared" si="62"/>
        <v>0</v>
      </c>
      <c r="HM64" s="46">
        <f t="shared" si="62"/>
        <v>0</v>
      </c>
      <c r="HN64" s="46">
        <f t="shared" si="62"/>
        <v>0</v>
      </c>
      <c r="HO64" s="46">
        <f t="shared" si="62"/>
        <v>0</v>
      </c>
      <c r="HP64" s="46">
        <f t="shared" si="62"/>
        <v>0</v>
      </c>
      <c r="HQ64" s="46">
        <f t="shared" si="62"/>
        <v>0</v>
      </c>
      <c r="HR64" s="46">
        <f t="shared" si="62"/>
        <v>0</v>
      </c>
      <c r="HS64" s="46">
        <f t="shared" si="62"/>
        <v>0</v>
      </c>
      <c r="HT64" s="46">
        <f t="shared" si="63"/>
        <v>0</v>
      </c>
      <c r="HU64" s="46">
        <f t="shared" si="63"/>
        <v>0</v>
      </c>
      <c r="HV64" s="46">
        <f t="shared" si="63"/>
        <v>0</v>
      </c>
      <c r="HW64" s="46">
        <f t="shared" si="63"/>
        <v>0</v>
      </c>
      <c r="HX64" s="46">
        <f t="shared" si="63"/>
        <v>0</v>
      </c>
      <c r="HY64" s="46">
        <f t="shared" si="63"/>
        <v>0</v>
      </c>
      <c r="HZ64" s="46">
        <f t="shared" si="63"/>
        <v>0</v>
      </c>
      <c r="IA64" s="46">
        <f t="shared" si="63"/>
        <v>0</v>
      </c>
      <c r="IB64" s="46">
        <f t="shared" si="63"/>
        <v>0</v>
      </c>
      <c r="IC64" s="46">
        <f t="shared" si="63"/>
        <v>0</v>
      </c>
      <c r="ID64" s="46">
        <f t="shared" si="63"/>
        <v>0</v>
      </c>
      <c r="IE64" s="46">
        <f t="shared" si="63"/>
        <v>0</v>
      </c>
      <c r="IF64" s="46">
        <f t="shared" si="63"/>
        <v>0</v>
      </c>
      <c r="IG64" s="46">
        <f t="shared" si="63"/>
        <v>0</v>
      </c>
      <c r="IH64" s="46">
        <f t="shared" si="63"/>
        <v>0</v>
      </c>
      <c r="II64" s="46">
        <f t="shared" si="63"/>
        <v>0</v>
      </c>
      <c r="IJ64" s="46">
        <f t="shared" si="64"/>
        <v>0</v>
      </c>
      <c r="IK64" s="46">
        <f t="shared" si="64"/>
        <v>0</v>
      </c>
      <c r="IL64" s="46">
        <f t="shared" si="64"/>
        <v>0</v>
      </c>
      <c r="IM64" s="46">
        <f t="shared" si="64"/>
        <v>0</v>
      </c>
      <c r="IN64" s="46">
        <f t="shared" si="64"/>
        <v>0</v>
      </c>
      <c r="IO64" s="46">
        <f t="shared" si="64"/>
        <v>0</v>
      </c>
      <c r="IP64" s="46">
        <f t="shared" si="64"/>
        <v>0</v>
      </c>
      <c r="IQ64" s="46">
        <f t="shared" si="64"/>
        <v>0</v>
      </c>
      <c r="IR64" s="46">
        <f t="shared" si="64"/>
        <v>0</v>
      </c>
      <c r="IS64" s="46">
        <f t="shared" si="64"/>
        <v>0</v>
      </c>
      <c r="IT64" s="46">
        <f t="shared" si="64"/>
        <v>0</v>
      </c>
      <c r="IU64" s="46">
        <f t="shared" si="64"/>
        <v>0</v>
      </c>
      <c r="IV64" s="46">
        <f t="shared" si="64"/>
        <v>0</v>
      </c>
      <c r="IW64" s="46">
        <f t="shared" si="64"/>
        <v>0</v>
      </c>
      <c r="IX64" s="46">
        <f t="shared" si="64"/>
        <v>0</v>
      </c>
      <c r="IY64" s="46">
        <f t="shared" si="64"/>
        <v>0</v>
      </c>
      <c r="IZ64" s="46">
        <f t="shared" si="65"/>
        <v>0</v>
      </c>
      <c r="JA64" s="46">
        <f t="shared" si="65"/>
        <v>0</v>
      </c>
      <c r="JB64" s="46">
        <f t="shared" si="65"/>
        <v>0</v>
      </c>
      <c r="JC64" s="46">
        <f t="shared" si="65"/>
        <v>0</v>
      </c>
      <c r="JD64" s="46">
        <f t="shared" si="65"/>
        <v>0</v>
      </c>
      <c r="JE64" s="46">
        <f t="shared" si="65"/>
        <v>0</v>
      </c>
      <c r="JF64" s="46">
        <f t="shared" si="65"/>
        <v>0</v>
      </c>
      <c r="JG64" s="46">
        <f t="shared" si="65"/>
        <v>0</v>
      </c>
      <c r="JH64" s="46">
        <f t="shared" si="65"/>
        <v>0</v>
      </c>
      <c r="JI64" s="46">
        <f t="shared" si="65"/>
        <v>0</v>
      </c>
      <c r="JJ64" s="46">
        <f t="shared" si="65"/>
        <v>0</v>
      </c>
      <c r="JK64" s="46">
        <f t="shared" si="65"/>
        <v>0</v>
      </c>
      <c r="JL64" s="46">
        <f t="shared" si="65"/>
        <v>0</v>
      </c>
      <c r="JM64" s="46">
        <f t="shared" si="65"/>
        <v>0</v>
      </c>
      <c r="JN64" s="46">
        <f t="shared" si="65"/>
        <v>0</v>
      </c>
      <c r="JO64" s="46">
        <f t="shared" si="65"/>
        <v>0</v>
      </c>
      <c r="JP64" s="46">
        <f t="shared" si="66"/>
        <v>0</v>
      </c>
      <c r="JQ64" s="46">
        <f t="shared" si="66"/>
        <v>0</v>
      </c>
      <c r="JR64" s="46">
        <f t="shared" si="66"/>
        <v>0</v>
      </c>
      <c r="JS64" s="46">
        <f t="shared" si="66"/>
        <v>0</v>
      </c>
      <c r="JT64" s="46">
        <f t="shared" si="66"/>
        <v>0</v>
      </c>
      <c r="JU64" s="46">
        <f t="shared" si="66"/>
        <v>0</v>
      </c>
      <c r="JV64" s="46">
        <f t="shared" si="66"/>
        <v>0</v>
      </c>
      <c r="JW64" s="46">
        <f t="shared" si="66"/>
        <v>0</v>
      </c>
      <c r="JX64" s="46">
        <f t="shared" si="66"/>
        <v>0</v>
      </c>
      <c r="JY64" s="46">
        <f t="shared" si="66"/>
        <v>0</v>
      </c>
      <c r="JZ64" s="46">
        <f t="shared" si="66"/>
        <v>0</v>
      </c>
      <c r="KA64" s="46">
        <f t="shared" si="66"/>
        <v>0</v>
      </c>
      <c r="KB64" s="46">
        <f t="shared" si="66"/>
        <v>0</v>
      </c>
      <c r="KC64" s="46">
        <f t="shared" si="66"/>
        <v>0</v>
      </c>
      <c r="KD64" s="46">
        <f t="shared" si="66"/>
        <v>0</v>
      </c>
      <c r="KE64" s="46">
        <f t="shared" si="66"/>
        <v>0</v>
      </c>
      <c r="KF64" s="46">
        <f t="shared" si="67"/>
        <v>0</v>
      </c>
      <c r="KG64" s="46">
        <f t="shared" si="67"/>
        <v>0</v>
      </c>
      <c r="KH64" s="46">
        <f t="shared" si="67"/>
        <v>0</v>
      </c>
      <c r="KI64" s="46">
        <f t="shared" si="67"/>
        <v>0</v>
      </c>
      <c r="KJ64" s="46">
        <f t="shared" si="67"/>
        <v>0</v>
      </c>
      <c r="KK64" s="46">
        <f t="shared" si="67"/>
        <v>0</v>
      </c>
      <c r="KL64" s="46">
        <f t="shared" si="67"/>
        <v>0</v>
      </c>
      <c r="KM64" s="46">
        <f t="shared" si="67"/>
        <v>0</v>
      </c>
      <c r="KN64" s="46">
        <f t="shared" si="67"/>
        <v>0</v>
      </c>
      <c r="KO64" s="46">
        <f t="shared" si="67"/>
        <v>0</v>
      </c>
      <c r="KP64" s="46">
        <f t="shared" si="67"/>
        <v>0</v>
      </c>
      <c r="KQ64" s="46">
        <f t="shared" si="67"/>
        <v>0</v>
      </c>
      <c r="KR64" s="46">
        <f t="shared" si="67"/>
        <v>0</v>
      </c>
      <c r="KS64" s="46">
        <f t="shared" si="67"/>
        <v>0</v>
      </c>
      <c r="KT64" s="46">
        <f t="shared" si="67"/>
        <v>0</v>
      </c>
      <c r="KU64" s="46">
        <f t="shared" si="67"/>
        <v>0</v>
      </c>
      <c r="KV64" s="46">
        <f t="shared" si="68"/>
        <v>0</v>
      </c>
      <c r="KW64" s="46">
        <f t="shared" si="68"/>
        <v>0</v>
      </c>
      <c r="KX64" s="46">
        <f t="shared" si="68"/>
        <v>0</v>
      </c>
      <c r="KY64" s="46">
        <f t="shared" si="68"/>
        <v>0</v>
      </c>
      <c r="KZ64" s="46">
        <f t="shared" si="68"/>
        <v>0</v>
      </c>
      <c r="LA64" s="46">
        <f t="shared" si="68"/>
        <v>0</v>
      </c>
      <c r="LB64" s="46">
        <f t="shared" si="68"/>
        <v>0</v>
      </c>
      <c r="LC64" s="46">
        <f t="shared" si="68"/>
        <v>0</v>
      </c>
      <c r="LD64" s="46">
        <f t="shared" si="68"/>
        <v>0</v>
      </c>
      <c r="LE64" s="46">
        <f t="shared" si="68"/>
        <v>0</v>
      </c>
      <c r="LF64" s="46">
        <f t="shared" si="68"/>
        <v>0</v>
      </c>
      <c r="LG64" s="46">
        <f t="shared" si="68"/>
        <v>0</v>
      </c>
      <c r="LH64" s="46">
        <f t="shared" si="68"/>
        <v>0</v>
      </c>
      <c r="LI64" s="46">
        <f t="shared" si="68"/>
        <v>0</v>
      </c>
      <c r="LJ64" s="46">
        <f t="shared" si="68"/>
        <v>0</v>
      </c>
      <c r="LK64" s="46">
        <f t="shared" si="68"/>
        <v>0</v>
      </c>
      <c r="LL64" s="46">
        <f t="shared" si="69"/>
        <v>0</v>
      </c>
      <c r="LM64" s="46">
        <f t="shared" si="69"/>
        <v>0</v>
      </c>
      <c r="LN64" s="46">
        <f t="shared" si="69"/>
        <v>0</v>
      </c>
      <c r="LO64" s="46">
        <f t="shared" si="69"/>
        <v>0</v>
      </c>
      <c r="LP64" s="46">
        <f t="shared" si="69"/>
        <v>0</v>
      </c>
      <c r="LQ64" s="46">
        <f t="shared" si="69"/>
        <v>0</v>
      </c>
      <c r="LR64" s="46">
        <f t="shared" si="69"/>
        <v>0</v>
      </c>
      <c r="LS64" s="46">
        <f t="shared" si="69"/>
        <v>0</v>
      </c>
      <c r="LT64" s="46">
        <f t="shared" si="69"/>
        <v>0</v>
      </c>
    </row>
    <row r="65" spans="1:332" ht="24.6" customHeight="1">
      <c r="A65" s="121">
        <v>4</v>
      </c>
      <c r="B65" s="19"/>
      <c r="C65" s="20"/>
      <c r="D65" s="20"/>
      <c r="E65" s="215" t="str">
        <f t="shared" si="25"/>
        <v/>
      </c>
      <c r="F65" s="215">
        <f t="shared" si="26"/>
        <v>0</v>
      </c>
      <c r="G65" s="216"/>
      <c r="H65" s="217" t="str">
        <f t="shared" si="27"/>
        <v>Falta(n) Fecha(s)</v>
      </c>
      <c r="I65" s="72"/>
      <c r="J65" s="72"/>
      <c r="K65" s="72"/>
      <c r="L65" s="72"/>
      <c r="M65" s="72"/>
      <c r="N65" s="72"/>
      <c r="O65" s="72"/>
      <c r="P65" s="72"/>
      <c r="Q65" s="210" t="str" cm="1">
        <f t="array" ref="Q65">IF(SUM(COUNTIF(J65:P65,{"SI","NO APLICA"}))=0,
   "",
   IF(SUM(COUNTIF(J65:P65,{"SI","NO APLICA"}))=COLUMNS(J65:P65),
      "CUMPLE",
      "NO CUMPLE"))</f>
        <v/>
      </c>
      <c r="R65" s="72"/>
      <c r="S65" s="19"/>
      <c r="T65" s="72"/>
      <c r="U65" s="19"/>
      <c r="V65" s="72"/>
      <c r="W65" s="72"/>
      <c r="X65" s="72"/>
      <c r="Y65" s="210" t="str">
        <f t="shared" si="70"/>
        <v/>
      </c>
      <c r="Z65" s="211" t="str">
        <f t="shared" si="71"/>
        <v/>
      </c>
      <c r="AA65" s="476"/>
      <c r="AB65" s="477"/>
      <c r="AD65" s="122" t="str">
        <f t="shared" si="28"/>
        <v/>
      </c>
      <c r="AE65" s="122" t="str">
        <f t="shared" si="28"/>
        <v/>
      </c>
      <c r="AF65" s="123">
        <f t="shared" si="28"/>
        <v>0</v>
      </c>
      <c r="AG65" s="122" t="str">
        <f t="shared" si="29"/>
        <v/>
      </c>
      <c r="AH65" s="122" t="str">
        <f t="shared" si="29"/>
        <v/>
      </c>
      <c r="AI65" s="123">
        <f t="shared" si="29"/>
        <v>0</v>
      </c>
      <c r="AW65" s="46" t="str">
        <f t="shared" si="30"/>
        <v/>
      </c>
      <c r="AX65" s="46">
        <f t="shared" si="30"/>
        <v>1</v>
      </c>
      <c r="AY65" s="96">
        <v>4</v>
      </c>
      <c r="AZ65" s="47" t="str">
        <f t="shared" si="31"/>
        <v/>
      </c>
      <c r="BA65" s="47">
        <f t="shared" si="32"/>
        <v>0</v>
      </c>
      <c r="BB65" s="90" t="str">
        <f t="shared" si="33"/>
        <v/>
      </c>
      <c r="BC65" s="124">
        <v>4</v>
      </c>
      <c r="BD65" s="125">
        <f t="shared" si="34"/>
        <v>1</v>
      </c>
      <c r="BE65" s="126">
        <f t="shared" si="35"/>
        <v>1</v>
      </c>
      <c r="BF65" s="90">
        <f t="shared" si="36"/>
        <v>0</v>
      </c>
      <c r="BG65" s="90">
        <f t="shared" si="75"/>
        <v>0</v>
      </c>
      <c r="BH65" s="90" t="str">
        <f t="shared" si="72"/>
        <v/>
      </c>
      <c r="BI65" s="90" t="e">
        <f t="shared" si="37"/>
        <v>#NUM!</v>
      </c>
      <c r="BJ65" s="90" t="str">
        <f t="shared" si="38"/>
        <v/>
      </c>
      <c r="BK65" s="127">
        <f t="shared" si="39"/>
        <v>0</v>
      </c>
      <c r="BL65" s="128" t="e">
        <f t="shared" si="40"/>
        <v>#NUM!</v>
      </c>
      <c r="BM65" s="128" t="e">
        <f t="shared" si="41"/>
        <v>#NUM!</v>
      </c>
      <c r="BN65" s="128" t="str">
        <f t="shared" si="42"/>
        <v/>
      </c>
      <c r="BO65" s="128" t="str">
        <f t="shared" si="73"/>
        <v/>
      </c>
      <c r="BP65" s="90">
        <f t="shared" si="43"/>
        <v>0</v>
      </c>
      <c r="BQ65" s="90">
        <f t="shared" si="44"/>
        <v>0</v>
      </c>
      <c r="BR65" s="90">
        <f t="shared" si="76"/>
        <v>0</v>
      </c>
      <c r="BS65" s="90" t="str">
        <f t="shared" si="45"/>
        <v/>
      </c>
      <c r="BT65" s="90" t="e">
        <f t="shared" si="46"/>
        <v>#NUM!</v>
      </c>
      <c r="BU65" s="90" t="e">
        <f t="shared" si="47"/>
        <v>#NUM!</v>
      </c>
      <c r="BV65" s="127">
        <f t="shared" si="48"/>
        <v>0</v>
      </c>
      <c r="BW65" s="128" t="e">
        <f t="shared" si="49"/>
        <v>#NUM!</v>
      </c>
      <c r="BX65" s="128" t="e">
        <f t="shared" si="50"/>
        <v>#NUM!</v>
      </c>
      <c r="BY65" s="128" t="str">
        <f t="shared" si="51"/>
        <v/>
      </c>
      <c r="BZ65" s="128" t="str">
        <f t="shared" si="74"/>
        <v/>
      </c>
      <c r="CA65" s="90">
        <f t="shared" si="52"/>
        <v>0</v>
      </c>
      <c r="CB65" s="90"/>
      <c r="CC65" s="90"/>
      <c r="CD65" s="129"/>
      <c r="CE65" s="130">
        <f t="shared" si="53"/>
        <v>0</v>
      </c>
      <c r="CF65" s="46">
        <f t="shared" si="54"/>
        <v>0</v>
      </c>
      <c r="CG65" s="46">
        <f t="shared" si="54"/>
        <v>0</v>
      </c>
      <c r="CH65" s="46">
        <f t="shared" si="54"/>
        <v>0</v>
      </c>
      <c r="CI65" s="46">
        <f t="shared" si="54"/>
        <v>0</v>
      </c>
      <c r="CJ65" s="46">
        <f t="shared" si="54"/>
        <v>0</v>
      </c>
      <c r="CK65" s="46">
        <f t="shared" si="54"/>
        <v>0</v>
      </c>
      <c r="CL65" s="46">
        <f t="shared" si="54"/>
        <v>0</v>
      </c>
      <c r="CM65" s="46">
        <f t="shared" si="54"/>
        <v>0</v>
      </c>
      <c r="CN65" s="46">
        <f t="shared" si="54"/>
        <v>0</v>
      </c>
      <c r="CO65" s="46">
        <f t="shared" si="54"/>
        <v>0</v>
      </c>
      <c r="CP65" s="46">
        <f t="shared" si="54"/>
        <v>0</v>
      </c>
      <c r="CQ65" s="46">
        <f t="shared" si="54"/>
        <v>0</v>
      </c>
      <c r="CR65" s="46">
        <f t="shared" si="54"/>
        <v>0</v>
      </c>
      <c r="CS65" s="46">
        <f t="shared" si="54"/>
        <v>0</v>
      </c>
      <c r="CT65" s="46">
        <f t="shared" si="54"/>
        <v>0</v>
      </c>
      <c r="CU65" s="46">
        <f t="shared" si="54"/>
        <v>0</v>
      </c>
      <c r="CV65" s="46">
        <f t="shared" si="55"/>
        <v>0</v>
      </c>
      <c r="CW65" s="46">
        <f t="shared" si="55"/>
        <v>0</v>
      </c>
      <c r="CX65" s="46">
        <f t="shared" si="55"/>
        <v>0</v>
      </c>
      <c r="CY65" s="46">
        <f t="shared" si="55"/>
        <v>0</v>
      </c>
      <c r="CZ65" s="46">
        <f t="shared" si="55"/>
        <v>0</v>
      </c>
      <c r="DA65" s="46">
        <f t="shared" si="55"/>
        <v>0</v>
      </c>
      <c r="DB65" s="46">
        <f t="shared" si="55"/>
        <v>0</v>
      </c>
      <c r="DC65" s="46">
        <f t="shared" si="55"/>
        <v>0</v>
      </c>
      <c r="DD65" s="46">
        <f t="shared" si="55"/>
        <v>0</v>
      </c>
      <c r="DE65" s="46">
        <f t="shared" si="55"/>
        <v>0</v>
      </c>
      <c r="DF65" s="46">
        <f t="shared" si="55"/>
        <v>0</v>
      </c>
      <c r="DG65" s="46">
        <f t="shared" si="55"/>
        <v>0</v>
      </c>
      <c r="DH65" s="46">
        <f t="shared" si="55"/>
        <v>0</v>
      </c>
      <c r="DI65" s="46">
        <f t="shared" si="55"/>
        <v>0</v>
      </c>
      <c r="DJ65" s="46">
        <f t="shared" si="55"/>
        <v>0</v>
      </c>
      <c r="DK65" s="46">
        <f t="shared" si="55"/>
        <v>0</v>
      </c>
      <c r="DL65" s="46">
        <f t="shared" si="56"/>
        <v>0</v>
      </c>
      <c r="DM65" s="46">
        <f t="shared" si="56"/>
        <v>0</v>
      </c>
      <c r="DN65" s="46">
        <f t="shared" si="56"/>
        <v>0</v>
      </c>
      <c r="DO65" s="46">
        <f t="shared" si="56"/>
        <v>0</v>
      </c>
      <c r="DP65" s="46">
        <f t="shared" si="56"/>
        <v>0</v>
      </c>
      <c r="DQ65" s="46">
        <f t="shared" si="56"/>
        <v>0</v>
      </c>
      <c r="DR65" s="46">
        <f t="shared" si="56"/>
        <v>0</v>
      </c>
      <c r="DS65" s="46">
        <f t="shared" si="56"/>
        <v>0</v>
      </c>
      <c r="DT65" s="46">
        <f t="shared" si="56"/>
        <v>0</v>
      </c>
      <c r="DU65" s="46">
        <f t="shared" si="56"/>
        <v>0</v>
      </c>
      <c r="DV65" s="46">
        <f t="shared" si="56"/>
        <v>0</v>
      </c>
      <c r="DW65" s="46">
        <f t="shared" si="56"/>
        <v>0</v>
      </c>
      <c r="DX65" s="46">
        <f t="shared" si="56"/>
        <v>0</v>
      </c>
      <c r="DY65" s="46">
        <f t="shared" si="56"/>
        <v>0</v>
      </c>
      <c r="DZ65" s="46">
        <f t="shared" si="56"/>
        <v>0</v>
      </c>
      <c r="EA65" s="46">
        <f t="shared" si="56"/>
        <v>0</v>
      </c>
      <c r="EB65" s="46">
        <f t="shared" si="57"/>
        <v>0</v>
      </c>
      <c r="EC65" s="46">
        <f t="shared" si="57"/>
        <v>0</v>
      </c>
      <c r="ED65" s="46">
        <f t="shared" si="57"/>
        <v>0</v>
      </c>
      <c r="EE65" s="46">
        <f t="shared" si="57"/>
        <v>0</v>
      </c>
      <c r="EF65" s="46">
        <f t="shared" si="57"/>
        <v>0</v>
      </c>
      <c r="EG65" s="46">
        <f t="shared" si="57"/>
        <v>0</v>
      </c>
      <c r="EH65" s="46">
        <f t="shared" si="57"/>
        <v>0</v>
      </c>
      <c r="EI65" s="46">
        <f t="shared" si="57"/>
        <v>0</v>
      </c>
      <c r="EJ65" s="46">
        <f t="shared" si="57"/>
        <v>0</v>
      </c>
      <c r="EK65" s="46">
        <f t="shared" si="57"/>
        <v>0</v>
      </c>
      <c r="EL65" s="46">
        <f t="shared" si="57"/>
        <v>0</v>
      </c>
      <c r="EM65" s="46">
        <f t="shared" si="57"/>
        <v>0</v>
      </c>
      <c r="EN65" s="46">
        <f t="shared" si="57"/>
        <v>0</v>
      </c>
      <c r="EO65" s="46">
        <f t="shared" si="57"/>
        <v>0</v>
      </c>
      <c r="EP65" s="46">
        <f t="shared" si="57"/>
        <v>0</v>
      </c>
      <c r="EQ65" s="46">
        <f t="shared" si="57"/>
        <v>0</v>
      </c>
      <c r="ER65" s="46">
        <f t="shared" si="58"/>
        <v>0</v>
      </c>
      <c r="ES65" s="46">
        <f t="shared" si="58"/>
        <v>0</v>
      </c>
      <c r="ET65" s="46">
        <f t="shared" si="58"/>
        <v>0</v>
      </c>
      <c r="EU65" s="46">
        <f t="shared" si="58"/>
        <v>0</v>
      </c>
      <c r="EV65" s="46">
        <f t="shared" si="58"/>
        <v>0</v>
      </c>
      <c r="EW65" s="46">
        <f t="shared" si="58"/>
        <v>0</v>
      </c>
      <c r="EX65" s="46">
        <f t="shared" si="58"/>
        <v>0</v>
      </c>
      <c r="EY65" s="46">
        <f t="shared" si="58"/>
        <v>0</v>
      </c>
      <c r="EZ65" s="46">
        <f t="shared" si="58"/>
        <v>0</v>
      </c>
      <c r="FA65" s="46">
        <f t="shared" si="58"/>
        <v>0</v>
      </c>
      <c r="FB65" s="46">
        <f t="shared" si="58"/>
        <v>0</v>
      </c>
      <c r="FC65" s="46">
        <f t="shared" si="58"/>
        <v>0</v>
      </c>
      <c r="FD65" s="46">
        <f t="shared" si="58"/>
        <v>0</v>
      </c>
      <c r="FE65" s="46">
        <f t="shared" si="58"/>
        <v>0</v>
      </c>
      <c r="FF65" s="46">
        <f t="shared" si="58"/>
        <v>0</v>
      </c>
      <c r="FG65" s="46">
        <f t="shared" si="58"/>
        <v>0</v>
      </c>
      <c r="FH65" s="46">
        <f t="shared" si="59"/>
        <v>0</v>
      </c>
      <c r="FI65" s="46">
        <f t="shared" si="59"/>
        <v>0</v>
      </c>
      <c r="FJ65" s="46">
        <f t="shared" si="59"/>
        <v>0</v>
      </c>
      <c r="FK65" s="46">
        <f t="shared" si="59"/>
        <v>0</v>
      </c>
      <c r="FL65" s="46">
        <f t="shared" si="59"/>
        <v>0</v>
      </c>
      <c r="FM65" s="46">
        <f t="shared" si="59"/>
        <v>0</v>
      </c>
      <c r="FN65" s="46">
        <f t="shared" si="59"/>
        <v>0</v>
      </c>
      <c r="FO65" s="46">
        <f t="shared" si="59"/>
        <v>0</v>
      </c>
      <c r="FP65" s="46">
        <f t="shared" si="59"/>
        <v>0</v>
      </c>
      <c r="FQ65" s="46">
        <f t="shared" si="59"/>
        <v>0</v>
      </c>
      <c r="FR65" s="46">
        <f t="shared" si="59"/>
        <v>0</v>
      </c>
      <c r="FS65" s="46">
        <f t="shared" si="59"/>
        <v>0</v>
      </c>
      <c r="FT65" s="46">
        <f t="shared" si="59"/>
        <v>0</v>
      </c>
      <c r="FU65" s="46">
        <f t="shared" si="59"/>
        <v>0</v>
      </c>
      <c r="FV65" s="46">
        <f t="shared" si="59"/>
        <v>0</v>
      </c>
      <c r="FW65" s="46">
        <f t="shared" si="59"/>
        <v>0</v>
      </c>
      <c r="FX65" s="46">
        <f t="shared" si="60"/>
        <v>0</v>
      </c>
      <c r="FY65" s="46">
        <f t="shared" si="60"/>
        <v>0</v>
      </c>
      <c r="FZ65" s="46">
        <f t="shared" si="60"/>
        <v>0</v>
      </c>
      <c r="GA65" s="46">
        <f t="shared" si="60"/>
        <v>0</v>
      </c>
      <c r="GB65" s="46">
        <f t="shared" si="60"/>
        <v>0</v>
      </c>
      <c r="GC65" s="46">
        <f t="shared" si="60"/>
        <v>0</v>
      </c>
      <c r="GD65" s="46">
        <f t="shared" si="60"/>
        <v>0</v>
      </c>
      <c r="GE65" s="46">
        <f t="shared" si="60"/>
        <v>0</v>
      </c>
      <c r="GF65" s="46">
        <f t="shared" si="60"/>
        <v>0</v>
      </c>
      <c r="GG65" s="46">
        <f t="shared" si="60"/>
        <v>0</v>
      </c>
      <c r="GH65" s="46">
        <f t="shared" si="60"/>
        <v>0</v>
      </c>
      <c r="GI65" s="46">
        <f t="shared" si="60"/>
        <v>0</v>
      </c>
      <c r="GJ65" s="46">
        <f t="shared" si="60"/>
        <v>0</v>
      </c>
      <c r="GK65" s="46">
        <f t="shared" si="60"/>
        <v>0</v>
      </c>
      <c r="GL65" s="46">
        <f t="shared" si="60"/>
        <v>0</v>
      </c>
      <c r="GM65" s="46">
        <f t="shared" si="60"/>
        <v>0</v>
      </c>
      <c r="GN65" s="46">
        <f t="shared" si="61"/>
        <v>0</v>
      </c>
      <c r="GO65" s="46">
        <f t="shared" si="61"/>
        <v>0</v>
      </c>
      <c r="GP65" s="46">
        <f t="shared" si="61"/>
        <v>0</v>
      </c>
      <c r="GQ65" s="46">
        <f t="shared" si="61"/>
        <v>0</v>
      </c>
      <c r="GR65" s="46">
        <f t="shared" si="61"/>
        <v>0</v>
      </c>
      <c r="GS65" s="46">
        <f t="shared" si="61"/>
        <v>0</v>
      </c>
      <c r="GT65" s="46">
        <f t="shared" si="61"/>
        <v>0</v>
      </c>
      <c r="GU65" s="46">
        <f t="shared" si="61"/>
        <v>0</v>
      </c>
      <c r="GV65" s="46">
        <f t="shared" si="61"/>
        <v>0</v>
      </c>
      <c r="GW65" s="46">
        <f t="shared" si="61"/>
        <v>0</v>
      </c>
      <c r="GX65" s="46">
        <f t="shared" si="61"/>
        <v>0</v>
      </c>
      <c r="GY65" s="46">
        <f t="shared" si="61"/>
        <v>0</v>
      </c>
      <c r="GZ65" s="46">
        <f t="shared" si="61"/>
        <v>0</v>
      </c>
      <c r="HA65" s="46">
        <f t="shared" si="61"/>
        <v>0</v>
      </c>
      <c r="HB65" s="46">
        <f t="shared" si="61"/>
        <v>0</v>
      </c>
      <c r="HC65" s="46">
        <f t="shared" si="61"/>
        <v>0</v>
      </c>
      <c r="HD65" s="46">
        <f t="shared" si="62"/>
        <v>0</v>
      </c>
      <c r="HE65" s="46">
        <f t="shared" si="62"/>
        <v>0</v>
      </c>
      <c r="HF65" s="46">
        <f t="shared" si="62"/>
        <v>0</v>
      </c>
      <c r="HG65" s="46">
        <f t="shared" si="62"/>
        <v>0</v>
      </c>
      <c r="HH65" s="46">
        <f t="shared" si="62"/>
        <v>0</v>
      </c>
      <c r="HI65" s="46">
        <f t="shared" si="62"/>
        <v>0</v>
      </c>
      <c r="HJ65" s="46">
        <f t="shared" si="62"/>
        <v>0</v>
      </c>
      <c r="HK65" s="46">
        <f t="shared" si="62"/>
        <v>0</v>
      </c>
      <c r="HL65" s="46">
        <f t="shared" si="62"/>
        <v>0</v>
      </c>
      <c r="HM65" s="46">
        <f t="shared" si="62"/>
        <v>0</v>
      </c>
      <c r="HN65" s="46">
        <f t="shared" si="62"/>
        <v>0</v>
      </c>
      <c r="HO65" s="46">
        <f t="shared" si="62"/>
        <v>0</v>
      </c>
      <c r="HP65" s="46">
        <f t="shared" si="62"/>
        <v>0</v>
      </c>
      <c r="HQ65" s="46">
        <f t="shared" si="62"/>
        <v>0</v>
      </c>
      <c r="HR65" s="46">
        <f t="shared" si="62"/>
        <v>0</v>
      </c>
      <c r="HS65" s="46">
        <f t="shared" si="62"/>
        <v>0</v>
      </c>
      <c r="HT65" s="46">
        <f t="shared" si="63"/>
        <v>0</v>
      </c>
      <c r="HU65" s="46">
        <f t="shared" si="63"/>
        <v>0</v>
      </c>
      <c r="HV65" s="46">
        <f t="shared" si="63"/>
        <v>0</v>
      </c>
      <c r="HW65" s="46">
        <f t="shared" si="63"/>
        <v>0</v>
      </c>
      <c r="HX65" s="46">
        <f t="shared" si="63"/>
        <v>0</v>
      </c>
      <c r="HY65" s="46">
        <f t="shared" si="63"/>
        <v>0</v>
      </c>
      <c r="HZ65" s="46">
        <f t="shared" si="63"/>
        <v>0</v>
      </c>
      <c r="IA65" s="46">
        <f t="shared" si="63"/>
        <v>0</v>
      </c>
      <c r="IB65" s="46">
        <f t="shared" si="63"/>
        <v>0</v>
      </c>
      <c r="IC65" s="46">
        <f t="shared" si="63"/>
        <v>0</v>
      </c>
      <c r="ID65" s="46">
        <f t="shared" si="63"/>
        <v>0</v>
      </c>
      <c r="IE65" s="46">
        <f t="shared" si="63"/>
        <v>0</v>
      </c>
      <c r="IF65" s="46">
        <f t="shared" si="63"/>
        <v>0</v>
      </c>
      <c r="IG65" s="46">
        <f t="shared" si="63"/>
        <v>0</v>
      </c>
      <c r="IH65" s="46">
        <f t="shared" si="63"/>
        <v>0</v>
      </c>
      <c r="II65" s="46">
        <f t="shared" si="63"/>
        <v>0</v>
      </c>
      <c r="IJ65" s="46">
        <f t="shared" si="64"/>
        <v>0</v>
      </c>
      <c r="IK65" s="46">
        <f t="shared" si="64"/>
        <v>0</v>
      </c>
      <c r="IL65" s="46">
        <f t="shared" si="64"/>
        <v>0</v>
      </c>
      <c r="IM65" s="46">
        <f t="shared" si="64"/>
        <v>0</v>
      </c>
      <c r="IN65" s="46">
        <f t="shared" si="64"/>
        <v>0</v>
      </c>
      <c r="IO65" s="46">
        <f t="shared" si="64"/>
        <v>0</v>
      </c>
      <c r="IP65" s="46">
        <f t="shared" si="64"/>
        <v>0</v>
      </c>
      <c r="IQ65" s="46">
        <f t="shared" si="64"/>
        <v>0</v>
      </c>
      <c r="IR65" s="46">
        <f t="shared" si="64"/>
        <v>0</v>
      </c>
      <c r="IS65" s="46">
        <f t="shared" si="64"/>
        <v>0</v>
      </c>
      <c r="IT65" s="46">
        <f t="shared" si="64"/>
        <v>0</v>
      </c>
      <c r="IU65" s="46">
        <f t="shared" si="64"/>
        <v>0</v>
      </c>
      <c r="IV65" s="46">
        <f t="shared" si="64"/>
        <v>0</v>
      </c>
      <c r="IW65" s="46">
        <f t="shared" si="64"/>
        <v>0</v>
      </c>
      <c r="IX65" s="46">
        <f t="shared" si="64"/>
        <v>0</v>
      </c>
      <c r="IY65" s="46">
        <f t="shared" si="64"/>
        <v>0</v>
      </c>
      <c r="IZ65" s="46">
        <f t="shared" si="65"/>
        <v>0</v>
      </c>
      <c r="JA65" s="46">
        <f t="shared" si="65"/>
        <v>0</v>
      </c>
      <c r="JB65" s="46">
        <f t="shared" si="65"/>
        <v>0</v>
      </c>
      <c r="JC65" s="46">
        <f t="shared" si="65"/>
        <v>0</v>
      </c>
      <c r="JD65" s="46">
        <f t="shared" si="65"/>
        <v>0</v>
      </c>
      <c r="JE65" s="46">
        <f t="shared" si="65"/>
        <v>0</v>
      </c>
      <c r="JF65" s="46">
        <f t="shared" si="65"/>
        <v>0</v>
      </c>
      <c r="JG65" s="46">
        <f t="shared" si="65"/>
        <v>0</v>
      </c>
      <c r="JH65" s="46">
        <f t="shared" si="65"/>
        <v>0</v>
      </c>
      <c r="JI65" s="46">
        <f t="shared" si="65"/>
        <v>0</v>
      </c>
      <c r="JJ65" s="46">
        <f t="shared" si="65"/>
        <v>0</v>
      </c>
      <c r="JK65" s="46">
        <f t="shared" si="65"/>
        <v>0</v>
      </c>
      <c r="JL65" s="46">
        <f t="shared" si="65"/>
        <v>0</v>
      </c>
      <c r="JM65" s="46">
        <f t="shared" si="65"/>
        <v>0</v>
      </c>
      <c r="JN65" s="46">
        <f t="shared" si="65"/>
        <v>0</v>
      </c>
      <c r="JO65" s="46">
        <f t="shared" si="65"/>
        <v>0</v>
      </c>
      <c r="JP65" s="46">
        <f t="shared" si="66"/>
        <v>0</v>
      </c>
      <c r="JQ65" s="46">
        <f t="shared" si="66"/>
        <v>0</v>
      </c>
      <c r="JR65" s="46">
        <f t="shared" si="66"/>
        <v>0</v>
      </c>
      <c r="JS65" s="46">
        <f t="shared" si="66"/>
        <v>0</v>
      </c>
      <c r="JT65" s="46">
        <f t="shared" si="66"/>
        <v>0</v>
      </c>
      <c r="JU65" s="46">
        <f t="shared" si="66"/>
        <v>0</v>
      </c>
      <c r="JV65" s="46">
        <f t="shared" si="66"/>
        <v>0</v>
      </c>
      <c r="JW65" s="46">
        <f t="shared" si="66"/>
        <v>0</v>
      </c>
      <c r="JX65" s="46">
        <f t="shared" si="66"/>
        <v>0</v>
      </c>
      <c r="JY65" s="46">
        <f t="shared" si="66"/>
        <v>0</v>
      </c>
      <c r="JZ65" s="46">
        <f t="shared" si="66"/>
        <v>0</v>
      </c>
      <c r="KA65" s="46">
        <f t="shared" si="66"/>
        <v>0</v>
      </c>
      <c r="KB65" s="46">
        <f t="shared" si="66"/>
        <v>0</v>
      </c>
      <c r="KC65" s="46">
        <f t="shared" si="66"/>
        <v>0</v>
      </c>
      <c r="KD65" s="46">
        <f t="shared" si="66"/>
        <v>0</v>
      </c>
      <c r="KE65" s="46">
        <f t="shared" si="66"/>
        <v>0</v>
      </c>
      <c r="KF65" s="46">
        <f t="shared" si="67"/>
        <v>0</v>
      </c>
      <c r="KG65" s="46">
        <f t="shared" si="67"/>
        <v>0</v>
      </c>
      <c r="KH65" s="46">
        <f t="shared" si="67"/>
        <v>0</v>
      </c>
      <c r="KI65" s="46">
        <f t="shared" si="67"/>
        <v>0</v>
      </c>
      <c r="KJ65" s="46">
        <f t="shared" si="67"/>
        <v>0</v>
      </c>
      <c r="KK65" s="46">
        <f t="shared" si="67"/>
        <v>0</v>
      </c>
      <c r="KL65" s="46">
        <f t="shared" si="67"/>
        <v>0</v>
      </c>
      <c r="KM65" s="46">
        <f t="shared" si="67"/>
        <v>0</v>
      </c>
      <c r="KN65" s="46">
        <f t="shared" si="67"/>
        <v>0</v>
      </c>
      <c r="KO65" s="46">
        <f t="shared" si="67"/>
        <v>0</v>
      </c>
      <c r="KP65" s="46">
        <f t="shared" si="67"/>
        <v>0</v>
      </c>
      <c r="KQ65" s="46">
        <f t="shared" si="67"/>
        <v>0</v>
      </c>
      <c r="KR65" s="46">
        <f t="shared" si="67"/>
        <v>0</v>
      </c>
      <c r="KS65" s="46">
        <f t="shared" si="67"/>
        <v>0</v>
      </c>
      <c r="KT65" s="46">
        <f t="shared" si="67"/>
        <v>0</v>
      </c>
      <c r="KU65" s="46">
        <f t="shared" si="67"/>
        <v>0</v>
      </c>
      <c r="KV65" s="46">
        <f t="shared" si="68"/>
        <v>0</v>
      </c>
      <c r="KW65" s="46">
        <f t="shared" si="68"/>
        <v>0</v>
      </c>
      <c r="KX65" s="46">
        <f t="shared" si="68"/>
        <v>0</v>
      </c>
      <c r="KY65" s="46">
        <f t="shared" si="68"/>
        <v>0</v>
      </c>
      <c r="KZ65" s="46">
        <f t="shared" si="68"/>
        <v>0</v>
      </c>
      <c r="LA65" s="46">
        <f t="shared" si="68"/>
        <v>0</v>
      </c>
      <c r="LB65" s="46">
        <f t="shared" si="68"/>
        <v>0</v>
      </c>
      <c r="LC65" s="46">
        <f t="shared" si="68"/>
        <v>0</v>
      </c>
      <c r="LD65" s="46">
        <f t="shared" si="68"/>
        <v>0</v>
      </c>
      <c r="LE65" s="46">
        <f t="shared" si="68"/>
        <v>0</v>
      </c>
      <c r="LF65" s="46">
        <f t="shared" si="68"/>
        <v>0</v>
      </c>
      <c r="LG65" s="46">
        <f t="shared" si="68"/>
        <v>0</v>
      </c>
      <c r="LH65" s="46">
        <f t="shared" si="68"/>
        <v>0</v>
      </c>
      <c r="LI65" s="46">
        <f t="shared" si="68"/>
        <v>0</v>
      </c>
      <c r="LJ65" s="46">
        <f t="shared" si="68"/>
        <v>0</v>
      </c>
      <c r="LK65" s="46">
        <f t="shared" si="68"/>
        <v>0</v>
      </c>
      <c r="LL65" s="46">
        <f t="shared" si="69"/>
        <v>0</v>
      </c>
      <c r="LM65" s="46">
        <f t="shared" si="69"/>
        <v>0</v>
      </c>
      <c r="LN65" s="46">
        <f t="shared" si="69"/>
        <v>0</v>
      </c>
      <c r="LO65" s="46">
        <f t="shared" si="69"/>
        <v>0</v>
      </c>
      <c r="LP65" s="46">
        <f t="shared" si="69"/>
        <v>0</v>
      </c>
      <c r="LQ65" s="46">
        <f t="shared" si="69"/>
        <v>0</v>
      </c>
      <c r="LR65" s="46">
        <f t="shared" si="69"/>
        <v>0</v>
      </c>
      <c r="LS65" s="46">
        <f t="shared" si="69"/>
        <v>0</v>
      </c>
      <c r="LT65" s="46">
        <f t="shared" si="69"/>
        <v>0</v>
      </c>
    </row>
    <row r="66" spans="1:332" ht="24.6" customHeight="1">
      <c r="A66" s="121">
        <v>5</v>
      </c>
      <c r="B66" s="19"/>
      <c r="C66" s="20"/>
      <c r="D66" s="20"/>
      <c r="E66" s="215" t="str">
        <f t="shared" si="25"/>
        <v/>
      </c>
      <c r="F66" s="215">
        <f t="shared" si="26"/>
        <v>0</v>
      </c>
      <c r="G66" s="216"/>
      <c r="H66" s="217" t="str">
        <f t="shared" si="27"/>
        <v>Falta(n) Fecha(s)</v>
      </c>
      <c r="I66" s="72"/>
      <c r="J66" s="72"/>
      <c r="K66" s="72"/>
      <c r="L66" s="72"/>
      <c r="M66" s="72"/>
      <c r="N66" s="72"/>
      <c r="O66" s="72"/>
      <c r="P66" s="72"/>
      <c r="Q66" s="210" t="str" cm="1">
        <f t="array" ref="Q66">IF(SUM(COUNTIF(J66:P66,{"SI","NO APLICA"}))=0,
   "",
   IF(SUM(COUNTIF(J66:P66,{"SI","NO APLICA"}))=COLUMNS(J66:P66),
      "CUMPLE",
      "NO CUMPLE"))</f>
        <v/>
      </c>
      <c r="R66" s="72"/>
      <c r="S66" s="19"/>
      <c r="T66" s="72"/>
      <c r="U66" s="19"/>
      <c r="V66" s="72"/>
      <c r="W66" s="72"/>
      <c r="X66" s="72"/>
      <c r="Y66" s="210" t="str">
        <f t="shared" si="70"/>
        <v/>
      </c>
      <c r="Z66" s="211" t="str">
        <f t="shared" si="71"/>
        <v/>
      </c>
      <c r="AA66" s="476"/>
      <c r="AB66" s="477"/>
      <c r="AD66" s="122" t="str">
        <f t="shared" si="28"/>
        <v/>
      </c>
      <c r="AE66" s="122" t="str">
        <f t="shared" si="28"/>
        <v/>
      </c>
      <c r="AF66" s="123">
        <f t="shared" si="28"/>
        <v>0</v>
      </c>
      <c r="AG66" s="122" t="str">
        <f t="shared" si="29"/>
        <v/>
      </c>
      <c r="AH66" s="122" t="str">
        <f t="shared" si="29"/>
        <v/>
      </c>
      <c r="AI66" s="123">
        <f t="shared" si="29"/>
        <v>0</v>
      </c>
      <c r="AW66" s="46" t="str">
        <f t="shared" si="30"/>
        <v/>
      </c>
      <c r="AX66" s="46">
        <f t="shared" si="30"/>
        <v>1</v>
      </c>
      <c r="AY66" s="96">
        <v>5</v>
      </c>
      <c r="AZ66" s="47" t="str">
        <f t="shared" si="31"/>
        <v/>
      </c>
      <c r="BA66" s="47">
        <f t="shared" si="32"/>
        <v>0</v>
      </c>
      <c r="BB66" s="90" t="str">
        <f t="shared" si="33"/>
        <v/>
      </c>
      <c r="BC66" s="124">
        <v>5</v>
      </c>
      <c r="BD66" s="125">
        <f t="shared" si="34"/>
        <v>1</v>
      </c>
      <c r="BE66" s="126">
        <f t="shared" si="35"/>
        <v>1</v>
      </c>
      <c r="BF66" s="90">
        <f t="shared" si="36"/>
        <v>0</v>
      </c>
      <c r="BG66" s="90">
        <f t="shared" si="75"/>
        <v>0</v>
      </c>
      <c r="BH66" s="90" t="str">
        <f t="shared" si="72"/>
        <v/>
      </c>
      <c r="BI66" s="90" t="e">
        <f t="shared" si="37"/>
        <v>#NUM!</v>
      </c>
      <c r="BJ66" s="90" t="str">
        <f t="shared" si="38"/>
        <v/>
      </c>
      <c r="BK66" s="127">
        <f t="shared" si="39"/>
        <v>0</v>
      </c>
      <c r="BL66" s="128" t="e">
        <f t="shared" si="40"/>
        <v>#NUM!</v>
      </c>
      <c r="BM66" s="128" t="e">
        <f t="shared" si="41"/>
        <v>#NUM!</v>
      </c>
      <c r="BN66" s="128" t="str">
        <f t="shared" si="42"/>
        <v/>
      </c>
      <c r="BO66" s="128" t="str">
        <f t="shared" si="73"/>
        <v/>
      </c>
      <c r="BP66" s="90">
        <f t="shared" si="43"/>
        <v>0</v>
      </c>
      <c r="BQ66" s="90">
        <f t="shared" si="44"/>
        <v>0</v>
      </c>
      <c r="BR66" s="90">
        <f t="shared" si="76"/>
        <v>0</v>
      </c>
      <c r="BS66" s="90" t="str">
        <f t="shared" si="45"/>
        <v/>
      </c>
      <c r="BT66" s="90" t="e">
        <f t="shared" si="46"/>
        <v>#NUM!</v>
      </c>
      <c r="BU66" s="90" t="e">
        <f t="shared" si="47"/>
        <v>#NUM!</v>
      </c>
      <c r="BV66" s="127">
        <f t="shared" si="48"/>
        <v>0</v>
      </c>
      <c r="BW66" s="128" t="e">
        <f t="shared" si="49"/>
        <v>#NUM!</v>
      </c>
      <c r="BX66" s="128" t="e">
        <f t="shared" si="50"/>
        <v>#NUM!</v>
      </c>
      <c r="BY66" s="128" t="str">
        <f t="shared" si="51"/>
        <v/>
      </c>
      <c r="BZ66" s="128" t="str">
        <f t="shared" si="74"/>
        <v/>
      </c>
      <c r="CA66" s="90">
        <f t="shared" si="52"/>
        <v>0</v>
      </c>
      <c r="CB66" s="90"/>
      <c r="CC66" s="90"/>
      <c r="CD66" s="129"/>
      <c r="CE66" s="130">
        <f t="shared" si="53"/>
        <v>0</v>
      </c>
      <c r="CF66" s="46">
        <f t="shared" si="54"/>
        <v>0</v>
      </c>
      <c r="CG66" s="46">
        <f t="shared" si="54"/>
        <v>0</v>
      </c>
      <c r="CH66" s="46">
        <f t="shared" si="54"/>
        <v>0</v>
      </c>
      <c r="CI66" s="46">
        <f t="shared" si="54"/>
        <v>0</v>
      </c>
      <c r="CJ66" s="46">
        <f t="shared" si="54"/>
        <v>0</v>
      </c>
      <c r="CK66" s="46">
        <f t="shared" si="54"/>
        <v>0</v>
      </c>
      <c r="CL66" s="46">
        <f t="shared" si="54"/>
        <v>0</v>
      </c>
      <c r="CM66" s="46">
        <f t="shared" si="54"/>
        <v>0</v>
      </c>
      <c r="CN66" s="46">
        <f t="shared" si="54"/>
        <v>0</v>
      </c>
      <c r="CO66" s="46">
        <f t="shared" si="54"/>
        <v>0</v>
      </c>
      <c r="CP66" s="46">
        <f t="shared" si="54"/>
        <v>0</v>
      </c>
      <c r="CQ66" s="46">
        <f t="shared" si="54"/>
        <v>0</v>
      </c>
      <c r="CR66" s="46">
        <f t="shared" si="54"/>
        <v>0</v>
      </c>
      <c r="CS66" s="46">
        <f t="shared" si="54"/>
        <v>0</v>
      </c>
      <c r="CT66" s="46">
        <f t="shared" si="54"/>
        <v>0</v>
      </c>
      <c r="CU66" s="46">
        <f t="shared" si="54"/>
        <v>0</v>
      </c>
      <c r="CV66" s="46">
        <f t="shared" si="55"/>
        <v>0</v>
      </c>
      <c r="CW66" s="46">
        <f t="shared" si="55"/>
        <v>0</v>
      </c>
      <c r="CX66" s="46">
        <f t="shared" si="55"/>
        <v>0</v>
      </c>
      <c r="CY66" s="46">
        <f t="shared" si="55"/>
        <v>0</v>
      </c>
      <c r="CZ66" s="46">
        <f t="shared" si="55"/>
        <v>0</v>
      </c>
      <c r="DA66" s="46">
        <f t="shared" si="55"/>
        <v>0</v>
      </c>
      <c r="DB66" s="46">
        <f t="shared" si="55"/>
        <v>0</v>
      </c>
      <c r="DC66" s="46">
        <f t="shared" si="55"/>
        <v>0</v>
      </c>
      <c r="DD66" s="46">
        <f t="shared" si="55"/>
        <v>0</v>
      </c>
      <c r="DE66" s="46">
        <f t="shared" si="55"/>
        <v>0</v>
      </c>
      <c r="DF66" s="46">
        <f t="shared" si="55"/>
        <v>0</v>
      </c>
      <c r="DG66" s="46">
        <f t="shared" si="55"/>
        <v>0</v>
      </c>
      <c r="DH66" s="46">
        <f t="shared" si="55"/>
        <v>0</v>
      </c>
      <c r="DI66" s="46">
        <f t="shared" si="55"/>
        <v>0</v>
      </c>
      <c r="DJ66" s="46">
        <f t="shared" si="55"/>
        <v>0</v>
      </c>
      <c r="DK66" s="46">
        <f t="shared" si="55"/>
        <v>0</v>
      </c>
      <c r="DL66" s="46">
        <f t="shared" si="56"/>
        <v>0</v>
      </c>
      <c r="DM66" s="46">
        <f t="shared" si="56"/>
        <v>0</v>
      </c>
      <c r="DN66" s="46">
        <f t="shared" si="56"/>
        <v>0</v>
      </c>
      <c r="DO66" s="46">
        <f t="shared" si="56"/>
        <v>0</v>
      </c>
      <c r="DP66" s="46">
        <f t="shared" si="56"/>
        <v>0</v>
      </c>
      <c r="DQ66" s="46">
        <f t="shared" si="56"/>
        <v>0</v>
      </c>
      <c r="DR66" s="46">
        <f t="shared" si="56"/>
        <v>0</v>
      </c>
      <c r="DS66" s="46">
        <f t="shared" si="56"/>
        <v>0</v>
      </c>
      <c r="DT66" s="46">
        <f t="shared" si="56"/>
        <v>0</v>
      </c>
      <c r="DU66" s="46">
        <f t="shared" si="56"/>
        <v>0</v>
      </c>
      <c r="DV66" s="46">
        <f t="shared" si="56"/>
        <v>0</v>
      </c>
      <c r="DW66" s="46">
        <f t="shared" si="56"/>
        <v>0</v>
      </c>
      <c r="DX66" s="46">
        <f t="shared" si="56"/>
        <v>0</v>
      </c>
      <c r="DY66" s="46">
        <f t="shared" si="56"/>
        <v>0</v>
      </c>
      <c r="DZ66" s="46">
        <f t="shared" si="56"/>
        <v>0</v>
      </c>
      <c r="EA66" s="46">
        <f t="shared" si="56"/>
        <v>0</v>
      </c>
      <c r="EB66" s="46">
        <f t="shared" si="57"/>
        <v>0</v>
      </c>
      <c r="EC66" s="46">
        <f t="shared" si="57"/>
        <v>0</v>
      </c>
      <c r="ED66" s="46">
        <f t="shared" si="57"/>
        <v>0</v>
      </c>
      <c r="EE66" s="46">
        <f t="shared" si="57"/>
        <v>0</v>
      </c>
      <c r="EF66" s="46">
        <f t="shared" si="57"/>
        <v>0</v>
      </c>
      <c r="EG66" s="46">
        <f t="shared" si="57"/>
        <v>0</v>
      </c>
      <c r="EH66" s="46">
        <f t="shared" si="57"/>
        <v>0</v>
      </c>
      <c r="EI66" s="46">
        <f t="shared" si="57"/>
        <v>0</v>
      </c>
      <c r="EJ66" s="46">
        <f t="shared" si="57"/>
        <v>0</v>
      </c>
      <c r="EK66" s="46">
        <f t="shared" si="57"/>
        <v>0</v>
      </c>
      <c r="EL66" s="46">
        <f t="shared" si="57"/>
        <v>0</v>
      </c>
      <c r="EM66" s="46">
        <f t="shared" si="57"/>
        <v>0</v>
      </c>
      <c r="EN66" s="46">
        <f t="shared" si="57"/>
        <v>0</v>
      </c>
      <c r="EO66" s="46">
        <f t="shared" si="57"/>
        <v>0</v>
      </c>
      <c r="EP66" s="46">
        <f t="shared" si="57"/>
        <v>0</v>
      </c>
      <c r="EQ66" s="46">
        <f t="shared" si="57"/>
        <v>0</v>
      </c>
      <c r="ER66" s="46">
        <f t="shared" si="58"/>
        <v>0</v>
      </c>
      <c r="ES66" s="46">
        <f t="shared" si="58"/>
        <v>0</v>
      </c>
      <c r="ET66" s="46">
        <f t="shared" si="58"/>
        <v>0</v>
      </c>
      <c r="EU66" s="46">
        <f t="shared" si="58"/>
        <v>0</v>
      </c>
      <c r="EV66" s="46">
        <f t="shared" si="58"/>
        <v>0</v>
      </c>
      <c r="EW66" s="46">
        <f t="shared" si="58"/>
        <v>0</v>
      </c>
      <c r="EX66" s="46">
        <f t="shared" si="58"/>
        <v>0</v>
      </c>
      <c r="EY66" s="46">
        <f t="shared" si="58"/>
        <v>0</v>
      </c>
      <c r="EZ66" s="46">
        <f t="shared" si="58"/>
        <v>0</v>
      </c>
      <c r="FA66" s="46">
        <f t="shared" si="58"/>
        <v>0</v>
      </c>
      <c r="FB66" s="46">
        <f t="shared" si="58"/>
        <v>0</v>
      </c>
      <c r="FC66" s="46">
        <f t="shared" si="58"/>
        <v>0</v>
      </c>
      <c r="FD66" s="46">
        <f t="shared" si="58"/>
        <v>0</v>
      </c>
      <c r="FE66" s="46">
        <f t="shared" si="58"/>
        <v>0</v>
      </c>
      <c r="FF66" s="46">
        <f t="shared" si="58"/>
        <v>0</v>
      </c>
      <c r="FG66" s="46">
        <f t="shared" si="58"/>
        <v>0</v>
      </c>
      <c r="FH66" s="46">
        <f t="shared" si="59"/>
        <v>0</v>
      </c>
      <c r="FI66" s="46">
        <f t="shared" si="59"/>
        <v>0</v>
      </c>
      <c r="FJ66" s="46">
        <f t="shared" si="59"/>
        <v>0</v>
      </c>
      <c r="FK66" s="46">
        <f t="shared" si="59"/>
        <v>0</v>
      </c>
      <c r="FL66" s="46">
        <f t="shared" si="59"/>
        <v>0</v>
      </c>
      <c r="FM66" s="46">
        <f t="shared" si="59"/>
        <v>0</v>
      </c>
      <c r="FN66" s="46">
        <f t="shared" si="59"/>
        <v>0</v>
      </c>
      <c r="FO66" s="46">
        <f t="shared" si="59"/>
        <v>0</v>
      </c>
      <c r="FP66" s="46">
        <f t="shared" si="59"/>
        <v>0</v>
      </c>
      <c r="FQ66" s="46">
        <f t="shared" si="59"/>
        <v>0</v>
      </c>
      <c r="FR66" s="46">
        <f t="shared" si="59"/>
        <v>0</v>
      </c>
      <c r="FS66" s="46">
        <f t="shared" si="59"/>
        <v>0</v>
      </c>
      <c r="FT66" s="46">
        <f t="shared" si="59"/>
        <v>0</v>
      </c>
      <c r="FU66" s="46">
        <f t="shared" si="59"/>
        <v>0</v>
      </c>
      <c r="FV66" s="46">
        <f t="shared" si="59"/>
        <v>0</v>
      </c>
      <c r="FW66" s="46">
        <f t="shared" si="59"/>
        <v>0</v>
      </c>
      <c r="FX66" s="46">
        <f t="shared" si="60"/>
        <v>0</v>
      </c>
      <c r="FY66" s="46">
        <f t="shared" si="60"/>
        <v>0</v>
      </c>
      <c r="FZ66" s="46">
        <f t="shared" si="60"/>
        <v>0</v>
      </c>
      <c r="GA66" s="46">
        <f t="shared" si="60"/>
        <v>0</v>
      </c>
      <c r="GB66" s="46">
        <f t="shared" si="60"/>
        <v>0</v>
      </c>
      <c r="GC66" s="46">
        <f t="shared" si="60"/>
        <v>0</v>
      </c>
      <c r="GD66" s="46">
        <f t="shared" si="60"/>
        <v>0</v>
      </c>
      <c r="GE66" s="46">
        <f t="shared" si="60"/>
        <v>0</v>
      </c>
      <c r="GF66" s="46">
        <f t="shared" si="60"/>
        <v>0</v>
      </c>
      <c r="GG66" s="46">
        <f t="shared" si="60"/>
        <v>0</v>
      </c>
      <c r="GH66" s="46">
        <f t="shared" si="60"/>
        <v>0</v>
      </c>
      <c r="GI66" s="46">
        <f t="shared" si="60"/>
        <v>0</v>
      </c>
      <c r="GJ66" s="46">
        <f t="shared" si="60"/>
        <v>0</v>
      </c>
      <c r="GK66" s="46">
        <f t="shared" si="60"/>
        <v>0</v>
      </c>
      <c r="GL66" s="46">
        <f t="shared" si="60"/>
        <v>0</v>
      </c>
      <c r="GM66" s="46">
        <f t="shared" si="60"/>
        <v>0</v>
      </c>
      <c r="GN66" s="46">
        <f t="shared" si="61"/>
        <v>0</v>
      </c>
      <c r="GO66" s="46">
        <f t="shared" si="61"/>
        <v>0</v>
      </c>
      <c r="GP66" s="46">
        <f t="shared" si="61"/>
        <v>0</v>
      </c>
      <c r="GQ66" s="46">
        <f t="shared" si="61"/>
        <v>0</v>
      </c>
      <c r="GR66" s="46">
        <f t="shared" si="61"/>
        <v>0</v>
      </c>
      <c r="GS66" s="46">
        <f t="shared" si="61"/>
        <v>0</v>
      </c>
      <c r="GT66" s="46">
        <f t="shared" si="61"/>
        <v>0</v>
      </c>
      <c r="GU66" s="46">
        <f t="shared" si="61"/>
        <v>0</v>
      </c>
      <c r="GV66" s="46">
        <f t="shared" si="61"/>
        <v>0</v>
      </c>
      <c r="GW66" s="46">
        <f t="shared" si="61"/>
        <v>0</v>
      </c>
      <c r="GX66" s="46">
        <f t="shared" si="61"/>
        <v>0</v>
      </c>
      <c r="GY66" s="46">
        <f t="shared" si="61"/>
        <v>0</v>
      </c>
      <c r="GZ66" s="46">
        <f t="shared" si="61"/>
        <v>0</v>
      </c>
      <c r="HA66" s="46">
        <f t="shared" si="61"/>
        <v>0</v>
      </c>
      <c r="HB66" s="46">
        <f t="shared" si="61"/>
        <v>0</v>
      </c>
      <c r="HC66" s="46">
        <f t="shared" si="61"/>
        <v>0</v>
      </c>
      <c r="HD66" s="46">
        <f t="shared" si="62"/>
        <v>0</v>
      </c>
      <c r="HE66" s="46">
        <f t="shared" si="62"/>
        <v>0</v>
      </c>
      <c r="HF66" s="46">
        <f t="shared" si="62"/>
        <v>0</v>
      </c>
      <c r="HG66" s="46">
        <f t="shared" si="62"/>
        <v>0</v>
      </c>
      <c r="HH66" s="46">
        <f t="shared" si="62"/>
        <v>0</v>
      </c>
      <c r="HI66" s="46">
        <f t="shared" si="62"/>
        <v>0</v>
      </c>
      <c r="HJ66" s="46">
        <f t="shared" si="62"/>
        <v>0</v>
      </c>
      <c r="HK66" s="46">
        <f t="shared" si="62"/>
        <v>0</v>
      </c>
      <c r="HL66" s="46">
        <f t="shared" si="62"/>
        <v>0</v>
      </c>
      <c r="HM66" s="46">
        <f t="shared" si="62"/>
        <v>0</v>
      </c>
      <c r="HN66" s="46">
        <f t="shared" si="62"/>
        <v>0</v>
      </c>
      <c r="HO66" s="46">
        <f t="shared" si="62"/>
        <v>0</v>
      </c>
      <c r="HP66" s="46">
        <f t="shared" si="62"/>
        <v>0</v>
      </c>
      <c r="HQ66" s="46">
        <f t="shared" si="62"/>
        <v>0</v>
      </c>
      <c r="HR66" s="46">
        <f t="shared" si="62"/>
        <v>0</v>
      </c>
      <c r="HS66" s="46">
        <f t="shared" si="62"/>
        <v>0</v>
      </c>
      <c r="HT66" s="46">
        <f t="shared" si="63"/>
        <v>0</v>
      </c>
      <c r="HU66" s="46">
        <f t="shared" si="63"/>
        <v>0</v>
      </c>
      <c r="HV66" s="46">
        <f t="shared" si="63"/>
        <v>0</v>
      </c>
      <c r="HW66" s="46">
        <f t="shared" si="63"/>
        <v>0</v>
      </c>
      <c r="HX66" s="46">
        <f t="shared" si="63"/>
        <v>0</v>
      </c>
      <c r="HY66" s="46">
        <f t="shared" si="63"/>
        <v>0</v>
      </c>
      <c r="HZ66" s="46">
        <f t="shared" si="63"/>
        <v>0</v>
      </c>
      <c r="IA66" s="46">
        <f t="shared" si="63"/>
        <v>0</v>
      </c>
      <c r="IB66" s="46">
        <f t="shared" si="63"/>
        <v>0</v>
      </c>
      <c r="IC66" s="46">
        <f t="shared" si="63"/>
        <v>0</v>
      </c>
      <c r="ID66" s="46">
        <f t="shared" si="63"/>
        <v>0</v>
      </c>
      <c r="IE66" s="46">
        <f t="shared" si="63"/>
        <v>0</v>
      </c>
      <c r="IF66" s="46">
        <f t="shared" si="63"/>
        <v>0</v>
      </c>
      <c r="IG66" s="46">
        <f t="shared" si="63"/>
        <v>0</v>
      </c>
      <c r="IH66" s="46">
        <f t="shared" si="63"/>
        <v>0</v>
      </c>
      <c r="II66" s="46">
        <f t="shared" si="63"/>
        <v>0</v>
      </c>
      <c r="IJ66" s="46">
        <f t="shared" si="64"/>
        <v>0</v>
      </c>
      <c r="IK66" s="46">
        <f t="shared" si="64"/>
        <v>0</v>
      </c>
      <c r="IL66" s="46">
        <f t="shared" si="64"/>
        <v>0</v>
      </c>
      <c r="IM66" s="46">
        <f t="shared" si="64"/>
        <v>0</v>
      </c>
      <c r="IN66" s="46">
        <f t="shared" si="64"/>
        <v>0</v>
      </c>
      <c r="IO66" s="46">
        <f t="shared" si="64"/>
        <v>0</v>
      </c>
      <c r="IP66" s="46">
        <f t="shared" si="64"/>
        <v>0</v>
      </c>
      <c r="IQ66" s="46">
        <f t="shared" si="64"/>
        <v>0</v>
      </c>
      <c r="IR66" s="46">
        <f t="shared" si="64"/>
        <v>0</v>
      </c>
      <c r="IS66" s="46">
        <f t="shared" si="64"/>
        <v>0</v>
      </c>
      <c r="IT66" s="46">
        <f t="shared" si="64"/>
        <v>0</v>
      </c>
      <c r="IU66" s="46">
        <f t="shared" si="64"/>
        <v>0</v>
      </c>
      <c r="IV66" s="46">
        <f t="shared" si="64"/>
        <v>0</v>
      </c>
      <c r="IW66" s="46">
        <f t="shared" si="64"/>
        <v>0</v>
      </c>
      <c r="IX66" s="46">
        <f t="shared" si="64"/>
        <v>0</v>
      </c>
      <c r="IY66" s="46">
        <f t="shared" si="64"/>
        <v>0</v>
      </c>
      <c r="IZ66" s="46">
        <f t="shared" si="65"/>
        <v>0</v>
      </c>
      <c r="JA66" s="46">
        <f t="shared" si="65"/>
        <v>0</v>
      </c>
      <c r="JB66" s="46">
        <f t="shared" si="65"/>
        <v>0</v>
      </c>
      <c r="JC66" s="46">
        <f t="shared" si="65"/>
        <v>0</v>
      </c>
      <c r="JD66" s="46">
        <f t="shared" si="65"/>
        <v>0</v>
      </c>
      <c r="JE66" s="46">
        <f t="shared" si="65"/>
        <v>0</v>
      </c>
      <c r="JF66" s="46">
        <f t="shared" si="65"/>
        <v>0</v>
      </c>
      <c r="JG66" s="46">
        <f t="shared" si="65"/>
        <v>0</v>
      </c>
      <c r="JH66" s="46">
        <f t="shared" si="65"/>
        <v>0</v>
      </c>
      <c r="JI66" s="46">
        <f t="shared" si="65"/>
        <v>0</v>
      </c>
      <c r="JJ66" s="46">
        <f t="shared" si="65"/>
        <v>0</v>
      </c>
      <c r="JK66" s="46">
        <f t="shared" si="65"/>
        <v>0</v>
      </c>
      <c r="JL66" s="46">
        <f t="shared" si="65"/>
        <v>0</v>
      </c>
      <c r="JM66" s="46">
        <f t="shared" si="65"/>
        <v>0</v>
      </c>
      <c r="JN66" s="46">
        <f t="shared" si="65"/>
        <v>0</v>
      </c>
      <c r="JO66" s="46">
        <f t="shared" si="65"/>
        <v>0</v>
      </c>
      <c r="JP66" s="46">
        <f t="shared" si="66"/>
        <v>0</v>
      </c>
      <c r="JQ66" s="46">
        <f t="shared" si="66"/>
        <v>0</v>
      </c>
      <c r="JR66" s="46">
        <f t="shared" si="66"/>
        <v>0</v>
      </c>
      <c r="JS66" s="46">
        <f t="shared" si="66"/>
        <v>0</v>
      </c>
      <c r="JT66" s="46">
        <f t="shared" si="66"/>
        <v>0</v>
      </c>
      <c r="JU66" s="46">
        <f t="shared" si="66"/>
        <v>0</v>
      </c>
      <c r="JV66" s="46">
        <f t="shared" si="66"/>
        <v>0</v>
      </c>
      <c r="JW66" s="46">
        <f t="shared" si="66"/>
        <v>0</v>
      </c>
      <c r="JX66" s="46">
        <f t="shared" si="66"/>
        <v>0</v>
      </c>
      <c r="JY66" s="46">
        <f t="shared" si="66"/>
        <v>0</v>
      </c>
      <c r="JZ66" s="46">
        <f t="shared" si="66"/>
        <v>0</v>
      </c>
      <c r="KA66" s="46">
        <f t="shared" si="66"/>
        <v>0</v>
      </c>
      <c r="KB66" s="46">
        <f t="shared" si="66"/>
        <v>0</v>
      </c>
      <c r="KC66" s="46">
        <f t="shared" si="66"/>
        <v>0</v>
      </c>
      <c r="KD66" s="46">
        <f t="shared" si="66"/>
        <v>0</v>
      </c>
      <c r="KE66" s="46">
        <f t="shared" si="66"/>
        <v>0</v>
      </c>
      <c r="KF66" s="46">
        <f t="shared" si="67"/>
        <v>0</v>
      </c>
      <c r="KG66" s="46">
        <f t="shared" si="67"/>
        <v>0</v>
      </c>
      <c r="KH66" s="46">
        <f t="shared" si="67"/>
        <v>0</v>
      </c>
      <c r="KI66" s="46">
        <f t="shared" si="67"/>
        <v>0</v>
      </c>
      <c r="KJ66" s="46">
        <f t="shared" si="67"/>
        <v>0</v>
      </c>
      <c r="KK66" s="46">
        <f t="shared" si="67"/>
        <v>0</v>
      </c>
      <c r="KL66" s="46">
        <f t="shared" si="67"/>
        <v>0</v>
      </c>
      <c r="KM66" s="46">
        <f t="shared" si="67"/>
        <v>0</v>
      </c>
      <c r="KN66" s="46">
        <f t="shared" si="67"/>
        <v>0</v>
      </c>
      <c r="KO66" s="46">
        <f t="shared" si="67"/>
        <v>0</v>
      </c>
      <c r="KP66" s="46">
        <f t="shared" si="67"/>
        <v>0</v>
      </c>
      <c r="KQ66" s="46">
        <f t="shared" si="67"/>
        <v>0</v>
      </c>
      <c r="KR66" s="46">
        <f t="shared" si="67"/>
        <v>0</v>
      </c>
      <c r="KS66" s="46">
        <f t="shared" si="67"/>
        <v>0</v>
      </c>
      <c r="KT66" s="46">
        <f t="shared" si="67"/>
        <v>0</v>
      </c>
      <c r="KU66" s="46">
        <f t="shared" si="67"/>
        <v>0</v>
      </c>
      <c r="KV66" s="46">
        <f t="shared" si="68"/>
        <v>0</v>
      </c>
      <c r="KW66" s="46">
        <f t="shared" si="68"/>
        <v>0</v>
      </c>
      <c r="KX66" s="46">
        <f t="shared" si="68"/>
        <v>0</v>
      </c>
      <c r="KY66" s="46">
        <f t="shared" si="68"/>
        <v>0</v>
      </c>
      <c r="KZ66" s="46">
        <f t="shared" si="68"/>
        <v>0</v>
      </c>
      <c r="LA66" s="46">
        <f t="shared" si="68"/>
        <v>0</v>
      </c>
      <c r="LB66" s="46">
        <f t="shared" si="68"/>
        <v>0</v>
      </c>
      <c r="LC66" s="46">
        <f t="shared" si="68"/>
        <v>0</v>
      </c>
      <c r="LD66" s="46">
        <f t="shared" si="68"/>
        <v>0</v>
      </c>
      <c r="LE66" s="46">
        <f t="shared" si="68"/>
        <v>0</v>
      </c>
      <c r="LF66" s="46">
        <f t="shared" si="68"/>
        <v>0</v>
      </c>
      <c r="LG66" s="46">
        <f t="shared" si="68"/>
        <v>0</v>
      </c>
      <c r="LH66" s="46">
        <f t="shared" si="68"/>
        <v>0</v>
      </c>
      <c r="LI66" s="46">
        <f t="shared" si="68"/>
        <v>0</v>
      </c>
      <c r="LJ66" s="46">
        <f t="shared" si="68"/>
        <v>0</v>
      </c>
      <c r="LK66" s="46">
        <f t="shared" si="68"/>
        <v>0</v>
      </c>
      <c r="LL66" s="46">
        <f t="shared" si="69"/>
        <v>0</v>
      </c>
      <c r="LM66" s="46">
        <f t="shared" si="69"/>
        <v>0</v>
      </c>
      <c r="LN66" s="46">
        <f t="shared" si="69"/>
        <v>0</v>
      </c>
      <c r="LO66" s="46">
        <f t="shared" si="69"/>
        <v>0</v>
      </c>
      <c r="LP66" s="46">
        <f t="shared" si="69"/>
        <v>0</v>
      </c>
      <c r="LQ66" s="46">
        <f t="shared" si="69"/>
        <v>0</v>
      </c>
      <c r="LR66" s="46">
        <f t="shared" si="69"/>
        <v>0</v>
      </c>
      <c r="LS66" s="46">
        <f t="shared" si="69"/>
        <v>0</v>
      </c>
      <c r="LT66" s="46">
        <f t="shared" si="69"/>
        <v>0</v>
      </c>
    </row>
    <row r="67" spans="1:332" ht="24.6" customHeight="1">
      <c r="A67" s="121">
        <v>6</v>
      </c>
      <c r="B67" s="19"/>
      <c r="C67" s="20"/>
      <c r="D67" s="20"/>
      <c r="E67" s="215" t="str">
        <f t="shared" si="25"/>
        <v/>
      </c>
      <c r="F67" s="215">
        <f t="shared" si="26"/>
        <v>0</v>
      </c>
      <c r="G67" s="216"/>
      <c r="H67" s="217" t="str">
        <f t="shared" si="27"/>
        <v>Falta(n) Fecha(s)</v>
      </c>
      <c r="I67" s="72"/>
      <c r="J67" s="72"/>
      <c r="K67" s="72"/>
      <c r="L67" s="72"/>
      <c r="M67" s="72"/>
      <c r="N67" s="72"/>
      <c r="O67" s="72"/>
      <c r="P67" s="72"/>
      <c r="Q67" s="210" t="str" cm="1">
        <f t="array" ref="Q67">IF(SUM(COUNTIF(J67:P67,{"SI","NO APLICA"}))=0,
   "",
   IF(SUM(COUNTIF(J67:P67,{"SI","NO APLICA"}))=COLUMNS(J67:P67),
      "CUMPLE",
      "NO CUMPLE"))</f>
        <v/>
      </c>
      <c r="R67" s="72"/>
      <c r="S67" s="19"/>
      <c r="T67" s="72"/>
      <c r="U67" s="19"/>
      <c r="V67" s="72"/>
      <c r="W67" s="72"/>
      <c r="X67" s="72"/>
      <c r="Y67" s="210" t="str">
        <f t="shared" si="70"/>
        <v/>
      </c>
      <c r="Z67" s="211" t="str">
        <f t="shared" si="71"/>
        <v/>
      </c>
      <c r="AA67" s="476"/>
      <c r="AB67" s="477"/>
      <c r="AD67" s="122" t="str">
        <f t="shared" si="28"/>
        <v/>
      </c>
      <c r="AE67" s="122" t="str">
        <f t="shared" si="28"/>
        <v/>
      </c>
      <c r="AF67" s="123">
        <f t="shared" si="28"/>
        <v>0</v>
      </c>
      <c r="AG67" s="122" t="str">
        <f t="shared" si="29"/>
        <v/>
      </c>
      <c r="AH67" s="122" t="str">
        <f t="shared" si="29"/>
        <v/>
      </c>
      <c r="AI67" s="123">
        <f t="shared" si="29"/>
        <v>0</v>
      </c>
      <c r="AW67" s="46" t="str">
        <f t="shared" si="30"/>
        <v/>
      </c>
      <c r="AX67" s="46">
        <f t="shared" si="30"/>
        <v>1</v>
      </c>
      <c r="AY67" s="96">
        <v>6</v>
      </c>
      <c r="AZ67" s="47" t="str">
        <f t="shared" si="31"/>
        <v/>
      </c>
      <c r="BA67" s="47">
        <f t="shared" si="32"/>
        <v>0</v>
      </c>
      <c r="BB67" s="90" t="str">
        <f t="shared" si="33"/>
        <v/>
      </c>
      <c r="BC67" s="124">
        <v>6</v>
      </c>
      <c r="BD67" s="125">
        <f t="shared" si="34"/>
        <v>1</v>
      </c>
      <c r="BE67" s="126">
        <f t="shared" si="35"/>
        <v>1</v>
      </c>
      <c r="BF67" s="90">
        <f t="shared" si="36"/>
        <v>0</v>
      </c>
      <c r="BG67" s="90">
        <f t="shared" si="75"/>
        <v>0</v>
      </c>
      <c r="BH67" s="90" t="str">
        <f t="shared" si="72"/>
        <v/>
      </c>
      <c r="BI67" s="90" t="e">
        <f t="shared" si="37"/>
        <v>#NUM!</v>
      </c>
      <c r="BJ67" s="90" t="str">
        <f t="shared" si="38"/>
        <v/>
      </c>
      <c r="BK67" s="127">
        <f t="shared" si="39"/>
        <v>0</v>
      </c>
      <c r="BL67" s="128" t="e">
        <f t="shared" si="40"/>
        <v>#NUM!</v>
      </c>
      <c r="BM67" s="128" t="e">
        <f t="shared" si="41"/>
        <v>#NUM!</v>
      </c>
      <c r="BN67" s="128" t="str">
        <f t="shared" si="42"/>
        <v/>
      </c>
      <c r="BO67" s="128" t="str">
        <f t="shared" si="73"/>
        <v/>
      </c>
      <c r="BP67" s="90">
        <f t="shared" si="43"/>
        <v>0</v>
      </c>
      <c r="BQ67" s="90">
        <f t="shared" si="44"/>
        <v>0</v>
      </c>
      <c r="BR67" s="90">
        <f t="shared" si="76"/>
        <v>0</v>
      </c>
      <c r="BS67" s="90" t="str">
        <f t="shared" si="45"/>
        <v/>
      </c>
      <c r="BT67" s="90" t="e">
        <f t="shared" si="46"/>
        <v>#NUM!</v>
      </c>
      <c r="BU67" s="90" t="e">
        <f t="shared" si="47"/>
        <v>#NUM!</v>
      </c>
      <c r="BV67" s="127">
        <f t="shared" si="48"/>
        <v>0</v>
      </c>
      <c r="BW67" s="128" t="e">
        <f t="shared" si="49"/>
        <v>#NUM!</v>
      </c>
      <c r="BX67" s="128" t="e">
        <f t="shared" si="50"/>
        <v>#NUM!</v>
      </c>
      <c r="BY67" s="128" t="str">
        <f t="shared" si="51"/>
        <v/>
      </c>
      <c r="BZ67" s="128" t="str">
        <f t="shared" si="74"/>
        <v/>
      </c>
      <c r="CA67" s="90">
        <f t="shared" si="52"/>
        <v>0</v>
      </c>
      <c r="CB67" s="90"/>
      <c r="CC67" s="90"/>
      <c r="CD67" s="129"/>
      <c r="CE67" s="130">
        <f t="shared" si="53"/>
        <v>0</v>
      </c>
      <c r="CF67" s="46">
        <f t="shared" si="54"/>
        <v>0</v>
      </c>
      <c r="CG67" s="46">
        <f t="shared" si="54"/>
        <v>0</v>
      </c>
      <c r="CH67" s="46">
        <f t="shared" si="54"/>
        <v>0</v>
      </c>
      <c r="CI67" s="46">
        <f t="shared" si="54"/>
        <v>0</v>
      </c>
      <c r="CJ67" s="46">
        <f t="shared" si="54"/>
        <v>0</v>
      </c>
      <c r="CK67" s="46">
        <f t="shared" si="54"/>
        <v>0</v>
      </c>
      <c r="CL67" s="46">
        <f t="shared" si="54"/>
        <v>0</v>
      </c>
      <c r="CM67" s="46">
        <f t="shared" si="54"/>
        <v>0</v>
      </c>
      <c r="CN67" s="46">
        <f t="shared" si="54"/>
        <v>0</v>
      </c>
      <c r="CO67" s="46">
        <f t="shared" si="54"/>
        <v>0</v>
      </c>
      <c r="CP67" s="46">
        <f t="shared" si="54"/>
        <v>0</v>
      </c>
      <c r="CQ67" s="46">
        <f t="shared" si="54"/>
        <v>0</v>
      </c>
      <c r="CR67" s="46">
        <f t="shared" si="54"/>
        <v>0</v>
      </c>
      <c r="CS67" s="46">
        <f t="shared" si="54"/>
        <v>0</v>
      </c>
      <c r="CT67" s="46">
        <f t="shared" si="54"/>
        <v>0</v>
      </c>
      <c r="CU67" s="46">
        <f t="shared" si="54"/>
        <v>0</v>
      </c>
      <c r="CV67" s="46">
        <f t="shared" si="55"/>
        <v>0</v>
      </c>
      <c r="CW67" s="46">
        <f t="shared" si="55"/>
        <v>0</v>
      </c>
      <c r="CX67" s="46">
        <f t="shared" si="55"/>
        <v>0</v>
      </c>
      <c r="CY67" s="46">
        <f t="shared" si="55"/>
        <v>0</v>
      </c>
      <c r="CZ67" s="46">
        <f t="shared" si="55"/>
        <v>0</v>
      </c>
      <c r="DA67" s="46">
        <f t="shared" si="55"/>
        <v>0</v>
      </c>
      <c r="DB67" s="46">
        <f t="shared" si="55"/>
        <v>0</v>
      </c>
      <c r="DC67" s="46">
        <f t="shared" si="55"/>
        <v>0</v>
      </c>
      <c r="DD67" s="46">
        <f t="shared" si="55"/>
        <v>0</v>
      </c>
      <c r="DE67" s="46">
        <f t="shared" si="55"/>
        <v>0</v>
      </c>
      <c r="DF67" s="46">
        <f t="shared" si="55"/>
        <v>0</v>
      </c>
      <c r="DG67" s="46">
        <f t="shared" si="55"/>
        <v>0</v>
      </c>
      <c r="DH67" s="46">
        <f t="shared" si="55"/>
        <v>0</v>
      </c>
      <c r="DI67" s="46">
        <f t="shared" si="55"/>
        <v>0</v>
      </c>
      <c r="DJ67" s="46">
        <f t="shared" si="55"/>
        <v>0</v>
      </c>
      <c r="DK67" s="46">
        <f t="shared" si="55"/>
        <v>0</v>
      </c>
      <c r="DL67" s="46">
        <f t="shared" si="56"/>
        <v>0</v>
      </c>
      <c r="DM67" s="46">
        <f t="shared" si="56"/>
        <v>0</v>
      </c>
      <c r="DN67" s="46">
        <f t="shared" si="56"/>
        <v>0</v>
      </c>
      <c r="DO67" s="46">
        <f t="shared" si="56"/>
        <v>0</v>
      </c>
      <c r="DP67" s="46">
        <f t="shared" si="56"/>
        <v>0</v>
      </c>
      <c r="DQ67" s="46">
        <f t="shared" si="56"/>
        <v>0</v>
      </c>
      <c r="DR67" s="46">
        <f t="shared" si="56"/>
        <v>0</v>
      </c>
      <c r="DS67" s="46">
        <f t="shared" si="56"/>
        <v>0</v>
      </c>
      <c r="DT67" s="46">
        <f t="shared" si="56"/>
        <v>0</v>
      </c>
      <c r="DU67" s="46">
        <f t="shared" si="56"/>
        <v>0</v>
      </c>
      <c r="DV67" s="46">
        <f t="shared" si="56"/>
        <v>0</v>
      </c>
      <c r="DW67" s="46">
        <f t="shared" si="56"/>
        <v>0</v>
      </c>
      <c r="DX67" s="46">
        <f t="shared" si="56"/>
        <v>0</v>
      </c>
      <c r="DY67" s="46">
        <f t="shared" si="56"/>
        <v>0</v>
      </c>
      <c r="DZ67" s="46">
        <f t="shared" si="56"/>
        <v>0</v>
      </c>
      <c r="EA67" s="46">
        <f t="shared" si="56"/>
        <v>0</v>
      </c>
      <c r="EB67" s="46">
        <f t="shared" si="57"/>
        <v>0</v>
      </c>
      <c r="EC67" s="46">
        <f t="shared" si="57"/>
        <v>0</v>
      </c>
      <c r="ED67" s="46">
        <f t="shared" si="57"/>
        <v>0</v>
      </c>
      <c r="EE67" s="46">
        <f t="shared" si="57"/>
        <v>0</v>
      </c>
      <c r="EF67" s="46">
        <f t="shared" si="57"/>
        <v>0</v>
      </c>
      <c r="EG67" s="46">
        <f t="shared" si="57"/>
        <v>0</v>
      </c>
      <c r="EH67" s="46">
        <f t="shared" si="57"/>
        <v>0</v>
      </c>
      <c r="EI67" s="46">
        <f t="shared" si="57"/>
        <v>0</v>
      </c>
      <c r="EJ67" s="46">
        <f t="shared" si="57"/>
        <v>0</v>
      </c>
      <c r="EK67" s="46">
        <f t="shared" si="57"/>
        <v>0</v>
      </c>
      <c r="EL67" s="46">
        <f t="shared" si="57"/>
        <v>0</v>
      </c>
      <c r="EM67" s="46">
        <f t="shared" si="57"/>
        <v>0</v>
      </c>
      <c r="EN67" s="46">
        <f t="shared" si="57"/>
        <v>0</v>
      </c>
      <c r="EO67" s="46">
        <f t="shared" si="57"/>
        <v>0</v>
      </c>
      <c r="EP67" s="46">
        <f t="shared" si="57"/>
        <v>0</v>
      </c>
      <c r="EQ67" s="46">
        <f t="shared" si="57"/>
        <v>0</v>
      </c>
      <c r="ER67" s="46">
        <f t="shared" si="58"/>
        <v>0</v>
      </c>
      <c r="ES67" s="46">
        <f t="shared" si="58"/>
        <v>0</v>
      </c>
      <c r="ET67" s="46">
        <f t="shared" si="58"/>
        <v>0</v>
      </c>
      <c r="EU67" s="46">
        <f t="shared" si="58"/>
        <v>0</v>
      </c>
      <c r="EV67" s="46">
        <f t="shared" si="58"/>
        <v>0</v>
      </c>
      <c r="EW67" s="46">
        <f t="shared" si="58"/>
        <v>0</v>
      </c>
      <c r="EX67" s="46">
        <f t="shared" si="58"/>
        <v>0</v>
      </c>
      <c r="EY67" s="46">
        <f t="shared" si="58"/>
        <v>0</v>
      </c>
      <c r="EZ67" s="46">
        <f t="shared" si="58"/>
        <v>0</v>
      </c>
      <c r="FA67" s="46">
        <f t="shared" si="58"/>
        <v>0</v>
      </c>
      <c r="FB67" s="46">
        <f t="shared" si="58"/>
        <v>0</v>
      </c>
      <c r="FC67" s="46">
        <f t="shared" si="58"/>
        <v>0</v>
      </c>
      <c r="FD67" s="46">
        <f t="shared" si="58"/>
        <v>0</v>
      </c>
      <c r="FE67" s="46">
        <f t="shared" si="58"/>
        <v>0</v>
      </c>
      <c r="FF67" s="46">
        <f t="shared" si="58"/>
        <v>0</v>
      </c>
      <c r="FG67" s="46">
        <f t="shared" si="58"/>
        <v>0</v>
      </c>
      <c r="FH67" s="46">
        <f t="shared" si="59"/>
        <v>0</v>
      </c>
      <c r="FI67" s="46">
        <f t="shared" si="59"/>
        <v>0</v>
      </c>
      <c r="FJ67" s="46">
        <f t="shared" si="59"/>
        <v>0</v>
      </c>
      <c r="FK67" s="46">
        <f t="shared" si="59"/>
        <v>0</v>
      </c>
      <c r="FL67" s="46">
        <f t="shared" si="59"/>
        <v>0</v>
      </c>
      <c r="FM67" s="46">
        <f t="shared" si="59"/>
        <v>0</v>
      </c>
      <c r="FN67" s="46">
        <f t="shared" si="59"/>
        <v>0</v>
      </c>
      <c r="FO67" s="46">
        <f t="shared" si="59"/>
        <v>0</v>
      </c>
      <c r="FP67" s="46">
        <f t="shared" si="59"/>
        <v>0</v>
      </c>
      <c r="FQ67" s="46">
        <f t="shared" si="59"/>
        <v>0</v>
      </c>
      <c r="FR67" s="46">
        <f t="shared" si="59"/>
        <v>0</v>
      </c>
      <c r="FS67" s="46">
        <f t="shared" si="59"/>
        <v>0</v>
      </c>
      <c r="FT67" s="46">
        <f t="shared" si="59"/>
        <v>0</v>
      </c>
      <c r="FU67" s="46">
        <f t="shared" si="59"/>
        <v>0</v>
      </c>
      <c r="FV67" s="46">
        <f t="shared" si="59"/>
        <v>0</v>
      </c>
      <c r="FW67" s="46">
        <f t="shared" si="59"/>
        <v>0</v>
      </c>
      <c r="FX67" s="46">
        <f t="shared" si="60"/>
        <v>0</v>
      </c>
      <c r="FY67" s="46">
        <f t="shared" si="60"/>
        <v>0</v>
      </c>
      <c r="FZ67" s="46">
        <f t="shared" si="60"/>
        <v>0</v>
      </c>
      <c r="GA67" s="46">
        <f t="shared" si="60"/>
        <v>0</v>
      </c>
      <c r="GB67" s="46">
        <f t="shared" si="60"/>
        <v>0</v>
      </c>
      <c r="GC67" s="46">
        <f t="shared" si="60"/>
        <v>0</v>
      </c>
      <c r="GD67" s="46">
        <f t="shared" si="60"/>
        <v>0</v>
      </c>
      <c r="GE67" s="46">
        <f t="shared" si="60"/>
        <v>0</v>
      </c>
      <c r="GF67" s="46">
        <f t="shared" si="60"/>
        <v>0</v>
      </c>
      <c r="GG67" s="46">
        <f t="shared" si="60"/>
        <v>0</v>
      </c>
      <c r="GH67" s="46">
        <f t="shared" si="60"/>
        <v>0</v>
      </c>
      <c r="GI67" s="46">
        <f t="shared" si="60"/>
        <v>0</v>
      </c>
      <c r="GJ67" s="46">
        <f t="shared" si="60"/>
        <v>0</v>
      </c>
      <c r="GK67" s="46">
        <f t="shared" si="60"/>
        <v>0</v>
      </c>
      <c r="GL67" s="46">
        <f t="shared" si="60"/>
        <v>0</v>
      </c>
      <c r="GM67" s="46">
        <f t="shared" si="60"/>
        <v>0</v>
      </c>
      <c r="GN67" s="46">
        <f t="shared" si="61"/>
        <v>0</v>
      </c>
      <c r="GO67" s="46">
        <f t="shared" si="61"/>
        <v>0</v>
      </c>
      <c r="GP67" s="46">
        <f t="shared" si="61"/>
        <v>0</v>
      </c>
      <c r="GQ67" s="46">
        <f t="shared" si="61"/>
        <v>0</v>
      </c>
      <c r="GR67" s="46">
        <f t="shared" si="61"/>
        <v>0</v>
      </c>
      <c r="GS67" s="46">
        <f t="shared" si="61"/>
        <v>0</v>
      </c>
      <c r="GT67" s="46">
        <f t="shared" si="61"/>
        <v>0</v>
      </c>
      <c r="GU67" s="46">
        <f t="shared" si="61"/>
        <v>0</v>
      </c>
      <c r="GV67" s="46">
        <f t="shared" si="61"/>
        <v>0</v>
      </c>
      <c r="GW67" s="46">
        <f t="shared" si="61"/>
        <v>0</v>
      </c>
      <c r="GX67" s="46">
        <f t="shared" si="61"/>
        <v>0</v>
      </c>
      <c r="GY67" s="46">
        <f t="shared" si="61"/>
        <v>0</v>
      </c>
      <c r="GZ67" s="46">
        <f t="shared" si="61"/>
        <v>0</v>
      </c>
      <c r="HA67" s="46">
        <f t="shared" si="61"/>
        <v>0</v>
      </c>
      <c r="HB67" s="46">
        <f t="shared" si="61"/>
        <v>0</v>
      </c>
      <c r="HC67" s="46">
        <f t="shared" si="61"/>
        <v>0</v>
      </c>
      <c r="HD67" s="46">
        <f t="shared" si="62"/>
        <v>0</v>
      </c>
      <c r="HE67" s="46">
        <f t="shared" si="62"/>
        <v>0</v>
      </c>
      <c r="HF67" s="46">
        <f t="shared" si="62"/>
        <v>0</v>
      </c>
      <c r="HG67" s="46">
        <f t="shared" si="62"/>
        <v>0</v>
      </c>
      <c r="HH67" s="46">
        <f t="shared" si="62"/>
        <v>0</v>
      </c>
      <c r="HI67" s="46">
        <f t="shared" si="62"/>
        <v>0</v>
      </c>
      <c r="HJ67" s="46">
        <f t="shared" si="62"/>
        <v>0</v>
      </c>
      <c r="HK67" s="46">
        <f t="shared" si="62"/>
        <v>0</v>
      </c>
      <c r="HL67" s="46">
        <f t="shared" si="62"/>
        <v>0</v>
      </c>
      <c r="HM67" s="46">
        <f t="shared" si="62"/>
        <v>0</v>
      </c>
      <c r="HN67" s="46">
        <f t="shared" si="62"/>
        <v>0</v>
      </c>
      <c r="HO67" s="46">
        <f t="shared" si="62"/>
        <v>0</v>
      </c>
      <c r="HP67" s="46">
        <f t="shared" si="62"/>
        <v>0</v>
      </c>
      <c r="HQ67" s="46">
        <f t="shared" si="62"/>
        <v>0</v>
      </c>
      <c r="HR67" s="46">
        <f t="shared" si="62"/>
        <v>0</v>
      </c>
      <c r="HS67" s="46">
        <f t="shared" si="62"/>
        <v>0</v>
      </c>
      <c r="HT67" s="46">
        <f t="shared" si="63"/>
        <v>0</v>
      </c>
      <c r="HU67" s="46">
        <f t="shared" si="63"/>
        <v>0</v>
      </c>
      <c r="HV67" s="46">
        <f t="shared" si="63"/>
        <v>0</v>
      </c>
      <c r="HW67" s="46">
        <f t="shared" si="63"/>
        <v>0</v>
      </c>
      <c r="HX67" s="46">
        <f t="shared" si="63"/>
        <v>0</v>
      </c>
      <c r="HY67" s="46">
        <f t="shared" si="63"/>
        <v>0</v>
      </c>
      <c r="HZ67" s="46">
        <f t="shared" si="63"/>
        <v>0</v>
      </c>
      <c r="IA67" s="46">
        <f t="shared" si="63"/>
        <v>0</v>
      </c>
      <c r="IB67" s="46">
        <f t="shared" si="63"/>
        <v>0</v>
      </c>
      <c r="IC67" s="46">
        <f t="shared" si="63"/>
        <v>0</v>
      </c>
      <c r="ID67" s="46">
        <f t="shared" si="63"/>
        <v>0</v>
      </c>
      <c r="IE67" s="46">
        <f t="shared" si="63"/>
        <v>0</v>
      </c>
      <c r="IF67" s="46">
        <f t="shared" si="63"/>
        <v>0</v>
      </c>
      <c r="IG67" s="46">
        <f t="shared" si="63"/>
        <v>0</v>
      </c>
      <c r="IH67" s="46">
        <f t="shared" si="63"/>
        <v>0</v>
      </c>
      <c r="II67" s="46">
        <f t="shared" si="63"/>
        <v>0</v>
      </c>
      <c r="IJ67" s="46">
        <f t="shared" si="64"/>
        <v>0</v>
      </c>
      <c r="IK67" s="46">
        <f t="shared" si="64"/>
        <v>0</v>
      </c>
      <c r="IL67" s="46">
        <f t="shared" si="64"/>
        <v>0</v>
      </c>
      <c r="IM67" s="46">
        <f t="shared" si="64"/>
        <v>0</v>
      </c>
      <c r="IN67" s="46">
        <f t="shared" si="64"/>
        <v>0</v>
      </c>
      <c r="IO67" s="46">
        <f t="shared" si="64"/>
        <v>0</v>
      </c>
      <c r="IP67" s="46">
        <f t="shared" si="64"/>
        <v>0</v>
      </c>
      <c r="IQ67" s="46">
        <f t="shared" si="64"/>
        <v>0</v>
      </c>
      <c r="IR67" s="46">
        <f t="shared" si="64"/>
        <v>0</v>
      </c>
      <c r="IS67" s="46">
        <f t="shared" si="64"/>
        <v>0</v>
      </c>
      <c r="IT67" s="46">
        <f t="shared" si="64"/>
        <v>0</v>
      </c>
      <c r="IU67" s="46">
        <f t="shared" si="64"/>
        <v>0</v>
      </c>
      <c r="IV67" s="46">
        <f t="shared" si="64"/>
        <v>0</v>
      </c>
      <c r="IW67" s="46">
        <f t="shared" si="64"/>
        <v>0</v>
      </c>
      <c r="IX67" s="46">
        <f t="shared" si="64"/>
        <v>0</v>
      </c>
      <c r="IY67" s="46">
        <f t="shared" si="64"/>
        <v>0</v>
      </c>
      <c r="IZ67" s="46">
        <f t="shared" si="65"/>
        <v>0</v>
      </c>
      <c r="JA67" s="46">
        <f t="shared" si="65"/>
        <v>0</v>
      </c>
      <c r="JB67" s="46">
        <f t="shared" si="65"/>
        <v>0</v>
      </c>
      <c r="JC67" s="46">
        <f t="shared" si="65"/>
        <v>0</v>
      </c>
      <c r="JD67" s="46">
        <f t="shared" si="65"/>
        <v>0</v>
      </c>
      <c r="JE67" s="46">
        <f t="shared" si="65"/>
        <v>0</v>
      </c>
      <c r="JF67" s="46">
        <f t="shared" si="65"/>
        <v>0</v>
      </c>
      <c r="JG67" s="46">
        <f t="shared" si="65"/>
        <v>0</v>
      </c>
      <c r="JH67" s="46">
        <f t="shared" si="65"/>
        <v>0</v>
      </c>
      <c r="JI67" s="46">
        <f t="shared" si="65"/>
        <v>0</v>
      </c>
      <c r="JJ67" s="46">
        <f t="shared" si="65"/>
        <v>0</v>
      </c>
      <c r="JK67" s="46">
        <f t="shared" si="65"/>
        <v>0</v>
      </c>
      <c r="JL67" s="46">
        <f t="shared" si="65"/>
        <v>0</v>
      </c>
      <c r="JM67" s="46">
        <f t="shared" si="65"/>
        <v>0</v>
      </c>
      <c r="JN67" s="46">
        <f t="shared" si="65"/>
        <v>0</v>
      </c>
      <c r="JO67" s="46">
        <f t="shared" si="65"/>
        <v>0</v>
      </c>
      <c r="JP67" s="46">
        <f t="shared" si="66"/>
        <v>0</v>
      </c>
      <c r="JQ67" s="46">
        <f t="shared" si="66"/>
        <v>0</v>
      </c>
      <c r="JR67" s="46">
        <f t="shared" si="66"/>
        <v>0</v>
      </c>
      <c r="JS67" s="46">
        <f t="shared" si="66"/>
        <v>0</v>
      </c>
      <c r="JT67" s="46">
        <f t="shared" si="66"/>
        <v>0</v>
      </c>
      <c r="JU67" s="46">
        <f t="shared" si="66"/>
        <v>0</v>
      </c>
      <c r="JV67" s="46">
        <f t="shared" si="66"/>
        <v>0</v>
      </c>
      <c r="JW67" s="46">
        <f t="shared" si="66"/>
        <v>0</v>
      </c>
      <c r="JX67" s="46">
        <f t="shared" si="66"/>
        <v>0</v>
      </c>
      <c r="JY67" s="46">
        <f t="shared" si="66"/>
        <v>0</v>
      </c>
      <c r="JZ67" s="46">
        <f t="shared" si="66"/>
        <v>0</v>
      </c>
      <c r="KA67" s="46">
        <f t="shared" si="66"/>
        <v>0</v>
      </c>
      <c r="KB67" s="46">
        <f t="shared" si="66"/>
        <v>0</v>
      </c>
      <c r="KC67" s="46">
        <f t="shared" si="66"/>
        <v>0</v>
      </c>
      <c r="KD67" s="46">
        <f t="shared" si="66"/>
        <v>0</v>
      </c>
      <c r="KE67" s="46">
        <f t="shared" si="66"/>
        <v>0</v>
      </c>
      <c r="KF67" s="46">
        <f t="shared" si="67"/>
        <v>0</v>
      </c>
      <c r="KG67" s="46">
        <f t="shared" si="67"/>
        <v>0</v>
      </c>
      <c r="KH67" s="46">
        <f t="shared" si="67"/>
        <v>0</v>
      </c>
      <c r="KI67" s="46">
        <f t="shared" si="67"/>
        <v>0</v>
      </c>
      <c r="KJ67" s="46">
        <f t="shared" si="67"/>
        <v>0</v>
      </c>
      <c r="KK67" s="46">
        <f t="shared" si="67"/>
        <v>0</v>
      </c>
      <c r="KL67" s="46">
        <f t="shared" si="67"/>
        <v>0</v>
      </c>
      <c r="KM67" s="46">
        <f t="shared" si="67"/>
        <v>0</v>
      </c>
      <c r="KN67" s="46">
        <f t="shared" si="67"/>
        <v>0</v>
      </c>
      <c r="KO67" s="46">
        <f t="shared" si="67"/>
        <v>0</v>
      </c>
      <c r="KP67" s="46">
        <f t="shared" si="67"/>
        <v>0</v>
      </c>
      <c r="KQ67" s="46">
        <f t="shared" si="67"/>
        <v>0</v>
      </c>
      <c r="KR67" s="46">
        <f t="shared" si="67"/>
        <v>0</v>
      </c>
      <c r="KS67" s="46">
        <f t="shared" si="67"/>
        <v>0</v>
      </c>
      <c r="KT67" s="46">
        <f t="shared" si="67"/>
        <v>0</v>
      </c>
      <c r="KU67" s="46">
        <f t="shared" si="67"/>
        <v>0</v>
      </c>
      <c r="KV67" s="46">
        <f t="shared" si="68"/>
        <v>0</v>
      </c>
      <c r="KW67" s="46">
        <f t="shared" si="68"/>
        <v>0</v>
      </c>
      <c r="KX67" s="46">
        <f t="shared" si="68"/>
        <v>0</v>
      </c>
      <c r="KY67" s="46">
        <f t="shared" si="68"/>
        <v>0</v>
      </c>
      <c r="KZ67" s="46">
        <f t="shared" si="68"/>
        <v>0</v>
      </c>
      <c r="LA67" s="46">
        <f t="shared" si="68"/>
        <v>0</v>
      </c>
      <c r="LB67" s="46">
        <f t="shared" si="68"/>
        <v>0</v>
      </c>
      <c r="LC67" s="46">
        <f t="shared" si="68"/>
        <v>0</v>
      </c>
      <c r="LD67" s="46">
        <f t="shared" si="68"/>
        <v>0</v>
      </c>
      <c r="LE67" s="46">
        <f t="shared" si="68"/>
        <v>0</v>
      </c>
      <c r="LF67" s="46">
        <f t="shared" si="68"/>
        <v>0</v>
      </c>
      <c r="LG67" s="46">
        <f t="shared" si="69"/>
        <v>0</v>
      </c>
      <c r="LH67" s="46">
        <f t="shared" si="69"/>
        <v>0</v>
      </c>
      <c r="LI67" s="46">
        <f t="shared" si="69"/>
        <v>0</v>
      </c>
      <c r="LJ67" s="46">
        <f t="shared" si="69"/>
        <v>0</v>
      </c>
      <c r="LK67" s="46">
        <f t="shared" si="69"/>
        <v>0</v>
      </c>
      <c r="LL67" s="46">
        <f t="shared" si="69"/>
        <v>0</v>
      </c>
      <c r="LM67" s="46">
        <f t="shared" si="69"/>
        <v>0</v>
      </c>
      <c r="LN67" s="46">
        <f t="shared" si="69"/>
        <v>0</v>
      </c>
      <c r="LO67" s="46">
        <f t="shared" si="69"/>
        <v>0</v>
      </c>
      <c r="LP67" s="46">
        <f t="shared" si="69"/>
        <v>0</v>
      </c>
      <c r="LQ67" s="46">
        <f t="shared" si="69"/>
        <v>0</v>
      </c>
      <c r="LR67" s="46">
        <f t="shared" si="69"/>
        <v>0</v>
      </c>
      <c r="LS67" s="46">
        <f t="shared" si="69"/>
        <v>0</v>
      </c>
      <c r="LT67" s="46">
        <f t="shared" si="69"/>
        <v>0</v>
      </c>
    </row>
    <row r="68" spans="1:332" ht="24.6" customHeight="1">
      <c r="A68" s="121">
        <v>7</v>
      </c>
      <c r="B68" s="19"/>
      <c r="C68" s="20"/>
      <c r="D68" s="20"/>
      <c r="E68" s="215" t="str">
        <f t="shared" si="25"/>
        <v/>
      </c>
      <c r="F68" s="215">
        <f t="shared" si="26"/>
        <v>0</v>
      </c>
      <c r="G68" s="216"/>
      <c r="H68" s="217" t="str">
        <f t="shared" si="27"/>
        <v>Falta(n) Fecha(s)</v>
      </c>
      <c r="I68" s="72"/>
      <c r="J68" s="72"/>
      <c r="K68" s="72"/>
      <c r="L68" s="72"/>
      <c r="M68" s="72"/>
      <c r="N68" s="72"/>
      <c r="O68" s="72"/>
      <c r="P68" s="72"/>
      <c r="Q68" s="210" t="str" cm="1">
        <f t="array" ref="Q68">IF(SUM(COUNTIF(J68:P68,{"SI","NO APLICA"}))=0,
   "",
   IF(SUM(COUNTIF(J68:P68,{"SI","NO APLICA"}))=COLUMNS(J68:P68),
      "CUMPLE",
      "NO CUMPLE"))</f>
        <v/>
      </c>
      <c r="R68" s="72"/>
      <c r="S68" s="19"/>
      <c r="T68" s="72"/>
      <c r="U68" s="19"/>
      <c r="V68" s="72"/>
      <c r="W68" s="72"/>
      <c r="X68" s="72"/>
      <c r="Y68" s="210" t="str">
        <f t="shared" si="70"/>
        <v/>
      </c>
      <c r="Z68" s="211" t="str">
        <f t="shared" si="71"/>
        <v/>
      </c>
      <c r="AA68" s="476"/>
      <c r="AB68" s="477"/>
      <c r="AD68" s="122" t="str">
        <f t="shared" si="28"/>
        <v/>
      </c>
      <c r="AE68" s="122" t="str">
        <f t="shared" si="28"/>
        <v/>
      </c>
      <c r="AF68" s="123">
        <f t="shared" si="28"/>
        <v>0</v>
      </c>
      <c r="AG68" s="122" t="str">
        <f t="shared" si="29"/>
        <v/>
      </c>
      <c r="AH68" s="122" t="str">
        <f t="shared" si="29"/>
        <v/>
      </c>
      <c r="AI68" s="123">
        <f t="shared" si="29"/>
        <v>0</v>
      </c>
      <c r="AW68" s="46" t="str">
        <f t="shared" si="30"/>
        <v/>
      </c>
      <c r="AX68" s="46">
        <f t="shared" si="30"/>
        <v>1</v>
      </c>
      <c r="AY68" s="96">
        <v>7</v>
      </c>
      <c r="AZ68" s="47" t="str">
        <f t="shared" si="31"/>
        <v/>
      </c>
      <c r="BA68" s="47">
        <f t="shared" si="32"/>
        <v>0</v>
      </c>
      <c r="BB68" s="90" t="str">
        <f t="shared" si="33"/>
        <v/>
      </c>
      <c r="BC68" s="124">
        <v>7</v>
      </c>
      <c r="BD68" s="125">
        <f t="shared" si="34"/>
        <v>1</v>
      </c>
      <c r="BE68" s="126">
        <f t="shared" si="35"/>
        <v>1</v>
      </c>
      <c r="BF68" s="90">
        <f t="shared" si="36"/>
        <v>0</v>
      </c>
      <c r="BG68" s="90">
        <f t="shared" si="75"/>
        <v>0</v>
      </c>
      <c r="BH68" s="90" t="str">
        <f t="shared" si="72"/>
        <v/>
      </c>
      <c r="BI68" s="90" t="e">
        <f t="shared" si="37"/>
        <v>#NUM!</v>
      </c>
      <c r="BJ68" s="90" t="str">
        <f t="shared" si="38"/>
        <v/>
      </c>
      <c r="BK68" s="127">
        <f t="shared" si="39"/>
        <v>0</v>
      </c>
      <c r="BL68" s="128" t="e">
        <f t="shared" si="40"/>
        <v>#NUM!</v>
      </c>
      <c r="BM68" s="128" t="e">
        <f t="shared" si="41"/>
        <v>#NUM!</v>
      </c>
      <c r="BN68" s="128" t="str">
        <f t="shared" si="42"/>
        <v/>
      </c>
      <c r="BO68" s="128" t="str">
        <f t="shared" si="73"/>
        <v/>
      </c>
      <c r="BP68" s="90">
        <f t="shared" si="43"/>
        <v>0</v>
      </c>
      <c r="BQ68" s="90">
        <f t="shared" si="44"/>
        <v>0</v>
      </c>
      <c r="BR68" s="90">
        <f t="shared" si="76"/>
        <v>0</v>
      </c>
      <c r="BS68" s="90" t="str">
        <f t="shared" si="45"/>
        <v/>
      </c>
      <c r="BT68" s="90" t="e">
        <f t="shared" si="46"/>
        <v>#NUM!</v>
      </c>
      <c r="BU68" s="90" t="e">
        <f t="shared" si="47"/>
        <v>#NUM!</v>
      </c>
      <c r="BV68" s="127">
        <f t="shared" si="48"/>
        <v>0</v>
      </c>
      <c r="BW68" s="128" t="e">
        <f t="shared" si="49"/>
        <v>#NUM!</v>
      </c>
      <c r="BX68" s="128" t="e">
        <f t="shared" si="50"/>
        <v>#NUM!</v>
      </c>
      <c r="BY68" s="128" t="str">
        <f t="shared" si="51"/>
        <v/>
      </c>
      <c r="BZ68" s="128" t="str">
        <f t="shared" si="74"/>
        <v/>
      </c>
      <c r="CA68" s="90">
        <f t="shared" si="52"/>
        <v>0</v>
      </c>
      <c r="CB68" s="90"/>
      <c r="CC68" s="90"/>
      <c r="CD68" s="129"/>
      <c r="CE68" s="130">
        <f t="shared" si="53"/>
        <v>0</v>
      </c>
      <c r="CF68" s="46">
        <f t="shared" si="54"/>
        <v>0</v>
      </c>
      <c r="CG68" s="46">
        <f t="shared" si="54"/>
        <v>0</v>
      </c>
      <c r="CH68" s="46">
        <f t="shared" si="54"/>
        <v>0</v>
      </c>
      <c r="CI68" s="46">
        <f t="shared" si="54"/>
        <v>0</v>
      </c>
      <c r="CJ68" s="46">
        <f t="shared" si="54"/>
        <v>0</v>
      </c>
      <c r="CK68" s="46">
        <f t="shared" si="54"/>
        <v>0</v>
      </c>
      <c r="CL68" s="46">
        <f t="shared" si="54"/>
        <v>0</v>
      </c>
      <c r="CM68" s="46">
        <f t="shared" si="54"/>
        <v>0</v>
      </c>
      <c r="CN68" s="46">
        <f t="shared" si="54"/>
        <v>0</v>
      </c>
      <c r="CO68" s="46">
        <f t="shared" si="54"/>
        <v>0</v>
      </c>
      <c r="CP68" s="46">
        <f t="shared" si="54"/>
        <v>0</v>
      </c>
      <c r="CQ68" s="46">
        <f t="shared" si="54"/>
        <v>0</v>
      </c>
      <c r="CR68" s="46">
        <f t="shared" si="54"/>
        <v>0</v>
      </c>
      <c r="CS68" s="46">
        <f t="shared" si="54"/>
        <v>0</v>
      </c>
      <c r="CT68" s="46">
        <f t="shared" si="54"/>
        <v>0</v>
      </c>
      <c r="CU68" s="46">
        <f t="shared" si="54"/>
        <v>0</v>
      </c>
      <c r="CV68" s="46">
        <f t="shared" si="55"/>
        <v>0</v>
      </c>
      <c r="CW68" s="46">
        <f t="shared" si="55"/>
        <v>0</v>
      </c>
      <c r="CX68" s="46">
        <f t="shared" si="55"/>
        <v>0</v>
      </c>
      <c r="CY68" s="46">
        <f t="shared" si="55"/>
        <v>0</v>
      </c>
      <c r="CZ68" s="46">
        <f t="shared" si="55"/>
        <v>0</v>
      </c>
      <c r="DA68" s="46">
        <f t="shared" si="55"/>
        <v>0</v>
      </c>
      <c r="DB68" s="46">
        <f t="shared" si="55"/>
        <v>0</v>
      </c>
      <c r="DC68" s="46">
        <f t="shared" si="55"/>
        <v>0</v>
      </c>
      <c r="DD68" s="46">
        <f t="shared" si="55"/>
        <v>0</v>
      </c>
      <c r="DE68" s="46">
        <f t="shared" si="55"/>
        <v>0</v>
      </c>
      <c r="DF68" s="46">
        <f t="shared" si="55"/>
        <v>0</v>
      </c>
      <c r="DG68" s="46">
        <f t="shared" si="55"/>
        <v>0</v>
      </c>
      <c r="DH68" s="46">
        <f t="shared" si="55"/>
        <v>0</v>
      </c>
      <c r="DI68" s="46">
        <f t="shared" si="55"/>
        <v>0</v>
      </c>
      <c r="DJ68" s="46">
        <f t="shared" si="55"/>
        <v>0</v>
      </c>
      <c r="DK68" s="46">
        <f t="shared" si="55"/>
        <v>0</v>
      </c>
      <c r="DL68" s="46">
        <f t="shared" si="56"/>
        <v>0</v>
      </c>
      <c r="DM68" s="46">
        <f t="shared" si="56"/>
        <v>0</v>
      </c>
      <c r="DN68" s="46">
        <f t="shared" si="56"/>
        <v>0</v>
      </c>
      <c r="DO68" s="46">
        <f t="shared" si="56"/>
        <v>0</v>
      </c>
      <c r="DP68" s="46">
        <f t="shared" si="56"/>
        <v>0</v>
      </c>
      <c r="DQ68" s="46">
        <f t="shared" si="56"/>
        <v>0</v>
      </c>
      <c r="DR68" s="46">
        <f t="shared" si="56"/>
        <v>0</v>
      </c>
      <c r="DS68" s="46">
        <f t="shared" si="56"/>
        <v>0</v>
      </c>
      <c r="DT68" s="46">
        <f t="shared" si="56"/>
        <v>0</v>
      </c>
      <c r="DU68" s="46">
        <f t="shared" si="56"/>
        <v>0</v>
      </c>
      <c r="DV68" s="46">
        <f t="shared" si="56"/>
        <v>0</v>
      </c>
      <c r="DW68" s="46">
        <f t="shared" si="56"/>
        <v>0</v>
      </c>
      <c r="DX68" s="46">
        <f t="shared" si="56"/>
        <v>0</v>
      </c>
      <c r="DY68" s="46">
        <f t="shared" si="56"/>
        <v>0</v>
      </c>
      <c r="DZ68" s="46">
        <f t="shared" si="56"/>
        <v>0</v>
      </c>
      <c r="EA68" s="46">
        <f t="shared" si="56"/>
        <v>0</v>
      </c>
      <c r="EB68" s="46">
        <f t="shared" si="57"/>
        <v>0</v>
      </c>
      <c r="EC68" s="46">
        <f t="shared" si="57"/>
        <v>0</v>
      </c>
      <c r="ED68" s="46">
        <f t="shared" si="57"/>
        <v>0</v>
      </c>
      <c r="EE68" s="46">
        <f t="shared" si="57"/>
        <v>0</v>
      </c>
      <c r="EF68" s="46">
        <f t="shared" si="57"/>
        <v>0</v>
      </c>
      <c r="EG68" s="46">
        <f t="shared" si="57"/>
        <v>0</v>
      </c>
      <c r="EH68" s="46">
        <f t="shared" si="57"/>
        <v>0</v>
      </c>
      <c r="EI68" s="46">
        <f t="shared" si="57"/>
        <v>0</v>
      </c>
      <c r="EJ68" s="46">
        <f t="shared" si="57"/>
        <v>0</v>
      </c>
      <c r="EK68" s="46">
        <f t="shared" si="57"/>
        <v>0</v>
      </c>
      <c r="EL68" s="46">
        <f t="shared" si="57"/>
        <v>0</v>
      </c>
      <c r="EM68" s="46">
        <f t="shared" si="57"/>
        <v>0</v>
      </c>
      <c r="EN68" s="46">
        <f t="shared" si="57"/>
        <v>0</v>
      </c>
      <c r="EO68" s="46">
        <f t="shared" si="57"/>
        <v>0</v>
      </c>
      <c r="EP68" s="46">
        <f t="shared" si="57"/>
        <v>0</v>
      </c>
      <c r="EQ68" s="46">
        <f t="shared" si="57"/>
        <v>0</v>
      </c>
      <c r="ER68" s="46">
        <f t="shared" si="58"/>
        <v>0</v>
      </c>
      <c r="ES68" s="46">
        <f t="shared" si="58"/>
        <v>0</v>
      </c>
      <c r="ET68" s="46">
        <f t="shared" si="58"/>
        <v>0</v>
      </c>
      <c r="EU68" s="46">
        <f t="shared" si="58"/>
        <v>0</v>
      </c>
      <c r="EV68" s="46">
        <f t="shared" si="58"/>
        <v>0</v>
      </c>
      <c r="EW68" s="46">
        <f t="shared" si="58"/>
        <v>0</v>
      </c>
      <c r="EX68" s="46">
        <f t="shared" si="58"/>
        <v>0</v>
      </c>
      <c r="EY68" s="46">
        <f t="shared" si="58"/>
        <v>0</v>
      </c>
      <c r="EZ68" s="46">
        <f t="shared" si="58"/>
        <v>0</v>
      </c>
      <c r="FA68" s="46">
        <f t="shared" si="58"/>
        <v>0</v>
      </c>
      <c r="FB68" s="46">
        <f t="shared" si="58"/>
        <v>0</v>
      </c>
      <c r="FC68" s="46">
        <f t="shared" si="58"/>
        <v>0</v>
      </c>
      <c r="FD68" s="46">
        <f t="shared" si="58"/>
        <v>0</v>
      </c>
      <c r="FE68" s="46">
        <f t="shared" si="58"/>
        <v>0</v>
      </c>
      <c r="FF68" s="46">
        <f t="shared" si="58"/>
        <v>0</v>
      </c>
      <c r="FG68" s="46">
        <f t="shared" si="58"/>
        <v>0</v>
      </c>
      <c r="FH68" s="46">
        <f t="shared" si="59"/>
        <v>0</v>
      </c>
      <c r="FI68" s="46">
        <f t="shared" si="59"/>
        <v>0</v>
      </c>
      <c r="FJ68" s="46">
        <f t="shared" si="59"/>
        <v>0</v>
      </c>
      <c r="FK68" s="46">
        <f t="shared" si="59"/>
        <v>0</v>
      </c>
      <c r="FL68" s="46">
        <f t="shared" si="59"/>
        <v>0</v>
      </c>
      <c r="FM68" s="46">
        <f t="shared" si="59"/>
        <v>0</v>
      </c>
      <c r="FN68" s="46">
        <f t="shared" si="59"/>
        <v>0</v>
      </c>
      <c r="FO68" s="46">
        <f t="shared" si="59"/>
        <v>0</v>
      </c>
      <c r="FP68" s="46">
        <f t="shared" si="59"/>
        <v>0</v>
      </c>
      <c r="FQ68" s="46">
        <f t="shared" si="59"/>
        <v>0</v>
      </c>
      <c r="FR68" s="46">
        <f t="shared" si="59"/>
        <v>0</v>
      </c>
      <c r="FS68" s="46">
        <f t="shared" si="59"/>
        <v>0</v>
      </c>
      <c r="FT68" s="46">
        <f t="shared" si="59"/>
        <v>0</v>
      </c>
      <c r="FU68" s="46">
        <f t="shared" si="59"/>
        <v>0</v>
      </c>
      <c r="FV68" s="46">
        <f t="shared" si="59"/>
        <v>0</v>
      </c>
      <c r="FW68" s="46">
        <f t="shared" si="59"/>
        <v>0</v>
      </c>
      <c r="FX68" s="46">
        <f t="shared" si="60"/>
        <v>0</v>
      </c>
      <c r="FY68" s="46">
        <f t="shared" si="60"/>
        <v>0</v>
      </c>
      <c r="FZ68" s="46">
        <f t="shared" si="60"/>
        <v>0</v>
      </c>
      <c r="GA68" s="46">
        <f t="shared" si="60"/>
        <v>0</v>
      </c>
      <c r="GB68" s="46">
        <f t="shared" si="60"/>
        <v>0</v>
      </c>
      <c r="GC68" s="46">
        <f t="shared" si="60"/>
        <v>0</v>
      </c>
      <c r="GD68" s="46">
        <f t="shared" si="60"/>
        <v>0</v>
      </c>
      <c r="GE68" s="46">
        <f t="shared" si="60"/>
        <v>0</v>
      </c>
      <c r="GF68" s="46">
        <f t="shared" si="60"/>
        <v>0</v>
      </c>
      <c r="GG68" s="46">
        <f t="shared" si="60"/>
        <v>0</v>
      </c>
      <c r="GH68" s="46">
        <f t="shared" si="60"/>
        <v>0</v>
      </c>
      <c r="GI68" s="46">
        <f t="shared" si="60"/>
        <v>0</v>
      </c>
      <c r="GJ68" s="46">
        <f t="shared" si="60"/>
        <v>0</v>
      </c>
      <c r="GK68" s="46">
        <f t="shared" si="60"/>
        <v>0</v>
      </c>
      <c r="GL68" s="46">
        <f t="shared" si="60"/>
        <v>0</v>
      </c>
      <c r="GM68" s="46">
        <f t="shared" si="60"/>
        <v>0</v>
      </c>
      <c r="GN68" s="46">
        <f t="shared" si="61"/>
        <v>0</v>
      </c>
      <c r="GO68" s="46">
        <f t="shared" si="61"/>
        <v>0</v>
      </c>
      <c r="GP68" s="46">
        <f t="shared" si="61"/>
        <v>0</v>
      </c>
      <c r="GQ68" s="46">
        <f t="shared" si="61"/>
        <v>0</v>
      </c>
      <c r="GR68" s="46">
        <f t="shared" si="61"/>
        <v>0</v>
      </c>
      <c r="GS68" s="46">
        <f t="shared" si="61"/>
        <v>0</v>
      </c>
      <c r="GT68" s="46">
        <f t="shared" si="61"/>
        <v>0</v>
      </c>
      <c r="GU68" s="46">
        <f t="shared" si="61"/>
        <v>0</v>
      </c>
      <c r="GV68" s="46">
        <f t="shared" si="61"/>
        <v>0</v>
      </c>
      <c r="GW68" s="46">
        <f t="shared" si="61"/>
        <v>0</v>
      </c>
      <c r="GX68" s="46">
        <f t="shared" si="61"/>
        <v>0</v>
      </c>
      <c r="GY68" s="46">
        <f t="shared" si="61"/>
        <v>0</v>
      </c>
      <c r="GZ68" s="46">
        <f t="shared" si="61"/>
        <v>0</v>
      </c>
      <c r="HA68" s="46">
        <f t="shared" si="61"/>
        <v>0</v>
      </c>
      <c r="HB68" s="46">
        <f t="shared" si="61"/>
        <v>0</v>
      </c>
      <c r="HC68" s="46">
        <f t="shared" si="61"/>
        <v>0</v>
      </c>
      <c r="HD68" s="46">
        <f t="shared" si="62"/>
        <v>0</v>
      </c>
      <c r="HE68" s="46">
        <f t="shared" si="62"/>
        <v>0</v>
      </c>
      <c r="HF68" s="46">
        <f t="shared" si="62"/>
        <v>0</v>
      </c>
      <c r="HG68" s="46">
        <f t="shared" si="62"/>
        <v>0</v>
      </c>
      <c r="HH68" s="46">
        <f t="shared" si="62"/>
        <v>0</v>
      </c>
      <c r="HI68" s="46">
        <f t="shared" si="62"/>
        <v>0</v>
      </c>
      <c r="HJ68" s="46">
        <f t="shared" si="62"/>
        <v>0</v>
      </c>
      <c r="HK68" s="46">
        <f t="shared" si="62"/>
        <v>0</v>
      </c>
      <c r="HL68" s="46">
        <f t="shared" si="62"/>
        <v>0</v>
      </c>
      <c r="HM68" s="46">
        <f t="shared" si="62"/>
        <v>0</v>
      </c>
      <c r="HN68" s="46">
        <f t="shared" si="62"/>
        <v>0</v>
      </c>
      <c r="HO68" s="46">
        <f t="shared" si="62"/>
        <v>0</v>
      </c>
      <c r="HP68" s="46">
        <f t="shared" si="62"/>
        <v>0</v>
      </c>
      <c r="HQ68" s="46">
        <f t="shared" si="62"/>
        <v>0</v>
      </c>
      <c r="HR68" s="46">
        <f t="shared" si="62"/>
        <v>0</v>
      </c>
      <c r="HS68" s="46">
        <f t="shared" si="62"/>
        <v>0</v>
      </c>
      <c r="HT68" s="46">
        <f t="shared" si="63"/>
        <v>0</v>
      </c>
      <c r="HU68" s="46">
        <f t="shared" si="63"/>
        <v>0</v>
      </c>
      <c r="HV68" s="46">
        <f t="shared" si="63"/>
        <v>0</v>
      </c>
      <c r="HW68" s="46">
        <f t="shared" si="63"/>
        <v>0</v>
      </c>
      <c r="HX68" s="46">
        <f t="shared" si="63"/>
        <v>0</v>
      </c>
      <c r="HY68" s="46">
        <f t="shared" si="63"/>
        <v>0</v>
      </c>
      <c r="HZ68" s="46">
        <f t="shared" si="63"/>
        <v>0</v>
      </c>
      <c r="IA68" s="46">
        <f t="shared" si="63"/>
        <v>0</v>
      </c>
      <c r="IB68" s="46">
        <f t="shared" si="63"/>
        <v>0</v>
      </c>
      <c r="IC68" s="46">
        <f t="shared" si="63"/>
        <v>0</v>
      </c>
      <c r="ID68" s="46">
        <f t="shared" si="63"/>
        <v>0</v>
      </c>
      <c r="IE68" s="46">
        <f t="shared" si="63"/>
        <v>0</v>
      </c>
      <c r="IF68" s="46">
        <f t="shared" si="63"/>
        <v>0</v>
      </c>
      <c r="IG68" s="46">
        <f t="shared" si="63"/>
        <v>0</v>
      </c>
      <c r="IH68" s="46">
        <f t="shared" si="63"/>
        <v>0</v>
      </c>
      <c r="II68" s="46">
        <f t="shared" si="63"/>
        <v>0</v>
      </c>
      <c r="IJ68" s="46">
        <f t="shared" si="64"/>
        <v>0</v>
      </c>
      <c r="IK68" s="46">
        <f t="shared" si="64"/>
        <v>0</v>
      </c>
      <c r="IL68" s="46">
        <f t="shared" si="64"/>
        <v>0</v>
      </c>
      <c r="IM68" s="46">
        <f t="shared" si="64"/>
        <v>0</v>
      </c>
      <c r="IN68" s="46">
        <f t="shared" si="64"/>
        <v>0</v>
      </c>
      <c r="IO68" s="46">
        <f t="shared" si="64"/>
        <v>0</v>
      </c>
      <c r="IP68" s="46">
        <f t="shared" si="64"/>
        <v>0</v>
      </c>
      <c r="IQ68" s="46">
        <f t="shared" si="64"/>
        <v>0</v>
      </c>
      <c r="IR68" s="46">
        <f t="shared" si="64"/>
        <v>0</v>
      </c>
      <c r="IS68" s="46">
        <f t="shared" si="64"/>
        <v>0</v>
      </c>
      <c r="IT68" s="46">
        <f t="shared" si="64"/>
        <v>0</v>
      </c>
      <c r="IU68" s="46">
        <f t="shared" si="64"/>
        <v>0</v>
      </c>
      <c r="IV68" s="46">
        <f t="shared" si="64"/>
        <v>0</v>
      </c>
      <c r="IW68" s="46">
        <f t="shared" si="64"/>
        <v>0</v>
      </c>
      <c r="IX68" s="46">
        <f t="shared" si="64"/>
        <v>0</v>
      </c>
      <c r="IY68" s="46">
        <f t="shared" si="64"/>
        <v>0</v>
      </c>
      <c r="IZ68" s="46">
        <f t="shared" si="65"/>
        <v>0</v>
      </c>
      <c r="JA68" s="46">
        <f t="shared" si="65"/>
        <v>0</v>
      </c>
      <c r="JB68" s="46">
        <f t="shared" si="65"/>
        <v>0</v>
      </c>
      <c r="JC68" s="46">
        <f t="shared" si="65"/>
        <v>0</v>
      </c>
      <c r="JD68" s="46">
        <f t="shared" si="65"/>
        <v>0</v>
      </c>
      <c r="JE68" s="46">
        <f t="shared" si="65"/>
        <v>0</v>
      </c>
      <c r="JF68" s="46">
        <f t="shared" si="65"/>
        <v>0</v>
      </c>
      <c r="JG68" s="46">
        <f t="shared" si="65"/>
        <v>0</v>
      </c>
      <c r="JH68" s="46">
        <f t="shared" si="65"/>
        <v>0</v>
      </c>
      <c r="JI68" s="46">
        <f t="shared" si="65"/>
        <v>0</v>
      </c>
      <c r="JJ68" s="46">
        <f t="shared" si="65"/>
        <v>0</v>
      </c>
      <c r="JK68" s="46">
        <f t="shared" si="65"/>
        <v>0</v>
      </c>
      <c r="JL68" s="46">
        <f t="shared" si="65"/>
        <v>0</v>
      </c>
      <c r="JM68" s="46">
        <f t="shared" si="65"/>
        <v>0</v>
      </c>
      <c r="JN68" s="46">
        <f t="shared" si="65"/>
        <v>0</v>
      </c>
      <c r="JO68" s="46">
        <f t="shared" si="65"/>
        <v>0</v>
      </c>
      <c r="JP68" s="46">
        <f t="shared" si="66"/>
        <v>0</v>
      </c>
      <c r="JQ68" s="46">
        <f t="shared" si="66"/>
        <v>0</v>
      </c>
      <c r="JR68" s="46">
        <f t="shared" si="66"/>
        <v>0</v>
      </c>
      <c r="JS68" s="46">
        <f t="shared" si="66"/>
        <v>0</v>
      </c>
      <c r="JT68" s="46">
        <f t="shared" si="66"/>
        <v>0</v>
      </c>
      <c r="JU68" s="46">
        <f t="shared" si="66"/>
        <v>0</v>
      </c>
      <c r="JV68" s="46">
        <f t="shared" si="66"/>
        <v>0</v>
      </c>
      <c r="JW68" s="46">
        <f t="shared" si="66"/>
        <v>0</v>
      </c>
      <c r="JX68" s="46">
        <f t="shared" si="66"/>
        <v>0</v>
      </c>
      <c r="JY68" s="46">
        <f t="shared" si="66"/>
        <v>0</v>
      </c>
      <c r="JZ68" s="46">
        <f t="shared" si="66"/>
        <v>0</v>
      </c>
      <c r="KA68" s="46">
        <f t="shared" si="66"/>
        <v>0</v>
      </c>
      <c r="KB68" s="46">
        <f t="shared" si="66"/>
        <v>0</v>
      </c>
      <c r="KC68" s="46">
        <f t="shared" si="66"/>
        <v>0</v>
      </c>
      <c r="KD68" s="46">
        <f t="shared" si="66"/>
        <v>0</v>
      </c>
      <c r="KE68" s="46">
        <f t="shared" si="66"/>
        <v>0</v>
      </c>
      <c r="KF68" s="46">
        <f t="shared" si="67"/>
        <v>0</v>
      </c>
      <c r="KG68" s="46">
        <f t="shared" si="67"/>
        <v>0</v>
      </c>
      <c r="KH68" s="46">
        <f t="shared" si="67"/>
        <v>0</v>
      </c>
      <c r="KI68" s="46">
        <f t="shared" si="67"/>
        <v>0</v>
      </c>
      <c r="KJ68" s="46">
        <f t="shared" si="67"/>
        <v>0</v>
      </c>
      <c r="KK68" s="46">
        <f t="shared" si="67"/>
        <v>0</v>
      </c>
      <c r="KL68" s="46">
        <f t="shared" si="67"/>
        <v>0</v>
      </c>
      <c r="KM68" s="46">
        <f t="shared" si="67"/>
        <v>0</v>
      </c>
      <c r="KN68" s="46">
        <f t="shared" si="67"/>
        <v>0</v>
      </c>
      <c r="KO68" s="46">
        <f t="shared" si="67"/>
        <v>0</v>
      </c>
      <c r="KP68" s="46">
        <f t="shared" si="67"/>
        <v>0</v>
      </c>
      <c r="KQ68" s="46">
        <f t="shared" si="67"/>
        <v>0</v>
      </c>
      <c r="KR68" s="46">
        <f t="shared" si="67"/>
        <v>0</v>
      </c>
      <c r="KS68" s="46">
        <f t="shared" si="67"/>
        <v>0</v>
      </c>
      <c r="KT68" s="46">
        <f t="shared" si="67"/>
        <v>0</v>
      </c>
      <c r="KU68" s="46">
        <f t="shared" si="67"/>
        <v>0</v>
      </c>
      <c r="KV68" s="46">
        <f t="shared" si="68"/>
        <v>0</v>
      </c>
      <c r="KW68" s="46">
        <f t="shared" si="68"/>
        <v>0</v>
      </c>
      <c r="KX68" s="46">
        <f t="shared" si="68"/>
        <v>0</v>
      </c>
      <c r="KY68" s="46">
        <f t="shared" si="68"/>
        <v>0</v>
      </c>
      <c r="KZ68" s="46">
        <f t="shared" si="68"/>
        <v>0</v>
      </c>
      <c r="LA68" s="46">
        <f t="shared" si="68"/>
        <v>0</v>
      </c>
      <c r="LB68" s="46">
        <f t="shared" si="68"/>
        <v>0</v>
      </c>
      <c r="LC68" s="46">
        <f t="shared" si="68"/>
        <v>0</v>
      </c>
      <c r="LD68" s="46">
        <f t="shared" si="68"/>
        <v>0</v>
      </c>
      <c r="LE68" s="46">
        <f t="shared" si="68"/>
        <v>0</v>
      </c>
      <c r="LF68" s="46">
        <f t="shared" si="68"/>
        <v>0</v>
      </c>
      <c r="LG68" s="46">
        <f t="shared" si="69"/>
        <v>0</v>
      </c>
      <c r="LH68" s="46">
        <f t="shared" si="69"/>
        <v>0</v>
      </c>
      <c r="LI68" s="46">
        <f t="shared" si="69"/>
        <v>0</v>
      </c>
      <c r="LJ68" s="46">
        <f t="shared" si="69"/>
        <v>0</v>
      </c>
      <c r="LK68" s="46">
        <f t="shared" si="69"/>
        <v>0</v>
      </c>
      <c r="LL68" s="46">
        <f t="shared" si="69"/>
        <v>0</v>
      </c>
      <c r="LM68" s="46">
        <f t="shared" si="69"/>
        <v>0</v>
      </c>
      <c r="LN68" s="46">
        <f t="shared" si="69"/>
        <v>0</v>
      </c>
      <c r="LO68" s="46">
        <f t="shared" si="69"/>
        <v>0</v>
      </c>
      <c r="LP68" s="46">
        <f t="shared" si="69"/>
        <v>0</v>
      </c>
      <c r="LQ68" s="46">
        <f t="shared" si="69"/>
        <v>0</v>
      </c>
      <c r="LR68" s="46">
        <f t="shared" si="69"/>
        <v>0</v>
      </c>
      <c r="LS68" s="46">
        <f t="shared" si="69"/>
        <v>0</v>
      </c>
      <c r="LT68" s="46">
        <f t="shared" si="69"/>
        <v>0</v>
      </c>
    </row>
    <row r="69" spans="1:332" ht="24.6" customHeight="1">
      <c r="A69" s="121">
        <v>8</v>
      </c>
      <c r="B69" s="19"/>
      <c r="C69" s="20"/>
      <c r="D69" s="20"/>
      <c r="E69" s="215" t="str">
        <f t="shared" si="25"/>
        <v/>
      </c>
      <c r="F69" s="215">
        <f t="shared" si="26"/>
        <v>0</v>
      </c>
      <c r="G69" s="216"/>
      <c r="H69" s="217" t="str">
        <f t="shared" si="27"/>
        <v>Falta(n) Fecha(s)</v>
      </c>
      <c r="I69" s="72"/>
      <c r="J69" s="72"/>
      <c r="K69" s="72"/>
      <c r="L69" s="72"/>
      <c r="M69" s="72"/>
      <c r="N69" s="72"/>
      <c r="O69" s="72"/>
      <c r="P69" s="72"/>
      <c r="Q69" s="210" t="str" cm="1">
        <f t="array" ref="Q69">IF(SUM(COUNTIF(J69:P69,{"SI","NO APLICA"}))=0,
   "",
   IF(SUM(COUNTIF(J69:P69,{"SI","NO APLICA"}))=COLUMNS(J69:P69),
      "CUMPLE",
      "NO CUMPLE"))</f>
        <v/>
      </c>
      <c r="R69" s="72"/>
      <c r="S69" s="19"/>
      <c r="T69" s="72"/>
      <c r="U69" s="19"/>
      <c r="V69" s="72"/>
      <c r="W69" s="72"/>
      <c r="X69" s="72"/>
      <c r="Y69" s="210" t="str">
        <f t="shared" si="70"/>
        <v/>
      </c>
      <c r="Z69" s="211" t="str">
        <f t="shared" si="71"/>
        <v/>
      </c>
      <c r="AA69" s="476"/>
      <c r="AB69" s="477"/>
      <c r="AD69" s="122" t="str">
        <f t="shared" si="28"/>
        <v/>
      </c>
      <c r="AE69" s="122" t="str">
        <f t="shared" si="28"/>
        <v/>
      </c>
      <c r="AF69" s="123">
        <f t="shared" si="28"/>
        <v>0</v>
      </c>
      <c r="AG69" s="122" t="str">
        <f t="shared" si="29"/>
        <v/>
      </c>
      <c r="AH69" s="122" t="str">
        <f t="shared" si="29"/>
        <v/>
      </c>
      <c r="AI69" s="123">
        <f t="shared" si="29"/>
        <v>0</v>
      </c>
      <c r="AW69" s="46" t="str">
        <f t="shared" si="30"/>
        <v/>
      </c>
      <c r="AX69" s="46">
        <f t="shared" si="30"/>
        <v>1</v>
      </c>
      <c r="AY69" s="96">
        <v>8</v>
      </c>
      <c r="AZ69" s="47" t="str">
        <f t="shared" si="31"/>
        <v/>
      </c>
      <c r="BA69" s="47">
        <f t="shared" si="32"/>
        <v>0</v>
      </c>
      <c r="BB69" s="90" t="str">
        <f t="shared" si="33"/>
        <v/>
      </c>
      <c r="BC69" s="124">
        <v>8</v>
      </c>
      <c r="BD69" s="125">
        <f t="shared" si="34"/>
        <v>1</v>
      </c>
      <c r="BE69" s="126">
        <f t="shared" si="35"/>
        <v>1</v>
      </c>
      <c r="BF69" s="90">
        <f t="shared" si="36"/>
        <v>0</v>
      </c>
      <c r="BG69" s="90">
        <f t="shared" si="75"/>
        <v>0</v>
      </c>
      <c r="BH69" s="90" t="str">
        <f t="shared" si="72"/>
        <v/>
      </c>
      <c r="BI69" s="90" t="e">
        <f t="shared" si="37"/>
        <v>#NUM!</v>
      </c>
      <c r="BJ69" s="90" t="str">
        <f t="shared" si="38"/>
        <v/>
      </c>
      <c r="BK69" s="127">
        <f t="shared" si="39"/>
        <v>0</v>
      </c>
      <c r="BL69" s="128" t="e">
        <f t="shared" si="40"/>
        <v>#NUM!</v>
      </c>
      <c r="BM69" s="128" t="e">
        <f t="shared" si="41"/>
        <v>#NUM!</v>
      </c>
      <c r="BN69" s="128" t="str">
        <f t="shared" si="42"/>
        <v/>
      </c>
      <c r="BO69" s="128" t="str">
        <f t="shared" si="73"/>
        <v/>
      </c>
      <c r="BP69" s="90">
        <f t="shared" si="43"/>
        <v>0</v>
      </c>
      <c r="BQ69" s="90">
        <f t="shared" si="44"/>
        <v>0</v>
      </c>
      <c r="BR69" s="90">
        <f t="shared" si="76"/>
        <v>0</v>
      </c>
      <c r="BS69" s="90" t="str">
        <f t="shared" si="45"/>
        <v/>
      </c>
      <c r="BT69" s="90" t="e">
        <f t="shared" si="46"/>
        <v>#NUM!</v>
      </c>
      <c r="BU69" s="90" t="e">
        <f t="shared" si="47"/>
        <v>#NUM!</v>
      </c>
      <c r="BV69" s="127">
        <f t="shared" si="48"/>
        <v>0</v>
      </c>
      <c r="BW69" s="128" t="e">
        <f t="shared" si="49"/>
        <v>#NUM!</v>
      </c>
      <c r="BX69" s="128" t="e">
        <f t="shared" si="50"/>
        <v>#NUM!</v>
      </c>
      <c r="BY69" s="128" t="str">
        <f t="shared" si="51"/>
        <v/>
      </c>
      <c r="BZ69" s="128" t="str">
        <f t="shared" si="74"/>
        <v/>
      </c>
      <c r="CA69" s="90">
        <f t="shared" si="52"/>
        <v>0</v>
      </c>
      <c r="CB69" s="90"/>
      <c r="CC69" s="90"/>
      <c r="CD69" s="129"/>
      <c r="CE69" s="130">
        <f t="shared" si="53"/>
        <v>0</v>
      </c>
      <c r="CF69" s="46">
        <f t="shared" si="54"/>
        <v>0</v>
      </c>
      <c r="CG69" s="46">
        <f t="shared" si="54"/>
        <v>0</v>
      </c>
      <c r="CH69" s="46">
        <f t="shared" si="54"/>
        <v>0</v>
      </c>
      <c r="CI69" s="46">
        <f t="shared" si="54"/>
        <v>0</v>
      </c>
      <c r="CJ69" s="46">
        <f t="shared" si="54"/>
        <v>0</v>
      </c>
      <c r="CK69" s="46">
        <f t="shared" si="54"/>
        <v>0</v>
      </c>
      <c r="CL69" s="46">
        <f t="shared" si="54"/>
        <v>0</v>
      </c>
      <c r="CM69" s="46">
        <f t="shared" si="54"/>
        <v>0</v>
      </c>
      <c r="CN69" s="46">
        <f t="shared" si="54"/>
        <v>0</v>
      </c>
      <c r="CO69" s="46">
        <f t="shared" si="54"/>
        <v>0</v>
      </c>
      <c r="CP69" s="46">
        <f t="shared" si="54"/>
        <v>0</v>
      </c>
      <c r="CQ69" s="46">
        <f t="shared" si="54"/>
        <v>0</v>
      </c>
      <c r="CR69" s="46">
        <f t="shared" si="54"/>
        <v>0</v>
      </c>
      <c r="CS69" s="46">
        <f t="shared" si="54"/>
        <v>0</v>
      </c>
      <c r="CT69" s="46">
        <f t="shared" si="54"/>
        <v>0</v>
      </c>
      <c r="CU69" s="46">
        <f t="shared" si="54"/>
        <v>0</v>
      </c>
      <c r="CV69" s="46">
        <f t="shared" si="55"/>
        <v>0</v>
      </c>
      <c r="CW69" s="46">
        <f t="shared" si="55"/>
        <v>0</v>
      </c>
      <c r="CX69" s="46">
        <f t="shared" si="55"/>
        <v>0</v>
      </c>
      <c r="CY69" s="46">
        <f t="shared" si="55"/>
        <v>0</v>
      </c>
      <c r="CZ69" s="46">
        <f t="shared" si="55"/>
        <v>0</v>
      </c>
      <c r="DA69" s="46">
        <f t="shared" si="55"/>
        <v>0</v>
      </c>
      <c r="DB69" s="46">
        <f t="shared" si="55"/>
        <v>0</v>
      </c>
      <c r="DC69" s="46">
        <f t="shared" si="55"/>
        <v>0</v>
      </c>
      <c r="DD69" s="46">
        <f t="shared" si="55"/>
        <v>0</v>
      </c>
      <c r="DE69" s="46">
        <f t="shared" si="55"/>
        <v>0</v>
      </c>
      <c r="DF69" s="46">
        <f t="shared" si="55"/>
        <v>0</v>
      </c>
      <c r="DG69" s="46">
        <f t="shared" si="55"/>
        <v>0</v>
      </c>
      <c r="DH69" s="46">
        <f t="shared" si="55"/>
        <v>0</v>
      </c>
      <c r="DI69" s="46">
        <f t="shared" si="55"/>
        <v>0</v>
      </c>
      <c r="DJ69" s="46">
        <f t="shared" si="55"/>
        <v>0</v>
      </c>
      <c r="DK69" s="46">
        <f t="shared" si="55"/>
        <v>0</v>
      </c>
      <c r="DL69" s="46">
        <f t="shared" si="56"/>
        <v>0</v>
      </c>
      <c r="DM69" s="46">
        <f t="shared" si="56"/>
        <v>0</v>
      </c>
      <c r="DN69" s="46">
        <f t="shared" si="56"/>
        <v>0</v>
      </c>
      <c r="DO69" s="46">
        <f t="shared" si="56"/>
        <v>0</v>
      </c>
      <c r="DP69" s="46">
        <f t="shared" si="56"/>
        <v>0</v>
      </c>
      <c r="DQ69" s="46">
        <f t="shared" si="56"/>
        <v>0</v>
      </c>
      <c r="DR69" s="46">
        <f t="shared" si="56"/>
        <v>0</v>
      </c>
      <c r="DS69" s="46">
        <f t="shared" si="56"/>
        <v>0</v>
      </c>
      <c r="DT69" s="46">
        <f t="shared" si="56"/>
        <v>0</v>
      </c>
      <c r="DU69" s="46">
        <f t="shared" si="56"/>
        <v>0</v>
      </c>
      <c r="DV69" s="46">
        <f t="shared" si="56"/>
        <v>0</v>
      </c>
      <c r="DW69" s="46">
        <f t="shared" si="56"/>
        <v>0</v>
      </c>
      <c r="DX69" s="46">
        <f t="shared" si="56"/>
        <v>0</v>
      </c>
      <c r="DY69" s="46">
        <f t="shared" si="56"/>
        <v>0</v>
      </c>
      <c r="DZ69" s="46">
        <f t="shared" si="56"/>
        <v>0</v>
      </c>
      <c r="EA69" s="46">
        <f t="shared" si="56"/>
        <v>0</v>
      </c>
      <c r="EB69" s="46">
        <f t="shared" si="57"/>
        <v>0</v>
      </c>
      <c r="EC69" s="46">
        <f t="shared" si="57"/>
        <v>0</v>
      </c>
      <c r="ED69" s="46">
        <f t="shared" si="57"/>
        <v>0</v>
      </c>
      <c r="EE69" s="46">
        <f t="shared" si="57"/>
        <v>0</v>
      </c>
      <c r="EF69" s="46">
        <f t="shared" si="57"/>
        <v>0</v>
      </c>
      <c r="EG69" s="46">
        <f t="shared" si="57"/>
        <v>0</v>
      </c>
      <c r="EH69" s="46">
        <f t="shared" si="57"/>
        <v>0</v>
      </c>
      <c r="EI69" s="46">
        <f t="shared" si="57"/>
        <v>0</v>
      </c>
      <c r="EJ69" s="46">
        <f t="shared" si="57"/>
        <v>0</v>
      </c>
      <c r="EK69" s="46">
        <f t="shared" si="57"/>
        <v>0</v>
      </c>
      <c r="EL69" s="46">
        <f t="shared" si="57"/>
        <v>0</v>
      </c>
      <c r="EM69" s="46">
        <f t="shared" si="57"/>
        <v>0</v>
      </c>
      <c r="EN69" s="46">
        <f t="shared" si="57"/>
        <v>0</v>
      </c>
      <c r="EO69" s="46">
        <f t="shared" si="57"/>
        <v>0</v>
      </c>
      <c r="EP69" s="46">
        <f t="shared" si="57"/>
        <v>0</v>
      </c>
      <c r="EQ69" s="46">
        <f t="shared" si="57"/>
        <v>0</v>
      </c>
      <c r="ER69" s="46">
        <f t="shared" si="58"/>
        <v>0</v>
      </c>
      <c r="ES69" s="46">
        <f t="shared" si="58"/>
        <v>0</v>
      </c>
      <c r="ET69" s="46">
        <f t="shared" si="58"/>
        <v>0</v>
      </c>
      <c r="EU69" s="46">
        <f t="shared" si="58"/>
        <v>0</v>
      </c>
      <c r="EV69" s="46">
        <f t="shared" si="58"/>
        <v>0</v>
      </c>
      <c r="EW69" s="46">
        <f t="shared" si="58"/>
        <v>0</v>
      </c>
      <c r="EX69" s="46">
        <f t="shared" si="58"/>
        <v>0</v>
      </c>
      <c r="EY69" s="46">
        <f t="shared" si="58"/>
        <v>0</v>
      </c>
      <c r="EZ69" s="46">
        <f t="shared" si="58"/>
        <v>0</v>
      </c>
      <c r="FA69" s="46">
        <f t="shared" si="58"/>
        <v>0</v>
      </c>
      <c r="FB69" s="46">
        <f t="shared" si="58"/>
        <v>0</v>
      </c>
      <c r="FC69" s="46">
        <f t="shared" si="58"/>
        <v>0</v>
      </c>
      <c r="FD69" s="46">
        <f t="shared" si="58"/>
        <v>0</v>
      </c>
      <c r="FE69" s="46">
        <f t="shared" si="58"/>
        <v>0</v>
      </c>
      <c r="FF69" s="46">
        <f t="shared" si="58"/>
        <v>0</v>
      </c>
      <c r="FG69" s="46">
        <f t="shared" si="58"/>
        <v>0</v>
      </c>
      <c r="FH69" s="46">
        <f t="shared" si="59"/>
        <v>0</v>
      </c>
      <c r="FI69" s="46">
        <f t="shared" si="59"/>
        <v>0</v>
      </c>
      <c r="FJ69" s="46">
        <f t="shared" si="59"/>
        <v>0</v>
      </c>
      <c r="FK69" s="46">
        <f t="shared" si="59"/>
        <v>0</v>
      </c>
      <c r="FL69" s="46">
        <f t="shared" si="59"/>
        <v>0</v>
      </c>
      <c r="FM69" s="46">
        <f t="shared" si="59"/>
        <v>0</v>
      </c>
      <c r="FN69" s="46">
        <f t="shared" si="59"/>
        <v>0</v>
      </c>
      <c r="FO69" s="46">
        <f t="shared" si="59"/>
        <v>0</v>
      </c>
      <c r="FP69" s="46">
        <f t="shared" si="59"/>
        <v>0</v>
      </c>
      <c r="FQ69" s="46">
        <f t="shared" si="59"/>
        <v>0</v>
      </c>
      <c r="FR69" s="46">
        <f t="shared" si="59"/>
        <v>0</v>
      </c>
      <c r="FS69" s="46">
        <f t="shared" si="59"/>
        <v>0</v>
      </c>
      <c r="FT69" s="46">
        <f t="shared" si="59"/>
        <v>0</v>
      </c>
      <c r="FU69" s="46">
        <f t="shared" si="59"/>
        <v>0</v>
      </c>
      <c r="FV69" s="46">
        <f t="shared" si="59"/>
        <v>0</v>
      </c>
      <c r="FW69" s="46">
        <f t="shared" si="59"/>
        <v>0</v>
      </c>
      <c r="FX69" s="46">
        <f t="shared" si="60"/>
        <v>0</v>
      </c>
      <c r="FY69" s="46">
        <f t="shared" si="60"/>
        <v>0</v>
      </c>
      <c r="FZ69" s="46">
        <f t="shared" si="60"/>
        <v>0</v>
      </c>
      <c r="GA69" s="46">
        <f t="shared" si="60"/>
        <v>0</v>
      </c>
      <c r="GB69" s="46">
        <f t="shared" si="60"/>
        <v>0</v>
      </c>
      <c r="GC69" s="46">
        <f t="shared" si="60"/>
        <v>0</v>
      </c>
      <c r="GD69" s="46">
        <f t="shared" si="60"/>
        <v>0</v>
      </c>
      <c r="GE69" s="46">
        <f t="shared" si="60"/>
        <v>0</v>
      </c>
      <c r="GF69" s="46">
        <f t="shared" si="60"/>
        <v>0</v>
      </c>
      <c r="GG69" s="46">
        <f t="shared" si="60"/>
        <v>0</v>
      </c>
      <c r="GH69" s="46">
        <f t="shared" si="60"/>
        <v>0</v>
      </c>
      <c r="GI69" s="46">
        <f t="shared" si="60"/>
        <v>0</v>
      </c>
      <c r="GJ69" s="46">
        <f t="shared" si="60"/>
        <v>0</v>
      </c>
      <c r="GK69" s="46">
        <f t="shared" si="60"/>
        <v>0</v>
      </c>
      <c r="GL69" s="46">
        <f t="shared" si="60"/>
        <v>0</v>
      </c>
      <c r="GM69" s="46">
        <f t="shared" si="60"/>
        <v>0</v>
      </c>
      <c r="GN69" s="46">
        <f t="shared" si="61"/>
        <v>0</v>
      </c>
      <c r="GO69" s="46">
        <f t="shared" si="61"/>
        <v>0</v>
      </c>
      <c r="GP69" s="46">
        <f t="shared" si="61"/>
        <v>0</v>
      </c>
      <c r="GQ69" s="46">
        <f t="shared" si="61"/>
        <v>0</v>
      </c>
      <c r="GR69" s="46">
        <f t="shared" si="61"/>
        <v>0</v>
      </c>
      <c r="GS69" s="46">
        <f t="shared" si="61"/>
        <v>0</v>
      </c>
      <c r="GT69" s="46">
        <f t="shared" si="61"/>
        <v>0</v>
      </c>
      <c r="GU69" s="46">
        <f t="shared" si="61"/>
        <v>0</v>
      </c>
      <c r="GV69" s="46">
        <f t="shared" si="61"/>
        <v>0</v>
      </c>
      <c r="GW69" s="46">
        <f t="shared" si="61"/>
        <v>0</v>
      </c>
      <c r="GX69" s="46">
        <f t="shared" si="61"/>
        <v>0</v>
      </c>
      <c r="GY69" s="46">
        <f t="shared" si="61"/>
        <v>0</v>
      </c>
      <c r="GZ69" s="46">
        <f t="shared" si="61"/>
        <v>0</v>
      </c>
      <c r="HA69" s="46">
        <f t="shared" si="61"/>
        <v>0</v>
      </c>
      <c r="HB69" s="46">
        <f t="shared" si="61"/>
        <v>0</v>
      </c>
      <c r="HC69" s="46">
        <f t="shared" si="61"/>
        <v>0</v>
      </c>
      <c r="HD69" s="46">
        <f t="shared" si="62"/>
        <v>0</v>
      </c>
      <c r="HE69" s="46">
        <f t="shared" si="62"/>
        <v>0</v>
      </c>
      <c r="HF69" s="46">
        <f t="shared" si="62"/>
        <v>0</v>
      </c>
      <c r="HG69" s="46">
        <f t="shared" si="62"/>
        <v>0</v>
      </c>
      <c r="HH69" s="46">
        <f t="shared" si="62"/>
        <v>0</v>
      </c>
      <c r="HI69" s="46">
        <f t="shared" si="62"/>
        <v>0</v>
      </c>
      <c r="HJ69" s="46">
        <f t="shared" si="62"/>
        <v>0</v>
      </c>
      <c r="HK69" s="46">
        <f t="shared" si="62"/>
        <v>0</v>
      </c>
      <c r="HL69" s="46">
        <f t="shared" si="62"/>
        <v>0</v>
      </c>
      <c r="HM69" s="46">
        <f t="shared" si="62"/>
        <v>0</v>
      </c>
      <c r="HN69" s="46">
        <f t="shared" si="62"/>
        <v>0</v>
      </c>
      <c r="HO69" s="46">
        <f t="shared" si="62"/>
        <v>0</v>
      </c>
      <c r="HP69" s="46">
        <f t="shared" si="62"/>
        <v>0</v>
      </c>
      <c r="HQ69" s="46">
        <f t="shared" si="62"/>
        <v>0</v>
      </c>
      <c r="HR69" s="46">
        <f t="shared" si="62"/>
        <v>0</v>
      </c>
      <c r="HS69" s="46">
        <f t="shared" si="62"/>
        <v>0</v>
      </c>
      <c r="HT69" s="46">
        <f t="shared" si="63"/>
        <v>0</v>
      </c>
      <c r="HU69" s="46">
        <f t="shared" si="63"/>
        <v>0</v>
      </c>
      <c r="HV69" s="46">
        <f t="shared" si="63"/>
        <v>0</v>
      </c>
      <c r="HW69" s="46">
        <f t="shared" si="63"/>
        <v>0</v>
      </c>
      <c r="HX69" s="46">
        <f t="shared" si="63"/>
        <v>0</v>
      </c>
      <c r="HY69" s="46">
        <f t="shared" si="63"/>
        <v>0</v>
      </c>
      <c r="HZ69" s="46">
        <f t="shared" si="63"/>
        <v>0</v>
      </c>
      <c r="IA69" s="46">
        <f t="shared" si="63"/>
        <v>0</v>
      </c>
      <c r="IB69" s="46">
        <f t="shared" si="63"/>
        <v>0</v>
      </c>
      <c r="IC69" s="46">
        <f t="shared" si="63"/>
        <v>0</v>
      </c>
      <c r="ID69" s="46">
        <f t="shared" si="63"/>
        <v>0</v>
      </c>
      <c r="IE69" s="46">
        <f t="shared" si="63"/>
        <v>0</v>
      </c>
      <c r="IF69" s="46">
        <f t="shared" si="63"/>
        <v>0</v>
      </c>
      <c r="IG69" s="46">
        <f t="shared" si="63"/>
        <v>0</v>
      </c>
      <c r="IH69" s="46">
        <f t="shared" si="63"/>
        <v>0</v>
      </c>
      <c r="II69" s="46">
        <f t="shared" si="63"/>
        <v>0</v>
      </c>
      <c r="IJ69" s="46">
        <f t="shared" si="64"/>
        <v>0</v>
      </c>
      <c r="IK69" s="46">
        <f t="shared" si="64"/>
        <v>0</v>
      </c>
      <c r="IL69" s="46">
        <f t="shared" si="64"/>
        <v>0</v>
      </c>
      <c r="IM69" s="46">
        <f t="shared" si="64"/>
        <v>0</v>
      </c>
      <c r="IN69" s="46">
        <f t="shared" si="64"/>
        <v>0</v>
      </c>
      <c r="IO69" s="46">
        <f t="shared" si="64"/>
        <v>0</v>
      </c>
      <c r="IP69" s="46">
        <f t="shared" si="64"/>
        <v>0</v>
      </c>
      <c r="IQ69" s="46">
        <f t="shared" si="64"/>
        <v>0</v>
      </c>
      <c r="IR69" s="46">
        <f t="shared" si="64"/>
        <v>0</v>
      </c>
      <c r="IS69" s="46">
        <f t="shared" si="64"/>
        <v>0</v>
      </c>
      <c r="IT69" s="46">
        <f t="shared" si="64"/>
        <v>0</v>
      </c>
      <c r="IU69" s="46">
        <f t="shared" si="64"/>
        <v>0</v>
      </c>
      <c r="IV69" s="46">
        <f t="shared" si="64"/>
        <v>0</v>
      </c>
      <c r="IW69" s="46">
        <f t="shared" si="64"/>
        <v>0</v>
      </c>
      <c r="IX69" s="46">
        <f t="shared" si="64"/>
        <v>0</v>
      </c>
      <c r="IY69" s="46">
        <f t="shared" si="64"/>
        <v>0</v>
      </c>
      <c r="IZ69" s="46">
        <f t="shared" si="65"/>
        <v>0</v>
      </c>
      <c r="JA69" s="46">
        <f t="shared" si="65"/>
        <v>0</v>
      </c>
      <c r="JB69" s="46">
        <f t="shared" si="65"/>
        <v>0</v>
      </c>
      <c r="JC69" s="46">
        <f t="shared" si="65"/>
        <v>0</v>
      </c>
      <c r="JD69" s="46">
        <f t="shared" si="65"/>
        <v>0</v>
      </c>
      <c r="JE69" s="46">
        <f t="shared" si="65"/>
        <v>0</v>
      </c>
      <c r="JF69" s="46">
        <f t="shared" si="65"/>
        <v>0</v>
      </c>
      <c r="JG69" s="46">
        <f t="shared" si="65"/>
        <v>0</v>
      </c>
      <c r="JH69" s="46">
        <f t="shared" si="65"/>
        <v>0</v>
      </c>
      <c r="JI69" s="46">
        <f t="shared" si="65"/>
        <v>0</v>
      </c>
      <c r="JJ69" s="46">
        <f t="shared" si="65"/>
        <v>0</v>
      </c>
      <c r="JK69" s="46">
        <f t="shared" si="65"/>
        <v>0</v>
      </c>
      <c r="JL69" s="46">
        <f t="shared" si="65"/>
        <v>0</v>
      </c>
      <c r="JM69" s="46">
        <f t="shared" si="65"/>
        <v>0</v>
      </c>
      <c r="JN69" s="46">
        <f t="shared" si="65"/>
        <v>0</v>
      </c>
      <c r="JO69" s="46">
        <f t="shared" si="65"/>
        <v>0</v>
      </c>
      <c r="JP69" s="46">
        <f t="shared" si="66"/>
        <v>0</v>
      </c>
      <c r="JQ69" s="46">
        <f t="shared" si="66"/>
        <v>0</v>
      </c>
      <c r="JR69" s="46">
        <f t="shared" si="66"/>
        <v>0</v>
      </c>
      <c r="JS69" s="46">
        <f t="shared" si="66"/>
        <v>0</v>
      </c>
      <c r="JT69" s="46">
        <f t="shared" si="66"/>
        <v>0</v>
      </c>
      <c r="JU69" s="46">
        <f t="shared" si="66"/>
        <v>0</v>
      </c>
      <c r="JV69" s="46">
        <f t="shared" si="66"/>
        <v>0</v>
      </c>
      <c r="JW69" s="46">
        <f t="shared" si="66"/>
        <v>0</v>
      </c>
      <c r="JX69" s="46">
        <f t="shared" si="66"/>
        <v>0</v>
      </c>
      <c r="JY69" s="46">
        <f t="shared" si="66"/>
        <v>0</v>
      </c>
      <c r="JZ69" s="46">
        <f t="shared" si="66"/>
        <v>0</v>
      </c>
      <c r="KA69" s="46">
        <f t="shared" si="66"/>
        <v>0</v>
      </c>
      <c r="KB69" s="46">
        <f t="shared" si="66"/>
        <v>0</v>
      </c>
      <c r="KC69" s="46">
        <f t="shared" si="66"/>
        <v>0</v>
      </c>
      <c r="KD69" s="46">
        <f t="shared" si="66"/>
        <v>0</v>
      </c>
      <c r="KE69" s="46">
        <f t="shared" si="66"/>
        <v>0</v>
      </c>
      <c r="KF69" s="46">
        <f t="shared" si="67"/>
        <v>0</v>
      </c>
      <c r="KG69" s="46">
        <f t="shared" si="67"/>
        <v>0</v>
      </c>
      <c r="KH69" s="46">
        <f t="shared" si="67"/>
        <v>0</v>
      </c>
      <c r="KI69" s="46">
        <f t="shared" si="67"/>
        <v>0</v>
      </c>
      <c r="KJ69" s="46">
        <f t="shared" si="67"/>
        <v>0</v>
      </c>
      <c r="KK69" s="46">
        <f t="shared" si="67"/>
        <v>0</v>
      </c>
      <c r="KL69" s="46">
        <f t="shared" si="67"/>
        <v>0</v>
      </c>
      <c r="KM69" s="46">
        <f t="shared" si="67"/>
        <v>0</v>
      </c>
      <c r="KN69" s="46">
        <f t="shared" si="67"/>
        <v>0</v>
      </c>
      <c r="KO69" s="46">
        <f t="shared" si="67"/>
        <v>0</v>
      </c>
      <c r="KP69" s="46">
        <f t="shared" si="67"/>
        <v>0</v>
      </c>
      <c r="KQ69" s="46">
        <f t="shared" si="67"/>
        <v>0</v>
      </c>
      <c r="KR69" s="46">
        <f t="shared" si="67"/>
        <v>0</v>
      </c>
      <c r="KS69" s="46">
        <f t="shared" si="67"/>
        <v>0</v>
      </c>
      <c r="KT69" s="46">
        <f t="shared" si="67"/>
        <v>0</v>
      </c>
      <c r="KU69" s="46">
        <f t="shared" si="67"/>
        <v>0</v>
      </c>
      <c r="KV69" s="46">
        <f t="shared" si="68"/>
        <v>0</v>
      </c>
      <c r="KW69" s="46">
        <f t="shared" si="68"/>
        <v>0</v>
      </c>
      <c r="KX69" s="46">
        <f t="shared" si="68"/>
        <v>0</v>
      </c>
      <c r="KY69" s="46">
        <f t="shared" si="68"/>
        <v>0</v>
      </c>
      <c r="KZ69" s="46">
        <f t="shared" si="68"/>
        <v>0</v>
      </c>
      <c r="LA69" s="46">
        <f t="shared" si="68"/>
        <v>0</v>
      </c>
      <c r="LB69" s="46">
        <f t="shared" si="68"/>
        <v>0</v>
      </c>
      <c r="LC69" s="46">
        <f t="shared" si="68"/>
        <v>0</v>
      </c>
      <c r="LD69" s="46">
        <f t="shared" si="68"/>
        <v>0</v>
      </c>
      <c r="LE69" s="46">
        <f t="shared" si="68"/>
        <v>0</v>
      </c>
      <c r="LF69" s="46">
        <f t="shared" si="68"/>
        <v>0</v>
      </c>
      <c r="LG69" s="46">
        <f t="shared" si="69"/>
        <v>0</v>
      </c>
      <c r="LH69" s="46">
        <f t="shared" si="69"/>
        <v>0</v>
      </c>
      <c r="LI69" s="46">
        <f t="shared" si="69"/>
        <v>0</v>
      </c>
      <c r="LJ69" s="46">
        <f t="shared" si="69"/>
        <v>0</v>
      </c>
      <c r="LK69" s="46">
        <f t="shared" si="69"/>
        <v>0</v>
      </c>
      <c r="LL69" s="46">
        <f t="shared" si="69"/>
        <v>0</v>
      </c>
      <c r="LM69" s="46">
        <f t="shared" si="69"/>
        <v>0</v>
      </c>
      <c r="LN69" s="46">
        <f t="shared" si="69"/>
        <v>0</v>
      </c>
      <c r="LO69" s="46">
        <f t="shared" si="69"/>
        <v>0</v>
      </c>
      <c r="LP69" s="46">
        <f t="shared" si="69"/>
        <v>0</v>
      </c>
      <c r="LQ69" s="46">
        <f t="shared" si="69"/>
        <v>0</v>
      </c>
      <c r="LR69" s="46">
        <f t="shared" si="69"/>
        <v>0</v>
      </c>
      <c r="LS69" s="46">
        <f t="shared" si="69"/>
        <v>0</v>
      </c>
      <c r="LT69" s="46">
        <f t="shared" si="69"/>
        <v>0</v>
      </c>
    </row>
    <row r="70" spans="1:332" ht="24.6" customHeight="1">
      <c r="A70" s="121">
        <v>9</v>
      </c>
      <c r="B70" s="19"/>
      <c r="C70" s="21"/>
      <c r="D70" s="21"/>
      <c r="E70" s="215" t="str">
        <f t="shared" si="25"/>
        <v/>
      </c>
      <c r="F70" s="215">
        <f t="shared" si="26"/>
        <v>0</v>
      </c>
      <c r="G70" s="218"/>
      <c r="H70" s="217" t="str">
        <f t="shared" si="27"/>
        <v>Falta(n) Fecha(s)</v>
      </c>
      <c r="I70" s="72"/>
      <c r="J70" s="72"/>
      <c r="K70" s="72"/>
      <c r="L70" s="72"/>
      <c r="M70" s="72"/>
      <c r="N70" s="72"/>
      <c r="O70" s="72"/>
      <c r="P70" s="72"/>
      <c r="Q70" s="210" t="str" cm="1">
        <f t="array" ref="Q70">IF(SUM(COUNTIF(J70:P70,{"SI","NO APLICA"}))=0,
   "",
   IF(SUM(COUNTIF(J70:P70,{"SI","NO APLICA"}))=COLUMNS(J70:P70),
      "CUMPLE",
      "NO CUMPLE"))</f>
        <v/>
      </c>
      <c r="R70" s="72"/>
      <c r="S70" s="19"/>
      <c r="T70" s="72"/>
      <c r="U70" s="19"/>
      <c r="V70" s="72"/>
      <c r="W70" s="72"/>
      <c r="X70" s="72"/>
      <c r="Y70" s="210" t="str">
        <f t="shared" si="70"/>
        <v/>
      </c>
      <c r="Z70" s="211" t="str">
        <f t="shared" si="71"/>
        <v/>
      </c>
      <c r="AA70" s="476"/>
      <c r="AB70" s="477"/>
      <c r="AD70" s="122" t="str">
        <f t="shared" si="28"/>
        <v/>
      </c>
      <c r="AE70" s="122" t="str">
        <f t="shared" si="28"/>
        <v/>
      </c>
      <c r="AF70" s="123">
        <f t="shared" si="28"/>
        <v>0</v>
      </c>
      <c r="AG70" s="122" t="str">
        <f t="shared" si="29"/>
        <v/>
      </c>
      <c r="AH70" s="122" t="str">
        <f t="shared" si="29"/>
        <v/>
      </c>
      <c r="AI70" s="123">
        <f t="shared" si="29"/>
        <v>0</v>
      </c>
      <c r="AW70" s="46" t="str">
        <f t="shared" si="30"/>
        <v/>
      </c>
      <c r="AX70" s="46">
        <f t="shared" si="30"/>
        <v>1</v>
      </c>
      <c r="AY70" s="96">
        <v>9</v>
      </c>
      <c r="AZ70" s="47" t="str">
        <f t="shared" si="31"/>
        <v/>
      </c>
      <c r="BA70" s="47">
        <f t="shared" si="32"/>
        <v>0</v>
      </c>
      <c r="BB70" s="90" t="str">
        <f t="shared" si="33"/>
        <v/>
      </c>
      <c r="BC70" s="124">
        <v>9</v>
      </c>
      <c r="BD70" s="125">
        <f t="shared" si="34"/>
        <v>1</v>
      </c>
      <c r="BE70" s="126">
        <f t="shared" si="35"/>
        <v>1</v>
      </c>
      <c r="BF70" s="90">
        <f t="shared" si="36"/>
        <v>0</v>
      </c>
      <c r="BG70" s="90">
        <f t="shared" si="75"/>
        <v>0</v>
      </c>
      <c r="BH70" s="90" t="str">
        <f t="shared" si="72"/>
        <v/>
      </c>
      <c r="BI70" s="90" t="e">
        <f t="shared" si="37"/>
        <v>#NUM!</v>
      </c>
      <c r="BJ70" s="90" t="str">
        <f t="shared" si="38"/>
        <v/>
      </c>
      <c r="BK70" s="127">
        <f t="shared" si="39"/>
        <v>0</v>
      </c>
      <c r="BL70" s="128" t="e">
        <f t="shared" si="40"/>
        <v>#NUM!</v>
      </c>
      <c r="BM70" s="128" t="e">
        <f t="shared" si="41"/>
        <v>#NUM!</v>
      </c>
      <c r="BN70" s="128" t="str">
        <f t="shared" si="42"/>
        <v/>
      </c>
      <c r="BO70" s="128" t="str">
        <f t="shared" si="73"/>
        <v/>
      </c>
      <c r="BP70" s="90">
        <f t="shared" si="43"/>
        <v>0</v>
      </c>
      <c r="BQ70" s="90">
        <f t="shared" si="44"/>
        <v>0</v>
      </c>
      <c r="BR70" s="90">
        <f t="shared" si="76"/>
        <v>0</v>
      </c>
      <c r="BS70" s="90" t="str">
        <f t="shared" si="45"/>
        <v/>
      </c>
      <c r="BT70" s="90" t="e">
        <f t="shared" si="46"/>
        <v>#NUM!</v>
      </c>
      <c r="BU70" s="90" t="e">
        <f t="shared" si="47"/>
        <v>#NUM!</v>
      </c>
      <c r="BV70" s="127">
        <f t="shared" si="48"/>
        <v>0</v>
      </c>
      <c r="BW70" s="128" t="e">
        <f t="shared" si="49"/>
        <v>#NUM!</v>
      </c>
      <c r="BX70" s="128" t="e">
        <f t="shared" si="50"/>
        <v>#NUM!</v>
      </c>
      <c r="BY70" s="128" t="str">
        <f t="shared" si="51"/>
        <v/>
      </c>
      <c r="BZ70" s="128" t="str">
        <f t="shared" si="74"/>
        <v/>
      </c>
      <c r="CA70" s="90">
        <f t="shared" si="52"/>
        <v>0</v>
      </c>
      <c r="CB70" s="90"/>
      <c r="CC70" s="90"/>
      <c r="CD70" s="129"/>
      <c r="CE70" s="130">
        <f t="shared" si="53"/>
        <v>0</v>
      </c>
      <c r="CF70" s="46">
        <f t="shared" si="54"/>
        <v>0</v>
      </c>
      <c r="CG70" s="46">
        <f t="shared" si="54"/>
        <v>0</v>
      </c>
      <c r="CH70" s="46">
        <f t="shared" si="54"/>
        <v>0</v>
      </c>
      <c r="CI70" s="46">
        <f t="shared" si="54"/>
        <v>0</v>
      </c>
      <c r="CJ70" s="46">
        <f t="shared" si="54"/>
        <v>0</v>
      </c>
      <c r="CK70" s="46">
        <f t="shared" si="54"/>
        <v>0</v>
      </c>
      <c r="CL70" s="46">
        <f t="shared" si="54"/>
        <v>0</v>
      </c>
      <c r="CM70" s="46">
        <f t="shared" si="54"/>
        <v>0</v>
      </c>
      <c r="CN70" s="46">
        <f t="shared" si="54"/>
        <v>0</v>
      </c>
      <c r="CO70" s="46">
        <f t="shared" si="54"/>
        <v>0</v>
      </c>
      <c r="CP70" s="46">
        <f t="shared" si="54"/>
        <v>0</v>
      </c>
      <c r="CQ70" s="46">
        <f t="shared" si="54"/>
        <v>0</v>
      </c>
      <c r="CR70" s="46">
        <f t="shared" si="54"/>
        <v>0</v>
      </c>
      <c r="CS70" s="46">
        <f t="shared" si="54"/>
        <v>0</v>
      </c>
      <c r="CT70" s="46">
        <f t="shared" si="54"/>
        <v>0</v>
      </c>
      <c r="CU70" s="46">
        <f t="shared" si="54"/>
        <v>0</v>
      </c>
      <c r="CV70" s="46">
        <f t="shared" si="55"/>
        <v>0</v>
      </c>
      <c r="CW70" s="46">
        <f t="shared" si="55"/>
        <v>0</v>
      </c>
      <c r="CX70" s="46">
        <f t="shared" si="55"/>
        <v>0</v>
      </c>
      <c r="CY70" s="46">
        <f t="shared" si="55"/>
        <v>0</v>
      </c>
      <c r="CZ70" s="46">
        <f t="shared" si="55"/>
        <v>0</v>
      </c>
      <c r="DA70" s="46">
        <f t="shared" si="55"/>
        <v>0</v>
      </c>
      <c r="DB70" s="46">
        <f t="shared" si="55"/>
        <v>0</v>
      </c>
      <c r="DC70" s="46">
        <f t="shared" si="55"/>
        <v>0</v>
      </c>
      <c r="DD70" s="46">
        <f t="shared" si="55"/>
        <v>0</v>
      </c>
      <c r="DE70" s="46">
        <f t="shared" si="55"/>
        <v>0</v>
      </c>
      <c r="DF70" s="46">
        <f t="shared" si="55"/>
        <v>0</v>
      </c>
      <c r="DG70" s="46">
        <f t="shared" si="55"/>
        <v>0</v>
      </c>
      <c r="DH70" s="46">
        <f t="shared" si="55"/>
        <v>0</v>
      </c>
      <c r="DI70" s="46">
        <f t="shared" si="55"/>
        <v>0</v>
      </c>
      <c r="DJ70" s="46">
        <f t="shared" si="55"/>
        <v>0</v>
      </c>
      <c r="DK70" s="46">
        <f t="shared" si="55"/>
        <v>0</v>
      </c>
      <c r="DL70" s="46">
        <f t="shared" si="56"/>
        <v>0</v>
      </c>
      <c r="DM70" s="46">
        <f t="shared" si="56"/>
        <v>0</v>
      </c>
      <c r="DN70" s="46">
        <f t="shared" si="56"/>
        <v>0</v>
      </c>
      <c r="DO70" s="46">
        <f t="shared" si="56"/>
        <v>0</v>
      </c>
      <c r="DP70" s="46">
        <f t="shared" si="56"/>
        <v>0</v>
      </c>
      <c r="DQ70" s="46">
        <f t="shared" si="56"/>
        <v>0</v>
      </c>
      <c r="DR70" s="46">
        <f t="shared" si="56"/>
        <v>0</v>
      </c>
      <c r="DS70" s="46">
        <f t="shared" si="56"/>
        <v>0</v>
      </c>
      <c r="DT70" s="46">
        <f t="shared" si="56"/>
        <v>0</v>
      </c>
      <c r="DU70" s="46">
        <f t="shared" si="56"/>
        <v>0</v>
      </c>
      <c r="DV70" s="46">
        <f t="shared" si="56"/>
        <v>0</v>
      </c>
      <c r="DW70" s="46">
        <f t="shared" si="56"/>
        <v>0</v>
      </c>
      <c r="DX70" s="46">
        <f t="shared" si="56"/>
        <v>0</v>
      </c>
      <c r="DY70" s="46">
        <f t="shared" si="56"/>
        <v>0</v>
      </c>
      <c r="DZ70" s="46">
        <f t="shared" si="56"/>
        <v>0</v>
      </c>
      <c r="EA70" s="46">
        <f t="shared" si="56"/>
        <v>0</v>
      </c>
      <c r="EB70" s="46">
        <f t="shared" si="57"/>
        <v>0</v>
      </c>
      <c r="EC70" s="46">
        <f t="shared" si="57"/>
        <v>0</v>
      </c>
      <c r="ED70" s="46">
        <f t="shared" si="57"/>
        <v>0</v>
      </c>
      <c r="EE70" s="46">
        <f t="shared" si="57"/>
        <v>0</v>
      </c>
      <c r="EF70" s="46">
        <f t="shared" si="57"/>
        <v>0</v>
      </c>
      <c r="EG70" s="46">
        <f t="shared" si="57"/>
        <v>0</v>
      </c>
      <c r="EH70" s="46">
        <f t="shared" si="57"/>
        <v>0</v>
      </c>
      <c r="EI70" s="46">
        <f t="shared" si="57"/>
        <v>0</v>
      </c>
      <c r="EJ70" s="46">
        <f t="shared" si="57"/>
        <v>0</v>
      </c>
      <c r="EK70" s="46">
        <f t="shared" si="57"/>
        <v>0</v>
      </c>
      <c r="EL70" s="46">
        <f t="shared" si="57"/>
        <v>0</v>
      </c>
      <c r="EM70" s="46">
        <f t="shared" si="57"/>
        <v>0</v>
      </c>
      <c r="EN70" s="46">
        <f t="shared" si="57"/>
        <v>0</v>
      </c>
      <c r="EO70" s="46">
        <f t="shared" si="57"/>
        <v>0</v>
      </c>
      <c r="EP70" s="46">
        <f t="shared" si="57"/>
        <v>0</v>
      </c>
      <c r="EQ70" s="46">
        <f t="shared" si="57"/>
        <v>0</v>
      </c>
      <c r="ER70" s="46">
        <f t="shared" si="58"/>
        <v>0</v>
      </c>
      <c r="ES70" s="46">
        <f t="shared" si="58"/>
        <v>0</v>
      </c>
      <c r="ET70" s="46">
        <f t="shared" si="58"/>
        <v>0</v>
      </c>
      <c r="EU70" s="46">
        <f t="shared" si="58"/>
        <v>0</v>
      </c>
      <c r="EV70" s="46">
        <f t="shared" si="58"/>
        <v>0</v>
      </c>
      <c r="EW70" s="46">
        <f t="shared" si="58"/>
        <v>0</v>
      </c>
      <c r="EX70" s="46">
        <f t="shared" si="58"/>
        <v>0</v>
      </c>
      <c r="EY70" s="46">
        <f t="shared" si="58"/>
        <v>0</v>
      </c>
      <c r="EZ70" s="46">
        <f t="shared" si="58"/>
        <v>0</v>
      </c>
      <c r="FA70" s="46">
        <f t="shared" si="58"/>
        <v>0</v>
      </c>
      <c r="FB70" s="46">
        <f t="shared" si="58"/>
        <v>0</v>
      </c>
      <c r="FC70" s="46">
        <f t="shared" si="58"/>
        <v>0</v>
      </c>
      <c r="FD70" s="46">
        <f t="shared" si="58"/>
        <v>0</v>
      </c>
      <c r="FE70" s="46">
        <f t="shared" si="58"/>
        <v>0</v>
      </c>
      <c r="FF70" s="46">
        <f t="shared" si="58"/>
        <v>0</v>
      </c>
      <c r="FG70" s="46">
        <f t="shared" si="58"/>
        <v>0</v>
      </c>
      <c r="FH70" s="46">
        <f t="shared" si="59"/>
        <v>0</v>
      </c>
      <c r="FI70" s="46">
        <f t="shared" si="59"/>
        <v>0</v>
      </c>
      <c r="FJ70" s="46">
        <f t="shared" si="59"/>
        <v>0</v>
      </c>
      <c r="FK70" s="46">
        <f t="shared" si="59"/>
        <v>0</v>
      </c>
      <c r="FL70" s="46">
        <f t="shared" si="59"/>
        <v>0</v>
      </c>
      <c r="FM70" s="46">
        <f t="shared" si="59"/>
        <v>0</v>
      </c>
      <c r="FN70" s="46">
        <f t="shared" si="59"/>
        <v>0</v>
      </c>
      <c r="FO70" s="46">
        <f t="shared" si="59"/>
        <v>0</v>
      </c>
      <c r="FP70" s="46">
        <f t="shared" si="59"/>
        <v>0</v>
      </c>
      <c r="FQ70" s="46">
        <f t="shared" si="59"/>
        <v>0</v>
      </c>
      <c r="FR70" s="46">
        <f t="shared" si="59"/>
        <v>0</v>
      </c>
      <c r="FS70" s="46">
        <f t="shared" si="59"/>
        <v>0</v>
      </c>
      <c r="FT70" s="46">
        <f t="shared" si="59"/>
        <v>0</v>
      </c>
      <c r="FU70" s="46">
        <f t="shared" si="59"/>
        <v>0</v>
      </c>
      <c r="FV70" s="46">
        <f t="shared" si="59"/>
        <v>0</v>
      </c>
      <c r="FW70" s="46">
        <f t="shared" si="59"/>
        <v>0</v>
      </c>
      <c r="FX70" s="46">
        <f t="shared" si="60"/>
        <v>0</v>
      </c>
      <c r="FY70" s="46">
        <f t="shared" si="60"/>
        <v>0</v>
      </c>
      <c r="FZ70" s="46">
        <f t="shared" si="60"/>
        <v>0</v>
      </c>
      <c r="GA70" s="46">
        <f t="shared" si="60"/>
        <v>0</v>
      </c>
      <c r="GB70" s="46">
        <f t="shared" si="60"/>
        <v>0</v>
      </c>
      <c r="GC70" s="46">
        <f t="shared" si="60"/>
        <v>0</v>
      </c>
      <c r="GD70" s="46">
        <f t="shared" si="60"/>
        <v>0</v>
      </c>
      <c r="GE70" s="46">
        <f t="shared" si="60"/>
        <v>0</v>
      </c>
      <c r="GF70" s="46">
        <f t="shared" si="60"/>
        <v>0</v>
      </c>
      <c r="GG70" s="46">
        <f t="shared" si="60"/>
        <v>0</v>
      </c>
      <c r="GH70" s="46">
        <f t="shared" si="60"/>
        <v>0</v>
      </c>
      <c r="GI70" s="46">
        <f t="shared" si="60"/>
        <v>0</v>
      </c>
      <c r="GJ70" s="46">
        <f t="shared" si="60"/>
        <v>0</v>
      </c>
      <c r="GK70" s="46">
        <f t="shared" si="60"/>
        <v>0</v>
      </c>
      <c r="GL70" s="46">
        <f t="shared" si="60"/>
        <v>0</v>
      </c>
      <c r="GM70" s="46">
        <f t="shared" si="60"/>
        <v>0</v>
      </c>
      <c r="GN70" s="46">
        <f t="shared" si="61"/>
        <v>0</v>
      </c>
      <c r="GO70" s="46">
        <f t="shared" si="61"/>
        <v>0</v>
      </c>
      <c r="GP70" s="46">
        <f t="shared" si="61"/>
        <v>0</v>
      </c>
      <c r="GQ70" s="46">
        <f t="shared" si="61"/>
        <v>0</v>
      </c>
      <c r="GR70" s="46">
        <f t="shared" si="61"/>
        <v>0</v>
      </c>
      <c r="GS70" s="46">
        <f t="shared" si="61"/>
        <v>0</v>
      </c>
      <c r="GT70" s="46">
        <f t="shared" si="61"/>
        <v>0</v>
      </c>
      <c r="GU70" s="46">
        <f t="shared" si="61"/>
        <v>0</v>
      </c>
      <c r="GV70" s="46">
        <f t="shared" si="61"/>
        <v>0</v>
      </c>
      <c r="GW70" s="46">
        <f t="shared" si="61"/>
        <v>0</v>
      </c>
      <c r="GX70" s="46">
        <f t="shared" si="61"/>
        <v>0</v>
      </c>
      <c r="GY70" s="46">
        <f t="shared" si="61"/>
        <v>0</v>
      </c>
      <c r="GZ70" s="46">
        <f t="shared" si="61"/>
        <v>0</v>
      </c>
      <c r="HA70" s="46">
        <f t="shared" si="61"/>
        <v>0</v>
      </c>
      <c r="HB70" s="46">
        <f t="shared" si="61"/>
        <v>0</v>
      </c>
      <c r="HC70" s="46">
        <f t="shared" si="61"/>
        <v>0</v>
      </c>
      <c r="HD70" s="46">
        <f t="shared" si="62"/>
        <v>0</v>
      </c>
      <c r="HE70" s="46">
        <f t="shared" si="62"/>
        <v>0</v>
      </c>
      <c r="HF70" s="46">
        <f t="shared" si="62"/>
        <v>0</v>
      </c>
      <c r="HG70" s="46">
        <f t="shared" si="62"/>
        <v>0</v>
      </c>
      <c r="HH70" s="46">
        <f t="shared" si="62"/>
        <v>0</v>
      </c>
      <c r="HI70" s="46">
        <f t="shared" si="62"/>
        <v>0</v>
      </c>
      <c r="HJ70" s="46">
        <f t="shared" si="62"/>
        <v>0</v>
      </c>
      <c r="HK70" s="46">
        <f t="shared" si="62"/>
        <v>0</v>
      </c>
      <c r="HL70" s="46">
        <f t="shared" si="62"/>
        <v>0</v>
      </c>
      <c r="HM70" s="46">
        <f t="shared" si="62"/>
        <v>0</v>
      </c>
      <c r="HN70" s="46">
        <f t="shared" si="62"/>
        <v>0</v>
      </c>
      <c r="HO70" s="46">
        <f t="shared" si="62"/>
        <v>0</v>
      </c>
      <c r="HP70" s="46">
        <f t="shared" si="62"/>
        <v>0</v>
      </c>
      <c r="HQ70" s="46">
        <f t="shared" si="62"/>
        <v>0</v>
      </c>
      <c r="HR70" s="46">
        <f t="shared" si="62"/>
        <v>0</v>
      </c>
      <c r="HS70" s="46">
        <f t="shared" si="62"/>
        <v>0</v>
      </c>
      <c r="HT70" s="46">
        <f t="shared" si="63"/>
        <v>0</v>
      </c>
      <c r="HU70" s="46">
        <f t="shared" si="63"/>
        <v>0</v>
      </c>
      <c r="HV70" s="46">
        <f t="shared" si="63"/>
        <v>0</v>
      </c>
      <c r="HW70" s="46">
        <f t="shared" si="63"/>
        <v>0</v>
      </c>
      <c r="HX70" s="46">
        <f t="shared" si="63"/>
        <v>0</v>
      </c>
      <c r="HY70" s="46">
        <f t="shared" si="63"/>
        <v>0</v>
      </c>
      <c r="HZ70" s="46">
        <f t="shared" si="63"/>
        <v>0</v>
      </c>
      <c r="IA70" s="46">
        <f t="shared" si="63"/>
        <v>0</v>
      </c>
      <c r="IB70" s="46">
        <f t="shared" si="63"/>
        <v>0</v>
      </c>
      <c r="IC70" s="46">
        <f t="shared" si="63"/>
        <v>0</v>
      </c>
      <c r="ID70" s="46">
        <f t="shared" si="63"/>
        <v>0</v>
      </c>
      <c r="IE70" s="46">
        <f t="shared" si="63"/>
        <v>0</v>
      </c>
      <c r="IF70" s="46">
        <f t="shared" si="63"/>
        <v>0</v>
      </c>
      <c r="IG70" s="46">
        <f t="shared" si="63"/>
        <v>0</v>
      </c>
      <c r="IH70" s="46">
        <f t="shared" si="63"/>
        <v>0</v>
      </c>
      <c r="II70" s="46">
        <f t="shared" si="63"/>
        <v>0</v>
      </c>
      <c r="IJ70" s="46">
        <f t="shared" si="64"/>
        <v>0</v>
      </c>
      <c r="IK70" s="46">
        <f t="shared" si="64"/>
        <v>0</v>
      </c>
      <c r="IL70" s="46">
        <f t="shared" si="64"/>
        <v>0</v>
      </c>
      <c r="IM70" s="46">
        <f t="shared" si="64"/>
        <v>0</v>
      </c>
      <c r="IN70" s="46">
        <f t="shared" si="64"/>
        <v>0</v>
      </c>
      <c r="IO70" s="46">
        <f t="shared" si="64"/>
        <v>0</v>
      </c>
      <c r="IP70" s="46">
        <f t="shared" si="64"/>
        <v>0</v>
      </c>
      <c r="IQ70" s="46">
        <f t="shared" si="64"/>
        <v>0</v>
      </c>
      <c r="IR70" s="46">
        <f t="shared" si="64"/>
        <v>0</v>
      </c>
      <c r="IS70" s="46">
        <f t="shared" si="64"/>
        <v>0</v>
      </c>
      <c r="IT70" s="46">
        <f t="shared" si="64"/>
        <v>0</v>
      </c>
      <c r="IU70" s="46">
        <f t="shared" si="64"/>
        <v>0</v>
      </c>
      <c r="IV70" s="46">
        <f t="shared" si="64"/>
        <v>0</v>
      </c>
      <c r="IW70" s="46">
        <f t="shared" si="64"/>
        <v>0</v>
      </c>
      <c r="IX70" s="46">
        <f t="shared" si="64"/>
        <v>0</v>
      </c>
      <c r="IY70" s="46">
        <f t="shared" si="64"/>
        <v>0</v>
      </c>
      <c r="IZ70" s="46">
        <f t="shared" si="65"/>
        <v>0</v>
      </c>
      <c r="JA70" s="46">
        <f t="shared" si="65"/>
        <v>0</v>
      </c>
      <c r="JB70" s="46">
        <f t="shared" si="65"/>
        <v>0</v>
      </c>
      <c r="JC70" s="46">
        <f t="shared" si="65"/>
        <v>0</v>
      </c>
      <c r="JD70" s="46">
        <f t="shared" si="65"/>
        <v>0</v>
      </c>
      <c r="JE70" s="46">
        <f t="shared" si="65"/>
        <v>0</v>
      </c>
      <c r="JF70" s="46">
        <f t="shared" si="65"/>
        <v>0</v>
      </c>
      <c r="JG70" s="46">
        <f t="shared" si="65"/>
        <v>0</v>
      </c>
      <c r="JH70" s="46">
        <f t="shared" si="65"/>
        <v>0</v>
      </c>
      <c r="JI70" s="46">
        <f t="shared" si="65"/>
        <v>0</v>
      </c>
      <c r="JJ70" s="46">
        <f t="shared" si="65"/>
        <v>0</v>
      </c>
      <c r="JK70" s="46">
        <f t="shared" si="65"/>
        <v>0</v>
      </c>
      <c r="JL70" s="46">
        <f t="shared" si="65"/>
        <v>0</v>
      </c>
      <c r="JM70" s="46">
        <f t="shared" si="65"/>
        <v>0</v>
      </c>
      <c r="JN70" s="46">
        <f t="shared" si="65"/>
        <v>0</v>
      </c>
      <c r="JO70" s="46">
        <f t="shared" si="65"/>
        <v>0</v>
      </c>
      <c r="JP70" s="46">
        <f t="shared" si="66"/>
        <v>0</v>
      </c>
      <c r="JQ70" s="46">
        <f t="shared" si="66"/>
        <v>0</v>
      </c>
      <c r="JR70" s="46">
        <f t="shared" si="66"/>
        <v>0</v>
      </c>
      <c r="JS70" s="46">
        <f t="shared" si="66"/>
        <v>0</v>
      </c>
      <c r="JT70" s="46">
        <f t="shared" si="66"/>
        <v>0</v>
      </c>
      <c r="JU70" s="46">
        <f t="shared" si="66"/>
        <v>0</v>
      </c>
      <c r="JV70" s="46">
        <f t="shared" si="66"/>
        <v>0</v>
      </c>
      <c r="JW70" s="46">
        <f t="shared" si="66"/>
        <v>0</v>
      </c>
      <c r="JX70" s="46">
        <f t="shared" si="66"/>
        <v>0</v>
      </c>
      <c r="JY70" s="46">
        <f t="shared" si="66"/>
        <v>0</v>
      </c>
      <c r="JZ70" s="46">
        <f t="shared" si="66"/>
        <v>0</v>
      </c>
      <c r="KA70" s="46">
        <f t="shared" si="66"/>
        <v>0</v>
      </c>
      <c r="KB70" s="46">
        <f t="shared" si="66"/>
        <v>0</v>
      </c>
      <c r="KC70" s="46">
        <f t="shared" si="66"/>
        <v>0</v>
      </c>
      <c r="KD70" s="46">
        <f t="shared" si="66"/>
        <v>0</v>
      </c>
      <c r="KE70" s="46">
        <f t="shared" si="66"/>
        <v>0</v>
      </c>
      <c r="KF70" s="46">
        <f t="shared" si="67"/>
        <v>0</v>
      </c>
      <c r="KG70" s="46">
        <f t="shared" si="67"/>
        <v>0</v>
      </c>
      <c r="KH70" s="46">
        <f t="shared" si="67"/>
        <v>0</v>
      </c>
      <c r="KI70" s="46">
        <f t="shared" si="67"/>
        <v>0</v>
      </c>
      <c r="KJ70" s="46">
        <f t="shared" si="67"/>
        <v>0</v>
      </c>
      <c r="KK70" s="46">
        <f t="shared" si="67"/>
        <v>0</v>
      </c>
      <c r="KL70" s="46">
        <f t="shared" si="67"/>
        <v>0</v>
      </c>
      <c r="KM70" s="46">
        <f t="shared" si="67"/>
        <v>0</v>
      </c>
      <c r="KN70" s="46">
        <f t="shared" si="67"/>
        <v>0</v>
      </c>
      <c r="KO70" s="46">
        <f t="shared" si="67"/>
        <v>0</v>
      </c>
      <c r="KP70" s="46">
        <f t="shared" si="67"/>
        <v>0</v>
      </c>
      <c r="KQ70" s="46">
        <f t="shared" si="67"/>
        <v>0</v>
      </c>
      <c r="KR70" s="46">
        <f t="shared" si="67"/>
        <v>0</v>
      </c>
      <c r="KS70" s="46">
        <f t="shared" si="67"/>
        <v>0</v>
      </c>
      <c r="KT70" s="46">
        <f t="shared" si="67"/>
        <v>0</v>
      </c>
      <c r="KU70" s="46">
        <f t="shared" si="67"/>
        <v>0</v>
      </c>
      <c r="KV70" s="46">
        <f t="shared" si="68"/>
        <v>0</v>
      </c>
      <c r="KW70" s="46">
        <f t="shared" si="68"/>
        <v>0</v>
      </c>
      <c r="KX70" s="46">
        <f t="shared" si="68"/>
        <v>0</v>
      </c>
      <c r="KY70" s="46">
        <f t="shared" si="68"/>
        <v>0</v>
      </c>
      <c r="KZ70" s="46">
        <f t="shared" si="68"/>
        <v>0</v>
      </c>
      <c r="LA70" s="46">
        <f t="shared" si="68"/>
        <v>0</v>
      </c>
      <c r="LB70" s="46">
        <f t="shared" si="68"/>
        <v>0</v>
      </c>
      <c r="LC70" s="46">
        <f t="shared" si="68"/>
        <v>0</v>
      </c>
      <c r="LD70" s="46">
        <f t="shared" si="68"/>
        <v>0</v>
      </c>
      <c r="LE70" s="46">
        <f t="shared" si="68"/>
        <v>0</v>
      </c>
      <c r="LF70" s="46">
        <f t="shared" si="68"/>
        <v>0</v>
      </c>
      <c r="LG70" s="46">
        <f t="shared" si="69"/>
        <v>0</v>
      </c>
      <c r="LH70" s="46">
        <f t="shared" si="69"/>
        <v>0</v>
      </c>
      <c r="LI70" s="46">
        <f t="shared" si="69"/>
        <v>0</v>
      </c>
      <c r="LJ70" s="46">
        <f t="shared" si="69"/>
        <v>0</v>
      </c>
      <c r="LK70" s="46">
        <f t="shared" si="69"/>
        <v>0</v>
      </c>
      <c r="LL70" s="46">
        <f t="shared" si="69"/>
        <v>0</v>
      </c>
      <c r="LM70" s="46">
        <f t="shared" si="69"/>
        <v>0</v>
      </c>
      <c r="LN70" s="46">
        <f t="shared" si="69"/>
        <v>0</v>
      </c>
      <c r="LO70" s="46">
        <f t="shared" si="69"/>
        <v>0</v>
      </c>
      <c r="LP70" s="46">
        <f t="shared" si="69"/>
        <v>0</v>
      </c>
      <c r="LQ70" s="46">
        <f t="shared" si="69"/>
        <v>0</v>
      </c>
      <c r="LR70" s="46">
        <f t="shared" si="69"/>
        <v>0</v>
      </c>
      <c r="LS70" s="46">
        <f t="shared" si="69"/>
        <v>0</v>
      </c>
      <c r="LT70" s="46">
        <f t="shared" si="69"/>
        <v>0</v>
      </c>
    </row>
    <row r="71" spans="1:332" ht="24.6" customHeight="1">
      <c r="A71" s="121">
        <v>10</v>
      </c>
      <c r="B71" s="19"/>
      <c r="C71" s="21"/>
      <c r="D71" s="21"/>
      <c r="E71" s="215" t="str">
        <f t="shared" si="25"/>
        <v/>
      </c>
      <c r="F71" s="215">
        <f t="shared" si="26"/>
        <v>0</v>
      </c>
      <c r="G71" s="218"/>
      <c r="H71" s="217" t="str">
        <f t="shared" si="27"/>
        <v>Falta(n) Fecha(s)</v>
      </c>
      <c r="I71" s="72"/>
      <c r="J71" s="72"/>
      <c r="K71" s="72"/>
      <c r="L71" s="72"/>
      <c r="M71" s="72"/>
      <c r="N71" s="72"/>
      <c r="O71" s="72"/>
      <c r="P71" s="72"/>
      <c r="Q71" s="210" t="str" cm="1">
        <f t="array" ref="Q71">IF(SUM(COUNTIF(J71:P71,{"SI","NO APLICA"}))=0,
   "",
   IF(SUM(COUNTIF(J71:P71,{"SI","NO APLICA"}))=COLUMNS(J71:P71),
      "CUMPLE",
      "NO CUMPLE"))</f>
        <v/>
      </c>
      <c r="R71" s="72"/>
      <c r="S71" s="19"/>
      <c r="T71" s="72"/>
      <c r="U71" s="19"/>
      <c r="V71" s="72"/>
      <c r="W71" s="72"/>
      <c r="X71" s="72"/>
      <c r="Y71" s="210" t="str">
        <f t="shared" si="70"/>
        <v/>
      </c>
      <c r="Z71" s="211" t="str">
        <f t="shared" si="71"/>
        <v/>
      </c>
      <c r="AA71" s="476"/>
      <c r="AB71" s="477"/>
      <c r="AD71" s="122" t="str">
        <f t="shared" si="28"/>
        <v/>
      </c>
      <c r="AE71" s="122" t="str">
        <f t="shared" si="28"/>
        <v/>
      </c>
      <c r="AF71" s="123">
        <f t="shared" si="28"/>
        <v>0</v>
      </c>
      <c r="AG71" s="122" t="str">
        <f t="shared" si="29"/>
        <v/>
      </c>
      <c r="AH71" s="122" t="str">
        <f t="shared" si="29"/>
        <v/>
      </c>
      <c r="AI71" s="123">
        <f t="shared" si="29"/>
        <v>0</v>
      </c>
      <c r="AW71" s="46" t="str">
        <f t="shared" si="30"/>
        <v/>
      </c>
      <c r="AX71" s="46">
        <f t="shared" si="30"/>
        <v>1</v>
      </c>
      <c r="AY71" s="96">
        <v>10</v>
      </c>
      <c r="AZ71" s="47" t="str">
        <f t="shared" si="31"/>
        <v/>
      </c>
      <c r="BA71" s="47">
        <f t="shared" si="32"/>
        <v>0</v>
      </c>
      <c r="BB71" s="90" t="str">
        <f t="shared" si="33"/>
        <v/>
      </c>
      <c r="BC71" s="124">
        <v>10</v>
      </c>
      <c r="BD71" s="125">
        <f t="shared" si="34"/>
        <v>1</v>
      </c>
      <c r="BE71" s="126">
        <f t="shared" si="35"/>
        <v>1</v>
      </c>
      <c r="BF71" s="90">
        <f t="shared" si="36"/>
        <v>0</v>
      </c>
      <c r="BG71" s="90">
        <f t="shared" si="75"/>
        <v>0</v>
      </c>
      <c r="BH71" s="90" t="str">
        <f t="shared" si="72"/>
        <v/>
      </c>
      <c r="BI71" s="90" t="e">
        <f t="shared" si="37"/>
        <v>#NUM!</v>
      </c>
      <c r="BJ71" s="90" t="str">
        <f t="shared" si="38"/>
        <v/>
      </c>
      <c r="BK71" s="127">
        <f t="shared" si="39"/>
        <v>0</v>
      </c>
      <c r="BL71" s="128" t="e">
        <f t="shared" si="40"/>
        <v>#NUM!</v>
      </c>
      <c r="BM71" s="128" t="e">
        <f t="shared" si="41"/>
        <v>#NUM!</v>
      </c>
      <c r="BN71" s="128" t="str">
        <f t="shared" si="42"/>
        <v/>
      </c>
      <c r="BO71" s="128" t="str">
        <f t="shared" si="73"/>
        <v/>
      </c>
      <c r="BP71" s="90">
        <f t="shared" si="43"/>
        <v>0</v>
      </c>
      <c r="BQ71" s="90">
        <f t="shared" si="44"/>
        <v>0</v>
      </c>
      <c r="BR71" s="90">
        <f t="shared" si="76"/>
        <v>0</v>
      </c>
      <c r="BS71" s="90" t="str">
        <f t="shared" si="45"/>
        <v/>
      </c>
      <c r="BT71" s="90" t="e">
        <f t="shared" si="46"/>
        <v>#NUM!</v>
      </c>
      <c r="BU71" s="90" t="e">
        <f t="shared" si="47"/>
        <v>#NUM!</v>
      </c>
      <c r="BV71" s="127">
        <f t="shared" si="48"/>
        <v>0</v>
      </c>
      <c r="BW71" s="128" t="e">
        <f t="shared" si="49"/>
        <v>#NUM!</v>
      </c>
      <c r="BX71" s="128" t="e">
        <f t="shared" si="50"/>
        <v>#NUM!</v>
      </c>
      <c r="BY71" s="128" t="str">
        <f t="shared" si="51"/>
        <v/>
      </c>
      <c r="BZ71" s="128" t="str">
        <f t="shared" si="74"/>
        <v/>
      </c>
      <c r="CA71" s="90">
        <f t="shared" si="52"/>
        <v>0</v>
      </c>
      <c r="CB71" s="90"/>
      <c r="CC71" s="90"/>
      <c r="CD71" s="129"/>
      <c r="CE71" s="130">
        <f t="shared" si="53"/>
        <v>0</v>
      </c>
      <c r="CF71" s="46">
        <f t="shared" si="54"/>
        <v>0</v>
      </c>
      <c r="CG71" s="46">
        <f t="shared" si="54"/>
        <v>0</v>
      </c>
      <c r="CH71" s="46">
        <f t="shared" si="54"/>
        <v>0</v>
      </c>
      <c r="CI71" s="46">
        <f t="shared" si="54"/>
        <v>0</v>
      </c>
      <c r="CJ71" s="46">
        <f t="shared" si="54"/>
        <v>0</v>
      </c>
      <c r="CK71" s="46">
        <f t="shared" si="54"/>
        <v>0</v>
      </c>
      <c r="CL71" s="46">
        <f t="shared" si="54"/>
        <v>0</v>
      </c>
      <c r="CM71" s="46">
        <f t="shared" si="54"/>
        <v>0</v>
      </c>
      <c r="CN71" s="46">
        <f t="shared" si="54"/>
        <v>0</v>
      </c>
      <c r="CO71" s="46">
        <f t="shared" si="54"/>
        <v>0</v>
      </c>
      <c r="CP71" s="46">
        <f t="shared" si="54"/>
        <v>0</v>
      </c>
      <c r="CQ71" s="46">
        <f t="shared" si="54"/>
        <v>0</v>
      </c>
      <c r="CR71" s="46">
        <f t="shared" si="54"/>
        <v>0</v>
      </c>
      <c r="CS71" s="46">
        <f t="shared" si="54"/>
        <v>0</v>
      </c>
      <c r="CT71" s="46">
        <f t="shared" si="54"/>
        <v>0</v>
      </c>
      <c r="CU71" s="46">
        <f t="shared" si="54"/>
        <v>0</v>
      </c>
      <c r="CV71" s="46">
        <f t="shared" si="55"/>
        <v>0</v>
      </c>
      <c r="CW71" s="46">
        <f t="shared" si="55"/>
        <v>0</v>
      </c>
      <c r="CX71" s="46">
        <f t="shared" si="55"/>
        <v>0</v>
      </c>
      <c r="CY71" s="46">
        <f t="shared" si="55"/>
        <v>0</v>
      </c>
      <c r="CZ71" s="46">
        <f t="shared" si="55"/>
        <v>0</v>
      </c>
      <c r="DA71" s="46">
        <f t="shared" si="55"/>
        <v>0</v>
      </c>
      <c r="DB71" s="46">
        <f t="shared" si="55"/>
        <v>0</v>
      </c>
      <c r="DC71" s="46">
        <f t="shared" si="55"/>
        <v>0</v>
      </c>
      <c r="DD71" s="46">
        <f t="shared" si="55"/>
        <v>0</v>
      </c>
      <c r="DE71" s="46">
        <f t="shared" si="55"/>
        <v>0</v>
      </c>
      <c r="DF71" s="46">
        <f t="shared" si="55"/>
        <v>0</v>
      </c>
      <c r="DG71" s="46">
        <f t="shared" si="55"/>
        <v>0</v>
      </c>
      <c r="DH71" s="46">
        <f t="shared" si="55"/>
        <v>0</v>
      </c>
      <c r="DI71" s="46">
        <f t="shared" si="55"/>
        <v>0</v>
      </c>
      <c r="DJ71" s="46">
        <f t="shared" si="55"/>
        <v>0</v>
      </c>
      <c r="DK71" s="46">
        <f t="shared" si="55"/>
        <v>0</v>
      </c>
      <c r="DL71" s="46">
        <f t="shared" si="56"/>
        <v>0</v>
      </c>
      <c r="DM71" s="46">
        <f t="shared" si="56"/>
        <v>0</v>
      </c>
      <c r="DN71" s="46">
        <f t="shared" si="56"/>
        <v>0</v>
      </c>
      <c r="DO71" s="46">
        <f t="shared" si="56"/>
        <v>0</v>
      </c>
      <c r="DP71" s="46">
        <f t="shared" si="56"/>
        <v>0</v>
      </c>
      <c r="DQ71" s="46">
        <f t="shared" si="56"/>
        <v>0</v>
      </c>
      <c r="DR71" s="46">
        <f t="shared" si="56"/>
        <v>0</v>
      </c>
      <c r="DS71" s="46">
        <f t="shared" si="56"/>
        <v>0</v>
      </c>
      <c r="DT71" s="46">
        <f t="shared" si="56"/>
        <v>0</v>
      </c>
      <c r="DU71" s="46">
        <f t="shared" si="56"/>
        <v>0</v>
      </c>
      <c r="DV71" s="46">
        <f t="shared" si="56"/>
        <v>0</v>
      </c>
      <c r="DW71" s="46">
        <f t="shared" si="56"/>
        <v>0</v>
      </c>
      <c r="DX71" s="46">
        <f t="shared" si="56"/>
        <v>0</v>
      </c>
      <c r="DY71" s="46">
        <f t="shared" si="56"/>
        <v>0</v>
      </c>
      <c r="DZ71" s="46">
        <f t="shared" si="56"/>
        <v>0</v>
      </c>
      <c r="EA71" s="46">
        <f t="shared" si="56"/>
        <v>0</v>
      </c>
      <c r="EB71" s="46">
        <f t="shared" si="57"/>
        <v>0</v>
      </c>
      <c r="EC71" s="46">
        <f t="shared" si="57"/>
        <v>0</v>
      </c>
      <c r="ED71" s="46">
        <f t="shared" si="57"/>
        <v>0</v>
      </c>
      <c r="EE71" s="46">
        <f t="shared" si="57"/>
        <v>0</v>
      </c>
      <c r="EF71" s="46">
        <f t="shared" si="57"/>
        <v>0</v>
      </c>
      <c r="EG71" s="46">
        <f t="shared" si="57"/>
        <v>0</v>
      </c>
      <c r="EH71" s="46">
        <f t="shared" si="57"/>
        <v>0</v>
      </c>
      <c r="EI71" s="46">
        <f t="shared" si="57"/>
        <v>0</v>
      </c>
      <c r="EJ71" s="46">
        <f t="shared" si="57"/>
        <v>0</v>
      </c>
      <c r="EK71" s="46">
        <f t="shared" si="57"/>
        <v>0</v>
      </c>
      <c r="EL71" s="46">
        <f t="shared" si="57"/>
        <v>0</v>
      </c>
      <c r="EM71" s="46">
        <f t="shared" si="57"/>
        <v>0</v>
      </c>
      <c r="EN71" s="46">
        <f t="shared" si="57"/>
        <v>0</v>
      </c>
      <c r="EO71" s="46">
        <f t="shared" si="57"/>
        <v>0</v>
      </c>
      <c r="EP71" s="46">
        <f t="shared" si="57"/>
        <v>0</v>
      </c>
      <c r="EQ71" s="46">
        <f t="shared" si="57"/>
        <v>0</v>
      </c>
      <c r="ER71" s="46">
        <f t="shared" si="58"/>
        <v>0</v>
      </c>
      <c r="ES71" s="46">
        <f t="shared" si="58"/>
        <v>0</v>
      </c>
      <c r="ET71" s="46">
        <f t="shared" si="58"/>
        <v>0</v>
      </c>
      <c r="EU71" s="46">
        <f t="shared" si="58"/>
        <v>0</v>
      </c>
      <c r="EV71" s="46">
        <f t="shared" si="58"/>
        <v>0</v>
      </c>
      <c r="EW71" s="46">
        <f t="shared" si="58"/>
        <v>0</v>
      </c>
      <c r="EX71" s="46">
        <f t="shared" si="58"/>
        <v>0</v>
      </c>
      <c r="EY71" s="46">
        <f t="shared" si="58"/>
        <v>0</v>
      </c>
      <c r="EZ71" s="46">
        <f t="shared" si="58"/>
        <v>0</v>
      </c>
      <c r="FA71" s="46">
        <f t="shared" si="58"/>
        <v>0</v>
      </c>
      <c r="FB71" s="46">
        <f t="shared" si="58"/>
        <v>0</v>
      </c>
      <c r="FC71" s="46">
        <f t="shared" si="58"/>
        <v>0</v>
      </c>
      <c r="FD71" s="46">
        <f t="shared" si="58"/>
        <v>0</v>
      </c>
      <c r="FE71" s="46">
        <f t="shared" si="58"/>
        <v>0</v>
      </c>
      <c r="FF71" s="46">
        <f t="shared" si="58"/>
        <v>0</v>
      </c>
      <c r="FG71" s="46">
        <f t="shared" si="58"/>
        <v>0</v>
      </c>
      <c r="FH71" s="46">
        <f t="shared" si="59"/>
        <v>0</v>
      </c>
      <c r="FI71" s="46">
        <f t="shared" si="59"/>
        <v>0</v>
      </c>
      <c r="FJ71" s="46">
        <f t="shared" si="59"/>
        <v>0</v>
      </c>
      <c r="FK71" s="46">
        <f t="shared" si="59"/>
        <v>0</v>
      </c>
      <c r="FL71" s="46">
        <f t="shared" si="59"/>
        <v>0</v>
      </c>
      <c r="FM71" s="46">
        <f t="shared" si="59"/>
        <v>0</v>
      </c>
      <c r="FN71" s="46">
        <f t="shared" si="59"/>
        <v>0</v>
      </c>
      <c r="FO71" s="46">
        <f t="shared" si="59"/>
        <v>0</v>
      </c>
      <c r="FP71" s="46">
        <f t="shared" si="59"/>
        <v>0</v>
      </c>
      <c r="FQ71" s="46">
        <f t="shared" si="59"/>
        <v>0</v>
      </c>
      <c r="FR71" s="46">
        <f t="shared" si="59"/>
        <v>0</v>
      </c>
      <c r="FS71" s="46">
        <f t="shared" si="59"/>
        <v>0</v>
      </c>
      <c r="FT71" s="46">
        <f t="shared" si="59"/>
        <v>0</v>
      </c>
      <c r="FU71" s="46">
        <f t="shared" si="59"/>
        <v>0</v>
      </c>
      <c r="FV71" s="46">
        <f t="shared" si="59"/>
        <v>0</v>
      </c>
      <c r="FW71" s="46">
        <f t="shared" si="59"/>
        <v>0</v>
      </c>
      <c r="FX71" s="46">
        <f t="shared" si="60"/>
        <v>0</v>
      </c>
      <c r="FY71" s="46">
        <f t="shared" si="60"/>
        <v>0</v>
      </c>
      <c r="FZ71" s="46">
        <f t="shared" si="60"/>
        <v>0</v>
      </c>
      <c r="GA71" s="46">
        <f t="shared" si="60"/>
        <v>0</v>
      </c>
      <c r="GB71" s="46">
        <f t="shared" si="60"/>
        <v>0</v>
      </c>
      <c r="GC71" s="46">
        <f t="shared" si="60"/>
        <v>0</v>
      </c>
      <c r="GD71" s="46">
        <f t="shared" si="60"/>
        <v>0</v>
      </c>
      <c r="GE71" s="46">
        <f t="shared" si="60"/>
        <v>0</v>
      </c>
      <c r="GF71" s="46">
        <f t="shared" si="60"/>
        <v>0</v>
      </c>
      <c r="GG71" s="46">
        <f t="shared" si="60"/>
        <v>0</v>
      </c>
      <c r="GH71" s="46">
        <f t="shared" si="60"/>
        <v>0</v>
      </c>
      <c r="GI71" s="46">
        <f t="shared" si="60"/>
        <v>0</v>
      </c>
      <c r="GJ71" s="46">
        <f t="shared" si="60"/>
        <v>0</v>
      </c>
      <c r="GK71" s="46">
        <f t="shared" si="60"/>
        <v>0</v>
      </c>
      <c r="GL71" s="46">
        <f t="shared" si="60"/>
        <v>0</v>
      </c>
      <c r="GM71" s="46">
        <f t="shared" si="60"/>
        <v>0</v>
      </c>
      <c r="GN71" s="46">
        <f t="shared" si="61"/>
        <v>0</v>
      </c>
      <c r="GO71" s="46">
        <f t="shared" si="61"/>
        <v>0</v>
      </c>
      <c r="GP71" s="46">
        <f t="shared" si="61"/>
        <v>0</v>
      </c>
      <c r="GQ71" s="46">
        <f t="shared" si="61"/>
        <v>0</v>
      </c>
      <c r="GR71" s="46">
        <f t="shared" si="61"/>
        <v>0</v>
      </c>
      <c r="GS71" s="46">
        <f t="shared" si="61"/>
        <v>0</v>
      </c>
      <c r="GT71" s="46">
        <f t="shared" si="61"/>
        <v>0</v>
      </c>
      <c r="GU71" s="46">
        <f t="shared" si="61"/>
        <v>0</v>
      </c>
      <c r="GV71" s="46">
        <f t="shared" si="61"/>
        <v>0</v>
      </c>
      <c r="GW71" s="46">
        <f t="shared" si="61"/>
        <v>0</v>
      </c>
      <c r="GX71" s="46">
        <f t="shared" si="61"/>
        <v>0</v>
      </c>
      <c r="GY71" s="46">
        <f t="shared" si="61"/>
        <v>0</v>
      </c>
      <c r="GZ71" s="46">
        <f t="shared" si="61"/>
        <v>0</v>
      </c>
      <c r="HA71" s="46">
        <f t="shared" si="61"/>
        <v>0</v>
      </c>
      <c r="HB71" s="46">
        <f t="shared" si="61"/>
        <v>0</v>
      </c>
      <c r="HC71" s="46">
        <f t="shared" si="61"/>
        <v>0</v>
      </c>
      <c r="HD71" s="46">
        <f t="shared" si="62"/>
        <v>0</v>
      </c>
      <c r="HE71" s="46">
        <f t="shared" si="62"/>
        <v>0</v>
      </c>
      <c r="HF71" s="46">
        <f t="shared" si="62"/>
        <v>0</v>
      </c>
      <c r="HG71" s="46">
        <f t="shared" si="62"/>
        <v>0</v>
      </c>
      <c r="HH71" s="46">
        <f t="shared" si="62"/>
        <v>0</v>
      </c>
      <c r="HI71" s="46">
        <f t="shared" si="62"/>
        <v>0</v>
      </c>
      <c r="HJ71" s="46">
        <f t="shared" si="62"/>
        <v>0</v>
      </c>
      <c r="HK71" s="46">
        <f t="shared" si="62"/>
        <v>0</v>
      </c>
      <c r="HL71" s="46">
        <f t="shared" si="62"/>
        <v>0</v>
      </c>
      <c r="HM71" s="46">
        <f t="shared" si="62"/>
        <v>0</v>
      </c>
      <c r="HN71" s="46">
        <f t="shared" si="62"/>
        <v>0</v>
      </c>
      <c r="HO71" s="46">
        <f t="shared" si="62"/>
        <v>0</v>
      </c>
      <c r="HP71" s="46">
        <f t="shared" si="62"/>
        <v>0</v>
      </c>
      <c r="HQ71" s="46">
        <f t="shared" si="62"/>
        <v>0</v>
      </c>
      <c r="HR71" s="46">
        <f t="shared" si="62"/>
        <v>0</v>
      </c>
      <c r="HS71" s="46">
        <f t="shared" si="62"/>
        <v>0</v>
      </c>
      <c r="HT71" s="46">
        <f t="shared" si="63"/>
        <v>0</v>
      </c>
      <c r="HU71" s="46">
        <f t="shared" si="63"/>
        <v>0</v>
      </c>
      <c r="HV71" s="46">
        <f t="shared" si="63"/>
        <v>0</v>
      </c>
      <c r="HW71" s="46">
        <f t="shared" si="63"/>
        <v>0</v>
      </c>
      <c r="HX71" s="46">
        <f t="shared" si="63"/>
        <v>0</v>
      </c>
      <c r="HY71" s="46">
        <f t="shared" si="63"/>
        <v>0</v>
      </c>
      <c r="HZ71" s="46">
        <f t="shared" si="63"/>
        <v>0</v>
      </c>
      <c r="IA71" s="46">
        <f t="shared" si="63"/>
        <v>0</v>
      </c>
      <c r="IB71" s="46">
        <f t="shared" si="63"/>
        <v>0</v>
      </c>
      <c r="IC71" s="46">
        <f t="shared" si="63"/>
        <v>0</v>
      </c>
      <c r="ID71" s="46">
        <f t="shared" si="63"/>
        <v>0</v>
      </c>
      <c r="IE71" s="46">
        <f t="shared" si="63"/>
        <v>0</v>
      </c>
      <c r="IF71" s="46">
        <f t="shared" si="63"/>
        <v>0</v>
      </c>
      <c r="IG71" s="46">
        <f t="shared" si="63"/>
        <v>0</v>
      </c>
      <c r="IH71" s="46">
        <f t="shared" si="63"/>
        <v>0</v>
      </c>
      <c r="II71" s="46">
        <f t="shared" si="63"/>
        <v>0</v>
      </c>
      <c r="IJ71" s="46">
        <f t="shared" si="64"/>
        <v>0</v>
      </c>
      <c r="IK71" s="46">
        <f t="shared" si="64"/>
        <v>0</v>
      </c>
      <c r="IL71" s="46">
        <f t="shared" si="64"/>
        <v>0</v>
      </c>
      <c r="IM71" s="46">
        <f t="shared" si="64"/>
        <v>0</v>
      </c>
      <c r="IN71" s="46">
        <f t="shared" si="64"/>
        <v>0</v>
      </c>
      <c r="IO71" s="46">
        <f t="shared" si="64"/>
        <v>0</v>
      </c>
      <c r="IP71" s="46">
        <f t="shared" si="64"/>
        <v>0</v>
      </c>
      <c r="IQ71" s="46">
        <f t="shared" si="64"/>
        <v>0</v>
      </c>
      <c r="IR71" s="46">
        <f t="shared" si="64"/>
        <v>0</v>
      </c>
      <c r="IS71" s="46">
        <f t="shared" si="64"/>
        <v>0</v>
      </c>
      <c r="IT71" s="46">
        <f t="shared" si="64"/>
        <v>0</v>
      </c>
      <c r="IU71" s="46">
        <f t="shared" si="64"/>
        <v>0</v>
      </c>
      <c r="IV71" s="46">
        <f t="shared" si="64"/>
        <v>0</v>
      </c>
      <c r="IW71" s="46">
        <f t="shared" si="64"/>
        <v>0</v>
      </c>
      <c r="IX71" s="46">
        <f t="shared" si="64"/>
        <v>0</v>
      </c>
      <c r="IY71" s="46">
        <f t="shared" si="64"/>
        <v>0</v>
      </c>
      <c r="IZ71" s="46">
        <f t="shared" si="65"/>
        <v>0</v>
      </c>
      <c r="JA71" s="46">
        <f t="shared" si="65"/>
        <v>0</v>
      </c>
      <c r="JB71" s="46">
        <f t="shared" si="65"/>
        <v>0</v>
      </c>
      <c r="JC71" s="46">
        <f t="shared" si="65"/>
        <v>0</v>
      </c>
      <c r="JD71" s="46">
        <f t="shared" si="65"/>
        <v>0</v>
      </c>
      <c r="JE71" s="46">
        <f t="shared" si="65"/>
        <v>0</v>
      </c>
      <c r="JF71" s="46">
        <f t="shared" si="65"/>
        <v>0</v>
      </c>
      <c r="JG71" s="46">
        <f t="shared" si="65"/>
        <v>0</v>
      </c>
      <c r="JH71" s="46">
        <f t="shared" si="65"/>
        <v>0</v>
      </c>
      <c r="JI71" s="46">
        <f t="shared" si="65"/>
        <v>0</v>
      </c>
      <c r="JJ71" s="46">
        <f t="shared" si="65"/>
        <v>0</v>
      </c>
      <c r="JK71" s="46">
        <f t="shared" si="65"/>
        <v>0</v>
      </c>
      <c r="JL71" s="46">
        <f t="shared" si="65"/>
        <v>0</v>
      </c>
      <c r="JM71" s="46">
        <f t="shared" si="65"/>
        <v>0</v>
      </c>
      <c r="JN71" s="46">
        <f t="shared" si="65"/>
        <v>0</v>
      </c>
      <c r="JO71" s="46">
        <f t="shared" si="65"/>
        <v>0</v>
      </c>
      <c r="JP71" s="46">
        <f t="shared" si="66"/>
        <v>0</v>
      </c>
      <c r="JQ71" s="46">
        <f t="shared" si="66"/>
        <v>0</v>
      </c>
      <c r="JR71" s="46">
        <f t="shared" si="66"/>
        <v>0</v>
      </c>
      <c r="JS71" s="46">
        <f t="shared" si="66"/>
        <v>0</v>
      </c>
      <c r="JT71" s="46">
        <f t="shared" si="66"/>
        <v>0</v>
      </c>
      <c r="JU71" s="46">
        <f t="shared" si="66"/>
        <v>0</v>
      </c>
      <c r="JV71" s="46">
        <f t="shared" si="66"/>
        <v>0</v>
      </c>
      <c r="JW71" s="46">
        <f t="shared" si="66"/>
        <v>0</v>
      </c>
      <c r="JX71" s="46">
        <f t="shared" si="66"/>
        <v>0</v>
      </c>
      <c r="JY71" s="46">
        <f t="shared" si="66"/>
        <v>0</v>
      </c>
      <c r="JZ71" s="46">
        <f t="shared" si="66"/>
        <v>0</v>
      </c>
      <c r="KA71" s="46">
        <f t="shared" si="66"/>
        <v>0</v>
      </c>
      <c r="KB71" s="46">
        <f t="shared" si="66"/>
        <v>0</v>
      </c>
      <c r="KC71" s="46">
        <f t="shared" si="66"/>
        <v>0</v>
      </c>
      <c r="KD71" s="46">
        <f t="shared" si="66"/>
        <v>0</v>
      </c>
      <c r="KE71" s="46">
        <f t="shared" si="66"/>
        <v>0</v>
      </c>
      <c r="KF71" s="46">
        <f t="shared" si="67"/>
        <v>0</v>
      </c>
      <c r="KG71" s="46">
        <f t="shared" si="67"/>
        <v>0</v>
      </c>
      <c r="KH71" s="46">
        <f t="shared" si="67"/>
        <v>0</v>
      </c>
      <c r="KI71" s="46">
        <f t="shared" si="67"/>
        <v>0</v>
      </c>
      <c r="KJ71" s="46">
        <f t="shared" si="67"/>
        <v>0</v>
      </c>
      <c r="KK71" s="46">
        <f t="shared" si="67"/>
        <v>0</v>
      </c>
      <c r="KL71" s="46">
        <f t="shared" si="67"/>
        <v>0</v>
      </c>
      <c r="KM71" s="46">
        <f t="shared" si="67"/>
        <v>0</v>
      </c>
      <c r="KN71" s="46">
        <f t="shared" si="67"/>
        <v>0</v>
      </c>
      <c r="KO71" s="46">
        <f t="shared" si="67"/>
        <v>0</v>
      </c>
      <c r="KP71" s="46">
        <f t="shared" si="67"/>
        <v>0</v>
      </c>
      <c r="KQ71" s="46">
        <f t="shared" si="67"/>
        <v>0</v>
      </c>
      <c r="KR71" s="46">
        <f t="shared" si="67"/>
        <v>0</v>
      </c>
      <c r="KS71" s="46">
        <f t="shared" si="67"/>
        <v>0</v>
      </c>
      <c r="KT71" s="46">
        <f t="shared" si="67"/>
        <v>0</v>
      </c>
      <c r="KU71" s="46">
        <f t="shared" si="67"/>
        <v>0</v>
      </c>
      <c r="KV71" s="46">
        <f t="shared" si="68"/>
        <v>0</v>
      </c>
      <c r="KW71" s="46">
        <f t="shared" si="68"/>
        <v>0</v>
      </c>
      <c r="KX71" s="46">
        <f t="shared" si="68"/>
        <v>0</v>
      </c>
      <c r="KY71" s="46">
        <f t="shared" si="68"/>
        <v>0</v>
      </c>
      <c r="KZ71" s="46">
        <f t="shared" si="68"/>
        <v>0</v>
      </c>
      <c r="LA71" s="46">
        <f t="shared" si="68"/>
        <v>0</v>
      </c>
      <c r="LB71" s="46">
        <f t="shared" si="68"/>
        <v>0</v>
      </c>
      <c r="LC71" s="46">
        <f t="shared" si="68"/>
        <v>0</v>
      </c>
      <c r="LD71" s="46">
        <f t="shared" si="68"/>
        <v>0</v>
      </c>
      <c r="LE71" s="46">
        <f t="shared" si="68"/>
        <v>0</v>
      </c>
      <c r="LF71" s="46">
        <f t="shared" si="68"/>
        <v>0</v>
      </c>
      <c r="LG71" s="46">
        <f t="shared" si="69"/>
        <v>0</v>
      </c>
      <c r="LH71" s="46">
        <f t="shared" si="69"/>
        <v>0</v>
      </c>
      <c r="LI71" s="46">
        <f t="shared" si="69"/>
        <v>0</v>
      </c>
      <c r="LJ71" s="46">
        <f t="shared" si="69"/>
        <v>0</v>
      </c>
      <c r="LK71" s="46">
        <f t="shared" si="69"/>
        <v>0</v>
      </c>
      <c r="LL71" s="46">
        <f t="shared" si="69"/>
        <v>0</v>
      </c>
      <c r="LM71" s="46">
        <f t="shared" si="69"/>
        <v>0</v>
      </c>
      <c r="LN71" s="46">
        <f t="shared" si="69"/>
        <v>0</v>
      </c>
      <c r="LO71" s="46">
        <f t="shared" si="69"/>
        <v>0</v>
      </c>
      <c r="LP71" s="46">
        <f t="shared" si="69"/>
        <v>0</v>
      </c>
      <c r="LQ71" s="46">
        <f t="shared" si="69"/>
        <v>0</v>
      </c>
      <c r="LR71" s="46">
        <f t="shared" si="69"/>
        <v>0</v>
      </c>
      <c r="LS71" s="46">
        <f t="shared" si="69"/>
        <v>0</v>
      </c>
      <c r="LT71" s="46">
        <f t="shared" si="69"/>
        <v>0</v>
      </c>
    </row>
    <row r="72" spans="1:332" ht="24.6" customHeight="1">
      <c r="A72" s="121">
        <v>11</v>
      </c>
      <c r="B72" s="19"/>
      <c r="C72" s="21"/>
      <c r="D72" s="21"/>
      <c r="E72" s="215" t="str">
        <f t="shared" si="25"/>
        <v/>
      </c>
      <c r="F72" s="215">
        <f t="shared" si="26"/>
        <v>0</v>
      </c>
      <c r="G72" s="218"/>
      <c r="H72" s="217" t="str">
        <f t="shared" si="27"/>
        <v>Falta(n) Fecha(s)</v>
      </c>
      <c r="I72" s="72"/>
      <c r="J72" s="72"/>
      <c r="K72" s="72"/>
      <c r="L72" s="72"/>
      <c r="M72" s="72"/>
      <c r="N72" s="72"/>
      <c r="O72" s="72"/>
      <c r="P72" s="72"/>
      <c r="Q72" s="210" t="str" cm="1">
        <f t="array" ref="Q72">IF(SUM(COUNTIF(J72:P72,{"SI","NO APLICA"}))=0,
   "",
   IF(SUM(COUNTIF(J72:P72,{"SI","NO APLICA"}))=COLUMNS(J72:P72),
      "CUMPLE",
      "NO CUMPLE"))</f>
        <v/>
      </c>
      <c r="R72" s="72"/>
      <c r="S72" s="19"/>
      <c r="T72" s="72"/>
      <c r="U72" s="19"/>
      <c r="V72" s="72"/>
      <c r="W72" s="72"/>
      <c r="X72" s="72"/>
      <c r="Y72" s="210" t="str">
        <f t="shared" si="70"/>
        <v/>
      </c>
      <c r="Z72" s="211" t="str">
        <f t="shared" si="71"/>
        <v/>
      </c>
      <c r="AA72" s="476"/>
      <c r="AB72" s="477"/>
      <c r="AD72" s="122" t="str">
        <f t="shared" si="28"/>
        <v/>
      </c>
      <c r="AE72" s="122" t="str">
        <f t="shared" si="28"/>
        <v/>
      </c>
      <c r="AF72" s="123">
        <f t="shared" si="28"/>
        <v>0</v>
      </c>
      <c r="AG72" s="122" t="str">
        <f t="shared" si="29"/>
        <v/>
      </c>
      <c r="AH72" s="122" t="str">
        <f t="shared" si="29"/>
        <v/>
      </c>
      <c r="AI72" s="123">
        <f t="shared" si="29"/>
        <v>0</v>
      </c>
      <c r="AW72" s="46" t="str">
        <f t="shared" si="30"/>
        <v/>
      </c>
      <c r="AX72" s="46">
        <f t="shared" si="30"/>
        <v>1</v>
      </c>
      <c r="AY72" s="96">
        <v>11</v>
      </c>
      <c r="AZ72" s="47" t="str">
        <f t="shared" si="31"/>
        <v/>
      </c>
      <c r="BA72" s="47">
        <f t="shared" si="32"/>
        <v>0</v>
      </c>
      <c r="BB72" s="90" t="str">
        <f t="shared" si="33"/>
        <v/>
      </c>
      <c r="BC72" s="124">
        <v>11</v>
      </c>
      <c r="BD72" s="125">
        <f t="shared" si="34"/>
        <v>1</v>
      </c>
      <c r="BE72" s="126">
        <f t="shared" si="35"/>
        <v>1</v>
      </c>
      <c r="BF72" s="90">
        <f t="shared" si="36"/>
        <v>0</v>
      </c>
      <c r="BG72" s="90">
        <f t="shared" si="75"/>
        <v>0</v>
      </c>
      <c r="BH72" s="90" t="str">
        <f t="shared" si="72"/>
        <v/>
      </c>
      <c r="BI72" s="90" t="e">
        <f t="shared" si="37"/>
        <v>#NUM!</v>
      </c>
      <c r="BJ72" s="90" t="str">
        <f t="shared" si="38"/>
        <v/>
      </c>
      <c r="BK72" s="127">
        <f t="shared" si="39"/>
        <v>0</v>
      </c>
      <c r="BL72" s="128" t="e">
        <f t="shared" si="40"/>
        <v>#NUM!</v>
      </c>
      <c r="BM72" s="128" t="e">
        <f t="shared" si="41"/>
        <v>#NUM!</v>
      </c>
      <c r="BN72" s="128" t="str">
        <f t="shared" si="42"/>
        <v/>
      </c>
      <c r="BO72" s="128" t="str">
        <f t="shared" si="73"/>
        <v/>
      </c>
      <c r="BP72" s="90">
        <f t="shared" si="43"/>
        <v>0</v>
      </c>
      <c r="BQ72" s="90">
        <f t="shared" si="44"/>
        <v>0</v>
      </c>
      <c r="BR72" s="90">
        <f t="shared" si="76"/>
        <v>0</v>
      </c>
      <c r="BS72" s="90" t="str">
        <f t="shared" si="45"/>
        <v/>
      </c>
      <c r="BT72" s="90" t="e">
        <f t="shared" si="46"/>
        <v>#NUM!</v>
      </c>
      <c r="BU72" s="90" t="e">
        <f t="shared" si="47"/>
        <v>#NUM!</v>
      </c>
      <c r="BV72" s="127">
        <f t="shared" si="48"/>
        <v>0</v>
      </c>
      <c r="BW72" s="128" t="e">
        <f t="shared" si="49"/>
        <v>#NUM!</v>
      </c>
      <c r="BX72" s="128" t="e">
        <f t="shared" si="50"/>
        <v>#NUM!</v>
      </c>
      <c r="BY72" s="128" t="str">
        <f t="shared" si="51"/>
        <v/>
      </c>
      <c r="BZ72" s="128" t="str">
        <f t="shared" si="74"/>
        <v/>
      </c>
      <c r="CA72" s="90">
        <f t="shared" si="52"/>
        <v>0</v>
      </c>
      <c r="CB72" s="90"/>
      <c r="CC72" s="90"/>
      <c r="CD72" s="129"/>
      <c r="CE72" s="130">
        <f t="shared" si="53"/>
        <v>0</v>
      </c>
      <c r="CF72" s="46">
        <f t="shared" si="54"/>
        <v>0</v>
      </c>
      <c r="CG72" s="46">
        <f t="shared" si="54"/>
        <v>0</v>
      </c>
      <c r="CH72" s="46">
        <f t="shared" si="54"/>
        <v>0</v>
      </c>
      <c r="CI72" s="46">
        <f t="shared" si="54"/>
        <v>0</v>
      </c>
      <c r="CJ72" s="46">
        <f t="shared" si="54"/>
        <v>0</v>
      </c>
      <c r="CK72" s="46">
        <f t="shared" si="54"/>
        <v>0</v>
      </c>
      <c r="CL72" s="46">
        <f t="shared" si="54"/>
        <v>0</v>
      </c>
      <c r="CM72" s="46">
        <f t="shared" si="54"/>
        <v>0</v>
      </c>
      <c r="CN72" s="46">
        <f t="shared" si="54"/>
        <v>0</v>
      </c>
      <c r="CO72" s="46">
        <f t="shared" si="54"/>
        <v>0</v>
      </c>
      <c r="CP72" s="46">
        <f t="shared" si="54"/>
        <v>0</v>
      </c>
      <c r="CQ72" s="46">
        <f t="shared" si="54"/>
        <v>0</v>
      </c>
      <c r="CR72" s="46">
        <f t="shared" si="54"/>
        <v>0</v>
      </c>
      <c r="CS72" s="46">
        <f t="shared" si="54"/>
        <v>0</v>
      </c>
      <c r="CT72" s="46">
        <f t="shared" si="54"/>
        <v>0</v>
      </c>
      <c r="CU72" s="46">
        <f t="shared" si="54"/>
        <v>0</v>
      </c>
      <c r="CV72" s="46">
        <f t="shared" si="55"/>
        <v>0</v>
      </c>
      <c r="CW72" s="46">
        <f t="shared" si="55"/>
        <v>0</v>
      </c>
      <c r="CX72" s="46">
        <f t="shared" si="55"/>
        <v>0</v>
      </c>
      <c r="CY72" s="46">
        <f t="shared" si="55"/>
        <v>0</v>
      </c>
      <c r="CZ72" s="46">
        <f t="shared" si="55"/>
        <v>0</v>
      </c>
      <c r="DA72" s="46">
        <f t="shared" si="55"/>
        <v>0</v>
      </c>
      <c r="DB72" s="46">
        <f t="shared" si="55"/>
        <v>0</v>
      </c>
      <c r="DC72" s="46">
        <f t="shared" si="55"/>
        <v>0</v>
      </c>
      <c r="DD72" s="46">
        <f t="shared" si="55"/>
        <v>0</v>
      </c>
      <c r="DE72" s="46">
        <f t="shared" si="55"/>
        <v>0</v>
      </c>
      <c r="DF72" s="46">
        <f t="shared" si="55"/>
        <v>0</v>
      </c>
      <c r="DG72" s="46">
        <f t="shared" si="55"/>
        <v>0</v>
      </c>
      <c r="DH72" s="46">
        <f t="shared" si="55"/>
        <v>0</v>
      </c>
      <c r="DI72" s="46">
        <f t="shared" si="55"/>
        <v>0</v>
      </c>
      <c r="DJ72" s="46">
        <f t="shared" si="55"/>
        <v>0</v>
      </c>
      <c r="DK72" s="46">
        <f t="shared" si="55"/>
        <v>0</v>
      </c>
      <c r="DL72" s="46">
        <f t="shared" si="56"/>
        <v>0</v>
      </c>
      <c r="DM72" s="46">
        <f t="shared" si="56"/>
        <v>0</v>
      </c>
      <c r="DN72" s="46">
        <f t="shared" si="56"/>
        <v>0</v>
      </c>
      <c r="DO72" s="46">
        <f t="shared" si="56"/>
        <v>0</v>
      </c>
      <c r="DP72" s="46">
        <f t="shared" si="56"/>
        <v>0</v>
      </c>
      <c r="DQ72" s="46">
        <f t="shared" si="56"/>
        <v>0</v>
      </c>
      <c r="DR72" s="46">
        <f t="shared" si="56"/>
        <v>0</v>
      </c>
      <c r="DS72" s="46">
        <f t="shared" si="56"/>
        <v>0</v>
      </c>
      <c r="DT72" s="46">
        <f t="shared" si="56"/>
        <v>0</v>
      </c>
      <c r="DU72" s="46">
        <f t="shared" si="56"/>
        <v>0</v>
      </c>
      <c r="DV72" s="46">
        <f t="shared" si="56"/>
        <v>0</v>
      </c>
      <c r="DW72" s="46">
        <f t="shared" si="56"/>
        <v>0</v>
      </c>
      <c r="DX72" s="46">
        <f t="shared" si="56"/>
        <v>0</v>
      </c>
      <c r="DY72" s="46">
        <f t="shared" si="56"/>
        <v>0</v>
      </c>
      <c r="DZ72" s="46">
        <f t="shared" si="56"/>
        <v>0</v>
      </c>
      <c r="EA72" s="46">
        <f t="shared" si="56"/>
        <v>0</v>
      </c>
      <c r="EB72" s="46">
        <f t="shared" si="57"/>
        <v>0</v>
      </c>
      <c r="EC72" s="46">
        <f t="shared" si="57"/>
        <v>0</v>
      </c>
      <c r="ED72" s="46">
        <f t="shared" si="57"/>
        <v>0</v>
      </c>
      <c r="EE72" s="46">
        <f t="shared" si="57"/>
        <v>0</v>
      </c>
      <c r="EF72" s="46">
        <f t="shared" si="57"/>
        <v>0</v>
      </c>
      <c r="EG72" s="46">
        <f t="shared" si="57"/>
        <v>0</v>
      </c>
      <c r="EH72" s="46">
        <f t="shared" si="57"/>
        <v>0</v>
      </c>
      <c r="EI72" s="46">
        <f t="shared" si="57"/>
        <v>0</v>
      </c>
      <c r="EJ72" s="46">
        <f t="shared" si="57"/>
        <v>0</v>
      </c>
      <c r="EK72" s="46">
        <f t="shared" si="57"/>
        <v>0</v>
      </c>
      <c r="EL72" s="46">
        <f t="shared" si="57"/>
        <v>0</v>
      </c>
      <c r="EM72" s="46">
        <f t="shared" si="57"/>
        <v>0</v>
      </c>
      <c r="EN72" s="46">
        <f t="shared" si="57"/>
        <v>0</v>
      </c>
      <c r="EO72" s="46">
        <f t="shared" si="57"/>
        <v>0</v>
      </c>
      <c r="EP72" s="46">
        <f t="shared" si="57"/>
        <v>0</v>
      </c>
      <c r="EQ72" s="46">
        <f t="shared" si="57"/>
        <v>0</v>
      </c>
      <c r="ER72" s="46">
        <f t="shared" si="58"/>
        <v>0</v>
      </c>
      <c r="ES72" s="46">
        <f t="shared" si="58"/>
        <v>0</v>
      </c>
      <c r="ET72" s="46">
        <f t="shared" si="58"/>
        <v>0</v>
      </c>
      <c r="EU72" s="46">
        <f t="shared" si="58"/>
        <v>0</v>
      </c>
      <c r="EV72" s="46">
        <f t="shared" si="58"/>
        <v>0</v>
      </c>
      <c r="EW72" s="46">
        <f t="shared" si="58"/>
        <v>0</v>
      </c>
      <c r="EX72" s="46">
        <f t="shared" si="58"/>
        <v>0</v>
      </c>
      <c r="EY72" s="46">
        <f t="shared" si="58"/>
        <v>0</v>
      </c>
      <c r="EZ72" s="46">
        <f t="shared" si="58"/>
        <v>0</v>
      </c>
      <c r="FA72" s="46">
        <f t="shared" si="58"/>
        <v>0</v>
      </c>
      <c r="FB72" s="46">
        <f t="shared" si="58"/>
        <v>0</v>
      </c>
      <c r="FC72" s="46">
        <f t="shared" si="58"/>
        <v>0</v>
      </c>
      <c r="FD72" s="46">
        <f t="shared" si="58"/>
        <v>0</v>
      </c>
      <c r="FE72" s="46">
        <f t="shared" si="58"/>
        <v>0</v>
      </c>
      <c r="FF72" s="46">
        <f t="shared" si="58"/>
        <v>0</v>
      </c>
      <c r="FG72" s="46">
        <f t="shared" si="58"/>
        <v>0</v>
      </c>
      <c r="FH72" s="46">
        <f t="shared" si="59"/>
        <v>0</v>
      </c>
      <c r="FI72" s="46">
        <f t="shared" si="59"/>
        <v>0</v>
      </c>
      <c r="FJ72" s="46">
        <f t="shared" si="59"/>
        <v>0</v>
      </c>
      <c r="FK72" s="46">
        <f t="shared" si="59"/>
        <v>0</v>
      </c>
      <c r="FL72" s="46">
        <f t="shared" si="59"/>
        <v>0</v>
      </c>
      <c r="FM72" s="46">
        <f t="shared" si="59"/>
        <v>0</v>
      </c>
      <c r="FN72" s="46">
        <f t="shared" si="59"/>
        <v>0</v>
      </c>
      <c r="FO72" s="46">
        <f t="shared" si="59"/>
        <v>0</v>
      </c>
      <c r="FP72" s="46">
        <f t="shared" si="59"/>
        <v>0</v>
      </c>
      <c r="FQ72" s="46">
        <f t="shared" si="59"/>
        <v>0</v>
      </c>
      <c r="FR72" s="46">
        <f t="shared" si="59"/>
        <v>0</v>
      </c>
      <c r="FS72" s="46">
        <f t="shared" si="59"/>
        <v>0</v>
      </c>
      <c r="FT72" s="46">
        <f t="shared" si="59"/>
        <v>0</v>
      </c>
      <c r="FU72" s="46">
        <f t="shared" si="59"/>
        <v>0</v>
      </c>
      <c r="FV72" s="46">
        <f t="shared" si="59"/>
        <v>0</v>
      </c>
      <c r="FW72" s="46">
        <f t="shared" si="59"/>
        <v>0</v>
      </c>
      <c r="FX72" s="46">
        <f t="shared" si="60"/>
        <v>0</v>
      </c>
      <c r="FY72" s="46">
        <f t="shared" si="60"/>
        <v>0</v>
      </c>
      <c r="FZ72" s="46">
        <f t="shared" si="60"/>
        <v>0</v>
      </c>
      <c r="GA72" s="46">
        <f t="shared" si="60"/>
        <v>0</v>
      </c>
      <c r="GB72" s="46">
        <f t="shared" si="60"/>
        <v>0</v>
      </c>
      <c r="GC72" s="46">
        <f t="shared" si="60"/>
        <v>0</v>
      </c>
      <c r="GD72" s="46">
        <f t="shared" si="60"/>
        <v>0</v>
      </c>
      <c r="GE72" s="46">
        <f t="shared" si="60"/>
        <v>0</v>
      </c>
      <c r="GF72" s="46">
        <f t="shared" si="60"/>
        <v>0</v>
      </c>
      <c r="GG72" s="46">
        <f t="shared" si="60"/>
        <v>0</v>
      </c>
      <c r="GH72" s="46">
        <f t="shared" si="60"/>
        <v>0</v>
      </c>
      <c r="GI72" s="46">
        <f t="shared" si="60"/>
        <v>0</v>
      </c>
      <c r="GJ72" s="46">
        <f t="shared" si="60"/>
        <v>0</v>
      </c>
      <c r="GK72" s="46">
        <f t="shared" si="60"/>
        <v>0</v>
      </c>
      <c r="GL72" s="46">
        <f t="shared" si="60"/>
        <v>0</v>
      </c>
      <c r="GM72" s="46">
        <f t="shared" si="60"/>
        <v>0</v>
      </c>
      <c r="GN72" s="46">
        <f t="shared" si="61"/>
        <v>0</v>
      </c>
      <c r="GO72" s="46">
        <f t="shared" si="61"/>
        <v>0</v>
      </c>
      <c r="GP72" s="46">
        <f t="shared" si="61"/>
        <v>0</v>
      </c>
      <c r="GQ72" s="46">
        <f t="shared" si="61"/>
        <v>0</v>
      </c>
      <c r="GR72" s="46">
        <f t="shared" si="61"/>
        <v>0</v>
      </c>
      <c r="GS72" s="46">
        <f t="shared" si="61"/>
        <v>0</v>
      </c>
      <c r="GT72" s="46">
        <f t="shared" si="61"/>
        <v>0</v>
      </c>
      <c r="GU72" s="46">
        <f t="shared" si="61"/>
        <v>0</v>
      </c>
      <c r="GV72" s="46">
        <f t="shared" si="61"/>
        <v>0</v>
      </c>
      <c r="GW72" s="46">
        <f t="shared" si="61"/>
        <v>0</v>
      </c>
      <c r="GX72" s="46">
        <f t="shared" si="61"/>
        <v>0</v>
      </c>
      <c r="GY72" s="46">
        <f t="shared" si="61"/>
        <v>0</v>
      </c>
      <c r="GZ72" s="46">
        <f t="shared" si="61"/>
        <v>0</v>
      </c>
      <c r="HA72" s="46">
        <f t="shared" si="61"/>
        <v>0</v>
      </c>
      <c r="HB72" s="46">
        <f t="shared" si="61"/>
        <v>0</v>
      </c>
      <c r="HC72" s="46">
        <f t="shared" si="61"/>
        <v>0</v>
      </c>
      <c r="HD72" s="46">
        <f t="shared" si="62"/>
        <v>0</v>
      </c>
      <c r="HE72" s="46">
        <f t="shared" si="62"/>
        <v>0</v>
      </c>
      <c r="HF72" s="46">
        <f t="shared" si="62"/>
        <v>0</v>
      </c>
      <c r="HG72" s="46">
        <f t="shared" si="62"/>
        <v>0</v>
      </c>
      <c r="HH72" s="46">
        <f t="shared" si="62"/>
        <v>0</v>
      </c>
      <c r="HI72" s="46">
        <f t="shared" si="62"/>
        <v>0</v>
      </c>
      <c r="HJ72" s="46">
        <f t="shared" si="62"/>
        <v>0</v>
      </c>
      <c r="HK72" s="46">
        <f t="shared" si="62"/>
        <v>0</v>
      </c>
      <c r="HL72" s="46">
        <f t="shared" si="62"/>
        <v>0</v>
      </c>
      <c r="HM72" s="46">
        <f t="shared" si="62"/>
        <v>0</v>
      </c>
      <c r="HN72" s="46">
        <f t="shared" si="62"/>
        <v>0</v>
      </c>
      <c r="HO72" s="46">
        <f t="shared" si="62"/>
        <v>0</v>
      </c>
      <c r="HP72" s="46">
        <f t="shared" si="62"/>
        <v>0</v>
      </c>
      <c r="HQ72" s="46">
        <f t="shared" si="62"/>
        <v>0</v>
      </c>
      <c r="HR72" s="46">
        <f t="shared" si="62"/>
        <v>0</v>
      </c>
      <c r="HS72" s="46">
        <f t="shared" si="62"/>
        <v>0</v>
      </c>
      <c r="HT72" s="46">
        <f t="shared" si="63"/>
        <v>0</v>
      </c>
      <c r="HU72" s="46">
        <f t="shared" si="63"/>
        <v>0</v>
      </c>
      <c r="HV72" s="46">
        <f t="shared" si="63"/>
        <v>0</v>
      </c>
      <c r="HW72" s="46">
        <f t="shared" si="63"/>
        <v>0</v>
      </c>
      <c r="HX72" s="46">
        <f t="shared" si="63"/>
        <v>0</v>
      </c>
      <c r="HY72" s="46">
        <f t="shared" si="63"/>
        <v>0</v>
      </c>
      <c r="HZ72" s="46">
        <f t="shared" si="63"/>
        <v>0</v>
      </c>
      <c r="IA72" s="46">
        <f t="shared" si="63"/>
        <v>0</v>
      </c>
      <c r="IB72" s="46">
        <f t="shared" si="63"/>
        <v>0</v>
      </c>
      <c r="IC72" s="46">
        <f t="shared" si="63"/>
        <v>0</v>
      </c>
      <c r="ID72" s="46">
        <f t="shared" si="63"/>
        <v>0</v>
      </c>
      <c r="IE72" s="46">
        <f t="shared" si="63"/>
        <v>0</v>
      </c>
      <c r="IF72" s="46">
        <f t="shared" si="63"/>
        <v>0</v>
      </c>
      <c r="IG72" s="46">
        <f t="shared" si="63"/>
        <v>0</v>
      </c>
      <c r="IH72" s="46">
        <f t="shared" si="63"/>
        <v>0</v>
      </c>
      <c r="II72" s="46">
        <f t="shared" si="63"/>
        <v>0</v>
      </c>
      <c r="IJ72" s="46">
        <f t="shared" si="64"/>
        <v>0</v>
      </c>
      <c r="IK72" s="46">
        <f t="shared" si="64"/>
        <v>0</v>
      </c>
      <c r="IL72" s="46">
        <f t="shared" si="64"/>
        <v>0</v>
      </c>
      <c r="IM72" s="46">
        <f t="shared" si="64"/>
        <v>0</v>
      </c>
      <c r="IN72" s="46">
        <f t="shared" si="64"/>
        <v>0</v>
      </c>
      <c r="IO72" s="46">
        <f t="shared" si="64"/>
        <v>0</v>
      </c>
      <c r="IP72" s="46">
        <f t="shared" si="64"/>
        <v>0</v>
      </c>
      <c r="IQ72" s="46">
        <f t="shared" si="64"/>
        <v>0</v>
      </c>
      <c r="IR72" s="46">
        <f t="shared" si="64"/>
        <v>0</v>
      </c>
      <c r="IS72" s="46">
        <f t="shared" si="64"/>
        <v>0</v>
      </c>
      <c r="IT72" s="46">
        <f t="shared" si="64"/>
        <v>0</v>
      </c>
      <c r="IU72" s="46">
        <f t="shared" si="64"/>
        <v>0</v>
      </c>
      <c r="IV72" s="46">
        <f t="shared" si="64"/>
        <v>0</v>
      </c>
      <c r="IW72" s="46">
        <f t="shared" si="64"/>
        <v>0</v>
      </c>
      <c r="IX72" s="46">
        <f t="shared" si="64"/>
        <v>0</v>
      </c>
      <c r="IY72" s="46">
        <f t="shared" si="64"/>
        <v>0</v>
      </c>
      <c r="IZ72" s="46">
        <f t="shared" si="65"/>
        <v>0</v>
      </c>
      <c r="JA72" s="46">
        <f t="shared" si="65"/>
        <v>0</v>
      </c>
      <c r="JB72" s="46">
        <f t="shared" si="65"/>
        <v>0</v>
      </c>
      <c r="JC72" s="46">
        <f t="shared" si="65"/>
        <v>0</v>
      </c>
      <c r="JD72" s="46">
        <f t="shared" si="65"/>
        <v>0</v>
      </c>
      <c r="JE72" s="46">
        <f t="shared" si="65"/>
        <v>0</v>
      </c>
      <c r="JF72" s="46">
        <f t="shared" si="65"/>
        <v>0</v>
      </c>
      <c r="JG72" s="46">
        <f t="shared" si="65"/>
        <v>0</v>
      </c>
      <c r="JH72" s="46">
        <f t="shared" si="65"/>
        <v>0</v>
      </c>
      <c r="JI72" s="46">
        <f t="shared" si="65"/>
        <v>0</v>
      </c>
      <c r="JJ72" s="46">
        <f t="shared" si="65"/>
        <v>0</v>
      </c>
      <c r="JK72" s="46">
        <f t="shared" si="65"/>
        <v>0</v>
      </c>
      <c r="JL72" s="46">
        <f t="shared" si="65"/>
        <v>0</v>
      </c>
      <c r="JM72" s="46">
        <f t="shared" si="65"/>
        <v>0</v>
      </c>
      <c r="JN72" s="46">
        <f t="shared" si="65"/>
        <v>0</v>
      </c>
      <c r="JO72" s="46">
        <f t="shared" si="65"/>
        <v>0</v>
      </c>
      <c r="JP72" s="46">
        <f t="shared" si="66"/>
        <v>0</v>
      </c>
      <c r="JQ72" s="46">
        <f t="shared" si="66"/>
        <v>0</v>
      </c>
      <c r="JR72" s="46">
        <f t="shared" si="66"/>
        <v>0</v>
      </c>
      <c r="JS72" s="46">
        <f t="shared" si="66"/>
        <v>0</v>
      </c>
      <c r="JT72" s="46">
        <f t="shared" si="66"/>
        <v>0</v>
      </c>
      <c r="JU72" s="46">
        <f t="shared" si="66"/>
        <v>0</v>
      </c>
      <c r="JV72" s="46">
        <f t="shared" si="66"/>
        <v>0</v>
      </c>
      <c r="JW72" s="46">
        <f t="shared" si="66"/>
        <v>0</v>
      </c>
      <c r="JX72" s="46">
        <f t="shared" si="66"/>
        <v>0</v>
      </c>
      <c r="JY72" s="46">
        <f t="shared" si="66"/>
        <v>0</v>
      </c>
      <c r="JZ72" s="46">
        <f t="shared" si="66"/>
        <v>0</v>
      </c>
      <c r="KA72" s="46">
        <f t="shared" si="66"/>
        <v>0</v>
      </c>
      <c r="KB72" s="46">
        <f t="shared" si="66"/>
        <v>0</v>
      </c>
      <c r="KC72" s="46">
        <f t="shared" si="66"/>
        <v>0</v>
      </c>
      <c r="KD72" s="46">
        <f t="shared" si="66"/>
        <v>0</v>
      </c>
      <c r="KE72" s="46">
        <f t="shared" si="66"/>
        <v>0</v>
      </c>
      <c r="KF72" s="46">
        <f t="shared" si="67"/>
        <v>0</v>
      </c>
      <c r="KG72" s="46">
        <f t="shared" si="67"/>
        <v>0</v>
      </c>
      <c r="KH72" s="46">
        <f t="shared" si="67"/>
        <v>0</v>
      </c>
      <c r="KI72" s="46">
        <f t="shared" si="67"/>
        <v>0</v>
      </c>
      <c r="KJ72" s="46">
        <f t="shared" si="67"/>
        <v>0</v>
      </c>
      <c r="KK72" s="46">
        <f t="shared" si="67"/>
        <v>0</v>
      </c>
      <c r="KL72" s="46">
        <f t="shared" si="67"/>
        <v>0</v>
      </c>
      <c r="KM72" s="46">
        <f t="shared" si="67"/>
        <v>0</v>
      </c>
      <c r="KN72" s="46">
        <f t="shared" si="67"/>
        <v>0</v>
      </c>
      <c r="KO72" s="46">
        <f t="shared" si="67"/>
        <v>0</v>
      </c>
      <c r="KP72" s="46">
        <f t="shared" si="67"/>
        <v>0</v>
      </c>
      <c r="KQ72" s="46">
        <f t="shared" si="67"/>
        <v>0</v>
      </c>
      <c r="KR72" s="46">
        <f t="shared" si="67"/>
        <v>0</v>
      </c>
      <c r="KS72" s="46">
        <f t="shared" si="67"/>
        <v>0</v>
      </c>
      <c r="KT72" s="46">
        <f t="shared" si="67"/>
        <v>0</v>
      </c>
      <c r="KU72" s="46">
        <f t="shared" si="67"/>
        <v>0</v>
      </c>
      <c r="KV72" s="46">
        <f t="shared" si="68"/>
        <v>0</v>
      </c>
      <c r="KW72" s="46">
        <f t="shared" si="68"/>
        <v>0</v>
      </c>
      <c r="KX72" s="46">
        <f t="shared" si="68"/>
        <v>0</v>
      </c>
      <c r="KY72" s="46">
        <f t="shared" si="68"/>
        <v>0</v>
      </c>
      <c r="KZ72" s="46">
        <f t="shared" si="68"/>
        <v>0</v>
      </c>
      <c r="LA72" s="46">
        <f t="shared" si="68"/>
        <v>0</v>
      </c>
      <c r="LB72" s="46">
        <f t="shared" si="68"/>
        <v>0</v>
      </c>
      <c r="LC72" s="46">
        <f t="shared" si="68"/>
        <v>0</v>
      </c>
      <c r="LD72" s="46">
        <f t="shared" si="68"/>
        <v>0</v>
      </c>
      <c r="LE72" s="46">
        <f t="shared" si="68"/>
        <v>0</v>
      </c>
      <c r="LF72" s="46">
        <f t="shared" si="68"/>
        <v>0</v>
      </c>
      <c r="LG72" s="46">
        <f t="shared" si="69"/>
        <v>0</v>
      </c>
      <c r="LH72" s="46">
        <f t="shared" si="69"/>
        <v>0</v>
      </c>
      <c r="LI72" s="46">
        <f t="shared" si="69"/>
        <v>0</v>
      </c>
      <c r="LJ72" s="46">
        <f t="shared" si="69"/>
        <v>0</v>
      </c>
      <c r="LK72" s="46">
        <f t="shared" si="69"/>
        <v>0</v>
      </c>
      <c r="LL72" s="46">
        <f t="shared" si="69"/>
        <v>0</v>
      </c>
      <c r="LM72" s="46">
        <f t="shared" si="69"/>
        <v>0</v>
      </c>
      <c r="LN72" s="46">
        <f t="shared" si="69"/>
        <v>0</v>
      </c>
      <c r="LO72" s="46">
        <f t="shared" si="69"/>
        <v>0</v>
      </c>
      <c r="LP72" s="46">
        <f t="shared" si="69"/>
        <v>0</v>
      </c>
      <c r="LQ72" s="46">
        <f t="shared" si="69"/>
        <v>0</v>
      </c>
      <c r="LR72" s="46">
        <f t="shared" si="69"/>
        <v>0</v>
      </c>
      <c r="LS72" s="46">
        <f t="shared" si="69"/>
        <v>0</v>
      </c>
      <c r="LT72" s="46">
        <f t="shared" si="69"/>
        <v>0</v>
      </c>
    </row>
    <row r="73" spans="1:332" ht="24.6" customHeight="1">
      <c r="A73" s="121">
        <v>12</v>
      </c>
      <c r="B73" s="19"/>
      <c r="C73" s="21"/>
      <c r="D73" s="21"/>
      <c r="E73" s="215" t="str">
        <f t="shared" si="25"/>
        <v/>
      </c>
      <c r="F73" s="215">
        <f t="shared" si="26"/>
        <v>0</v>
      </c>
      <c r="G73" s="218"/>
      <c r="H73" s="217" t="str">
        <f t="shared" si="27"/>
        <v>Falta(n) Fecha(s)</v>
      </c>
      <c r="I73" s="72"/>
      <c r="J73" s="72"/>
      <c r="K73" s="72"/>
      <c r="L73" s="72"/>
      <c r="M73" s="72"/>
      <c r="N73" s="72"/>
      <c r="O73" s="72"/>
      <c r="P73" s="72"/>
      <c r="Q73" s="210" t="str" cm="1">
        <f t="array" ref="Q73">IF(SUM(COUNTIF(J73:P73,{"SI","NO APLICA"}))=0,
   "",
   IF(SUM(COUNTIF(J73:P73,{"SI","NO APLICA"}))=COLUMNS(J73:P73),
      "CUMPLE",
      "NO CUMPLE"))</f>
        <v/>
      </c>
      <c r="R73" s="72"/>
      <c r="S73" s="19"/>
      <c r="T73" s="72"/>
      <c r="U73" s="19"/>
      <c r="V73" s="72"/>
      <c r="W73" s="72"/>
      <c r="X73" s="72"/>
      <c r="Y73" s="210" t="str">
        <f t="shared" si="70"/>
        <v/>
      </c>
      <c r="Z73" s="211" t="str">
        <f t="shared" si="71"/>
        <v/>
      </c>
      <c r="AA73" s="476"/>
      <c r="AB73" s="477"/>
      <c r="AD73" s="122" t="str">
        <f t="shared" si="28"/>
        <v/>
      </c>
      <c r="AE73" s="122" t="str">
        <f t="shared" si="28"/>
        <v/>
      </c>
      <c r="AF73" s="123">
        <f t="shared" si="28"/>
        <v>0</v>
      </c>
      <c r="AG73" s="122" t="str">
        <f t="shared" si="29"/>
        <v/>
      </c>
      <c r="AH73" s="122" t="str">
        <f t="shared" si="29"/>
        <v/>
      </c>
      <c r="AI73" s="123">
        <f t="shared" si="29"/>
        <v>0</v>
      </c>
      <c r="AW73" s="46" t="str">
        <f t="shared" si="30"/>
        <v/>
      </c>
      <c r="AX73" s="46">
        <f t="shared" si="30"/>
        <v>1</v>
      </c>
      <c r="AY73" s="96">
        <v>12</v>
      </c>
      <c r="AZ73" s="47" t="str">
        <f t="shared" si="31"/>
        <v/>
      </c>
      <c r="BA73" s="47">
        <f t="shared" si="32"/>
        <v>0</v>
      </c>
      <c r="BB73" s="90" t="str">
        <f t="shared" si="33"/>
        <v/>
      </c>
      <c r="BC73" s="124">
        <v>12</v>
      </c>
      <c r="BD73" s="125">
        <f t="shared" si="34"/>
        <v>1</v>
      </c>
      <c r="BE73" s="126">
        <f t="shared" si="35"/>
        <v>1</v>
      </c>
      <c r="BF73" s="90">
        <f t="shared" si="36"/>
        <v>0</v>
      </c>
      <c r="BG73" s="90">
        <f t="shared" si="75"/>
        <v>0</v>
      </c>
      <c r="BH73" s="90" t="str">
        <f t="shared" si="72"/>
        <v/>
      </c>
      <c r="BI73" s="90" t="e">
        <f t="shared" si="37"/>
        <v>#NUM!</v>
      </c>
      <c r="BJ73" s="90" t="str">
        <f t="shared" si="38"/>
        <v/>
      </c>
      <c r="BK73" s="127">
        <f t="shared" si="39"/>
        <v>0</v>
      </c>
      <c r="BL73" s="128" t="e">
        <f t="shared" si="40"/>
        <v>#NUM!</v>
      </c>
      <c r="BM73" s="128" t="e">
        <f t="shared" si="41"/>
        <v>#NUM!</v>
      </c>
      <c r="BN73" s="128" t="str">
        <f t="shared" si="42"/>
        <v/>
      </c>
      <c r="BO73" s="128" t="str">
        <f t="shared" si="73"/>
        <v/>
      </c>
      <c r="BP73" s="90">
        <f t="shared" si="43"/>
        <v>0</v>
      </c>
      <c r="BQ73" s="90">
        <f t="shared" si="44"/>
        <v>0</v>
      </c>
      <c r="BR73" s="90">
        <f t="shared" si="76"/>
        <v>0</v>
      </c>
      <c r="BS73" s="90" t="str">
        <f t="shared" si="45"/>
        <v/>
      </c>
      <c r="BT73" s="90" t="e">
        <f t="shared" si="46"/>
        <v>#NUM!</v>
      </c>
      <c r="BU73" s="90" t="e">
        <f t="shared" si="47"/>
        <v>#NUM!</v>
      </c>
      <c r="BV73" s="127">
        <f t="shared" si="48"/>
        <v>0</v>
      </c>
      <c r="BW73" s="128" t="e">
        <f t="shared" si="49"/>
        <v>#NUM!</v>
      </c>
      <c r="BX73" s="128" t="e">
        <f t="shared" si="50"/>
        <v>#NUM!</v>
      </c>
      <c r="BY73" s="128" t="str">
        <f t="shared" si="51"/>
        <v/>
      </c>
      <c r="BZ73" s="128" t="str">
        <f t="shared" si="74"/>
        <v/>
      </c>
      <c r="CA73" s="90">
        <f t="shared" si="52"/>
        <v>0</v>
      </c>
      <c r="CB73" s="90"/>
      <c r="CC73" s="90"/>
      <c r="CD73" s="129"/>
      <c r="CE73" s="130">
        <f t="shared" si="53"/>
        <v>0</v>
      </c>
      <c r="CF73" s="46">
        <f t="shared" si="54"/>
        <v>0</v>
      </c>
      <c r="CG73" s="46">
        <f t="shared" si="54"/>
        <v>0</v>
      </c>
      <c r="CH73" s="46">
        <f t="shared" si="54"/>
        <v>0</v>
      </c>
      <c r="CI73" s="46">
        <f t="shared" si="54"/>
        <v>0</v>
      </c>
      <c r="CJ73" s="46">
        <f t="shared" si="54"/>
        <v>0</v>
      </c>
      <c r="CK73" s="46">
        <f t="shared" si="54"/>
        <v>0</v>
      </c>
      <c r="CL73" s="46">
        <f t="shared" si="54"/>
        <v>0</v>
      </c>
      <c r="CM73" s="46">
        <f t="shared" si="54"/>
        <v>0</v>
      </c>
      <c r="CN73" s="46">
        <f t="shared" si="54"/>
        <v>0</v>
      </c>
      <c r="CO73" s="46">
        <f t="shared" si="54"/>
        <v>0</v>
      </c>
      <c r="CP73" s="46">
        <f t="shared" si="54"/>
        <v>0</v>
      </c>
      <c r="CQ73" s="46">
        <f t="shared" si="54"/>
        <v>0</v>
      </c>
      <c r="CR73" s="46">
        <f t="shared" si="54"/>
        <v>0</v>
      </c>
      <c r="CS73" s="46">
        <f t="shared" si="54"/>
        <v>0</v>
      </c>
      <c r="CT73" s="46">
        <f t="shared" si="54"/>
        <v>0</v>
      </c>
      <c r="CU73" s="46">
        <f t="shared" si="54"/>
        <v>0</v>
      </c>
      <c r="CV73" s="46">
        <f t="shared" si="55"/>
        <v>0</v>
      </c>
      <c r="CW73" s="46">
        <f t="shared" si="55"/>
        <v>0</v>
      </c>
      <c r="CX73" s="46">
        <f t="shared" si="55"/>
        <v>0</v>
      </c>
      <c r="CY73" s="46">
        <f t="shared" si="55"/>
        <v>0</v>
      </c>
      <c r="CZ73" s="46">
        <f t="shared" si="55"/>
        <v>0</v>
      </c>
      <c r="DA73" s="46">
        <f t="shared" si="55"/>
        <v>0</v>
      </c>
      <c r="DB73" s="46">
        <f t="shared" si="55"/>
        <v>0</v>
      </c>
      <c r="DC73" s="46">
        <f t="shared" si="55"/>
        <v>0</v>
      </c>
      <c r="DD73" s="46">
        <f t="shared" si="55"/>
        <v>0</v>
      </c>
      <c r="DE73" s="46">
        <f t="shared" si="55"/>
        <v>0</v>
      </c>
      <c r="DF73" s="46">
        <f t="shared" si="55"/>
        <v>0</v>
      </c>
      <c r="DG73" s="46">
        <f t="shared" si="55"/>
        <v>0</v>
      </c>
      <c r="DH73" s="46">
        <f t="shared" si="55"/>
        <v>0</v>
      </c>
      <c r="DI73" s="46">
        <f t="shared" si="55"/>
        <v>0</v>
      </c>
      <c r="DJ73" s="46">
        <f t="shared" si="55"/>
        <v>0</v>
      </c>
      <c r="DK73" s="46">
        <f t="shared" si="55"/>
        <v>0</v>
      </c>
      <c r="DL73" s="46">
        <f t="shared" si="56"/>
        <v>0</v>
      </c>
      <c r="DM73" s="46">
        <f t="shared" si="56"/>
        <v>0</v>
      </c>
      <c r="DN73" s="46">
        <f t="shared" si="56"/>
        <v>0</v>
      </c>
      <c r="DO73" s="46">
        <f t="shared" si="56"/>
        <v>0</v>
      </c>
      <c r="DP73" s="46">
        <f t="shared" si="56"/>
        <v>0</v>
      </c>
      <c r="DQ73" s="46">
        <f t="shared" si="56"/>
        <v>0</v>
      </c>
      <c r="DR73" s="46">
        <f t="shared" si="56"/>
        <v>0</v>
      </c>
      <c r="DS73" s="46">
        <f t="shared" si="56"/>
        <v>0</v>
      </c>
      <c r="DT73" s="46">
        <f t="shared" si="56"/>
        <v>0</v>
      </c>
      <c r="DU73" s="46">
        <f t="shared" si="56"/>
        <v>0</v>
      </c>
      <c r="DV73" s="46">
        <f t="shared" si="56"/>
        <v>0</v>
      </c>
      <c r="DW73" s="46">
        <f t="shared" si="56"/>
        <v>0</v>
      </c>
      <c r="DX73" s="46">
        <f t="shared" si="56"/>
        <v>0</v>
      </c>
      <c r="DY73" s="46">
        <f t="shared" si="56"/>
        <v>0</v>
      </c>
      <c r="DZ73" s="46">
        <f t="shared" si="56"/>
        <v>0</v>
      </c>
      <c r="EA73" s="46">
        <f t="shared" si="56"/>
        <v>0</v>
      </c>
      <c r="EB73" s="46">
        <f t="shared" si="57"/>
        <v>0</v>
      </c>
      <c r="EC73" s="46">
        <f t="shared" si="57"/>
        <v>0</v>
      </c>
      <c r="ED73" s="46">
        <f t="shared" si="57"/>
        <v>0</v>
      </c>
      <c r="EE73" s="46">
        <f t="shared" si="57"/>
        <v>0</v>
      </c>
      <c r="EF73" s="46">
        <f t="shared" si="57"/>
        <v>0</v>
      </c>
      <c r="EG73" s="46">
        <f t="shared" si="57"/>
        <v>0</v>
      </c>
      <c r="EH73" s="46">
        <f t="shared" si="57"/>
        <v>0</v>
      </c>
      <c r="EI73" s="46">
        <f t="shared" si="57"/>
        <v>0</v>
      </c>
      <c r="EJ73" s="46">
        <f t="shared" si="57"/>
        <v>0</v>
      </c>
      <c r="EK73" s="46">
        <f t="shared" si="57"/>
        <v>0</v>
      </c>
      <c r="EL73" s="46">
        <f t="shared" si="57"/>
        <v>0</v>
      </c>
      <c r="EM73" s="46">
        <f t="shared" si="57"/>
        <v>0</v>
      </c>
      <c r="EN73" s="46">
        <f t="shared" si="57"/>
        <v>0</v>
      </c>
      <c r="EO73" s="46">
        <f t="shared" si="57"/>
        <v>0</v>
      </c>
      <c r="EP73" s="46">
        <f t="shared" si="57"/>
        <v>0</v>
      </c>
      <c r="EQ73" s="46">
        <f t="shared" si="57"/>
        <v>0</v>
      </c>
      <c r="ER73" s="46">
        <f t="shared" si="58"/>
        <v>0</v>
      </c>
      <c r="ES73" s="46">
        <f t="shared" si="58"/>
        <v>0</v>
      </c>
      <c r="ET73" s="46">
        <f t="shared" si="58"/>
        <v>0</v>
      </c>
      <c r="EU73" s="46">
        <f t="shared" si="58"/>
        <v>0</v>
      </c>
      <c r="EV73" s="46">
        <f t="shared" si="58"/>
        <v>0</v>
      </c>
      <c r="EW73" s="46">
        <f t="shared" si="58"/>
        <v>0</v>
      </c>
      <c r="EX73" s="46">
        <f t="shared" si="58"/>
        <v>0</v>
      </c>
      <c r="EY73" s="46">
        <f t="shared" si="58"/>
        <v>0</v>
      </c>
      <c r="EZ73" s="46">
        <f t="shared" si="58"/>
        <v>0</v>
      </c>
      <c r="FA73" s="46">
        <f t="shared" si="58"/>
        <v>0</v>
      </c>
      <c r="FB73" s="46">
        <f t="shared" si="58"/>
        <v>0</v>
      </c>
      <c r="FC73" s="46">
        <f t="shared" si="58"/>
        <v>0</v>
      </c>
      <c r="FD73" s="46">
        <f t="shared" si="58"/>
        <v>0</v>
      </c>
      <c r="FE73" s="46">
        <f t="shared" si="58"/>
        <v>0</v>
      </c>
      <c r="FF73" s="46">
        <f t="shared" si="58"/>
        <v>0</v>
      </c>
      <c r="FG73" s="46">
        <f t="shared" si="58"/>
        <v>0</v>
      </c>
      <c r="FH73" s="46">
        <f t="shared" si="59"/>
        <v>0</v>
      </c>
      <c r="FI73" s="46">
        <f t="shared" si="59"/>
        <v>0</v>
      </c>
      <c r="FJ73" s="46">
        <f t="shared" si="59"/>
        <v>0</v>
      </c>
      <c r="FK73" s="46">
        <f t="shared" si="59"/>
        <v>0</v>
      </c>
      <c r="FL73" s="46">
        <f t="shared" si="59"/>
        <v>0</v>
      </c>
      <c r="FM73" s="46">
        <f t="shared" si="59"/>
        <v>0</v>
      </c>
      <c r="FN73" s="46">
        <f t="shared" si="59"/>
        <v>0</v>
      </c>
      <c r="FO73" s="46">
        <f t="shared" si="59"/>
        <v>0</v>
      </c>
      <c r="FP73" s="46">
        <f t="shared" si="59"/>
        <v>0</v>
      </c>
      <c r="FQ73" s="46">
        <f t="shared" si="59"/>
        <v>0</v>
      </c>
      <c r="FR73" s="46">
        <f t="shared" si="59"/>
        <v>0</v>
      </c>
      <c r="FS73" s="46">
        <f t="shared" si="59"/>
        <v>0</v>
      </c>
      <c r="FT73" s="46">
        <f t="shared" si="59"/>
        <v>0</v>
      </c>
      <c r="FU73" s="46">
        <f t="shared" si="59"/>
        <v>0</v>
      </c>
      <c r="FV73" s="46">
        <f t="shared" si="59"/>
        <v>0</v>
      </c>
      <c r="FW73" s="46">
        <f t="shared" si="59"/>
        <v>0</v>
      </c>
      <c r="FX73" s="46">
        <f t="shared" si="60"/>
        <v>0</v>
      </c>
      <c r="FY73" s="46">
        <f t="shared" si="60"/>
        <v>0</v>
      </c>
      <c r="FZ73" s="46">
        <f t="shared" si="60"/>
        <v>0</v>
      </c>
      <c r="GA73" s="46">
        <f t="shared" si="60"/>
        <v>0</v>
      </c>
      <c r="GB73" s="46">
        <f t="shared" si="60"/>
        <v>0</v>
      </c>
      <c r="GC73" s="46">
        <f t="shared" si="60"/>
        <v>0</v>
      </c>
      <c r="GD73" s="46">
        <f t="shared" si="60"/>
        <v>0</v>
      </c>
      <c r="GE73" s="46">
        <f t="shared" si="60"/>
        <v>0</v>
      </c>
      <c r="GF73" s="46">
        <f t="shared" si="60"/>
        <v>0</v>
      </c>
      <c r="GG73" s="46">
        <f t="shared" si="60"/>
        <v>0</v>
      </c>
      <c r="GH73" s="46">
        <f t="shared" si="60"/>
        <v>0</v>
      </c>
      <c r="GI73" s="46">
        <f t="shared" si="60"/>
        <v>0</v>
      </c>
      <c r="GJ73" s="46">
        <f t="shared" si="60"/>
        <v>0</v>
      </c>
      <c r="GK73" s="46">
        <f t="shared" si="60"/>
        <v>0</v>
      </c>
      <c r="GL73" s="46">
        <f t="shared" si="60"/>
        <v>0</v>
      </c>
      <c r="GM73" s="46">
        <f t="shared" si="60"/>
        <v>0</v>
      </c>
      <c r="GN73" s="46">
        <f t="shared" si="61"/>
        <v>0</v>
      </c>
      <c r="GO73" s="46">
        <f t="shared" si="61"/>
        <v>0</v>
      </c>
      <c r="GP73" s="46">
        <f t="shared" si="61"/>
        <v>0</v>
      </c>
      <c r="GQ73" s="46">
        <f t="shared" si="61"/>
        <v>0</v>
      </c>
      <c r="GR73" s="46">
        <f t="shared" si="61"/>
        <v>0</v>
      </c>
      <c r="GS73" s="46">
        <f t="shared" si="61"/>
        <v>0</v>
      </c>
      <c r="GT73" s="46">
        <f t="shared" si="61"/>
        <v>0</v>
      </c>
      <c r="GU73" s="46">
        <f t="shared" si="61"/>
        <v>0</v>
      </c>
      <c r="GV73" s="46">
        <f t="shared" si="61"/>
        <v>0</v>
      </c>
      <c r="GW73" s="46">
        <f t="shared" si="61"/>
        <v>0</v>
      </c>
      <c r="GX73" s="46">
        <f t="shared" si="61"/>
        <v>0</v>
      </c>
      <c r="GY73" s="46">
        <f t="shared" si="61"/>
        <v>0</v>
      </c>
      <c r="GZ73" s="46">
        <f t="shared" si="61"/>
        <v>0</v>
      </c>
      <c r="HA73" s="46">
        <f t="shared" si="61"/>
        <v>0</v>
      </c>
      <c r="HB73" s="46">
        <f t="shared" si="61"/>
        <v>0</v>
      </c>
      <c r="HC73" s="46">
        <f t="shared" si="61"/>
        <v>0</v>
      </c>
      <c r="HD73" s="46">
        <f t="shared" si="62"/>
        <v>0</v>
      </c>
      <c r="HE73" s="46">
        <f t="shared" si="62"/>
        <v>0</v>
      </c>
      <c r="HF73" s="46">
        <f t="shared" si="62"/>
        <v>0</v>
      </c>
      <c r="HG73" s="46">
        <f t="shared" si="62"/>
        <v>0</v>
      </c>
      <c r="HH73" s="46">
        <f t="shared" si="62"/>
        <v>0</v>
      </c>
      <c r="HI73" s="46">
        <f t="shared" si="62"/>
        <v>0</v>
      </c>
      <c r="HJ73" s="46">
        <f t="shared" si="62"/>
        <v>0</v>
      </c>
      <c r="HK73" s="46">
        <f t="shared" si="62"/>
        <v>0</v>
      </c>
      <c r="HL73" s="46">
        <f t="shared" si="62"/>
        <v>0</v>
      </c>
      <c r="HM73" s="46">
        <f t="shared" si="62"/>
        <v>0</v>
      </c>
      <c r="HN73" s="46">
        <f t="shared" si="62"/>
        <v>0</v>
      </c>
      <c r="HO73" s="46">
        <f t="shared" si="62"/>
        <v>0</v>
      </c>
      <c r="HP73" s="46">
        <f t="shared" si="62"/>
        <v>0</v>
      </c>
      <c r="HQ73" s="46">
        <f t="shared" si="62"/>
        <v>0</v>
      </c>
      <c r="HR73" s="46">
        <f t="shared" si="62"/>
        <v>0</v>
      </c>
      <c r="HS73" s="46">
        <f t="shared" si="62"/>
        <v>0</v>
      </c>
      <c r="HT73" s="46">
        <f t="shared" si="63"/>
        <v>0</v>
      </c>
      <c r="HU73" s="46">
        <f t="shared" si="63"/>
        <v>0</v>
      </c>
      <c r="HV73" s="46">
        <f t="shared" si="63"/>
        <v>0</v>
      </c>
      <c r="HW73" s="46">
        <f t="shared" si="63"/>
        <v>0</v>
      </c>
      <c r="HX73" s="46">
        <f t="shared" si="63"/>
        <v>0</v>
      </c>
      <c r="HY73" s="46">
        <f t="shared" si="63"/>
        <v>0</v>
      </c>
      <c r="HZ73" s="46">
        <f t="shared" si="63"/>
        <v>0</v>
      </c>
      <c r="IA73" s="46">
        <f t="shared" si="63"/>
        <v>0</v>
      </c>
      <c r="IB73" s="46">
        <f t="shared" si="63"/>
        <v>0</v>
      </c>
      <c r="IC73" s="46">
        <f t="shared" si="63"/>
        <v>0</v>
      </c>
      <c r="ID73" s="46">
        <f t="shared" si="63"/>
        <v>0</v>
      </c>
      <c r="IE73" s="46">
        <f t="shared" si="63"/>
        <v>0</v>
      </c>
      <c r="IF73" s="46">
        <f t="shared" si="63"/>
        <v>0</v>
      </c>
      <c r="IG73" s="46">
        <f t="shared" si="63"/>
        <v>0</v>
      </c>
      <c r="IH73" s="46">
        <f t="shared" si="63"/>
        <v>0</v>
      </c>
      <c r="II73" s="46">
        <f t="shared" si="63"/>
        <v>0</v>
      </c>
      <c r="IJ73" s="46">
        <f t="shared" si="64"/>
        <v>0</v>
      </c>
      <c r="IK73" s="46">
        <f t="shared" si="64"/>
        <v>0</v>
      </c>
      <c r="IL73" s="46">
        <f t="shared" si="64"/>
        <v>0</v>
      </c>
      <c r="IM73" s="46">
        <f t="shared" si="64"/>
        <v>0</v>
      </c>
      <c r="IN73" s="46">
        <f t="shared" si="64"/>
        <v>0</v>
      </c>
      <c r="IO73" s="46">
        <f t="shared" si="64"/>
        <v>0</v>
      </c>
      <c r="IP73" s="46">
        <f t="shared" si="64"/>
        <v>0</v>
      </c>
      <c r="IQ73" s="46">
        <f t="shared" si="64"/>
        <v>0</v>
      </c>
      <c r="IR73" s="46">
        <f t="shared" si="64"/>
        <v>0</v>
      </c>
      <c r="IS73" s="46">
        <f t="shared" si="64"/>
        <v>0</v>
      </c>
      <c r="IT73" s="46">
        <f t="shared" si="64"/>
        <v>0</v>
      </c>
      <c r="IU73" s="46">
        <f t="shared" si="64"/>
        <v>0</v>
      </c>
      <c r="IV73" s="46">
        <f t="shared" si="64"/>
        <v>0</v>
      </c>
      <c r="IW73" s="46">
        <f t="shared" si="64"/>
        <v>0</v>
      </c>
      <c r="IX73" s="46">
        <f t="shared" si="64"/>
        <v>0</v>
      </c>
      <c r="IY73" s="46">
        <f t="shared" si="64"/>
        <v>0</v>
      </c>
      <c r="IZ73" s="46">
        <f t="shared" si="65"/>
        <v>0</v>
      </c>
      <c r="JA73" s="46">
        <f t="shared" si="65"/>
        <v>0</v>
      </c>
      <c r="JB73" s="46">
        <f t="shared" si="65"/>
        <v>0</v>
      </c>
      <c r="JC73" s="46">
        <f t="shared" si="65"/>
        <v>0</v>
      </c>
      <c r="JD73" s="46">
        <f t="shared" si="65"/>
        <v>0</v>
      </c>
      <c r="JE73" s="46">
        <f t="shared" si="65"/>
        <v>0</v>
      </c>
      <c r="JF73" s="46">
        <f t="shared" si="65"/>
        <v>0</v>
      </c>
      <c r="JG73" s="46">
        <f t="shared" si="65"/>
        <v>0</v>
      </c>
      <c r="JH73" s="46">
        <f t="shared" si="65"/>
        <v>0</v>
      </c>
      <c r="JI73" s="46">
        <f t="shared" si="65"/>
        <v>0</v>
      </c>
      <c r="JJ73" s="46">
        <f t="shared" si="65"/>
        <v>0</v>
      </c>
      <c r="JK73" s="46">
        <f t="shared" si="65"/>
        <v>0</v>
      </c>
      <c r="JL73" s="46">
        <f t="shared" si="65"/>
        <v>0</v>
      </c>
      <c r="JM73" s="46">
        <f t="shared" si="65"/>
        <v>0</v>
      </c>
      <c r="JN73" s="46">
        <f t="shared" si="65"/>
        <v>0</v>
      </c>
      <c r="JO73" s="46">
        <f t="shared" si="65"/>
        <v>0</v>
      </c>
      <c r="JP73" s="46">
        <f t="shared" si="66"/>
        <v>0</v>
      </c>
      <c r="JQ73" s="46">
        <f t="shared" si="66"/>
        <v>0</v>
      </c>
      <c r="JR73" s="46">
        <f t="shared" si="66"/>
        <v>0</v>
      </c>
      <c r="JS73" s="46">
        <f t="shared" si="66"/>
        <v>0</v>
      </c>
      <c r="JT73" s="46">
        <f t="shared" si="66"/>
        <v>0</v>
      </c>
      <c r="JU73" s="46">
        <f t="shared" si="66"/>
        <v>0</v>
      </c>
      <c r="JV73" s="46">
        <f t="shared" si="66"/>
        <v>0</v>
      </c>
      <c r="JW73" s="46">
        <f t="shared" si="66"/>
        <v>0</v>
      </c>
      <c r="JX73" s="46">
        <f t="shared" si="66"/>
        <v>0</v>
      </c>
      <c r="JY73" s="46">
        <f t="shared" si="66"/>
        <v>0</v>
      </c>
      <c r="JZ73" s="46">
        <f t="shared" si="66"/>
        <v>0</v>
      </c>
      <c r="KA73" s="46">
        <f t="shared" si="66"/>
        <v>0</v>
      </c>
      <c r="KB73" s="46">
        <f t="shared" si="66"/>
        <v>0</v>
      </c>
      <c r="KC73" s="46">
        <f t="shared" si="66"/>
        <v>0</v>
      </c>
      <c r="KD73" s="46">
        <f t="shared" si="66"/>
        <v>0</v>
      </c>
      <c r="KE73" s="46">
        <f t="shared" si="66"/>
        <v>0</v>
      </c>
      <c r="KF73" s="46">
        <f t="shared" si="67"/>
        <v>0</v>
      </c>
      <c r="KG73" s="46">
        <f t="shared" si="67"/>
        <v>0</v>
      </c>
      <c r="KH73" s="46">
        <f t="shared" si="67"/>
        <v>0</v>
      </c>
      <c r="KI73" s="46">
        <f t="shared" si="67"/>
        <v>0</v>
      </c>
      <c r="KJ73" s="46">
        <f t="shared" si="67"/>
        <v>0</v>
      </c>
      <c r="KK73" s="46">
        <f t="shared" si="67"/>
        <v>0</v>
      </c>
      <c r="KL73" s="46">
        <f t="shared" si="67"/>
        <v>0</v>
      </c>
      <c r="KM73" s="46">
        <f t="shared" si="67"/>
        <v>0</v>
      </c>
      <c r="KN73" s="46">
        <f t="shared" si="67"/>
        <v>0</v>
      </c>
      <c r="KO73" s="46">
        <f t="shared" si="67"/>
        <v>0</v>
      </c>
      <c r="KP73" s="46">
        <f t="shared" si="67"/>
        <v>0</v>
      </c>
      <c r="KQ73" s="46">
        <f t="shared" si="67"/>
        <v>0</v>
      </c>
      <c r="KR73" s="46">
        <f t="shared" si="67"/>
        <v>0</v>
      </c>
      <c r="KS73" s="46">
        <f t="shared" si="67"/>
        <v>0</v>
      </c>
      <c r="KT73" s="46">
        <f t="shared" si="67"/>
        <v>0</v>
      </c>
      <c r="KU73" s="46">
        <f t="shared" si="67"/>
        <v>0</v>
      </c>
      <c r="KV73" s="46">
        <f t="shared" si="68"/>
        <v>0</v>
      </c>
      <c r="KW73" s="46">
        <f t="shared" si="68"/>
        <v>0</v>
      </c>
      <c r="KX73" s="46">
        <f t="shared" si="68"/>
        <v>0</v>
      </c>
      <c r="KY73" s="46">
        <f t="shared" si="68"/>
        <v>0</v>
      </c>
      <c r="KZ73" s="46">
        <f t="shared" si="68"/>
        <v>0</v>
      </c>
      <c r="LA73" s="46">
        <f t="shared" si="68"/>
        <v>0</v>
      </c>
      <c r="LB73" s="46">
        <f t="shared" si="68"/>
        <v>0</v>
      </c>
      <c r="LC73" s="46">
        <f t="shared" si="68"/>
        <v>0</v>
      </c>
      <c r="LD73" s="46">
        <f t="shared" si="68"/>
        <v>0</v>
      </c>
      <c r="LE73" s="46">
        <f t="shared" si="68"/>
        <v>0</v>
      </c>
      <c r="LF73" s="46">
        <f t="shared" si="68"/>
        <v>0</v>
      </c>
      <c r="LG73" s="46">
        <f t="shared" si="69"/>
        <v>0</v>
      </c>
      <c r="LH73" s="46">
        <f t="shared" si="69"/>
        <v>0</v>
      </c>
      <c r="LI73" s="46">
        <f t="shared" si="69"/>
        <v>0</v>
      </c>
      <c r="LJ73" s="46">
        <f t="shared" si="69"/>
        <v>0</v>
      </c>
      <c r="LK73" s="46">
        <f t="shared" si="69"/>
        <v>0</v>
      </c>
      <c r="LL73" s="46">
        <f t="shared" si="69"/>
        <v>0</v>
      </c>
      <c r="LM73" s="46">
        <f t="shared" si="69"/>
        <v>0</v>
      </c>
      <c r="LN73" s="46">
        <f t="shared" si="69"/>
        <v>0</v>
      </c>
      <c r="LO73" s="46">
        <f t="shared" si="69"/>
        <v>0</v>
      </c>
      <c r="LP73" s="46">
        <f t="shared" si="69"/>
        <v>0</v>
      </c>
      <c r="LQ73" s="46">
        <f t="shared" si="69"/>
        <v>0</v>
      </c>
      <c r="LR73" s="46">
        <f t="shared" si="69"/>
        <v>0</v>
      </c>
      <c r="LS73" s="46">
        <f t="shared" si="69"/>
        <v>0</v>
      </c>
      <c r="LT73" s="46">
        <f t="shared" si="69"/>
        <v>0</v>
      </c>
    </row>
    <row r="74" spans="1:332" ht="24.6" customHeight="1">
      <c r="A74" s="121">
        <v>13</v>
      </c>
      <c r="B74" s="19"/>
      <c r="C74" s="21"/>
      <c r="D74" s="21"/>
      <c r="E74" s="215" t="str">
        <f t="shared" si="25"/>
        <v/>
      </c>
      <c r="F74" s="215">
        <f t="shared" si="26"/>
        <v>0</v>
      </c>
      <c r="G74" s="218"/>
      <c r="H74" s="217" t="str">
        <f t="shared" si="27"/>
        <v>Falta(n) Fecha(s)</v>
      </c>
      <c r="I74" s="72"/>
      <c r="J74" s="72"/>
      <c r="K74" s="72"/>
      <c r="L74" s="72"/>
      <c r="M74" s="72"/>
      <c r="N74" s="72"/>
      <c r="O74" s="72"/>
      <c r="P74" s="72"/>
      <c r="Q74" s="210" t="str" cm="1">
        <f t="array" ref="Q74">IF(SUM(COUNTIF(J74:P74,{"SI","NO APLICA"}))=0,
   "",
   IF(SUM(COUNTIF(J74:P74,{"SI","NO APLICA"}))=COLUMNS(J74:P74),
      "CUMPLE",
      "NO CUMPLE"))</f>
        <v/>
      </c>
      <c r="R74" s="72"/>
      <c r="S74" s="19"/>
      <c r="T74" s="72"/>
      <c r="U74" s="19"/>
      <c r="V74" s="72"/>
      <c r="W74" s="72"/>
      <c r="X74" s="72"/>
      <c r="Y74" s="210" t="str">
        <f t="shared" si="70"/>
        <v/>
      </c>
      <c r="Z74" s="211" t="str">
        <f t="shared" si="71"/>
        <v/>
      </c>
      <c r="AA74" s="476"/>
      <c r="AB74" s="477"/>
      <c r="AD74" s="122" t="str">
        <f t="shared" si="28"/>
        <v/>
      </c>
      <c r="AE74" s="122" t="str">
        <f t="shared" si="28"/>
        <v/>
      </c>
      <c r="AF74" s="123">
        <f t="shared" si="28"/>
        <v>0</v>
      </c>
      <c r="AG74" s="122" t="str">
        <f t="shared" si="29"/>
        <v/>
      </c>
      <c r="AH74" s="122" t="str">
        <f t="shared" si="29"/>
        <v/>
      </c>
      <c r="AI74" s="123">
        <f t="shared" si="29"/>
        <v>0</v>
      </c>
      <c r="AW74" s="46" t="str">
        <f t="shared" si="30"/>
        <v/>
      </c>
      <c r="AX74" s="46">
        <f t="shared" si="30"/>
        <v>1</v>
      </c>
      <c r="AY74" s="96">
        <v>13</v>
      </c>
      <c r="AZ74" s="47" t="str">
        <f t="shared" si="31"/>
        <v/>
      </c>
      <c r="BA74" s="47">
        <f t="shared" si="32"/>
        <v>0</v>
      </c>
      <c r="BB74" s="90" t="str">
        <f t="shared" si="33"/>
        <v/>
      </c>
      <c r="BC74" s="124">
        <v>13</v>
      </c>
      <c r="BD74" s="125">
        <f t="shared" si="34"/>
        <v>1</v>
      </c>
      <c r="BE74" s="126">
        <f t="shared" si="35"/>
        <v>1</v>
      </c>
      <c r="BF74" s="90">
        <f t="shared" si="36"/>
        <v>0</v>
      </c>
      <c r="BG74" s="90">
        <f t="shared" si="75"/>
        <v>0</v>
      </c>
      <c r="BH74" s="90" t="str">
        <f t="shared" si="72"/>
        <v/>
      </c>
      <c r="BI74" s="90" t="e">
        <f t="shared" si="37"/>
        <v>#NUM!</v>
      </c>
      <c r="BJ74" s="90" t="str">
        <f t="shared" si="38"/>
        <v/>
      </c>
      <c r="BK74" s="127">
        <f t="shared" si="39"/>
        <v>0</v>
      </c>
      <c r="BL74" s="128" t="e">
        <f t="shared" si="40"/>
        <v>#NUM!</v>
      </c>
      <c r="BM74" s="128" t="e">
        <f t="shared" si="41"/>
        <v>#NUM!</v>
      </c>
      <c r="BN74" s="128" t="str">
        <f t="shared" si="42"/>
        <v/>
      </c>
      <c r="BO74" s="128" t="str">
        <f t="shared" si="73"/>
        <v/>
      </c>
      <c r="BP74" s="90">
        <f t="shared" si="43"/>
        <v>0</v>
      </c>
      <c r="BQ74" s="90">
        <f t="shared" si="44"/>
        <v>0</v>
      </c>
      <c r="BR74" s="90">
        <f t="shared" si="76"/>
        <v>0</v>
      </c>
      <c r="BS74" s="90" t="str">
        <f t="shared" si="45"/>
        <v/>
      </c>
      <c r="BT74" s="90" t="e">
        <f t="shared" si="46"/>
        <v>#NUM!</v>
      </c>
      <c r="BU74" s="90" t="e">
        <f t="shared" si="47"/>
        <v>#NUM!</v>
      </c>
      <c r="BV74" s="127">
        <f t="shared" si="48"/>
        <v>0</v>
      </c>
      <c r="BW74" s="128" t="e">
        <f t="shared" si="49"/>
        <v>#NUM!</v>
      </c>
      <c r="BX74" s="128" t="e">
        <f t="shared" si="50"/>
        <v>#NUM!</v>
      </c>
      <c r="BY74" s="128" t="str">
        <f t="shared" si="51"/>
        <v/>
      </c>
      <c r="BZ74" s="128" t="str">
        <f t="shared" si="74"/>
        <v/>
      </c>
      <c r="CA74" s="90">
        <f t="shared" si="52"/>
        <v>0</v>
      </c>
      <c r="CB74" s="90"/>
      <c r="CC74" s="90"/>
      <c r="CD74" s="129"/>
      <c r="CE74" s="130">
        <f t="shared" si="53"/>
        <v>0</v>
      </c>
      <c r="CF74" s="46">
        <f t="shared" si="54"/>
        <v>0</v>
      </c>
      <c r="CG74" s="46">
        <f t="shared" si="54"/>
        <v>0</v>
      </c>
      <c r="CH74" s="46">
        <f t="shared" si="54"/>
        <v>0</v>
      </c>
      <c r="CI74" s="46">
        <f t="shared" si="54"/>
        <v>0</v>
      </c>
      <c r="CJ74" s="46">
        <f t="shared" si="54"/>
        <v>0</v>
      </c>
      <c r="CK74" s="46">
        <f t="shared" si="54"/>
        <v>0</v>
      </c>
      <c r="CL74" s="46">
        <f t="shared" si="54"/>
        <v>0</v>
      </c>
      <c r="CM74" s="46">
        <f t="shared" si="54"/>
        <v>0</v>
      </c>
      <c r="CN74" s="46">
        <f t="shared" si="54"/>
        <v>0</v>
      </c>
      <c r="CO74" s="46">
        <f t="shared" si="54"/>
        <v>0</v>
      </c>
      <c r="CP74" s="46">
        <f t="shared" si="54"/>
        <v>0</v>
      </c>
      <c r="CQ74" s="46">
        <f t="shared" si="54"/>
        <v>0</v>
      </c>
      <c r="CR74" s="46">
        <f t="shared" si="54"/>
        <v>0</v>
      </c>
      <c r="CS74" s="46">
        <f t="shared" si="54"/>
        <v>0</v>
      </c>
      <c r="CT74" s="46">
        <f t="shared" si="54"/>
        <v>0</v>
      </c>
      <c r="CU74" s="46">
        <f t="shared" si="54"/>
        <v>0</v>
      </c>
      <c r="CV74" s="46">
        <f t="shared" si="55"/>
        <v>0</v>
      </c>
      <c r="CW74" s="46">
        <f t="shared" si="55"/>
        <v>0</v>
      </c>
      <c r="CX74" s="46">
        <f t="shared" si="55"/>
        <v>0</v>
      </c>
      <c r="CY74" s="46">
        <f t="shared" si="55"/>
        <v>0</v>
      </c>
      <c r="CZ74" s="46">
        <f t="shared" si="55"/>
        <v>0</v>
      </c>
      <c r="DA74" s="46">
        <f t="shared" si="55"/>
        <v>0</v>
      </c>
      <c r="DB74" s="46">
        <f t="shared" si="55"/>
        <v>0</v>
      </c>
      <c r="DC74" s="46">
        <f t="shared" si="55"/>
        <v>0</v>
      </c>
      <c r="DD74" s="46">
        <f t="shared" si="55"/>
        <v>0</v>
      </c>
      <c r="DE74" s="46">
        <f t="shared" si="55"/>
        <v>0</v>
      </c>
      <c r="DF74" s="46">
        <f t="shared" si="55"/>
        <v>0</v>
      </c>
      <c r="DG74" s="46">
        <f t="shared" si="55"/>
        <v>0</v>
      </c>
      <c r="DH74" s="46">
        <f t="shared" si="55"/>
        <v>0</v>
      </c>
      <c r="DI74" s="46">
        <f t="shared" si="55"/>
        <v>0</v>
      </c>
      <c r="DJ74" s="46">
        <f t="shared" si="55"/>
        <v>0</v>
      </c>
      <c r="DK74" s="46">
        <f t="shared" si="55"/>
        <v>0</v>
      </c>
      <c r="DL74" s="46">
        <f t="shared" si="56"/>
        <v>0</v>
      </c>
      <c r="DM74" s="46">
        <f t="shared" si="56"/>
        <v>0</v>
      </c>
      <c r="DN74" s="46">
        <f t="shared" si="56"/>
        <v>0</v>
      </c>
      <c r="DO74" s="46">
        <f t="shared" si="56"/>
        <v>0</v>
      </c>
      <c r="DP74" s="46">
        <f t="shared" si="56"/>
        <v>0</v>
      </c>
      <c r="DQ74" s="46">
        <f t="shared" si="56"/>
        <v>0</v>
      </c>
      <c r="DR74" s="46">
        <f t="shared" si="56"/>
        <v>0</v>
      </c>
      <c r="DS74" s="46">
        <f t="shared" si="56"/>
        <v>0</v>
      </c>
      <c r="DT74" s="46">
        <f t="shared" si="56"/>
        <v>0</v>
      </c>
      <c r="DU74" s="46">
        <f t="shared" si="56"/>
        <v>0</v>
      </c>
      <c r="DV74" s="46">
        <f t="shared" si="56"/>
        <v>0</v>
      </c>
      <c r="DW74" s="46">
        <f t="shared" si="56"/>
        <v>0</v>
      </c>
      <c r="DX74" s="46">
        <f t="shared" si="56"/>
        <v>0</v>
      </c>
      <c r="DY74" s="46">
        <f t="shared" si="56"/>
        <v>0</v>
      </c>
      <c r="DZ74" s="46">
        <f t="shared" si="56"/>
        <v>0</v>
      </c>
      <c r="EA74" s="46">
        <f t="shared" si="56"/>
        <v>0</v>
      </c>
      <c r="EB74" s="46">
        <f t="shared" si="57"/>
        <v>0</v>
      </c>
      <c r="EC74" s="46">
        <f t="shared" si="57"/>
        <v>0</v>
      </c>
      <c r="ED74" s="46">
        <f t="shared" si="57"/>
        <v>0</v>
      </c>
      <c r="EE74" s="46">
        <f t="shared" si="57"/>
        <v>0</v>
      </c>
      <c r="EF74" s="46">
        <f t="shared" si="57"/>
        <v>0</v>
      </c>
      <c r="EG74" s="46">
        <f t="shared" si="57"/>
        <v>0</v>
      </c>
      <c r="EH74" s="46">
        <f t="shared" si="57"/>
        <v>0</v>
      </c>
      <c r="EI74" s="46">
        <f t="shared" si="57"/>
        <v>0</v>
      </c>
      <c r="EJ74" s="46">
        <f t="shared" si="57"/>
        <v>0</v>
      </c>
      <c r="EK74" s="46">
        <f t="shared" si="57"/>
        <v>0</v>
      </c>
      <c r="EL74" s="46">
        <f t="shared" si="57"/>
        <v>0</v>
      </c>
      <c r="EM74" s="46">
        <f t="shared" si="57"/>
        <v>0</v>
      </c>
      <c r="EN74" s="46">
        <f t="shared" si="57"/>
        <v>0</v>
      </c>
      <c r="EO74" s="46">
        <f t="shared" si="57"/>
        <v>0</v>
      </c>
      <c r="EP74" s="46">
        <f t="shared" si="57"/>
        <v>0</v>
      </c>
      <c r="EQ74" s="46">
        <f t="shared" si="57"/>
        <v>0</v>
      </c>
      <c r="ER74" s="46">
        <f t="shared" si="58"/>
        <v>0</v>
      </c>
      <c r="ES74" s="46">
        <f t="shared" si="58"/>
        <v>0</v>
      </c>
      <c r="ET74" s="46">
        <f t="shared" si="58"/>
        <v>0</v>
      </c>
      <c r="EU74" s="46">
        <f t="shared" si="58"/>
        <v>0</v>
      </c>
      <c r="EV74" s="46">
        <f t="shared" si="58"/>
        <v>0</v>
      </c>
      <c r="EW74" s="46">
        <f t="shared" si="58"/>
        <v>0</v>
      </c>
      <c r="EX74" s="46">
        <f t="shared" si="58"/>
        <v>0</v>
      </c>
      <c r="EY74" s="46">
        <f t="shared" si="58"/>
        <v>0</v>
      </c>
      <c r="EZ74" s="46">
        <f t="shared" si="58"/>
        <v>0</v>
      </c>
      <c r="FA74" s="46">
        <f t="shared" si="58"/>
        <v>0</v>
      </c>
      <c r="FB74" s="46">
        <f t="shared" si="58"/>
        <v>0</v>
      </c>
      <c r="FC74" s="46">
        <f t="shared" si="58"/>
        <v>0</v>
      </c>
      <c r="FD74" s="46">
        <f t="shared" si="58"/>
        <v>0</v>
      </c>
      <c r="FE74" s="46">
        <f t="shared" si="58"/>
        <v>0</v>
      </c>
      <c r="FF74" s="46">
        <f t="shared" si="58"/>
        <v>0</v>
      </c>
      <c r="FG74" s="46">
        <f t="shared" si="58"/>
        <v>0</v>
      </c>
      <c r="FH74" s="46">
        <f t="shared" si="59"/>
        <v>0</v>
      </c>
      <c r="FI74" s="46">
        <f t="shared" si="59"/>
        <v>0</v>
      </c>
      <c r="FJ74" s="46">
        <f t="shared" si="59"/>
        <v>0</v>
      </c>
      <c r="FK74" s="46">
        <f t="shared" si="59"/>
        <v>0</v>
      </c>
      <c r="FL74" s="46">
        <f t="shared" si="59"/>
        <v>0</v>
      </c>
      <c r="FM74" s="46">
        <f t="shared" si="59"/>
        <v>0</v>
      </c>
      <c r="FN74" s="46">
        <f t="shared" si="59"/>
        <v>0</v>
      </c>
      <c r="FO74" s="46">
        <f t="shared" si="59"/>
        <v>0</v>
      </c>
      <c r="FP74" s="46">
        <f t="shared" si="59"/>
        <v>0</v>
      </c>
      <c r="FQ74" s="46">
        <f t="shared" si="59"/>
        <v>0</v>
      </c>
      <c r="FR74" s="46">
        <f t="shared" si="59"/>
        <v>0</v>
      </c>
      <c r="FS74" s="46">
        <f t="shared" si="59"/>
        <v>0</v>
      </c>
      <c r="FT74" s="46">
        <f t="shared" si="59"/>
        <v>0</v>
      </c>
      <c r="FU74" s="46">
        <f t="shared" si="59"/>
        <v>0</v>
      </c>
      <c r="FV74" s="46">
        <f t="shared" si="59"/>
        <v>0</v>
      </c>
      <c r="FW74" s="46">
        <f t="shared" si="59"/>
        <v>0</v>
      </c>
      <c r="FX74" s="46">
        <f t="shared" si="60"/>
        <v>0</v>
      </c>
      <c r="FY74" s="46">
        <f t="shared" si="60"/>
        <v>0</v>
      </c>
      <c r="FZ74" s="46">
        <f t="shared" si="60"/>
        <v>0</v>
      </c>
      <c r="GA74" s="46">
        <f t="shared" si="60"/>
        <v>0</v>
      </c>
      <c r="GB74" s="46">
        <f t="shared" si="60"/>
        <v>0</v>
      </c>
      <c r="GC74" s="46">
        <f t="shared" si="60"/>
        <v>0</v>
      </c>
      <c r="GD74" s="46">
        <f t="shared" si="60"/>
        <v>0</v>
      </c>
      <c r="GE74" s="46">
        <f t="shared" si="60"/>
        <v>0</v>
      </c>
      <c r="GF74" s="46">
        <f t="shared" si="60"/>
        <v>0</v>
      </c>
      <c r="GG74" s="46">
        <f t="shared" si="60"/>
        <v>0</v>
      </c>
      <c r="GH74" s="46">
        <f t="shared" si="60"/>
        <v>0</v>
      </c>
      <c r="GI74" s="46">
        <f t="shared" si="60"/>
        <v>0</v>
      </c>
      <c r="GJ74" s="46">
        <f t="shared" si="60"/>
        <v>0</v>
      </c>
      <c r="GK74" s="46">
        <f t="shared" si="60"/>
        <v>0</v>
      </c>
      <c r="GL74" s="46">
        <f t="shared" si="60"/>
        <v>0</v>
      </c>
      <c r="GM74" s="46">
        <f t="shared" si="60"/>
        <v>0</v>
      </c>
      <c r="GN74" s="46">
        <f t="shared" si="61"/>
        <v>0</v>
      </c>
      <c r="GO74" s="46">
        <f t="shared" si="61"/>
        <v>0</v>
      </c>
      <c r="GP74" s="46">
        <f t="shared" si="61"/>
        <v>0</v>
      </c>
      <c r="GQ74" s="46">
        <f t="shared" si="61"/>
        <v>0</v>
      </c>
      <c r="GR74" s="46">
        <f t="shared" si="61"/>
        <v>0</v>
      </c>
      <c r="GS74" s="46">
        <f t="shared" si="61"/>
        <v>0</v>
      </c>
      <c r="GT74" s="46">
        <f t="shared" si="61"/>
        <v>0</v>
      </c>
      <c r="GU74" s="46">
        <f t="shared" si="61"/>
        <v>0</v>
      </c>
      <c r="GV74" s="46">
        <f t="shared" si="61"/>
        <v>0</v>
      </c>
      <c r="GW74" s="46">
        <f t="shared" si="61"/>
        <v>0</v>
      </c>
      <c r="GX74" s="46">
        <f t="shared" si="61"/>
        <v>0</v>
      </c>
      <c r="GY74" s="46">
        <f t="shared" si="61"/>
        <v>0</v>
      </c>
      <c r="GZ74" s="46">
        <f t="shared" si="61"/>
        <v>0</v>
      </c>
      <c r="HA74" s="46">
        <f t="shared" si="61"/>
        <v>0</v>
      </c>
      <c r="HB74" s="46">
        <f t="shared" si="61"/>
        <v>0</v>
      </c>
      <c r="HC74" s="46">
        <f t="shared" si="61"/>
        <v>0</v>
      </c>
      <c r="HD74" s="46">
        <f t="shared" si="62"/>
        <v>0</v>
      </c>
      <c r="HE74" s="46">
        <f t="shared" si="62"/>
        <v>0</v>
      </c>
      <c r="HF74" s="46">
        <f t="shared" si="62"/>
        <v>0</v>
      </c>
      <c r="HG74" s="46">
        <f t="shared" si="62"/>
        <v>0</v>
      </c>
      <c r="HH74" s="46">
        <f t="shared" si="62"/>
        <v>0</v>
      </c>
      <c r="HI74" s="46">
        <f t="shared" si="62"/>
        <v>0</v>
      </c>
      <c r="HJ74" s="46">
        <f t="shared" si="62"/>
        <v>0</v>
      </c>
      <c r="HK74" s="46">
        <f t="shared" si="62"/>
        <v>0</v>
      </c>
      <c r="HL74" s="46">
        <f t="shared" si="62"/>
        <v>0</v>
      </c>
      <c r="HM74" s="46">
        <f t="shared" si="62"/>
        <v>0</v>
      </c>
      <c r="HN74" s="46">
        <f t="shared" si="62"/>
        <v>0</v>
      </c>
      <c r="HO74" s="46">
        <f t="shared" si="62"/>
        <v>0</v>
      </c>
      <c r="HP74" s="46">
        <f t="shared" si="62"/>
        <v>0</v>
      </c>
      <c r="HQ74" s="46">
        <f t="shared" si="62"/>
        <v>0</v>
      </c>
      <c r="HR74" s="46">
        <f t="shared" si="62"/>
        <v>0</v>
      </c>
      <c r="HS74" s="46">
        <f t="shared" si="62"/>
        <v>0</v>
      </c>
      <c r="HT74" s="46">
        <f t="shared" si="63"/>
        <v>0</v>
      </c>
      <c r="HU74" s="46">
        <f t="shared" si="63"/>
        <v>0</v>
      </c>
      <c r="HV74" s="46">
        <f t="shared" si="63"/>
        <v>0</v>
      </c>
      <c r="HW74" s="46">
        <f t="shared" si="63"/>
        <v>0</v>
      </c>
      <c r="HX74" s="46">
        <f t="shared" si="63"/>
        <v>0</v>
      </c>
      <c r="HY74" s="46">
        <f t="shared" si="63"/>
        <v>0</v>
      </c>
      <c r="HZ74" s="46">
        <f t="shared" si="63"/>
        <v>0</v>
      </c>
      <c r="IA74" s="46">
        <f t="shared" si="63"/>
        <v>0</v>
      </c>
      <c r="IB74" s="46">
        <f t="shared" si="63"/>
        <v>0</v>
      </c>
      <c r="IC74" s="46">
        <f t="shared" si="63"/>
        <v>0</v>
      </c>
      <c r="ID74" s="46">
        <f t="shared" si="63"/>
        <v>0</v>
      </c>
      <c r="IE74" s="46">
        <f t="shared" si="63"/>
        <v>0</v>
      </c>
      <c r="IF74" s="46">
        <f t="shared" si="63"/>
        <v>0</v>
      </c>
      <c r="IG74" s="46">
        <f t="shared" si="63"/>
        <v>0</v>
      </c>
      <c r="IH74" s="46">
        <f t="shared" si="63"/>
        <v>0</v>
      </c>
      <c r="II74" s="46">
        <f t="shared" si="63"/>
        <v>0</v>
      </c>
      <c r="IJ74" s="46">
        <f t="shared" si="64"/>
        <v>0</v>
      </c>
      <c r="IK74" s="46">
        <f t="shared" si="64"/>
        <v>0</v>
      </c>
      <c r="IL74" s="46">
        <f t="shared" si="64"/>
        <v>0</v>
      </c>
      <c r="IM74" s="46">
        <f t="shared" si="64"/>
        <v>0</v>
      </c>
      <c r="IN74" s="46">
        <f t="shared" si="64"/>
        <v>0</v>
      </c>
      <c r="IO74" s="46">
        <f t="shared" si="64"/>
        <v>0</v>
      </c>
      <c r="IP74" s="46">
        <f t="shared" si="64"/>
        <v>0</v>
      </c>
      <c r="IQ74" s="46">
        <f t="shared" si="64"/>
        <v>0</v>
      </c>
      <c r="IR74" s="46">
        <f t="shared" si="64"/>
        <v>0</v>
      </c>
      <c r="IS74" s="46">
        <f t="shared" si="64"/>
        <v>0</v>
      </c>
      <c r="IT74" s="46">
        <f t="shared" si="64"/>
        <v>0</v>
      </c>
      <c r="IU74" s="46">
        <f t="shared" si="64"/>
        <v>0</v>
      </c>
      <c r="IV74" s="46">
        <f t="shared" si="64"/>
        <v>0</v>
      </c>
      <c r="IW74" s="46">
        <f t="shared" si="64"/>
        <v>0</v>
      </c>
      <c r="IX74" s="46">
        <f t="shared" si="64"/>
        <v>0</v>
      </c>
      <c r="IY74" s="46">
        <f t="shared" si="64"/>
        <v>0</v>
      </c>
      <c r="IZ74" s="46">
        <f t="shared" si="65"/>
        <v>0</v>
      </c>
      <c r="JA74" s="46">
        <f t="shared" si="65"/>
        <v>0</v>
      </c>
      <c r="JB74" s="46">
        <f t="shared" si="65"/>
        <v>0</v>
      </c>
      <c r="JC74" s="46">
        <f t="shared" si="65"/>
        <v>0</v>
      </c>
      <c r="JD74" s="46">
        <f t="shared" si="65"/>
        <v>0</v>
      </c>
      <c r="JE74" s="46">
        <f t="shared" si="65"/>
        <v>0</v>
      </c>
      <c r="JF74" s="46">
        <f t="shared" si="65"/>
        <v>0</v>
      </c>
      <c r="JG74" s="46">
        <f t="shared" si="65"/>
        <v>0</v>
      </c>
      <c r="JH74" s="46">
        <f t="shared" si="65"/>
        <v>0</v>
      </c>
      <c r="JI74" s="46">
        <f t="shared" si="65"/>
        <v>0</v>
      </c>
      <c r="JJ74" s="46">
        <f t="shared" si="65"/>
        <v>0</v>
      </c>
      <c r="JK74" s="46">
        <f t="shared" si="65"/>
        <v>0</v>
      </c>
      <c r="JL74" s="46">
        <f t="shared" si="65"/>
        <v>0</v>
      </c>
      <c r="JM74" s="46">
        <f t="shared" si="65"/>
        <v>0</v>
      </c>
      <c r="JN74" s="46">
        <f t="shared" si="65"/>
        <v>0</v>
      </c>
      <c r="JO74" s="46">
        <f t="shared" si="65"/>
        <v>0</v>
      </c>
      <c r="JP74" s="46">
        <f t="shared" si="66"/>
        <v>0</v>
      </c>
      <c r="JQ74" s="46">
        <f t="shared" si="66"/>
        <v>0</v>
      </c>
      <c r="JR74" s="46">
        <f t="shared" si="66"/>
        <v>0</v>
      </c>
      <c r="JS74" s="46">
        <f t="shared" si="66"/>
        <v>0</v>
      </c>
      <c r="JT74" s="46">
        <f t="shared" si="66"/>
        <v>0</v>
      </c>
      <c r="JU74" s="46">
        <f t="shared" si="66"/>
        <v>0</v>
      </c>
      <c r="JV74" s="46">
        <f t="shared" si="66"/>
        <v>0</v>
      </c>
      <c r="JW74" s="46">
        <f t="shared" si="66"/>
        <v>0</v>
      </c>
      <c r="JX74" s="46">
        <f t="shared" si="66"/>
        <v>0</v>
      </c>
      <c r="JY74" s="46">
        <f t="shared" si="66"/>
        <v>0</v>
      </c>
      <c r="JZ74" s="46">
        <f t="shared" si="66"/>
        <v>0</v>
      </c>
      <c r="KA74" s="46">
        <f t="shared" si="66"/>
        <v>0</v>
      </c>
      <c r="KB74" s="46">
        <f t="shared" si="66"/>
        <v>0</v>
      </c>
      <c r="KC74" s="46">
        <f t="shared" si="66"/>
        <v>0</v>
      </c>
      <c r="KD74" s="46">
        <f t="shared" si="66"/>
        <v>0</v>
      </c>
      <c r="KE74" s="46">
        <f t="shared" si="66"/>
        <v>0</v>
      </c>
      <c r="KF74" s="46">
        <f t="shared" si="67"/>
        <v>0</v>
      </c>
      <c r="KG74" s="46">
        <f t="shared" si="67"/>
        <v>0</v>
      </c>
      <c r="KH74" s="46">
        <f t="shared" si="67"/>
        <v>0</v>
      </c>
      <c r="KI74" s="46">
        <f t="shared" si="67"/>
        <v>0</v>
      </c>
      <c r="KJ74" s="46">
        <f t="shared" si="67"/>
        <v>0</v>
      </c>
      <c r="KK74" s="46">
        <f t="shared" si="67"/>
        <v>0</v>
      </c>
      <c r="KL74" s="46">
        <f t="shared" si="67"/>
        <v>0</v>
      </c>
      <c r="KM74" s="46">
        <f t="shared" si="67"/>
        <v>0</v>
      </c>
      <c r="KN74" s="46">
        <f t="shared" si="67"/>
        <v>0</v>
      </c>
      <c r="KO74" s="46">
        <f t="shared" si="67"/>
        <v>0</v>
      </c>
      <c r="KP74" s="46">
        <f t="shared" si="67"/>
        <v>0</v>
      </c>
      <c r="KQ74" s="46">
        <f t="shared" si="67"/>
        <v>0</v>
      </c>
      <c r="KR74" s="46">
        <f t="shared" si="67"/>
        <v>0</v>
      </c>
      <c r="KS74" s="46">
        <f t="shared" si="67"/>
        <v>0</v>
      </c>
      <c r="KT74" s="46">
        <f t="shared" si="67"/>
        <v>0</v>
      </c>
      <c r="KU74" s="46">
        <f t="shared" si="67"/>
        <v>0</v>
      </c>
      <c r="KV74" s="46">
        <f t="shared" si="68"/>
        <v>0</v>
      </c>
      <c r="KW74" s="46">
        <f t="shared" si="68"/>
        <v>0</v>
      </c>
      <c r="KX74" s="46">
        <f t="shared" si="68"/>
        <v>0</v>
      </c>
      <c r="KY74" s="46">
        <f t="shared" si="68"/>
        <v>0</v>
      </c>
      <c r="KZ74" s="46">
        <f t="shared" si="68"/>
        <v>0</v>
      </c>
      <c r="LA74" s="46">
        <f t="shared" si="68"/>
        <v>0</v>
      </c>
      <c r="LB74" s="46">
        <f t="shared" si="68"/>
        <v>0</v>
      </c>
      <c r="LC74" s="46">
        <f t="shared" si="68"/>
        <v>0</v>
      </c>
      <c r="LD74" s="46">
        <f t="shared" si="68"/>
        <v>0</v>
      </c>
      <c r="LE74" s="46">
        <f t="shared" si="68"/>
        <v>0</v>
      </c>
      <c r="LF74" s="46">
        <f t="shared" si="68"/>
        <v>0</v>
      </c>
      <c r="LG74" s="46">
        <f t="shared" si="69"/>
        <v>0</v>
      </c>
      <c r="LH74" s="46">
        <f t="shared" si="69"/>
        <v>0</v>
      </c>
      <c r="LI74" s="46">
        <f t="shared" si="69"/>
        <v>0</v>
      </c>
      <c r="LJ74" s="46">
        <f t="shared" si="69"/>
        <v>0</v>
      </c>
      <c r="LK74" s="46">
        <f t="shared" si="69"/>
        <v>0</v>
      </c>
      <c r="LL74" s="46">
        <f t="shared" si="69"/>
        <v>0</v>
      </c>
      <c r="LM74" s="46">
        <f t="shared" si="69"/>
        <v>0</v>
      </c>
      <c r="LN74" s="46">
        <f t="shared" si="69"/>
        <v>0</v>
      </c>
      <c r="LO74" s="46">
        <f t="shared" si="69"/>
        <v>0</v>
      </c>
      <c r="LP74" s="46">
        <f t="shared" si="69"/>
        <v>0</v>
      </c>
      <c r="LQ74" s="46">
        <f t="shared" si="69"/>
        <v>0</v>
      </c>
      <c r="LR74" s="46">
        <f t="shared" si="69"/>
        <v>0</v>
      </c>
      <c r="LS74" s="46">
        <f t="shared" si="69"/>
        <v>0</v>
      </c>
      <c r="LT74" s="46">
        <f t="shared" si="69"/>
        <v>0</v>
      </c>
    </row>
    <row r="75" spans="1:332" ht="24.6" customHeight="1">
      <c r="A75" s="121">
        <v>14</v>
      </c>
      <c r="B75" s="19"/>
      <c r="C75" s="21"/>
      <c r="D75" s="21"/>
      <c r="E75" s="215" t="str">
        <f t="shared" si="25"/>
        <v/>
      </c>
      <c r="F75" s="215">
        <f t="shared" si="26"/>
        <v>0</v>
      </c>
      <c r="G75" s="218"/>
      <c r="H75" s="217" t="str">
        <f t="shared" si="27"/>
        <v>Falta(n) Fecha(s)</v>
      </c>
      <c r="I75" s="72"/>
      <c r="J75" s="72"/>
      <c r="K75" s="72"/>
      <c r="L75" s="72"/>
      <c r="M75" s="72"/>
      <c r="N75" s="72"/>
      <c r="O75" s="72"/>
      <c r="P75" s="72"/>
      <c r="Q75" s="210" t="str" cm="1">
        <f t="array" ref="Q75">IF(SUM(COUNTIF(J75:P75,{"SI","NO APLICA"}))=0,
   "",
   IF(SUM(COUNTIF(J75:P75,{"SI","NO APLICA"}))=COLUMNS(J75:P75),
      "CUMPLE",
      "NO CUMPLE"))</f>
        <v/>
      </c>
      <c r="R75" s="72"/>
      <c r="S75" s="19"/>
      <c r="T75" s="72"/>
      <c r="U75" s="19"/>
      <c r="V75" s="72"/>
      <c r="W75" s="72"/>
      <c r="X75" s="72"/>
      <c r="Y75" s="210" t="str">
        <f t="shared" si="70"/>
        <v/>
      </c>
      <c r="Z75" s="211" t="str">
        <f t="shared" si="71"/>
        <v/>
      </c>
      <c r="AA75" s="476"/>
      <c r="AB75" s="477"/>
      <c r="AD75" s="122" t="str">
        <f t="shared" si="28"/>
        <v/>
      </c>
      <c r="AE75" s="122" t="str">
        <f t="shared" si="28"/>
        <v/>
      </c>
      <c r="AF75" s="123">
        <f t="shared" si="28"/>
        <v>0</v>
      </c>
      <c r="AG75" s="122" t="str">
        <f t="shared" si="29"/>
        <v/>
      </c>
      <c r="AH75" s="122" t="str">
        <f t="shared" si="29"/>
        <v/>
      </c>
      <c r="AI75" s="123">
        <f t="shared" si="29"/>
        <v>0</v>
      </c>
      <c r="AW75" s="46" t="str">
        <f t="shared" si="30"/>
        <v/>
      </c>
      <c r="AX75" s="46">
        <f t="shared" si="30"/>
        <v>1</v>
      </c>
      <c r="AY75" s="96">
        <v>14</v>
      </c>
      <c r="AZ75" s="47" t="str">
        <f t="shared" si="31"/>
        <v/>
      </c>
      <c r="BA75" s="47">
        <f t="shared" si="32"/>
        <v>0</v>
      </c>
      <c r="BB75" s="90" t="str">
        <f t="shared" si="33"/>
        <v/>
      </c>
      <c r="BC75" s="124">
        <v>14</v>
      </c>
      <c r="BD75" s="125">
        <f t="shared" si="34"/>
        <v>1</v>
      </c>
      <c r="BE75" s="126">
        <f t="shared" si="35"/>
        <v>1</v>
      </c>
      <c r="BF75" s="90">
        <f t="shared" si="36"/>
        <v>0</v>
      </c>
      <c r="BG75" s="90">
        <f t="shared" si="75"/>
        <v>0</v>
      </c>
      <c r="BH75" s="90" t="str">
        <f t="shared" si="72"/>
        <v/>
      </c>
      <c r="BI75" s="90" t="e">
        <f t="shared" si="37"/>
        <v>#NUM!</v>
      </c>
      <c r="BJ75" s="90" t="str">
        <f t="shared" si="38"/>
        <v/>
      </c>
      <c r="BK75" s="127">
        <f t="shared" si="39"/>
        <v>0</v>
      </c>
      <c r="BL75" s="128" t="e">
        <f t="shared" si="40"/>
        <v>#NUM!</v>
      </c>
      <c r="BM75" s="128" t="e">
        <f t="shared" si="41"/>
        <v>#NUM!</v>
      </c>
      <c r="BN75" s="128" t="str">
        <f t="shared" si="42"/>
        <v/>
      </c>
      <c r="BO75" s="128" t="str">
        <f t="shared" si="73"/>
        <v/>
      </c>
      <c r="BP75" s="90">
        <f t="shared" si="43"/>
        <v>0</v>
      </c>
      <c r="BQ75" s="90">
        <f t="shared" si="44"/>
        <v>0</v>
      </c>
      <c r="BR75" s="90">
        <f t="shared" si="76"/>
        <v>0</v>
      </c>
      <c r="BS75" s="90" t="str">
        <f t="shared" si="45"/>
        <v/>
      </c>
      <c r="BT75" s="90" t="e">
        <f t="shared" si="46"/>
        <v>#NUM!</v>
      </c>
      <c r="BU75" s="90" t="e">
        <f t="shared" si="47"/>
        <v>#NUM!</v>
      </c>
      <c r="BV75" s="127">
        <f t="shared" si="48"/>
        <v>0</v>
      </c>
      <c r="BW75" s="128" t="e">
        <f t="shared" si="49"/>
        <v>#NUM!</v>
      </c>
      <c r="BX75" s="128" t="e">
        <f t="shared" si="50"/>
        <v>#NUM!</v>
      </c>
      <c r="BY75" s="128" t="str">
        <f t="shared" si="51"/>
        <v/>
      </c>
      <c r="BZ75" s="128" t="str">
        <f t="shared" si="74"/>
        <v/>
      </c>
      <c r="CA75" s="90">
        <f t="shared" si="52"/>
        <v>0</v>
      </c>
      <c r="CB75" s="90"/>
      <c r="CC75" s="90"/>
      <c r="CD75" s="129"/>
      <c r="CE75" s="130">
        <f t="shared" si="53"/>
        <v>0</v>
      </c>
      <c r="CF75" s="46">
        <f t="shared" si="54"/>
        <v>0</v>
      </c>
      <c r="CG75" s="46">
        <f t="shared" si="54"/>
        <v>0</v>
      </c>
      <c r="CH75" s="46">
        <f t="shared" si="54"/>
        <v>0</v>
      </c>
      <c r="CI75" s="46">
        <f t="shared" si="54"/>
        <v>0</v>
      </c>
      <c r="CJ75" s="46">
        <f t="shared" si="54"/>
        <v>0</v>
      </c>
      <c r="CK75" s="46">
        <f t="shared" si="54"/>
        <v>0</v>
      </c>
      <c r="CL75" s="46">
        <f t="shared" si="54"/>
        <v>0</v>
      </c>
      <c r="CM75" s="46">
        <f t="shared" si="54"/>
        <v>0</v>
      </c>
      <c r="CN75" s="46">
        <f t="shared" si="54"/>
        <v>0</v>
      </c>
      <c r="CO75" s="46">
        <f t="shared" si="54"/>
        <v>0</v>
      </c>
      <c r="CP75" s="46">
        <f t="shared" si="54"/>
        <v>0</v>
      </c>
      <c r="CQ75" s="46">
        <f t="shared" si="54"/>
        <v>0</v>
      </c>
      <c r="CR75" s="46">
        <f t="shared" si="54"/>
        <v>0</v>
      </c>
      <c r="CS75" s="46">
        <f t="shared" si="54"/>
        <v>0</v>
      </c>
      <c r="CT75" s="46">
        <f t="shared" si="54"/>
        <v>0</v>
      </c>
      <c r="CU75" s="46">
        <f t="shared" si="54"/>
        <v>0</v>
      </c>
      <c r="CV75" s="46">
        <f t="shared" si="55"/>
        <v>0</v>
      </c>
      <c r="CW75" s="46">
        <f t="shared" si="55"/>
        <v>0</v>
      </c>
      <c r="CX75" s="46">
        <f t="shared" si="55"/>
        <v>0</v>
      </c>
      <c r="CY75" s="46">
        <f t="shared" si="55"/>
        <v>0</v>
      </c>
      <c r="CZ75" s="46">
        <f t="shared" si="55"/>
        <v>0</v>
      </c>
      <c r="DA75" s="46">
        <f t="shared" si="55"/>
        <v>0</v>
      </c>
      <c r="DB75" s="46">
        <f t="shared" si="55"/>
        <v>0</v>
      </c>
      <c r="DC75" s="46">
        <f t="shared" si="55"/>
        <v>0</v>
      </c>
      <c r="DD75" s="46">
        <f>IF(OR($AZ75="",$BA75=""),0,MAX(MIN(DD$61-1,$BA75)-MAX(DE$61,$AZ75)+1,0))</f>
        <v>0</v>
      </c>
      <c r="DE75" s="46">
        <f t="shared" si="55"/>
        <v>0</v>
      </c>
      <c r="DF75" s="46">
        <f t="shared" si="55"/>
        <v>0</v>
      </c>
      <c r="DG75" s="46">
        <f t="shared" si="55"/>
        <v>0</v>
      </c>
      <c r="DH75" s="46">
        <f t="shared" si="55"/>
        <v>0</v>
      </c>
      <c r="DI75" s="46">
        <f t="shared" si="55"/>
        <v>0</v>
      </c>
      <c r="DJ75" s="46">
        <f t="shared" si="55"/>
        <v>0</v>
      </c>
      <c r="DK75" s="46">
        <f t="shared" si="55"/>
        <v>0</v>
      </c>
      <c r="DL75" s="46">
        <f t="shared" si="56"/>
        <v>0</v>
      </c>
      <c r="DM75" s="46">
        <f t="shared" si="56"/>
        <v>0</v>
      </c>
      <c r="DN75" s="46">
        <f t="shared" si="56"/>
        <v>0</v>
      </c>
      <c r="DO75" s="46">
        <f t="shared" si="56"/>
        <v>0</v>
      </c>
      <c r="DP75" s="46">
        <f t="shared" si="56"/>
        <v>0</v>
      </c>
      <c r="DQ75" s="46">
        <f t="shared" si="56"/>
        <v>0</v>
      </c>
      <c r="DR75" s="46">
        <f t="shared" si="56"/>
        <v>0</v>
      </c>
      <c r="DS75" s="46">
        <f t="shared" si="56"/>
        <v>0</v>
      </c>
      <c r="DT75" s="46">
        <f t="shared" si="56"/>
        <v>0</v>
      </c>
      <c r="DU75" s="46">
        <f t="shared" si="56"/>
        <v>0</v>
      </c>
      <c r="DV75" s="46">
        <f t="shared" si="56"/>
        <v>0</v>
      </c>
      <c r="DW75" s="46">
        <f t="shared" si="56"/>
        <v>0</v>
      </c>
      <c r="DX75" s="46">
        <f t="shared" si="56"/>
        <v>0</v>
      </c>
      <c r="DY75" s="46">
        <f t="shared" si="56"/>
        <v>0</v>
      </c>
      <c r="DZ75" s="46">
        <f t="shared" si="56"/>
        <v>0</v>
      </c>
      <c r="EA75" s="46">
        <f t="shared" si="56"/>
        <v>0</v>
      </c>
      <c r="EB75" s="46">
        <f t="shared" si="57"/>
        <v>0</v>
      </c>
      <c r="EC75" s="46">
        <f t="shared" si="57"/>
        <v>0</v>
      </c>
      <c r="ED75" s="46">
        <f t="shared" si="57"/>
        <v>0</v>
      </c>
      <c r="EE75" s="46">
        <f t="shared" si="57"/>
        <v>0</v>
      </c>
      <c r="EF75" s="46">
        <f t="shared" si="57"/>
        <v>0</v>
      </c>
      <c r="EG75" s="46">
        <f t="shared" si="57"/>
        <v>0</v>
      </c>
      <c r="EH75" s="46">
        <f t="shared" si="57"/>
        <v>0</v>
      </c>
      <c r="EI75" s="46">
        <f t="shared" si="57"/>
        <v>0</v>
      </c>
      <c r="EJ75" s="46">
        <f t="shared" si="57"/>
        <v>0</v>
      </c>
      <c r="EK75" s="46">
        <f t="shared" si="57"/>
        <v>0</v>
      </c>
      <c r="EL75" s="46">
        <f t="shared" si="57"/>
        <v>0</v>
      </c>
      <c r="EM75" s="46">
        <f t="shared" si="57"/>
        <v>0</v>
      </c>
      <c r="EN75" s="46">
        <f t="shared" si="57"/>
        <v>0</v>
      </c>
      <c r="EO75" s="46">
        <f t="shared" si="57"/>
        <v>0</v>
      </c>
      <c r="EP75" s="46">
        <f t="shared" si="57"/>
        <v>0</v>
      </c>
      <c r="EQ75" s="46">
        <f t="shared" si="57"/>
        <v>0</v>
      </c>
      <c r="ER75" s="46">
        <f t="shared" si="58"/>
        <v>0</v>
      </c>
      <c r="ES75" s="46">
        <f t="shared" si="58"/>
        <v>0</v>
      </c>
      <c r="ET75" s="46">
        <f t="shared" si="58"/>
        <v>0</v>
      </c>
      <c r="EU75" s="46">
        <f t="shared" si="58"/>
        <v>0</v>
      </c>
      <c r="EV75" s="46">
        <f t="shared" si="58"/>
        <v>0</v>
      </c>
      <c r="EW75" s="46">
        <f t="shared" si="58"/>
        <v>0</v>
      </c>
      <c r="EX75" s="46">
        <f t="shared" si="58"/>
        <v>0</v>
      </c>
      <c r="EY75" s="46">
        <f t="shared" si="58"/>
        <v>0</v>
      </c>
      <c r="EZ75" s="46">
        <f t="shared" si="58"/>
        <v>0</v>
      </c>
      <c r="FA75" s="46">
        <f t="shared" si="58"/>
        <v>0</v>
      </c>
      <c r="FB75" s="46">
        <f t="shared" si="58"/>
        <v>0</v>
      </c>
      <c r="FC75" s="46">
        <f t="shared" si="58"/>
        <v>0</v>
      </c>
      <c r="FD75" s="46">
        <f t="shared" si="58"/>
        <v>0</v>
      </c>
      <c r="FE75" s="46">
        <f t="shared" si="58"/>
        <v>0</v>
      </c>
      <c r="FF75" s="46">
        <f t="shared" si="58"/>
        <v>0</v>
      </c>
      <c r="FG75" s="46">
        <f t="shared" si="58"/>
        <v>0</v>
      </c>
      <c r="FH75" s="46">
        <f t="shared" si="59"/>
        <v>0</v>
      </c>
      <c r="FI75" s="46">
        <f t="shared" si="59"/>
        <v>0</v>
      </c>
      <c r="FJ75" s="46">
        <f t="shared" si="59"/>
        <v>0</v>
      </c>
      <c r="FK75" s="46">
        <f t="shared" si="59"/>
        <v>0</v>
      </c>
      <c r="FL75" s="46">
        <f t="shared" si="59"/>
        <v>0</v>
      </c>
      <c r="FM75" s="46">
        <f t="shared" si="59"/>
        <v>0</v>
      </c>
      <c r="FN75" s="46">
        <f t="shared" si="59"/>
        <v>0</v>
      </c>
      <c r="FO75" s="46">
        <f t="shared" si="59"/>
        <v>0</v>
      </c>
      <c r="FP75" s="46">
        <f t="shared" si="59"/>
        <v>0</v>
      </c>
      <c r="FQ75" s="46">
        <f t="shared" si="59"/>
        <v>0</v>
      </c>
      <c r="FR75" s="46">
        <f t="shared" si="59"/>
        <v>0</v>
      </c>
      <c r="FS75" s="46">
        <f t="shared" si="59"/>
        <v>0</v>
      </c>
      <c r="FT75" s="46">
        <f t="shared" si="59"/>
        <v>0</v>
      </c>
      <c r="FU75" s="46">
        <f t="shared" si="59"/>
        <v>0</v>
      </c>
      <c r="FV75" s="46">
        <f t="shared" si="59"/>
        <v>0</v>
      </c>
      <c r="FW75" s="46">
        <f t="shared" si="59"/>
        <v>0</v>
      </c>
      <c r="FX75" s="46">
        <f t="shared" si="60"/>
        <v>0</v>
      </c>
      <c r="FY75" s="46">
        <f t="shared" si="60"/>
        <v>0</v>
      </c>
      <c r="FZ75" s="46">
        <f t="shared" si="60"/>
        <v>0</v>
      </c>
      <c r="GA75" s="46">
        <f t="shared" si="60"/>
        <v>0</v>
      </c>
      <c r="GB75" s="46">
        <f t="shared" si="60"/>
        <v>0</v>
      </c>
      <c r="GC75" s="46">
        <f t="shared" si="60"/>
        <v>0</v>
      </c>
      <c r="GD75" s="46">
        <f t="shared" si="60"/>
        <v>0</v>
      </c>
      <c r="GE75" s="46">
        <f t="shared" si="60"/>
        <v>0</v>
      </c>
      <c r="GF75" s="46">
        <f t="shared" si="60"/>
        <v>0</v>
      </c>
      <c r="GG75" s="46">
        <f t="shared" si="60"/>
        <v>0</v>
      </c>
      <c r="GH75" s="46">
        <f t="shared" si="60"/>
        <v>0</v>
      </c>
      <c r="GI75" s="46">
        <f t="shared" si="60"/>
        <v>0</v>
      </c>
      <c r="GJ75" s="46">
        <f t="shared" si="60"/>
        <v>0</v>
      </c>
      <c r="GK75" s="46">
        <f t="shared" si="60"/>
        <v>0</v>
      </c>
      <c r="GL75" s="46">
        <f t="shared" si="60"/>
        <v>0</v>
      </c>
      <c r="GM75" s="46">
        <f t="shared" si="60"/>
        <v>0</v>
      </c>
      <c r="GN75" s="46">
        <f t="shared" si="61"/>
        <v>0</v>
      </c>
      <c r="GO75" s="46">
        <f t="shared" si="61"/>
        <v>0</v>
      </c>
      <c r="GP75" s="46">
        <f t="shared" si="61"/>
        <v>0</v>
      </c>
      <c r="GQ75" s="46">
        <f t="shared" si="61"/>
        <v>0</v>
      </c>
      <c r="GR75" s="46">
        <f t="shared" si="61"/>
        <v>0</v>
      </c>
      <c r="GS75" s="46">
        <f t="shared" si="61"/>
        <v>0</v>
      </c>
      <c r="GT75" s="46">
        <f t="shared" si="61"/>
        <v>0</v>
      </c>
      <c r="GU75" s="46">
        <f t="shared" si="61"/>
        <v>0</v>
      </c>
      <c r="GV75" s="46">
        <f t="shared" si="61"/>
        <v>0</v>
      </c>
      <c r="GW75" s="46">
        <f t="shared" si="61"/>
        <v>0</v>
      </c>
      <c r="GX75" s="46">
        <f t="shared" si="61"/>
        <v>0</v>
      </c>
      <c r="GY75" s="46">
        <f t="shared" si="61"/>
        <v>0</v>
      </c>
      <c r="GZ75" s="46">
        <f t="shared" si="61"/>
        <v>0</v>
      </c>
      <c r="HA75" s="46">
        <f t="shared" si="61"/>
        <v>0</v>
      </c>
      <c r="HB75" s="46">
        <f t="shared" si="61"/>
        <v>0</v>
      </c>
      <c r="HC75" s="46">
        <f t="shared" si="61"/>
        <v>0</v>
      </c>
      <c r="HD75" s="46">
        <f t="shared" si="62"/>
        <v>0</v>
      </c>
      <c r="HE75" s="46">
        <f t="shared" si="62"/>
        <v>0</v>
      </c>
      <c r="HF75" s="46">
        <f t="shared" si="62"/>
        <v>0</v>
      </c>
      <c r="HG75" s="46">
        <f t="shared" si="62"/>
        <v>0</v>
      </c>
      <c r="HH75" s="46">
        <f t="shared" si="62"/>
        <v>0</v>
      </c>
      <c r="HI75" s="46">
        <f t="shared" si="62"/>
        <v>0</v>
      </c>
      <c r="HJ75" s="46">
        <f t="shared" si="62"/>
        <v>0</v>
      </c>
      <c r="HK75" s="46">
        <f t="shared" si="62"/>
        <v>0</v>
      </c>
      <c r="HL75" s="46">
        <f t="shared" si="62"/>
        <v>0</v>
      </c>
      <c r="HM75" s="46">
        <f t="shared" si="62"/>
        <v>0</v>
      </c>
      <c r="HN75" s="46">
        <f t="shared" si="62"/>
        <v>0</v>
      </c>
      <c r="HO75" s="46">
        <f t="shared" si="62"/>
        <v>0</v>
      </c>
      <c r="HP75" s="46">
        <f t="shared" si="62"/>
        <v>0</v>
      </c>
      <c r="HQ75" s="46">
        <f t="shared" si="62"/>
        <v>0</v>
      </c>
      <c r="HR75" s="46">
        <f t="shared" si="62"/>
        <v>0</v>
      </c>
      <c r="HS75" s="46">
        <f t="shared" si="62"/>
        <v>0</v>
      </c>
      <c r="HT75" s="46">
        <f t="shared" si="63"/>
        <v>0</v>
      </c>
      <c r="HU75" s="46">
        <f t="shared" si="63"/>
        <v>0</v>
      </c>
      <c r="HV75" s="46">
        <f t="shared" si="63"/>
        <v>0</v>
      </c>
      <c r="HW75" s="46">
        <f t="shared" si="63"/>
        <v>0</v>
      </c>
      <c r="HX75" s="46">
        <f t="shared" si="63"/>
        <v>0</v>
      </c>
      <c r="HY75" s="46">
        <f t="shared" si="63"/>
        <v>0</v>
      </c>
      <c r="HZ75" s="46">
        <f t="shared" si="63"/>
        <v>0</v>
      </c>
      <c r="IA75" s="46">
        <f t="shared" si="63"/>
        <v>0</v>
      </c>
      <c r="IB75" s="46">
        <f t="shared" si="63"/>
        <v>0</v>
      </c>
      <c r="IC75" s="46">
        <f t="shared" si="63"/>
        <v>0</v>
      </c>
      <c r="ID75" s="46">
        <f t="shared" si="63"/>
        <v>0</v>
      </c>
      <c r="IE75" s="46">
        <f t="shared" si="63"/>
        <v>0</v>
      </c>
      <c r="IF75" s="46">
        <f t="shared" si="63"/>
        <v>0</v>
      </c>
      <c r="IG75" s="46">
        <f t="shared" si="63"/>
        <v>0</v>
      </c>
      <c r="IH75" s="46">
        <f t="shared" si="63"/>
        <v>0</v>
      </c>
      <c r="II75" s="46">
        <f t="shared" si="63"/>
        <v>0</v>
      </c>
      <c r="IJ75" s="46">
        <f t="shared" si="64"/>
        <v>0</v>
      </c>
      <c r="IK75" s="46">
        <f t="shared" si="64"/>
        <v>0</v>
      </c>
      <c r="IL75" s="46">
        <f t="shared" si="64"/>
        <v>0</v>
      </c>
      <c r="IM75" s="46">
        <f t="shared" si="64"/>
        <v>0</v>
      </c>
      <c r="IN75" s="46">
        <f t="shared" si="64"/>
        <v>0</v>
      </c>
      <c r="IO75" s="46">
        <f t="shared" si="64"/>
        <v>0</v>
      </c>
      <c r="IP75" s="46">
        <f t="shared" si="64"/>
        <v>0</v>
      </c>
      <c r="IQ75" s="46">
        <f t="shared" si="64"/>
        <v>0</v>
      </c>
      <c r="IR75" s="46">
        <f t="shared" si="64"/>
        <v>0</v>
      </c>
      <c r="IS75" s="46">
        <f t="shared" si="64"/>
        <v>0</v>
      </c>
      <c r="IT75" s="46">
        <f t="shared" si="64"/>
        <v>0</v>
      </c>
      <c r="IU75" s="46">
        <f t="shared" si="64"/>
        <v>0</v>
      </c>
      <c r="IV75" s="46">
        <f t="shared" si="64"/>
        <v>0</v>
      </c>
      <c r="IW75" s="46">
        <f t="shared" si="64"/>
        <v>0</v>
      </c>
      <c r="IX75" s="46">
        <f t="shared" si="64"/>
        <v>0</v>
      </c>
      <c r="IY75" s="46">
        <f t="shared" si="64"/>
        <v>0</v>
      </c>
      <c r="IZ75" s="46">
        <f t="shared" si="65"/>
        <v>0</v>
      </c>
      <c r="JA75" s="46">
        <f t="shared" si="65"/>
        <v>0</v>
      </c>
      <c r="JB75" s="46">
        <f t="shared" si="65"/>
        <v>0</v>
      </c>
      <c r="JC75" s="46">
        <f t="shared" si="65"/>
        <v>0</v>
      </c>
      <c r="JD75" s="46">
        <f t="shared" si="65"/>
        <v>0</v>
      </c>
      <c r="JE75" s="46">
        <f t="shared" si="65"/>
        <v>0</v>
      </c>
      <c r="JF75" s="46">
        <f t="shared" si="65"/>
        <v>0</v>
      </c>
      <c r="JG75" s="46">
        <f t="shared" si="65"/>
        <v>0</v>
      </c>
      <c r="JH75" s="46">
        <f t="shared" si="65"/>
        <v>0</v>
      </c>
      <c r="JI75" s="46">
        <f t="shared" si="65"/>
        <v>0</v>
      </c>
      <c r="JJ75" s="46">
        <f t="shared" si="65"/>
        <v>0</v>
      </c>
      <c r="JK75" s="46">
        <f t="shared" si="65"/>
        <v>0</v>
      </c>
      <c r="JL75" s="46">
        <f t="shared" si="65"/>
        <v>0</v>
      </c>
      <c r="JM75" s="46">
        <f t="shared" si="65"/>
        <v>0</v>
      </c>
      <c r="JN75" s="46">
        <f t="shared" si="65"/>
        <v>0</v>
      </c>
      <c r="JO75" s="46">
        <f t="shared" si="65"/>
        <v>0</v>
      </c>
      <c r="JP75" s="46">
        <f t="shared" si="66"/>
        <v>0</v>
      </c>
      <c r="JQ75" s="46">
        <f t="shared" si="66"/>
        <v>0</v>
      </c>
      <c r="JR75" s="46">
        <f t="shared" si="66"/>
        <v>0</v>
      </c>
      <c r="JS75" s="46">
        <f t="shared" si="66"/>
        <v>0</v>
      </c>
      <c r="JT75" s="46">
        <f t="shared" si="66"/>
        <v>0</v>
      </c>
      <c r="JU75" s="46">
        <f t="shared" si="66"/>
        <v>0</v>
      </c>
      <c r="JV75" s="46">
        <f t="shared" si="66"/>
        <v>0</v>
      </c>
      <c r="JW75" s="46">
        <f t="shared" si="66"/>
        <v>0</v>
      </c>
      <c r="JX75" s="46">
        <f t="shared" si="66"/>
        <v>0</v>
      </c>
      <c r="JY75" s="46">
        <f t="shared" si="66"/>
        <v>0</v>
      </c>
      <c r="JZ75" s="46">
        <f t="shared" si="66"/>
        <v>0</v>
      </c>
      <c r="KA75" s="46">
        <f t="shared" si="66"/>
        <v>0</v>
      </c>
      <c r="KB75" s="46">
        <f t="shared" si="66"/>
        <v>0</v>
      </c>
      <c r="KC75" s="46">
        <f t="shared" si="66"/>
        <v>0</v>
      </c>
      <c r="KD75" s="46">
        <f t="shared" si="66"/>
        <v>0</v>
      </c>
      <c r="KE75" s="46">
        <f t="shared" si="66"/>
        <v>0</v>
      </c>
      <c r="KF75" s="46">
        <f t="shared" si="67"/>
        <v>0</v>
      </c>
      <c r="KG75" s="46">
        <f t="shared" si="67"/>
        <v>0</v>
      </c>
      <c r="KH75" s="46">
        <f t="shared" si="67"/>
        <v>0</v>
      </c>
      <c r="KI75" s="46">
        <f t="shared" si="67"/>
        <v>0</v>
      </c>
      <c r="KJ75" s="46">
        <f t="shared" si="67"/>
        <v>0</v>
      </c>
      <c r="KK75" s="46">
        <f t="shared" si="67"/>
        <v>0</v>
      </c>
      <c r="KL75" s="46">
        <f t="shared" si="67"/>
        <v>0</v>
      </c>
      <c r="KM75" s="46">
        <f t="shared" si="67"/>
        <v>0</v>
      </c>
      <c r="KN75" s="46">
        <f t="shared" si="67"/>
        <v>0</v>
      </c>
      <c r="KO75" s="46">
        <f t="shared" si="67"/>
        <v>0</v>
      </c>
      <c r="KP75" s="46">
        <f t="shared" si="67"/>
        <v>0</v>
      </c>
      <c r="KQ75" s="46">
        <f t="shared" si="67"/>
        <v>0</v>
      </c>
      <c r="KR75" s="46">
        <f t="shared" si="67"/>
        <v>0</v>
      </c>
      <c r="KS75" s="46">
        <f t="shared" si="67"/>
        <v>0</v>
      </c>
      <c r="KT75" s="46">
        <f t="shared" si="67"/>
        <v>0</v>
      </c>
      <c r="KU75" s="46">
        <f t="shared" si="67"/>
        <v>0</v>
      </c>
      <c r="KV75" s="46">
        <f t="shared" si="68"/>
        <v>0</v>
      </c>
      <c r="KW75" s="46">
        <f t="shared" si="68"/>
        <v>0</v>
      </c>
      <c r="KX75" s="46">
        <f t="shared" si="68"/>
        <v>0</v>
      </c>
      <c r="KY75" s="46">
        <f t="shared" si="68"/>
        <v>0</v>
      </c>
      <c r="KZ75" s="46">
        <f t="shared" si="68"/>
        <v>0</v>
      </c>
      <c r="LA75" s="46">
        <f t="shared" si="68"/>
        <v>0</v>
      </c>
      <c r="LB75" s="46">
        <f t="shared" si="68"/>
        <v>0</v>
      </c>
      <c r="LC75" s="46">
        <f t="shared" si="68"/>
        <v>0</v>
      </c>
      <c r="LD75" s="46">
        <f t="shared" si="68"/>
        <v>0</v>
      </c>
      <c r="LE75" s="46">
        <f t="shared" si="68"/>
        <v>0</v>
      </c>
      <c r="LF75" s="46">
        <f t="shared" si="68"/>
        <v>0</v>
      </c>
      <c r="LG75" s="46">
        <f t="shared" si="69"/>
        <v>0</v>
      </c>
      <c r="LH75" s="46">
        <f t="shared" si="69"/>
        <v>0</v>
      </c>
      <c r="LI75" s="46">
        <f t="shared" si="69"/>
        <v>0</v>
      </c>
      <c r="LJ75" s="46">
        <f t="shared" si="69"/>
        <v>0</v>
      </c>
      <c r="LK75" s="46">
        <f t="shared" si="69"/>
        <v>0</v>
      </c>
      <c r="LL75" s="46">
        <f t="shared" si="69"/>
        <v>0</v>
      </c>
      <c r="LM75" s="46">
        <f t="shared" si="69"/>
        <v>0</v>
      </c>
      <c r="LN75" s="46">
        <f t="shared" si="69"/>
        <v>0</v>
      </c>
      <c r="LO75" s="46">
        <f t="shared" si="69"/>
        <v>0</v>
      </c>
      <c r="LP75" s="46">
        <f t="shared" si="69"/>
        <v>0</v>
      </c>
      <c r="LQ75" s="46">
        <f t="shared" si="69"/>
        <v>0</v>
      </c>
      <c r="LR75" s="46">
        <f t="shared" si="69"/>
        <v>0</v>
      </c>
      <c r="LS75" s="46">
        <f t="shared" si="69"/>
        <v>0</v>
      </c>
      <c r="LT75" s="46">
        <f t="shared" si="69"/>
        <v>0</v>
      </c>
    </row>
    <row r="76" spans="1:332" ht="24.6" customHeight="1">
      <c r="A76" s="121">
        <v>15</v>
      </c>
      <c r="B76" s="19"/>
      <c r="C76" s="21"/>
      <c r="D76" s="21"/>
      <c r="E76" s="215" t="str">
        <f t="shared" si="25"/>
        <v/>
      </c>
      <c r="F76" s="215">
        <f t="shared" si="26"/>
        <v>0</v>
      </c>
      <c r="G76" s="218"/>
      <c r="H76" s="217" t="str">
        <f t="shared" si="27"/>
        <v>Falta(n) Fecha(s)</v>
      </c>
      <c r="I76" s="72"/>
      <c r="J76" s="72"/>
      <c r="K76" s="72"/>
      <c r="L76" s="72"/>
      <c r="M76" s="72"/>
      <c r="N76" s="72"/>
      <c r="O76" s="72"/>
      <c r="P76" s="72"/>
      <c r="Q76" s="210" t="str" cm="1">
        <f t="array" ref="Q76">IF(SUM(COUNTIF(J76:P76,{"SI","NO APLICA"}))=0,
   "",
   IF(SUM(COUNTIF(J76:P76,{"SI","NO APLICA"}))=COLUMNS(J76:P76),
      "CUMPLE",
      "NO CUMPLE"))</f>
        <v/>
      </c>
      <c r="R76" s="72"/>
      <c r="S76" s="19"/>
      <c r="T76" s="72"/>
      <c r="U76" s="19"/>
      <c r="V76" s="72"/>
      <c r="W76" s="72"/>
      <c r="X76" s="72"/>
      <c r="Y76" s="210" t="str">
        <f t="shared" si="70"/>
        <v/>
      </c>
      <c r="Z76" s="211" t="str">
        <f t="shared" si="71"/>
        <v/>
      </c>
      <c r="AA76" s="476"/>
      <c r="AB76" s="477"/>
      <c r="AD76" s="122" t="str">
        <f t="shared" si="28"/>
        <v/>
      </c>
      <c r="AE76" s="122" t="str">
        <f t="shared" si="28"/>
        <v/>
      </c>
      <c r="AF76" s="123">
        <f t="shared" si="28"/>
        <v>0</v>
      </c>
      <c r="AG76" s="122" t="str">
        <f t="shared" si="29"/>
        <v/>
      </c>
      <c r="AH76" s="122" t="str">
        <f t="shared" si="29"/>
        <v/>
      </c>
      <c r="AI76" s="123">
        <f t="shared" si="29"/>
        <v>0</v>
      </c>
      <c r="AW76" s="46" t="str">
        <f t="shared" si="30"/>
        <v/>
      </c>
      <c r="AX76" s="46">
        <f t="shared" si="30"/>
        <v>1</v>
      </c>
      <c r="AY76" s="96">
        <v>15</v>
      </c>
      <c r="AZ76" s="47" t="str">
        <f t="shared" si="31"/>
        <v/>
      </c>
      <c r="BA76" s="47">
        <f t="shared" si="32"/>
        <v>0</v>
      </c>
      <c r="BB76" s="90" t="str">
        <f t="shared" si="33"/>
        <v/>
      </c>
      <c r="BC76" s="124">
        <v>15</v>
      </c>
      <c r="BD76" s="125">
        <f t="shared" si="34"/>
        <v>1</v>
      </c>
      <c r="BE76" s="126">
        <f t="shared" si="35"/>
        <v>1</v>
      </c>
      <c r="BF76" s="90">
        <f t="shared" si="36"/>
        <v>0</v>
      </c>
      <c r="BG76" s="90">
        <f t="shared" si="75"/>
        <v>0</v>
      </c>
      <c r="BH76" s="90" t="str">
        <f t="shared" si="72"/>
        <v/>
      </c>
      <c r="BI76" s="90" t="e">
        <f t="shared" si="37"/>
        <v>#NUM!</v>
      </c>
      <c r="BJ76" s="90" t="str">
        <f t="shared" si="38"/>
        <v/>
      </c>
      <c r="BK76" s="127">
        <f t="shared" si="39"/>
        <v>0</v>
      </c>
      <c r="BL76" s="128" t="e">
        <f t="shared" si="40"/>
        <v>#NUM!</v>
      </c>
      <c r="BM76" s="128" t="e">
        <f t="shared" si="41"/>
        <v>#NUM!</v>
      </c>
      <c r="BN76" s="128" t="str">
        <f t="shared" si="42"/>
        <v/>
      </c>
      <c r="BO76" s="128" t="str">
        <f t="shared" si="73"/>
        <v/>
      </c>
      <c r="BP76" s="90">
        <f t="shared" si="43"/>
        <v>0</v>
      </c>
      <c r="BQ76" s="90">
        <f t="shared" si="44"/>
        <v>0</v>
      </c>
      <c r="BR76" s="90">
        <f t="shared" si="76"/>
        <v>0</v>
      </c>
      <c r="BS76" s="90" t="str">
        <f t="shared" si="45"/>
        <v/>
      </c>
      <c r="BT76" s="90" t="e">
        <f t="shared" si="46"/>
        <v>#NUM!</v>
      </c>
      <c r="BU76" s="90" t="e">
        <f t="shared" si="47"/>
        <v>#NUM!</v>
      </c>
      <c r="BV76" s="127">
        <f t="shared" si="48"/>
        <v>0</v>
      </c>
      <c r="BW76" s="128" t="e">
        <f t="shared" si="49"/>
        <v>#NUM!</v>
      </c>
      <c r="BX76" s="128" t="e">
        <f t="shared" si="50"/>
        <v>#NUM!</v>
      </c>
      <c r="BY76" s="128" t="str">
        <f t="shared" si="51"/>
        <v/>
      </c>
      <c r="BZ76" s="128" t="str">
        <f t="shared" si="74"/>
        <v/>
      </c>
      <c r="CA76" s="90">
        <f t="shared" si="52"/>
        <v>0</v>
      </c>
      <c r="CB76" s="90"/>
      <c r="CC76" s="90"/>
      <c r="CD76" s="129"/>
      <c r="CE76" s="130">
        <f t="shared" si="53"/>
        <v>0</v>
      </c>
      <c r="CF76" s="46">
        <f t="shared" si="54"/>
        <v>0</v>
      </c>
      <c r="CG76" s="46">
        <f t="shared" si="54"/>
        <v>0</v>
      </c>
      <c r="CH76" s="46">
        <f t="shared" si="54"/>
        <v>0</v>
      </c>
      <c r="CI76" s="46">
        <f t="shared" si="54"/>
        <v>0</v>
      </c>
      <c r="CJ76" s="46">
        <f t="shared" si="54"/>
        <v>0</v>
      </c>
      <c r="CK76" s="46">
        <f t="shared" si="54"/>
        <v>0</v>
      </c>
      <c r="CL76" s="46">
        <f t="shared" si="54"/>
        <v>0</v>
      </c>
      <c r="CM76" s="46">
        <f t="shared" si="54"/>
        <v>0</v>
      </c>
      <c r="CN76" s="46">
        <f t="shared" si="54"/>
        <v>0</v>
      </c>
      <c r="CO76" s="46">
        <f t="shared" si="54"/>
        <v>0</v>
      </c>
      <c r="CP76" s="46">
        <f t="shared" si="54"/>
        <v>0</v>
      </c>
      <c r="CQ76" s="46">
        <f t="shared" si="54"/>
        <v>0</v>
      </c>
      <c r="CR76" s="46">
        <f t="shared" si="54"/>
        <v>0</v>
      </c>
      <c r="CS76" s="46">
        <f t="shared" si="54"/>
        <v>0</v>
      </c>
      <c r="CT76" s="46">
        <f t="shared" si="54"/>
        <v>0</v>
      </c>
      <c r="CU76" s="46">
        <f t="shared" si="54"/>
        <v>0</v>
      </c>
      <c r="CV76" s="46">
        <f t="shared" si="55"/>
        <v>0</v>
      </c>
      <c r="CW76" s="46">
        <f t="shared" si="55"/>
        <v>0</v>
      </c>
      <c r="CX76" s="46">
        <f t="shared" si="55"/>
        <v>0</v>
      </c>
      <c r="CY76" s="46">
        <f t="shared" si="55"/>
        <v>0</v>
      </c>
      <c r="CZ76" s="46">
        <f t="shared" si="55"/>
        <v>0</v>
      </c>
      <c r="DA76" s="46">
        <f t="shared" si="55"/>
        <v>0</v>
      </c>
      <c r="DB76" s="46">
        <f t="shared" si="55"/>
        <v>0</v>
      </c>
      <c r="DC76" s="46">
        <f t="shared" si="55"/>
        <v>0</v>
      </c>
      <c r="DD76" s="46">
        <f t="shared" si="55"/>
        <v>0</v>
      </c>
      <c r="DE76" s="46">
        <f t="shared" si="55"/>
        <v>0</v>
      </c>
      <c r="DF76" s="46">
        <f t="shared" si="55"/>
        <v>0</v>
      </c>
      <c r="DG76" s="46">
        <f t="shared" si="55"/>
        <v>0</v>
      </c>
      <c r="DH76" s="46">
        <f t="shared" si="55"/>
        <v>0</v>
      </c>
      <c r="DI76" s="46">
        <f t="shared" si="55"/>
        <v>0</v>
      </c>
      <c r="DJ76" s="46">
        <f t="shared" si="55"/>
        <v>0</v>
      </c>
      <c r="DK76" s="46">
        <f t="shared" si="55"/>
        <v>0</v>
      </c>
      <c r="DL76" s="46">
        <f t="shared" si="56"/>
        <v>0</v>
      </c>
      <c r="DM76" s="46">
        <f t="shared" si="56"/>
        <v>0</v>
      </c>
      <c r="DN76" s="46">
        <f t="shared" si="56"/>
        <v>0</v>
      </c>
      <c r="DO76" s="46">
        <f t="shared" si="56"/>
        <v>0</v>
      </c>
      <c r="DP76" s="46">
        <f t="shared" si="56"/>
        <v>0</v>
      </c>
      <c r="DQ76" s="46">
        <f t="shared" si="56"/>
        <v>0</v>
      </c>
      <c r="DR76" s="46">
        <f t="shared" si="56"/>
        <v>0</v>
      </c>
      <c r="DS76" s="46">
        <f t="shared" si="56"/>
        <v>0</v>
      </c>
      <c r="DT76" s="46">
        <f t="shared" si="56"/>
        <v>0</v>
      </c>
      <c r="DU76" s="46">
        <f t="shared" si="56"/>
        <v>0</v>
      </c>
      <c r="DV76" s="46">
        <f t="shared" si="56"/>
        <v>0</v>
      </c>
      <c r="DW76" s="46">
        <f t="shared" si="56"/>
        <v>0</v>
      </c>
      <c r="DX76" s="46">
        <f t="shared" si="56"/>
        <v>0</v>
      </c>
      <c r="DY76" s="46">
        <f t="shared" si="56"/>
        <v>0</v>
      </c>
      <c r="DZ76" s="46">
        <f t="shared" si="56"/>
        <v>0</v>
      </c>
      <c r="EA76" s="46">
        <f t="shared" si="56"/>
        <v>0</v>
      </c>
      <c r="EB76" s="46">
        <f t="shared" si="57"/>
        <v>0</v>
      </c>
      <c r="EC76" s="46">
        <f t="shared" si="57"/>
        <v>0</v>
      </c>
      <c r="ED76" s="46">
        <f t="shared" si="57"/>
        <v>0</v>
      </c>
      <c r="EE76" s="46">
        <f t="shared" si="57"/>
        <v>0</v>
      </c>
      <c r="EF76" s="46">
        <f t="shared" si="57"/>
        <v>0</v>
      </c>
      <c r="EG76" s="46">
        <f t="shared" si="57"/>
        <v>0</v>
      </c>
      <c r="EH76" s="46">
        <f t="shared" si="57"/>
        <v>0</v>
      </c>
      <c r="EI76" s="46">
        <f t="shared" si="57"/>
        <v>0</v>
      </c>
      <c r="EJ76" s="46">
        <f t="shared" si="57"/>
        <v>0</v>
      </c>
      <c r="EK76" s="46">
        <f t="shared" si="57"/>
        <v>0</v>
      </c>
      <c r="EL76" s="46">
        <f t="shared" si="57"/>
        <v>0</v>
      </c>
      <c r="EM76" s="46">
        <f t="shared" si="57"/>
        <v>0</v>
      </c>
      <c r="EN76" s="46">
        <f t="shared" si="57"/>
        <v>0</v>
      </c>
      <c r="EO76" s="46">
        <f t="shared" si="57"/>
        <v>0</v>
      </c>
      <c r="EP76" s="46">
        <f t="shared" si="57"/>
        <v>0</v>
      </c>
      <c r="EQ76" s="46">
        <f t="shared" si="57"/>
        <v>0</v>
      </c>
      <c r="ER76" s="46">
        <f t="shared" si="58"/>
        <v>0</v>
      </c>
      <c r="ES76" s="46">
        <f t="shared" si="58"/>
        <v>0</v>
      </c>
      <c r="ET76" s="46">
        <f t="shared" si="58"/>
        <v>0</v>
      </c>
      <c r="EU76" s="46">
        <f t="shared" si="58"/>
        <v>0</v>
      </c>
      <c r="EV76" s="46">
        <f t="shared" si="58"/>
        <v>0</v>
      </c>
      <c r="EW76" s="46">
        <f t="shared" si="58"/>
        <v>0</v>
      </c>
      <c r="EX76" s="46">
        <f t="shared" si="58"/>
        <v>0</v>
      </c>
      <c r="EY76" s="46">
        <f t="shared" si="58"/>
        <v>0</v>
      </c>
      <c r="EZ76" s="46">
        <f t="shared" si="58"/>
        <v>0</v>
      </c>
      <c r="FA76" s="46">
        <f t="shared" si="58"/>
        <v>0</v>
      </c>
      <c r="FB76" s="46">
        <f t="shared" si="58"/>
        <v>0</v>
      </c>
      <c r="FC76" s="46">
        <f t="shared" si="58"/>
        <v>0</v>
      </c>
      <c r="FD76" s="46">
        <f t="shared" si="58"/>
        <v>0</v>
      </c>
      <c r="FE76" s="46">
        <f t="shared" si="58"/>
        <v>0</v>
      </c>
      <c r="FF76" s="46">
        <f t="shared" si="58"/>
        <v>0</v>
      </c>
      <c r="FG76" s="46">
        <f t="shared" si="58"/>
        <v>0</v>
      </c>
      <c r="FH76" s="46">
        <f t="shared" si="59"/>
        <v>0</v>
      </c>
      <c r="FI76" s="46">
        <f t="shared" si="59"/>
        <v>0</v>
      </c>
      <c r="FJ76" s="46">
        <f t="shared" si="59"/>
        <v>0</v>
      </c>
      <c r="FK76" s="46">
        <f t="shared" si="59"/>
        <v>0</v>
      </c>
      <c r="FL76" s="46">
        <f t="shared" si="59"/>
        <v>0</v>
      </c>
      <c r="FM76" s="46">
        <f t="shared" si="59"/>
        <v>0</v>
      </c>
      <c r="FN76" s="46">
        <f t="shared" si="59"/>
        <v>0</v>
      </c>
      <c r="FO76" s="46">
        <f t="shared" si="59"/>
        <v>0</v>
      </c>
      <c r="FP76" s="46">
        <f t="shared" si="59"/>
        <v>0</v>
      </c>
      <c r="FQ76" s="46">
        <f t="shared" si="59"/>
        <v>0</v>
      </c>
      <c r="FR76" s="46">
        <f t="shared" si="59"/>
        <v>0</v>
      </c>
      <c r="FS76" s="46">
        <f t="shared" si="59"/>
        <v>0</v>
      </c>
      <c r="FT76" s="46">
        <f t="shared" si="59"/>
        <v>0</v>
      </c>
      <c r="FU76" s="46">
        <f t="shared" si="59"/>
        <v>0</v>
      </c>
      <c r="FV76" s="46">
        <f t="shared" si="59"/>
        <v>0</v>
      </c>
      <c r="FW76" s="46">
        <f t="shared" si="59"/>
        <v>0</v>
      </c>
      <c r="FX76" s="46">
        <f t="shared" si="60"/>
        <v>0</v>
      </c>
      <c r="FY76" s="46">
        <f t="shared" si="60"/>
        <v>0</v>
      </c>
      <c r="FZ76" s="46">
        <f t="shared" si="60"/>
        <v>0</v>
      </c>
      <c r="GA76" s="46">
        <f t="shared" si="60"/>
        <v>0</v>
      </c>
      <c r="GB76" s="46">
        <f t="shared" si="60"/>
        <v>0</v>
      </c>
      <c r="GC76" s="46">
        <f t="shared" si="60"/>
        <v>0</v>
      </c>
      <c r="GD76" s="46">
        <f t="shared" si="60"/>
        <v>0</v>
      </c>
      <c r="GE76" s="46">
        <f t="shared" si="60"/>
        <v>0</v>
      </c>
      <c r="GF76" s="46">
        <f t="shared" si="60"/>
        <v>0</v>
      </c>
      <c r="GG76" s="46">
        <f t="shared" si="60"/>
        <v>0</v>
      </c>
      <c r="GH76" s="46">
        <f t="shared" si="60"/>
        <v>0</v>
      </c>
      <c r="GI76" s="46">
        <f t="shared" si="60"/>
        <v>0</v>
      </c>
      <c r="GJ76" s="46">
        <f t="shared" si="60"/>
        <v>0</v>
      </c>
      <c r="GK76" s="46">
        <f t="shared" si="60"/>
        <v>0</v>
      </c>
      <c r="GL76" s="46">
        <f t="shared" si="60"/>
        <v>0</v>
      </c>
      <c r="GM76" s="46">
        <f t="shared" si="60"/>
        <v>0</v>
      </c>
      <c r="GN76" s="46">
        <f t="shared" si="61"/>
        <v>0</v>
      </c>
      <c r="GO76" s="46">
        <f t="shared" si="61"/>
        <v>0</v>
      </c>
      <c r="GP76" s="46">
        <f t="shared" si="61"/>
        <v>0</v>
      </c>
      <c r="GQ76" s="46">
        <f t="shared" si="61"/>
        <v>0</v>
      </c>
      <c r="GR76" s="46">
        <f t="shared" si="61"/>
        <v>0</v>
      </c>
      <c r="GS76" s="46">
        <f t="shared" si="61"/>
        <v>0</v>
      </c>
      <c r="GT76" s="46">
        <f t="shared" si="61"/>
        <v>0</v>
      </c>
      <c r="GU76" s="46">
        <f t="shared" si="61"/>
        <v>0</v>
      </c>
      <c r="GV76" s="46">
        <f t="shared" si="61"/>
        <v>0</v>
      </c>
      <c r="GW76" s="46">
        <f t="shared" si="61"/>
        <v>0</v>
      </c>
      <c r="GX76" s="46">
        <f t="shared" si="61"/>
        <v>0</v>
      </c>
      <c r="GY76" s="46">
        <f t="shared" si="61"/>
        <v>0</v>
      </c>
      <c r="GZ76" s="46">
        <f t="shared" si="61"/>
        <v>0</v>
      </c>
      <c r="HA76" s="46">
        <f t="shared" si="61"/>
        <v>0</v>
      </c>
      <c r="HB76" s="46">
        <f t="shared" si="61"/>
        <v>0</v>
      </c>
      <c r="HC76" s="46">
        <f t="shared" si="61"/>
        <v>0</v>
      </c>
      <c r="HD76" s="46">
        <f t="shared" si="62"/>
        <v>0</v>
      </c>
      <c r="HE76" s="46">
        <f t="shared" si="62"/>
        <v>0</v>
      </c>
      <c r="HF76" s="46">
        <f t="shared" si="62"/>
        <v>0</v>
      </c>
      <c r="HG76" s="46">
        <f t="shared" si="62"/>
        <v>0</v>
      </c>
      <c r="HH76" s="46">
        <f t="shared" si="62"/>
        <v>0</v>
      </c>
      <c r="HI76" s="46">
        <f t="shared" si="62"/>
        <v>0</v>
      </c>
      <c r="HJ76" s="46">
        <f t="shared" si="62"/>
        <v>0</v>
      </c>
      <c r="HK76" s="46">
        <f t="shared" si="62"/>
        <v>0</v>
      </c>
      <c r="HL76" s="46">
        <f t="shared" si="62"/>
        <v>0</v>
      </c>
      <c r="HM76" s="46">
        <f t="shared" si="62"/>
        <v>0</v>
      </c>
      <c r="HN76" s="46">
        <f t="shared" si="62"/>
        <v>0</v>
      </c>
      <c r="HO76" s="46">
        <f t="shared" si="62"/>
        <v>0</v>
      </c>
      <c r="HP76" s="46">
        <f t="shared" si="62"/>
        <v>0</v>
      </c>
      <c r="HQ76" s="46">
        <f t="shared" si="62"/>
        <v>0</v>
      </c>
      <c r="HR76" s="46">
        <f t="shared" si="62"/>
        <v>0</v>
      </c>
      <c r="HS76" s="46">
        <f t="shared" si="62"/>
        <v>0</v>
      </c>
      <c r="HT76" s="46">
        <f t="shared" si="63"/>
        <v>0</v>
      </c>
      <c r="HU76" s="46">
        <f t="shared" si="63"/>
        <v>0</v>
      </c>
      <c r="HV76" s="46">
        <f t="shared" si="63"/>
        <v>0</v>
      </c>
      <c r="HW76" s="46">
        <f t="shared" si="63"/>
        <v>0</v>
      </c>
      <c r="HX76" s="46">
        <f t="shared" si="63"/>
        <v>0</v>
      </c>
      <c r="HY76" s="46">
        <f t="shared" si="63"/>
        <v>0</v>
      </c>
      <c r="HZ76" s="46">
        <f t="shared" si="63"/>
        <v>0</v>
      </c>
      <c r="IA76" s="46">
        <f t="shared" si="63"/>
        <v>0</v>
      </c>
      <c r="IB76" s="46">
        <f t="shared" si="63"/>
        <v>0</v>
      </c>
      <c r="IC76" s="46">
        <f t="shared" si="63"/>
        <v>0</v>
      </c>
      <c r="ID76" s="46">
        <f t="shared" si="63"/>
        <v>0</v>
      </c>
      <c r="IE76" s="46">
        <f t="shared" si="63"/>
        <v>0</v>
      </c>
      <c r="IF76" s="46">
        <f t="shared" si="63"/>
        <v>0</v>
      </c>
      <c r="IG76" s="46">
        <f t="shared" si="63"/>
        <v>0</v>
      </c>
      <c r="IH76" s="46">
        <f t="shared" si="63"/>
        <v>0</v>
      </c>
      <c r="II76" s="46">
        <f t="shared" si="63"/>
        <v>0</v>
      </c>
      <c r="IJ76" s="46">
        <f t="shared" si="64"/>
        <v>0</v>
      </c>
      <c r="IK76" s="46">
        <f t="shared" si="64"/>
        <v>0</v>
      </c>
      <c r="IL76" s="46">
        <f t="shared" si="64"/>
        <v>0</v>
      </c>
      <c r="IM76" s="46">
        <f t="shared" si="64"/>
        <v>0</v>
      </c>
      <c r="IN76" s="46">
        <f t="shared" si="64"/>
        <v>0</v>
      </c>
      <c r="IO76" s="46">
        <f t="shared" si="64"/>
        <v>0</v>
      </c>
      <c r="IP76" s="46">
        <f t="shared" si="64"/>
        <v>0</v>
      </c>
      <c r="IQ76" s="46">
        <f t="shared" si="64"/>
        <v>0</v>
      </c>
      <c r="IR76" s="46">
        <f t="shared" si="64"/>
        <v>0</v>
      </c>
      <c r="IS76" s="46">
        <f t="shared" si="64"/>
        <v>0</v>
      </c>
      <c r="IT76" s="46">
        <f t="shared" si="64"/>
        <v>0</v>
      </c>
      <c r="IU76" s="46">
        <f t="shared" si="64"/>
        <v>0</v>
      </c>
      <c r="IV76" s="46">
        <f t="shared" si="64"/>
        <v>0</v>
      </c>
      <c r="IW76" s="46">
        <f t="shared" si="64"/>
        <v>0</v>
      </c>
      <c r="IX76" s="46">
        <f t="shared" si="64"/>
        <v>0</v>
      </c>
      <c r="IY76" s="46">
        <f t="shared" si="64"/>
        <v>0</v>
      </c>
      <c r="IZ76" s="46">
        <f t="shared" si="65"/>
        <v>0</v>
      </c>
      <c r="JA76" s="46">
        <f t="shared" si="65"/>
        <v>0</v>
      </c>
      <c r="JB76" s="46">
        <f t="shared" si="65"/>
        <v>0</v>
      </c>
      <c r="JC76" s="46">
        <f t="shared" si="65"/>
        <v>0</v>
      </c>
      <c r="JD76" s="46">
        <f t="shared" si="65"/>
        <v>0</v>
      </c>
      <c r="JE76" s="46">
        <f t="shared" si="65"/>
        <v>0</v>
      </c>
      <c r="JF76" s="46">
        <f t="shared" si="65"/>
        <v>0</v>
      </c>
      <c r="JG76" s="46">
        <f t="shared" si="65"/>
        <v>0</v>
      </c>
      <c r="JH76" s="46">
        <f t="shared" si="65"/>
        <v>0</v>
      </c>
      <c r="JI76" s="46">
        <f t="shared" si="65"/>
        <v>0</v>
      </c>
      <c r="JJ76" s="46">
        <f t="shared" si="65"/>
        <v>0</v>
      </c>
      <c r="JK76" s="46">
        <f t="shared" si="65"/>
        <v>0</v>
      </c>
      <c r="JL76" s="46">
        <f t="shared" si="65"/>
        <v>0</v>
      </c>
      <c r="JM76" s="46">
        <f t="shared" si="65"/>
        <v>0</v>
      </c>
      <c r="JN76" s="46">
        <f t="shared" si="65"/>
        <v>0</v>
      </c>
      <c r="JO76" s="46">
        <f t="shared" si="65"/>
        <v>0</v>
      </c>
      <c r="JP76" s="46">
        <f t="shared" si="66"/>
        <v>0</v>
      </c>
      <c r="JQ76" s="46">
        <f t="shared" si="66"/>
        <v>0</v>
      </c>
      <c r="JR76" s="46">
        <f t="shared" si="66"/>
        <v>0</v>
      </c>
      <c r="JS76" s="46">
        <f t="shared" si="66"/>
        <v>0</v>
      </c>
      <c r="JT76" s="46">
        <f t="shared" si="66"/>
        <v>0</v>
      </c>
      <c r="JU76" s="46">
        <f t="shared" si="66"/>
        <v>0</v>
      </c>
      <c r="JV76" s="46">
        <f t="shared" si="66"/>
        <v>0</v>
      </c>
      <c r="JW76" s="46">
        <f t="shared" si="66"/>
        <v>0</v>
      </c>
      <c r="JX76" s="46">
        <f t="shared" si="66"/>
        <v>0</v>
      </c>
      <c r="JY76" s="46">
        <f t="shared" si="66"/>
        <v>0</v>
      </c>
      <c r="JZ76" s="46">
        <f t="shared" si="66"/>
        <v>0</v>
      </c>
      <c r="KA76" s="46">
        <f t="shared" si="66"/>
        <v>0</v>
      </c>
      <c r="KB76" s="46">
        <f t="shared" si="66"/>
        <v>0</v>
      </c>
      <c r="KC76" s="46">
        <f t="shared" si="66"/>
        <v>0</v>
      </c>
      <c r="KD76" s="46">
        <f t="shared" si="66"/>
        <v>0</v>
      </c>
      <c r="KE76" s="46">
        <f t="shared" si="66"/>
        <v>0</v>
      </c>
      <c r="KF76" s="46">
        <f t="shared" si="67"/>
        <v>0</v>
      </c>
      <c r="KG76" s="46">
        <f t="shared" si="67"/>
        <v>0</v>
      </c>
      <c r="KH76" s="46">
        <f t="shared" si="67"/>
        <v>0</v>
      </c>
      <c r="KI76" s="46">
        <f t="shared" si="67"/>
        <v>0</v>
      </c>
      <c r="KJ76" s="46">
        <f t="shared" si="67"/>
        <v>0</v>
      </c>
      <c r="KK76" s="46">
        <f t="shared" si="67"/>
        <v>0</v>
      </c>
      <c r="KL76" s="46">
        <f t="shared" si="67"/>
        <v>0</v>
      </c>
      <c r="KM76" s="46">
        <f t="shared" si="67"/>
        <v>0</v>
      </c>
      <c r="KN76" s="46">
        <f t="shared" si="67"/>
        <v>0</v>
      </c>
      <c r="KO76" s="46">
        <f t="shared" si="67"/>
        <v>0</v>
      </c>
      <c r="KP76" s="46">
        <f t="shared" si="67"/>
        <v>0</v>
      </c>
      <c r="KQ76" s="46">
        <f t="shared" si="67"/>
        <v>0</v>
      </c>
      <c r="KR76" s="46">
        <f t="shared" si="67"/>
        <v>0</v>
      </c>
      <c r="KS76" s="46">
        <f t="shared" si="67"/>
        <v>0</v>
      </c>
      <c r="KT76" s="46">
        <f t="shared" si="67"/>
        <v>0</v>
      </c>
      <c r="KU76" s="46">
        <f t="shared" si="67"/>
        <v>0</v>
      </c>
      <c r="KV76" s="46">
        <f t="shared" si="68"/>
        <v>0</v>
      </c>
      <c r="KW76" s="46">
        <f t="shared" si="68"/>
        <v>0</v>
      </c>
      <c r="KX76" s="46">
        <f t="shared" si="68"/>
        <v>0</v>
      </c>
      <c r="KY76" s="46">
        <f t="shared" si="68"/>
        <v>0</v>
      </c>
      <c r="KZ76" s="46">
        <f t="shared" si="68"/>
        <v>0</v>
      </c>
      <c r="LA76" s="46">
        <f t="shared" si="68"/>
        <v>0</v>
      </c>
      <c r="LB76" s="46">
        <f t="shared" si="68"/>
        <v>0</v>
      </c>
      <c r="LC76" s="46">
        <f t="shared" si="68"/>
        <v>0</v>
      </c>
      <c r="LD76" s="46">
        <f t="shared" si="68"/>
        <v>0</v>
      </c>
      <c r="LE76" s="46">
        <f t="shared" si="68"/>
        <v>0</v>
      </c>
      <c r="LF76" s="46">
        <f t="shared" si="68"/>
        <v>0</v>
      </c>
      <c r="LG76" s="46">
        <f t="shared" si="69"/>
        <v>0</v>
      </c>
      <c r="LH76" s="46">
        <f t="shared" si="69"/>
        <v>0</v>
      </c>
      <c r="LI76" s="46">
        <f t="shared" si="69"/>
        <v>0</v>
      </c>
      <c r="LJ76" s="46">
        <f t="shared" si="69"/>
        <v>0</v>
      </c>
      <c r="LK76" s="46">
        <f t="shared" si="69"/>
        <v>0</v>
      </c>
      <c r="LL76" s="46">
        <f t="shared" si="69"/>
        <v>0</v>
      </c>
      <c r="LM76" s="46">
        <f t="shared" si="69"/>
        <v>0</v>
      </c>
      <c r="LN76" s="46">
        <f t="shared" si="69"/>
        <v>0</v>
      </c>
      <c r="LO76" s="46">
        <f t="shared" si="69"/>
        <v>0</v>
      </c>
      <c r="LP76" s="46">
        <f t="shared" si="69"/>
        <v>0</v>
      </c>
      <c r="LQ76" s="46">
        <f t="shared" si="69"/>
        <v>0</v>
      </c>
      <c r="LR76" s="46">
        <f t="shared" si="69"/>
        <v>0</v>
      </c>
      <c r="LS76" s="46">
        <f t="shared" si="69"/>
        <v>0</v>
      </c>
      <c r="LT76" s="46">
        <f t="shared" si="69"/>
        <v>0</v>
      </c>
    </row>
    <row r="77" spans="1:332" ht="24.6" customHeight="1">
      <c r="A77" s="121">
        <v>16</v>
      </c>
      <c r="B77" s="19"/>
      <c r="C77" s="21"/>
      <c r="D77" s="21"/>
      <c r="E77" s="215" t="str">
        <f t="shared" si="25"/>
        <v/>
      </c>
      <c r="F77" s="215">
        <f t="shared" si="26"/>
        <v>0</v>
      </c>
      <c r="G77" s="218"/>
      <c r="H77" s="217" t="str">
        <f t="shared" si="27"/>
        <v>Falta(n) Fecha(s)</v>
      </c>
      <c r="I77" s="72"/>
      <c r="J77" s="72"/>
      <c r="K77" s="72"/>
      <c r="L77" s="72"/>
      <c r="M77" s="72"/>
      <c r="N77" s="72"/>
      <c r="O77" s="72"/>
      <c r="P77" s="72"/>
      <c r="Q77" s="210" t="str" cm="1">
        <f t="array" ref="Q77">IF(SUM(COUNTIF(J77:P77,{"SI","NO APLICA"}))=0,
   "",
   IF(SUM(COUNTIF(J77:P77,{"SI","NO APLICA"}))=COLUMNS(J77:P77),
      "CUMPLE",
      "NO CUMPLE"))</f>
        <v/>
      </c>
      <c r="R77" s="72"/>
      <c r="S77" s="19"/>
      <c r="T77" s="72"/>
      <c r="U77" s="19"/>
      <c r="V77" s="72"/>
      <c r="W77" s="72"/>
      <c r="X77" s="72"/>
      <c r="Y77" s="210" t="str">
        <f t="shared" si="70"/>
        <v/>
      </c>
      <c r="Z77" s="211" t="str">
        <f t="shared" si="71"/>
        <v/>
      </c>
      <c r="AA77" s="476"/>
      <c r="AB77" s="477"/>
      <c r="AD77" s="122" t="str">
        <f t="shared" si="28"/>
        <v/>
      </c>
      <c r="AE77" s="122" t="str">
        <f t="shared" si="28"/>
        <v/>
      </c>
      <c r="AF77" s="123">
        <f t="shared" si="28"/>
        <v>0</v>
      </c>
      <c r="AG77" s="122" t="str">
        <f t="shared" si="29"/>
        <v/>
      </c>
      <c r="AH77" s="122" t="str">
        <f t="shared" si="29"/>
        <v/>
      </c>
      <c r="AI77" s="123">
        <f t="shared" si="29"/>
        <v>0</v>
      </c>
      <c r="AW77" s="46" t="str">
        <f t="shared" si="30"/>
        <v/>
      </c>
      <c r="AX77" s="46">
        <f t="shared" si="30"/>
        <v>1</v>
      </c>
      <c r="AY77" s="96">
        <v>16</v>
      </c>
      <c r="AZ77" s="47" t="str">
        <f t="shared" si="31"/>
        <v/>
      </c>
      <c r="BA77" s="47">
        <f t="shared" si="32"/>
        <v>0</v>
      </c>
      <c r="BB77" s="90" t="str">
        <f t="shared" si="33"/>
        <v/>
      </c>
      <c r="BC77" s="124">
        <v>16</v>
      </c>
      <c r="BD77" s="125">
        <f t="shared" si="34"/>
        <v>1</v>
      </c>
      <c r="BE77" s="126">
        <f t="shared" si="35"/>
        <v>1</v>
      </c>
      <c r="BF77" s="90">
        <f t="shared" si="36"/>
        <v>0</v>
      </c>
      <c r="BG77" s="90">
        <f t="shared" si="75"/>
        <v>0</v>
      </c>
      <c r="BH77" s="90" t="str">
        <f t="shared" si="72"/>
        <v/>
      </c>
      <c r="BI77" s="90" t="e">
        <f t="shared" si="37"/>
        <v>#NUM!</v>
      </c>
      <c r="BJ77" s="90" t="str">
        <f t="shared" si="38"/>
        <v/>
      </c>
      <c r="BK77" s="127">
        <f t="shared" si="39"/>
        <v>0</v>
      </c>
      <c r="BL77" s="128" t="e">
        <f t="shared" si="40"/>
        <v>#NUM!</v>
      </c>
      <c r="BM77" s="128" t="e">
        <f t="shared" si="41"/>
        <v>#NUM!</v>
      </c>
      <c r="BN77" s="128" t="str">
        <f t="shared" si="42"/>
        <v/>
      </c>
      <c r="BO77" s="128" t="str">
        <f t="shared" si="73"/>
        <v/>
      </c>
      <c r="BP77" s="90">
        <f t="shared" si="43"/>
        <v>0</v>
      </c>
      <c r="BQ77" s="90">
        <f t="shared" si="44"/>
        <v>0</v>
      </c>
      <c r="BR77" s="90">
        <f t="shared" si="76"/>
        <v>0</v>
      </c>
      <c r="BS77" s="90" t="str">
        <f t="shared" si="45"/>
        <v/>
      </c>
      <c r="BT77" s="90" t="e">
        <f t="shared" si="46"/>
        <v>#NUM!</v>
      </c>
      <c r="BU77" s="90" t="e">
        <f t="shared" si="47"/>
        <v>#NUM!</v>
      </c>
      <c r="BV77" s="127">
        <f t="shared" si="48"/>
        <v>0</v>
      </c>
      <c r="BW77" s="128" t="e">
        <f t="shared" si="49"/>
        <v>#NUM!</v>
      </c>
      <c r="BX77" s="128" t="e">
        <f t="shared" si="50"/>
        <v>#NUM!</v>
      </c>
      <c r="BY77" s="128" t="str">
        <f t="shared" si="51"/>
        <v/>
      </c>
      <c r="BZ77" s="128" t="str">
        <f t="shared" si="74"/>
        <v/>
      </c>
      <c r="CA77" s="90">
        <f t="shared" si="52"/>
        <v>0</v>
      </c>
      <c r="CB77" s="90"/>
      <c r="CC77" s="90"/>
      <c r="CD77" s="129"/>
      <c r="CE77" s="130">
        <f t="shared" si="53"/>
        <v>0</v>
      </c>
      <c r="CF77" s="46">
        <f t="shared" si="54"/>
        <v>0</v>
      </c>
      <c r="CG77" s="46">
        <f t="shared" si="54"/>
        <v>0</v>
      </c>
      <c r="CH77" s="46">
        <f t="shared" si="54"/>
        <v>0</v>
      </c>
      <c r="CI77" s="46">
        <f t="shared" si="54"/>
        <v>0</v>
      </c>
      <c r="CJ77" s="46">
        <f t="shared" si="54"/>
        <v>0</v>
      </c>
      <c r="CK77" s="46">
        <f t="shared" si="54"/>
        <v>0</v>
      </c>
      <c r="CL77" s="46">
        <f t="shared" si="54"/>
        <v>0</v>
      </c>
      <c r="CM77" s="46">
        <f t="shared" si="54"/>
        <v>0</v>
      </c>
      <c r="CN77" s="46">
        <f t="shared" si="54"/>
        <v>0</v>
      </c>
      <c r="CO77" s="46">
        <f t="shared" si="54"/>
        <v>0</v>
      </c>
      <c r="CP77" s="46">
        <f t="shared" si="54"/>
        <v>0</v>
      </c>
      <c r="CQ77" s="46">
        <f t="shared" si="54"/>
        <v>0</v>
      </c>
      <c r="CR77" s="46">
        <f t="shared" si="54"/>
        <v>0</v>
      </c>
      <c r="CS77" s="46">
        <f t="shared" si="54"/>
        <v>0</v>
      </c>
      <c r="CT77" s="46">
        <f t="shared" si="54"/>
        <v>0</v>
      </c>
      <c r="CU77" s="46">
        <f t="shared" ref="CU77:DJ92" si="77">IF(OR($AZ77="",$BA77=""),0,MAX(MIN(CU$61-1,$BA77)-MAX(CV$61,$AZ77)+1,0))</f>
        <v>0</v>
      </c>
      <c r="CV77" s="46">
        <f t="shared" si="77"/>
        <v>0</v>
      </c>
      <c r="CW77" s="46">
        <f t="shared" si="77"/>
        <v>0</v>
      </c>
      <c r="CX77" s="46">
        <f t="shared" si="77"/>
        <v>0</v>
      </c>
      <c r="CY77" s="46">
        <f t="shared" si="77"/>
        <v>0</v>
      </c>
      <c r="CZ77" s="46">
        <f t="shared" si="77"/>
        <v>0</v>
      </c>
      <c r="DA77" s="46">
        <f t="shared" si="77"/>
        <v>0</v>
      </c>
      <c r="DB77" s="46">
        <f t="shared" si="77"/>
        <v>0</v>
      </c>
      <c r="DC77" s="46">
        <f t="shared" si="77"/>
        <v>0</v>
      </c>
      <c r="DD77" s="46">
        <f t="shared" si="77"/>
        <v>0</v>
      </c>
      <c r="DE77" s="46">
        <f t="shared" si="77"/>
        <v>0</v>
      </c>
      <c r="DF77" s="46">
        <f t="shared" si="77"/>
        <v>0</v>
      </c>
      <c r="DG77" s="46">
        <f t="shared" si="77"/>
        <v>0</v>
      </c>
      <c r="DH77" s="46">
        <f t="shared" si="77"/>
        <v>0</v>
      </c>
      <c r="DI77" s="46">
        <f t="shared" si="77"/>
        <v>0</v>
      </c>
      <c r="DJ77" s="46">
        <f t="shared" si="77"/>
        <v>0</v>
      </c>
      <c r="DK77" s="46">
        <f t="shared" si="55"/>
        <v>0</v>
      </c>
      <c r="DL77" s="46">
        <f t="shared" si="56"/>
        <v>0</v>
      </c>
      <c r="DM77" s="46">
        <f t="shared" si="56"/>
        <v>0</v>
      </c>
      <c r="DN77" s="46">
        <f t="shared" si="56"/>
        <v>0</v>
      </c>
      <c r="DO77" s="46">
        <f t="shared" si="56"/>
        <v>0</v>
      </c>
      <c r="DP77" s="46">
        <f t="shared" si="56"/>
        <v>0</v>
      </c>
      <c r="DQ77" s="46">
        <f t="shared" si="56"/>
        <v>0</v>
      </c>
      <c r="DR77" s="46">
        <f t="shared" si="56"/>
        <v>0</v>
      </c>
      <c r="DS77" s="46">
        <f t="shared" si="56"/>
        <v>0</v>
      </c>
      <c r="DT77" s="46">
        <f t="shared" si="56"/>
        <v>0</v>
      </c>
      <c r="DU77" s="46">
        <f t="shared" si="56"/>
        <v>0</v>
      </c>
      <c r="DV77" s="46">
        <f t="shared" si="56"/>
        <v>0</v>
      </c>
      <c r="DW77" s="46">
        <f t="shared" si="56"/>
        <v>0</v>
      </c>
      <c r="DX77" s="46">
        <f t="shared" si="56"/>
        <v>0</v>
      </c>
      <c r="DY77" s="46">
        <f t="shared" si="56"/>
        <v>0</v>
      </c>
      <c r="DZ77" s="46">
        <f t="shared" si="56"/>
        <v>0</v>
      </c>
      <c r="EA77" s="46">
        <f t="shared" ref="EA77:EP92" si="78">IF(OR($AZ77="",$BA77=""),0,MAX(MIN(EA$61-1,$BA77)-MAX(EB$61,$AZ77)+1,0))</f>
        <v>0</v>
      </c>
      <c r="EB77" s="46">
        <f t="shared" si="78"/>
        <v>0</v>
      </c>
      <c r="EC77" s="46">
        <f t="shared" si="78"/>
        <v>0</v>
      </c>
      <c r="ED77" s="46">
        <f t="shared" si="78"/>
        <v>0</v>
      </c>
      <c r="EE77" s="46">
        <f t="shared" si="78"/>
        <v>0</v>
      </c>
      <c r="EF77" s="46">
        <f t="shared" si="78"/>
        <v>0</v>
      </c>
      <c r="EG77" s="46">
        <f t="shared" si="78"/>
        <v>0</v>
      </c>
      <c r="EH77" s="46">
        <f t="shared" si="78"/>
        <v>0</v>
      </c>
      <c r="EI77" s="46">
        <f t="shared" si="78"/>
        <v>0</v>
      </c>
      <c r="EJ77" s="46">
        <f t="shared" si="78"/>
        <v>0</v>
      </c>
      <c r="EK77" s="46">
        <f t="shared" si="78"/>
        <v>0</v>
      </c>
      <c r="EL77" s="46">
        <f t="shared" si="78"/>
        <v>0</v>
      </c>
      <c r="EM77" s="46">
        <f t="shared" si="78"/>
        <v>0</v>
      </c>
      <c r="EN77" s="46">
        <f t="shared" si="78"/>
        <v>0</v>
      </c>
      <c r="EO77" s="46">
        <f t="shared" si="78"/>
        <v>0</v>
      </c>
      <c r="EP77" s="46">
        <f t="shared" si="78"/>
        <v>0</v>
      </c>
      <c r="EQ77" s="46">
        <f t="shared" si="57"/>
        <v>0</v>
      </c>
      <c r="ER77" s="46">
        <f t="shared" si="58"/>
        <v>0</v>
      </c>
      <c r="ES77" s="46">
        <f t="shared" si="58"/>
        <v>0</v>
      </c>
      <c r="ET77" s="46">
        <f t="shared" si="58"/>
        <v>0</v>
      </c>
      <c r="EU77" s="46">
        <f t="shared" si="58"/>
        <v>0</v>
      </c>
      <c r="EV77" s="46">
        <f t="shared" si="58"/>
        <v>0</v>
      </c>
      <c r="EW77" s="46">
        <f t="shared" si="58"/>
        <v>0</v>
      </c>
      <c r="EX77" s="46">
        <f t="shared" si="58"/>
        <v>0</v>
      </c>
      <c r="EY77" s="46">
        <f t="shared" si="58"/>
        <v>0</v>
      </c>
      <c r="EZ77" s="46">
        <f t="shared" si="58"/>
        <v>0</v>
      </c>
      <c r="FA77" s="46">
        <f t="shared" si="58"/>
        <v>0</v>
      </c>
      <c r="FB77" s="46">
        <f t="shared" si="58"/>
        <v>0</v>
      </c>
      <c r="FC77" s="46">
        <f t="shared" si="58"/>
        <v>0</v>
      </c>
      <c r="FD77" s="46">
        <f t="shared" si="58"/>
        <v>0</v>
      </c>
      <c r="FE77" s="46">
        <f t="shared" si="58"/>
        <v>0</v>
      </c>
      <c r="FF77" s="46">
        <f t="shared" si="58"/>
        <v>0</v>
      </c>
      <c r="FG77" s="46">
        <f t="shared" ref="FG77:FV92" si="79">IF(OR($AZ77="",$BA77=""),0,MAX(MIN(FG$61-1,$BA77)-MAX(FH$61,$AZ77)+1,0))</f>
        <v>0</v>
      </c>
      <c r="FH77" s="46">
        <f t="shared" si="79"/>
        <v>0</v>
      </c>
      <c r="FI77" s="46">
        <f t="shared" si="79"/>
        <v>0</v>
      </c>
      <c r="FJ77" s="46">
        <f t="shared" si="79"/>
        <v>0</v>
      </c>
      <c r="FK77" s="46">
        <f t="shared" si="79"/>
        <v>0</v>
      </c>
      <c r="FL77" s="46">
        <f t="shared" si="79"/>
        <v>0</v>
      </c>
      <c r="FM77" s="46">
        <f t="shared" si="79"/>
        <v>0</v>
      </c>
      <c r="FN77" s="46">
        <f t="shared" si="79"/>
        <v>0</v>
      </c>
      <c r="FO77" s="46">
        <f t="shared" si="79"/>
        <v>0</v>
      </c>
      <c r="FP77" s="46">
        <f t="shared" si="79"/>
        <v>0</v>
      </c>
      <c r="FQ77" s="46">
        <f t="shared" si="79"/>
        <v>0</v>
      </c>
      <c r="FR77" s="46">
        <f t="shared" si="79"/>
        <v>0</v>
      </c>
      <c r="FS77" s="46">
        <f t="shared" si="79"/>
        <v>0</v>
      </c>
      <c r="FT77" s="46">
        <f t="shared" si="79"/>
        <v>0</v>
      </c>
      <c r="FU77" s="46">
        <f t="shared" si="79"/>
        <v>0</v>
      </c>
      <c r="FV77" s="46">
        <f t="shared" si="79"/>
        <v>0</v>
      </c>
      <c r="FW77" s="46">
        <f t="shared" si="59"/>
        <v>0</v>
      </c>
      <c r="FX77" s="46">
        <f t="shared" si="60"/>
        <v>0</v>
      </c>
      <c r="FY77" s="46">
        <f t="shared" si="60"/>
        <v>0</v>
      </c>
      <c r="FZ77" s="46">
        <f t="shared" si="60"/>
        <v>0</v>
      </c>
      <c r="GA77" s="46">
        <f t="shared" si="60"/>
        <v>0</v>
      </c>
      <c r="GB77" s="46">
        <f t="shared" si="60"/>
        <v>0</v>
      </c>
      <c r="GC77" s="46">
        <f t="shared" si="60"/>
        <v>0</v>
      </c>
      <c r="GD77" s="46">
        <f t="shared" si="60"/>
        <v>0</v>
      </c>
      <c r="GE77" s="46">
        <f t="shared" si="60"/>
        <v>0</v>
      </c>
      <c r="GF77" s="46">
        <f t="shared" si="60"/>
        <v>0</v>
      </c>
      <c r="GG77" s="46">
        <f t="shared" si="60"/>
        <v>0</v>
      </c>
      <c r="GH77" s="46">
        <f t="shared" si="60"/>
        <v>0</v>
      </c>
      <c r="GI77" s="46">
        <f t="shared" si="60"/>
        <v>0</v>
      </c>
      <c r="GJ77" s="46">
        <f t="shared" si="60"/>
        <v>0</v>
      </c>
      <c r="GK77" s="46">
        <f t="shared" si="60"/>
        <v>0</v>
      </c>
      <c r="GL77" s="46">
        <f t="shared" si="60"/>
        <v>0</v>
      </c>
      <c r="GM77" s="46">
        <f t="shared" ref="GM77:HB92" si="80">IF(OR($AZ77="",$BA77=""),0,MAX(MIN(GM$61-1,$BA77)-MAX(GN$61,$AZ77)+1,0))</f>
        <v>0</v>
      </c>
      <c r="GN77" s="46">
        <f t="shared" si="80"/>
        <v>0</v>
      </c>
      <c r="GO77" s="46">
        <f t="shared" si="80"/>
        <v>0</v>
      </c>
      <c r="GP77" s="46">
        <f t="shared" si="80"/>
        <v>0</v>
      </c>
      <c r="GQ77" s="46">
        <f t="shared" si="80"/>
        <v>0</v>
      </c>
      <c r="GR77" s="46">
        <f t="shared" si="80"/>
        <v>0</v>
      </c>
      <c r="GS77" s="46">
        <f t="shared" si="80"/>
        <v>0</v>
      </c>
      <c r="GT77" s="46">
        <f t="shared" si="80"/>
        <v>0</v>
      </c>
      <c r="GU77" s="46">
        <f t="shared" si="80"/>
        <v>0</v>
      </c>
      <c r="GV77" s="46">
        <f t="shared" si="80"/>
        <v>0</v>
      </c>
      <c r="GW77" s="46">
        <f t="shared" si="80"/>
        <v>0</v>
      </c>
      <c r="GX77" s="46">
        <f t="shared" si="80"/>
        <v>0</v>
      </c>
      <c r="GY77" s="46">
        <f t="shared" si="80"/>
        <v>0</v>
      </c>
      <c r="GZ77" s="46">
        <f t="shared" si="80"/>
        <v>0</v>
      </c>
      <c r="HA77" s="46">
        <f t="shared" si="80"/>
        <v>0</v>
      </c>
      <c r="HB77" s="46">
        <f t="shared" si="80"/>
        <v>0</v>
      </c>
      <c r="HC77" s="46">
        <f t="shared" si="61"/>
        <v>0</v>
      </c>
      <c r="HD77" s="46">
        <f t="shared" si="62"/>
        <v>0</v>
      </c>
      <c r="HE77" s="46">
        <f t="shared" si="62"/>
        <v>0</v>
      </c>
      <c r="HF77" s="46">
        <f t="shared" si="62"/>
        <v>0</v>
      </c>
      <c r="HG77" s="46">
        <f t="shared" si="62"/>
        <v>0</v>
      </c>
      <c r="HH77" s="46">
        <f t="shared" si="62"/>
        <v>0</v>
      </c>
      <c r="HI77" s="46">
        <f t="shared" si="62"/>
        <v>0</v>
      </c>
      <c r="HJ77" s="46">
        <f t="shared" si="62"/>
        <v>0</v>
      </c>
      <c r="HK77" s="46">
        <f t="shared" si="62"/>
        <v>0</v>
      </c>
      <c r="HL77" s="46">
        <f t="shared" si="62"/>
        <v>0</v>
      </c>
      <c r="HM77" s="46">
        <f t="shared" si="62"/>
        <v>0</v>
      </c>
      <c r="HN77" s="46">
        <f t="shared" si="62"/>
        <v>0</v>
      </c>
      <c r="HO77" s="46">
        <f t="shared" si="62"/>
        <v>0</v>
      </c>
      <c r="HP77" s="46">
        <f t="shared" si="62"/>
        <v>0</v>
      </c>
      <c r="HQ77" s="46">
        <f t="shared" si="62"/>
        <v>0</v>
      </c>
      <c r="HR77" s="46">
        <f t="shared" si="62"/>
        <v>0</v>
      </c>
      <c r="HS77" s="46">
        <f t="shared" ref="HS77:IH92" si="81">IF(OR($AZ77="",$BA77=""),0,MAX(MIN(HS$61-1,$BA77)-MAX(HT$61,$AZ77)+1,0))</f>
        <v>0</v>
      </c>
      <c r="HT77" s="46">
        <f t="shared" si="81"/>
        <v>0</v>
      </c>
      <c r="HU77" s="46">
        <f t="shared" si="81"/>
        <v>0</v>
      </c>
      <c r="HV77" s="46">
        <f t="shared" si="81"/>
        <v>0</v>
      </c>
      <c r="HW77" s="46">
        <f t="shared" si="81"/>
        <v>0</v>
      </c>
      <c r="HX77" s="46">
        <f t="shared" si="81"/>
        <v>0</v>
      </c>
      <c r="HY77" s="46">
        <f t="shared" si="81"/>
        <v>0</v>
      </c>
      <c r="HZ77" s="46">
        <f t="shared" si="81"/>
        <v>0</v>
      </c>
      <c r="IA77" s="46">
        <f t="shared" si="81"/>
        <v>0</v>
      </c>
      <c r="IB77" s="46">
        <f t="shared" si="81"/>
        <v>0</v>
      </c>
      <c r="IC77" s="46">
        <f t="shared" si="81"/>
        <v>0</v>
      </c>
      <c r="ID77" s="46">
        <f t="shared" si="81"/>
        <v>0</v>
      </c>
      <c r="IE77" s="46">
        <f t="shared" si="81"/>
        <v>0</v>
      </c>
      <c r="IF77" s="46">
        <f t="shared" si="81"/>
        <v>0</v>
      </c>
      <c r="IG77" s="46">
        <f t="shared" si="81"/>
        <v>0</v>
      </c>
      <c r="IH77" s="46">
        <f t="shared" si="81"/>
        <v>0</v>
      </c>
      <c r="II77" s="46">
        <f t="shared" si="63"/>
        <v>0</v>
      </c>
      <c r="IJ77" s="46">
        <f t="shared" si="64"/>
        <v>0</v>
      </c>
      <c r="IK77" s="46">
        <f t="shared" si="64"/>
        <v>0</v>
      </c>
      <c r="IL77" s="46">
        <f t="shared" si="64"/>
        <v>0</v>
      </c>
      <c r="IM77" s="46">
        <f t="shared" si="64"/>
        <v>0</v>
      </c>
      <c r="IN77" s="46">
        <f t="shared" si="64"/>
        <v>0</v>
      </c>
      <c r="IO77" s="46">
        <f t="shared" si="64"/>
        <v>0</v>
      </c>
      <c r="IP77" s="46">
        <f t="shared" si="64"/>
        <v>0</v>
      </c>
      <c r="IQ77" s="46">
        <f t="shared" si="64"/>
        <v>0</v>
      </c>
      <c r="IR77" s="46">
        <f t="shared" si="64"/>
        <v>0</v>
      </c>
      <c r="IS77" s="46">
        <f t="shared" si="64"/>
        <v>0</v>
      </c>
      <c r="IT77" s="46">
        <f t="shared" si="64"/>
        <v>0</v>
      </c>
      <c r="IU77" s="46">
        <f t="shared" si="64"/>
        <v>0</v>
      </c>
      <c r="IV77" s="46">
        <f t="shared" si="64"/>
        <v>0</v>
      </c>
      <c r="IW77" s="46">
        <f t="shared" si="64"/>
        <v>0</v>
      </c>
      <c r="IX77" s="46">
        <f t="shared" si="64"/>
        <v>0</v>
      </c>
      <c r="IY77" s="46">
        <f t="shared" ref="IY77:JN92" si="82">IF(OR($AZ77="",$BA77=""),0,MAX(MIN(IY$61-1,$BA77)-MAX(IZ$61,$AZ77)+1,0))</f>
        <v>0</v>
      </c>
      <c r="IZ77" s="46">
        <f t="shared" si="82"/>
        <v>0</v>
      </c>
      <c r="JA77" s="46">
        <f t="shared" si="82"/>
        <v>0</v>
      </c>
      <c r="JB77" s="46">
        <f t="shared" si="82"/>
        <v>0</v>
      </c>
      <c r="JC77" s="46">
        <f t="shared" si="82"/>
        <v>0</v>
      </c>
      <c r="JD77" s="46">
        <f t="shared" si="82"/>
        <v>0</v>
      </c>
      <c r="JE77" s="46">
        <f t="shared" si="82"/>
        <v>0</v>
      </c>
      <c r="JF77" s="46">
        <f t="shared" si="82"/>
        <v>0</v>
      </c>
      <c r="JG77" s="46">
        <f t="shared" si="82"/>
        <v>0</v>
      </c>
      <c r="JH77" s="46">
        <f t="shared" si="82"/>
        <v>0</v>
      </c>
      <c r="JI77" s="46">
        <f t="shared" si="82"/>
        <v>0</v>
      </c>
      <c r="JJ77" s="46">
        <f t="shared" si="82"/>
        <v>0</v>
      </c>
      <c r="JK77" s="46">
        <f t="shared" si="82"/>
        <v>0</v>
      </c>
      <c r="JL77" s="46">
        <f t="shared" si="82"/>
        <v>0</v>
      </c>
      <c r="JM77" s="46">
        <f t="shared" si="82"/>
        <v>0</v>
      </c>
      <c r="JN77" s="46">
        <f t="shared" si="82"/>
        <v>0</v>
      </c>
      <c r="JO77" s="46">
        <f t="shared" si="65"/>
        <v>0</v>
      </c>
      <c r="JP77" s="46">
        <f t="shared" si="66"/>
        <v>0</v>
      </c>
      <c r="JQ77" s="46">
        <f t="shared" si="66"/>
        <v>0</v>
      </c>
      <c r="JR77" s="46">
        <f t="shared" si="66"/>
        <v>0</v>
      </c>
      <c r="JS77" s="46">
        <f t="shared" si="66"/>
        <v>0</v>
      </c>
      <c r="JT77" s="46">
        <f t="shared" si="66"/>
        <v>0</v>
      </c>
      <c r="JU77" s="46">
        <f t="shared" si="66"/>
        <v>0</v>
      </c>
      <c r="JV77" s="46">
        <f t="shared" si="66"/>
        <v>0</v>
      </c>
      <c r="JW77" s="46">
        <f t="shared" si="66"/>
        <v>0</v>
      </c>
      <c r="JX77" s="46">
        <f t="shared" si="66"/>
        <v>0</v>
      </c>
      <c r="JY77" s="46">
        <f t="shared" si="66"/>
        <v>0</v>
      </c>
      <c r="JZ77" s="46">
        <f t="shared" si="66"/>
        <v>0</v>
      </c>
      <c r="KA77" s="46">
        <f t="shared" si="66"/>
        <v>0</v>
      </c>
      <c r="KB77" s="46">
        <f t="shared" si="66"/>
        <v>0</v>
      </c>
      <c r="KC77" s="46">
        <f t="shared" si="66"/>
        <v>0</v>
      </c>
      <c r="KD77" s="46">
        <f t="shared" si="66"/>
        <v>0</v>
      </c>
      <c r="KE77" s="46">
        <f t="shared" ref="JS77:KH92" si="83">IF(OR($AZ77="",$BA77=""),0,MAX(MIN(KE$61-1,$BA77)-MAX(KF$61,$AZ77)+1,0))</f>
        <v>0</v>
      </c>
      <c r="KF77" s="46">
        <f t="shared" si="67"/>
        <v>0</v>
      </c>
      <c r="KG77" s="46">
        <f t="shared" si="67"/>
        <v>0</v>
      </c>
      <c r="KH77" s="46">
        <f t="shared" si="67"/>
        <v>0</v>
      </c>
      <c r="KI77" s="46">
        <f t="shared" si="67"/>
        <v>0</v>
      </c>
      <c r="KJ77" s="46">
        <f t="shared" si="67"/>
        <v>0</v>
      </c>
      <c r="KK77" s="46">
        <f t="shared" si="67"/>
        <v>0</v>
      </c>
      <c r="KL77" s="46">
        <f t="shared" si="67"/>
        <v>0</v>
      </c>
      <c r="KM77" s="46">
        <f t="shared" si="67"/>
        <v>0</v>
      </c>
      <c r="KN77" s="46">
        <f t="shared" si="67"/>
        <v>0</v>
      </c>
      <c r="KO77" s="46">
        <f t="shared" si="67"/>
        <v>0</v>
      </c>
      <c r="KP77" s="46">
        <f t="shared" si="67"/>
        <v>0</v>
      </c>
      <c r="KQ77" s="46">
        <f t="shared" si="67"/>
        <v>0</v>
      </c>
      <c r="KR77" s="46">
        <f t="shared" si="67"/>
        <v>0</v>
      </c>
      <c r="KS77" s="46">
        <f t="shared" si="67"/>
        <v>0</v>
      </c>
      <c r="KT77" s="46">
        <f t="shared" si="67"/>
        <v>0</v>
      </c>
      <c r="KU77" s="46">
        <f t="shared" ref="KF77:KU92" si="84">IF(OR($AZ77="",$BA77=""),0,MAX(MIN(KU$61-1,$BA77)-MAX(KV$61,$AZ77)+1,0))</f>
        <v>0</v>
      </c>
      <c r="KV77" s="46">
        <f t="shared" si="68"/>
        <v>0</v>
      </c>
      <c r="KW77" s="46">
        <f t="shared" si="68"/>
        <v>0</v>
      </c>
      <c r="KX77" s="46">
        <f t="shared" si="68"/>
        <v>0</v>
      </c>
      <c r="KY77" s="46">
        <f t="shared" si="68"/>
        <v>0</v>
      </c>
      <c r="KZ77" s="46">
        <f t="shared" si="68"/>
        <v>0</v>
      </c>
      <c r="LA77" s="46">
        <f t="shared" si="68"/>
        <v>0</v>
      </c>
      <c r="LB77" s="46">
        <f t="shared" si="68"/>
        <v>0</v>
      </c>
      <c r="LC77" s="46">
        <f t="shared" si="68"/>
        <v>0</v>
      </c>
      <c r="LD77" s="46">
        <f t="shared" si="68"/>
        <v>0</v>
      </c>
      <c r="LE77" s="46">
        <f t="shared" si="68"/>
        <v>0</v>
      </c>
      <c r="LF77" s="46">
        <f t="shared" si="68"/>
        <v>0</v>
      </c>
      <c r="LG77" s="46">
        <f t="shared" si="69"/>
        <v>0</v>
      </c>
      <c r="LH77" s="46">
        <f t="shared" si="69"/>
        <v>0</v>
      </c>
      <c r="LI77" s="46">
        <f t="shared" si="69"/>
        <v>0</v>
      </c>
      <c r="LJ77" s="46">
        <f t="shared" si="69"/>
        <v>0</v>
      </c>
      <c r="LK77" s="46">
        <f t="shared" si="69"/>
        <v>0</v>
      </c>
      <c r="LL77" s="46">
        <f t="shared" si="69"/>
        <v>0</v>
      </c>
      <c r="LM77" s="46">
        <f t="shared" si="69"/>
        <v>0</v>
      </c>
      <c r="LN77" s="46">
        <f t="shared" si="69"/>
        <v>0</v>
      </c>
      <c r="LO77" s="46">
        <f t="shared" si="69"/>
        <v>0</v>
      </c>
      <c r="LP77" s="46">
        <f t="shared" si="69"/>
        <v>0</v>
      </c>
      <c r="LQ77" s="46">
        <f t="shared" si="69"/>
        <v>0</v>
      </c>
      <c r="LR77" s="46">
        <f t="shared" si="69"/>
        <v>0</v>
      </c>
      <c r="LS77" s="46">
        <f t="shared" si="69"/>
        <v>0</v>
      </c>
      <c r="LT77" s="46">
        <f t="shared" si="69"/>
        <v>0</v>
      </c>
    </row>
    <row r="78" spans="1:332" ht="24.6" customHeight="1">
      <c r="A78" s="121">
        <v>17</v>
      </c>
      <c r="B78" s="19"/>
      <c r="C78" s="21"/>
      <c r="D78" s="21"/>
      <c r="E78" s="215" t="str">
        <f t="shared" si="25"/>
        <v/>
      </c>
      <c r="F78" s="215">
        <f t="shared" si="26"/>
        <v>0</v>
      </c>
      <c r="G78" s="218"/>
      <c r="H78" s="217" t="str">
        <f t="shared" si="27"/>
        <v>Falta(n) Fecha(s)</v>
      </c>
      <c r="I78" s="72"/>
      <c r="J78" s="72"/>
      <c r="K78" s="72"/>
      <c r="L78" s="72"/>
      <c r="M78" s="72"/>
      <c r="N78" s="72"/>
      <c r="O78" s="72"/>
      <c r="P78" s="72"/>
      <c r="Q78" s="210" t="str" cm="1">
        <f t="array" ref="Q78">IF(SUM(COUNTIF(J78:P78,{"SI","NO APLICA"}))=0,
   "",
   IF(SUM(COUNTIF(J78:P78,{"SI","NO APLICA"}))=COLUMNS(J78:P78),
      "CUMPLE",
      "NO CUMPLE"))</f>
        <v/>
      </c>
      <c r="R78" s="72"/>
      <c r="S78" s="19"/>
      <c r="T78" s="72"/>
      <c r="U78" s="19"/>
      <c r="V78" s="72"/>
      <c r="W78" s="72"/>
      <c r="X78" s="72"/>
      <c r="Y78" s="210" t="str">
        <f t="shared" si="70"/>
        <v/>
      </c>
      <c r="Z78" s="211" t="str">
        <f t="shared" si="71"/>
        <v/>
      </c>
      <c r="AA78" s="476"/>
      <c r="AB78" s="477"/>
      <c r="AD78" s="122" t="str">
        <f t="shared" si="28"/>
        <v/>
      </c>
      <c r="AE78" s="122" t="str">
        <f t="shared" si="28"/>
        <v/>
      </c>
      <c r="AF78" s="123">
        <f t="shared" si="28"/>
        <v>0</v>
      </c>
      <c r="AG78" s="122" t="str">
        <f t="shared" si="29"/>
        <v/>
      </c>
      <c r="AH78" s="122" t="str">
        <f t="shared" si="29"/>
        <v/>
      </c>
      <c r="AI78" s="123">
        <f t="shared" si="29"/>
        <v>0</v>
      </c>
      <c r="AW78" s="46" t="str">
        <f t="shared" si="30"/>
        <v/>
      </c>
      <c r="AX78" s="46">
        <f t="shared" si="30"/>
        <v>1</v>
      </c>
      <c r="AY78" s="96">
        <v>17</v>
      </c>
      <c r="AZ78" s="47" t="str">
        <f t="shared" si="31"/>
        <v/>
      </c>
      <c r="BA78" s="47">
        <f t="shared" si="32"/>
        <v>0</v>
      </c>
      <c r="BB78" s="90" t="str">
        <f t="shared" si="33"/>
        <v/>
      </c>
      <c r="BC78" s="124">
        <v>17</v>
      </c>
      <c r="BD78" s="125">
        <f t="shared" si="34"/>
        <v>1</v>
      </c>
      <c r="BE78" s="126">
        <f t="shared" si="35"/>
        <v>1</v>
      </c>
      <c r="BF78" s="90">
        <f t="shared" si="36"/>
        <v>0</v>
      </c>
      <c r="BG78" s="90">
        <f t="shared" si="75"/>
        <v>0</v>
      </c>
      <c r="BH78" s="90" t="str">
        <f t="shared" si="72"/>
        <v/>
      </c>
      <c r="BI78" s="90" t="e">
        <f t="shared" si="37"/>
        <v>#NUM!</v>
      </c>
      <c r="BJ78" s="90" t="str">
        <f t="shared" si="38"/>
        <v/>
      </c>
      <c r="BK78" s="127">
        <f t="shared" si="39"/>
        <v>0</v>
      </c>
      <c r="BL78" s="128" t="e">
        <f t="shared" si="40"/>
        <v>#NUM!</v>
      </c>
      <c r="BM78" s="128" t="e">
        <f t="shared" si="41"/>
        <v>#NUM!</v>
      </c>
      <c r="BN78" s="128" t="str">
        <f t="shared" si="42"/>
        <v/>
      </c>
      <c r="BO78" s="128" t="str">
        <f t="shared" si="73"/>
        <v/>
      </c>
      <c r="BP78" s="90">
        <f t="shared" si="43"/>
        <v>0</v>
      </c>
      <c r="BQ78" s="90">
        <f t="shared" si="44"/>
        <v>0</v>
      </c>
      <c r="BR78" s="90">
        <f t="shared" si="76"/>
        <v>0</v>
      </c>
      <c r="BS78" s="90" t="str">
        <f t="shared" si="45"/>
        <v/>
      </c>
      <c r="BT78" s="90" t="e">
        <f t="shared" si="46"/>
        <v>#NUM!</v>
      </c>
      <c r="BU78" s="90" t="e">
        <f t="shared" si="47"/>
        <v>#NUM!</v>
      </c>
      <c r="BV78" s="127">
        <f t="shared" si="48"/>
        <v>0</v>
      </c>
      <c r="BW78" s="128" t="e">
        <f t="shared" si="49"/>
        <v>#NUM!</v>
      </c>
      <c r="BX78" s="128" t="e">
        <f t="shared" si="50"/>
        <v>#NUM!</v>
      </c>
      <c r="BY78" s="128" t="str">
        <f t="shared" si="51"/>
        <v/>
      </c>
      <c r="BZ78" s="128" t="str">
        <f t="shared" si="74"/>
        <v/>
      </c>
      <c r="CA78" s="90">
        <f t="shared" si="52"/>
        <v>0</v>
      </c>
      <c r="CB78" s="90"/>
      <c r="CC78" s="90"/>
      <c r="CD78" s="129"/>
      <c r="CE78" s="130">
        <f t="shared" si="53"/>
        <v>0</v>
      </c>
      <c r="CF78" s="46">
        <f t="shared" ref="CF78:CU93" si="85">IF(OR($AZ78="",$BA78=""),0,MAX(MIN(CF$61-1,$BA78)-MAX(CG$61,$AZ78)+1,0))</f>
        <v>0</v>
      </c>
      <c r="CG78" s="46">
        <f t="shared" si="85"/>
        <v>0</v>
      </c>
      <c r="CH78" s="46">
        <f t="shared" si="85"/>
        <v>0</v>
      </c>
      <c r="CI78" s="46">
        <f t="shared" si="85"/>
        <v>0</v>
      </c>
      <c r="CJ78" s="46">
        <f t="shared" si="85"/>
        <v>0</v>
      </c>
      <c r="CK78" s="46">
        <f t="shared" si="85"/>
        <v>0</v>
      </c>
      <c r="CL78" s="46">
        <f t="shared" si="85"/>
        <v>0</v>
      </c>
      <c r="CM78" s="46">
        <f t="shared" si="85"/>
        <v>0</v>
      </c>
      <c r="CN78" s="46">
        <f t="shared" si="85"/>
        <v>0</v>
      </c>
      <c r="CO78" s="46">
        <f t="shared" si="85"/>
        <v>0</v>
      </c>
      <c r="CP78" s="46">
        <f t="shared" si="85"/>
        <v>0</v>
      </c>
      <c r="CQ78" s="46">
        <f t="shared" si="85"/>
        <v>0</v>
      </c>
      <c r="CR78" s="46">
        <f t="shared" si="85"/>
        <v>0</v>
      </c>
      <c r="CS78" s="46">
        <f t="shared" si="85"/>
        <v>0</v>
      </c>
      <c r="CT78" s="46">
        <f t="shared" si="85"/>
        <v>0</v>
      </c>
      <c r="CU78" s="46">
        <f t="shared" si="85"/>
        <v>0</v>
      </c>
      <c r="CV78" s="46">
        <f t="shared" si="77"/>
        <v>0</v>
      </c>
      <c r="CW78" s="46">
        <f t="shared" si="77"/>
        <v>0</v>
      </c>
      <c r="CX78" s="46">
        <f t="shared" si="77"/>
        <v>0</v>
      </c>
      <c r="CY78" s="46">
        <f t="shared" si="77"/>
        <v>0</v>
      </c>
      <c r="CZ78" s="46">
        <f t="shared" si="77"/>
        <v>0</v>
      </c>
      <c r="DA78" s="46">
        <f t="shared" si="77"/>
        <v>0</v>
      </c>
      <c r="DB78" s="46">
        <f t="shared" si="77"/>
        <v>0</v>
      </c>
      <c r="DC78" s="46">
        <f t="shared" si="77"/>
        <v>0</v>
      </c>
      <c r="DD78" s="46">
        <f t="shared" si="77"/>
        <v>0</v>
      </c>
      <c r="DE78" s="46">
        <f t="shared" si="77"/>
        <v>0</v>
      </c>
      <c r="DF78" s="46">
        <f t="shared" si="77"/>
        <v>0</v>
      </c>
      <c r="DG78" s="46">
        <f t="shared" si="77"/>
        <v>0</v>
      </c>
      <c r="DH78" s="46">
        <f t="shared" si="77"/>
        <v>0</v>
      </c>
      <c r="DI78" s="46">
        <f t="shared" si="77"/>
        <v>0</v>
      </c>
      <c r="DJ78" s="46">
        <f t="shared" si="77"/>
        <v>0</v>
      </c>
      <c r="DK78" s="46">
        <f t="shared" ref="DK78:DZ93" si="86">IF(OR($AZ78="",$BA78=""),0,MAX(MIN(DK$61-1,$BA78)-MAX(DL$61,$AZ78)+1,0))</f>
        <v>0</v>
      </c>
      <c r="DL78" s="46">
        <f t="shared" si="86"/>
        <v>0</v>
      </c>
      <c r="DM78" s="46">
        <f t="shared" si="86"/>
        <v>0</v>
      </c>
      <c r="DN78" s="46">
        <f t="shared" si="86"/>
        <v>0</v>
      </c>
      <c r="DO78" s="46">
        <f t="shared" si="86"/>
        <v>0</v>
      </c>
      <c r="DP78" s="46">
        <f t="shared" si="86"/>
        <v>0</v>
      </c>
      <c r="DQ78" s="46">
        <f t="shared" si="86"/>
        <v>0</v>
      </c>
      <c r="DR78" s="46">
        <f t="shared" si="86"/>
        <v>0</v>
      </c>
      <c r="DS78" s="46">
        <f t="shared" si="86"/>
        <v>0</v>
      </c>
      <c r="DT78" s="46">
        <f t="shared" si="86"/>
        <v>0</v>
      </c>
      <c r="DU78" s="46">
        <f t="shared" si="86"/>
        <v>0</v>
      </c>
      <c r="DV78" s="46">
        <f t="shared" si="86"/>
        <v>0</v>
      </c>
      <c r="DW78" s="46">
        <f t="shared" si="86"/>
        <v>0</v>
      </c>
      <c r="DX78" s="46">
        <f t="shared" si="86"/>
        <v>0</v>
      </c>
      <c r="DY78" s="46">
        <f t="shared" si="86"/>
        <v>0</v>
      </c>
      <c r="DZ78" s="46">
        <f t="shared" si="86"/>
        <v>0</v>
      </c>
      <c r="EA78" s="46">
        <f t="shared" si="78"/>
        <v>0</v>
      </c>
      <c r="EB78" s="46">
        <f t="shared" si="78"/>
        <v>0</v>
      </c>
      <c r="EC78" s="46">
        <f t="shared" si="78"/>
        <v>0</v>
      </c>
      <c r="ED78" s="46">
        <f t="shared" si="78"/>
        <v>0</v>
      </c>
      <c r="EE78" s="46">
        <f t="shared" si="78"/>
        <v>0</v>
      </c>
      <c r="EF78" s="46">
        <f t="shared" si="78"/>
        <v>0</v>
      </c>
      <c r="EG78" s="46">
        <f t="shared" si="78"/>
        <v>0</v>
      </c>
      <c r="EH78" s="46">
        <f t="shared" si="78"/>
        <v>0</v>
      </c>
      <c r="EI78" s="46">
        <f t="shared" si="78"/>
        <v>0</v>
      </c>
      <c r="EJ78" s="46">
        <f t="shared" si="78"/>
        <v>0</v>
      </c>
      <c r="EK78" s="46">
        <f t="shared" si="78"/>
        <v>0</v>
      </c>
      <c r="EL78" s="46">
        <f t="shared" si="78"/>
        <v>0</v>
      </c>
      <c r="EM78" s="46">
        <f t="shared" si="78"/>
        <v>0</v>
      </c>
      <c r="EN78" s="46">
        <f t="shared" si="78"/>
        <v>0</v>
      </c>
      <c r="EO78" s="46">
        <f t="shared" si="78"/>
        <v>0</v>
      </c>
      <c r="EP78" s="46">
        <f t="shared" si="78"/>
        <v>0</v>
      </c>
      <c r="EQ78" s="46">
        <f t="shared" ref="EQ78:FF92" si="87">IF(OR($AZ78="",$BA78=""),0,MAX(MIN(EQ$61-1,$BA78)-MAX(ER$61,$AZ78)+1,0))</f>
        <v>0</v>
      </c>
      <c r="ER78" s="46">
        <f t="shared" si="87"/>
        <v>0</v>
      </c>
      <c r="ES78" s="46">
        <f t="shared" si="87"/>
        <v>0</v>
      </c>
      <c r="ET78" s="46">
        <f t="shared" si="87"/>
        <v>0</v>
      </c>
      <c r="EU78" s="46">
        <f t="shared" si="87"/>
        <v>0</v>
      </c>
      <c r="EV78" s="46">
        <f t="shared" si="87"/>
        <v>0</v>
      </c>
      <c r="EW78" s="46">
        <f t="shared" si="87"/>
        <v>0</v>
      </c>
      <c r="EX78" s="46">
        <f t="shared" si="87"/>
        <v>0</v>
      </c>
      <c r="EY78" s="46">
        <f t="shared" si="87"/>
        <v>0</v>
      </c>
      <c r="EZ78" s="46">
        <f t="shared" si="87"/>
        <v>0</v>
      </c>
      <c r="FA78" s="46">
        <f t="shared" si="87"/>
        <v>0</v>
      </c>
      <c r="FB78" s="46">
        <f t="shared" si="87"/>
        <v>0</v>
      </c>
      <c r="FC78" s="46">
        <f t="shared" si="87"/>
        <v>0</v>
      </c>
      <c r="FD78" s="46">
        <f t="shared" si="87"/>
        <v>0</v>
      </c>
      <c r="FE78" s="46">
        <f t="shared" si="87"/>
        <v>0</v>
      </c>
      <c r="FF78" s="46">
        <f t="shared" si="87"/>
        <v>0</v>
      </c>
      <c r="FG78" s="46">
        <f t="shared" si="79"/>
        <v>0</v>
      </c>
      <c r="FH78" s="46">
        <f t="shared" si="79"/>
        <v>0</v>
      </c>
      <c r="FI78" s="46">
        <f t="shared" si="79"/>
        <v>0</v>
      </c>
      <c r="FJ78" s="46">
        <f t="shared" si="79"/>
        <v>0</v>
      </c>
      <c r="FK78" s="46">
        <f t="shared" si="79"/>
        <v>0</v>
      </c>
      <c r="FL78" s="46">
        <f t="shared" si="79"/>
        <v>0</v>
      </c>
      <c r="FM78" s="46">
        <f t="shared" si="79"/>
        <v>0</v>
      </c>
      <c r="FN78" s="46">
        <f t="shared" si="79"/>
        <v>0</v>
      </c>
      <c r="FO78" s="46">
        <f t="shared" si="79"/>
        <v>0</v>
      </c>
      <c r="FP78" s="46">
        <f t="shared" si="79"/>
        <v>0</v>
      </c>
      <c r="FQ78" s="46">
        <f t="shared" si="79"/>
        <v>0</v>
      </c>
      <c r="FR78" s="46">
        <f t="shared" si="79"/>
        <v>0</v>
      </c>
      <c r="FS78" s="46">
        <f t="shared" si="79"/>
        <v>0</v>
      </c>
      <c r="FT78" s="46">
        <f t="shared" si="79"/>
        <v>0</v>
      </c>
      <c r="FU78" s="46">
        <f t="shared" si="79"/>
        <v>0</v>
      </c>
      <c r="FV78" s="46">
        <f t="shared" si="79"/>
        <v>0</v>
      </c>
      <c r="FW78" s="46">
        <f t="shared" ref="FW78:GL92" si="88">IF(OR($AZ78="",$BA78=""),0,MAX(MIN(FW$61-1,$BA78)-MAX(FX$61,$AZ78)+1,0))</f>
        <v>0</v>
      </c>
      <c r="FX78" s="46">
        <f t="shared" si="88"/>
        <v>0</v>
      </c>
      <c r="FY78" s="46">
        <f t="shared" si="88"/>
        <v>0</v>
      </c>
      <c r="FZ78" s="46">
        <f t="shared" si="88"/>
        <v>0</v>
      </c>
      <c r="GA78" s="46">
        <f t="shared" si="88"/>
        <v>0</v>
      </c>
      <c r="GB78" s="46">
        <f t="shared" si="88"/>
        <v>0</v>
      </c>
      <c r="GC78" s="46">
        <f t="shared" si="88"/>
        <v>0</v>
      </c>
      <c r="GD78" s="46">
        <f t="shared" si="88"/>
        <v>0</v>
      </c>
      <c r="GE78" s="46">
        <f t="shared" si="88"/>
        <v>0</v>
      </c>
      <c r="GF78" s="46">
        <f t="shared" si="88"/>
        <v>0</v>
      </c>
      <c r="GG78" s="46">
        <f t="shared" si="88"/>
        <v>0</v>
      </c>
      <c r="GH78" s="46">
        <f t="shared" si="88"/>
        <v>0</v>
      </c>
      <c r="GI78" s="46">
        <f t="shared" si="88"/>
        <v>0</v>
      </c>
      <c r="GJ78" s="46">
        <f t="shared" si="88"/>
        <v>0</v>
      </c>
      <c r="GK78" s="46">
        <f t="shared" si="88"/>
        <v>0</v>
      </c>
      <c r="GL78" s="46">
        <f t="shared" si="88"/>
        <v>0</v>
      </c>
      <c r="GM78" s="46">
        <f t="shared" si="80"/>
        <v>0</v>
      </c>
      <c r="GN78" s="46">
        <f t="shared" si="80"/>
        <v>0</v>
      </c>
      <c r="GO78" s="46">
        <f t="shared" si="80"/>
        <v>0</v>
      </c>
      <c r="GP78" s="46">
        <f t="shared" si="80"/>
        <v>0</v>
      </c>
      <c r="GQ78" s="46">
        <f t="shared" si="80"/>
        <v>0</v>
      </c>
      <c r="GR78" s="46">
        <f t="shared" si="80"/>
        <v>0</v>
      </c>
      <c r="GS78" s="46">
        <f t="shared" si="80"/>
        <v>0</v>
      </c>
      <c r="GT78" s="46">
        <f t="shared" si="80"/>
        <v>0</v>
      </c>
      <c r="GU78" s="46">
        <f t="shared" si="80"/>
        <v>0</v>
      </c>
      <c r="GV78" s="46">
        <f t="shared" si="80"/>
        <v>0</v>
      </c>
      <c r="GW78" s="46">
        <f t="shared" si="80"/>
        <v>0</v>
      </c>
      <c r="GX78" s="46">
        <f t="shared" si="80"/>
        <v>0</v>
      </c>
      <c r="GY78" s="46">
        <f t="shared" si="80"/>
        <v>0</v>
      </c>
      <c r="GZ78" s="46">
        <f t="shared" si="80"/>
        <v>0</v>
      </c>
      <c r="HA78" s="46">
        <f t="shared" si="80"/>
        <v>0</v>
      </c>
      <c r="HB78" s="46">
        <f t="shared" si="80"/>
        <v>0</v>
      </c>
      <c r="HC78" s="46">
        <f t="shared" ref="HC78:HR92" si="89">IF(OR($AZ78="",$BA78=""),0,MAX(MIN(HC$61-1,$BA78)-MAX(HD$61,$AZ78)+1,0))</f>
        <v>0</v>
      </c>
      <c r="HD78" s="46">
        <f t="shared" si="89"/>
        <v>0</v>
      </c>
      <c r="HE78" s="46">
        <f t="shared" si="89"/>
        <v>0</v>
      </c>
      <c r="HF78" s="46">
        <f t="shared" si="89"/>
        <v>0</v>
      </c>
      <c r="HG78" s="46">
        <f t="shared" si="89"/>
        <v>0</v>
      </c>
      <c r="HH78" s="46">
        <f t="shared" si="89"/>
        <v>0</v>
      </c>
      <c r="HI78" s="46">
        <f t="shared" si="89"/>
        <v>0</v>
      </c>
      <c r="HJ78" s="46">
        <f t="shared" si="89"/>
        <v>0</v>
      </c>
      <c r="HK78" s="46">
        <f t="shared" si="89"/>
        <v>0</v>
      </c>
      <c r="HL78" s="46">
        <f t="shared" si="89"/>
        <v>0</v>
      </c>
      <c r="HM78" s="46">
        <f t="shared" si="89"/>
        <v>0</v>
      </c>
      <c r="HN78" s="46">
        <f t="shared" si="89"/>
        <v>0</v>
      </c>
      <c r="HO78" s="46">
        <f t="shared" si="89"/>
        <v>0</v>
      </c>
      <c r="HP78" s="46">
        <f t="shared" si="89"/>
        <v>0</v>
      </c>
      <c r="HQ78" s="46">
        <f t="shared" si="89"/>
        <v>0</v>
      </c>
      <c r="HR78" s="46">
        <f t="shared" si="89"/>
        <v>0</v>
      </c>
      <c r="HS78" s="46">
        <f t="shared" si="81"/>
        <v>0</v>
      </c>
      <c r="HT78" s="46">
        <f t="shared" si="81"/>
        <v>0</v>
      </c>
      <c r="HU78" s="46">
        <f t="shared" si="81"/>
        <v>0</v>
      </c>
      <c r="HV78" s="46">
        <f t="shared" si="81"/>
        <v>0</v>
      </c>
      <c r="HW78" s="46">
        <f t="shared" si="81"/>
        <v>0</v>
      </c>
      <c r="HX78" s="46">
        <f t="shared" si="81"/>
        <v>0</v>
      </c>
      <c r="HY78" s="46">
        <f t="shared" si="81"/>
        <v>0</v>
      </c>
      <c r="HZ78" s="46">
        <f t="shared" si="81"/>
        <v>0</v>
      </c>
      <c r="IA78" s="46">
        <f t="shared" si="81"/>
        <v>0</v>
      </c>
      <c r="IB78" s="46">
        <f t="shared" si="81"/>
        <v>0</v>
      </c>
      <c r="IC78" s="46">
        <f t="shared" si="81"/>
        <v>0</v>
      </c>
      <c r="ID78" s="46">
        <f t="shared" si="81"/>
        <v>0</v>
      </c>
      <c r="IE78" s="46">
        <f t="shared" si="81"/>
        <v>0</v>
      </c>
      <c r="IF78" s="46">
        <f t="shared" si="81"/>
        <v>0</v>
      </c>
      <c r="IG78" s="46">
        <f t="shared" si="81"/>
        <v>0</v>
      </c>
      <c r="IH78" s="46">
        <f t="shared" si="81"/>
        <v>0</v>
      </c>
      <c r="II78" s="46">
        <f t="shared" ref="II78:IX92" si="90">IF(OR($AZ78="",$BA78=""),0,MAX(MIN(II$61-1,$BA78)-MAX(IJ$61,$AZ78)+1,0))</f>
        <v>0</v>
      </c>
      <c r="IJ78" s="46">
        <f t="shared" si="90"/>
        <v>0</v>
      </c>
      <c r="IK78" s="46">
        <f t="shared" si="90"/>
        <v>0</v>
      </c>
      <c r="IL78" s="46">
        <f t="shared" si="90"/>
        <v>0</v>
      </c>
      <c r="IM78" s="46">
        <f t="shared" si="90"/>
        <v>0</v>
      </c>
      <c r="IN78" s="46">
        <f t="shared" si="90"/>
        <v>0</v>
      </c>
      <c r="IO78" s="46">
        <f t="shared" si="90"/>
        <v>0</v>
      </c>
      <c r="IP78" s="46">
        <f t="shared" si="90"/>
        <v>0</v>
      </c>
      <c r="IQ78" s="46">
        <f t="shared" si="90"/>
        <v>0</v>
      </c>
      <c r="IR78" s="46">
        <f t="shared" si="90"/>
        <v>0</v>
      </c>
      <c r="IS78" s="46">
        <f t="shared" si="90"/>
        <v>0</v>
      </c>
      <c r="IT78" s="46">
        <f t="shared" si="90"/>
        <v>0</v>
      </c>
      <c r="IU78" s="46">
        <f t="shared" si="90"/>
        <v>0</v>
      </c>
      <c r="IV78" s="46">
        <f t="shared" si="90"/>
        <v>0</v>
      </c>
      <c r="IW78" s="46">
        <f t="shared" si="90"/>
        <v>0</v>
      </c>
      <c r="IX78" s="46">
        <f t="shared" si="90"/>
        <v>0</v>
      </c>
      <c r="IY78" s="46">
        <f t="shared" si="82"/>
        <v>0</v>
      </c>
      <c r="IZ78" s="46">
        <f t="shared" si="82"/>
        <v>0</v>
      </c>
      <c r="JA78" s="46">
        <f t="shared" si="82"/>
        <v>0</v>
      </c>
      <c r="JB78" s="46">
        <f t="shared" si="82"/>
        <v>0</v>
      </c>
      <c r="JC78" s="46">
        <f t="shared" si="82"/>
        <v>0</v>
      </c>
      <c r="JD78" s="46">
        <f t="shared" si="82"/>
        <v>0</v>
      </c>
      <c r="JE78" s="46">
        <f t="shared" si="82"/>
        <v>0</v>
      </c>
      <c r="JF78" s="46">
        <f t="shared" si="82"/>
        <v>0</v>
      </c>
      <c r="JG78" s="46">
        <f t="shared" si="82"/>
        <v>0</v>
      </c>
      <c r="JH78" s="46">
        <f t="shared" si="82"/>
        <v>0</v>
      </c>
      <c r="JI78" s="46">
        <f t="shared" si="82"/>
        <v>0</v>
      </c>
      <c r="JJ78" s="46">
        <f t="shared" si="82"/>
        <v>0</v>
      </c>
      <c r="JK78" s="46">
        <f t="shared" si="82"/>
        <v>0</v>
      </c>
      <c r="JL78" s="46">
        <f t="shared" si="82"/>
        <v>0</v>
      </c>
      <c r="JM78" s="46">
        <f t="shared" si="82"/>
        <v>0</v>
      </c>
      <c r="JN78" s="46">
        <f t="shared" si="82"/>
        <v>0</v>
      </c>
      <c r="JO78" s="46">
        <f t="shared" ref="JO78:KD93" si="91">IF(OR($AZ78="",$BA78=""),0,MAX(MIN(JO$61-1,$BA78)-MAX(JP$61,$AZ78)+1,0))</f>
        <v>0</v>
      </c>
      <c r="JP78" s="46">
        <f t="shared" si="91"/>
        <v>0</v>
      </c>
      <c r="JQ78" s="46">
        <f t="shared" si="91"/>
        <v>0</v>
      </c>
      <c r="JR78" s="46">
        <f t="shared" si="91"/>
        <v>0</v>
      </c>
      <c r="JS78" s="46">
        <f t="shared" si="83"/>
        <v>0</v>
      </c>
      <c r="JT78" s="46">
        <f t="shared" si="83"/>
        <v>0</v>
      </c>
      <c r="JU78" s="46">
        <f t="shared" si="83"/>
        <v>0</v>
      </c>
      <c r="JV78" s="46">
        <f t="shared" si="83"/>
        <v>0</v>
      </c>
      <c r="JW78" s="46">
        <f t="shared" si="83"/>
        <v>0</v>
      </c>
      <c r="JX78" s="46">
        <f t="shared" si="83"/>
        <v>0</v>
      </c>
      <c r="JY78" s="46">
        <f t="shared" si="83"/>
        <v>0</v>
      </c>
      <c r="JZ78" s="46">
        <f t="shared" si="83"/>
        <v>0</v>
      </c>
      <c r="KA78" s="46">
        <f t="shared" si="83"/>
        <v>0</v>
      </c>
      <c r="KB78" s="46">
        <f t="shared" si="83"/>
        <v>0</v>
      </c>
      <c r="KC78" s="46">
        <f t="shared" si="83"/>
        <v>0</v>
      </c>
      <c r="KD78" s="46">
        <f t="shared" si="83"/>
        <v>0</v>
      </c>
      <c r="KE78" s="46">
        <f t="shared" si="83"/>
        <v>0</v>
      </c>
      <c r="KF78" s="46">
        <f t="shared" si="84"/>
        <v>0</v>
      </c>
      <c r="KG78" s="46">
        <f t="shared" si="84"/>
        <v>0</v>
      </c>
      <c r="KH78" s="46">
        <f t="shared" si="84"/>
        <v>0</v>
      </c>
      <c r="KI78" s="46">
        <f t="shared" si="84"/>
        <v>0</v>
      </c>
      <c r="KJ78" s="46">
        <f t="shared" si="84"/>
        <v>0</v>
      </c>
      <c r="KK78" s="46">
        <f t="shared" si="84"/>
        <v>0</v>
      </c>
      <c r="KL78" s="46">
        <f t="shared" si="84"/>
        <v>0</v>
      </c>
      <c r="KM78" s="46">
        <f t="shared" si="84"/>
        <v>0</v>
      </c>
      <c r="KN78" s="46">
        <f t="shared" si="84"/>
        <v>0</v>
      </c>
      <c r="KO78" s="46">
        <f t="shared" si="84"/>
        <v>0</v>
      </c>
      <c r="KP78" s="46">
        <f t="shared" si="84"/>
        <v>0</v>
      </c>
      <c r="KQ78" s="46">
        <f t="shared" si="84"/>
        <v>0</v>
      </c>
      <c r="KR78" s="46">
        <f t="shared" si="84"/>
        <v>0</v>
      </c>
      <c r="KS78" s="46">
        <f t="shared" si="84"/>
        <v>0</v>
      </c>
      <c r="KT78" s="46">
        <f t="shared" si="84"/>
        <v>0</v>
      </c>
      <c r="KU78" s="46">
        <f t="shared" si="84"/>
        <v>0</v>
      </c>
      <c r="KV78" s="46">
        <f t="shared" ref="KV78:LK93" si="92">IF(OR($AZ78="",$BA78=""),0,MAX(MIN(KV$61-1,$BA78)-MAX(KW$61,$AZ78)+1,0))</f>
        <v>0</v>
      </c>
      <c r="KW78" s="46">
        <f t="shared" si="92"/>
        <v>0</v>
      </c>
      <c r="KX78" s="46">
        <f t="shared" si="92"/>
        <v>0</v>
      </c>
      <c r="KY78" s="46">
        <f t="shared" si="92"/>
        <v>0</v>
      </c>
      <c r="KZ78" s="46">
        <f t="shared" si="92"/>
        <v>0</v>
      </c>
      <c r="LA78" s="46">
        <f t="shared" si="92"/>
        <v>0</v>
      </c>
      <c r="LB78" s="46">
        <f t="shared" si="92"/>
        <v>0</v>
      </c>
      <c r="LC78" s="46">
        <f t="shared" si="92"/>
        <v>0</v>
      </c>
      <c r="LD78" s="46">
        <f t="shared" si="92"/>
        <v>0</v>
      </c>
      <c r="LE78" s="46">
        <f t="shared" si="92"/>
        <v>0</v>
      </c>
      <c r="LF78" s="46">
        <f t="shared" si="92"/>
        <v>0</v>
      </c>
      <c r="LG78" s="46">
        <f t="shared" si="92"/>
        <v>0</v>
      </c>
      <c r="LH78" s="46">
        <f t="shared" si="92"/>
        <v>0</v>
      </c>
      <c r="LI78" s="46">
        <f t="shared" si="92"/>
        <v>0</v>
      </c>
      <c r="LJ78" s="46">
        <f t="shared" si="92"/>
        <v>0</v>
      </c>
      <c r="LK78" s="46">
        <f t="shared" si="92"/>
        <v>0</v>
      </c>
      <c r="LL78" s="46">
        <f t="shared" ref="LG78:LT93" si="93">IF(OR($AZ78="",$BA78=""),0,MAX(MIN(LL$61-1,$BA78)-MAX(LM$61,$AZ78)+1,0))</f>
        <v>0</v>
      </c>
      <c r="LM78" s="46">
        <f t="shared" si="93"/>
        <v>0</v>
      </c>
      <c r="LN78" s="46">
        <f t="shared" si="93"/>
        <v>0</v>
      </c>
      <c r="LO78" s="46">
        <f t="shared" si="93"/>
        <v>0</v>
      </c>
      <c r="LP78" s="46">
        <f t="shared" si="93"/>
        <v>0</v>
      </c>
      <c r="LQ78" s="46">
        <f t="shared" si="93"/>
        <v>0</v>
      </c>
      <c r="LR78" s="46">
        <f t="shared" si="93"/>
        <v>0</v>
      </c>
      <c r="LS78" s="46">
        <f t="shared" si="93"/>
        <v>0</v>
      </c>
      <c r="LT78" s="46">
        <f t="shared" si="93"/>
        <v>0</v>
      </c>
    </row>
    <row r="79" spans="1:332" ht="24.6" customHeight="1">
      <c r="A79" s="121">
        <v>18</v>
      </c>
      <c r="B79" s="19"/>
      <c r="C79" s="22"/>
      <c r="D79" s="22"/>
      <c r="E79" s="215" t="str">
        <f t="shared" si="25"/>
        <v/>
      </c>
      <c r="F79" s="215">
        <f t="shared" si="26"/>
        <v>0</v>
      </c>
      <c r="G79" s="218"/>
      <c r="H79" s="217" t="str">
        <f t="shared" si="27"/>
        <v>Falta(n) Fecha(s)</v>
      </c>
      <c r="I79" s="72"/>
      <c r="J79" s="72"/>
      <c r="K79" s="72"/>
      <c r="L79" s="72"/>
      <c r="M79" s="72"/>
      <c r="N79" s="72"/>
      <c r="O79" s="72"/>
      <c r="P79" s="72"/>
      <c r="Q79" s="210" t="str" cm="1">
        <f t="array" ref="Q79">IF(SUM(COUNTIF(J79:P79,{"SI","NO APLICA"}))=0,
   "",
   IF(SUM(COUNTIF(J79:P79,{"SI","NO APLICA"}))=COLUMNS(J79:P79),
      "CUMPLE",
      "NO CUMPLE"))</f>
        <v/>
      </c>
      <c r="R79" s="72"/>
      <c r="S79" s="19"/>
      <c r="T79" s="72"/>
      <c r="U79" s="19"/>
      <c r="V79" s="72"/>
      <c r="W79" s="72"/>
      <c r="X79" s="72"/>
      <c r="Y79" s="210" t="str">
        <f t="shared" si="70"/>
        <v/>
      </c>
      <c r="Z79" s="211" t="str">
        <f t="shared" si="71"/>
        <v/>
      </c>
      <c r="AA79" s="476"/>
      <c r="AB79" s="477"/>
      <c r="AD79" s="122" t="str">
        <f t="shared" si="28"/>
        <v/>
      </c>
      <c r="AE79" s="122" t="str">
        <f t="shared" si="28"/>
        <v/>
      </c>
      <c r="AF79" s="123">
        <f t="shared" si="28"/>
        <v>0</v>
      </c>
      <c r="AG79" s="122" t="str">
        <f t="shared" si="29"/>
        <v/>
      </c>
      <c r="AH79" s="122" t="str">
        <f t="shared" si="29"/>
        <v/>
      </c>
      <c r="AI79" s="123">
        <f t="shared" si="29"/>
        <v>0</v>
      </c>
      <c r="AW79" s="46" t="str">
        <f t="shared" si="30"/>
        <v/>
      </c>
      <c r="AX79" s="46">
        <f t="shared" si="30"/>
        <v>1</v>
      </c>
      <c r="AY79" s="96">
        <v>18</v>
      </c>
      <c r="AZ79" s="47" t="str">
        <f t="shared" si="31"/>
        <v/>
      </c>
      <c r="BA79" s="47">
        <f t="shared" si="32"/>
        <v>0</v>
      </c>
      <c r="BB79" s="90" t="str">
        <f t="shared" si="33"/>
        <v/>
      </c>
      <c r="BC79" s="124">
        <v>18</v>
      </c>
      <c r="BD79" s="125">
        <f t="shared" si="34"/>
        <v>1</v>
      </c>
      <c r="BE79" s="126">
        <f t="shared" si="35"/>
        <v>1</v>
      </c>
      <c r="BF79" s="90">
        <f t="shared" si="36"/>
        <v>0</v>
      </c>
      <c r="BG79" s="90">
        <f t="shared" si="75"/>
        <v>0</v>
      </c>
      <c r="BH79" s="90" t="str">
        <f t="shared" si="72"/>
        <v/>
      </c>
      <c r="BI79" s="90" t="e">
        <f t="shared" si="37"/>
        <v>#NUM!</v>
      </c>
      <c r="BJ79" s="90" t="str">
        <f t="shared" si="38"/>
        <v/>
      </c>
      <c r="BK79" s="127">
        <f t="shared" si="39"/>
        <v>0</v>
      </c>
      <c r="BL79" s="128" t="e">
        <f t="shared" si="40"/>
        <v>#NUM!</v>
      </c>
      <c r="BM79" s="128" t="e">
        <f t="shared" si="41"/>
        <v>#NUM!</v>
      </c>
      <c r="BN79" s="128" t="str">
        <f t="shared" si="42"/>
        <v/>
      </c>
      <c r="BO79" s="128" t="str">
        <f t="shared" si="73"/>
        <v/>
      </c>
      <c r="BP79" s="90">
        <f t="shared" si="43"/>
        <v>0</v>
      </c>
      <c r="BQ79" s="90">
        <f t="shared" si="44"/>
        <v>0</v>
      </c>
      <c r="BR79" s="90">
        <f t="shared" si="76"/>
        <v>0</v>
      </c>
      <c r="BS79" s="90" t="str">
        <f t="shared" si="45"/>
        <v/>
      </c>
      <c r="BT79" s="90" t="e">
        <f t="shared" si="46"/>
        <v>#NUM!</v>
      </c>
      <c r="BU79" s="90" t="e">
        <f t="shared" si="47"/>
        <v>#NUM!</v>
      </c>
      <c r="BV79" s="127">
        <f t="shared" si="48"/>
        <v>0</v>
      </c>
      <c r="BW79" s="128" t="e">
        <f t="shared" si="49"/>
        <v>#NUM!</v>
      </c>
      <c r="BX79" s="128" t="e">
        <f t="shared" si="50"/>
        <v>#NUM!</v>
      </c>
      <c r="BY79" s="128" t="str">
        <f t="shared" si="51"/>
        <v/>
      </c>
      <c r="BZ79" s="128" t="str">
        <f t="shared" si="74"/>
        <v/>
      </c>
      <c r="CA79" s="90">
        <f t="shared" si="52"/>
        <v>0</v>
      </c>
      <c r="CB79" s="90"/>
      <c r="CC79" s="90"/>
      <c r="CD79" s="129"/>
      <c r="CE79" s="130">
        <f t="shared" si="53"/>
        <v>0</v>
      </c>
      <c r="CF79" s="46">
        <f t="shared" si="85"/>
        <v>0</v>
      </c>
      <c r="CG79" s="46">
        <f t="shared" si="85"/>
        <v>0</v>
      </c>
      <c r="CH79" s="46">
        <f t="shared" si="85"/>
        <v>0</v>
      </c>
      <c r="CI79" s="46">
        <f t="shared" si="85"/>
        <v>0</v>
      </c>
      <c r="CJ79" s="46">
        <f t="shared" si="85"/>
        <v>0</v>
      </c>
      <c r="CK79" s="46">
        <f t="shared" si="85"/>
        <v>0</v>
      </c>
      <c r="CL79" s="46">
        <f t="shared" si="85"/>
        <v>0</v>
      </c>
      <c r="CM79" s="46">
        <f t="shared" si="85"/>
        <v>0</v>
      </c>
      <c r="CN79" s="46">
        <f t="shared" si="85"/>
        <v>0</v>
      </c>
      <c r="CO79" s="46">
        <f t="shared" si="85"/>
        <v>0</v>
      </c>
      <c r="CP79" s="46">
        <f t="shared" si="85"/>
        <v>0</v>
      </c>
      <c r="CQ79" s="46">
        <f t="shared" si="85"/>
        <v>0</v>
      </c>
      <c r="CR79" s="46">
        <f t="shared" si="85"/>
        <v>0</v>
      </c>
      <c r="CS79" s="46">
        <f t="shared" si="85"/>
        <v>0</v>
      </c>
      <c r="CT79" s="46">
        <f t="shared" si="85"/>
        <v>0</v>
      </c>
      <c r="CU79" s="46">
        <f t="shared" si="85"/>
        <v>0</v>
      </c>
      <c r="CV79" s="46">
        <f t="shared" si="77"/>
        <v>0</v>
      </c>
      <c r="CW79" s="46">
        <f t="shared" si="77"/>
        <v>0</v>
      </c>
      <c r="CX79" s="46">
        <f t="shared" si="77"/>
        <v>0</v>
      </c>
      <c r="CY79" s="46">
        <f t="shared" si="77"/>
        <v>0</v>
      </c>
      <c r="CZ79" s="46">
        <f t="shared" si="77"/>
        <v>0</v>
      </c>
      <c r="DA79" s="46">
        <f t="shared" si="77"/>
        <v>0</v>
      </c>
      <c r="DB79" s="46">
        <f t="shared" si="77"/>
        <v>0</v>
      </c>
      <c r="DC79" s="46">
        <f t="shared" si="77"/>
        <v>0</v>
      </c>
      <c r="DD79" s="46">
        <f t="shared" si="77"/>
        <v>0</v>
      </c>
      <c r="DE79" s="46">
        <f t="shared" si="77"/>
        <v>0</v>
      </c>
      <c r="DF79" s="46">
        <f t="shared" si="77"/>
        <v>0</v>
      </c>
      <c r="DG79" s="46">
        <f t="shared" si="77"/>
        <v>0</v>
      </c>
      <c r="DH79" s="46">
        <f t="shared" si="77"/>
        <v>0</v>
      </c>
      <c r="DI79" s="46">
        <f t="shared" si="77"/>
        <v>0</v>
      </c>
      <c r="DJ79" s="46">
        <f t="shared" si="77"/>
        <v>0</v>
      </c>
      <c r="DK79" s="46">
        <f t="shared" si="86"/>
        <v>0</v>
      </c>
      <c r="DL79" s="46">
        <f t="shared" si="86"/>
        <v>0</v>
      </c>
      <c r="DM79" s="46">
        <f t="shared" si="86"/>
        <v>0</v>
      </c>
      <c r="DN79" s="46">
        <f t="shared" si="86"/>
        <v>0</v>
      </c>
      <c r="DO79" s="46">
        <f t="shared" si="86"/>
        <v>0</v>
      </c>
      <c r="DP79" s="46">
        <f t="shared" si="86"/>
        <v>0</v>
      </c>
      <c r="DQ79" s="46">
        <f t="shared" si="86"/>
        <v>0</v>
      </c>
      <c r="DR79" s="46">
        <f t="shared" si="86"/>
        <v>0</v>
      </c>
      <c r="DS79" s="46">
        <f t="shared" si="86"/>
        <v>0</v>
      </c>
      <c r="DT79" s="46">
        <f t="shared" si="86"/>
        <v>0</v>
      </c>
      <c r="DU79" s="46">
        <f t="shared" si="86"/>
        <v>0</v>
      </c>
      <c r="DV79" s="46">
        <f t="shared" si="86"/>
        <v>0</v>
      </c>
      <c r="DW79" s="46">
        <f t="shared" si="86"/>
        <v>0</v>
      </c>
      <c r="DX79" s="46">
        <f t="shared" si="86"/>
        <v>0</v>
      </c>
      <c r="DY79" s="46">
        <f t="shared" si="86"/>
        <v>0</v>
      </c>
      <c r="DZ79" s="46">
        <f t="shared" si="86"/>
        <v>0</v>
      </c>
      <c r="EA79" s="46">
        <f t="shared" si="78"/>
        <v>0</v>
      </c>
      <c r="EB79" s="46">
        <f t="shared" si="78"/>
        <v>0</v>
      </c>
      <c r="EC79" s="46">
        <f t="shared" si="78"/>
        <v>0</v>
      </c>
      <c r="ED79" s="46">
        <f t="shared" si="78"/>
        <v>0</v>
      </c>
      <c r="EE79" s="46">
        <f t="shared" si="78"/>
        <v>0</v>
      </c>
      <c r="EF79" s="46">
        <f t="shared" si="78"/>
        <v>0</v>
      </c>
      <c r="EG79" s="46">
        <f t="shared" si="78"/>
        <v>0</v>
      </c>
      <c r="EH79" s="46">
        <f t="shared" si="78"/>
        <v>0</v>
      </c>
      <c r="EI79" s="46">
        <f t="shared" si="78"/>
        <v>0</v>
      </c>
      <c r="EJ79" s="46">
        <f t="shared" si="78"/>
        <v>0</v>
      </c>
      <c r="EK79" s="46">
        <f t="shared" si="78"/>
        <v>0</v>
      </c>
      <c r="EL79" s="46">
        <f t="shared" si="78"/>
        <v>0</v>
      </c>
      <c r="EM79" s="46">
        <f t="shared" si="78"/>
        <v>0</v>
      </c>
      <c r="EN79" s="46">
        <f t="shared" si="78"/>
        <v>0</v>
      </c>
      <c r="EO79" s="46">
        <f t="shared" si="78"/>
        <v>0</v>
      </c>
      <c r="EP79" s="46">
        <f t="shared" si="78"/>
        <v>0</v>
      </c>
      <c r="EQ79" s="46">
        <f t="shared" si="87"/>
        <v>0</v>
      </c>
      <c r="ER79" s="46">
        <f t="shared" si="87"/>
        <v>0</v>
      </c>
      <c r="ES79" s="46">
        <f t="shared" si="87"/>
        <v>0</v>
      </c>
      <c r="ET79" s="46">
        <f t="shared" si="87"/>
        <v>0</v>
      </c>
      <c r="EU79" s="46">
        <f t="shared" si="87"/>
        <v>0</v>
      </c>
      <c r="EV79" s="46">
        <f t="shared" si="87"/>
        <v>0</v>
      </c>
      <c r="EW79" s="46">
        <f t="shared" si="87"/>
        <v>0</v>
      </c>
      <c r="EX79" s="46">
        <f t="shared" si="87"/>
        <v>0</v>
      </c>
      <c r="EY79" s="46">
        <f t="shared" si="87"/>
        <v>0</v>
      </c>
      <c r="EZ79" s="46">
        <f t="shared" si="87"/>
        <v>0</v>
      </c>
      <c r="FA79" s="46">
        <f t="shared" si="87"/>
        <v>0</v>
      </c>
      <c r="FB79" s="46">
        <f t="shared" si="87"/>
        <v>0</v>
      </c>
      <c r="FC79" s="46">
        <f t="shared" si="87"/>
        <v>0</v>
      </c>
      <c r="FD79" s="46">
        <f t="shared" si="87"/>
        <v>0</v>
      </c>
      <c r="FE79" s="46">
        <f t="shared" si="87"/>
        <v>0</v>
      </c>
      <c r="FF79" s="46">
        <f t="shared" si="87"/>
        <v>0</v>
      </c>
      <c r="FG79" s="46">
        <f t="shared" si="79"/>
        <v>0</v>
      </c>
      <c r="FH79" s="46">
        <f t="shared" si="79"/>
        <v>0</v>
      </c>
      <c r="FI79" s="46">
        <f t="shared" si="79"/>
        <v>0</v>
      </c>
      <c r="FJ79" s="46">
        <f t="shared" si="79"/>
        <v>0</v>
      </c>
      <c r="FK79" s="46">
        <f t="shared" si="79"/>
        <v>0</v>
      </c>
      <c r="FL79" s="46">
        <f t="shared" si="79"/>
        <v>0</v>
      </c>
      <c r="FM79" s="46">
        <f t="shared" si="79"/>
        <v>0</v>
      </c>
      <c r="FN79" s="46">
        <f t="shared" si="79"/>
        <v>0</v>
      </c>
      <c r="FO79" s="46">
        <f t="shared" si="79"/>
        <v>0</v>
      </c>
      <c r="FP79" s="46">
        <f t="shared" si="79"/>
        <v>0</v>
      </c>
      <c r="FQ79" s="46">
        <f t="shared" si="79"/>
        <v>0</v>
      </c>
      <c r="FR79" s="46">
        <f t="shared" si="79"/>
        <v>0</v>
      </c>
      <c r="FS79" s="46">
        <f t="shared" si="79"/>
        <v>0</v>
      </c>
      <c r="FT79" s="46">
        <f t="shared" si="79"/>
        <v>0</v>
      </c>
      <c r="FU79" s="46">
        <f t="shared" si="79"/>
        <v>0</v>
      </c>
      <c r="FV79" s="46">
        <f t="shared" si="79"/>
        <v>0</v>
      </c>
      <c r="FW79" s="46">
        <f t="shared" si="88"/>
        <v>0</v>
      </c>
      <c r="FX79" s="46">
        <f t="shared" si="88"/>
        <v>0</v>
      </c>
      <c r="FY79" s="46">
        <f t="shared" si="88"/>
        <v>0</v>
      </c>
      <c r="FZ79" s="46">
        <f t="shared" si="88"/>
        <v>0</v>
      </c>
      <c r="GA79" s="46">
        <f t="shared" si="88"/>
        <v>0</v>
      </c>
      <c r="GB79" s="46">
        <f t="shared" si="88"/>
        <v>0</v>
      </c>
      <c r="GC79" s="46">
        <f t="shared" si="88"/>
        <v>0</v>
      </c>
      <c r="GD79" s="46">
        <f t="shared" si="88"/>
        <v>0</v>
      </c>
      <c r="GE79" s="46">
        <f t="shared" si="88"/>
        <v>0</v>
      </c>
      <c r="GF79" s="46">
        <f t="shared" si="88"/>
        <v>0</v>
      </c>
      <c r="GG79" s="46">
        <f t="shared" si="88"/>
        <v>0</v>
      </c>
      <c r="GH79" s="46">
        <f t="shared" si="88"/>
        <v>0</v>
      </c>
      <c r="GI79" s="46">
        <f t="shared" si="88"/>
        <v>0</v>
      </c>
      <c r="GJ79" s="46">
        <f t="shared" si="88"/>
        <v>0</v>
      </c>
      <c r="GK79" s="46">
        <f t="shared" si="88"/>
        <v>0</v>
      </c>
      <c r="GL79" s="46">
        <f t="shared" si="88"/>
        <v>0</v>
      </c>
      <c r="GM79" s="46">
        <f t="shared" si="80"/>
        <v>0</v>
      </c>
      <c r="GN79" s="46">
        <f t="shared" si="80"/>
        <v>0</v>
      </c>
      <c r="GO79" s="46">
        <f t="shared" si="80"/>
        <v>0</v>
      </c>
      <c r="GP79" s="46">
        <f t="shared" si="80"/>
        <v>0</v>
      </c>
      <c r="GQ79" s="46">
        <f t="shared" si="80"/>
        <v>0</v>
      </c>
      <c r="GR79" s="46">
        <f t="shared" si="80"/>
        <v>0</v>
      </c>
      <c r="GS79" s="46">
        <f t="shared" si="80"/>
        <v>0</v>
      </c>
      <c r="GT79" s="46">
        <f t="shared" si="80"/>
        <v>0</v>
      </c>
      <c r="GU79" s="46">
        <f t="shared" si="80"/>
        <v>0</v>
      </c>
      <c r="GV79" s="46">
        <f t="shared" si="80"/>
        <v>0</v>
      </c>
      <c r="GW79" s="46">
        <f t="shared" si="80"/>
        <v>0</v>
      </c>
      <c r="GX79" s="46">
        <f t="shared" si="80"/>
        <v>0</v>
      </c>
      <c r="GY79" s="46">
        <f t="shared" si="80"/>
        <v>0</v>
      </c>
      <c r="GZ79" s="46">
        <f t="shared" si="80"/>
        <v>0</v>
      </c>
      <c r="HA79" s="46">
        <f t="shared" si="80"/>
        <v>0</v>
      </c>
      <c r="HB79" s="46">
        <f t="shared" si="80"/>
        <v>0</v>
      </c>
      <c r="HC79" s="46">
        <f t="shared" si="89"/>
        <v>0</v>
      </c>
      <c r="HD79" s="46">
        <f t="shared" si="89"/>
        <v>0</v>
      </c>
      <c r="HE79" s="46">
        <f t="shared" si="89"/>
        <v>0</v>
      </c>
      <c r="HF79" s="46">
        <f t="shared" si="89"/>
        <v>0</v>
      </c>
      <c r="HG79" s="46">
        <f t="shared" si="89"/>
        <v>0</v>
      </c>
      <c r="HH79" s="46">
        <f t="shared" si="89"/>
        <v>0</v>
      </c>
      <c r="HI79" s="46">
        <f t="shared" si="89"/>
        <v>0</v>
      </c>
      <c r="HJ79" s="46">
        <f t="shared" si="89"/>
        <v>0</v>
      </c>
      <c r="HK79" s="46">
        <f t="shared" si="89"/>
        <v>0</v>
      </c>
      <c r="HL79" s="46">
        <f t="shared" si="89"/>
        <v>0</v>
      </c>
      <c r="HM79" s="46">
        <f t="shared" si="89"/>
        <v>0</v>
      </c>
      <c r="HN79" s="46">
        <f t="shared" si="89"/>
        <v>0</v>
      </c>
      <c r="HO79" s="46">
        <f t="shared" si="89"/>
        <v>0</v>
      </c>
      <c r="HP79" s="46">
        <f t="shared" si="89"/>
        <v>0</v>
      </c>
      <c r="HQ79" s="46">
        <f t="shared" si="89"/>
        <v>0</v>
      </c>
      <c r="HR79" s="46">
        <f t="shared" si="89"/>
        <v>0</v>
      </c>
      <c r="HS79" s="46">
        <f t="shared" si="81"/>
        <v>0</v>
      </c>
      <c r="HT79" s="46">
        <f t="shared" si="81"/>
        <v>0</v>
      </c>
      <c r="HU79" s="46">
        <f t="shared" si="81"/>
        <v>0</v>
      </c>
      <c r="HV79" s="46">
        <f t="shared" si="81"/>
        <v>0</v>
      </c>
      <c r="HW79" s="46">
        <f t="shared" si="81"/>
        <v>0</v>
      </c>
      <c r="HX79" s="46">
        <f t="shared" si="81"/>
        <v>0</v>
      </c>
      <c r="HY79" s="46">
        <f t="shared" si="81"/>
        <v>0</v>
      </c>
      <c r="HZ79" s="46">
        <f t="shared" si="81"/>
        <v>0</v>
      </c>
      <c r="IA79" s="46">
        <f t="shared" si="81"/>
        <v>0</v>
      </c>
      <c r="IB79" s="46">
        <f t="shared" si="81"/>
        <v>0</v>
      </c>
      <c r="IC79" s="46">
        <f t="shared" si="81"/>
        <v>0</v>
      </c>
      <c r="ID79" s="46">
        <f t="shared" si="81"/>
        <v>0</v>
      </c>
      <c r="IE79" s="46">
        <f t="shared" si="81"/>
        <v>0</v>
      </c>
      <c r="IF79" s="46">
        <f t="shared" si="81"/>
        <v>0</v>
      </c>
      <c r="IG79" s="46">
        <f t="shared" si="81"/>
        <v>0</v>
      </c>
      <c r="IH79" s="46">
        <f t="shared" si="81"/>
        <v>0</v>
      </c>
      <c r="II79" s="46">
        <f t="shared" si="90"/>
        <v>0</v>
      </c>
      <c r="IJ79" s="46">
        <f t="shared" si="90"/>
        <v>0</v>
      </c>
      <c r="IK79" s="46">
        <f t="shared" si="90"/>
        <v>0</v>
      </c>
      <c r="IL79" s="46">
        <f t="shared" si="90"/>
        <v>0</v>
      </c>
      <c r="IM79" s="46">
        <f t="shared" si="90"/>
        <v>0</v>
      </c>
      <c r="IN79" s="46">
        <f t="shared" si="90"/>
        <v>0</v>
      </c>
      <c r="IO79" s="46">
        <f t="shared" si="90"/>
        <v>0</v>
      </c>
      <c r="IP79" s="46">
        <f t="shared" si="90"/>
        <v>0</v>
      </c>
      <c r="IQ79" s="46">
        <f t="shared" si="90"/>
        <v>0</v>
      </c>
      <c r="IR79" s="46">
        <f t="shared" si="90"/>
        <v>0</v>
      </c>
      <c r="IS79" s="46">
        <f t="shared" si="90"/>
        <v>0</v>
      </c>
      <c r="IT79" s="46">
        <f t="shared" si="90"/>
        <v>0</v>
      </c>
      <c r="IU79" s="46">
        <f t="shared" si="90"/>
        <v>0</v>
      </c>
      <c r="IV79" s="46">
        <f t="shared" si="90"/>
        <v>0</v>
      </c>
      <c r="IW79" s="46">
        <f t="shared" si="90"/>
        <v>0</v>
      </c>
      <c r="IX79" s="46">
        <f t="shared" si="90"/>
        <v>0</v>
      </c>
      <c r="IY79" s="46">
        <f t="shared" si="82"/>
        <v>0</v>
      </c>
      <c r="IZ79" s="46">
        <f t="shared" si="82"/>
        <v>0</v>
      </c>
      <c r="JA79" s="46">
        <f t="shared" si="82"/>
        <v>0</v>
      </c>
      <c r="JB79" s="46">
        <f t="shared" si="82"/>
        <v>0</v>
      </c>
      <c r="JC79" s="46">
        <f t="shared" si="82"/>
        <v>0</v>
      </c>
      <c r="JD79" s="46">
        <f t="shared" si="82"/>
        <v>0</v>
      </c>
      <c r="JE79" s="46">
        <f t="shared" si="82"/>
        <v>0</v>
      </c>
      <c r="JF79" s="46">
        <f t="shared" si="82"/>
        <v>0</v>
      </c>
      <c r="JG79" s="46">
        <f t="shared" si="82"/>
        <v>0</v>
      </c>
      <c r="JH79" s="46">
        <f t="shared" si="82"/>
        <v>0</v>
      </c>
      <c r="JI79" s="46">
        <f t="shared" si="82"/>
        <v>0</v>
      </c>
      <c r="JJ79" s="46">
        <f t="shared" si="82"/>
        <v>0</v>
      </c>
      <c r="JK79" s="46">
        <f t="shared" si="82"/>
        <v>0</v>
      </c>
      <c r="JL79" s="46">
        <f t="shared" si="82"/>
        <v>0</v>
      </c>
      <c r="JM79" s="46">
        <f t="shared" si="82"/>
        <v>0</v>
      </c>
      <c r="JN79" s="46">
        <f t="shared" si="82"/>
        <v>0</v>
      </c>
      <c r="JO79" s="46">
        <f t="shared" si="91"/>
        <v>0</v>
      </c>
      <c r="JP79" s="46">
        <f t="shared" si="91"/>
        <v>0</v>
      </c>
      <c r="JQ79" s="46">
        <f t="shared" si="91"/>
        <v>0</v>
      </c>
      <c r="JR79" s="46">
        <f t="shared" si="91"/>
        <v>0</v>
      </c>
      <c r="JS79" s="46">
        <f t="shared" si="83"/>
        <v>0</v>
      </c>
      <c r="JT79" s="46">
        <f t="shared" si="83"/>
        <v>0</v>
      </c>
      <c r="JU79" s="46">
        <f t="shared" si="83"/>
        <v>0</v>
      </c>
      <c r="JV79" s="46">
        <f t="shared" si="83"/>
        <v>0</v>
      </c>
      <c r="JW79" s="46">
        <f t="shared" si="83"/>
        <v>0</v>
      </c>
      <c r="JX79" s="46">
        <f t="shared" si="83"/>
        <v>0</v>
      </c>
      <c r="JY79" s="46">
        <f t="shared" si="83"/>
        <v>0</v>
      </c>
      <c r="JZ79" s="46">
        <f t="shared" si="83"/>
        <v>0</v>
      </c>
      <c r="KA79" s="46">
        <f t="shared" si="83"/>
        <v>0</v>
      </c>
      <c r="KB79" s="46">
        <f t="shared" si="83"/>
        <v>0</v>
      </c>
      <c r="KC79" s="46">
        <f t="shared" si="83"/>
        <v>0</v>
      </c>
      <c r="KD79" s="46">
        <f t="shared" si="83"/>
        <v>0</v>
      </c>
      <c r="KE79" s="46">
        <f t="shared" si="83"/>
        <v>0</v>
      </c>
      <c r="KF79" s="46">
        <f t="shared" si="84"/>
        <v>0</v>
      </c>
      <c r="KG79" s="46">
        <f t="shared" si="84"/>
        <v>0</v>
      </c>
      <c r="KH79" s="46">
        <f t="shared" si="84"/>
        <v>0</v>
      </c>
      <c r="KI79" s="46">
        <f t="shared" si="84"/>
        <v>0</v>
      </c>
      <c r="KJ79" s="46">
        <f t="shared" si="84"/>
        <v>0</v>
      </c>
      <c r="KK79" s="46">
        <f t="shared" si="84"/>
        <v>0</v>
      </c>
      <c r="KL79" s="46">
        <f t="shared" si="84"/>
        <v>0</v>
      </c>
      <c r="KM79" s="46">
        <f t="shared" si="84"/>
        <v>0</v>
      </c>
      <c r="KN79" s="46">
        <f t="shared" si="84"/>
        <v>0</v>
      </c>
      <c r="KO79" s="46">
        <f t="shared" si="84"/>
        <v>0</v>
      </c>
      <c r="KP79" s="46">
        <f t="shared" si="84"/>
        <v>0</v>
      </c>
      <c r="KQ79" s="46">
        <f t="shared" si="84"/>
        <v>0</v>
      </c>
      <c r="KR79" s="46">
        <f t="shared" si="84"/>
        <v>0</v>
      </c>
      <c r="KS79" s="46">
        <f t="shared" si="84"/>
        <v>0</v>
      </c>
      <c r="KT79" s="46">
        <f t="shared" si="84"/>
        <v>0</v>
      </c>
      <c r="KU79" s="46">
        <f t="shared" si="84"/>
        <v>0</v>
      </c>
      <c r="KV79" s="46">
        <f t="shared" si="92"/>
        <v>0</v>
      </c>
      <c r="KW79" s="46">
        <f t="shared" si="92"/>
        <v>0</v>
      </c>
      <c r="KX79" s="46">
        <f t="shared" si="92"/>
        <v>0</v>
      </c>
      <c r="KY79" s="46">
        <f t="shared" si="92"/>
        <v>0</v>
      </c>
      <c r="KZ79" s="46">
        <f t="shared" si="92"/>
        <v>0</v>
      </c>
      <c r="LA79" s="46">
        <f t="shared" si="92"/>
        <v>0</v>
      </c>
      <c r="LB79" s="46">
        <f t="shared" si="92"/>
        <v>0</v>
      </c>
      <c r="LC79" s="46">
        <f t="shared" si="92"/>
        <v>0</v>
      </c>
      <c r="LD79" s="46">
        <f t="shared" si="92"/>
        <v>0</v>
      </c>
      <c r="LE79" s="46">
        <f t="shared" si="92"/>
        <v>0</v>
      </c>
      <c r="LF79" s="46">
        <f t="shared" si="92"/>
        <v>0</v>
      </c>
      <c r="LG79" s="46">
        <f t="shared" si="93"/>
        <v>0</v>
      </c>
      <c r="LH79" s="46">
        <f t="shared" si="93"/>
        <v>0</v>
      </c>
      <c r="LI79" s="46">
        <f t="shared" si="93"/>
        <v>0</v>
      </c>
      <c r="LJ79" s="46">
        <f t="shared" si="93"/>
        <v>0</v>
      </c>
      <c r="LK79" s="46">
        <f t="shared" si="93"/>
        <v>0</v>
      </c>
      <c r="LL79" s="46">
        <f t="shared" si="93"/>
        <v>0</v>
      </c>
      <c r="LM79" s="46">
        <f t="shared" si="93"/>
        <v>0</v>
      </c>
      <c r="LN79" s="46">
        <f t="shared" si="93"/>
        <v>0</v>
      </c>
      <c r="LO79" s="46">
        <f t="shared" si="93"/>
        <v>0</v>
      </c>
      <c r="LP79" s="46">
        <f t="shared" si="93"/>
        <v>0</v>
      </c>
      <c r="LQ79" s="46">
        <f t="shared" si="93"/>
        <v>0</v>
      </c>
      <c r="LR79" s="46">
        <f t="shared" si="93"/>
        <v>0</v>
      </c>
      <c r="LS79" s="46">
        <f t="shared" si="93"/>
        <v>0</v>
      </c>
      <c r="LT79" s="46">
        <f t="shared" si="93"/>
        <v>0</v>
      </c>
    </row>
    <row r="80" spans="1:332" ht="24.6" customHeight="1">
      <c r="A80" s="121">
        <v>19</v>
      </c>
      <c r="B80" s="19"/>
      <c r="C80" s="21"/>
      <c r="D80" s="21"/>
      <c r="E80" s="215" t="str">
        <f t="shared" si="25"/>
        <v/>
      </c>
      <c r="F80" s="215">
        <f t="shared" si="26"/>
        <v>0</v>
      </c>
      <c r="G80" s="218"/>
      <c r="H80" s="217" t="str">
        <f t="shared" si="27"/>
        <v>Falta(n) Fecha(s)</v>
      </c>
      <c r="I80" s="72"/>
      <c r="J80" s="72"/>
      <c r="K80" s="72"/>
      <c r="L80" s="72"/>
      <c r="M80" s="72"/>
      <c r="N80" s="72"/>
      <c r="O80" s="72"/>
      <c r="P80" s="72"/>
      <c r="Q80" s="210" t="str" cm="1">
        <f t="array" ref="Q80">IF(SUM(COUNTIF(J80:P80,{"SI","NO APLICA"}))=0,
   "",
   IF(SUM(COUNTIF(J80:P80,{"SI","NO APLICA"}))=COLUMNS(J80:P80),
      "CUMPLE",
      "NO CUMPLE"))</f>
        <v/>
      </c>
      <c r="R80" s="72"/>
      <c r="S80" s="19"/>
      <c r="T80" s="72"/>
      <c r="U80" s="19"/>
      <c r="V80" s="72"/>
      <c r="W80" s="72"/>
      <c r="X80" s="72"/>
      <c r="Y80" s="210" t="str">
        <f t="shared" si="70"/>
        <v/>
      </c>
      <c r="Z80" s="211" t="str">
        <f t="shared" si="71"/>
        <v/>
      </c>
      <c r="AA80" s="476"/>
      <c r="AB80" s="477"/>
      <c r="AD80" s="122" t="str">
        <f t="shared" si="28"/>
        <v/>
      </c>
      <c r="AE80" s="122" t="str">
        <f t="shared" si="28"/>
        <v/>
      </c>
      <c r="AF80" s="123">
        <f t="shared" si="28"/>
        <v>0</v>
      </c>
      <c r="AG80" s="122" t="str">
        <f t="shared" si="29"/>
        <v/>
      </c>
      <c r="AH80" s="122" t="str">
        <f t="shared" si="29"/>
        <v/>
      </c>
      <c r="AI80" s="123">
        <f t="shared" si="29"/>
        <v>0</v>
      </c>
      <c r="AW80" s="46" t="str">
        <f t="shared" si="30"/>
        <v/>
      </c>
      <c r="AX80" s="46">
        <f t="shared" si="30"/>
        <v>1</v>
      </c>
      <c r="AY80" s="96">
        <v>19</v>
      </c>
      <c r="AZ80" s="47" t="str">
        <f t="shared" si="31"/>
        <v/>
      </c>
      <c r="BA80" s="47">
        <f t="shared" si="32"/>
        <v>0</v>
      </c>
      <c r="BB80" s="90" t="str">
        <f t="shared" si="33"/>
        <v/>
      </c>
      <c r="BC80" s="124">
        <v>19</v>
      </c>
      <c r="BD80" s="125">
        <f t="shared" si="34"/>
        <v>1</v>
      </c>
      <c r="BE80" s="126">
        <f t="shared" si="35"/>
        <v>1</v>
      </c>
      <c r="BF80" s="90">
        <f t="shared" si="36"/>
        <v>0</v>
      </c>
      <c r="BG80" s="90">
        <f t="shared" si="75"/>
        <v>0</v>
      </c>
      <c r="BH80" s="90" t="str">
        <f t="shared" si="72"/>
        <v/>
      </c>
      <c r="BI80" s="90" t="e">
        <f t="shared" si="37"/>
        <v>#NUM!</v>
      </c>
      <c r="BJ80" s="90" t="str">
        <f t="shared" si="38"/>
        <v/>
      </c>
      <c r="BK80" s="127">
        <f t="shared" si="39"/>
        <v>0</v>
      </c>
      <c r="BL80" s="128" t="e">
        <f t="shared" si="40"/>
        <v>#NUM!</v>
      </c>
      <c r="BM80" s="128" t="e">
        <f t="shared" si="41"/>
        <v>#NUM!</v>
      </c>
      <c r="BN80" s="128" t="str">
        <f t="shared" si="42"/>
        <v/>
      </c>
      <c r="BO80" s="128" t="str">
        <f t="shared" si="73"/>
        <v/>
      </c>
      <c r="BP80" s="90">
        <f t="shared" si="43"/>
        <v>0</v>
      </c>
      <c r="BQ80" s="90">
        <f t="shared" si="44"/>
        <v>0</v>
      </c>
      <c r="BR80" s="90">
        <f t="shared" si="76"/>
        <v>0</v>
      </c>
      <c r="BS80" s="90" t="str">
        <f t="shared" si="45"/>
        <v/>
      </c>
      <c r="BT80" s="90" t="e">
        <f t="shared" si="46"/>
        <v>#NUM!</v>
      </c>
      <c r="BU80" s="90" t="e">
        <f t="shared" si="47"/>
        <v>#NUM!</v>
      </c>
      <c r="BV80" s="127">
        <f t="shared" si="48"/>
        <v>0</v>
      </c>
      <c r="BW80" s="128" t="e">
        <f t="shared" si="49"/>
        <v>#NUM!</v>
      </c>
      <c r="BX80" s="128" t="e">
        <f t="shared" si="50"/>
        <v>#NUM!</v>
      </c>
      <c r="BY80" s="128" t="str">
        <f t="shared" si="51"/>
        <v/>
      </c>
      <c r="BZ80" s="128" t="str">
        <f t="shared" si="74"/>
        <v/>
      </c>
      <c r="CA80" s="90">
        <f t="shared" si="52"/>
        <v>0</v>
      </c>
      <c r="CB80" s="90"/>
      <c r="CC80" s="90"/>
      <c r="CD80" s="129"/>
      <c r="CE80" s="130">
        <f t="shared" si="53"/>
        <v>0</v>
      </c>
      <c r="CF80" s="46">
        <f t="shared" si="85"/>
        <v>0</v>
      </c>
      <c r="CG80" s="46">
        <f t="shared" si="85"/>
        <v>0</v>
      </c>
      <c r="CH80" s="46">
        <f t="shared" si="85"/>
        <v>0</v>
      </c>
      <c r="CI80" s="46">
        <f t="shared" si="85"/>
        <v>0</v>
      </c>
      <c r="CJ80" s="46">
        <f t="shared" si="85"/>
        <v>0</v>
      </c>
      <c r="CK80" s="46">
        <f t="shared" si="85"/>
        <v>0</v>
      </c>
      <c r="CL80" s="46">
        <f t="shared" si="85"/>
        <v>0</v>
      </c>
      <c r="CM80" s="46">
        <f t="shared" si="85"/>
        <v>0</v>
      </c>
      <c r="CN80" s="46">
        <f t="shared" si="85"/>
        <v>0</v>
      </c>
      <c r="CO80" s="46">
        <f t="shared" si="85"/>
        <v>0</v>
      </c>
      <c r="CP80" s="46">
        <f t="shared" si="85"/>
        <v>0</v>
      </c>
      <c r="CQ80" s="46">
        <f t="shared" si="85"/>
        <v>0</v>
      </c>
      <c r="CR80" s="46">
        <f t="shared" si="85"/>
        <v>0</v>
      </c>
      <c r="CS80" s="46">
        <f t="shared" si="85"/>
        <v>0</v>
      </c>
      <c r="CT80" s="46">
        <f t="shared" si="85"/>
        <v>0</v>
      </c>
      <c r="CU80" s="46">
        <f t="shared" si="85"/>
        <v>0</v>
      </c>
      <c r="CV80" s="46">
        <f t="shared" si="77"/>
        <v>0</v>
      </c>
      <c r="CW80" s="46">
        <f t="shared" si="77"/>
        <v>0</v>
      </c>
      <c r="CX80" s="46">
        <f t="shared" si="77"/>
        <v>0</v>
      </c>
      <c r="CY80" s="46">
        <f t="shared" si="77"/>
        <v>0</v>
      </c>
      <c r="CZ80" s="46">
        <f t="shared" si="77"/>
        <v>0</v>
      </c>
      <c r="DA80" s="46">
        <f t="shared" si="77"/>
        <v>0</v>
      </c>
      <c r="DB80" s="46">
        <f t="shared" si="77"/>
        <v>0</v>
      </c>
      <c r="DC80" s="46">
        <f t="shared" si="77"/>
        <v>0</v>
      </c>
      <c r="DD80" s="46">
        <f t="shared" si="77"/>
        <v>0</v>
      </c>
      <c r="DE80" s="46">
        <f t="shared" si="77"/>
        <v>0</v>
      </c>
      <c r="DF80" s="46">
        <f t="shared" si="77"/>
        <v>0</v>
      </c>
      <c r="DG80" s="46">
        <f t="shared" si="77"/>
        <v>0</v>
      </c>
      <c r="DH80" s="46">
        <f t="shared" si="77"/>
        <v>0</v>
      </c>
      <c r="DI80" s="46">
        <f t="shared" si="77"/>
        <v>0</v>
      </c>
      <c r="DJ80" s="46">
        <f t="shared" si="77"/>
        <v>0</v>
      </c>
      <c r="DK80" s="46">
        <f t="shared" si="86"/>
        <v>0</v>
      </c>
      <c r="DL80" s="46">
        <f t="shared" si="86"/>
        <v>0</v>
      </c>
      <c r="DM80" s="46">
        <f t="shared" si="86"/>
        <v>0</v>
      </c>
      <c r="DN80" s="46">
        <f t="shared" si="86"/>
        <v>0</v>
      </c>
      <c r="DO80" s="46">
        <f t="shared" si="86"/>
        <v>0</v>
      </c>
      <c r="DP80" s="46">
        <f t="shared" si="86"/>
        <v>0</v>
      </c>
      <c r="DQ80" s="46">
        <f t="shared" si="86"/>
        <v>0</v>
      </c>
      <c r="DR80" s="46">
        <f t="shared" si="86"/>
        <v>0</v>
      </c>
      <c r="DS80" s="46">
        <f t="shared" si="86"/>
        <v>0</v>
      </c>
      <c r="DT80" s="46">
        <f t="shared" si="86"/>
        <v>0</v>
      </c>
      <c r="DU80" s="46">
        <f t="shared" si="86"/>
        <v>0</v>
      </c>
      <c r="DV80" s="46">
        <f t="shared" si="86"/>
        <v>0</v>
      </c>
      <c r="DW80" s="46">
        <f t="shared" si="86"/>
        <v>0</v>
      </c>
      <c r="DX80" s="46">
        <f t="shared" si="86"/>
        <v>0</v>
      </c>
      <c r="DY80" s="46">
        <f t="shared" si="86"/>
        <v>0</v>
      </c>
      <c r="DZ80" s="46">
        <f t="shared" si="86"/>
        <v>0</v>
      </c>
      <c r="EA80" s="46">
        <f t="shared" si="78"/>
        <v>0</v>
      </c>
      <c r="EB80" s="46">
        <f t="shared" si="78"/>
        <v>0</v>
      </c>
      <c r="EC80" s="46">
        <f t="shared" si="78"/>
        <v>0</v>
      </c>
      <c r="ED80" s="46">
        <f t="shared" si="78"/>
        <v>0</v>
      </c>
      <c r="EE80" s="46">
        <f t="shared" si="78"/>
        <v>0</v>
      </c>
      <c r="EF80" s="46">
        <f t="shared" si="78"/>
        <v>0</v>
      </c>
      <c r="EG80" s="46">
        <f t="shared" si="78"/>
        <v>0</v>
      </c>
      <c r="EH80" s="46">
        <f t="shared" si="78"/>
        <v>0</v>
      </c>
      <c r="EI80" s="46">
        <f t="shared" si="78"/>
        <v>0</v>
      </c>
      <c r="EJ80" s="46">
        <f t="shared" si="78"/>
        <v>0</v>
      </c>
      <c r="EK80" s="46">
        <f t="shared" si="78"/>
        <v>0</v>
      </c>
      <c r="EL80" s="46">
        <f t="shared" si="78"/>
        <v>0</v>
      </c>
      <c r="EM80" s="46">
        <f t="shared" si="78"/>
        <v>0</v>
      </c>
      <c r="EN80" s="46">
        <f t="shared" si="78"/>
        <v>0</v>
      </c>
      <c r="EO80" s="46">
        <f t="shared" si="78"/>
        <v>0</v>
      </c>
      <c r="EP80" s="46">
        <f t="shared" si="78"/>
        <v>0</v>
      </c>
      <c r="EQ80" s="46">
        <f t="shared" si="87"/>
        <v>0</v>
      </c>
      <c r="ER80" s="46">
        <f t="shared" si="87"/>
        <v>0</v>
      </c>
      <c r="ES80" s="46">
        <f t="shared" si="87"/>
        <v>0</v>
      </c>
      <c r="ET80" s="46">
        <f t="shared" si="87"/>
        <v>0</v>
      </c>
      <c r="EU80" s="46">
        <f t="shared" si="87"/>
        <v>0</v>
      </c>
      <c r="EV80" s="46">
        <f t="shared" si="87"/>
        <v>0</v>
      </c>
      <c r="EW80" s="46">
        <f t="shared" si="87"/>
        <v>0</v>
      </c>
      <c r="EX80" s="46">
        <f t="shared" si="87"/>
        <v>0</v>
      </c>
      <c r="EY80" s="46">
        <f t="shared" si="87"/>
        <v>0</v>
      </c>
      <c r="EZ80" s="46">
        <f t="shared" si="87"/>
        <v>0</v>
      </c>
      <c r="FA80" s="46">
        <f t="shared" si="87"/>
        <v>0</v>
      </c>
      <c r="FB80" s="46">
        <f t="shared" si="87"/>
        <v>0</v>
      </c>
      <c r="FC80" s="46">
        <f t="shared" si="87"/>
        <v>0</v>
      </c>
      <c r="FD80" s="46">
        <f t="shared" si="87"/>
        <v>0</v>
      </c>
      <c r="FE80" s="46">
        <f t="shared" si="87"/>
        <v>0</v>
      </c>
      <c r="FF80" s="46">
        <f t="shared" si="87"/>
        <v>0</v>
      </c>
      <c r="FG80" s="46">
        <f t="shared" si="79"/>
        <v>0</v>
      </c>
      <c r="FH80" s="46">
        <f t="shared" si="79"/>
        <v>0</v>
      </c>
      <c r="FI80" s="46">
        <f t="shared" si="79"/>
        <v>0</v>
      </c>
      <c r="FJ80" s="46">
        <f t="shared" si="79"/>
        <v>0</v>
      </c>
      <c r="FK80" s="46">
        <f t="shared" si="79"/>
        <v>0</v>
      </c>
      <c r="FL80" s="46">
        <f t="shared" si="79"/>
        <v>0</v>
      </c>
      <c r="FM80" s="46">
        <f t="shared" si="79"/>
        <v>0</v>
      </c>
      <c r="FN80" s="46">
        <f t="shared" si="79"/>
        <v>0</v>
      </c>
      <c r="FO80" s="46">
        <f t="shared" si="79"/>
        <v>0</v>
      </c>
      <c r="FP80" s="46">
        <f t="shared" si="79"/>
        <v>0</v>
      </c>
      <c r="FQ80" s="46">
        <f t="shared" si="79"/>
        <v>0</v>
      </c>
      <c r="FR80" s="46">
        <f t="shared" si="79"/>
        <v>0</v>
      </c>
      <c r="FS80" s="46">
        <f t="shared" si="79"/>
        <v>0</v>
      </c>
      <c r="FT80" s="46">
        <f t="shared" si="79"/>
        <v>0</v>
      </c>
      <c r="FU80" s="46">
        <f t="shared" si="79"/>
        <v>0</v>
      </c>
      <c r="FV80" s="46">
        <f t="shared" si="79"/>
        <v>0</v>
      </c>
      <c r="FW80" s="46">
        <f t="shared" si="88"/>
        <v>0</v>
      </c>
      <c r="FX80" s="46">
        <f t="shared" si="88"/>
        <v>0</v>
      </c>
      <c r="FY80" s="46">
        <f t="shared" si="88"/>
        <v>0</v>
      </c>
      <c r="FZ80" s="46">
        <f t="shared" si="88"/>
        <v>0</v>
      </c>
      <c r="GA80" s="46">
        <f t="shared" si="88"/>
        <v>0</v>
      </c>
      <c r="GB80" s="46">
        <f t="shared" si="88"/>
        <v>0</v>
      </c>
      <c r="GC80" s="46">
        <f t="shared" si="88"/>
        <v>0</v>
      </c>
      <c r="GD80" s="46">
        <f t="shared" si="88"/>
        <v>0</v>
      </c>
      <c r="GE80" s="46">
        <f t="shared" si="88"/>
        <v>0</v>
      </c>
      <c r="GF80" s="46">
        <f t="shared" si="88"/>
        <v>0</v>
      </c>
      <c r="GG80" s="46">
        <f t="shared" si="88"/>
        <v>0</v>
      </c>
      <c r="GH80" s="46">
        <f t="shared" si="88"/>
        <v>0</v>
      </c>
      <c r="GI80" s="46">
        <f t="shared" si="88"/>
        <v>0</v>
      </c>
      <c r="GJ80" s="46">
        <f t="shared" si="88"/>
        <v>0</v>
      </c>
      <c r="GK80" s="46">
        <f t="shared" si="88"/>
        <v>0</v>
      </c>
      <c r="GL80" s="46">
        <f t="shared" si="88"/>
        <v>0</v>
      </c>
      <c r="GM80" s="46">
        <f t="shared" si="80"/>
        <v>0</v>
      </c>
      <c r="GN80" s="46">
        <f t="shared" si="80"/>
        <v>0</v>
      </c>
      <c r="GO80" s="46">
        <f t="shared" si="80"/>
        <v>0</v>
      </c>
      <c r="GP80" s="46">
        <f t="shared" si="80"/>
        <v>0</v>
      </c>
      <c r="GQ80" s="46">
        <f t="shared" si="80"/>
        <v>0</v>
      </c>
      <c r="GR80" s="46">
        <f t="shared" si="80"/>
        <v>0</v>
      </c>
      <c r="GS80" s="46">
        <f t="shared" si="80"/>
        <v>0</v>
      </c>
      <c r="GT80" s="46">
        <f t="shared" si="80"/>
        <v>0</v>
      </c>
      <c r="GU80" s="46">
        <f t="shared" si="80"/>
        <v>0</v>
      </c>
      <c r="GV80" s="46">
        <f t="shared" si="80"/>
        <v>0</v>
      </c>
      <c r="GW80" s="46">
        <f t="shared" si="80"/>
        <v>0</v>
      </c>
      <c r="GX80" s="46">
        <f t="shared" si="80"/>
        <v>0</v>
      </c>
      <c r="GY80" s="46">
        <f t="shared" si="80"/>
        <v>0</v>
      </c>
      <c r="GZ80" s="46">
        <f t="shared" si="80"/>
        <v>0</v>
      </c>
      <c r="HA80" s="46">
        <f t="shared" si="80"/>
        <v>0</v>
      </c>
      <c r="HB80" s="46">
        <f t="shared" si="80"/>
        <v>0</v>
      </c>
      <c r="HC80" s="46">
        <f t="shared" si="89"/>
        <v>0</v>
      </c>
      <c r="HD80" s="46">
        <f t="shared" si="89"/>
        <v>0</v>
      </c>
      <c r="HE80" s="46">
        <f t="shared" si="89"/>
        <v>0</v>
      </c>
      <c r="HF80" s="46">
        <f t="shared" si="89"/>
        <v>0</v>
      </c>
      <c r="HG80" s="46">
        <f t="shared" si="89"/>
        <v>0</v>
      </c>
      <c r="HH80" s="46">
        <f t="shared" si="89"/>
        <v>0</v>
      </c>
      <c r="HI80" s="46">
        <f t="shared" si="89"/>
        <v>0</v>
      </c>
      <c r="HJ80" s="46">
        <f t="shared" si="89"/>
        <v>0</v>
      </c>
      <c r="HK80" s="46">
        <f t="shared" si="89"/>
        <v>0</v>
      </c>
      <c r="HL80" s="46">
        <f t="shared" si="89"/>
        <v>0</v>
      </c>
      <c r="HM80" s="46">
        <f t="shared" si="89"/>
        <v>0</v>
      </c>
      <c r="HN80" s="46">
        <f t="shared" si="89"/>
        <v>0</v>
      </c>
      <c r="HO80" s="46">
        <f t="shared" si="89"/>
        <v>0</v>
      </c>
      <c r="HP80" s="46">
        <f t="shared" si="89"/>
        <v>0</v>
      </c>
      <c r="HQ80" s="46">
        <f t="shared" si="89"/>
        <v>0</v>
      </c>
      <c r="HR80" s="46">
        <f t="shared" si="89"/>
        <v>0</v>
      </c>
      <c r="HS80" s="46">
        <f t="shared" si="81"/>
        <v>0</v>
      </c>
      <c r="HT80" s="46">
        <f t="shared" si="81"/>
        <v>0</v>
      </c>
      <c r="HU80" s="46">
        <f t="shared" si="81"/>
        <v>0</v>
      </c>
      <c r="HV80" s="46">
        <f t="shared" si="81"/>
        <v>0</v>
      </c>
      <c r="HW80" s="46">
        <f t="shared" si="81"/>
        <v>0</v>
      </c>
      <c r="HX80" s="46">
        <f t="shared" si="81"/>
        <v>0</v>
      </c>
      <c r="HY80" s="46">
        <f t="shared" si="81"/>
        <v>0</v>
      </c>
      <c r="HZ80" s="46">
        <f t="shared" si="81"/>
        <v>0</v>
      </c>
      <c r="IA80" s="46">
        <f t="shared" si="81"/>
        <v>0</v>
      </c>
      <c r="IB80" s="46">
        <f t="shared" si="81"/>
        <v>0</v>
      </c>
      <c r="IC80" s="46">
        <f t="shared" si="81"/>
        <v>0</v>
      </c>
      <c r="ID80" s="46">
        <f t="shared" si="81"/>
        <v>0</v>
      </c>
      <c r="IE80" s="46">
        <f t="shared" si="81"/>
        <v>0</v>
      </c>
      <c r="IF80" s="46">
        <f t="shared" si="81"/>
        <v>0</v>
      </c>
      <c r="IG80" s="46">
        <f t="shared" si="81"/>
        <v>0</v>
      </c>
      <c r="IH80" s="46">
        <f t="shared" si="81"/>
        <v>0</v>
      </c>
      <c r="II80" s="46">
        <f t="shared" si="90"/>
        <v>0</v>
      </c>
      <c r="IJ80" s="46">
        <f t="shared" si="90"/>
        <v>0</v>
      </c>
      <c r="IK80" s="46">
        <f t="shared" si="90"/>
        <v>0</v>
      </c>
      <c r="IL80" s="46">
        <f t="shared" si="90"/>
        <v>0</v>
      </c>
      <c r="IM80" s="46">
        <f t="shared" si="90"/>
        <v>0</v>
      </c>
      <c r="IN80" s="46">
        <f t="shared" si="90"/>
        <v>0</v>
      </c>
      <c r="IO80" s="46">
        <f t="shared" si="90"/>
        <v>0</v>
      </c>
      <c r="IP80" s="46">
        <f t="shared" si="90"/>
        <v>0</v>
      </c>
      <c r="IQ80" s="46">
        <f t="shared" si="90"/>
        <v>0</v>
      </c>
      <c r="IR80" s="46">
        <f t="shared" si="90"/>
        <v>0</v>
      </c>
      <c r="IS80" s="46">
        <f t="shared" si="90"/>
        <v>0</v>
      </c>
      <c r="IT80" s="46">
        <f t="shared" si="90"/>
        <v>0</v>
      </c>
      <c r="IU80" s="46">
        <f t="shared" si="90"/>
        <v>0</v>
      </c>
      <c r="IV80" s="46">
        <f t="shared" si="90"/>
        <v>0</v>
      </c>
      <c r="IW80" s="46">
        <f t="shared" si="90"/>
        <v>0</v>
      </c>
      <c r="IX80" s="46">
        <f t="shared" si="90"/>
        <v>0</v>
      </c>
      <c r="IY80" s="46">
        <f t="shared" si="82"/>
        <v>0</v>
      </c>
      <c r="IZ80" s="46">
        <f t="shared" si="82"/>
        <v>0</v>
      </c>
      <c r="JA80" s="46">
        <f t="shared" si="82"/>
        <v>0</v>
      </c>
      <c r="JB80" s="46">
        <f t="shared" si="82"/>
        <v>0</v>
      </c>
      <c r="JC80" s="46">
        <f t="shared" si="82"/>
        <v>0</v>
      </c>
      <c r="JD80" s="46">
        <f t="shared" si="82"/>
        <v>0</v>
      </c>
      <c r="JE80" s="46">
        <f t="shared" si="82"/>
        <v>0</v>
      </c>
      <c r="JF80" s="46">
        <f t="shared" si="82"/>
        <v>0</v>
      </c>
      <c r="JG80" s="46">
        <f t="shared" si="82"/>
        <v>0</v>
      </c>
      <c r="JH80" s="46">
        <f t="shared" si="82"/>
        <v>0</v>
      </c>
      <c r="JI80" s="46">
        <f t="shared" si="82"/>
        <v>0</v>
      </c>
      <c r="JJ80" s="46">
        <f t="shared" si="82"/>
        <v>0</v>
      </c>
      <c r="JK80" s="46">
        <f t="shared" si="82"/>
        <v>0</v>
      </c>
      <c r="JL80" s="46">
        <f t="shared" si="82"/>
        <v>0</v>
      </c>
      <c r="JM80" s="46">
        <f t="shared" si="82"/>
        <v>0</v>
      </c>
      <c r="JN80" s="46">
        <f t="shared" si="82"/>
        <v>0</v>
      </c>
      <c r="JO80" s="46">
        <f t="shared" si="91"/>
        <v>0</v>
      </c>
      <c r="JP80" s="46">
        <f t="shared" si="91"/>
        <v>0</v>
      </c>
      <c r="JQ80" s="46">
        <f t="shared" si="91"/>
        <v>0</v>
      </c>
      <c r="JR80" s="46">
        <f t="shared" si="91"/>
        <v>0</v>
      </c>
      <c r="JS80" s="46">
        <f t="shared" si="83"/>
        <v>0</v>
      </c>
      <c r="JT80" s="46">
        <f t="shared" si="83"/>
        <v>0</v>
      </c>
      <c r="JU80" s="46">
        <f t="shared" si="83"/>
        <v>0</v>
      </c>
      <c r="JV80" s="46">
        <f t="shared" si="83"/>
        <v>0</v>
      </c>
      <c r="JW80" s="46">
        <f t="shared" si="83"/>
        <v>0</v>
      </c>
      <c r="JX80" s="46">
        <f t="shared" si="83"/>
        <v>0</v>
      </c>
      <c r="JY80" s="46">
        <f t="shared" si="83"/>
        <v>0</v>
      </c>
      <c r="JZ80" s="46">
        <f t="shared" si="83"/>
        <v>0</v>
      </c>
      <c r="KA80" s="46">
        <f t="shared" si="83"/>
        <v>0</v>
      </c>
      <c r="KB80" s="46">
        <f t="shared" si="83"/>
        <v>0</v>
      </c>
      <c r="KC80" s="46">
        <f t="shared" si="83"/>
        <v>0</v>
      </c>
      <c r="KD80" s="46">
        <f t="shared" si="83"/>
        <v>0</v>
      </c>
      <c r="KE80" s="46">
        <f t="shared" si="83"/>
        <v>0</v>
      </c>
      <c r="KF80" s="46">
        <f t="shared" si="84"/>
        <v>0</v>
      </c>
      <c r="KG80" s="46">
        <f t="shared" si="84"/>
        <v>0</v>
      </c>
      <c r="KH80" s="46">
        <f t="shared" si="84"/>
        <v>0</v>
      </c>
      <c r="KI80" s="46">
        <f t="shared" si="84"/>
        <v>0</v>
      </c>
      <c r="KJ80" s="46">
        <f t="shared" si="84"/>
        <v>0</v>
      </c>
      <c r="KK80" s="46">
        <f t="shared" si="84"/>
        <v>0</v>
      </c>
      <c r="KL80" s="46">
        <f t="shared" si="84"/>
        <v>0</v>
      </c>
      <c r="KM80" s="46">
        <f t="shared" si="84"/>
        <v>0</v>
      </c>
      <c r="KN80" s="46">
        <f t="shared" si="84"/>
        <v>0</v>
      </c>
      <c r="KO80" s="46">
        <f t="shared" si="84"/>
        <v>0</v>
      </c>
      <c r="KP80" s="46">
        <f t="shared" si="84"/>
        <v>0</v>
      </c>
      <c r="KQ80" s="46">
        <f t="shared" si="84"/>
        <v>0</v>
      </c>
      <c r="KR80" s="46">
        <f t="shared" si="84"/>
        <v>0</v>
      </c>
      <c r="KS80" s="46">
        <f t="shared" si="84"/>
        <v>0</v>
      </c>
      <c r="KT80" s="46">
        <f t="shared" si="84"/>
        <v>0</v>
      </c>
      <c r="KU80" s="46">
        <f t="shared" si="84"/>
        <v>0</v>
      </c>
      <c r="KV80" s="46">
        <f t="shared" si="92"/>
        <v>0</v>
      </c>
      <c r="KW80" s="46">
        <f t="shared" si="92"/>
        <v>0</v>
      </c>
      <c r="KX80" s="46">
        <f t="shared" si="92"/>
        <v>0</v>
      </c>
      <c r="KY80" s="46">
        <f t="shared" si="92"/>
        <v>0</v>
      </c>
      <c r="KZ80" s="46">
        <f t="shared" si="92"/>
        <v>0</v>
      </c>
      <c r="LA80" s="46">
        <f t="shared" si="92"/>
        <v>0</v>
      </c>
      <c r="LB80" s="46">
        <f t="shared" si="92"/>
        <v>0</v>
      </c>
      <c r="LC80" s="46">
        <f t="shared" si="92"/>
        <v>0</v>
      </c>
      <c r="LD80" s="46">
        <f t="shared" si="92"/>
        <v>0</v>
      </c>
      <c r="LE80" s="46">
        <f t="shared" si="92"/>
        <v>0</v>
      </c>
      <c r="LF80" s="46">
        <f t="shared" si="92"/>
        <v>0</v>
      </c>
      <c r="LG80" s="46">
        <f t="shared" si="93"/>
        <v>0</v>
      </c>
      <c r="LH80" s="46">
        <f t="shared" si="93"/>
        <v>0</v>
      </c>
      <c r="LI80" s="46">
        <f t="shared" si="93"/>
        <v>0</v>
      </c>
      <c r="LJ80" s="46">
        <f t="shared" si="93"/>
        <v>0</v>
      </c>
      <c r="LK80" s="46">
        <f t="shared" si="93"/>
        <v>0</v>
      </c>
      <c r="LL80" s="46">
        <f t="shared" si="93"/>
        <v>0</v>
      </c>
      <c r="LM80" s="46">
        <f t="shared" si="93"/>
        <v>0</v>
      </c>
      <c r="LN80" s="46">
        <f t="shared" si="93"/>
        <v>0</v>
      </c>
      <c r="LO80" s="46">
        <f t="shared" si="93"/>
        <v>0</v>
      </c>
      <c r="LP80" s="46">
        <f t="shared" si="93"/>
        <v>0</v>
      </c>
      <c r="LQ80" s="46">
        <f t="shared" si="93"/>
        <v>0</v>
      </c>
      <c r="LR80" s="46">
        <f t="shared" si="93"/>
        <v>0</v>
      </c>
      <c r="LS80" s="46">
        <f t="shared" si="93"/>
        <v>0</v>
      </c>
      <c r="LT80" s="46">
        <f t="shared" si="93"/>
        <v>0</v>
      </c>
    </row>
    <row r="81" spans="1:332" ht="24.6" customHeight="1">
      <c r="A81" s="121">
        <v>20</v>
      </c>
      <c r="B81" s="19"/>
      <c r="C81" s="21"/>
      <c r="D81" s="21"/>
      <c r="E81" s="215" t="str">
        <f t="shared" si="25"/>
        <v/>
      </c>
      <c r="F81" s="215">
        <f t="shared" si="26"/>
        <v>0</v>
      </c>
      <c r="G81" s="218"/>
      <c r="H81" s="217" t="str">
        <f t="shared" si="27"/>
        <v>Falta(n) Fecha(s)</v>
      </c>
      <c r="I81" s="72"/>
      <c r="J81" s="72"/>
      <c r="K81" s="72"/>
      <c r="L81" s="72"/>
      <c r="M81" s="72"/>
      <c r="N81" s="72"/>
      <c r="O81" s="72"/>
      <c r="P81" s="72"/>
      <c r="Q81" s="210" t="str" cm="1">
        <f t="array" ref="Q81">IF(SUM(COUNTIF(J81:P81,{"SI","NO APLICA"}))=0,
   "",
   IF(SUM(COUNTIF(J81:P81,{"SI","NO APLICA"}))=COLUMNS(J81:P81),
      "CUMPLE",
      "NO CUMPLE"))</f>
        <v/>
      </c>
      <c r="R81" s="72"/>
      <c r="S81" s="19"/>
      <c r="T81" s="72"/>
      <c r="U81" s="19"/>
      <c r="V81" s="72"/>
      <c r="W81" s="72"/>
      <c r="X81" s="72"/>
      <c r="Y81" s="210" t="str">
        <f t="shared" si="70"/>
        <v/>
      </c>
      <c r="Z81" s="211" t="str">
        <f t="shared" si="71"/>
        <v/>
      </c>
      <c r="AA81" s="476"/>
      <c r="AB81" s="477"/>
      <c r="AD81" s="122" t="str">
        <f t="shared" si="28"/>
        <v/>
      </c>
      <c r="AE81" s="122" t="str">
        <f t="shared" si="28"/>
        <v/>
      </c>
      <c r="AF81" s="123">
        <f t="shared" si="28"/>
        <v>0</v>
      </c>
      <c r="AG81" s="122" t="str">
        <f t="shared" si="29"/>
        <v/>
      </c>
      <c r="AH81" s="122" t="str">
        <f t="shared" si="29"/>
        <v/>
      </c>
      <c r="AI81" s="123">
        <f t="shared" si="29"/>
        <v>0</v>
      </c>
      <c r="AW81" s="46" t="str">
        <f t="shared" si="30"/>
        <v/>
      </c>
      <c r="AX81" s="46">
        <f t="shared" si="30"/>
        <v>1</v>
      </c>
      <c r="AY81" s="96">
        <v>20</v>
      </c>
      <c r="AZ81" s="47" t="str">
        <f t="shared" si="31"/>
        <v/>
      </c>
      <c r="BA81" s="47">
        <f t="shared" si="32"/>
        <v>0</v>
      </c>
      <c r="BB81" s="90" t="str">
        <f t="shared" si="33"/>
        <v/>
      </c>
      <c r="BC81" s="124">
        <v>20</v>
      </c>
      <c r="BD81" s="125">
        <f t="shared" si="34"/>
        <v>1</v>
      </c>
      <c r="BE81" s="126">
        <f t="shared" si="35"/>
        <v>1</v>
      </c>
      <c r="BF81" s="90">
        <f t="shared" si="36"/>
        <v>0</v>
      </c>
      <c r="BG81" s="90">
        <f t="shared" si="75"/>
        <v>0</v>
      </c>
      <c r="BH81" s="90" t="str">
        <f t="shared" si="72"/>
        <v/>
      </c>
      <c r="BI81" s="90" t="e">
        <f t="shared" si="37"/>
        <v>#NUM!</v>
      </c>
      <c r="BJ81" s="90" t="str">
        <f t="shared" si="38"/>
        <v/>
      </c>
      <c r="BK81" s="127">
        <f t="shared" si="39"/>
        <v>0</v>
      </c>
      <c r="BL81" s="128" t="e">
        <f t="shared" si="40"/>
        <v>#NUM!</v>
      </c>
      <c r="BM81" s="128" t="e">
        <f t="shared" si="41"/>
        <v>#NUM!</v>
      </c>
      <c r="BN81" s="128" t="str">
        <f t="shared" si="42"/>
        <v/>
      </c>
      <c r="BO81" s="128" t="str">
        <f t="shared" si="73"/>
        <v/>
      </c>
      <c r="BP81" s="90">
        <f t="shared" si="43"/>
        <v>0</v>
      </c>
      <c r="BQ81" s="90">
        <f t="shared" si="44"/>
        <v>0</v>
      </c>
      <c r="BR81" s="90">
        <f t="shared" si="76"/>
        <v>0</v>
      </c>
      <c r="BS81" s="90" t="str">
        <f t="shared" si="45"/>
        <v/>
      </c>
      <c r="BT81" s="90" t="e">
        <f t="shared" si="46"/>
        <v>#NUM!</v>
      </c>
      <c r="BU81" s="90" t="e">
        <f t="shared" si="47"/>
        <v>#NUM!</v>
      </c>
      <c r="BV81" s="127">
        <f t="shared" si="48"/>
        <v>0</v>
      </c>
      <c r="BW81" s="128" t="e">
        <f t="shared" si="49"/>
        <v>#NUM!</v>
      </c>
      <c r="BX81" s="128" t="e">
        <f t="shared" si="50"/>
        <v>#NUM!</v>
      </c>
      <c r="BY81" s="128" t="str">
        <f t="shared" si="51"/>
        <v/>
      </c>
      <c r="BZ81" s="128" t="str">
        <f t="shared" si="74"/>
        <v/>
      </c>
      <c r="CA81" s="90">
        <f t="shared" si="52"/>
        <v>0</v>
      </c>
      <c r="CB81" s="90"/>
      <c r="CC81" s="90"/>
      <c r="CD81" s="129"/>
      <c r="CE81" s="130">
        <f t="shared" si="53"/>
        <v>0</v>
      </c>
      <c r="CF81" s="46">
        <f t="shared" si="85"/>
        <v>0</v>
      </c>
      <c r="CG81" s="46">
        <f t="shared" si="85"/>
        <v>0</v>
      </c>
      <c r="CH81" s="46">
        <f t="shared" si="85"/>
        <v>0</v>
      </c>
      <c r="CI81" s="46">
        <f t="shared" si="85"/>
        <v>0</v>
      </c>
      <c r="CJ81" s="46">
        <f t="shared" si="85"/>
        <v>0</v>
      </c>
      <c r="CK81" s="46">
        <f t="shared" si="85"/>
        <v>0</v>
      </c>
      <c r="CL81" s="46">
        <f t="shared" si="85"/>
        <v>0</v>
      </c>
      <c r="CM81" s="46">
        <f t="shared" si="85"/>
        <v>0</v>
      </c>
      <c r="CN81" s="46">
        <f t="shared" si="85"/>
        <v>0</v>
      </c>
      <c r="CO81" s="46">
        <f t="shared" si="85"/>
        <v>0</v>
      </c>
      <c r="CP81" s="46">
        <f t="shared" si="85"/>
        <v>0</v>
      </c>
      <c r="CQ81" s="46">
        <f t="shared" si="85"/>
        <v>0</v>
      </c>
      <c r="CR81" s="46">
        <f t="shared" si="85"/>
        <v>0</v>
      </c>
      <c r="CS81" s="46">
        <f t="shared" si="85"/>
        <v>0</v>
      </c>
      <c r="CT81" s="46">
        <f t="shared" si="85"/>
        <v>0</v>
      </c>
      <c r="CU81" s="46">
        <f t="shared" si="85"/>
        <v>0</v>
      </c>
      <c r="CV81" s="46">
        <f t="shared" si="77"/>
        <v>0</v>
      </c>
      <c r="CW81" s="46">
        <f t="shared" si="77"/>
        <v>0</v>
      </c>
      <c r="CX81" s="46">
        <f t="shared" si="77"/>
        <v>0</v>
      </c>
      <c r="CY81" s="46">
        <f t="shared" si="77"/>
        <v>0</v>
      </c>
      <c r="CZ81" s="46">
        <f t="shared" si="77"/>
        <v>0</v>
      </c>
      <c r="DA81" s="46">
        <f t="shared" si="77"/>
        <v>0</v>
      </c>
      <c r="DB81" s="46">
        <f t="shared" si="77"/>
        <v>0</v>
      </c>
      <c r="DC81" s="46">
        <f t="shared" si="77"/>
        <v>0</v>
      </c>
      <c r="DD81" s="46">
        <f t="shared" si="77"/>
        <v>0</v>
      </c>
      <c r="DE81" s="46">
        <f t="shared" si="77"/>
        <v>0</v>
      </c>
      <c r="DF81" s="46">
        <f t="shared" si="77"/>
        <v>0</v>
      </c>
      <c r="DG81" s="46">
        <f t="shared" si="77"/>
        <v>0</v>
      </c>
      <c r="DH81" s="46">
        <f t="shared" si="77"/>
        <v>0</v>
      </c>
      <c r="DI81" s="46">
        <f t="shared" si="77"/>
        <v>0</v>
      </c>
      <c r="DJ81" s="46">
        <f t="shared" si="77"/>
        <v>0</v>
      </c>
      <c r="DK81" s="46">
        <f t="shared" si="86"/>
        <v>0</v>
      </c>
      <c r="DL81" s="46">
        <f t="shared" si="86"/>
        <v>0</v>
      </c>
      <c r="DM81" s="46">
        <f t="shared" si="86"/>
        <v>0</v>
      </c>
      <c r="DN81" s="46">
        <f t="shared" si="86"/>
        <v>0</v>
      </c>
      <c r="DO81" s="46">
        <f t="shared" si="86"/>
        <v>0</v>
      </c>
      <c r="DP81" s="46">
        <f t="shared" si="86"/>
        <v>0</v>
      </c>
      <c r="DQ81" s="46">
        <f t="shared" si="86"/>
        <v>0</v>
      </c>
      <c r="DR81" s="46">
        <f t="shared" si="86"/>
        <v>0</v>
      </c>
      <c r="DS81" s="46">
        <f t="shared" si="86"/>
        <v>0</v>
      </c>
      <c r="DT81" s="46">
        <f t="shared" si="86"/>
        <v>0</v>
      </c>
      <c r="DU81" s="46">
        <f t="shared" si="86"/>
        <v>0</v>
      </c>
      <c r="DV81" s="46">
        <f t="shared" si="86"/>
        <v>0</v>
      </c>
      <c r="DW81" s="46">
        <f t="shared" si="86"/>
        <v>0</v>
      </c>
      <c r="DX81" s="46">
        <f t="shared" si="86"/>
        <v>0</v>
      </c>
      <c r="DY81" s="46">
        <f t="shared" si="86"/>
        <v>0</v>
      </c>
      <c r="DZ81" s="46">
        <f t="shared" si="86"/>
        <v>0</v>
      </c>
      <c r="EA81" s="46">
        <f t="shared" si="78"/>
        <v>0</v>
      </c>
      <c r="EB81" s="46">
        <f t="shared" si="78"/>
        <v>0</v>
      </c>
      <c r="EC81" s="46">
        <f t="shared" si="78"/>
        <v>0</v>
      </c>
      <c r="ED81" s="46">
        <f t="shared" si="78"/>
        <v>0</v>
      </c>
      <c r="EE81" s="46">
        <f t="shared" si="78"/>
        <v>0</v>
      </c>
      <c r="EF81" s="46">
        <f t="shared" si="78"/>
        <v>0</v>
      </c>
      <c r="EG81" s="46">
        <f t="shared" si="78"/>
        <v>0</v>
      </c>
      <c r="EH81" s="46">
        <f t="shared" si="78"/>
        <v>0</v>
      </c>
      <c r="EI81" s="46">
        <f t="shared" si="78"/>
        <v>0</v>
      </c>
      <c r="EJ81" s="46">
        <f t="shared" si="78"/>
        <v>0</v>
      </c>
      <c r="EK81" s="46">
        <f t="shared" si="78"/>
        <v>0</v>
      </c>
      <c r="EL81" s="46">
        <f t="shared" si="78"/>
        <v>0</v>
      </c>
      <c r="EM81" s="46">
        <f t="shared" si="78"/>
        <v>0</v>
      </c>
      <c r="EN81" s="46">
        <f t="shared" si="78"/>
        <v>0</v>
      </c>
      <c r="EO81" s="46">
        <f t="shared" si="78"/>
        <v>0</v>
      </c>
      <c r="EP81" s="46">
        <f t="shared" si="78"/>
        <v>0</v>
      </c>
      <c r="EQ81" s="46">
        <f t="shared" si="87"/>
        <v>0</v>
      </c>
      <c r="ER81" s="46">
        <f t="shared" si="87"/>
        <v>0</v>
      </c>
      <c r="ES81" s="46">
        <f t="shared" si="87"/>
        <v>0</v>
      </c>
      <c r="ET81" s="46">
        <f t="shared" si="87"/>
        <v>0</v>
      </c>
      <c r="EU81" s="46">
        <f t="shared" si="87"/>
        <v>0</v>
      </c>
      <c r="EV81" s="46">
        <f t="shared" si="87"/>
        <v>0</v>
      </c>
      <c r="EW81" s="46">
        <f t="shared" si="87"/>
        <v>0</v>
      </c>
      <c r="EX81" s="46">
        <f t="shared" si="87"/>
        <v>0</v>
      </c>
      <c r="EY81" s="46">
        <f t="shared" si="87"/>
        <v>0</v>
      </c>
      <c r="EZ81" s="46">
        <f t="shared" si="87"/>
        <v>0</v>
      </c>
      <c r="FA81" s="46">
        <f t="shared" si="87"/>
        <v>0</v>
      </c>
      <c r="FB81" s="46">
        <f t="shared" si="87"/>
        <v>0</v>
      </c>
      <c r="FC81" s="46">
        <f t="shared" si="87"/>
        <v>0</v>
      </c>
      <c r="FD81" s="46">
        <f t="shared" si="87"/>
        <v>0</v>
      </c>
      <c r="FE81" s="46">
        <f t="shared" si="87"/>
        <v>0</v>
      </c>
      <c r="FF81" s="46">
        <f t="shared" si="87"/>
        <v>0</v>
      </c>
      <c r="FG81" s="46">
        <f t="shared" si="79"/>
        <v>0</v>
      </c>
      <c r="FH81" s="46">
        <f t="shared" si="79"/>
        <v>0</v>
      </c>
      <c r="FI81" s="46">
        <f t="shared" si="79"/>
        <v>0</v>
      </c>
      <c r="FJ81" s="46">
        <f t="shared" si="79"/>
        <v>0</v>
      </c>
      <c r="FK81" s="46">
        <f t="shared" si="79"/>
        <v>0</v>
      </c>
      <c r="FL81" s="46">
        <f t="shared" si="79"/>
        <v>0</v>
      </c>
      <c r="FM81" s="46">
        <f t="shared" si="79"/>
        <v>0</v>
      </c>
      <c r="FN81" s="46">
        <f t="shared" si="79"/>
        <v>0</v>
      </c>
      <c r="FO81" s="46">
        <f t="shared" si="79"/>
        <v>0</v>
      </c>
      <c r="FP81" s="46">
        <f t="shared" si="79"/>
        <v>0</v>
      </c>
      <c r="FQ81" s="46">
        <f t="shared" si="79"/>
        <v>0</v>
      </c>
      <c r="FR81" s="46">
        <f t="shared" si="79"/>
        <v>0</v>
      </c>
      <c r="FS81" s="46">
        <f t="shared" si="79"/>
        <v>0</v>
      </c>
      <c r="FT81" s="46">
        <f t="shared" si="79"/>
        <v>0</v>
      </c>
      <c r="FU81" s="46">
        <f t="shared" si="79"/>
        <v>0</v>
      </c>
      <c r="FV81" s="46">
        <f t="shared" si="79"/>
        <v>0</v>
      </c>
      <c r="FW81" s="46">
        <f t="shared" si="88"/>
        <v>0</v>
      </c>
      <c r="FX81" s="46">
        <f t="shared" si="88"/>
        <v>0</v>
      </c>
      <c r="FY81" s="46">
        <f t="shared" si="88"/>
        <v>0</v>
      </c>
      <c r="FZ81" s="46">
        <f t="shared" si="88"/>
        <v>0</v>
      </c>
      <c r="GA81" s="46">
        <f t="shared" si="88"/>
        <v>0</v>
      </c>
      <c r="GB81" s="46">
        <f t="shared" si="88"/>
        <v>0</v>
      </c>
      <c r="GC81" s="46">
        <f t="shared" si="88"/>
        <v>0</v>
      </c>
      <c r="GD81" s="46">
        <f t="shared" si="88"/>
        <v>0</v>
      </c>
      <c r="GE81" s="46">
        <f t="shared" si="88"/>
        <v>0</v>
      </c>
      <c r="GF81" s="46">
        <f t="shared" si="88"/>
        <v>0</v>
      </c>
      <c r="GG81" s="46">
        <f t="shared" si="88"/>
        <v>0</v>
      </c>
      <c r="GH81" s="46">
        <f t="shared" si="88"/>
        <v>0</v>
      </c>
      <c r="GI81" s="46">
        <f t="shared" si="88"/>
        <v>0</v>
      </c>
      <c r="GJ81" s="46">
        <f t="shared" si="88"/>
        <v>0</v>
      </c>
      <c r="GK81" s="46">
        <f t="shared" si="88"/>
        <v>0</v>
      </c>
      <c r="GL81" s="46">
        <f t="shared" si="88"/>
        <v>0</v>
      </c>
      <c r="GM81" s="46">
        <f t="shared" si="80"/>
        <v>0</v>
      </c>
      <c r="GN81" s="46">
        <f t="shared" si="80"/>
        <v>0</v>
      </c>
      <c r="GO81" s="46">
        <f t="shared" si="80"/>
        <v>0</v>
      </c>
      <c r="GP81" s="46">
        <f t="shared" si="80"/>
        <v>0</v>
      </c>
      <c r="GQ81" s="46">
        <f t="shared" si="80"/>
        <v>0</v>
      </c>
      <c r="GR81" s="46">
        <f t="shared" si="80"/>
        <v>0</v>
      </c>
      <c r="GS81" s="46">
        <f t="shared" si="80"/>
        <v>0</v>
      </c>
      <c r="GT81" s="46">
        <f t="shared" si="80"/>
        <v>0</v>
      </c>
      <c r="GU81" s="46">
        <f t="shared" si="80"/>
        <v>0</v>
      </c>
      <c r="GV81" s="46">
        <f t="shared" si="80"/>
        <v>0</v>
      </c>
      <c r="GW81" s="46">
        <f t="shared" si="80"/>
        <v>0</v>
      </c>
      <c r="GX81" s="46">
        <f t="shared" si="80"/>
        <v>0</v>
      </c>
      <c r="GY81" s="46">
        <f t="shared" si="80"/>
        <v>0</v>
      </c>
      <c r="GZ81" s="46">
        <f t="shared" si="80"/>
        <v>0</v>
      </c>
      <c r="HA81" s="46">
        <f t="shared" si="80"/>
        <v>0</v>
      </c>
      <c r="HB81" s="46">
        <f t="shared" si="80"/>
        <v>0</v>
      </c>
      <c r="HC81" s="46">
        <f t="shared" si="89"/>
        <v>0</v>
      </c>
      <c r="HD81" s="46">
        <f t="shared" si="89"/>
        <v>0</v>
      </c>
      <c r="HE81" s="46">
        <f t="shared" si="89"/>
        <v>0</v>
      </c>
      <c r="HF81" s="46">
        <f t="shared" si="89"/>
        <v>0</v>
      </c>
      <c r="HG81" s="46">
        <f t="shared" si="89"/>
        <v>0</v>
      </c>
      <c r="HH81" s="46">
        <f t="shared" si="89"/>
        <v>0</v>
      </c>
      <c r="HI81" s="46">
        <f t="shared" si="89"/>
        <v>0</v>
      </c>
      <c r="HJ81" s="46">
        <f t="shared" si="89"/>
        <v>0</v>
      </c>
      <c r="HK81" s="46">
        <f t="shared" si="89"/>
        <v>0</v>
      </c>
      <c r="HL81" s="46">
        <f t="shared" si="89"/>
        <v>0</v>
      </c>
      <c r="HM81" s="46">
        <f t="shared" si="89"/>
        <v>0</v>
      </c>
      <c r="HN81" s="46">
        <f t="shared" si="89"/>
        <v>0</v>
      </c>
      <c r="HO81" s="46">
        <f t="shared" si="89"/>
        <v>0</v>
      </c>
      <c r="HP81" s="46">
        <f t="shared" si="89"/>
        <v>0</v>
      </c>
      <c r="HQ81" s="46">
        <f t="shared" si="89"/>
        <v>0</v>
      </c>
      <c r="HR81" s="46">
        <f t="shared" si="89"/>
        <v>0</v>
      </c>
      <c r="HS81" s="46">
        <f t="shared" si="81"/>
        <v>0</v>
      </c>
      <c r="HT81" s="46">
        <f t="shared" si="81"/>
        <v>0</v>
      </c>
      <c r="HU81" s="46">
        <f t="shared" si="81"/>
        <v>0</v>
      </c>
      <c r="HV81" s="46">
        <f t="shared" si="81"/>
        <v>0</v>
      </c>
      <c r="HW81" s="46">
        <f t="shared" si="81"/>
        <v>0</v>
      </c>
      <c r="HX81" s="46">
        <f t="shared" si="81"/>
        <v>0</v>
      </c>
      <c r="HY81" s="46">
        <f t="shared" si="81"/>
        <v>0</v>
      </c>
      <c r="HZ81" s="46">
        <f t="shared" si="81"/>
        <v>0</v>
      </c>
      <c r="IA81" s="46">
        <f t="shared" si="81"/>
        <v>0</v>
      </c>
      <c r="IB81" s="46">
        <f t="shared" si="81"/>
        <v>0</v>
      </c>
      <c r="IC81" s="46">
        <f t="shared" si="81"/>
        <v>0</v>
      </c>
      <c r="ID81" s="46">
        <f t="shared" si="81"/>
        <v>0</v>
      </c>
      <c r="IE81" s="46">
        <f t="shared" si="81"/>
        <v>0</v>
      </c>
      <c r="IF81" s="46">
        <f t="shared" si="81"/>
        <v>0</v>
      </c>
      <c r="IG81" s="46">
        <f t="shared" si="81"/>
        <v>0</v>
      </c>
      <c r="IH81" s="46">
        <f t="shared" si="81"/>
        <v>0</v>
      </c>
      <c r="II81" s="46">
        <f t="shared" si="90"/>
        <v>0</v>
      </c>
      <c r="IJ81" s="46">
        <f t="shared" si="90"/>
        <v>0</v>
      </c>
      <c r="IK81" s="46">
        <f t="shared" si="90"/>
        <v>0</v>
      </c>
      <c r="IL81" s="46">
        <f t="shared" si="90"/>
        <v>0</v>
      </c>
      <c r="IM81" s="46">
        <f t="shared" si="90"/>
        <v>0</v>
      </c>
      <c r="IN81" s="46">
        <f t="shared" si="90"/>
        <v>0</v>
      </c>
      <c r="IO81" s="46">
        <f t="shared" si="90"/>
        <v>0</v>
      </c>
      <c r="IP81" s="46">
        <f t="shared" si="90"/>
        <v>0</v>
      </c>
      <c r="IQ81" s="46">
        <f t="shared" si="90"/>
        <v>0</v>
      </c>
      <c r="IR81" s="46">
        <f t="shared" si="90"/>
        <v>0</v>
      </c>
      <c r="IS81" s="46">
        <f t="shared" si="90"/>
        <v>0</v>
      </c>
      <c r="IT81" s="46">
        <f t="shared" si="90"/>
        <v>0</v>
      </c>
      <c r="IU81" s="46">
        <f t="shared" si="90"/>
        <v>0</v>
      </c>
      <c r="IV81" s="46">
        <f t="shared" si="90"/>
        <v>0</v>
      </c>
      <c r="IW81" s="46">
        <f t="shared" si="90"/>
        <v>0</v>
      </c>
      <c r="IX81" s="46">
        <f t="shared" si="90"/>
        <v>0</v>
      </c>
      <c r="IY81" s="46">
        <f t="shared" si="82"/>
        <v>0</v>
      </c>
      <c r="IZ81" s="46">
        <f t="shared" si="82"/>
        <v>0</v>
      </c>
      <c r="JA81" s="46">
        <f t="shared" si="82"/>
        <v>0</v>
      </c>
      <c r="JB81" s="46">
        <f t="shared" si="82"/>
        <v>0</v>
      </c>
      <c r="JC81" s="46">
        <f t="shared" si="82"/>
        <v>0</v>
      </c>
      <c r="JD81" s="46">
        <f t="shared" si="82"/>
        <v>0</v>
      </c>
      <c r="JE81" s="46">
        <f t="shared" si="82"/>
        <v>0</v>
      </c>
      <c r="JF81" s="46">
        <f t="shared" si="82"/>
        <v>0</v>
      </c>
      <c r="JG81" s="46">
        <f t="shared" si="82"/>
        <v>0</v>
      </c>
      <c r="JH81" s="46">
        <f t="shared" si="82"/>
        <v>0</v>
      </c>
      <c r="JI81" s="46">
        <f t="shared" si="82"/>
        <v>0</v>
      </c>
      <c r="JJ81" s="46">
        <f t="shared" si="82"/>
        <v>0</v>
      </c>
      <c r="JK81" s="46">
        <f t="shared" si="82"/>
        <v>0</v>
      </c>
      <c r="JL81" s="46">
        <f t="shared" si="82"/>
        <v>0</v>
      </c>
      <c r="JM81" s="46">
        <f t="shared" si="82"/>
        <v>0</v>
      </c>
      <c r="JN81" s="46">
        <f t="shared" si="82"/>
        <v>0</v>
      </c>
      <c r="JO81" s="46">
        <f t="shared" si="91"/>
        <v>0</v>
      </c>
      <c r="JP81" s="46">
        <f t="shared" si="91"/>
        <v>0</v>
      </c>
      <c r="JQ81" s="46">
        <f t="shared" si="91"/>
        <v>0</v>
      </c>
      <c r="JR81" s="46">
        <f t="shared" si="91"/>
        <v>0</v>
      </c>
      <c r="JS81" s="46">
        <f t="shared" si="91"/>
        <v>0</v>
      </c>
      <c r="JT81" s="46">
        <f t="shared" si="91"/>
        <v>0</v>
      </c>
      <c r="JU81" s="46">
        <f t="shared" si="91"/>
        <v>0</v>
      </c>
      <c r="JV81" s="46">
        <f t="shared" si="91"/>
        <v>0</v>
      </c>
      <c r="JW81" s="46">
        <f t="shared" si="91"/>
        <v>0</v>
      </c>
      <c r="JX81" s="46">
        <f t="shared" si="91"/>
        <v>0</v>
      </c>
      <c r="JY81" s="46">
        <f t="shared" si="91"/>
        <v>0</v>
      </c>
      <c r="JZ81" s="46">
        <f t="shared" si="91"/>
        <v>0</v>
      </c>
      <c r="KA81" s="46">
        <f t="shared" si="91"/>
        <v>0</v>
      </c>
      <c r="KB81" s="46">
        <f t="shared" si="91"/>
        <v>0</v>
      </c>
      <c r="KC81" s="46">
        <f t="shared" si="91"/>
        <v>0</v>
      </c>
      <c r="KD81" s="46">
        <f t="shared" si="91"/>
        <v>0</v>
      </c>
      <c r="KE81" s="46">
        <f t="shared" si="83"/>
        <v>0</v>
      </c>
      <c r="KF81" s="46">
        <f t="shared" si="84"/>
        <v>0</v>
      </c>
      <c r="KG81" s="46">
        <f t="shared" si="84"/>
        <v>0</v>
      </c>
      <c r="KH81" s="46">
        <f t="shared" si="84"/>
        <v>0</v>
      </c>
      <c r="KI81" s="46">
        <f t="shared" si="84"/>
        <v>0</v>
      </c>
      <c r="KJ81" s="46">
        <f t="shared" si="84"/>
        <v>0</v>
      </c>
      <c r="KK81" s="46">
        <f t="shared" si="84"/>
        <v>0</v>
      </c>
      <c r="KL81" s="46">
        <f t="shared" si="84"/>
        <v>0</v>
      </c>
      <c r="KM81" s="46">
        <f t="shared" si="84"/>
        <v>0</v>
      </c>
      <c r="KN81" s="46">
        <f t="shared" si="84"/>
        <v>0</v>
      </c>
      <c r="KO81" s="46">
        <f t="shared" si="84"/>
        <v>0</v>
      </c>
      <c r="KP81" s="46">
        <f t="shared" si="84"/>
        <v>0</v>
      </c>
      <c r="KQ81" s="46">
        <f t="shared" si="84"/>
        <v>0</v>
      </c>
      <c r="KR81" s="46">
        <f t="shared" si="84"/>
        <v>0</v>
      </c>
      <c r="KS81" s="46">
        <f t="shared" si="84"/>
        <v>0</v>
      </c>
      <c r="KT81" s="46">
        <f t="shared" si="84"/>
        <v>0</v>
      </c>
      <c r="KU81" s="46">
        <f t="shared" si="84"/>
        <v>0</v>
      </c>
      <c r="KV81" s="46">
        <f t="shared" si="92"/>
        <v>0</v>
      </c>
      <c r="KW81" s="46">
        <f t="shared" si="92"/>
        <v>0</v>
      </c>
      <c r="KX81" s="46">
        <f t="shared" si="92"/>
        <v>0</v>
      </c>
      <c r="KY81" s="46">
        <f t="shared" si="92"/>
        <v>0</v>
      </c>
      <c r="KZ81" s="46">
        <f t="shared" si="92"/>
        <v>0</v>
      </c>
      <c r="LA81" s="46">
        <f t="shared" si="92"/>
        <v>0</v>
      </c>
      <c r="LB81" s="46">
        <f t="shared" si="92"/>
        <v>0</v>
      </c>
      <c r="LC81" s="46">
        <f t="shared" si="92"/>
        <v>0</v>
      </c>
      <c r="LD81" s="46">
        <f t="shared" si="92"/>
        <v>0</v>
      </c>
      <c r="LE81" s="46">
        <f t="shared" si="92"/>
        <v>0</v>
      </c>
      <c r="LF81" s="46">
        <f t="shared" si="92"/>
        <v>0</v>
      </c>
      <c r="LG81" s="46">
        <f t="shared" si="93"/>
        <v>0</v>
      </c>
      <c r="LH81" s="46">
        <f t="shared" si="93"/>
        <v>0</v>
      </c>
      <c r="LI81" s="46">
        <f t="shared" si="93"/>
        <v>0</v>
      </c>
      <c r="LJ81" s="46">
        <f t="shared" si="93"/>
        <v>0</v>
      </c>
      <c r="LK81" s="46">
        <f t="shared" si="93"/>
        <v>0</v>
      </c>
      <c r="LL81" s="46">
        <f t="shared" si="93"/>
        <v>0</v>
      </c>
      <c r="LM81" s="46">
        <f t="shared" si="93"/>
        <v>0</v>
      </c>
      <c r="LN81" s="46">
        <f t="shared" si="93"/>
        <v>0</v>
      </c>
      <c r="LO81" s="46">
        <f t="shared" si="93"/>
        <v>0</v>
      </c>
      <c r="LP81" s="46">
        <f t="shared" si="93"/>
        <v>0</v>
      </c>
      <c r="LQ81" s="46">
        <f t="shared" si="93"/>
        <v>0</v>
      </c>
      <c r="LR81" s="46">
        <f t="shared" si="93"/>
        <v>0</v>
      </c>
      <c r="LS81" s="46">
        <f t="shared" si="93"/>
        <v>0</v>
      </c>
      <c r="LT81" s="46">
        <f t="shared" si="93"/>
        <v>0</v>
      </c>
    </row>
    <row r="82" spans="1:332" ht="24.6" customHeight="1">
      <c r="A82" s="121">
        <v>21</v>
      </c>
      <c r="B82" s="19"/>
      <c r="C82" s="21"/>
      <c r="D82" s="21"/>
      <c r="E82" s="215" t="str">
        <f t="shared" si="25"/>
        <v/>
      </c>
      <c r="F82" s="215">
        <f t="shared" si="26"/>
        <v>0</v>
      </c>
      <c r="G82" s="218"/>
      <c r="H82" s="217" t="str">
        <f t="shared" si="27"/>
        <v>Falta(n) Fecha(s)</v>
      </c>
      <c r="I82" s="72"/>
      <c r="J82" s="72"/>
      <c r="K82" s="72"/>
      <c r="L82" s="72"/>
      <c r="M82" s="72"/>
      <c r="N82" s="72"/>
      <c r="O82" s="72"/>
      <c r="P82" s="72"/>
      <c r="Q82" s="210" t="str" cm="1">
        <f t="array" ref="Q82">IF(SUM(COUNTIF(J82:P82,{"SI","NO APLICA"}))=0,
   "",
   IF(SUM(COUNTIF(J82:P82,{"SI","NO APLICA"}))=COLUMNS(J82:P82),
      "CUMPLE",
      "NO CUMPLE"))</f>
        <v/>
      </c>
      <c r="R82" s="72"/>
      <c r="S82" s="19"/>
      <c r="T82" s="72"/>
      <c r="U82" s="19"/>
      <c r="V82" s="72"/>
      <c r="W82" s="72"/>
      <c r="X82" s="72"/>
      <c r="Y82" s="210" t="str">
        <f t="shared" si="70"/>
        <v/>
      </c>
      <c r="Z82" s="211" t="str">
        <f t="shared" si="71"/>
        <v/>
      </c>
      <c r="AA82" s="476"/>
      <c r="AB82" s="477"/>
      <c r="AD82" s="122" t="str">
        <f t="shared" si="28"/>
        <v/>
      </c>
      <c r="AE82" s="122" t="str">
        <f t="shared" si="28"/>
        <v/>
      </c>
      <c r="AF82" s="123">
        <f t="shared" si="28"/>
        <v>0</v>
      </c>
      <c r="AG82" s="122" t="str">
        <f t="shared" si="29"/>
        <v/>
      </c>
      <c r="AH82" s="122" t="str">
        <f t="shared" si="29"/>
        <v/>
      </c>
      <c r="AI82" s="123">
        <f t="shared" si="29"/>
        <v>0</v>
      </c>
      <c r="AW82" s="46" t="str">
        <f t="shared" si="30"/>
        <v/>
      </c>
      <c r="AX82" s="46">
        <f t="shared" si="30"/>
        <v>1</v>
      </c>
      <c r="AY82" s="96">
        <v>21</v>
      </c>
      <c r="AZ82" s="47" t="str">
        <f t="shared" si="31"/>
        <v/>
      </c>
      <c r="BA82" s="47">
        <f t="shared" si="32"/>
        <v>0</v>
      </c>
      <c r="BB82" s="90" t="str">
        <f t="shared" si="33"/>
        <v/>
      </c>
      <c r="BC82" s="124">
        <v>21</v>
      </c>
      <c r="BD82" s="125">
        <f t="shared" si="34"/>
        <v>1</v>
      </c>
      <c r="BE82" s="126">
        <f t="shared" si="35"/>
        <v>1</v>
      </c>
      <c r="BF82" s="90">
        <f t="shared" si="36"/>
        <v>0</v>
      </c>
      <c r="BG82" s="90">
        <f t="shared" si="75"/>
        <v>0</v>
      </c>
      <c r="BH82" s="90" t="str">
        <f t="shared" si="72"/>
        <v/>
      </c>
      <c r="BI82" s="90" t="e">
        <f t="shared" si="37"/>
        <v>#NUM!</v>
      </c>
      <c r="BJ82" s="90" t="str">
        <f t="shared" si="38"/>
        <v/>
      </c>
      <c r="BK82" s="127">
        <f t="shared" si="39"/>
        <v>0</v>
      </c>
      <c r="BL82" s="128" t="e">
        <f t="shared" si="40"/>
        <v>#NUM!</v>
      </c>
      <c r="BM82" s="128" t="e">
        <f t="shared" si="41"/>
        <v>#NUM!</v>
      </c>
      <c r="BN82" s="128" t="str">
        <f t="shared" si="42"/>
        <v/>
      </c>
      <c r="BO82" s="128" t="str">
        <f t="shared" si="73"/>
        <v/>
      </c>
      <c r="BP82" s="90">
        <f t="shared" si="43"/>
        <v>0</v>
      </c>
      <c r="BQ82" s="90">
        <f t="shared" si="44"/>
        <v>0</v>
      </c>
      <c r="BR82" s="90">
        <f t="shared" si="76"/>
        <v>0</v>
      </c>
      <c r="BS82" s="90" t="str">
        <f t="shared" si="45"/>
        <v/>
      </c>
      <c r="BT82" s="90" t="e">
        <f t="shared" si="46"/>
        <v>#NUM!</v>
      </c>
      <c r="BU82" s="90" t="e">
        <f t="shared" si="47"/>
        <v>#NUM!</v>
      </c>
      <c r="BV82" s="127">
        <f t="shared" si="48"/>
        <v>0</v>
      </c>
      <c r="BW82" s="128" t="e">
        <f t="shared" si="49"/>
        <v>#NUM!</v>
      </c>
      <c r="BX82" s="128" t="e">
        <f t="shared" si="50"/>
        <v>#NUM!</v>
      </c>
      <c r="BY82" s="128" t="str">
        <f t="shared" si="51"/>
        <v/>
      </c>
      <c r="BZ82" s="128" t="str">
        <f t="shared" si="74"/>
        <v/>
      </c>
      <c r="CA82" s="90">
        <f t="shared" si="52"/>
        <v>0</v>
      </c>
      <c r="CB82" s="90"/>
      <c r="CC82" s="90"/>
      <c r="CD82" s="129"/>
      <c r="CE82" s="130">
        <f t="shared" si="53"/>
        <v>0</v>
      </c>
      <c r="CF82" s="46">
        <f t="shared" si="85"/>
        <v>0</v>
      </c>
      <c r="CG82" s="46">
        <f t="shared" si="85"/>
        <v>0</v>
      </c>
      <c r="CH82" s="46">
        <f t="shared" si="85"/>
        <v>0</v>
      </c>
      <c r="CI82" s="46">
        <f t="shared" si="85"/>
        <v>0</v>
      </c>
      <c r="CJ82" s="46">
        <f t="shared" si="85"/>
        <v>0</v>
      </c>
      <c r="CK82" s="46">
        <f t="shared" si="85"/>
        <v>0</v>
      </c>
      <c r="CL82" s="46">
        <f t="shared" si="85"/>
        <v>0</v>
      </c>
      <c r="CM82" s="46">
        <f t="shared" si="85"/>
        <v>0</v>
      </c>
      <c r="CN82" s="46">
        <f t="shared" si="85"/>
        <v>0</v>
      </c>
      <c r="CO82" s="46">
        <f t="shared" si="85"/>
        <v>0</v>
      </c>
      <c r="CP82" s="46">
        <f t="shared" si="85"/>
        <v>0</v>
      </c>
      <c r="CQ82" s="46">
        <f t="shared" si="85"/>
        <v>0</v>
      </c>
      <c r="CR82" s="46">
        <f t="shared" si="85"/>
        <v>0</v>
      </c>
      <c r="CS82" s="46">
        <f t="shared" si="85"/>
        <v>0</v>
      </c>
      <c r="CT82" s="46">
        <f t="shared" si="85"/>
        <v>0</v>
      </c>
      <c r="CU82" s="46">
        <f t="shared" si="85"/>
        <v>0</v>
      </c>
      <c r="CV82" s="46">
        <f t="shared" si="77"/>
        <v>0</v>
      </c>
      <c r="CW82" s="46">
        <f t="shared" si="77"/>
        <v>0</v>
      </c>
      <c r="CX82" s="46">
        <f t="shared" si="77"/>
        <v>0</v>
      </c>
      <c r="CY82" s="46">
        <f t="shared" si="77"/>
        <v>0</v>
      </c>
      <c r="CZ82" s="46">
        <f t="shared" si="77"/>
        <v>0</v>
      </c>
      <c r="DA82" s="46">
        <f t="shared" si="77"/>
        <v>0</v>
      </c>
      <c r="DB82" s="46">
        <f t="shared" si="77"/>
        <v>0</v>
      </c>
      <c r="DC82" s="46">
        <f t="shared" si="77"/>
        <v>0</v>
      </c>
      <c r="DD82" s="46">
        <f t="shared" si="77"/>
        <v>0</v>
      </c>
      <c r="DE82" s="46">
        <f t="shared" si="77"/>
        <v>0</v>
      </c>
      <c r="DF82" s="46">
        <f t="shared" si="77"/>
        <v>0</v>
      </c>
      <c r="DG82" s="46">
        <f t="shared" si="77"/>
        <v>0</v>
      </c>
      <c r="DH82" s="46">
        <f t="shared" si="77"/>
        <v>0</v>
      </c>
      <c r="DI82" s="46">
        <f t="shared" si="77"/>
        <v>0</v>
      </c>
      <c r="DJ82" s="46">
        <f t="shared" si="77"/>
        <v>0</v>
      </c>
      <c r="DK82" s="46">
        <f t="shared" si="86"/>
        <v>0</v>
      </c>
      <c r="DL82" s="46">
        <f t="shared" si="86"/>
        <v>0</v>
      </c>
      <c r="DM82" s="46">
        <f t="shared" si="86"/>
        <v>0</v>
      </c>
      <c r="DN82" s="46">
        <f t="shared" si="86"/>
        <v>0</v>
      </c>
      <c r="DO82" s="46">
        <f t="shared" si="86"/>
        <v>0</v>
      </c>
      <c r="DP82" s="46">
        <f t="shared" si="86"/>
        <v>0</v>
      </c>
      <c r="DQ82" s="46">
        <f t="shared" si="86"/>
        <v>0</v>
      </c>
      <c r="DR82" s="46">
        <f t="shared" si="86"/>
        <v>0</v>
      </c>
      <c r="DS82" s="46">
        <f t="shared" si="86"/>
        <v>0</v>
      </c>
      <c r="DT82" s="46">
        <f t="shared" si="86"/>
        <v>0</v>
      </c>
      <c r="DU82" s="46">
        <f t="shared" si="86"/>
        <v>0</v>
      </c>
      <c r="DV82" s="46">
        <f t="shared" si="86"/>
        <v>0</v>
      </c>
      <c r="DW82" s="46">
        <f t="shared" si="86"/>
        <v>0</v>
      </c>
      <c r="DX82" s="46">
        <f t="shared" si="86"/>
        <v>0</v>
      </c>
      <c r="DY82" s="46">
        <f t="shared" si="86"/>
        <v>0</v>
      </c>
      <c r="DZ82" s="46">
        <f t="shared" si="86"/>
        <v>0</v>
      </c>
      <c r="EA82" s="46">
        <f t="shared" si="78"/>
        <v>0</v>
      </c>
      <c r="EB82" s="46">
        <f t="shared" si="78"/>
        <v>0</v>
      </c>
      <c r="EC82" s="46">
        <f t="shared" si="78"/>
        <v>0</v>
      </c>
      <c r="ED82" s="46">
        <f t="shared" si="78"/>
        <v>0</v>
      </c>
      <c r="EE82" s="46">
        <f t="shared" si="78"/>
        <v>0</v>
      </c>
      <c r="EF82" s="46">
        <f t="shared" si="78"/>
        <v>0</v>
      </c>
      <c r="EG82" s="46">
        <f t="shared" si="78"/>
        <v>0</v>
      </c>
      <c r="EH82" s="46">
        <f t="shared" si="78"/>
        <v>0</v>
      </c>
      <c r="EI82" s="46">
        <f t="shared" si="78"/>
        <v>0</v>
      </c>
      <c r="EJ82" s="46">
        <f t="shared" si="78"/>
        <v>0</v>
      </c>
      <c r="EK82" s="46">
        <f t="shared" si="78"/>
        <v>0</v>
      </c>
      <c r="EL82" s="46">
        <f t="shared" si="78"/>
        <v>0</v>
      </c>
      <c r="EM82" s="46">
        <f t="shared" si="78"/>
        <v>0</v>
      </c>
      <c r="EN82" s="46">
        <f t="shared" si="78"/>
        <v>0</v>
      </c>
      <c r="EO82" s="46">
        <f t="shared" si="78"/>
        <v>0</v>
      </c>
      <c r="EP82" s="46">
        <f t="shared" si="78"/>
        <v>0</v>
      </c>
      <c r="EQ82" s="46">
        <f t="shared" si="87"/>
        <v>0</v>
      </c>
      <c r="ER82" s="46">
        <f t="shared" si="87"/>
        <v>0</v>
      </c>
      <c r="ES82" s="46">
        <f t="shared" si="87"/>
        <v>0</v>
      </c>
      <c r="ET82" s="46">
        <f t="shared" si="87"/>
        <v>0</v>
      </c>
      <c r="EU82" s="46">
        <f t="shared" si="87"/>
        <v>0</v>
      </c>
      <c r="EV82" s="46">
        <f t="shared" si="87"/>
        <v>0</v>
      </c>
      <c r="EW82" s="46">
        <f t="shared" si="87"/>
        <v>0</v>
      </c>
      <c r="EX82" s="46">
        <f t="shared" si="87"/>
        <v>0</v>
      </c>
      <c r="EY82" s="46">
        <f t="shared" si="87"/>
        <v>0</v>
      </c>
      <c r="EZ82" s="46">
        <f t="shared" si="87"/>
        <v>0</v>
      </c>
      <c r="FA82" s="46">
        <f t="shared" si="87"/>
        <v>0</v>
      </c>
      <c r="FB82" s="46">
        <f t="shared" si="87"/>
        <v>0</v>
      </c>
      <c r="FC82" s="46">
        <f t="shared" si="87"/>
        <v>0</v>
      </c>
      <c r="FD82" s="46">
        <f t="shared" si="87"/>
        <v>0</v>
      </c>
      <c r="FE82" s="46">
        <f t="shared" si="87"/>
        <v>0</v>
      </c>
      <c r="FF82" s="46">
        <f t="shared" si="87"/>
        <v>0</v>
      </c>
      <c r="FG82" s="46">
        <f t="shared" si="79"/>
        <v>0</v>
      </c>
      <c r="FH82" s="46">
        <f t="shared" si="79"/>
        <v>0</v>
      </c>
      <c r="FI82" s="46">
        <f t="shared" si="79"/>
        <v>0</v>
      </c>
      <c r="FJ82" s="46">
        <f t="shared" si="79"/>
        <v>0</v>
      </c>
      <c r="FK82" s="46">
        <f t="shared" si="79"/>
        <v>0</v>
      </c>
      <c r="FL82" s="46">
        <f t="shared" si="79"/>
        <v>0</v>
      </c>
      <c r="FM82" s="46">
        <f t="shared" si="79"/>
        <v>0</v>
      </c>
      <c r="FN82" s="46">
        <f t="shared" si="79"/>
        <v>0</v>
      </c>
      <c r="FO82" s="46">
        <f t="shared" si="79"/>
        <v>0</v>
      </c>
      <c r="FP82" s="46">
        <f t="shared" si="79"/>
        <v>0</v>
      </c>
      <c r="FQ82" s="46">
        <f t="shared" si="79"/>
        <v>0</v>
      </c>
      <c r="FR82" s="46">
        <f t="shared" si="79"/>
        <v>0</v>
      </c>
      <c r="FS82" s="46">
        <f t="shared" si="79"/>
        <v>0</v>
      </c>
      <c r="FT82" s="46">
        <f t="shared" si="79"/>
        <v>0</v>
      </c>
      <c r="FU82" s="46">
        <f t="shared" si="79"/>
        <v>0</v>
      </c>
      <c r="FV82" s="46">
        <f t="shared" si="79"/>
        <v>0</v>
      </c>
      <c r="FW82" s="46">
        <f t="shared" si="88"/>
        <v>0</v>
      </c>
      <c r="FX82" s="46">
        <f t="shared" si="88"/>
        <v>0</v>
      </c>
      <c r="FY82" s="46">
        <f t="shared" si="88"/>
        <v>0</v>
      </c>
      <c r="FZ82" s="46">
        <f t="shared" si="88"/>
        <v>0</v>
      </c>
      <c r="GA82" s="46">
        <f t="shared" si="88"/>
        <v>0</v>
      </c>
      <c r="GB82" s="46">
        <f t="shared" si="88"/>
        <v>0</v>
      </c>
      <c r="GC82" s="46">
        <f t="shared" si="88"/>
        <v>0</v>
      </c>
      <c r="GD82" s="46">
        <f t="shared" si="88"/>
        <v>0</v>
      </c>
      <c r="GE82" s="46">
        <f t="shared" si="88"/>
        <v>0</v>
      </c>
      <c r="GF82" s="46">
        <f t="shared" si="88"/>
        <v>0</v>
      </c>
      <c r="GG82" s="46">
        <f t="shared" si="88"/>
        <v>0</v>
      </c>
      <c r="GH82" s="46">
        <f t="shared" si="88"/>
        <v>0</v>
      </c>
      <c r="GI82" s="46">
        <f t="shared" si="88"/>
        <v>0</v>
      </c>
      <c r="GJ82" s="46">
        <f t="shared" si="88"/>
        <v>0</v>
      </c>
      <c r="GK82" s="46">
        <f t="shared" si="88"/>
        <v>0</v>
      </c>
      <c r="GL82" s="46">
        <f t="shared" si="88"/>
        <v>0</v>
      </c>
      <c r="GM82" s="46">
        <f t="shared" si="80"/>
        <v>0</v>
      </c>
      <c r="GN82" s="46">
        <f t="shared" si="80"/>
        <v>0</v>
      </c>
      <c r="GO82" s="46">
        <f t="shared" si="80"/>
        <v>0</v>
      </c>
      <c r="GP82" s="46">
        <f t="shared" si="80"/>
        <v>0</v>
      </c>
      <c r="GQ82" s="46">
        <f t="shared" si="80"/>
        <v>0</v>
      </c>
      <c r="GR82" s="46">
        <f t="shared" si="80"/>
        <v>0</v>
      </c>
      <c r="GS82" s="46">
        <f t="shared" si="80"/>
        <v>0</v>
      </c>
      <c r="GT82" s="46">
        <f t="shared" si="80"/>
        <v>0</v>
      </c>
      <c r="GU82" s="46">
        <f t="shared" si="80"/>
        <v>0</v>
      </c>
      <c r="GV82" s="46">
        <f t="shared" si="80"/>
        <v>0</v>
      </c>
      <c r="GW82" s="46">
        <f t="shared" si="80"/>
        <v>0</v>
      </c>
      <c r="GX82" s="46">
        <f t="shared" si="80"/>
        <v>0</v>
      </c>
      <c r="GY82" s="46">
        <f t="shared" si="80"/>
        <v>0</v>
      </c>
      <c r="GZ82" s="46">
        <f t="shared" si="80"/>
        <v>0</v>
      </c>
      <c r="HA82" s="46">
        <f t="shared" si="80"/>
        <v>0</v>
      </c>
      <c r="HB82" s="46">
        <f t="shared" si="80"/>
        <v>0</v>
      </c>
      <c r="HC82" s="46">
        <f t="shared" si="89"/>
        <v>0</v>
      </c>
      <c r="HD82" s="46">
        <f t="shared" si="89"/>
        <v>0</v>
      </c>
      <c r="HE82" s="46">
        <f t="shared" si="89"/>
        <v>0</v>
      </c>
      <c r="HF82" s="46">
        <f t="shared" si="89"/>
        <v>0</v>
      </c>
      <c r="HG82" s="46">
        <f t="shared" si="89"/>
        <v>0</v>
      </c>
      <c r="HH82" s="46">
        <f t="shared" si="89"/>
        <v>0</v>
      </c>
      <c r="HI82" s="46">
        <f t="shared" si="89"/>
        <v>0</v>
      </c>
      <c r="HJ82" s="46">
        <f t="shared" si="89"/>
        <v>0</v>
      </c>
      <c r="HK82" s="46">
        <f t="shared" si="89"/>
        <v>0</v>
      </c>
      <c r="HL82" s="46">
        <f t="shared" si="89"/>
        <v>0</v>
      </c>
      <c r="HM82" s="46">
        <f t="shared" si="89"/>
        <v>0</v>
      </c>
      <c r="HN82" s="46">
        <f t="shared" si="89"/>
        <v>0</v>
      </c>
      <c r="HO82" s="46">
        <f t="shared" si="89"/>
        <v>0</v>
      </c>
      <c r="HP82" s="46">
        <f t="shared" si="89"/>
        <v>0</v>
      </c>
      <c r="HQ82" s="46">
        <f t="shared" si="89"/>
        <v>0</v>
      </c>
      <c r="HR82" s="46">
        <f t="shared" si="89"/>
        <v>0</v>
      </c>
      <c r="HS82" s="46">
        <f t="shared" si="81"/>
        <v>0</v>
      </c>
      <c r="HT82" s="46">
        <f t="shared" si="81"/>
        <v>0</v>
      </c>
      <c r="HU82" s="46">
        <f t="shared" si="81"/>
        <v>0</v>
      </c>
      <c r="HV82" s="46">
        <f t="shared" si="81"/>
        <v>0</v>
      </c>
      <c r="HW82" s="46">
        <f t="shared" si="81"/>
        <v>0</v>
      </c>
      <c r="HX82" s="46">
        <f t="shared" si="81"/>
        <v>0</v>
      </c>
      <c r="HY82" s="46">
        <f t="shared" si="81"/>
        <v>0</v>
      </c>
      <c r="HZ82" s="46">
        <f t="shared" si="81"/>
        <v>0</v>
      </c>
      <c r="IA82" s="46">
        <f t="shared" si="81"/>
        <v>0</v>
      </c>
      <c r="IB82" s="46">
        <f t="shared" si="81"/>
        <v>0</v>
      </c>
      <c r="IC82" s="46">
        <f t="shared" si="81"/>
        <v>0</v>
      </c>
      <c r="ID82" s="46">
        <f t="shared" si="81"/>
        <v>0</v>
      </c>
      <c r="IE82" s="46">
        <f t="shared" si="81"/>
        <v>0</v>
      </c>
      <c r="IF82" s="46">
        <f t="shared" si="81"/>
        <v>0</v>
      </c>
      <c r="IG82" s="46">
        <f t="shared" si="81"/>
        <v>0</v>
      </c>
      <c r="IH82" s="46">
        <f t="shared" si="81"/>
        <v>0</v>
      </c>
      <c r="II82" s="46">
        <f t="shared" si="90"/>
        <v>0</v>
      </c>
      <c r="IJ82" s="46">
        <f t="shared" si="90"/>
        <v>0</v>
      </c>
      <c r="IK82" s="46">
        <f t="shared" si="90"/>
        <v>0</v>
      </c>
      <c r="IL82" s="46">
        <f t="shared" si="90"/>
        <v>0</v>
      </c>
      <c r="IM82" s="46">
        <f t="shared" si="90"/>
        <v>0</v>
      </c>
      <c r="IN82" s="46">
        <f t="shared" si="90"/>
        <v>0</v>
      </c>
      <c r="IO82" s="46">
        <f t="shared" si="90"/>
        <v>0</v>
      </c>
      <c r="IP82" s="46">
        <f t="shared" si="90"/>
        <v>0</v>
      </c>
      <c r="IQ82" s="46">
        <f t="shared" si="90"/>
        <v>0</v>
      </c>
      <c r="IR82" s="46">
        <f t="shared" si="90"/>
        <v>0</v>
      </c>
      <c r="IS82" s="46">
        <f t="shared" si="90"/>
        <v>0</v>
      </c>
      <c r="IT82" s="46">
        <f t="shared" si="90"/>
        <v>0</v>
      </c>
      <c r="IU82" s="46">
        <f t="shared" si="90"/>
        <v>0</v>
      </c>
      <c r="IV82" s="46">
        <f t="shared" si="90"/>
        <v>0</v>
      </c>
      <c r="IW82" s="46">
        <f t="shared" si="90"/>
        <v>0</v>
      </c>
      <c r="IX82" s="46">
        <f t="shared" si="90"/>
        <v>0</v>
      </c>
      <c r="IY82" s="46">
        <f t="shared" si="82"/>
        <v>0</v>
      </c>
      <c r="IZ82" s="46">
        <f t="shared" si="82"/>
        <v>0</v>
      </c>
      <c r="JA82" s="46">
        <f t="shared" si="82"/>
        <v>0</v>
      </c>
      <c r="JB82" s="46">
        <f t="shared" si="82"/>
        <v>0</v>
      </c>
      <c r="JC82" s="46">
        <f t="shared" si="82"/>
        <v>0</v>
      </c>
      <c r="JD82" s="46">
        <f t="shared" si="82"/>
        <v>0</v>
      </c>
      <c r="JE82" s="46">
        <f t="shared" si="82"/>
        <v>0</v>
      </c>
      <c r="JF82" s="46">
        <f t="shared" si="82"/>
        <v>0</v>
      </c>
      <c r="JG82" s="46">
        <f t="shared" si="82"/>
        <v>0</v>
      </c>
      <c r="JH82" s="46">
        <f t="shared" si="82"/>
        <v>0</v>
      </c>
      <c r="JI82" s="46">
        <f t="shared" si="82"/>
        <v>0</v>
      </c>
      <c r="JJ82" s="46">
        <f t="shared" si="82"/>
        <v>0</v>
      </c>
      <c r="JK82" s="46">
        <f t="shared" si="82"/>
        <v>0</v>
      </c>
      <c r="JL82" s="46">
        <f t="shared" si="82"/>
        <v>0</v>
      </c>
      <c r="JM82" s="46">
        <f t="shared" si="82"/>
        <v>0</v>
      </c>
      <c r="JN82" s="46">
        <f t="shared" si="82"/>
        <v>0</v>
      </c>
      <c r="JO82" s="46">
        <f t="shared" si="91"/>
        <v>0</v>
      </c>
      <c r="JP82" s="46">
        <f t="shared" si="91"/>
        <v>0</v>
      </c>
      <c r="JQ82" s="46">
        <f t="shared" si="91"/>
        <v>0</v>
      </c>
      <c r="JR82" s="46">
        <f t="shared" si="91"/>
        <v>0</v>
      </c>
      <c r="JS82" s="46">
        <f t="shared" si="91"/>
        <v>0</v>
      </c>
      <c r="JT82" s="46">
        <f t="shared" si="91"/>
        <v>0</v>
      </c>
      <c r="JU82" s="46">
        <f t="shared" si="91"/>
        <v>0</v>
      </c>
      <c r="JV82" s="46">
        <f t="shared" si="91"/>
        <v>0</v>
      </c>
      <c r="JW82" s="46">
        <f t="shared" si="91"/>
        <v>0</v>
      </c>
      <c r="JX82" s="46">
        <f t="shared" si="91"/>
        <v>0</v>
      </c>
      <c r="JY82" s="46">
        <f t="shared" si="91"/>
        <v>0</v>
      </c>
      <c r="JZ82" s="46">
        <f t="shared" si="91"/>
        <v>0</v>
      </c>
      <c r="KA82" s="46">
        <f t="shared" si="91"/>
        <v>0</v>
      </c>
      <c r="KB82" s="46">
        <f t="shared" si="91"/>
        <v>0</v>
      </c>
      <c r="KC82" s="46">
        <f t="shared" si="91"/>
        <v>0</v>
      </c>
      <c r="KD82" s="46">
        <f t="shared" si="91"/>
        <v>0</v>
      </c>
      <c r="KE82" s="46">
        <f t="shared" si="83"/>
        <v>0</v>
      </c>
      <c r="KF82" s="46">
        <f t="shared" si="84"/>
        <v>0</v>
      </c>
      <c r="KG82" s="46">
        <f t="shared" si="84"/>
        <v>0</v>
      </c>
      <c r="KH82" s="46">
        <f t="shared" si="84"/>
        <v>0</v>
      </c>
      <c r="KI82" s="46">
        <f t="shared" si="84"/>
        <v>0</v>
      </c>
      <c r="KJ82" s="46">
        <f t="shared" si="84"/>
        <v>0</v>
      </c>
      <c r="KK82" s="46">
        <f t="shared" si="84"/>
        <v>0</v>
      </c>
      <c r="KL82" s="46">
        <f t="shared" si="84"/>
        <v>0</v>
      </c>
      <c r="KM82" s="46">
        <f t="shared" si="84"/>
        <v>0</v>
      </c>
      <c r="KN82" s="46">
        <f t="shared" si="84"/>
        <v>0</v>
      </c>
      <c r="KO82" s="46">
        <f t="shared" si="84"/>
        <v>0</v>
      </c>
      <c r="KP82" s="46">
        <f t="shared" si="84"/>
        <v>0</v>
      </c>
      <c r="KQ82" s="46">
        <f t="shared" si="84"/>
        <v>0</v>
      </c>
      <c r="KR82" s="46">
        <f t="shared" si="84"/>
        <v>0</v>
      </c>
      <c r="KS82" s="46">
        <f t="shared" si="84"/>
        <v>0</v>
      </c>
      <c r="KT82" s="46">
        <f t="shared" si="84"/>
        <v>0</v>
      </c>
      <c r="KU82" s="46">
        <f t="shared" si="84"/>
        <v>0</v>
      </c>
      <c r="KV82" s="46">
        <f t="shared" si="92"/>
        <v>0</v>
      </c>
      <c r="KW82" s="46">
        <f t="shared" si="92"/>
        <v>0</v>
      </c>
      <c r="KX82" s="46">
        <f t="shared" si="92"/>
        <v>0</v>
      </c>
      <c r="KY82" s="46">
        <f t="shared" si="92"/>
        <v>0</v>
      </c>
      <c r="KZ82" s="46">
        <f t="shared" si="92"/>
        <v>0</v>
      </c>
      <c r="LA82" s="46">
        <f t="shared" si="92"/>
        <v>0</v>
      </c>
      <c r="LB82" s="46">
        <f t="shared" si="92"/>
        <v>0</v>
      </c>
      <c r="LC82" s="46">
        <f t="shared" si="92"/>
        <v>0</v>
      </c>
      <c r="LD82" s="46">
        <f t="shared" si="92"/>
        <v>0</v>
      </c>
      <c r="LE82" s="46">
        <f t="shared" si="92"/>
        <v>0</v>
      </c>
      <c r="LF82" s="46">
        <f t="shared" si="92"/>
        <v>0</v>
      </c>
      <c r="LG82" s="46">
        <f t="shared" si="92"/>
        <v>0</v>
      </c>
      <c r="LH82" s="46">
        <f t="shared" si="92"/>
        <v>0</v>
      </c>
      <c r="LI82" s="46">
        <f t="shared" si="92"/>
        <v>0</v>
      </c>
      <c r="LJ82" s="46">
        <f t="shared" si="92"/>
        <v>0</v>
      </c>
      <c r="LK82" s="46">
        <f t="shared" si="93"/>
        <v>0</v>
      </c>
      <c r="LL82" s="46">
        <f t="shared" si="93"/>
        <v>0</v>
      </c>
      <c r="LM82" s="46">
        <f t="shared" si="93"/>
        <v>0</v>
      </c>
      <c r="LN82" s="46">
        <f t="shared" si="93"/>
        <v>0</v>
      </c>
      <c r="LO82" s="46">
        <f t="shared" si="93"/>
        <v>0</v>
      </c>
      <c r="LP82" s="46">
        <f t="shared" si="93"/>
        <v>0</v>
      </c>
      <c r="LQ82" s="46">
        <f t="shared" si="93"/>
        <v>0</v>
      </c>
      <c r="LR82" s="46">
        <f t="shared" si="93"/>
        <v>0</v>
      </c>
      <c r="LS82" s="46">
        <f t="shared" si="93"/>
        <v>0</v>
      </c>
      <c r="LT82" s="46">
        <f t="shared" si="93"/>
        <v>0</v>
      </c>
    </row>
    <row r="83" spans="1:332" ht="24.6" customHeight="1">
      <c r="A83" s="121">
        <v>22</v>
      </c>
      <c r="B83" s="19"/>
      <c r="C83" s="21"/>
      <c r="D83" s="21"/>
      <c r="E83" s="215" t="str">
        <f t="shared" si="25"/>
        <v/>
      </c>
      <c r="F83" s="215">
        <f t="shared" si="26"/>
        <v>0</v>
      </c>
      <c r="G83" s="218"/>
      <c r="H83" s="217" t="str">
        <f t="shared" si="27"/>
        <v>Falta(n) Fecha(s)</v>
      </c>
      <c r="I83" s="72"/>
      <c r="J83" s="72"/>
      <c r="K83" s="72"/>
      <c r="L83" s="72"/>
      <c r="M83" s="72"/>
      <c r="N83" s="72"/>
      <c r="O83" s="72"/>
      <c r="P83" s="72"/>
      <c r="Q83" s="210" t="str" cm="1">
        <f t="array" ref="Q83">IF(SUM(COUNTIF(J83:P83,{"SI","NO APLICA"}))=0,
   "",
   IF(SUM(COUNTIF(J83:P83,{"SI","NO APLICA"}))=COLUMNS(J83:P83),
      "CUMPLE",
      "NO CUMPLE"))</f>
        <v/>
      </c>
      <c r="R83" s="72"/>
      <c r="S83" s="19"/>
      <c r="T83" s="72"/>
      <c r="U83" s="19"/>
      <c r="V83" s="72"/>
      <c r="W83" s="72"/>
      <c r="X83" s="72"/>
      <c r="Y83" s="210" t="str">
        <f t="shared" si="70"/>
        <v/>
      </c>
      <c r="Z83" s="211" t="str">
        <f t="shared" si="71"/>
        <v/>
      </c>
      <c r="AA83" s="476"/>
      <c r="AB83" s="477"/>
      <c r="AD83" s="122" t="str">
        <f t="shared" si="28"/>
        <v/>
      </c>
      <c r="AE83" s="122" t="str">
        <f t="shared" si="28"/>
        <v/>
      </c>
      <c r="AF83" s="123">
        <f t="shared" si="28"/>
        <v>0</v>
      </c>
      <c r="AG83" s="122" t="str">
        <f t="shared" si="29"/>
        <v/>
      </c>
      <c r="AH83" s="122" t="str">
        <f t="shared" si="29"/>
        <v/>
      </c>
      <c r="AI83" s="123">
        <f t="shared" si="29"/>
        <v>0</v>
      </c>
      <c r="AW83" s="46" t="str">
        <f t="shared" si="30"/>
        <v/>
      </c>
      <c r="AX83" s="46">
        <f t="shared" si="30"/>
        <v>1</v>
      </c>
      <c r="AY83" s="96">
        <v>22</v>
      </c>
      <c r="AZ83" s="47" t="str">
        <f t="shared" si="31"/>
        <v/>
      </c>
      <c r="BA83" s="47">
        <f t="shared" si="32"/>
        <v>0</v>
      </c>
      <c r="BB83" s="90" t="str">
        <f t="shared" si="33"/>
        <v/>
      </c>
      <c r="BC83" s="124">
        <v>22</v>
      </c>
      <c r="BD83" s="125">
        <f t="shared" si="34"/>
        <v>1</v>
      </c>
      <c r="BE83" s="126">
        <f t="shared" si="35"/>
        <v>1</v>
      </c>
      <c r="BF83" s="90">
        <f t="shared" si="36"/>
        <v>0</v>
      </c>
      <c r="BG83" s="90">
        <f t="shared" si="75"/>
        <v>0</v>
      </c>
      <c r="BH83" s="90" t="str">
        <f t="shared" si="72"/>
        <v/>
      </c>
      <c r="BI83" s="90" t="e">
        <f t="shared" si="37"/>
        <v>#NUM!</v>
      </c>
      <c r="BJ83" s="90" t="str">
        <f t="shared" si="38"/>
        <v/>
      </c>
      <c r="BK83" s="127">
        <f t="shared" si="39"/>
        <v>0</v>
      </c>
      <c r="BL83" s="128" t="e">
        <f t="shared" si="40"/>
        <v>#NUM!</v>
      </c>
      <c r="BM83" s="128" t="e">
        <f t="shared" si="41"/>
        <v>#NUM!</v>
      </c>
      <c r="BN83" s="128" t="str">
        <f t="shared" si="42"/>
        <v/>
      </c>
      <c r="BO83" s="128" t="str">
        <f t="shared" si="73"/>
        <v/>
      </c>
      <c r="BP83" s="90">
        <f t="shared" si="43"/>
        <v>0</v>
      </c>
      <c r="BQ83" s="90">
        <f t="shared" si="44"/>
        <v>0</v>
      </c>
      <c r="BR83" s="90">
        <f t="shared" si="76"/>
        <v>0</v>
      </c>
      <c r="BS83" s="90" t="str">
        <f t="shared" si="45"/>
        <v/>
      </c>
      <c r="BT83" s="90" t="e">
        <f t="shared" si="46"/>
        <v>#NUM!</v>
      </c>
      <c r="BU83" s="90" t="e">
        <f t="shared" si="47"/>
        <v>#NUM!</v>
      </c>
      <c r="BV83" s="127">
        <f t="shared" si="48"/>
        <v>0</v>
      </c>
      <c r="BW83" s="128" t="e">
        <f t="shared" si="49"/>
        <v>#NUM!</v>
      </c>
      <c r="BX83" s="128" t="e">
        <f t="shared" si="50"/>
        <v>#NUM!</v>
      </c>
      <c r="BY83" s="128" t="str">
        <f t="shared" si="51"/>
        <v/>
      </c>
      <c r="BZ83" s="128" t="str">
        <f t="shared" si="74"/>
        <v/>
      </c>
      <c r="CA83" s="90">
        <f t="shared" si="52"/>
        <v>0</v>
      </c>
      <c r="CB83" s="90"/>
      <c r="CC83" s="90"/>
      <c r="CD83" s="129"/>
      <c r="CE83" s="130">
        <f t="shared" si="53"/>
        <v>0</v>
      </c>
      <c r="CF83" s="46">
        <f t="shared" si="85"/>
        <v>0</v>
      </c>
      <c r="CG83" s="46">
        <f t="shared" si="85"/>
        <v>0</v>
      </c>
      <c r="CH83" s="46">
        <f t="shared" si="85"/>
        <v>0</v>
      </c>
      <c r="CI83" s="46">
        <f t="shared" si="85"/>
        <v>0</v>
      </c>
      <c r="CJ83" s="46">
        <f t="shared" si="85"/>
        <v>0</v>
      </c>
      <c r="CK83" s="46">
        <f t="shared" si="85"/>
        <v>0</v>
      </c>
      <c r="CL83" s="46">
        <f t="shared" si="85"/>
        <v>0</v>
      </c>
      <c r="CM83" s="46">
        <f t="shared" si="85"/>
        <v>0</v>
      </c>
      <c r="CN83" s="46">
        <f t="shared" si="85"/>
        <v>0</v>
      </c>
      <c r="CO83" s="46">
        <f t="shared" si="85"/>
        <v>0</v>
      </c>
      <c r="CP83" s="46">
        <f t="shared" si="85"/>
        <v>0</v>
      </c>
      <c r="CQ83" s="46">
        <f t="shared" si="85"/>
        <v>0</v>
      </c>
      <c r="CR83" s="46">
        <f t="shared" si="85"/>
        <v>0</v>
      </c>
      <c r="CS83" s="46">
        <f t="shared" si="85"/>
        <v>0</v>
      </c>
      <c r="CT83" s="46">
        <f t="shared" si="85"/>
        <v>0</v>
      </c>
      <c r="CU83" s="46">
        <f t="shared" si="85"/>
        <v>0</v>
      </c>
      <c r="CV83" s="46">
        <f t="shared" si="77"/>
        <v>0</v>
      </c>
      <c r="CW83" s="46">
        <f t="shared" si="77"/>
        <v>0</v>
      </c>
      <c r="CX83" s="46">
        <f t="shared" si="77"/>
        <v>0</v>
      </c>
      <c r="CY83" s="46">
        <f t="shared" si="77"/>
        <v>0</v>
      </c>
      <c r="CZ83" s="46">
        <f t="shared" si="77"/>
        <v>0</v>
      </c>
      <c r="DA83" s="46">
        <f t="shared" si="77"/>
        <v>0</v>
      </c>
      <c r="DB83" s="46">
        <f t="shared" si="77"/>
        <v>0</v>
      </c>
      <c r="DC83" s="46">
        <f t="shared" si="77"/>
        <v>0</v>
      </c>
      <c r="DD83" s="46">
        <f t="shared" si="77"/>
        <v>0</v>
      </c>
      <c r="DE83" s="46">
        <f t="shared" si="77"/>
        <v>0</v>
      </c>
      <c r="DF83" s="46">
        <f t="shared" si="77"/>
        <v>0</v>
      </c>
      <c r="DG83" s="46">
        <f t="shared" si="77"/>
        <v>0</v>
      </c>
      <c r="DH83" s="46">
        <f t="shared" si="77"/>
        <v>0</v>
      </c>
      <c r="DI83" s="46">
        <f t="shared" si="77"/>
        <v>0</v>
      </c>
      <c r="DJ83" s="46">
        <f t="shared" si="77"/>
        <v>0</v>
      </c>
      <c r="DK83" s="46">
        <f t="shared" si="86"/>
        <v>0</v>
      </c>
      <c r="DL83" s="46">
        <f t="shared" si="86"/>
        <v>0</v>
      </c>
      <c r="DM83" s="46">
        <f t="shared" si="86"/>
        <v>0</v>
      </c>
      <c r="DN83" s="46">
        <f t="shared" si="86"/>
        <v>0</v>
      </c>
      <c r="DO83" s="46">
        <f t="shared" si="86"/>
        <v>0</v>
      </c>
      <c r="DP83" s="46">
        <f t="shared" si="86"/>
        <v>0</v>
      </c>
      <c r="DQ83" s="46">
        <f t="shared" si="86"/>
        <v>0</v>
      </c>
      <c r="DR83" s="46">
        <f t="shared" si="86"/>
        <v>0</v>
      </c>
      <c r="DS83" s="46">
        <f t="shared" si="86"/>
        <v>0</v>
      </c>
      <c r="DT83" s="46">
        <f t="shared" si="86"/>
        <v>0</v>
      </c>
      <c r="DU83" s="46">
        <f t="shared" si="86"/>
        <v>0</v>
      </c>
      <c r="DV83" s="46">
        <f t="shared" si="86"/>
        <v>0</v>
      </c>
      <c r="DW83" s="46">
        <f t="shared" si="86"/>
        <v>0</v>
      </c>
      <c r="DX83" s="46">
        <f t="shared" si="86"/>
        <v>0</v>
      </c>
      <c r="DY83" s="46">
        <f t="shared" si="86"/>
        <v>0</v>
      </c>
      <c r="DZ83" s="46">
        <f t="shared" si="86"/>
        <v>0</v>
      </c>
      <c r="EA83" s="46">
        <f t="shared" si="78"/>
        <v>0</v>
      </c>
      <c r="EB83" s="46">
        <f t="shared" si="78"/>
        <v>0</v>
      </c>
      <c r="EC83" s="46">
        <f t="shared" si="78"/>
        <v>0</v>
      </c>
      <c r="ED83" s="46">
        <f t="shared" si="78"/>
        <v>0</v>
      </c>
      <c r="EE83" s="46">
        <f t="shared" si="78"/>
        <v>0</v>
      </c>
      <c r="EF83" s="46">
        <f t="shared" si="78"/>
        <v>0</v>
      </c>
      <c r="EG83" s="46">
        <f t="shared" si="78"/>
        <v>0</v>
      </c>
      <c r="EH83" s="46">
        <f t="shared" si="78"/>
        <v>0</v>
      </c>
      <c r="EI83" s="46">
        <f t="shared" si="78"/>
        <v>0</v>
      </c>
      <c r="EJ83" s="46">
        <f t="shared" si="78"/>
        <v>0</v>
      </c>
      <c r="EK83" s="46">
        <f t="shared" si="78"/>
        <v>0</v>
      </c>
      <c r="EL83" s="46">
        <f t="shared" si="78"/>
        <v>0</v>
      </c>
      <c r="EM83" s="46">
        <f t="shared" si="78"/>
        <v>0</v>
      </c>
      <c r="EN83" s="46">
        <f t="shared" si="78"/>
        <v>0</v>
      </c>
      <c r="EO83" s="46">
        <f t="shared" si="78"/>
        <v>0</v>
      </c>
      <c r="EP83" s="46">
        <f t="shared" si="78"/>
        <v>0</v>
      </c>
      <c r="EQ83" s="46">
        <f t="shared" si="87"/>
        <v>0</v>
      </c>
      <c r="ER83" s="46">
        <f t="shared" si="87"/>
        <v>0</v>
      </c>
      <c r="ES83" s="46">
        <f t="shared" si="87"/>
        <v>0</v>
      </c>
      <c r="ET83" s="46">
        <f t="shared" si="87"/>
        <v>0</v>
      </c>
      <c r="EU83" s="46">
        <f t="shared" si="87"/>
        <v>0</v>
      </c>
      <c r="EV83" s="46">
        <f t="shared" si="87"/>
        <v>0</v>
      </c>
      <c r="EW83" s="46">
        <f t="shared" si="87"/>
        <v>0</v>
      </c>
      <c r="EX83" s="46">
        <f t="shared" si="87"/>
        <v>0</v>
      </c>
      <c r="EY83" s="46">
        <f t="shared" si="87"/>
        <v>0</v>
      </c>
      <c r="EZ83" s="46">
        <f t="shared" si="87"/>
        <v>0</v>
      </c>
      <c r="FA83" s="46">
        <f t="shared" si="87"/>
        <v>0</v>
      </c>
      <c r="FB83" s="46">
        <f t="shared" si="87"/>
        <v>0</v>
      </c>
      <c r="FC83" s="46">
        <f t="shared" si="87"/>
        <v>0</v>
      </c>
      <c r="FD83" s="46">
        <f t="shared" si="87"/>
        <v>0</v>
      </c>
      <c r="FE83" s="46">
        <f t="shared" si="87"/>
        <v>0</v>
      </c>
      <c r="FF83" s="46">
        <f t="shared" si="87"/>
        <v>0</v>
      </c>
      <c r="FG83" s="46">
        <f t="shared" si="79"/>
        <v>0</v>
      </c>
      <c r="FH83" s="46">
        <f t="shared" si="79"/>
        <v>0</v>
      </c>
      <c r="FI83" s="46">
        <f t="shared" si="79"/>
        <v>0</v>
      </c>
      <c r="FJ83" s="46">
        <f t="shared" si="79"/>
        <v>0</v>
      </c>
      <c r="FK83" s="46">
        <f t="shared" si="79"/>
        <v>0</v>
      </c>
      <c r="FL83" s="46">
        <f t="shared" si="79"/>
        <v>0</v>
      </c>
      <c r="FM83" s="46">
        <f t="shared" si="79"/>
        <v>0</v>
      </c>
      <c r="FN83" s="46">
        <f t="shared" si="79"/>
        <v>0</v>
      </c>
      <c r="FO83" s="46">
        <f t="shared" si="79"/>
        <v>0</v>
      </c>
      <c r="FP83" s="46">
        <f t="shared" si="79"/>
        <v>0</v>
      </c>
      <c r="FQ83" s="46">
        <f t="shared" si="79"/>
        <v>0</v>
      </c>
      <c r="FR83" s="46">
        <f t="shared" si="79"/>
        <v>0</v>
      </c>
      <c r="FS83" s="46">
        <f t="shared" si="79"/>
        <v>0</v>
      </c>
      <c r="FT83" s="46">
        <f t="shared" si="79"/>
        <v>0</v>
      </c>
      <c r="FU83" s="46">
        <f t="shared" si="79"/>
        <v>0</v>
      </c>
      <c r="FV83" s="46">
        <f t="shared" si="79"/>
        <v>0</v>
      </c>
      <c r="FW83" s="46">
        <f t="shared" si="88"/>
        <v>0</v>
      </c>
      <c r="FX83" s="46">
        <f t="shared" si="88"/>
        <v>0</v>
      </c>
      <c r="FY83" s="46">
        <f t="shared" si="88"/>
        <v>0</v>
      </c>
      <c r="FZ83" s="46">
        <f t="shared" si="88"/>
        <v>0</v>
      </c>
      <c r="GA83" s="46">
        <f t="shared" si="88"/>
        <v>0</v>
      </c>
      <c r="GB83" s="46">
        <f t="shared" si="88"/>
        <v>0</v>
      </c>
      <c r="GC83" s="46">
        <f t="shared" si="88"/>
        <v>0</v>
      </c>
      <c r="GD83" s="46">
        <f t="shared" si="88"/>
        <v>0</v>
      </c>
      <c r="GE83" s="46">
        <f t="shared" si="88"/>
        <v>0</v>
      </c>
      <c r="GF83" s="46">
        <f t="shared" si="88"/>
        <v>0</v>
      </c>
      <c r="GG83" s="46">
        <f t="shared" si="88"/>
        <v>0</v>
      </c>
      <c r="GH83" s="46">
        <f t="shared" si="88"/>
        <v>0</v>
      </c>
      <c r="GI83" s="46">
        <f t="shared" si="88"/>
        <v>0</v>
      </c>
      <c r="GJ83" s="46">
        <f t="shared" si="88"/>
        <v>0</v>
      </c>
      <c r="GK83" s="46">
        <f t="shared" si="88"/>
        <v>0</v>
      </c>
      <c r="GL83" s="46">
        <f t="shared" si="88"/>
        <v>0</v>
      </c>
      <c r="GM83" s="46">
        <f t="shared" si="80"/>
        <v>0</v>
      </c>
      <c r="GN83" s="46">
        <f t="shared" si="80"/>
        <v>0</v>
      </c>
      <c r="GO83" s="46">
        <f t="shared" si="80"/>
        <v>0</v>
      </c>
      <c r="GP83" s="46">
        <f t="shared" si="80"/>
        <v>0</v>
      </c>
      <c r="GQ83" s="46">
        <f t="shared" si="80"/>
        <v>0</v>
      </c>
      <c r="GR83" s="46">
        <f t="shared" si="80"/>
        <v>0</v>
      </c>
      <c r="GS83" s="46">
        <f t="shared" si="80"/>
        <v>0</v>
      </c>
      <c r="GT83" s="46">
        <f t="shared" si="80"/>
        <v>0</v>
      </c>
      <c r="GU83" s="46">
        <f t="shared" si="80"/>
        <v>0</v>
      </c>
      <c r="GV83" s="46">
        <f t="shared" si="80"/>
        <v>0</v>
      </c>
      <c r="GW83" s="46">
        <f t="shared" si="80"/>
        <v>0</v>
      </c>
      <c r="GX83" s="46">
        <f t="shared" si="80"/>
        <v>0</v>
      </c>
      <c r="GY83" s="46">
        <f t="shared" si="80"/>
        <v>0</v>
      </c>
      <c r="GZ83" s="46">
        <f t="shared" si="80"/>
        <v>0</v>
      </c>
      <c r="HA83" s="46">
        <f t="shared" si="80"/>
        <v>0</v>
      </c>
      <c r="HB83" s="46">
        <f t="shared" si="80"/>
        <v>0</v>
      </c>
      <c r="HC83" s="46">
        <f t="shared" si="89"/>
        <v>0</v>
      </c>
      <c r="HD83" s="46">
        <f t="shared" si="89"/>
        <v>0</v>
      </c>
      <c r="HE83" s="46">
        <f t="shared" si="89"/>
        <v>0</v>
      </c>
      <c r="HF83" s="46">
        <f t="shared" si="89"/>
        <v>0</v>
      </c>
      <c r="HG83" s="46">
        <f t="shared" si="89"/>
        <v>0</v>
      </c>
      <c r="HH83" s="46">
        <f t="shared" si="89"/>
        <v>0</v>
      </c>
      <c r="HI83" s="46">
        <f t="shared" si="89"/>
        <v>0</v>
      </c>
      <c r="HJ83" s="46">
        <f t="shared" si="89"/>
        <v>0</v>
      </c>
      <c r="HK83" s="46">
        <f t="shared" si="89"/>
        <v>0</v>
      </c>
      <c r="HL83" s="46">
        <f t="shared" si="89"/>
        <v>0</v>
      </c>
      <c r="HM83" s="46">
        <f t="shared" si="89"/>
        <v>0</v>
      </c>
      <c r="HN83" s="46">
        <f t="shared" si="89"/>
        <v>0</v>
      </c>
      <c r="HO83" s="46">
        <f t="shared" si="89"/>
        <v>0</v>
      </c>
      <c r="HP83" s="46">
        <f t="shared" si="89"/>
        <v>0</v>
      </c>
      <c r="HQ83" s="46">
        <f t="shared" si="89"/>
        <v>0</v>
      </c>
      <c r="HR83" s="46">
        <f t="shared" si="89"/>
        <v>0</v>
      </c>
      <c r="HS83" s="46">
        <f t="shared" si="81"/>
        <v>0</v>
      </c>
      <c r="HT83" s="46">
        <f t="shared" si="81"/>
        <v>0</v>
      </c>
      <c r="HU83" s="46">
        <f t="shared" si="81"/>
        <v>0</v>
      </c>
      <c r="HV83" s="46">
        <f t="shared" si="81"/>
        <v>0</v>
      </c>
      <c r="HW83" s="46">
        <f t="shared" si="81"/>
        <v>0</v>
      </c>
      <c r="HX83" s="46">
        <f t="shared" si="81"/>
        <v>0</v>
      </c>
      <c r="HY83" s="46">
        <f t="shared" si="81"/>
        <v>0</v>
      </c>
      <c r="HZ83" s="46">
        <f t="shared" si="81"/>
        <v>0</v>
      </c>
      <c r="IA83" s="46">
        <f t="shared" si="81"/>
        <v>0</v>
      </c>
      <c r="IB83" s="46">
        <f t="shared" si="81"/>
        <v>0</v>
      </c>
      <c r="IC83" s="46">
        <f t="shared" si="81"/>
        <v>0</v>
      </c>
      <c r="ID83" s="46">
        <f t="shared" si="81"/>
        <v>0</v>
      </c>
      <c r="IE83" s="46">
        <f t="shared" si="81"/>
        <v>0</v>
      </c>
      <c r="IF83" s="46">
        <f t="shared" si="81"/>
        <v>0</v>
      </c>
      <c r="IG83" s="46">
        <f t="shared" si="81"/>
        <v>0</v>
      </c>
      <c r="IH83" s="46">
        <f t="shared" si="81"/>
        <v>0</v>
      </c>
      <c r="II83" s="46">
        <f t="shared" si="90"/>
        <v>0</v>
      </c>
      <c r="IJ83" s="46">
        <f t="shared" si="90"/>
        <v>0</v>
      </c>
      <c r="IK83" s="46">
        <f t="shared" si="90"/>
        <v>0</v>
      </c>
      <c r="IL83" s="46">
        <f t="shared" si="90"/>
        <v>0</v>
      </c>
      <c r="IM83" s="46">
        <f t="shared" si="90"/>
        <v>0</v>
      </c>
      <c r="IN83" s="46">
        <f t="shared" si="90"/>
        <v>0</v>
      </c>
      <c r="IO83" s="46">
        <f t="shared" si="90"/>
        <v>0</v>
      </c>
      <c r="IP83" s="46">
        <f t="shared" si="90"/>
        <v>0</v>
      </c>
      <c r="IQ83" s="46">
        <f t="shared" si="90"/>
        <v>0</v>
      </c>
      <c r="IR83" s="46">
        <f t="shared" si="90"/>
        <v>0</v>
      </c>
      <c r="IS83" s="46">
        <f t="shared" si="90"/>
        <v>0</v>
      </c>
      <c r="IT83" s="46">
        <f t="shared" si="90"/>
        <v>0</v>
      </c>
      <c r="IU83" s="46">
        <f t="shared" si="90"/>
        <v>0</v>
      </c>
      <c r="IV83" s="46">
        <f t="shared" si="90"/>
        <v>0</v>
      </c>
      <c r="IW83" s="46">
        <f t="shared" si="90"/>
        <v>0</v>
      </c>
      <c r="IX83" s="46">
        <f t="shared" si="90"/>
        <v>0</v>
      </c>
      <c r="IY83" s="46">
        <f t="shared" si="82"/>
        <v>0</v>
      </c>
      <c r="IZ83" s="46">
        <f t="shared" si="82"/>
        <v>0</v>
      </c>
      <c r="JA83" s="46">
        <f t="shared" si="82"/>
        <v>0</v>
      </c>
      <c r="JB83" s="46">
        <f t="shared" si="82"/>
        <v>0</v>
      </c>
      <c r="JC83" s="46">
        <f t="shared" si="82"/>
        <v>0</v>
      </c>
      <c r="JD83" s="46">
        <f t="shared" si="82"/>
        <v>0</v>
      </c>
      <c r="JE83" s="46">
        <f t="shared" si="82"/>
        <v>0</v>
      </c>
      <c r="JF83" s="46">
        <f t="shared" si="82"/>
        <v>0</v>
      </c>
      <c r="JG83" s="46">
        <f t="shared" si="82"/>
        <v>0</v>
      </c>
      <c r="JH83" s="46">
        <f t="shared" si="82"/>
        <v>0</v>
      </c>
      <c r="JI83" s="46">
        <f t="shared" si="82"/>
        <v>0</v>
      </c>
      <c r="JJ83" s="46">
        <f t="shared" si="82"/>
        <v>0</v>
      </c>
      <c r="JK83" s="46">
        <f t="shared" si="82"/>
        <v>0</v>
      </c>
      <c r="JL83" s="46">
        <f t="shared" si="82"/>
        <v>0</v>
      </c>
      <c r="JM83" s="46">
        <f t="shared" si="82"/>
        <v>0</v>
      </c>
      <c r="JN83" s="46">
        <f t="shared" si="82"/>
        <v>0</v>
      </c>
      <c r="JO83" s="46">
        <f t="shared" si="91"/>
        <v>0</v>
      </c>
      <c r="JP83" s="46">
        <f t="shared" si="91"/>
        <v>0</v>
      </c>
      <c r="JQ83" s="46">
        <f t="shared" si="91"/>
        <v>0</v>
      </c>
      <c r="JR83" s="46">
        <f t="shared" si="91"/>
        <v>0</v>
      </c>
      <c r="JS83" s="46">
        <f t="shared" si="91"/>
        <v>0</v>
      </c>
      <c r="JT83" s="46">
        <f t="shared" si="91"/>
        <v>0</v>
      </c>
      <c r="JU83" s="46">
        <f t="shared" si="91"/>
        <v>0</v>
      </c>
      <c r="JV83" s="46">
        <f t="shared" si="91"/>
        <v>0</v>
      </c>
      <c r="JW83" s="46">
        <f t="shared" si="91"/>
        <v>0</v>
      </c>
      <c r="JX83" s="46">
        <f t="shared" si="91"/>
        <v>0</v>
      </c>
      <c r="JY83" s="46">
        <f t="shared" si="91"/>
        <v>0</v>
      </c>
      <c r="JZ83" s="46">
        <f t="shared" si="91"/>
        <v>0</v>
      </c>
      <c r="KA83" s="46">
        <f t="shared" si="91"/>
        <v>0</v>
      </c>
      <c r="KB83" s="46">
        <f t="shared" si="91"/>
        <v>0</v>
      </c>
      <c r="KC83" s="46">
        <f t="shared" si="91"/>
        <v>0</v>
      </c>
      <c r="KD83" s="46">
        <f t="shared" si="91"/>
        <v>0</v>
      </c>
      <c r="KE83" s="46">
        <f t="shared" si="83"/>
        <v>0</v>
      </c>
      <c r="KF83" s="46">
        <f t="shared" si="83"/>
        <v>0</v>
      </c>
      <c r="KG83" s="46">
        <f t="shared" si="83"/>
        <v>0</v>
      </c>
      <c r="KH83" s="46">
        <f t="shared" si="83"/>
        <v>0</v>
      </c>
      <c r="KI83" s="46">
        <f t="shared" si="84"/>
        <v>0</v>
      </c>
      <c r="KJ83" s="46">
        <f t="shared" si="84"/>
        <v>0</v>
      </c>
      <c r="KK83" s="46">
        <f t="shared" si="84"/>
        <v>0</v>
      </c>
      <c r="KL83" s="46">
        <f t="shared" si="84"/>
        <v>0</v>
      </c>
      <c r="KM83" s="46">
        <f t="shared" si="84"/>
        <v>0</v>
      </c>
      <c r="KN83" s="46">
        <f t="shared" si="84"/>
        <v>0</v>
      </c>
      <c r="KO83" s="46">
        <f t="shared" si="84"/>
        <v>0</v>
      </c>
      <c r="KP83" s="46">
        <f t="shared" si="84"/>
        <v>0</v>
      </c>
      <c r="KQ83" s="46">
        <f t="shared" si="84"/>
        <v>0</v>
      </c>
      <c r="KR83" s="46">
        <f t="shared" si="84"/>
        <v>0</v>
      </c>
      <c r="KS83" s="46">
        <f t="shared" si="84"/>
        <v>0</v>
      </c>
      <c r="KT83" s="46">
        <f t="shared" si="84"/>
        <v>0</v>
      </c>
      <c r="KU83" s="46">
        <f t="shared" si="84"/>
        <v>0</v>
      </c>
      <c r="KV83" s="46">
        <f t="shared" si="92"/>
        <v>0</v>
      </c>
      <c r="KW83" s="46">
        <f t="shared" si="92"/>
        <v>0</v>
      </c>
      <c r="KX83" s="46">
        <f t="shared" si="92"/>
        <v>0</v>
      </c>
      <c r="KY83" s="46">
        <f t="shared" si="92"/>
        <v>0</v>
      </c>
      <c r="KZ83" s="46">
        <f t="shared" si="92"/>
        <v>0</v>
      </c>
      <c r="LA83" s="46">
        <f t="shared" si="92"/>
        <v>0</v>
      </c>
      <c r="LB83" s="46">
        <f t="shared" si="92"/>
        <v>0</v>
      </c>
      <c r="LC83" s="46">
        <f t="shared" si="92"/>
        <v>0</v>
      </c>
      <c r="LD83" s="46">
        <f t="shared" si="92"/>
        <v>0</v>
      </c>
      <c r="LE83" s="46">
        <f t="shared" si="92"/>
        <v>0</v>
      </c>
      <c r="LF83" s="46">
        <f t="shared" si="92"/>
        <v>0</v>
      </c>
      <c r="LG83" s="46">
        <f t="shared" si="92"/>
        <v>0</v>
      </c>
      <c r="LH83" s="46">
        <f t="shared" si="92"/>
        <v>0</v>
      </c>
      <c r="LI83" s="46">
        <f t="shared" si="92"/>
        <v>0</v>
      </c>
      <c r="LJ83" s="46">
        <f t="shared" si="92"/>
        <v>0</v>
      </c>
      <c r="LK83" s="46">
        <f t="shared" si="93"/>
        <v>0</v>
      </c>
      <c r="LL83" s="46">
        <f t="shared" si="93"/>
        <v>0</v>
      </c>
      <c r="LM83" s="46">
        <f t="shared" si="93"/>
        <v>0</v>
      </c>
      <c r="LN83" s="46">
        <f t="shared" si="93"/>
        <v>0</v>
      </c>
      <c r="LO83" s="46">
        <f t="shared" si="93"/>
        <v>0</v>
      </c>
      <c r="LP83" s="46">
        <f t="shared" si="93"/>
        <v>0</v>
      </c>
      <c r="LQ83" s="46">
        <f t="shared" si="93"/>
        <v>0</v>
      </c>
      <c r="LR83" s="46">
        <f t="shared" si="93"/>
        <v>0</v>
      </c>
      <c r="LS83" s="46">
        <f t="shared" si="93"/>
        <v>0</v>
      </c>
      <c r="LT83" s="46">
        <f t="shared" si="93"/>
        <v>0</v>
      </c>
    </row>
    <row r="84" spans="1:332" ht="24.6" customHeight="1">
      <c r="A84" s="121">
        <v>23</v>
      </c>
      <c r="B84" s="19"/>
      <c r="C84" s="21"/>
      <c r="D84" s="21"/>
      <c r="E84" s="215" t="str">
        <f t="shared" si="25"/>
        <v/>
      </c>
      <c r="F84" s="215">
        <f t="shared" si="26"/>
        <v>0</v>
      </c>
      <c r="G84" s="218"/>
      <c r="H84" s="217" t="str">
        <f t="shared" si="27"/>
        <v>Falta(n) Fecha(s)</v>
      </c>
      <c r="I84" s="72"/>
      <c r="J84" s="72"/>
      <c r="K84" s="72"/>
      <c r="L84" s="72"/>
      <c r="M84" s="72"/>
      <c r="N84" s="72"/>
      <c r="O84" s="72"/>
      <c r="P84" s="72"/>
      <c r="Q84" s="210" t="str" cm="1">
        <f t="array" ref="Q84">IF(SUM(COUNTIF(J84:P84,{"SI","NO APLICA"}))=0,
   "",
   IF(SUM(COUNTIF(J84:P84,{"SI","NO APLICA"}))=COLUMNS(J84:P84),
      "CUMPLE",
      "NO CUMPLE"))</f>
        <v/>
      </c>
      <c r="R84" s="72"/>
      <c r="S84" s="19"/>
      <c r="T84" s="72"/>
      <c r="U84" s="19"/>
      <c r="V84" s="72"/>
      <c r="W84" s="72"/>
      <c r="X84" s="72"/>
      <c r="Y84" s="210" t="str">
        <f t="shared" si="70"/>
        <v/>
      </c>
      <c r="Z84" s="211" t="str">
        <f t="shared" si="71"/>
        <v/>
      </c>
      <c r="AA84" s="476"/>
      <c r="AB84" s="477"/>
      <c r="AD84" s="122" t="str">
        <f t="shared" si="28"/>
        <v/>
      </c>
      <c r="AE84" s="122" t="str">
        <f t="shared" si="28"/>
        <v/>
      </c>
      <c r="AF84" s="123">
        <f t="shared" si="28"/>
        <v>0</v>
      </c>
      <c r="AG84" s="122" t="str">
        <f t="shared" si="29"/>
        <v/>
      </c>
      <c r="AH84" s="122" t="str">
        <f t="shared" si="29"/>
        <v/>
      </c>
      <c r="AI84" s="123">
        <f t="shared" si="29"/>
        <v>0</v>
      </c>
      <c r="AW84" s="46" t="str">
        <f t="shared" si="30"/>
        <v/>
      </c>
      <c r="AX84" s="46">
        <f t="shared" si="30"/>
        <v>1</v>
      </c>
      <c r="AY84" s="96">
        <v>23</v>
      </c>
      <c r="AZ84" s="47" t="str">
        <f t="shared" si="31"/>
        <v/>
      </c>
      <c r="BA84" s="47">
        <f t="shared" si="32"/>
        <v>0</v>
      </c>
      <c r="BB84" s="90" t="str">
        <f t="shared" si="33"/>
        <v/>
      </c>
      <c r="BC84" s="124">
        <v>23</v>
      </c>
      <c r="BD84" s="125">
        <f t="shared" si="34"/>
        <v>1</v>
      </c>
      <c r="BE84" s="126">
        <f t="shared" si="35"/>
        <v>1</v>
      </c>
      <c r="BF84" s="90">
        <f t="shared" si="36"/>
        <v>0</v>
      </c>
      <c r="BG84" s="90">
        <f t="shared" si="75"/>
        <v>0</v>
      </c>
      <c r="BH84" s="90" t="str">
        <f t="shared" si="72"/>
        <v/>
      </c>
      <c r="BI84" s="90" t="e">
        <f t="shared" si="37"/>
        <v>#NUM!</v>
      </c>
      <c r="BJ84" s="90" t="str">
        <f t="shared" si="38"/>
        <v/>
      </c>
      <c r="BK84" s="127">
        <f t="shared" si="39"/>
        <v>0</v>
      </c>
      <c r="BL84" s="128" t="e">
        <f t="shared" si="40"/>
        <v>#NUM!</v>
      </c>
      <c r="BM84" s="128" t="e">
        <f t="shared" si="41"/>
        <v>#NUM!</v>
      </c>
      <c r="BN84" s="128" t="str">
        <f t="shared" si="42"/>
        <v/>
      </c>
      <c r="BO84" s="128" t="str">
        <f t="shared" si="73"/>
        <v/>
      </c>
      <c r="BP84" s="90">
        <f t="shared" si="43"/>
        <v>0</v>
      </c>
      <c r="BQ84" s="90">
        <f t="shared" si="44"/>
        <v>0</v>
      </c>
      <c r="BR84" s="90">
        <f t="shared" si="76"/>
        <v>0</v>
      </c>
      <c r="BS84" s="90" t="str">
        <f t="shared" si="45"/>
        <v/>
      </c>
      <c r="BT84" s="90" t="e">
        <f t="shared" si="46"/>
        <v>#NUM!</v>
      </c>
      <c r="BU84" s="90" t="e">
        <f t="shared" si="47"/>
        <v>#NUM!</v>
      </c>
      <c r="BV84" s="127">
        <f t="shared" si="48"/>
        <v>0</v>
      </c>
      <c r="BW84" s="128" t="e">
        <f t="shared" si="49"/>
        <v>#NUM!</v>
      </c>
      <c r="BX84" s="128" t="e">
        <f t="shared" si="50"/>
        <v>#NUM!</v>
      </c>
      <c r="BY84" s="128" t="str">
        <f t="shared" si="51"/>
        <v/>
      </c>
      <c r="BZ84" s="128" t="str">
        <f t="shared" si="74"/>
        <v/>
      </c>
      <c r="CA84" s="90">
        <f t="shared" si="52"/>
        <v>0</v>
      </c>
      <c r="CB84" s="90"/>
      <c r="CC84" s="90"/>
      <c r="CD84" s="129"/>
      <c r="CE84" s="130">
        <f t="shared" si="53"/>
        <v>0</v>
      </c>
      <c r="CF84" s="46">
        <f t="shared" si="85"/>
        <v>0</v>
      </c>
      <c r="CG84" s="46">
        <f t="shared" si="85"/>
        <v>0</v>
      </c>
      <c r="CH84" s="46">
        <f t="shared" si="85"/>
        <v>0</v>
      </c>
      <c r="CI84" s="46">
        <f t="shared" si="85"/>
        <v>0</v>
      </c>
      <c r="CJ84" s="46">
        <f t="shared" si="85"/>
        <v>0</v>
      </c>
      <c r="CK84" s="46">
        <f t="shared" si="85"/>
        <v>0</v>
      </c>
      <c r="CL84" s="46">
        <f t="shared" si="85"/>
        <v>0</v>
      </c>
      <c r="CM84" s="46">
        <f t="shared" si="85"/>
        <v>0</v>
      </c>
      <c r="CN84" s="46">
        <f t="shared" si="85"/>
        <v>0</v>
      </c>
      <c r="CO84" s="46">
        <f t="shared" si="85"/>
        <v>0</v>
      </c>
      <c r="CP84" s="46">
        <f t="shared" si="85"/>
        <v>0</v>
      </c>
      <c r="CQ84" s="46">
        <f t="shared" si="85"/>
        <v>0</v>
      </c>
      <c r="CR84" s="46">
        <f t="shared" si="85"/>
        <v>0</v>
      </c>
      <c r="CS84" s="46">
        <f t="shared" si="85"/>
        <v>0</v>
      </c>
      <c r="CT84" s="46">
        <f t="shared" si="85"/>
        <v>0</v>
      </c>
      <c r="CU84" s="46">
        <f t="shared" si="85"/>
        <v>0</v>
      </c>
      <c r="CV84" s="46">
        <f t="shared" si="77"/>
        <v>0</v>
      </c>
      <c r="CW84" s="46">
        <f t="shared" si="77"/>
        <v>0</v>
      </c>
      <c r="CX84" s="46">
        <f t="shared" si="77"/>
        <v>0</v>
      </c>
      <c r="CY84" s="46">
        <f t="shared" si="77"/>
        <v>0</v>
      </c>
      <c r="CZ84" s="46">
        <f t="shared" si="77"/>
        <v>0</v>
      </c>
      <c r="DA84" s="46">
        <f t="shared" si="77"/>
        <v>0</v>
      </c>
      <c r="DB84" s="46">
        <f t="shared" si="77"/>
        <v>0</v>
      </c>
      <c r="DC84" s="46">
        <f t="shared" si="77"/>
        <v>0</v>
      </c>
      <c r="DD84" s="46">
        <f t="shared" si="77"/>
        <v>0</v>
      </c>
      <c r="DE84" s="46">
        <f t="shared" si="77"/>
        <v>0</v>
      </c>
      <c r="DF84" s="46">
        <f t="shared" si="77"/>
        <v>0</v>
      </c>
      <c r="DG84" s="46">
        <f t="shared" si="77"/>
        <v>0</v>
      </c>
      <c r="DH84" s="46">
        <f t="shared" si="77"/>
        <v>0</v>
      </c>
      <c r="DI84" s="46">
        <f t="shared" si="77"/>
        <v>0</v>
      </c>
      <c r="DJ84" s="46">
        <f t="shared" si="77"/>
        <v>0</v>
      </c>
      <c r="DK84" s="46">
        <f t="shared" si="86"/>
        <v>0</v>
      </c>
      <c r="DL84" s="46">
        <f t="shared" si="86"/>
        <v>0</v>
      </c>
      <c r="DM84" s="46">
        <f t="shared" si="86"/>
        <v>0</v>
      </c>
      <c r="DN84" s="46">
        <f t="shared" si="86"/>
        <v>0</v>
      </c>
      <c r="DO84" s="46">
        <f t="shared" si="86"/>
        <v>0</v>
      </c>
      <c r="DP84" s="46">
        <f t="shared" si="86"/>
        <v>0</v>
      </c>
      <c r="DQ84" s="46">
        <f t="shared" si="86"/>
        <v>0</v>
      </c>
      <c r="DR84" s="46">
        <f t="shared" si="86"/>
        <v>0</v>
      </c>
      <c r="DS84" s="46">
        <f t="shared" si="86"/>
        <v>0</v>
      </c>
      <c r="DT84" s="46">
        <f t="shared" si="86"/>
        <v>0</v>
      </c>
      <c r="DU84" s="46">
        <f t="shared" si="86"/>
        <v>0</v>
      </c>
      <c r="DV84" s="46">
        <f t="shared" si="86"/>
        <v>0</v>
      </c>
      <c r="DW84" s="46">
        <f t="shared" si="86"/>
        <v>0</v>
      </c>
      <c r="DX84" s="46">
        <f t="shared" si="86"/>
        <v>0</v>
      </c>
      <c r="DY84" s="46">
        <f t="shared" si="86"/>
        <v>0</v>
      </c>
      <c r="DZ84" s="46">
        <f t="shared" si="86"/>
        <v>0</v>
      </c>
      <c r="EA84" s="46">
        <f t="shared" si="78"/>
        <v>0</v>
      </c>
      <c r="EB84" s="46">
        <f t="shared" si="78"/>
        <v>0</v>
      </c>
      <c r="EC84" s="46">
        <f t="shared" si="78"/>
        <v>0</v>
      </c>
      <c r="ED84" s="46">
        <f t="shared" si="78"/>
        <v>0</v>
      </c>
      <c r="EE84" s="46">
        <f t="shared" si="78"/>
        <v>0</v>
      </c>
      <c r="EF84" s="46">
        <f t="shared" si="78"/>
        <v>0</v>
      </c>
      <c r="EG84" s="46">
        <f t="shared" si="78"/>
        <v>0</v>
      </c>
      <c r="EH84" s="46">
        <f t="shared" si="78"/>
        <v>0</v>
      </c>
      <c r="EI84" s="46">
        <f t="shared" si="78"/>
        <v>0</v>
      </c>
      <c r="EJ84" s="46">
        <f t="shared" si="78"/>
        <v>0</v>
      </c>
      <c r="EK84" s="46">
        <f t="shared" si="78"/>
        <v>0</v>
      </c>
      <c r="EL84" s="46">
        <f t="shared" si="78"/>
        <v>0</v>
      </c>
      <c r="EM84" s="46">
        <f t="shared" si="78"/>
        <v>0</v>
      </c>
      <c r="EN84" s="46">
        <f t="shared" si="78"/>
        <v>0</v>
      </c>
      <c r="EO84" s="46">
        <f t="shared" si="78"/>
        <v>0</v>
      </c>
      <c r="EP84" s="46">
        <f t="shared" si="78"/>
        <v>0</v>
      </c>
      <c r="EQ84" s="46">
        <f t="shared" si="87"/>
        <v>0</v>
      </c>
      <c r="ER84" s="46">
        <f t="shared" si="87"/>
        <v>0</v>
      </c>
      <c r="ES84" s="46">
        <f t="shared" si="87"/>
        <v>0</v>
      </c>
      <c r="ET84" s="46">
        <f t="shared" si="87"/>
        <v>0</v>
      </c>
      <c r="EU84" s="46">
        <f t="shared" si="87"/>
        <v>0</v>
      </c>
      <c r="EV84" s="46">
        <f t="shared" si="87"/>
        <v>0</v>
      </c>
      <c r="EW84" s="46">
        <f t="shared" si="87"/>
        <v>0</v>
      </c>
      <c r="EX84" s="46">
        <f t="shared" si="87"/>
        <v>0</v>
      </c>
      <c r="EY84" s="46">
        <f t="shared" si="87"/>
        <v>0</v>
      </c>
      <c r="EZ84" s="46">
        <f t="shared" si="87"/>
        <v>0</v>
      </c>
      <c r="FA84" s="46">
        <f t="shared" si="87"/>
        <v>0</v>
      </c>
      <c r="FB84" s="46">
        <f t="shared" si="87"/>
        <v>0</v>
      </c>
      <c r="FC84" s="46">
        <f t="shared" si="87"/>
        <v>0</v>
      </c>
      <c r="FD84" s="46">
        <f t="shared" si="87"/>
        <v>0</v>
      </c>
      <c r="FE84" s="46">
        <f t="shared" si="87"/>
        <v>0</v>
      </c>
      <c r="FF84" s="46">
        <f t="shared" si="87"/>
        <v>0</v>
      </c>
      <c r="FG84" s="46">
        <f t="shared" si="79"/>
        <v>0</v>
      </c>
      <c r="FH84" s="46">
        <f t="shared" si="79"/>
        <v>0</v>
      </c>
      <c r="FI84" s="46">
        <f t="shared" si="79"/>
        <v>0</v>
      </c>
      <c r="FJ84" s="46">
        <f t="shared" si="79"/>
        <v>0</v>
      </c>
      <c r="FK84" s="46">
        <f t="shared" si="79"/>
        <v>0</v>
      </c>
      <c r="FL84" s="46">
        <f t="shared" si="79"/>
        <v>0</v>
      </c>
      <c r="FM84" s="46">
        <f t="shared" si="79"/>
        <v>0</v>
      </c>
      <c r="FN84" s="46">
        <f t="shared" si="79"/>
        <v>0</v>
      </c>
      <c r="FO84" s="46">
        <f t="shared" si="79"/>
        <v>0</v>
      </c>
      <c r="FP84" s="46">
        <f t="shared" si="79"/>
        <v>0</v>
      </c>
      <c r="FQ84" s="46">
        <f t="shared" si="79"/>
        <v>0</v>
      </c>
      <c r="FR84" s="46">
        <f t="shared" si="79"/>
        <v>0</v>
      </c>
      <c r="FS84" s="46">
        <f t="shared" si="79"/>
        <v>0</v>
      </c>
      <c r="FT84" s="46">
        <f t="shared" si="79"/>
        <v>0</v>
      </c>
      <c r="FU84" s="46">
        <f t="shared" si="79"/>
        <v>0</v>
      </c>
      <c r="FV84" s="46">
        <f t="shared" si="79"/>
        <v>0</v>
      </c>
      <c r="FW84" s="46">
        <f t="shared" si="88"/>
        <v>0</v>
      </c>
      <c r="FX84" s="46">
        <f t="shared" si="88"/>
        <v>0</v>
      </c>
      <c r="FY84" s="46">
        <f t="shared" si="88"/>
        <v>0</v>
      </c>
      <c r="FZ84" s="46">
        <f t="shared" si="88"/>
        <v>0</v>
      </c>
      <c r="GA84" s="46">
        <f t="shared" si="88"/>
        <v>0</v>
      </c>
      <c r="GB84" s="46">
        <f t="shared" si="88"/>
        <v>0</v>
      </c>
      <c r="GC84" s="46">
        <f t="shared" si="88"/>
        <v>0</v>
      </c>
      <c r="GD84" s="46">
        <f t="shared" si="88"/>
        <v>0</v>
      </c>
      <c r="GE84" s="46">
        <f t="shared" si="88"/>
        <v>0</v>
      </c>
      <c r="GF84" s="46">
        <f t="shared" si="88"/>
        <v>0</v>
      </c>
      <c r="GG84" s="46">
        <f t="shared" si="88"/>
        <v>0</v>
      </c>
      <c r="GH84" s="46">
        <f t="shared" si="88"/>
        <v>0</v>
      </c>
      <c r="GI84" s="46">
        <f t="shared" si="88"/>
        <v>0</v>
      </c>
      <c r="GJ84" s="46">
        <f t="shared" si="88"/>
        <v>0</v>
      </c>
      <c r="GK84" s="46">
        <f t="shared" si="88"/>
        <v>0</v>
      </c>
      <c r="GL84" s="46">
        <f t="shared" si="88"/>
        <v>0</v>
      </c>
      <c r="GM84" s="46">
        <f t="shared" si="80"/>
        <v>0</v>
      </c>
      <c r="GN84" s="46">
        <f t="shared" si="80"/>
        <v>0</v>
      </c>
      <c r="GO84" s="46">
        <f t="shared" si="80"/>
        <v>0</v>
      </c>
      <c r="GP84" s="46">
        <f t="shared" si="80"/>
        <v>0</v>
      </c>
      <c r="GQ84" s="46">
        <f t="shared" si="80"/>
        <v>0</v>
      </c>
      <c r="GR84" s="46">
        <f t="shared" si="80"/>
        <v>0</v>
      </c>
      <c r="GS84" s="46">
        <f t="shared" si="80"/>
        <v>0</v>
      </c>
      <c r="GT84" s="46">
        <f t="shared" si="80"/>
        <v>0</v>
      </c>
      <c r="GU84" s="46">
        <f t="shared" si="80"/>
        <v>0</v>
      </c>
      <c r="GV84" s="46">
        <f t="shared" si="80"/>
        <v>0</v>
      </c>
      <c r="GW84" s="46">
        <f t="shared" si="80"/>
        <v>0</v>
      </c>
      <c r="GX84" s="46">
        <f t="shared" si="80"/>
        <v>0</v>
      </c>
      <c r="GY84" s="46">
        <f t="shared" si="80"/>
        <v>0</v>
      </c>
      <c r="GZ84" s="46">
        <f t="shared" si="80"/>
        <v>0</v>
      </c>
      <c r="HA84" s="46">
        <f t="shared" si="80"/>
        <v>0</v>
      </c>
      <c r="HB84" s="46">
        <f t="shared" si="80"/>
        <v>0</v>
      </c>
      <c r="HC84" s="46">
        <f t="shared" si="89"/>
        <v>0</v>
      </c>
      <c r="HD84" s="46">
        <f t="shared" si="89"/>
        <v>0</v>
      </c>
      <c r="HE84" s="46">
        <f t="shared" si="89"/>
        <v>0</v>
      </c>
      <c r="HF84" s="46">
        <f t="shared" si="89"/>
        <v>0</v>
      </c>
      <c r="HG84" s="46">
        <f t="shared" si="89"/>
        <v>0</v>
      </c>
      <c r="HH84" s="46">
        <f t="shared" si="89"/>
        <v>0</v>
      </c>
      <c r="HI84" s="46">
        <f t="shared" si="89"/>
        <v>0</v>
      </c>
      <c r="HJ84" s="46">
        <f t="shared" si="89"/>
        <v>0</v>
      </c>
      <c r="HK84" s="46">
        <f t="shared" si="89"/>
        <v>0</v>
      </c>
      <c r="HL84" s="46">
        <f t="shared" si="89"/>
        <v>0</v>
      </c>
      <c r="HM84" s="46">
        <f t="shared" si="89"/>
        <v>0</v>
      </c>
      <c r="HN84" s="46">
        <f t="shared" si="89"/>
        <v>0</v>
      </c>
      <c r="HO84" s="46">
        <f t="shared" si="89"/>
        <v>0</v>
      </c>
      <c r="HP84" s="46">
        <f t="shared" si="89"/>
        <v>0</v>
      </c>
      <c r="HQ84" s="46">
        <f t="shared" si="89"/>
        <v>0</v>
      </c>
      <c r="HR84" s="46">
        <f t="shared" si="89"/>
        <v>0</v>
      </c>
      <c r="HS84" s="46">
        <f t="shared" si="81"/>
        <v>0</v>
      </c>
      <c r="HT84" s="46">
        <f t="shared" si="81"/>
        <v>0</v>
      </c>
      <c r="HU84" s="46">
        <f t="shared" si="81"/>
        <v>0</v>
      </c>
      <c r="HV84" s="46">
        <f t="shared" si="81"/>
        <v>0</v>
      </c>
      <c r="HW84" s="46">
        <f t="shared" si="81"/>
        <v>0</v>
      </c>
      <c r="HX84" s="46">
        <f t="shared" si="81"/>
        <v>0</v>
      </c>
      <c r="HY84" s="46">
        <f t="shared" si="81"/>
        <v>0</v>
      </c>
      <c r="HZ84" s="46">
        <f t="shared" si="81"/>
        <v>0</v>
      </c>
      <c r="IA84" s="46">
        <f t="shared" si="81"/>
        <v>0</v>
      </c>
      <c r="IB84" s="46">
        <f t="shared" si="81"/>
        <v>0</v>
      </c>
      <c r="IC84" s="46">
        <f t="shared" si="81"/>
        <v>0</v>
      </c>
      <c r="ID84" s="46">
        <f t="shared" si="81"/>
        <v>0</v>
      </c>
      <c r="IE84" s="46">
        <f t="shared" si="81"/>
        <v>0</v>
      </c>
      <c r="IF84" s="46">
        <f t="shared" si="81"/>
        <v>0</v>
      </c>
      <c r="IG84" s="46">
        <f t="shared" si="81"/>
        <v>0</v>
      </c>
      <c r="IH84" s="46">
        <f t="shared" si="81"/>
        <v>0</v>
      </c>
      <c r="II84" s="46">
        <f t="shared" si="90"/>
        <v>0</v>
      </c>
      <c r="IJ84" s="46">
        <f t="shared" si="90"/>
        <v>0</v>
      </c>
      <c r="IK84" s="46">
        <f t="shared" si="90"/>
        <v>0</v>
      </c>
      <c r="IL84" s="46">
        <f t="shared" si="90"/>
        <v>0</v>
      </c>
      <c r="IM84" s="46">
        <f t="shared" si="90"/>
        <v>0</v>
      </c>
      <c r="IN84" s="46">
        <f t="shared" si="90"/>
        <v>0</v>
      </c>
      <c r="IO84" s="46">
        <f t="shared" si="90"/>
        <v>0</v>
      </c>
      <c r="IP84" s="46">
        <f t="shared" si="90"/>
        <v>0</v>
      </c>
      <c r="IQ84" s="46">
        <f t="shared" si="90"/>
        <v>0</v>
      </c>
      <c r="IR84" s="46">
        <f t="shared" si="90"/>
        <v>0</v>
      </c>
      <c r="IS84" s="46">
        <f t="shared" si="90"/>
        <v>0</v>
      </c>
      <c r="IT84" s="46">
        <f t="shared" si="90"/>
        <v>0</v>
      </c>
      <c r="IU84" s="46">
        <f t="shared" si="90"/>
        <v>0</v>
      </c>
      <c r="IV84" s="46">
        <f t="shared" si="90"/>
        <v>0</v>
      </c>
      <c r="IW84" s="46">
        <f t="shared" si="90"/>
        <v>0</v>
      </c>
      <c r="IX84" s="46">
        <f t="shared" si="90"/>
        <v>0</v>
      </c>
      <c r="IY84" s="46">
        <f t="shared" si="82"/>
        <v>0</v>
      </c>
      <c r="IZ84" s="46">
        <f t="shared" si="82"/>
        <v>0</v>
      </c>
      <c r="JA84" s="46">
        <f t="shared" si="82"/>
        <v>0</v>
      </c>
      <c r="JB84" s="46">
        <f t="shared" si="82"/>
        <v>0</v>
      </c>
      <c r="JC84" s="46">
        <f t="shared" si="82"/>
        <v>0</v>
      </c>
      <c r="JD84" s="46">
        <f t="shared" si="82"/>
        <v>0</v>
      </c>
      <c r="JE84" s="46">
        <f t="shared" si="82"/>
        <v>0</v>
      </c>
      <c r="JF84" s="46">
        <f t="shared" si="82"/>
        <v>0</v>
      </c>
      <c r="JG84" s="46">
        <f t="shared" si="82"/>
        <v>0</v>
      </c>
      <c r="JH84" s="46">
        <f t="shared" si="82"/>
        <v>0</v>
      </c>
      <c r="JI84" s="46">
        <f t="shared" si="82"/>
        <v>0</v>
      </c>
      <c r="JJ84" s="46">
        <f t="shared" si="82"/>
        <v>0</v>
      </c>
      <c r="JK84" s="46">
        <f t="shared" si="82"/>
        <v>0</v>
      </c>
      <c r="JL84" s="46">
        <f t="shared" si="82"/>
        <v>0</v>
      </c>
      <c r="JM84" s="46">
        <f t="shared" si="82"/>
        <v>0</v>
      </c>
      <c r="JN84" s="46">
        <f t="shared" si="82"/>
        <v>0</v>
      </c>
      <c r="JO84" s="46">
        <f t="shared" si="91"/>
        <v>0</v>
      </c>
      <c r="JP84" s="46">
        <f t="shared" si="91"/>
        <v>0</v>
      </c>
      <c r="JQ84" s="46">
        <f t="shared" si="91"/>
        <v>0</v>
      </c>
      <c r="JR84" s="46">
        <f t="shared" si="91"/>
        <v>0</v>
      </c>
      <c r="JS84" s="46">
        <f t="shared" si="91"/>
        <v>0</v>
      </c>
      <c r="JT84" s="46">
        <f t="shared" si="91"/>
        <v>0</v>
      </c>
      <c r="JU84" s="46">
        <f t="shared" si="91"/>
        <v>0</v>
      </c>
      <c r="JV84" s="46">
        <f t="shared" si="91"/>
        <v>0</v>
      </c>
      <c r="JW84" s="46">
        <f t="shared" si="91"/>
        <v>0</v>
      </c>
      <c r="JX84" s="46">
        <f t="shared" si="91"/>
        <v>0</v>
      </c>
      <c r="JY84" s="46">
        <f t="shared" si="91"/>
        <v>0</v>
      </c>
      <c r="JZ84" s="46">
        <f t="shared" si="91"/>
        <v>0</v>
      </c>
      <c r="KA84" s="46">
        <f t="shared" si="91"/>
        <v>0</v>
      </c>
      <c r="KB84" s="46">
        <f t="shared" si="91"/>
        <v>0</v>
      </c>
      <c r="KC84" s="46">
        <f t="shared" si="91"/>
        <v>0</v>
      </c>
      <c r="KD84" s="46">
        <f t="shared" si="91"/>
        <v>0</v>
      </c>
      <c r="KE84" s="46">
        <f t="shared" si="83"/>
        <v>0</v>
      </c>
      <c r="KF84" s="46">
        <f t="shared" si="83"/>
        <v>0</v>
      </c>
      <c r="KG84" s="46">
        <f t="shared" si="83"/>
        <v>0</v>
      </c>
      <c r="KH84" s="46">
        <f t="shared" si="83"/>
        <v>0</v>
      </c>
      <c r="KI84" s="46">
        <f t="shared" si="84"/>
        <v>0</v>
      </c>
      <c r="KJ84" s="46">
        <f t="shared" si="84"/>
        <v>0</v>
      </c>
      <c r="KK84" s="46">
        <f t="shared" si="84"/>
        <v>0</v>
      </c>
      <c r="KL84" s="46">
        <f t="shared" si="84"/>
        <v>0</v>
      </c>
      <c r="KM84" s="46">
        <f t="shared" si="84"/>
        <v>0</v>
      </c>
      <c r="KN84" s="46">
        <f t="shared" si="84"/>
        <v>0</v>
      </c>
      <c r="KO84" s="46">
        <f t="shared" si="84"/>
        <v>0</v>
      </c>
      <c r="KP84" s="46">
        <f t="shared" si="84"/>
        <v>0</v>
      </c>
      <c r="KQ84" s="46">
        <f t="shared" si="84"/>
        <v>0</v>
      </c>
      <c r="KR84" s="46">
        <f t="shared" si="84"/>
        <v>0</v>
      </c>
      <c r="KS84" s="46">
        <f t="shared" si="84"/>
        <v>0</v>
      </c>
      <c r="KT84" s="46">
        <f t="shared" si="84"/>
        <v>0</v>
      </c>
      <c r="KU84" s="46">
        <f t="shared" si="84"/>
        <v>0</v>
      </c>
      <c r="KV84" s="46">
        <f t="shared" si="92"/>
        <v>0</v>
      </c>
      <c r="KW84" s="46">
        <f t="shared" si="92"/>
        <v>0</v>
      </c>
      <c r="KX84" s="46">
        <f t="shared" si="92"/>
        <v>0</v>
      </c>
      <c r="KY84" s="46">
        <f t="shared" si="92"/>
        <v>0</v>
      </c>
      <c r="KZ84" s="46">
        <f t="shared" si="92"/>
        <v>0</v>
      </c>
      <c r="LA84" s="46">
        <f t="shared" si="92"/>
        <v>0</v>
      </c>
      <c r="LB84" s="46">
        <f t="shared" si="92"/>
        <v>0</v>
      </c>
      <c r="LC84" s="46">
        <f t="shared" si="92"/>
        <v>0</v>
      </c>
      <c r="LD84" s="46">
        <f t="shared" si="92"/>
        <v>0</v>
      </c>
      <c r="LE84" s="46">
        <f t="shared" si="92"/>
        <v>0</v>
      </c>
      <c r="LF84" s="46">
        <f t="shared" si="92"/>
        <v>0</v>
      </c>
      <c r="LG84" s="46">
        <f t="shared" si="92"/>
        <v>0</v>
      </c>
      <c r="LH84" s="46">
        <f t="shared" si="92"/>
        <v>0</v>
      </c>
      <c r="LI84" s="46">
        <f t="shared" si="92"/>
        <v>0</v>
      </c>
      <c r="LJ84" s="46">
        <f t="shared" si="92"/>
        <v>0</v>
      </c>
      <c r="LK84" s="46">
        <f t="shared" si="93"/>
        <v>0</v>
      </c>
      <c r="LL84" s="46">
        <f t="shared" si="93"/>
        <v>0</v>
      </c>
      <c r="LM84" s="46">
        <f t="shared" si="93"/>
        <v>0</v>
      </c>
      <c r="LN84" s="46">
        <f t="shared" si="93"/>
        <v>0</v>
      </c>
      <c r="LO84" s="46">
        <f t="shared" si="93"/>
        <v>0</v>
      </c>
      <c r="LP84" s="46">
        <f t="shared" si="93"/>
        <v>0</v>
      </c>
      <c r="LQ84" s="46">
        <f t="shared" si="93"/>
        <v>0</v>
      </c>
      <c r="LR84" s="46">
        <f t="shared" si="93"/>
        <v>0</v>
      </c>
      <c r="LS84" s="46">
        <f t="shared" si="93"/>
        <v>0</v>
      </c>
      <c r="LT84" s="46">
        <f t="shared" si="93"/>
        <v>0</v>
      </c>
    </row>
    <row r="85" spans="1:332" ht="24.6" customHeight="1">
      <c r="A85" s="121">
        <v>24</v>
      </c>
      <c r="B85" s="19"/>
      <c r="C85" s="21"/>
      <c r="D85" s="21"/>
      <c r="E85" s="215" t="str">
        <f t="shared" si="25"/>
        <v/>
      </c>
      <c r="F85" s="215">
        <f t="shared" si="26"/>
        <v>0</v>
      </c>
      <c r="G85" s="218"/>
      <c r="H85" s="217" t="str">
        <f t="shared" si="27"/>
        <v>Falta(n) Fecha(s)</v>
      </c>
      <c r="I85" s="72"/>
      <c r="J85" s="72"/>
      <c r="K85" s="72"/>
      <c r="L85" s="72"/>
      <c r="M85" s="72"/>
      <c r="N85" s="72"/>
      <c r="O85" s="72"/>
      <c r="P85" s="72"/>
      <c r="Q85" s="210" t="str" cm="1">
        <f t="array" ref="Q85">IF(SUM(COUNTIF(J85:P85,{"SI","NO APLICA"}))=0,
   "",
   IF(SUM(COUNTIF(J85:P85,{"SI","NO APLICA"}))=COLUMNS(J85:P85),
      "CUMPLE",
      "NO CUMPLE"))</f>
        <v/>
      </c>
      <c r="R85" s="72"/>
      <c r="S85" s="19"/>
      <c r="T85" s="72"/>
      <c r="U85" s="19"/>
      <c r="V85" s="72"/>
      <c r="W85" s="72"/>
      <c r="X85" s="72"/>
      <c r="Y85" s="210" t="str">
        <f t="shared" si="70"/>
        <v/>
      </c>
      <c r="Z85" s="211" t="str">
        <f t="shared" si="71"/>
        <v/>
      </c>
      <c r="AA85" s="476"/>
      <c r="AB85" s="477"/>
      <c r="AD85" s="122" t="str">
        <f t="shared" si="28"/>
        <v/>
      </c>
      <c r="AE85" s="122" t="str">
        <f t="shared" si="28"/>
        <v/>
      </c>
      <c r="AF85" s="123">
        <f t="shared" si="28"/>
        <v>0</v>
      </c>
      <c r="AG85" s="122" t="str">
        <f t="shared" si="29"/>
        <v/>
      </c>
      <c r="AH85" s="122" t="str">
        <f t="shared" si="29"/>
        <v/>
      </c>
      <c r="AI85" s="123">
        <f t="shared" si="29"/>
        <v>0</v>
      </c>
      <c r="AW85" s="46" t="str">
        <f t="shared" si="30"/>
        <v/>
      </c>
      <c r="AX85" s="46">
        <f t="shared" si="30"/>
        <v>1</v>
      </c>
      <c r="AY85" s="96">
        <v>24</v>
      </c>
      <c r="AZ85" s="47" t="str">
        <f t="shared" si="31"/>
        <v/>
      </c>
      <c r="BA85" s="47">
        <f t="shared" si="32"/>
        <v>0</v>
      </c>
      <c r="BB85" s="90" t="str">
        <f t="shared" si="33"/>
        <v/>
      </c>
      <c r="BC85" s="124">
        <v>24</v>
      </c>
      <c r="BD85" s="125">
        <f t="shared" si="34"/>
        <v>1</v>
      </c>
      <c r="BE85" s="126">
        <f t="shared" si="35"/>
        <v>1</v>
      </c>
      <c r="BF85" s="90">
        <f t="shared" si="36"/>
        <v>0</v>
      </c>
      <c r="BG85" s="90">
        <f t="shared" si="75"/>
        <v>0</v>
      </c>
      <c r="BH85" s="90" t="str">
        <f t="shared" si="72"/>
        <v/>
      </c>
      <c r="BI85" s="90" t="e">
        <f t="shared" si="37"/>
        <v>#NUM!</v>
      </c>
      <c r="BJ85" s="90" t="str">
        <f t="shared" si="38"/>
        <v/>
      </c>
      <c r="BK85" s="127">
        <f t="shared" si="39"/>
        <v>0</v>
      </c>
      <c r="BL85" s="128" t="e">
        <f t="shared" si="40"/>
        <v>#NUM!</v>
      </c>
      <c r="BM85" s="128" t="e">
        <f t="shared" si="41"/>
        <v>#NUM!</v>
      </c>
      <c r="BN85" s="128" t="str">
        <f t="shared" si="42"/>
        <v/>
      </c>
      <c r="BO85" s="128" t="str">
        <f t="shared" si="73"/>
        <v/>
      </c>
      <c r="BP85" s="90">
        <f t="shared" si="43"/>
        <v>0</v>
      </c>
      <c r="BQ85" s="90">
        <f t="shared" si="44"/>
        <v>0</v>
      </c>
      <c r="BR85" s="90">
        <f t="shared" si="76"/>
        <v>0</v>
      </c>
      <c r="BS85" s="90" t="str">
        <f t="shared" si="45"/>
        <v/>
      </c>
      <c r="BT85" s="90" t="e">
        <f t="shared" si="46"/>
        <v>#NUM!</v>
      </c>
      <c r="BU85" s="90" t="e">
        <f t="shared" si="47"/>
        <v>#NUM!</v>
      </c>
      <c r="BV85" s="127">
        <f t="shared" si="48"/>
        <v>0</v>
      </c>
      <c r="BW85" s="128" t="e">
        <f t="shared" si="49"/>
        <v>#NUM!</v>
      </c>
      <c r="BX85" s="128" t="e">
        <f t="shared" si="50"/>
        <v>#NUM!</v>
      </c>
      <c r="BY85" s="128" t="str">
        <f t="shared" si="51"/>
        <v/>
      </c>
      <c r="BZ85" s="128" t="str">
        <f t="shared" si="74"/>
        <v/>
      </c>
      <c r="CA85" s="90">
        <f t="shared" si="52"/>
        <v>0</v>
      </c>
      <c r="CB85" s="90"/>
      <c r="CC85" s="90"/>
      <c r="CD85" s="129"/>
      <c r="CE85" s="130">
        <f t="shared" si="53"/>
        <v>0</v>
      </c>
      <c r="CF85" s="46">
        <f t="shared" si="85"/>
        <v>0</v>
      </c>
      <c r="CG85" s="46">
        <f t="shared" si="85"/>
        <v>0</v>
      </c>
      <c r="CH85" s="46">
        <f t="shared" si="85"/>
        <v>0</v>
      </c>
      <c r="CI85" s="46">
        <f t="shared" si="85"/>
        <v>0</v>
      </c>
      <c r="CJ85" s="46">
        <f t="shared" si="85"/>
        <v>0</v>
      </c>
      <c r="CK85" s="46">
        <f t="shared" si="85"/>
        <v>0</v>
      </c>
      <c r="CL85" s="46">
        <f t="shared" si="85"/>
        <v>0</v>
      </c>
      <c r="CM85" s="46">
        <f t="shared" si="85"/>
        <v>0</v>
      </c>
      <c r="CN85" s="46">
        <f t="shared" si="85"/>
        <v>0</v>
      </c>
      <c r="CO85" s="46">
        <f t="shared" si="85"/>
        <v>0</v>
      </c>
      <c r="CP85" s="46">
        <f t="shared" si="85"/>
        <v>0</v>
      </c>
      <c r="CQ85" s="46">
        <f t="shared" si="85"/>
        <v>0</v>
      </c>
      <c r="CR85" s="46">
        <f t="shared" si="85"/>
        <v>0</v>
      </c>
      <c r="CS85" s="46">
        <f t="shared" si="85"/>
        <v>0</v>
      </c>
      <c r="CT85" s="46">
        <f t="shared" si="85"/>
        <v>0</v>
      </c>
      <c r="CU85" s="46">
        <f t="shared" si="85"/>
        <v>0</v>
      </c>
      <c r="CV85" s="46">
        <f t="shared" si="77"/>
        <v>0</v>
      </c>
      <c r="CW85" s="46">
        <f t="shared" si="77"/>
        <v>0</v>
      </c>
      <c r="CX85" s="46">
        <f t="shared" si="77"/>
        <v>0</v>
      </c>
      <c r="CY85" s="46">
        <f t="shared" si="77"/>
        <v>0</v>
      </c>
      <c r="CZ85" s="46">
        <f t="shared" si="77"/>
        <v>0</v>
      </c>
      <c r="DA85" s="46">
        <f t="shared" si="77"/>
        <v>0</v>
      </c>
      <c r="DB85" s="46">
        <f t="shared" si="77"/>
        <v>0</v>
      </c>
      <c r="DC85" s="46">
        <f t="shared" si="77"/>
        <v>0</v>
      </c>
      <c r="DD85" s="46">
        <f t="shared" si="77"/>
        <v>0</v>
      </c>
      <c r="DE85" s="46">
        <f t="shared" si="77"/>
        <v>0</v>
      </c>
      <c r="DF85" s="46">
        <f t="shared" si="77"/>
        <v>0</v>
      </c>
      <c r="DG85" s="46">
        <f t="shared" si="77"/>
        <v>0</v>
      </c>
      <c r="DH85" s="46">
        <f t="shared" si="77"/>
        <v>0</v>
      </c>
      <c r="DI85" s="46">
        <f t="shared" si="77"/>
        <v>0</v>
      </c>
      <c r="DJ85" s="46">
        <f t="shared" si="77"/>
        <v>0</v>
      </c>
      <c r="DK85" s="46">
        <f t="shared" si="86"/>
        <v>0</v>
      </c>
      <c r="DL85" s="46">
        <f t="shared" si="86"/>
        <v>0</v>
      </c>
      <c r="DM85" s="46">
        <f t="shared" si="86"/>
        <v>0</v>
      </c>
      <c r="DN85" s="46">
        <f t="shared" si="86"/>
        <v>0</v>
      </c>
      <c r="DO85" s="46">
        <f t="shared" si="86"/>
        <v>0</v>
      </c>
      <c r="DP85" s="46">
        <f t="shared" si="86"/>
        <v>0</v>
      </c>
      <c r="DQ85" s="46">
        <f t="shared" si="86"/>
        <v>0</v>
      </c>
      <c r="DR85" s="46">
        <f t="shared" si="86"/>
        <v>0</v>
      </c>
      <c r="DS85" s="46">
        <f t="shared" si="86"/>
        <v>0</v>
      </c>
      <c r="DT85" s="46">
        <f t="shared" si="86"/>
        <v>0</v>
      </c>
      <c r="DU85" s="46">
        <f t="shared" si="86"/>
        <v>0</v>
      </c>
      <c r="DV85" s="46">
        <f t="shared" si="86"/>
        <v>0</v>
      </c>
      <c r="DW85" s="46">
        <f t="shared" si="86"/>
        <v>0</v>
      </c>
      <c r="DX85" s="46">
        <f t="shared" si="86"/>
        <v>0</v>
      </c>
      <c r="DY85" s="46">
        <f t="shared" si="86"/>
        <v>0</v>
      </c>
      <c r="DZ85" s="46">
        <f t="shared" si="86"/>
        <v>0</v>
      </c>
      <c r="EA85" s="46">
        <f t="shared" si="78"/>
        <v>0</v>
      </c>
      <c r="EB85" s="46">
        <f t="shared" si="78"/>
        <v>0</v>
      </c>
      <c r="EC85" s="46">
        <f t="shared" si="78"/>
        <v>0</v>
      </c>
      <c r="ED85" s="46">
        <f t="shared" si="78"/>
        <v>0</v>
      </c>
      <c r="EE85" s="46">
        <f t="shared" si="78"/>
        <v>0</v>
      </c>
      <c r="EF85" s="46">
        <f t="shared" si="78"/>
        <v>0</v>
      </c>
      <c r="EG85" s="46">
        <f t="shared" si="78"/>
        <v>0</v>
      </c>
      <c r="EH85" s="46">
        <f t="shared" si="78"/>
        <v>0</v>
      </c>
      <c r="EI85" s="46">
        <f t="shared" si="78"/>
        <v>0</v>
      </c>
      <c r="EJ85" s="46">
        <f t="shared" si="78"/>
        <v>0</v>
      </c>
      <c r="EK85" s="46">
        <f t="shared" si="78"/>
        <v>0</v>
      </c>
      <c r="EL85" s="46">
        <f t="shared" si="78"/>
        <v>0</v>
      </c>
      <c r="EM85" s="46">
        <f t="shared" si="78"/>
        <v>0</v>
      </c>
      <c r="EN85" s="46">
        <f t="shared" si="78"/>
        <v>0</v>
      </c>
      <c r="EO85" s="46">
        <f t="shared" si="78"/>
        <v>0</v>
      </c>
      <c r="EP85" s="46">
        <f t="shared" si="78"/>
        <v>0</v>
      </c>
      <c r="EQ85" s="46">
        <f t="shared" si="87"/>
        <v>0</v>
      </c>
      <c r="ER85" s="46">
        <f t="shared" si="87"/>
        <v>0</v>
      </c>
      <c r="ES85" s="46">
        <f t="shared" si="87"/>
        <v>0</v>
      </c>
      <c r="ET85" s="46">
        <f t="shared" si="87"/>
        <v>0</v>
      </c>
      <c r="EU85" s="46">
        <f t="shared" si="87"/>
        <v>0</v>
      </c>
      <c r="EV85" s="46">
        <f t="shared" si="87"/>
        <v>0</v>
      </c>
      <c r="EW85" s="46">
        <f t="shared" si="87"/>
        <v>0</v>
      </c>
      <c r="EX85" s="46">
        <f t="shared" si="87"/>
        <v>0</v>
      </c>
      <c r="EY85" s="46">
        <f t="shared" si="87"/>
        <v>0</v>
      </c>
      <c r="EZ85" s="46">
        <f t="shared" si="87"/>
        <v>0</v>
      </c>
      <c r="FA85" s="46">
        <f t="shared" si="87"/>
        <v>0</v>
      </c>
      <c r="FB85" s="46">
        <f t="shared" si="87"/>
        <v>0</v>
      </c>
      <c r="FC85" s="46">
        <f t="shared" si="87"/>
        <v>0</v>
      </c>
      <c r="FD85" s="46">
        <f t="shared" si="87"/>
        <v>0</v>
      </c>
      <c r="FE85" s="46">
        <f t="shared" si="87"/>
        <v>0</v>
      </c>
      <c r="FF85" s="46">
        <f t="shared" si="87"/>
        <v>0</v>
      </c>
      <c r="FG85" s="46">
        <f t="shared" si="79"/>
        <v>0</v>
      </c>
      <c r="FH85" s="46">
        <f t="shared" si="79"/>
        <v>0</v>
      </c>
      <c r="FI85" s="46">
        <f t="shared" si="79"/>
        <v>0</v>
      </c>
      <c r="FJ85" s="46">
        <f t="shared" si="79"/>
        <v>0</v>
      </c>
      <c r="FK85" s="46">
        <f t="shared" si="79"/>
        <v>0</v>
      </c>
      <c r="FL85" s="46">
        <f t="shared" si="79"/>
        <v>0</v>
      </c>
      <c r="FM85" s="46">
        <f t="shared" si="79"/>
        <v>0</v>
      </c>
      <c r="FN85" s="46">
        <f t="shared" si="79"/>
        <v>0</v>
      </c>
      <c r="FO85" s="46">
        <f t="shared" si="79"/>
        <v>0</v>
      </c>
      <c r="FP85" s="46">
        <f t="shared" si="79"/>
        <v>0</v>
      </c>
      <c r="FQ85" s="46">
        <f t="shared" si="79"/>
        <v>0</v>
      </c>
      <c r="FR85" s="46">
        <f t="shared" si="79"/>
        <v>0</v>
      </c>
      <c r="FS85" s="46">
        <f t="shared" si="79"/>
        <v>0</v>
      </c>
      <c r="FT85" s="46">
        <f t="shared" si="79"/>
        <v>0</v>
      </c>
      <c r="FU85" s="46">
        <f t="shared" si="79"/>
        <v>0</v>
      </c>
      <c r="FV85" s="46">
        <f t="shared" si="79"/>
        <v>0</v>
      </c>
      <c r="FW85" s="46">
        <f t="shared" si="88"/>
        <v>0</v>
      </c>
      <c r="FX85" s="46">
        <f t="shared" si="88"/>
        <v>0</v>
      </c>
      <c r="FY85" s="46">
        <f t="shared" si="88"/>
        <v>0</v>
      </c>
      <c r="FZ85" s="46">
        <f t="shared" si="88"/>
        <v>0</v>
      </c>
      <c r="GA85" s="46">
        <f t="shared" si="88"/>
        <v>0</v>
      </c>
      <c r="GB85" s="46">
        <f t="shared" si="88"/>
        <v>0</v>
      </c>
      <c r="GC85" s="46">
        <f t="shared" si="88"/>
        <v>0</v>
      </c>
      <c r="GD85" s="46">
        <f t="shared" si="88"/>
        <v>0</v>
      </c>
      <c r="GE85" s="46">
        <f t="shared" si="88"/>
        <v>0</v>
      </c>
      <c r="GF85" s="46">
        <f t="shared" si="88"/>
        <v>0</v>
      </c>
      <c r="GG85" s="46">
        <f t="shared" si="88"/>
        <v>0</v>
      </c>
      <c r="GH85" s="46">
        <f t="shared" si="88"/>
        <v>0</v>
      </c>
      <c r="GI85" s="46">
        <f t="shared" si="88"/>
        <v>0</v>
      </c>
      <c r="GJ85" s="46">
        <f t="shared" si="88"/>
        <v>0</v>
      </c>
      <c r="GK85" s="46">
        <f t="shared" si="88"/>
        <v>0</v>
      </c>
      <c r="GL85" s="46">
        <f t="shared" si="88"/>
        <v>0</v>
      </c>
      <c r="GM85" s="46">
        <f t="shared" si="80"/>
        <v>0</v>
      </c>
      <c r="GN85" s="46">
        <f t="shared" si="80"/>
        <v>0</v>
      </c>
      <c r="GO85" s="46">
        <f t="shared" si="80"/>
        <v>0</v>
      </c>
      <c r="GP85" s="46">
        <f t="shared" si="80"/>
        <v>0</v>
      </c>
      <c r="GQ85" s="46">
        <f t="shared" si="80"/>
        <v>0</v>
      </c>
      <c r="GR85" s="46">
        <f t="shared" si="80"/>
        <v>0</v>
      </c>
      <c r="GS85" s="46">
        <f t="shared" si="80"/>
        <v>0</v>
      </c>
      <c r="GT85" s="46">
        <f t="shared" si="80"/>
        <v>0</v>
      </c>
      <c r="GU85" s="46">
        <f t="shared" si="80"/>
        <v>0</v>
      </c>
      <c r="GV85" s="46">
        <f t="shared" si="80"/>
        <v>0</v>
      </c>
      <c r="GW85" s="46">
        <f t="shared" si="80"/>
        <v>0</v>
      </c>
      <c r="GX85" s="46">
        <f t="shared" si="80"/>
        <v>0</v>
      </c>
      <c r="GY85" s="46">
        <f t="shared" si="80"/>
        <v>0</v>
      </c>
      <c r="GZ85" s="46">
        <f t="shared" si="80"/>
        <v>0</v>
      </c>
      <c r="HA85" s="46">
        <f t="shared" si="80"/>
        <v>0</v>
      </c>
      <c r="HB85" s="46">
        <f t="shared" si="80"/>
        <v>0</v>
      </c>
      <c r="HC85" s="46">
        <f t="shared" si="89"/>
        <v>0</v>
      </c>
      <c r="HD85" s="46">
        <f t="shared" si="89"/>
        <v>0</v>
      </c>
      <c r="HE85" s="46">
        <f t="shared" si="89"/>
        <v>0</v>
      </c>
      <c r="HF85" s="46">
        <f t="shared" si="89"/>
        <v>0</v>
      </c>
      <c r="HG85" s="46">
        <f t="shared" si="89"/>
        <v>0</v>
      </c>
      <c r="HH85" s="46">
        <f t="shared" si="89"/>
        <v>0</v>
      </c>
      <c r="HI85" s="46">
        <f t="shared" si="89"/>
        <v>0</v>
      </c>
      <c r="HJ85" s="46">
        <f t="shared" si="89"/>
        <v>0</v>
      </c>
      <c r="HK85" s="46">
        <f t="shared" si="89"/>
        <v>0</v>
      </c>
      <c r="HL85" s="46">
        <f t="shared" si="89"/>
        <v>0</v>
      </c>
      <c r="HM85" s="46">
        <f t="shared" si="89"/>
        <v>0</v>
      </c>
      <c r="HN85" s="46">
        <f t="shared" si="89"/>
        <v>0</v>
      </c>
      <c r="HO85" s="46">
        <f t="shared" si="89"/>
        <v>0</v>
      </c>
      <c r="HP85" s="46">
        <f t="shared" si="89"/>
        <v>0</v>
      </c>
      <c r="HQ85" s="46">
        <f t="shared" si="89"/>
        <v>0</v>
      </c>
      <c r="HR85" s="46">
        <f t="shared" si="89"/>
        <v>0</v>
      </c>
      <c r="HS85" s="46">
        <f t="shared" si="81"/>
        <v>0</v>
      </c>
      <c r="HT85" s="46">
        <f t="shared" si="81"/>
        <v>0</v>
      </c>
      <c r="HU85" s="46">
        <f t="shared" si="81"/>
        <v>0</v>
      </c>
      <c r="HV85" s="46">
        <f t="shared" si="81"/>
        <v>0</v>
      </c>
      <c r="HW85" s="46">
        <f t="shared" si="81"/>
        <v>0</v>
      </c>
      <c r="HX85" s="46">
        <f t="shared" si="81"/>
        <v>0</v>
      </c>
      <c r="HY85" s="46">
        <f t="shared" si="81"/>
        <v>0</v>
      </c>
      <c r="HZ85" s="46">
        <f t="shared" si="81"/>
        <v>0</v>
      </c>
      <c r="IA85" s="46">
        <f t="shared" si="81"/>
        <v>0</v>
      </c>
      <c r="IB85" s="46">
        <f t="shared" si="81"/>
        <v>0</v>
      </c>
      <c r="IC85" s="46">
        <f t="shared" si="81"/>
        <v>0</v>
      </c>
      <c r="ID85" s="46">
        <f t="shared" si="81"/>
        <v>0</v>
      </c>
      <c r="IE85" s="46">
        <f t="shared" si="81"/>
        <v>0</v>
      </c>
      <c r="IF85" s="46">
        <f t="shared" si="81"/>
        <v>0</v>
      </c>
      <c r="IG85" s="46">
        <f t="shared" si="81"/>
        <v>0</v>
      </c>
      <c r="IH85" s="46">
        <f t="shared" si="81"/>
        <v>0</v>
      </c>
      <c r="II85" s="46">
        <f t="shared" si="90"/>
        <v>0</v>
      </c>
      <c r="IJ85" s="46">
        <f t="shared" si="90"/>
        <v>0</v>
      </c>
      <c r="IK85" s="46">
        <f t="shared" si="90"/>
        <v>0</v>
      </c>
      <c r="IL85" s="46">
        <f t="shared" si="90"/>
        <v>0</v>
      </c>
      <c r="IM85" s="46">
        <f t="shared" si="90"/>
        <v>0</v>
      </c>
      <c r="IN85" s="46">
        <f t="shared" si="90"/>
        <v>0</v>
      </c>
      <c r="IO85" s="46">
        <f t="shared" si="90"/>
        <v>0</v>
      </c>
      <c r="IP85" s="46">
        <f t="shared" si="90"/>
        <v>0</v>
      </c>
      <c r="IQ85" s="46">
        <f t="shared" si="90"/>
        <v>0</v>
      </c>
      <c r="IR85" s="46">
        <f t="shared" si="90"/>
        <v>0</v>
      </c>
      <c r="IS85" s="46">
        <f t="shared" si="90"/>
        <v>0</v>
      </c>
      <c r="IT85" s="46">
        <f t="shared" si="90"/>
        <v>0</v>
      </c>
      <c r="IU85" s="46">
        <f t="shared" si="90"/>
        <v>0</v>
      </c>
      <c r="IV85" s="46">
        <f t="shared" si="90"/>
        <v>0</v>
      </c>
      <c r="IW85" s="46">
        <f t="shared" si="90"/>
        <v>0</v>
      </c>
      <c r="IX85" s="46">
        <f t="shared" si="90"/>
        <v>0</v>
      </c>
      <c r="IY85" s="46">
        <f t="shared" si="82"/>
        <v>0</v>
      </c>
      <c r="IZ85" s="46">
        <f t="shared" si="82"/>
        <v>0</v>
      </c>
      <c r="JA85" s="46">
        <f t="shared" si="82"/>
        <v>0</v>
      </c>
      <c r="JB85" s="46">
        <f t="shared" si="82"/>
        <v>0</v>
      </c>
      <c r="JC85" s="46">
        <f t="shared" si="82"/>
        <v>0</v>
      </c>
      <c r="JD85" s="46">
        <f t="shared" si="82"/>
        <v>0</v>
      </c>
      <c r="JE85" s="46">
        <f t="shared" si="82"/>
        <v>0</v>
      </c>
      <c r="JF85" s="46">
        <f t="shared" si="82"/>
        <v>0</v>
      </c>
      <c r="JG85" s="46">
        <f t="shared" si="82"/>
        <v>0</v>
      </c>
      <c r="JH85" s="46">
        <f t="shared" si="82"/>
        <v>0</v>
      </c>
      <c r="JI85" s="46">
        <f t="shared" si="82"/>
        <v>0</v>
      </c>
      <c r="JJ85" s="46">
        <f t="shared" si="82"/>
        <v>0</v>
      </c>
      <c r="JK85" s="46">
        <f t="shared" si="82"/>
        <v>0</v>
      </c>
      <c r="JL85" s="46">
        <f t="shared" si="82"/>
        <v>0</v>
      </c>
      <c r="JM85" s="46">
        <f t="shared" si="82"/>
        <v>0</v>
      </c>
      <c r="JN85" s="46">
        <f t="shared" si="82"/>
        <v>0</v>
      </c>
      <c r="JO85" s="46">
        <f t="shared" si="91"/>
        <v>0</v>
      </c>
      <c r="JP85" s="46">
        <f t="shared" si="91"/>
        <v>0</v>
      </c>
      <c r="JQ85" s="46">
        <f t="shared" si="91"/>
        <v>0</v>
      </c>
      <c r="JR85" s="46">
        <f t="shared" si="91"/>
        <v>0</v>
      </c>
      <c r="JS85" s="46">
        <f t="shared" si="91"/>
        <v>0</v>
      </c>
      <c r="JT85" s="46">
        <f t="shared" si="91"/>
        <v>0</v>
      </c>
      <c r="JU85" s="46">
        <f t="shared" si="91"/>
        <v>0</v>
      </c>
      <c r="JV85" s="46">
        <f t="shared" si="91"/>
        <v>0</v>
      </c>
      <c r="JW85" s="46">
        <f t="shared" si="91"/>
        <v>0</v>
      </c>
      <c r="JX85" s="46">
        <f t="shared" si="91"/>
        <v>0</v>
      </c>
      <c r="JY85" s="46">
        <f t="shared" si="91"/>
        <v>0</v>
      </c>
      <c r="JZ85" s="46">
        <f t="shared" si="91"/>
        <v>0</v>
      </c>
      <c r="KA85" s="46">
        <f t="shared" si="91"/>
        <v>0</v>
      </c>
      <c r="KB85" s="46">
        <f t="shared" si="91"/>
        <v>0</v>
      </c>
      <c r="KC85" s="46">
        <f t="shared" si="91"/>
        <v>0</v>
      </c>
      <c r="KD85" s="46">
        <f t="shared" si="91"/>
        <v>0</v>
      </c>
      <c r="KE85" s="46">
        <f t="shared" si="83"/>
        <v>0</v>
      </c>
      <c r="KF85" s="46">
        <f t="shared" si="83"/>
        <v>0</v>
      </c>
      <c r="KG85" s="46">
        <f t="shared" si="83"/>
        <v>0</v>
      </c>
      <c r="KH85" s="46">
        <f t="shared" si="83"/>
        <v>0</v>
      </c>
      <c r="KI85" s="46">
        <f t="shared" si="84"/>
        <v>0</v>
      </c>
      <c r="KJ85" s="46">
        <f t="shared" si="84"/>
        <v>0</v>
      </c>
      <c r="KK85" s="46">
        <f t="shared" si="84"/>
        <v>0</v>
      </c>
      <c r="KL85" s="46">
        <f t="shared" si="84"/>
        <v>0</v>
      </c>
      <c r="KM85" s="46">
        <f t="shared" si="84"/>
        <v>0</v>
      </c>
      <c r="KN85" s="46">
        <f t="shared" si="84"/>
        <v>0</v>
      </c>
      <c r="KO85" s="46">
        <f t="shared" si="84"/>
        <v>0</v>
      </c>
      <c r="KP85" s="46">
        <f t="shared" si="84"/>
        <v>0</v>
      </c>
      <c r="KQ85" s="46">
        <f t="shared" si="84"/>
        <v>0</v>
      </c>
      <c r="KR85" s="46">
        <f t="shared" si="84"/>
        <v>0</v>
      </c>
      <c r="KS85" s="46">
        <f t="shared" si="84"/>
        <v>0</v>
      </c>
      <c r="KT85" s="46">
        <f t="shared" si="84"/>
        <v>0</v>
      </c>
      <c r="KU85" s="46">
        <f t="shared" si="84"/>
        <v>0</v>
      </c>
      <c r="KV85" s="46">
        <f t="shared" si="92"/>
        <v>0</v>
      </c>
      <c r="KW85" s="46">
        <f t="shared" si="92"/>
        <v>0</v>
      </c>
      <c r="KX85" s="46">
        <f t="shared" si="92"/>
        <v>0</v>
      </c>
      <c r="KY85" s="46">
        <f t="shared" si="92"/>
        <v>0</v>
      </c>
      <c r="KZ85" s="46">
        <f t="shared" si="92"/>
        <v>0</v>
      </c>
      <c r="LA85" s="46">
        <f t="shared" si="92"/>
        <v>0</v>
      </c>
      <c r="LB85" s="46">
        <f t="shared" si="92"/>
        <v>0</v>
      </c>
      <c r="LC85" s="46">
        <f t="shared" si="92"/>
        <v>0</v>
      </c>
      <c r="LD85" s="46">
        <f t="shared" si="92"/>
        <v>0</v>
      </c>
      <c r="LE85" s="46">
        <f t="shared" si="92"/>
        <v>0</v>
      </c>
      <c r="LF85" s="46">
        <f t="shared" si="92"/>
        <v>0</v>
      </c>
      <c r="LG85" s="46">
        <f t="shared" si="92"/>
        <v>0</v>
      </c>
      <c r="LH85" s="46">
        <f t="shared" si="92"/>
        <v>0</v>
      </c>
      <c r="LI85" s="46">
        <f t="shared" si="92"/>
        <v>0</v>
      </c>
      <c r="LJ85" s="46">
        <f t="shared" si="92"/>
        <v>0</v>
      </c>
      <c r="LK85" s="46">
        <f t="shared" si="93"/>
        <v>0</v>
      </c>
      <c r="LL85" s="46">
        <f t="shared" si="93"/>
        <v>0</v>
      </c>
      <c r="LM85" s="46">
        <f t="shared" si="93"/>
        <v>0</v>
      </c>
      <c r="LN85" s="46">
        <f t="shared" si="93"/>
        <v>0</v>
      </c>
      <c r="LO85" s="46">
        <f t="shared" si="93"/>
        <v>0</v>
      </c>
      <c r="LP85" s="46">
        <f t="shared" si="93"/>
        <v>0</v>
      </c>
      <c r="LQ85" s="46">
        <f t="shared" si="93"/>
        <v>0</v>
      </c>
      <c r="LR85" s="46">
        <f t="shared" si="93"/>
        <v>0</v>
      </c>
      <c r="LS85" s="46">
        <f t="shared" si="93"/>
        <v>0</v>
      </c>
      <c r="LT85" s="46">
        <f t="shared" si="93"/>
        <v>0</v>
      </c>
    </row>
    <row r="86" spans="1:332" ht="24.6" customHeight="1">
      <c r="A86" s="121">
        <v>25</v>
      </c>
      <c r="B86" s="19"/>
      <c r="C86" s="21"/>
      <c r="D86" s="21"/>
      <c r="E86" s="215" t="str">
        <f t="shared" si="25"/>
        <v/>
      </c>
      <c r="F86" s="215">
        <f t="shared" si="26"/>
        <v>0</v>
      </c>
      <c r="G86" s="218"/>
      <c r="H86" s="217" t="str">
        <f t="shared" si="27"/>
        <v>Falta(n) Fecha(s)</v>
      </c>
      <c r="I86" s="72"/>
      <c r="J86" s="72"/>
      <c r="K86" s="72"/>
      <c r="L86" s="72"/>
      <c r="M86" s="72"/>
      <c r="N86" s="72"/>
      <c r="O86" s="72"/>
      <c r="P86" s="72"/>
      <c r="Q86" s="210" t="str" cm="1">
        <f t="array" ref="Q86">IF(SUM(COUNTIF(J86:P86,{"SI","NO APLICA"}))=0,
   "",
   IF(SUM(COUNTIF(J86:P86,{"SI","NO APLICA"}))=COLUMNS(J86:P86),
      "CUMPLE",
      "NO CUMPLE"))</f>
        <v/>
      </c>
      <c r="R86" s="72"/>
      <c r="S86" s="19"/>
      <c r="T86" s="72"/>
      <c r="U86" s="19"/>
      <c r="V86" s="72"/>
      <c r="W86" s="72"/>
      <c r="X86" s="72"/>
      <c r="Y86" s="210" t="str">
        <f t="shared" si="70"/>
        <v/>
      </c>
      <c r="Z86" s="211" t="str">
        <f t="shared" si="71"/>
        <v/>
      </c>
      <c r="AA86" s="476"/>
      <c r="AB86" s="477"/>
      <c r="AD86" s="122" t="str">
        <f t="shared" si="28"/>
        <v/>
      </c>
      <c r="AE86" s="122" t="str">
        <f t="shared" si="28"/>
        <v/>
      </c>
      <c r="AF86" s="123">
        <f t="shared" si="28"/>
        <v>0</v>
      </c>
      <c r="AG86" s="122" t="str">
        <f t="shared" si="29"/>
        <v/>
      </c>
      <c r="AH86" s="122" t="str">
        <f t="shared" si="29"/>
        <v/>
      </c>
      <c r="AI86" s="123">
        <f t="shared" si="29"/>
        <v>0</v>
      </c>
      <c r="AW86" s="46" t="str">
        <f t="shared" si="30"/>
        <v/>
      </c>
      <c r="AX86" s="46">
        <f t="shared" si="30"/>
        <v>1</v>
      </c>
      <c r="AY86" s="96">
        <v>25</v>
      </c>
      <c r="AZ86" s="47" t="str">
        <f t="shared" si="31"/>
        <v/>
      </c>
      <c r="BA86" s="47">
        <f t="shared" si="32"/>
        <v>0</v>
      </c>
      <c r="BB86" s="90" t="str">
        <f t="shared" si="33"/>
        <v/>
      </c>
      <c r="BC86" s="124">
        <v>25</v>
      </c>
      <c r="BD86" s="125">
        <f t="shared" si="34"/>
        <v>1</v>
      </c>
      <c r="BE86" s="126">
        <f t="shared" si="35"/>
        <v>1</v>
      </c>
      <c r="BF86" s="90">
        <f t="shared" si="36"/>
        <v>0</v>
      </c>
      <c r="BG86" s="90">
        <f t="shared" si="75"/>
        <v>0</v>
      </c>
      <c r="BH86" s="90" t="str">
        <f t="shared" si="72"/>
        <v/>
      </c>
      <c r="BI86" s="90" t="e">
        <f t="shared" si="37"/>
        <v>#NUM!</v>
      </c>
      <c r="BJ86" s="90" t="str">
        <f t="shared" si="38"/>
        <v/>
      </c>
      <c r="BK86" s="127">
        <f t="shared" si="39"/>
        <v>0</v>
      </c>
      <c r="BL86" s="128" t="e">
        <f t="shared" si="40"/>
        <v>#NUM!</v>
      </c>
      <c r="BM86" s="128" t="e">
        <f t="shared" si="41"/>
        <v>#NUM!</v>
      </c>
      <c r="BN86" s="128" t="str">
        <f t="shared" si="42"/>
        <v/>
      </c>
      <c r="BO86" s="128" t="str">
        <f t="shared" si="73"/>
        <v/>
      </c>
      <c r="BP86" s="90">
        <f t="shared" si="43"/>
        <v>0</v>
      </c>
      <c r="BQ86" s="90">
        <f t="shared" si="44"/>
        <v>0</v>
      </c>
      <c r="BR86" s="90">
        <f t="shared" si="76"/>
        <v>0</v>
      </c>
      <c r="BS86" s="90" t="str">
        <f t="shared" si="45"/>
        <v/>
      </c>
      <c r="BT86" s="90" t="e">
        <f t="shared" si="46"/>
        <v>#NUM!</v>
      </c>
      <c r="BU86" s="90" t="e">
        <f t="shared" si="47"/>
        <v>#NUM!</v>
      </c>
      <c r="BV86" s="127">
        <f t="shared" si="48"/>
        <v>0</v>
      </c>
      <c r="BW86" s="128" t="e">
        <f t="shared" si="49"/>
        <v>#NUM!</v>
      </c>
      <c r="BX86" s="128" t="e">
        <f t="shared" si="50"/>
        <v>#NUM!</v>
      </c>
      <c r="BY86" s="128" t="str">
        <f t="shared" si="51"/>
        <v/>
      </c>
      <c r="BZ86" s="128" t="str">
        <f t="shared" si="74"/>
        <v/>
      </c>
      <c r="CA86" s="90">
        <f t="shared" si="52"/>
        <v>0</v>
      </c>
      <c r="CB86" s="90"/>
      <c r="CC86" s="90"/>
      <c r="CD86" s="129"/>
      <c r="CE86" s="130">
        <f t="shared" si="53"/>
        <v>0</v>
      </c>
      <c r="CF86" s="46">
        <f t="shared" si="85"/>
        <v>0</v>
      </c>
      <c r="CG86" s="46">
        <f t="shared" si="85"/>
        <v>0</v>
      </c>
      <c r="CH86" s="46">
        <f t="shared" si="85"/>
        <v>0</v>
      </c>
      <c r="CI86" s="46">
        <f t="shared" si="85"/>
        <v>0</v>
      </c>
      <c r="CJ86" s="46">
        <f t="shared" si="85"/>
        <v>0</v>
      </c>
      <c r="CK86" s="46">
        <f t="shared" si="85"/>
        <v>0</v>
      </c>
      <c r="CL86" s="46">
        <f t="shared" si="85"/>
        <v>0</v>
      </c>
      <c r="CM86" s="46">
        <f t="shared" si="85"/>
        <v>0</v>
      </c>
      <c r="CN86" s="46">
        <f t="shared" si="85"/>
        <v>0</v>
      </c>
      <c r="CO86" s="46">
        <f t="shared" si="85"/>
        <v>0</v>
      </c>
      <c r="CP86" s="46">
        <f t="shared" si="85"/>
        <v>0</v>
      </c>
      <c r="CQ86" s="46">
        <f t="shared" si="85"/>
        <v>0</v>
      </c>
      <c r="CR86" s="46">
        <f t="shared" si="85"/>
        <v>0</v>
      </c>
      <c r="CS86" s="46">
        <f t="shared" si="85"/>
        <v>0</v>
      </c>
      <c r="CT86" s="46">
        <f t="shared" si="85"/>
        <v>0</v>
      </c>
      <c r="CU86" s="46">
        <f t="shared" si="85"/>
        <v>0</v>
      </c>
      <c r="CV86" s="46">
        <f t="shared" si="77"/>
        <v>0</v>
      </c>
      <c r="CW86" s="46">
        <f t="shared" si="77"/>
        <v>0</v>
      </c>
      <c r="CX86" s="46">
        <f t="shared" si="77"/>
        <v>0</v>
      </c>
      <c r="CY86" s="46">
        <f t="shared" si="77"/>
        <v>0</v>
      </c>
      <c r="CZ86" s="46">
        <f t="shared" si="77"/>
        <v>0</v>
      </c>
      <c r="DA86" s="46">
        <f t="shared" si="77"/>
        <v>0</v>
      </c>
      <c r="DB86" s="46">
        <f t="shared" si="77"/>
        <v>0</v>
      </c>
      <c r="DC86" s="46">
        <f t="shared" si="77"/>
        <v>0</v>
      </c>
      <c r="DD86" s="46">
        <f t="shared" si="77"/>
        <v>0</v>
      </c>
      <c r="DE86" s="46">
        <f t="shared" si="77"/>
        <v>0</v>
      </c>
      <c r="DF86" s="46">
        <f t="shared" si="77"/>
        <v>0</v>
      </c>
      <c r="DG86" s="46">
        <f t="shared" si="77"/>
        <v>0</v>
      </c>
      <c r="DH86" s="46">
        <f t="shared" si="77"/>
        <v>0</v>
      </c>
      <c r="DI86" s="46">
        <f t="shared" si="77"/>
        <v>0</v>
      </c>
      <c r="DJ86" s="46">
        <f t="shared" si="77"/>
        <v>0</v>
      </c>
      <c r="DK86" s="46">
        <f t="shared" si="86"/>
        <v>0</v>
      </c>
      <c r="DL86" s="46">
        <f t="shared" si="86"/>
        <v>0</v>
      </c>
      <c r="DM86" s="46">
        <f t="shared" si="86"/>
        <v>0</v>
      </c>
      <c r="DN86" s="46">
        <f t="shared" si="86"/>
        <v>0</v>
      </c>
      <c r="DO86" s="46">
        <f t="shared" si="86"/>
        <v>0</v>
      </c>
      <c r="DP86" s="46">
        <f t="shared" si="86"/>
        <v>0</v>
      </c>
      <c r="DQ86" s="46">
        <f t="shared" si="86"/>
        <v>0</v>
      </c>
      <c r="DR86" s="46">
        <f t="shared" si="86"/>
        <v>0</v>
      </c>
      <c r="DS86" s="46">
        <f t="shared" si="86"/>
        <v>0</v>
      </c>
      <c r="DT86" s="46">
        <f t="shared" si="86"/>
        <v>0</v>
      </c>
      <c r="DU86" s="46">
        <f t="shared" si="86"/>
        <v>0</v>
      </c>
      <c r="DV86" s="46">
        <f t="shared" si="86"/>
        <v>0</v>
      </c>
      <c r="DW86" s="46">
        <f t="shared" si="86"/>
        <v>0</v>
      </c>
      <c r="DX86" s="46">
        <f t="shared" si="86"/>
        <v>0</v>
      </c>
      <c r="DY86" s="46">
        <f t="shared" si="86"/>
        <v>0</v>
      </c>
      <c r="DZ86" s="46">
        <f t="shared" si="86"/>
        <v>0</v>
      </c>
      <c r="EA86" s="46">
        <f t="shared" si="78"/>
        <v>0</v>
      </c>
      <c r="EB86" s="46">
        <f t="shared" si="78"/>
        <v>0</v>
      </c>
      <c r="EC86" s="46">
        <f t="shared" si="78"/>
        <v>0</v>
      </c>
      <c r="ED86" s="46">
        <f t="shared" si="78"/>
        <v>0</v>
      </c>
      <c r="EE86" s="46">
        <f t="shared" si="78"/>
        <v>0</v>
      </c>
      <c r="EF86" s="46">
        <f t="shared" si="78"/>
        <v>0</v>
      </c>
      <c r="EG86" s="46">
        <f t="shared" si="78"/>
        <v>0</v>
      </c>
      <c r="EH86" s="46">
        <f t="shared" si="78"/>
        <v>0</v>
      </c>
      <c r="EI86" s="46">
        <f t="shared" si="78"/>
        <v>0</v>
      </c>
      <c r="EJ86" s="46">
        <f t="shared" si="78"/>
        <v>0</v>
      </c>
      <c r="EK86" s="46">
        <f t="shared" si="78"/>
        <v>0</v>
      </c>
      <c r="EL86" s="46">
        <f t="shared" si="78"/>
        <v>0</v>
      </c>
      <c r="EM86" s="46">
        <f t="shared" si="78"/>
        <v>0</v>
      </c>
      <c r="EN86" s="46">
        <f t="shared" si="78"/>
        <v>0</v>
      </c>
      <c r="EO86" s="46">
        <f t="shared" si="78"/>
        <v>0</v>
      </c>
      <c r="EP86" s="46">
        <f t="shared" si="78"/>
        <v>0</v>
      </c>
      <c r="EQ86" s="46">
        <f t="shared" si="87"/>
        <v>0</v>
      </c>
      <c r="ER86" s="46">
        <f t="shared" si="87"/>
        <v>0</v>
      </c>
      <c r="ES86" s="46">
        <f t="shared" si="87"/>
        <v>0</v>
      </c>
      <c r="ET86" s="46">
        <f t="shared" si="87"/>
        <v>0</v>
      </c>
      <c r="EU86" s="46">
        <f t="shared" si="87"/>
        <v>0</v>
      </c>
      <c r="EV86" s="46">
        <f t="shared" si="87"/>
        <v>0</v>
      </c>
      <c r="EW86" s="46">
        <f t="shared" si="87"/>
        <v>0</v>
      </c>
      <c r="EX86" s="46">
        <f t="shared" si="87"/>
        <v>0</v>
      </c>
      <c r="EY86" s="46">
        <f t="shared" si="87"/>
        <v>0</v>
      </c>
      <c r="EZ86" s="46">
        <f t="shared" si="87"/>
        <v>0</v>
      </c>
      <c r="FA86" s="46">
        <f t="shared" si="87"/>
        <v>0</v>
      </c>
      <c r="FB86" s="46">
        <f t="shared" si="87"/>
        <v>0</v>
      </c>
      <c r="FC86" s="46">
        <f t="shared" si="87"/>
        <v>0</v>
      </c>
      <c r="FD86" s="46">
        <f t="shared" si="87"/>
        <v>0</v>
      </c>
      <c r="FE86" s="46">
        <f t="shared" si="87"/>
        <v>0</v>
      </c>
      <c r="FF86" s="46">
        <f t="shared" si="87"/>
        <v>0</v>
      </c>
      <c r="FG86" s="46">
        <f t="shared" si="79"/>
        <v>0</v>
      </c>
      <c r="FH86" s="46">
        <f t="shared" si="79"/>
        <v>0</v>
      </c>
      <c r="FI86" s="46">
        <f t="shared" si="79"/>
        <v>0</v>
      </c>
      <c r="FJ86" s="46">
        <f t="shared" si="79"/>
        <v>0</v>
      </c>
      <c r="FK86" s="46">
        <f t="shared" si="79"/>
        <v>0</v>
      </c>
      <c r="FL86" s="46">
        <f t="shared" si="79"/>
        <v>0</v>
      </c>
      <c r="FM86" s="46">
        <f t="shared" si="79"/>
        <v>0</v>
      </c>
      <c r="FN86" s="46">
        <f t="shared" si="79"/>
        <v>0</v>
      </c>
      <c r="FO86" s="46">
        <f t="shared" si="79"/>
        <v>0</v>
      </c>
      <c r="FP86" s="46">
        <f t="shared" si="79"/>
        <v>0</v>
      </c>
      <c r="FQ86" s="46">
        <f t="shared" si="79"/>
        <v>0</v>
      </c>
      <c r="FR86" s="46">
        <f t="shared" si="79"/>
        <v>0</v>
      </c>
      <c r="FS86" s="46">
        <f t="shared" si="79"/>
        <v>0</v>
      </c>
      <c r="FT86" s="46">
        <f t="shared" si="79"/>
        <v>0</v>
      </c>
      <c r="FU86" s="46">
        <f t="shared" si="79"/>
        <v>0</v>
      </c>
      <c r="FV86" s="46">
        <f t="shared" si="79"/>
        <v>0</v>
      </c>
      <c r="FW86" s="46">
        <f t="shared" si="88"/>
        <v>0</v>
      </c>
      <c r="FX86" s="46">
        <f t="shared" si="88"/>
        <v>0</v>
      </c>
      <c r="FY86" s="46">
        <f t="shared" si="88"/>
        <v>0</v>
      </c>
      <c r="FZ86" s="46">
        <f t="shared" si="88"/>
        <v>0</v>
      </c>
      <c r="GA86" s="46">
        <f t="shared" si="88"/>
        <v>0</v>
      </c>
      <c r="GB86" s="46">
        <f t="shared" si="88"/>
        <v>0</v>
      </c>
      <c r="GC86" s="46">
        <f t="shared" si="88"/>
        <v>0</v>
      </c>
      <c r="GD86" s="46">
        <f t="shared" si="88"/>
        <v>0</v>
      </c>
      <c r="GE86" s="46">
        <f t="shared" si="88"/>
        <v>0</v>
      </c>
      <c r="GF86" s="46">
        <f t="shared" si="88"/>
        <v>0</v>
      </c>
      <c r="GG86" s="46">
        <f t="shared" si="88"/>
        <v>0</v>
      </c>
      <c r="GH86" s="46">
        <f t="shared" si="88"/>
        <v>0</v>
      </c>
      <c r="GI86" s="46">
        <f t="shared" si="88"/>
        <v>0</v>
      </c>
      <c r="GJ86" s="46">
        <f t="shared" si="88"/>
        <v>0</v>
      </c>
      <c r="GK86" s="46">
        <f t="shared" si="88"/>
        <v>0</v>
      </c>
      <c r="GL86" s="46">
        <f t="shared" si="88"/>
        <v>0</v>
      </c>
      <c r="GM86" s="46">
        <f t="shared" si="80"/>
        <v>0</v>
      </c>
      <c r="GN86" s="46">
        <f t="shared" si="80"/>
        <v>0</v>
      </c>
      <c r="GO86" s="46">
        <f t="shared" si="80"/>
        <v>0</v>
      </c>
      <c r="GP86" s="46">
        <f t="shared" si="80"/>
        <v>0</v>
      </c>
      <c r="GQ86" s="46">
        <f t="shared" si="80"/>
        <v>0</v>
      </c>
      <c r="GR86" s="46">
        <f t="shared" si="80"/>
        <v>0</v>
      </c>
      <c r="GS86" s="46">
        <f t="shared" si="80"/>
        <v>0</v>
      </c>
      <c r="GT86" s="46">
        <f t="shared" si="80"/>
        <v>0</v>
      </c>
      <c r="GU86" s="46">
        <f t="shared" si="80"/>
        <v>0</v>
      </c>
      <c r="GV86" s="46">
        <f t="shared" si="80"/>
        <v>0</v>
      </c>
      <c r="GW86" s="46">
        <f t="shared" si="80"/>
        <v>0</v>
      </c>
      <c r="GX86" s="46">
        <f t="shared" si="80"/>
        <v>0</v>
      </c>
      <c r="GY86" s="46">
        <f t="shared" si="80"/>
        <v>0</v>
      </c>
      <c r="GZ86" s="46">
        <f t="shared" si="80"/>
        <v>0</v>
      </c>
      <c r="HA86" s="46">
        <f t="shared" si="80"/>
        <v>0</v>
      </c>
      <c r="HB86" s="46">
        <f t="shared" si="80"/>
        <v>0</v>
      </c>
      <c r="HC86" s="46">
        <f t="shared" si="89"/>
        <v>0</v>
      </c>
      <c r="HD86" s="46">
        <f t="shared" si="89"/>
        <v>0</v>
      </c>
      <c r="HE86" s="46">
        <f t="shared" si="89"/>
        <v>0</v>
      </c>
      <c r="HF86" s="46">
        <f t="shared" si="89"/>
        <v>0</v>
      </c>
      <c r="HG86" s="46">
        <f t="shared" si="89"/>
        <v>0</v>
      </c>
      <c r="HH86" s="46">
        <f t="shared" si="89"/>
        <v>0</v>
      </c>
      <c r="HI86" s="46">
        <f t="shared" si="89"/>
        <v>0</v>
      </c>
      <c r="HJ86" s="46">
        <f t="shared" si="89"/>
        <v>0</v>
      </c>
      <c r="HK86" s="46">
        <f t="shared" si="89"/>
        <v>0</v>
      </c>
      <c r="HL86" s="46">
        <f t="shared" si="89"/>
        <v>0</v>
      </c>
      <c r="HM86" s="46">
        <f t="shared" si="89"/>
        <v>0</v>
      </c>
      <c r="HN86" s="46">
        <f t="shared" si="89"/>
        <v>0</v>
      </c>
      <c r="HO86" s="46">
        <f t="shared" si="89"/>
        <v>0</v>
      </c>
      <c r="HP86" s="46">
        <f t="shared" si="89"/>
        <v>0</v>
      </c>
      <c r="HQ86" s="46">
        <f t="shared" si="89"/>
        <v>0</v>
      </c>
      <c r="HR86" s="46">
        <f t="shared" si="89"/>
        <v>0</v>
      </c>
      <c r="HS86" s="46">
        <f t="shared" si="81"/>
        <v>0</v>
      </c>
      <c r="HT86" s="46">
        <f t="shared" si="81"/>
        <v>0</v>
      </c>
      <c r="HU86" s="46">
        <f t="shared" si="81"/>
        <v>0</v>
      </c>
      <c r="HV86" s="46">
        <f t="shared" si="81"/>
        <v>0</v>
      </c>
      <c r="HW86" s="46">
        <f t="shared" si="81"/>
        <v>0</v>
      </c>
      <c r="HX86" s="46">
        <f t="shared" si="81"/>
        <v>0</v>
      </c>
      <c r="HY86" s="46">
        <f t="shared" si="81"/>
        <v>0</v>
      </c>
      <c r="HZ86" s="46">
        <f t="shared" si="81"/>
        <v>0</v>
      </c>
      <c r="IA86" s="46">
        <f t="shared" si="81"/>
        <v>0</v>
      </c>
      <c r="IB86" s="46">
        <f t="shared" si="81"/>
        <v>0</v>
      </c>
      <c r="IC86" s="46">
        <f t="shared" si="81"/>
        <v>0</v>
      </c>
      <c r="ID86" s="46">
        <f t="shared" si="81"/>
        <v>0</v>
      </c>
      <c r="IE86" s="46">
        <f t="shared" si="81"/>
        <v>0</v>
      </c>
      <c r="IF86" s="46">
        <f t="shared" si="81"/>
        <v>0</v>
      </c>
      <c r="IG86" s="46">
        <f t="shared" si="81"/>
        <v>0</v>
      </c>
      <c r="IH86" s="46">
        <f t="shared" si="81"/>
        <v>0</v>
      </c>
      <c r="II86" s="46">
        <f t="shared" si="90"/>
        <v>0</v>
      </c>
      <c r="IJ86" s="46">
        <f t="shared" si="90"/>
        <v>0</v>
      </c>
      <c r="IK86" s="46">
        <f t="shared" si="90"/>
        <v>0</v>
      </c>
      <c r="IL86" s="46">
        <f t="shared" si="90"/>
        <v>0</v>
      </c>
      <c r="IM86" s="46">
        <f t="shared" si="90"/>
        <v>0</v>
      </c>
      <c r="IN86" s="46">
        <f t="shared" si="90"/>
        <v>0</v>
      </c>
      <c r="IO86" s="46">
        <f t="shared" si="90"/>
        <v>0</v>
      </c>
      <c r="IP86" s="46">
        <f t="shared" si="90"/>
        <v>0</v>
      </c>
      <c r="IQ86" s="46">
        <f t="shared" si="90"/>
        <v>0</v>
      </c>
      <c r="IR86" s="46">
        <f t="shared" si="90"/>
        <v>0</v>
      </c>
      <c r="IS86" s="46">
        <f t="shared" si="90"/>
        <v>0</v>
      </c>
      <c r="IT86" s="46">
        <f t="shared" si="90"/>
        <v>0</v>
      </c>
      <c r="IU86" s="46">
        <f t="shared" si="90"/>
        <v>0</v>
      </c>
      <c r="IV86" s="46">
        <f t="shared" si="90"/>
        <v>0</v>
      </c>
      <c r="IW86" s="46">
        <f t="shared" si="90"/>
        <v>0</v>
      </c>
      <c r="IX86" s="46">
        <f t="shared" si="90"/>
        <v>0</v>
      </c>
      <c r="IY86" s="46">
        <f t="shared" si="82"/>
        <v>0</v>
      </c>
      <c r="IZ86" s="46">
        <f t="shared" si="82"/>
        <v>0</v>
      </c>
      <c r="JA86" s="46">
        <f t="shared" si="82"/>
        <v>0</v>
      </c>
      <c r="JB86" s="46">
        <f t="shared" si="82"/>
        <v>0</v>
      </c>
      <c r="JC86" s="46">
        <f t="shared" si="82"/>
        <v>0</v>
      </c>
      <c r="JD86" s="46">
        <f t="shared" si="82"/>
        <v>0</v>
      </c>
      <c r="JE86" s="46">
        <f t="shared" si="82"/>
        <v>0</v>
      </c>
      <c r="JF86" s="46">
        <f t="shared" si="82"/>
        <v>0</v>
      </c>
      <c r="JG86" s="46">
        <f t="shared" si="82"/>
        <v>0</v>
      </c>
      <c r="JH86" s="46">
        <f t="shared" si="82"/>
        <v>0</v>
      </c>
      <c r="JI86" s="46">
        <f t="shared" si="82"/>
        <v>0</v>
      </c>
      <c r="JJ86" s="46">
        <f t="shared" si="82"/>
        <v>0</v>
      </c>
      <c r="JK86" s="46">
        <f t="shared" si="82"/>
        <v>0</v>
      </c>
      <c r="JL86" s="46">
        <f t="shared" si="82"/>
        <v>0</v>
      </c>
      <c r="JM86" s="46">
        <f t="shared" si="82"/>
        <v>0</v>
      </c>
      <c r="JN86" s="46">
        <f t="shared" si="82"/>
        <v>0</v>
      </c>
      <c r="JO86" s="46">
        <f t="shared" si="91"/>
        <v>0</v>
      </c>
      <c r="JP86" s="46">
        <f t="shared" si="91"/>
        <v>0</v>
      </c>
      <c r="JQ86" s="46">
        <f t="shared" si="91"/>
        <v>0</v>
      </c>
      <c r="JR86" s="46">
        <f t="shared" si="91"/>
        <v>0</v>
      </c>
      <c r="JS86" s="46">
        <f t="shared" si="91"/>
        <v>0</v>
      </c>
      <c r="JT86" s="46">
        <f t="shared" si="91"/>
        <v>0</v>
      </c>
      <c r="JU86" s="46">
        <f t="shared" si="91"/>
        <v>0</v>
      </c>
      <c r="JV86" s="46">
        <f t="shared" si="91"/>
        <v>0</v>
      </c>
      <c r="JW86" s="46">
        <f t="shared" si="91"/>
        <v>0</v>
      </c>
      <c r="JX86" s="46">
        <f t="shared" si="91"/>
        <v>0</v>
      </c>
      <c r="JY86" s="46">
        <f t="shared" si="91"/>
        <v>0</v>
      </c>
      <c r="JZ86" s="46">
        <f t="shared" si="91"/>
        <v>0</v>
      </c>
      <c r="KA86" s="46">
        <f t="shared" si="91"/>
        <v>0</v>
      </c>
      <c r="KB86" s="46">
        <f t="shared" si="91"/>
        <v>0</v>
      </c>
      <c r="KC86" s="46">
        <f t="shared" si="91"/>
        <v>0</v>
      </c>
      <c r="KD86" s="46">
        <f t="shared" si="91"/>
        <v>0</v>
      </c>
      <c r="KE86" s="46">
        <f t="shared" si="83"/>
        <v>0</v>
      </c>
      <c r="KF86" s="46">
        <f t="shared" si="83"/>
        <v>0</v>
      </c>
      <c r="KG86" s="46">
        <f t="shared" si="83"/>
        <v>0</v>
      </c>
      <c r="KH86" s="46">
        <f t="shared" si="83"/>
        <v>0</v>
      </c>
      <c r="KI86" s="46">
        <f t="shared" si="84"/>
        <v>0</v>
      </c>
      <c r="KJ86" s="46">
        <f t="shared" si="84"/>
        <v>0</v>
      </c>
      <c r="KK86" s="46">
        <f t="shared" si="84"/>
        <v>0</v>
      </c>
      <c r="KL86" s="46">
        <f t="shared" si="84"/>
        <v>0</v>
      </c>
      <c r="KM86" s="46">
        <f t="shared" si="84"/>
        <v>0</v>
      </c>
      <c r="KN86" s="46">
        <f t="shared" si="84"/>
        <v>0</v>
      </c>
      <c r="KO86" s="46">
        <f t="shared" si="84"/>
        <v>0</v>
      </c>
      <c r="KP86" s="46">
        <f t="shared" si="84"/>
        <v>0</v>
      </c>
      <c r="KQ86" s="46">
        <f t="shared" si="84"/>
        <v>0</v>
      </c>
      <c r="KR86" s="46">
        <f t="shared" si="84"/>
        <v>0</v>
      </c>
      <c r="KS86" s="46">
        <f t="shared" si="84"/>
        <v>0</v>
      </c>
      <c r="KT86" s="46">
        <f t="shared" si="84"/>
        <v>0</v>
      </c>
      <c r="KU86" s="46">
        <f t="shared" si="84"/>
        <v>0</v>
      </c>
      <c r="KV86" s="46">
        <f t="shared" si="92"/>
        <v>0</v>
      </c>
      <c r="KW86" s="46">
        <f t="shared" si="92"/>
        <v>0</v>
      </c>
      <c r="KX86" s="46">
        <f t="shared" si="92"/>
        <v>0</v>
      </c>
      <c r="KY86" s="46">
        <f t="shared" si="92"/>
        <v>0</v>
      </c>
      <c r="KZ86" s="46">
        <f t="shared" si="92"/>
        <v>0</v>
      </c>
      <c r="LA86" s="46">
        <f t="shared" si="92"/>
        <v>0</v>
      </c>
      <c r="LB86" s="46">
        <f t="shared" si="92"/>
        <v>0</v>
      </c>
      <c r="LC86" s="46">
        <f t="shared" si="92"/>
        <v>0</v>
      </c>
      <c r="LD86" s="46">
        <f t="shared" si="92"/>
        <v>0</v>
      </c>
      <c r="LE86" s="46">
        <f t="shared" si="92"/>
        <v>0</v>
      </c>
      <c r="LF86" s="46">
        <f t="shared" si="92"/>
        <v>0</v>
      </c>
      <c r="LG86" s="46">
        <f t="shared" si="92"/>
        <v>0</v>
      </c>
      <c r="LH86" s="46">
        <f t="shared" si="92"/>
        <v>0</v>
      </c>
      <c r="LI86" s="46">
        <f t="shared" si="92"/>
        <v>0</v>
      </c>
      <c r="LJ86" s="46">
        <f t="shared" si="92"/>
        <v>0</v>
      </c>
      <c r="LK86" s="46">
        <f t="shared" si="93"/>
        <v>0</v>
      </c>
      <c r="LL86" s="46">
        <f t="shared" si="93"/>
        <v>0</v>
      </c>
      <c r="LM86" s="46">
        <f t="shared" si="93"/>
        <v>0</v>
      </c>
      <c r="LN86" s="46">
        <f t="shared" si="93"/>
        <v>0</v>
      </c>
      <c r="LO86" s="46">
        <f t="shared" si="93"/>
        <v>0</v>
      </c>
      <c r="LP86" s="46">
        <f t="shared" si="93"/>
        <v>0</v>
      </c>
      <c r="LQ86" s="46">
        <f t="shared" si="93"/>
        <v>0</v>
      </c>
      <c r="LR86" s="46">
        <f t="shared" si="93"/>
        <v>0</v>
      </c>
      <c r="LS86" s="46">
        <f t="shared" si="93"/>
        <v>0</v>
      </c>
      <c r="LT86" s="46">
        <f t="shared" si="93"/>
        <v>0</v>
      </c>
    </row>
    <row r="87" spans="1:332" ht="24.6" customHeight="1">
      <c r="A87" s="121">
        <v>26</v>
      </c>
      <c r="B87" s="19"/>
      <c r="C87" s="21"/>
      <c r="D87" s="21"/>
      <c r="E87" s="215" t="str">
        <f t="shared" si="25"/>
        <v/>
      </c>
      <c r="F87" s="215">
        <f t="shared" si="26"/>
        <v>0</v>
      </c>
      <c r="G87" s="218"/>
      <c r="H87" s="217" t="str">
        <f t="shared" si="27"/>
        <v>Falta(n) Fecha(s)</v>
      </c>
      <c r="I87" s="72"/>
      <c r="J87" s="72"/>
      <c r="K87" s="72"/>
      <c r="L87" s="72"/>
      <c r="M87" s="72"/>
      <c r="N87" s="72"/>
      <c r="O87" s="72"/>
      <c r="P87" s="72"/>
      <c r="Q87" s="210" t="str" cm="1">
        <f t="array" ref="Q87">IF(SUM(COUNTIF(J87:P87,{"SI","NO APLICA"}))=0,
   "",
   IF(SUM(COUNTIF(J87:P87,{"SI","NO APLICA"}))=COLUMNS(J87:P87),
      "CUMPLE",
      "NO CUMPLE"))</f>
        <v/>
      </c>
      <c r="R87" s="72"/>
      <c r="S87" s="19"/>
      <c r="T87" s="72"/>
      <c r="U87" s="19"/>
      <c r="V87" s="72"/>
      <c r="W87" s="72"/>
      <c r="X87" s="72"/>
      <c r="Y87" s="210" t="str">
        <f t="shared" si="70"/>
        <v/>
      </c>
      <c r="Z87" s="211" t="str">
        <f t="shared" si="71"/>
        <v/>
      </c>
      <c r="AA87" s="476"/>
      <c r="AB87" s="477"/>
      <c r="AD87" s="122" t="str">
        <f t="shared" si="28"/>
        <v/>
      </c>
      <c r="AE87" s="122" t="str">
        <f t="shared" si="28"/>
        <v/>
      </c>
      <c r="AF87" s="123">
        <f t="shared" si="28"/>
        <v>0</v>
      </c>
      <c r="AG87" s="122" t="str">
        <f t="shared" si="29"/>
        <v/>
      </c>
      <c r="AH87" s="122" t="str">
        <f t="shared" si="29"/>
        <v/>
      </c>
      <c r="AI87" s="123">
        <f t="shared" si="29"/>
        <v>0</v>
      </c>
      <c r="AW87" s="46" t="str">
        <f t="shared" si="30"/>
        <v/>
      </c>
      <c r="AX87" s="46">
        <f t="shared" si="30"/>
        <v>1</v>
      </c>
      <c r="AY87" s="96">
        <v>26</v>
      </c>
      <c r="AZ87" s="47" t="str">
        <f t="shared" si="31"/>
        <v/>
      </c>
      <c r="BA87" s="47">
        <f t="shared" si="32"/>
        <v>0</v>
      </c>
      <c r="BB87" s="90" t="str">
        <f t="shared" si="33"/>
        <v/>
      </c>
      <c r="BC87" s="124">
        <v>26</v>
      </c>
      <c r="BD87" s="125">
        <f t="shared" si="34"/>
        <v>1</v>
      </c>
      <c r="BE87" s="126">
        <f t="shared" si="35"/>
        <v>1</v>
      </c>
      <c r="BF87" s="90">
        <f t="shared" si="36"/>
        <v>0</v>
      </c>
      <c r="BG87" s="90">
        <f t="shared" si="75"/>
        <v>0</v>
      </c>
      <c r="BH87" s="90" t="str">
        <f t="shared" si="72"/>
        <v/>
      </c>
      <c r="BI87" s="90" t="e">
        <f t="shared" si="37"/>
        <v>#NUM!</v>
      </c>
      <c r="BJ87" s="90" t="str">
        <f t="shared" si="38"/>
        <v/>
      </c>
      <c r="BK87" s="127">
        <f t="shared" si="39"/>
        <v>0</v>
      </c>
      <c r="BL87" s="128" t="e">
        <f t="shared" si="40"/>
        <v>#NUM!</v>
      </c>
      <c r="BM87" s="128" t="e">
        <f t="shared" si="41"/>
        <v>#NUM!</v>
      </c>
      <c r="BN87" s="128" t="str">
        <f t="shared" si="42"/>
        <v/>
      </c>
      <c r="BO87" s="128" t="str">
        <f t="shared" si="73"/>
        <v/>
      </c>
      <c r="BP87" s="90">
        <f t="shared" si="43"/>
        <v>0</v>
      </c>
      <c r="BQ87" s="90">
        <f t="shared" si="44"/>
        <v>0</v>
      </c>
      <c r="BR87" s="90">
        <f t="shared" si="76"/>
        <v>0</v>
      </c>
      <c r="BS87" s="90" t="str">
        <f t="shared" si="45"/>
        <v/>
      </c>
      <c r="BT87" s="90" t="e">
        <f t="shared" si="46"/>
        <v>#NUM!</v>
      </c>
      <c r="BU87" s="90" t="e">
        <f t="shared" si="47"/>
        <v>#NUM!</v>
      </c>
      <c r="BV87" s="127">
        <f t="shared" si="48"/>
        <v>0</v>
      </c>
      <c r="BW87" s="128" t="e">
        <f t="shared" si="49"/>
        <v>#NUM!</v>
      </c>
      <c r="BX87" s="128" t="e">
        <f t="shared" si="50"/>
        <v>#NUM!</v>
      </c>
      <c r="BY87" s="128" t="str">
        <f t="shared" si="51"/>
        <v/>
      </c>
      <c r="BZ87" s="128" t="str">
        <f t="shared" si="74"/>
        <v/>
      </c>
      <c r="CA87" s="90">
        <f t="shared" si="52"/>
        <v>0</v>
      </c>
      <c r="CB87" s="90"/>
      <c r="CC87" s="90"/>
      <c r="CD87" s="129"/>
      <c r="CE87" s="130">
        <f t="shared" si="53"/>
        <v>0</v>
      </c>
      <c r="CF87" s="46">
        <f t="shared" si="85"/>
        <v>0</v>
      </c>
      <c r="CG87" s="46">
        <f t="shared" si="85"/>
        <v>0</v>
      </c>
      <c r="CH87" s="46">
        <f t="shared" si="85"/>
        <v>0</v>
      </c>
      <c r="CI87" s="46">
        <f t="shared" si="85"/>
        <v>0</v>
      </c>
      <c r="CJ87" s="46">
        <f t="shared" si="85"/>
        <v>0</v>
      </c>
      <c r="CK87" s="46">
        <f t="shared" si="85"/>
        <v>0</v>
      </c>
      <c r="CL87" s="46">
        <f t="shared" si="85"/>
        <v>0</v>
      </c>
      <c r="CM87" s="46">
        <f t="shared" si="85"/>
        <v>0</v>
      </c>
      <c r="CN87" s="46">
        <f t="shared" si="85"/>
        <v>0</v>
      </c>
      <c r="CO87" s="46">
        <f t="shared" si="85"/>
        <v>0</v>
      </c>
      <c r="CP87" s="46">
        <f t="shared" si="85"/>
        <v>0</v>
      </c>
      <c r="CQ87" s="46">
        <f t="shared" si="85"/>
        <v>0</v>
      </c>
      <c r="CR87" s="46">
        <f t="shared" si="85"/>
        <v>0</v>
      </c>
      <c r="CS87" s="46">
        <f t="shared" si="85"/>
        <v>0</v>
      </c>
      <c r="CT87" s="46">
        <f t="shared" si="85"/>
        <v>0</v>
      </c>
      <c r="CU87" s="46">
        <f t="shared" si="85"/>
        <v>0</v>
      </c>
      <c r="CV87" s="46">
        <f t="shared" si="77"/>
        <v>0</v>
      </c>
      <c r="CW87" s="46">
        <f t="shared" si="77"/>
        <v>0</v>
      </c>
      <c r="CX87" s="46">
        <f t="shared" si="77"/>
        <v>0</v>
      </c>
      <c r="CY87" s="46">
        <f t="shared" si="77"/>
        <v>0</v>
      </c>
      <c r="CZ87" s="46">
        <f t="shared" si="77"/>
        <v>0</v>
      </c>
      <c r="DA87" s="46">
        <f t="shared" si="77"/>
        <v>0</v>
      </c>
      <c r="DB87" s="46">
        <f t="shared" si="77"/>
        <v>0</v>
      </c>
      <c r="DC87" s="46">
        <f t="shared" si="77"/>
        <v>0</v>
      </c>
      <c r="DD87" s="46">
        <f t="shared" si="77"/>
        <v>0</v>
      </c>
      <c r="DE87" s="46">
        <f t="shared" si="77"/>
        <v>0</v>
      </c>
      <c r="DF87" s="46">
        <f t="shared" si="77"/>
        <v>0</v>
      </c>
      <c r="DG87" s="46">
        <f t="shared" si="77"/>
        <v>0</v>
      </c>
      <c r="DH87" s="46">
        <f t="shared" si="77"/>
        <v>0</v>
      </c>
      <c r="DI87" s="46">
        <f t="shared" si="77"/>
        <v>0</v>
      </c>
      <c r="DJ87" s="46">
        <f t="shared" si="77"/>
        <v>0</v>
      </c>
      <c r="DK87" s="46">
        <f t="shared" si="86"/>
        <v>0</v>
      </c>
      <c r="DL87" s="46">
        <f t="shared" si="86"/>
        <v>0</v>
      </c>
      <c r="DM87" s="46">
        <f t="shared" si="86"/>
        <v>0</v>
      </c>
      <c r="DN87" s="46">
        <f t="shared" si="86"/>
        <v>0</v>
      </c>
      <c r="DO87" s="46">
        <f t="shared" si="86"/>
        <v>0</v>
      </c>
      <c r="DP87" s="46">
        <f t="shared" si="86"/>
        <v>0</v>
      </c>
      <c r="DQ87" s="46">
        <f t="shared" si="86"/>
        <v>0</v>
      </c>
      <c r="DR87" s="46">
        <f t="shared" si="86"/>
        <v>0</v>
      </c>
      <c r="DS87" s="46">
        <f t="shared" si="86"/>
        <v>0</v>
      </c>
      <c r="DT87" s="46">
        <f t="shared" si="86"/>
        <v>0</v>
      </c>
      <c r="DU87" s="46">
        <f t="shared" si="86"/>
        <v>0</v>
      </c>
      <c r="DV87" s="46">
        <f t="shared" si="86"/>
        <v>0</v>
      </c>
      <c r="DW87" s="46">
        <f t="shared" si="86"/>
        <v>0</v>
      </c>
      <c r="DX87" s="46">
        <f t="shared" si="86"/>
        <v>0</v>
      </c>
      <c r="DY87" s="46">
        <f t="shared" si="86"/>
        <v>0</v>
      </c>
      <c r="DZ87" s="46">
        <f t="shared" si="86"/>
        <v>0</v>
      </c>
      <c r="EA87" s="46">
        <f t="shared" si="78"/>
        <v>0</v>
      </c>
      <c r="EB87" s="46">
        <f t="shared" si="78"/>
        <v>0</v>
      </c>
      <c r="EC87" s="46">
        <f t="shared" si="78"/>
        <v>0</v>
      </c>
      <c r="ED87" s="46">
        <f t="shared" si="78"/>
        <v>0</v>
      </c>
      <c r="EE87" s="46">
        <f t="shared" si="78"/>
        <v>0</v>
      </c>
      <c r="EF87" s="46">
        <f t="shared" si="78"/>
        <v>0</v>
      </c>
      <c r="EG87" s="46">
        <f t="shared" si="78"/>
        <v>0</v>
      </c>
      <c r="EH87" s="46">
        <f t="shared" si="78"/>
        <v>0</v>
      </c>
      <c r="EI87" s="46">
        <f t="shared" si="78"/>
        <v>0</v>
      </c>
      <c r="EJ87" s="46">
        <f t="shared" si="78"/>
        <v>0</v>
      </c>
      <c r="EK87" s="46">
        <f t="shared" si="78"/>
        <v>0</v>
      </c>
      <c r="EL87" s="46">
        <f t="shared" si="78"/>
        <v>0</v>
      </c>
      <c r="EM87" s="46">
        <f t="shared" si="78"/>
        <v>0</v>
      </c>
      <c r="EN87" s="46">
        <f t="shared" si="78"/>
        <v>0</v>
      </c>
      <c r="EO87" s="46">
        <f t="shared" si="78"/>
        <v>0</v>
      </c>
      <c r="EP87" s="46">
        <f t="shared" si="78"/>
        <v>0</v>
      </c>
      <c r="EQ87" s="46">
        <f t="shared" si="87"/>
        <v>0</v>
      </c>
      <c r="ER87" s="46">
        <f t="shared" si="87"/>
        <v>0</v>
      </c>
      <c r="ES87" s="46">
        <f t="shared" si="87"/>
        <v>0</v>
      </c>
      <c r="ET87" s="46">
        <f t="shared" si="87"/>
        <v>0</v>
      </c>
      <c r="EU87" s="46">
        <f t="shared" si="87"/>
        <v>0</v>
      </c>
      <c r="EV87" s="46">
        <f t="shared" si="87"/>
        <v>0</v>
      </c>
      <c r="EW87" s="46">
        <f t="shared" si="87"/>
        <v>0</v>
      </c>
      <c r="EX87" s="46">
        <f t="shared" si="87"/>
        <v>0</v>
      </c>
      <c r="EY87" s="46">
        <f t="shared" si="87"/>
        <v>0</v>
      </c>
      <c r="EZ87" s="46">
        <f t="shared" si="87"/>
        <v>0</v>
      </c>
      <c r="FA87" s="46">
        <f t="shared" si="87"/>
        <v>0</v>
      </c>
      <c r="FB87" s="46">
        <f t="shared" si="87"/>
        <v>0</v>
      </c>
      <c r="FC87" s="46">
        <f t="shared" si="87"/>
        <v>0</v>
      </c>
      <c r="FD87" s="46">
        <f t="shared" si="87"/>
        <v>0</v>
      </c>
      <c r="FE87" s="46">
        <f t="shared" si="87"/>
        <v>0</v>
      </c>
      <c r="FF87" s="46">
        <f t="shared" si="87"/>
        <v>0</v>
      </c>
      <c r="FG87" s="46">
        <f t="shared" si="79"/>
        <v>0</v>
      </c>
      <c r="FH87" s="46">
        <f t="shared" si="79"/>
        <v>0</v>
      </c>
      <c r="FI87" s="46">
        <f t="shared" si="79"/>
        <v>0</v>
      </c>
      <c r="FJ87" s="46">
        <f t="shared" si="79"/>
        <v>0</v>
      </c>
      <c r="FK87" s="46">
        <f t="shared" si="79"/>
        <v>0</v>
      </c>
      <c r="FL87" s="46">
        <f t="shared" si="79"/>
        <v>0</v>
      </c>
      <c r="FM87" s="46">
        <f t="shared" si="79"/>
        <v>0</v>
      </c>
      <c r="FN87" s="46">
        <f t="shared" si="79"/>
        <v>0</v>
      </c>
      <c r="FO87" s="46">
        <f t="shared" si="79"/>
        <v>0</v>
      </c>
      <c r="FP87" s="46">
        <f t="shared" si="79"/>
        <v>0</v>
      </c>
      <c r="FQ87" s="46">
        <f t="shared" si="79"/>
        <v>0</v>
      </c>
      <c r="FR87" s="46">
        <f t="shared" si="79"/>
        <v>0</v>
      </c>
      <c r="FS87" s="46">
        <f t="shared" si="79"/>
        <v>0</v>
      </c>
      <c r="FT87" s="46">
        <f t="shared" si="79"/>
        <v>0</v>
      </c>
      <c r="FU87" s="46">
        <f t="shared" si="79"/>
        <v>0</v>
      </c>
      <c r="FV87" s="46">
        <f t="shared" si="79"/>
        <v>0</v>
      </c>
      <c r="FW87" s="46">
        <f t="shared" si="88"/>
        <v>0</v>
      </c>
      <c r="FX87" s="46">
        <f t="shared" si="88"/>
        <v>0</v>
      </c>
      <c r="FY87" s="46">
        <f t="shared" si="88"/>
        <v>0</v>
      </c>
      <c r="FZ87" s="46">
        <f t="shared" si="88"/>
        <v>0</v>
      </c>
      <c r="GA87" s="46">
        <f t="shared" si="88"/>
        <v>0</v>
      </c>
      <c r="GB87" s="46">
        <f t="shared" si="88"/>
        <v>0</v>
      </c>
      <c r="GC87" s="46">
        <f t="shared" si="88"/>
        <v>0</v>
      </c>
      <c r="GD87" s="46">
        <f t="shared" si="88"/>
        <v>0</v>
      </c>
      <c r="GE87" s="46">
        <f t="shared" si="88"/>
        <v>0</v>
      </c>
      <c r="GF87" s="46">
        <f t="shared" si="88"/>
        <v>0</v>
      </c>
      <c r="GG87" s="46">
        <f t="shared" si="88"/>
        <v>0</v>
      </c>
      <c r="GH87" s="46">
        <f t="shared" si="88"/>
        <v>0</v>
      </c>
      <c r="GI87" s="46">
        <f t="shared" si="88"/>
        <v>0</v>
      </c>
      <c r="GJ87" s="46">
        <f t="shared" si="88"/>
        <v>0</v>
      </c>
      <c r="GK87" s="46">
        <f t="shared" si="88"/>
        <v>0</v>
      </c>
      <c r="GL87" s="46">
        <f t="shared" si="88"/>
        <v>0</v>
      </c>
      <c r="GM87" s="46">
        <f t="shared" si="80"/>
        <v>0</v>
      </c>
      <c r="GN87" s="46">
        <f t="shared" si="80"/>
        <v>0</v>
      </c>
      <c r="GO87" s="46">
        <f t="shared" si="80"/>
        <v>0</v>
      </c>
      <c r="GP87" s="46">
        <f t="shared" si="80"/>
        <v>0</v>
      </c>
      <c r="GQ87" s="46">
        <f t="shared" si="80"/>
        <v>0</v>
      </c>
      <c r="GR87" s="46">
        <f t="shared" si="80"/>
        <v>0</v>
      </c>
      <c r="GS87" s="46">
        <f t="shared" si="80"/>
        <v>0</v>
      </c>
      <c r="GT87" s="46">
        <f t="shared" si="80"/>
        <v>0</v>
      </c>
      <c r="GU87" s="46">
        <f t="shared" si="80"/>
        <v>0</v>
      </c>
      <c r="GV87" s="46">
        <f t="shared" si="80"/>
        <v>0</v>
      </c>
      <c r="GW87" s="46">
        <f t="shared" si="80"/>
        <v>0</v>
      </c>
      <c r="GX87" s="46">
        <f t="shared" si="80"/>
        <v>0</v>
      </c>
      <c r="GY87" s="46">
        <f t="shared" si="80"/>
        <v>0</v>
      </c>
      <c r="GZ87" s="46">
        <f t="shared" si="80"/>
        <v>0</v>
      </c>
      <c r="HA87" s="46">
        <f t="shared" si="80"/>
        <v>0</v>
      </c>
      <c r="HB87" s="46">
        <f t="shared" si="80"/>
        <v>0</v>
      </c>
      <c r="HC87" s="46">
        <f t="shared" si="89"/>
        <v>0</v>
      </c>
      <c r="HD87" s="46">
        <f t="shared" si="89"/>
        <v>0</v>
      </c>
      <c r="HE87" s="46">
        <f t="shared" si="89"/>
        <v>0</v>
      </c>
      <c r="HF87" s="46">
        <f t="shared" si="89"/>
        <v>0</v>
      </c>
      <c r="HG87" s="46">
        <f t="shared" si="89"/>
        <v>0</v>
      </c>
      <c r="HH87" s="46">
        <f t="shared" si="89"/>
        <v>0</v>
      </c>
      <c r="HI87" s="46">
        <f t="shared" si="89"/>
        <v>0</v>
      </c>
      <c r="HJ87" s="46">
        <f t="shared" si="89"/>
        <v>0</v>
      </c>
      <c r="HK87" s="46">
        <f t="shared" si="89"/>
        <v>0</v>
      </c>
      <c r="HL87" s="46">
        <f t="shared" si="89"/>
        <v>0</v>
      </c>
      <c r="HM87" s="46">
        <f t="shared" si="89"/>
        <v>0</v>
      </c>
      <c r="HN87" s="46">
        <f t="shared" si="89"/>
        <v>0</v>
      </c>
      <c r="HO87" s="46">
        <f t="shared" si="89"/>
        <v>0</v>
      </c>
      <c r="HP87" s="46">
        <f t="shared" si="89"/>
        <v>0</v>
      </c>
      <c r="HQ87" s="46">
        <f t="shared" si="89"/>
        <v>0</v>
      </c>
      <c r="HR87" s="46">
        <f t="shared" si="89"/>
        <v>0</v>
      </c>
      <c r="HS87" s="46">
        <f t="shared" si="81"/>
        <v>0</v>
      </c>
      <c r="HT87" s="46">
        <f t="shared" si="81"/>
        <v>0</v>
      </c>
      <c r="HU87" s="46">
        <f t="shared" si="81"/>
        <v>0</v>
      </c>
      <c r="HV87" s="46">
        <f t="shared" si="81"/>
        <v>0</v>
      </c>
      <c r="HW87" s="46">
        <f t="shared" si="81"/>
        <v>0</v>
      </c>
      <c r="HX87" s="46">
        <f t="shared" si="81"/>
        <v>0</v>
      </c>
      <c r="HY87" s="46">
        <f t="shared" si="81"/>
        <v>0</v>
      </c>
      <c r="HZ87" s="46">
        <f t="shared" si="81"/>
        <v>0</v>
      </c>
      <c r="IA87" s="46">
        <f t="shared" si="81"/>
        <v>0</v>
      </c>
      <c r="IB87" s="46">
        <f t="shared" si="81"/>
        <v>0</v>
      </c>
      <c r="IC87" s="46">
        <f t="shared" si="81"/>
        <v>0</v>
      </c>
      <c r="ID87" s="46">
        <f t="shared" si="81"/>
        <v>0</v>
      </c>
      <c r="IE87" s="46">
        <f t="shared" si="81"/>
        <v>0</v>
      </c>
      <c r="IF87" s="46">
        <f t="shared" si="81"/>
        <v>0</v>
      </c>
      <c r="IG87" s="46">
        <f t="shared" si="81"/>
        <v>0</v>
      </c>
      <c r="IH87" s="46">
        <f t="shared" si="81"/>
        <v>0</v>
      </c>
      <c r="II87" s="46">
        <f t="shared" si="90"/>
        <v>0</v>
      </c>
      <c r="IJ87" s="46">
        <f t="shared" si="90"/>
        <v>0</v>
      </c>
      <c r="IK87" s="46">
        <f t="shared" si="90"/>
        <v>0</v>
      </c>
      <c r="IL87" s="46">
        <f t="shared" si="90"/>
        <v>0</v>
      </c>
      <c r="IM87" s="46">
        <f t="shared" si="90"/>
        <v>0</v>
      </c>
      <c r="IN87" s="46">
        <f t="shared" si="90"/>
        <v>0</v>
      </c>
      <c r="IO87" s="46">
        <f t="shared" si="90"/>
        <v>0</v>
      </c>
      <c r="IP87" s="46">
        <f t="shared" si="90"/>
        <v>0</v>
      </c>
      <c r="IQ87" s="46">
        <f t="shared" si="90"/>
        <v>0</v>
      </c>
      <c r="IR87" s="46">
        <f t="shared" si="90"/>
        <v>0</v>
      </c>
      <c r="IS87" s="46">
        <f t="shared" si="90"/>
        <v>0</v>
      </c>
      <c r="IT87" s="46">
        <f t="shared" si="90"/>
        <v>0</v>
      </c>
      <c r="IU87" s="46">
        <f t="shared" si="90"/>
        <v>0</v>
      </c>
      <c r="IV87" s="46">
        <f t="shared" si="90"/>
        <v>0</v>
      </c>
      <c r="IW87" s="46">
        <f t="shared" si="90"/>
        <v>0</v>
      </c>
      <c r="IX87" s="46">
        <f t="shared" si="90"/>
        <v>0</v>
      </c>
      <c r="IY87" s="46">
        <f t="shared" si="82"/>
        <v>0</v>
      </c>
      <c r="IZ87" s="46">
        <f t="shared" si="82"/>
        <v>0</v>
      </c>
      <c r="JA87" s="46">
        <f t="shared" si="82"/>
        <v>0</v>
      </c>
      <c r="JB87" s="46">
        <f t="shared" si="82"/>
        <v>0</v>
      </c>
      <c r="JC87" s="46">
        <f t="shared" si="82"/>
        <v>0</v>
      </c>
      <c r="JD87" s="46">
        <f t="shared" si="82"/>
        <v>0</v>
      </c>
      <c r="JE87" s="46">
        <f t="shared" si="82"/>
        <v>0</v>
      </c>
      <c r="JF87" s="46">
        <f t="shared" si="82"/>
        <v>0</v>
      </c>
      <c r="JG87" s="46">
        <f t="shared" si="82"/>
        <v>0</v>
      </c>
      <c r="JH87" s="46">
        <f t="shared" si="82"/>
        <v>0</v>
      </c>
      <c r="JI87" s="46">
        <f t="shared" si="82"/>
        <v>0</v>
      </c>
      <c r="JJ87" s="46">
        <f t="shared" si="82"/>
        <v>0</v>
      </c>
      <c r="JK87" s="46">
        <f t="shared" si="82"/>
        <v>0</v>
      </c>
      <c r="JL87" s="46">
        <f t="shared" si="82"/>
        <v>0</v>
      </c>
      <c r="JM87" s="46">
        <f t="shared" si="82"/>
        <v>0</v>
      </c>
      <c r="JN87" s="46">
        <f t="shared" si="82"/>
        <v>0</v>
      </c>
      <c r="JO87" s="46">
        <f t="shared" si="91"/>
        <v>0</v>
      </c>
      <c r="JP87" s="46">
        <f t="shared" si="91"/>
        <v>0</v>
      </c>
      <c r="JQ87" s="46">
        <f t="shared" si="91"/>
        <v>0</v>
      </c>
      <c r="JR87" s="46">
        <f t="shared" si="91"/>
        <v>0</v>
      </c>
      <c r="JS87" s="46">
        <f t="shared" si="91"/>
        <v>0</v>
      </c>
      <c r="JT87" s="46">
        <f t="shared" si="91"/>
        <v>0</v>
      </c>
      <c r="JU87" s="46">
        <f t="shared" si="91"/>
        <v>0</v>
      </c>
      <c r="JV87" s="46">
        <f t="shared" si="91"/>
        <v>0</v>
      </c>
      <c r="JW87" s="46">
        <f t="shared" si="91"/>
        <v>0</v>
      </c>
      <c r="JX87" s="46">
        <f t="shared" si="91"/>
        <v>0</v>
      </c>
      <c r="JY87" s="46">
        <f t="shared" si="91"/>
        <v>0</v>
      </c>
      <c r="JZ87" s="46">
        <f t="shared" si="91"/>
        <v>0</v>
      </c>
      <c r="KA87" s="46">
        <f t="shared" si="91"/>
        <v>0</v>
      </c>
      <c r="KB87" s="46">
        <f t="shared" si="91"/>
        <v>0</v>
      </c>
      <c r="KC87" s="46">
        <f t="shared" si="91"/>
        <v>0</v>
      </c>
      <c r="KD87" s="46">
        <f t="shared" si="91"/>
        <v>0</v>
      </c>
      <c r="KE87" s="46">
        <f t="shared" si="83"/>
        <v>0</v>
      </c>
      <c r="KF87" s="46">
        <f t="shared" si="83"/>
        <v>0</v>
      </c>
      <c r="KG87" s="46">
        <f t="shared" si="83"/>
        <v>0</v>
      </c>
      <c r="KH87" s="46">
        <f t="shared" si="83"/>
        <v>0</v>
      </c>
      <c r="KI87" s="46">
        <f t="shared" si="84"/>
        <v>0</v>
      </c>
      <c r="KJ87" s="46">
        <f t="shared" si="84"/>
        <v>0</v>
      </c>
      <c r="KK87" s="46">
        <f t="shared" si="84"/>
        <v>0</v>
      </c>
      <c r="KL87" s="46">
        <f t="shared" si="84"/>
        <v>0</v>
      </c>
      <c r="KM87" s="46">
        <f t="shared" si="84"/>
        <v>0</v>
      </c>
      <c r="KN87" s="46">
        <f t="shared" si="84"/>
        <v>0</v>
      </c>
      <c r="KO87" s="46">
        <f t="shared" si="84"/>
        <v>0</v>
      </c>
      <c r="KP87" s="46">
        <f t="shared" si="84"/>
        <v>0</v>
      </c>
      <c r="KQ87" s="46">
        <f t="shared" si="84"/>
        <v>0</v>
      </c>
      <c r="KR87" s="46">
        <f t="shared" si="84"/>
        <v>0</v>
      </c>
      <c r="KS87" s="46">
        <f t="shared" si="84"/>
        <v>0</v>
      </c>
      <c r="KT87" s="46">
        <f t="shared" si="84"/>
        <v>0</v>
      </c>
      <c r="KU87" s="46">
        <f t="shared" si="84"/>
        <v>0</v>
      </c>
      <c r="KV87" s="46">
        <f t="shared" si="92"/>
        <v>0</v>
      </c>
      <c r="KW87" s="46">
        <f t="shared" si="92"/>
        <v>0</v>
      </c>
      <c r="KX87" s="46">
        <f t="shared" si="92"/>
        <v>0</v>
      </c>
      <c r="KY87" s="46">
        <f t="shared" si="92"/>
        <v>0</v>
      </c>
      <c r="KZ87" s="46">
        <f t="shared" si="92"/>
        <v>0</v>
      </c>
      <c r="LA87" s="46">
        <f t="shared" si="92"/>
        <v>0</v>
      </c>
      <c r="LB87" s="46">
        <f t="shared" si="92"/>
        <v>0</v>
      </c>
      <c r="LC87" s="46">
        <f t="shared" si="92"/>
        <v>0</v>
      </c>
      <c r="LD87" s="46">
        <f t="shared" si="92"/>
        <v>0</v>
      </c>
      <c r="LE87" s="46">
        <f t="shared" si="92"/>
        <v>0</v>
      </c>
      <c r="LF87" s="46">
        <f t="shared" si="92"/>
        <v>0</v>
      </c>
      <c r="LG87" s="46">
        <f t="shared" si="92"/>
        <v>0</v>
      </c>
      <c r="LH87" s="46">
        <f t="shared" si="92"/>
        <v>0</v>
      </c>
      <c r="LI87" s="46">
        <f t="shared" si="92"/>
        <v>0</v>
      </c>
      <c r="LJ87" s="46">
        <f t="shared" si="92"/>
        <v>0</v>
      </c>
      <c r="LK87" s="46">
        <f t="shared" si="93"/>
        <v>0</v>
      </c>
      <c r="LL87" s="46">
        <f t="shared" si="93"/>
        <v>0</v>
      </c>
      <c r="LM87" s="46">
        <f t="shared" si="93"/>
        <v>0</v>
      </c>
      <c r="LN87" s="46">
        <f t="shared" si="93"/>
        <v>0</v>
      </c>
      <c r="LO87" s="46">
        <f t="shared" si="93"/>
        <v>0</v>
      </c>
      <c r="LP87" s="46">
        <f t="shared" si="93"/>
        <v>0</v>
      </c>
      <c r="LQ87" s="46">
        <f t="shared" si="93"/>
        <v>0</v>
      </c>
      <c r="LR87" s="46">
        <f t="shared" si="93"/>
        <v>0</v>
      </c>
      <c r="LS87" s="46">
        <f t="shared" si="93"/>
        <v>0</v>
      </c>
      <c r="LT87" s="46">
        <f t="shared" si="93"/>
        <v>0</v>
      </c>
    </row>
    <row r="88" spans="1:332" ht="24.6" customHeight="1">
      <c r="A88" s="121">
        <v>27</v>
      </c>
      <c r="B88" s="19"/>
      <c r="C88" s="21"/>
      <c r="D88" s="21"/>
      <c r="E88" s="215" t="str">
        <f t="shared" si="25"/>
        <v/>
      </c>
      <c r="F88" s="215">
        <f t="shared" si="26"/>
        <v>0</v>
      </c>
      <c r="G88" s="218"/>
      <c r="H88" s="217" t="str">
        <f t="shared" si="27"/>
        <v>Falta(n) Fecha(s)</v>
      </c>
      <c r="I88" s="72"/>
      <c r="J88" s="72"/>
      <c r="K88" s="72"/>
      <c r="L88" s="72"/>
      <c r="M88" s="72"/>
      <c r="N88" s="72"/>
      <c r="O88" s="72"/>
      <c r="P88" s="72"/>
      <c r="Q88" s="210" t="str" cm="1">
        <f t="array" ref="Q88">IF(SUM(COUNTIF(J88:P88,{"SI","NO APLICA"}))=0,
   "",
   IF(SUM(COUNTIF(J88:P88,{"SI","NO APLICA"}))=COLUMNS(J88:P88),
      "CUMPLE",
      "NO CUMPLE"))</f>
        <v/>
      </c>
      <c r="R88" s="72"/>
      <c r="S88" s="19"/>
      <c r="T88" s="72"/>
      <c r="U88" s="19"/>
      <c r="V88" s="72"/>
      <c r="W88" s="72"/>
      <c r="X88" s="72"/>
      <c r="Y88" s="210" t="str">
        <f t="shared" si="70"/>
        <v/>
      </c>
      <c r="Z88" s="211" t="str">
        <f t="shared" si="71"/>
        <v/>
      </c>
      <c r="AA88" s="476"/>
      <c r="AB88" s="477"/>
      <c r="AD88" s="122" t="str">
        <f t="shared" si="28"/>
        <v/>
      </c>
      <c r="AE88" s="122" t="str">
        <f t="shared" si="28"/>
        <v/>
      </c>
      <c r="AF88" s="123">
        <f t="shared" si="28"/>
        <v>0</v>
      </c>
      <c r="AG88" s="122" t="str">
        <f t="shared" si="29"/>
        <v/>
      </c>
      <c r="AH88" s="122" t="str">
        <f t="shared" si="29"/>
        <v/>
      </c>
      <c r="AI88" s="123">
        <f t="shared" si="29"/>
        <v>0</v>
      </c>
      <c r="AW88" s="46" t="str">
        <f t="shared" si="30"/>
        <v/>
      </c>
      <c r="AX88" s="46">
        <f t="shared" si="30"/>
        <v>1</v>
      </c>
      <c r="AY88" s="96">
        <v>27</v>
      </c>
      <c r="AZ88" s="47" t="str">
        <f t="shared" si="31"/>
        <v/>
      </c>
      <c r="BA88" s="47">
        <f t="shared" si="32"/>
        <v>0</v>
      </c>
      <c r="BB88" s="90" t="str">
        <f t="shared" si="33"/>
        <v/>
      </c>
      <c r="BC88" s="124">
        <v>27</v>
      </c>
      <c r="BD88" s="125">
        <f t="shared" si="34"/>
        <v>1</v>
      </c>
      <c r="BE88" s="126">
        <f t="shared" si="35"/>
        <v>1</v>
      </c>
      <c r="BF88" s="90">
        <f t="shared" si="36"/>
        <v>0</v>
      </c>
      <c r="BG88" s="90">
        <f t="shared" si="75"/>
        <v>0</v>
      </c>
      <c r="BH88" s="90" t="str">
        <f t="shared" si="72"/>
        <v/>
      </c>
      <c r="BI88" s="90" t="e">
        <f t="shared" si="37"/>
        <v>#NUM!</v>
      </c>
      <c r="BJ88" s="90" t="str">
        <f t="shared" si="38"/>
        <v/>
      </c>
      <c r="BK88" s="127">
        <f t="shared" si="39"/>
        <v>0</v>
      </c>
      <c r="BL88" s="128" t="e">
        <f t="shared" si="40"/>
        <v>#NUM!</v>
      </c>
      <c r="BM88" s="128" t="e">
        <f t="shared" si="41"/>
        <v>#NUM!</v>
      </c>
      <c r="BN88" s="128" t="str">
        <f t="shared" si="42"/>
        <v/>
      </c>
      <c r="BO88" s="128" t="str">
        <f t="shared" si="73"/>
        <v/>
      </c>
      <c r="BP88" s="90">
        <f t="shared" si="43"/>
        <v>0</v>
      </c>
      <c r="BQ88" s="90">
        <f t="shared" si="44"/>
        <v>0</v>
      </c>
      <c r="BR88" s="90">
        <f t="shared" si="76"/>
        <v>0</v>
      </c>
      <c r="BS88" s="90" t="str">
        <f t="shared" si="45"/>
        <v/>
      </c>
      <c r="BT88" s="90" t="e">
        <f t="shared" si="46"/>
        <v>#NUM!</v>
      </c>
      <c r="BU88" s="90" t="e">
        <f t="shared" si="47"/>
        <v>#NUM!</v>
      </c>
      <c r="BV88" s="127">
        <f t="shared" si="48"/>
        <v>0</v>
      </c>
      <c r="BW88" s="128" t="e">
        <f t="shared" si="49"/>
        <v>#NUM!</v>
      </c>
      <c r="BX88" s="128" t="e">
        <f t="shared" si="50"/>
        <v>#NUM!</v>
      </c>
      <c r="BY88" s="128" t="str">
        <f t="shared" si="51"/>
        <v/>
      </c>
      <c r="BZ88" s="128" t="str">
        <f t="shared" si="74"/>
        <v/>
      </c>
      <c r="CA88" s="90">
        <f t="shared" si="52"/>
        <v>0</v>
      </c>
      <c r="CB88" s="90"/>
      <c r="CC88" s="90"/>
      <c r="CD88" s="129"/>
      <c r="CE88" s="130">
        <f t="shared" si="53"/>
        <v>0</v>
      </c>
      <c r="CF88" s="46">
        <f t="shared" si="85"/>
        <v>0</v>
      </c>
      <c r="CG88" s="46">
        <f t="shared" si="85"/>
        <v>0</v>
      </c>
      <c r="CH88" s="46">
        <f t="shared" si="85"/>
        <v>0</v>
      </c>
      <c r="CI88" s="46">
        <f t="shared" si="85"/>
        <v>0</v>
      </c>
      <c r="CJ88" s="46">
        <f t="shared" si="85"/>
        <v>0</v>
      </c>
      <c r="CK88" s="46">
        <f t="shared" si="85"/>
        <v>0</v>
      </c>
      <c r="CL88" s="46">
        <f t="shared" si="85"/>
        <v>0</v>
      </c>
      <c r="CM88" s="46">
        <f t="shared" si="85"/>
        <v>0</v>
      </c>
      <c r="CN88" s="46">
        <f t="shared" si="85"/>
        <v>0</v>
      </c>
      <c r="CO88" s="46">
        <f t="shared" si="85"/>
        <v>0</v>
      </c>
      <c r="CP88" s="46">
        <f t="shared" si="85"/>
        <v>0</v>
      </c>
      <c r="CQ88" s="46">
        <f t="shared" si="85"/>
        <v>0</v>
      </c>
      <c r="CR88" s="46">
        <f t="shared" si="85"/>
        <v>0</v>
      </c>
      <c r="CS88" s="46">
        <f t="shared" si="85"/>
        <v>0</v>
      </c>
      <c r="CT88" s="46">
        <f t="shared" si="85"/>
        <v>0</v>
      </c>
      <c r="CU88" s="46">
        <f t="shared" si="85"/>
        <v>0</v>
      </c>
      <c r="CV88" s="46">
        <f t="shared" si="77"/>
        <v>0</v>
      </c>
      <c r="CW88" s="46">
        <f t="shared" si="77"/>
        <v>0</v>
      </c>
      <c r="CX88" s="46">
        <f t="shared" si="77"/>
        <v>0</v>
      </c>
      <c r="CY88" s="46">
        <f t="shared" si="77"/>
        <v>0</v>
      </c>
      <c r="CZ88" s="46">
        <f t="shared" si="77"/>
        <v>0</v>
      </c>
      <c r="DA88" s="46">
        <f t="shared" si="77"/>
        <v>0</v>
      </c>
      <c r="DB88" s="46">
        <f t="shared" si="77"/>
        <v>0</v>
      </c>
      <c r="DC88" s="46">
        <f t="shared" si="77"/>
        <v>0</v>
      </c>
      <c r="DD88" s="46">
        <f t="shared" si="77"/>
        <v>0</v>
      </c>
      <c r="DE88" s="46">
        <f t="shared" si="77"/>
        <v>0</v>
      </c>
      <c r="DF88" s="46">
        <f t="shared" si="77"/>
        <v>0</v>
      </c>
      <c r="DG88" s="46">
        <f t="shared" si="77"/>
        <v>0</v>
      </c>
      <c r="DH88" s="46">
        <f t="shared" si="77"/>
        <v>0</v>
      </c>
      <c r="DI88" s="46">
        <f t="shared" si="77"/>
        <v>0</v>
      </c>
      <c r="DJ88" s="46">
        <f t="shared" si="77"/>
        <v>0</v>
      </c>
      <c r="DK88" s="46">
        <f t="shared" si="86"/>
        <v>0</v>
      </c>
      <c r="DL88" s="46">
        <f t="shared" si="86"/>
        <v>0</v>
      </c>
      <c r="DM88" s="46">
        <f t="shared" si="86"/>
        <v>0</v>
      </c>
      <c r="DN88" s="46">
        <f t="shared" si="86"/>
        <v>0</v>
      </c>
      <c r="DO88" s="46">
        <f t="shared" si="86"/>
        <v>0</v>
      </c>
      <c r="DP88" s="46">
        <f t="shared" si="86"/>
        <v>0</v>
      </c>
      <c r="DQ88" s="46">
        <f t="shared" si="86"/>
        <v>0</v>
      </c>
      <c r="DR88" s="46">
        <f t="shared" si="86"/>
        <v>0</v>
      </c>
      <c r="DS88" s="46">
        <f t="shared" si="86"/>
        <v>0</v>
      </c>
      <c r="DT88" s="46">
        <f t="shared" si="86"/>
        <v>0</v>
      </c>
      <c r="DU88" s="46">
        <f t="shared" si="86"/>
        <v>0</v>
      </c>
      <c r="DV88" s="46">
        <f t="shared" si="86"/>
        <v>0</v>
      </c>
      <c r="DW88" s="46">
        <f t="shared" si="86"/>
        <v>0</v>
      </c>
      <c r="DX88" s="46">
        <f t="shared" si="86"/>
        <v>0</v>
      </c>
      <c r="DY88" s="46">
        <f t="shared" si="86"/>
        <v>0</v>
      </c>
      <c r="DZ88" s="46">
        <f t="shared" si="86"/>
        <v>0</v>
      </c>
      <c r="EA88" s="46">
        <f t="shared" si="78"/>
        <v>0</v>
      </c>
      <c r="EB88" s="46">
        <f t="shared" si="78"/>
        <v>0</v>
      </c>
      <c r="EC88" s="46">
        <f t="shared" si="78"/>
        <v>0</v>
      </c>
      <c r="ED88" s="46">
        <f t="shared" si="78"/>
        <v>0</v>
      </c>
      <c r="EE88" s="46">
        <f t="shared" si="78"/>
        <v>0</v>
      </c>
      <c r="EF88" s="46">
        <f t="shared" si="78"/>
        <v>0</v>
      </c>
      <c r="EG88" s="46">
        <f t="shared" si="78"/>
        <v>0</v>
      </c>
      <c r="EH88" s="46">
        <f t="shared" si="78"/>
        <v>0</v>
      </c>
      <c r="EI88" s="46">
        <f t="shared" si="78"/>
        <v>0</v>
      </c>
      <c r="EJ88" s="46">
        <f t="shared" si="78"/>
        <v>0</v>
      </c>
      <c r="EK88" s="46">
        <f t="shared" si="78"/>
        <v>0</v>
      </c>
      <c r="EL88" s="46">
        <f t="shared" si="78"/>
        <v>0</v>
      </c>
      <c r="EM88" s="46">
        <f t="shared" si="78"/>
        <v>0</v>
      </c>
      <c r="EN88" s="46">
        <f t="shared" si="78"/>
        <v>0</v>
      </c>
      <c r="EO88" s="46">
        <f t="shared" si="78"/>
        <v>0</v>
      </c>
      <c r="EP88" s="46">
        <f t="shared" si="78"/>
        <v>0</v>
      </c>
      <c r="EQ88" s="46">
        <f t="shared" si="87"/>
        <v>0</v>
      </c>
      <c r="ER88" s="46">
        <f t="shared" si="87"/>
        <v>0</v>
      </c>
      <c r="ES88" s="46">
        <f t="shared" si="87"/>
        <v>0</v>
      </c>
      <c r="ET88" s="46">
        <f t="shared" si="87"/>
        <v>0</v>
      </c>
      <c r="EU88" s="46">
        <f t="shared" si="87"/>
        <v>0</v>
      </c>
      <c r="EV88" s="46">
        <f t="shared" si="87"/>
        <v>0</v>
      </c>
      <c r="EW88" s="46">
        <f t="shared" si="87"/>
        <v>0</v>
      </c>
      <c r="EX88" s="46">
        <f t="shared" si="87"/>
        <v>0</v>
      </c>
      <c r="EY88" s="46">
        <f t="shared" si="87"/>
        <v>0</v>
      </c>
      <c r="EZ88" s="46">
        <f t="shared" si="87"/>
        <v>0</v>
      </c>
      <c r="FA88" s="46">
        <f t="shared" si="87"/>
        <v>0</v>
      </c>
      <c r="FB88" s="46">
        <f t="shared" si="87"/>
        <v>0</v>
      </c>
      <c r="FC88" s="46">
        <f t="shared" si="87"/>
        <v>0</v>
      </c>
      <c r="FD88" s="46">
        <f t="shared" si="87"/>
        <v>0</v>
      </c>
      <c r="FE88" s="46">
        <f t="shared" si="87"/>
        <v>0</v>
      </c>
      <c r="FF88" s="46">
        <f t="shared" si="87"/>
        <v>0</v>
      </c>
      <c r="FG88" s="46">
        <f t="shared" si="79"/>
        <v>0</v>
      </c>
      <c r="FH88" s="46">
        <f t="shared" si="79"/>
        <v>0</v>
      </c>
      <c r="FI88" s="46">
        <f t="shared" si="79"/>
        <v>0</v>
      </c>
      <c r="FJ88" s="46">
        <f t="shared" si="79"/>
        <v>0</v>
      </c>
      <c r="FK88" s="46">
        <f t="shared" si="79"/>
        <v>0</v>
      </c>
      <c r="FL88" s="46">
        <f t="shared" si="79"/>
        <v>0</v>
      </c>
      <c r="FM88" s="46">
        <f t="shared" si="79"/>
        <v>0</v>
      </c>
      <c r="FN88" s="46">
        <f t="shared" si="79"/>
        <v>0</v>
      </c>
      <c r="FO88" s="46">
        <f t="shared" si="79"/>
        <v>0</v>
      </c>
      <c r="FP88" s="46">
        <f t="shared" si="79"/>
        <v>0</v>
      </c>
      <c r="FQ88" s="46">
        <f t="shared" si="79"/>
        <v>0</v>
      </c>
      <c r="FR88" s="46">
        <f t="shared" si="79"/>
        <v>0</v>
      </c>
      <c r="FS88" s="46">
        <f t="shared" si="79"/>
        <v>0</v>
      </c>
      <c r="FT88" s="46">
        <f t="shared" si="79"/>
        <v>0</v>
      </c>
      <c r="FU88" s="46">
        <f t="shared" si="79"/>
        <v>0</v>
      </c>
      <c r="FV88" s="46">
        <f t="shared" si="79"/>
        <v>0</v>
      </c>
      <c r="FW88" s="46">
        <f t="shared" si="88"/>
        <v>0</v>
      </c>
      <c r="FX88" s="46">
        <f t="shared" si="88"/>
        <v>0</v>
      </c>
      <c r="FY88" s="46">
        <f t="shared" si="88"/>
        <v>0</v>
      </c>
      <c r="FZ88" s="46">
        <f t="shared" si="88"/>
        <v>0</v>
      </c>
      <c r="GA88" s="46">
        <f t="shared" si="88"/>
        <v>0</v>
      </c>
      <c r="GB88" s="46">
        <f t="shared" si="88"/>
        <v>0</v>
      </c>
      <c r="GC88" s="46">
        <f t="shared" si="88"/>
        <v>0</v>
      </c>
      <c r="GD88" s="46">
        <f t="shared" si="88"/>
        <v>0</v>
      </c>
      <c r="GE88" s="46">
        <f t="shared" si="88"/>
        <v>0</v>
      </c>
      <c r="GF88" s="46">
        <f t="shared" si="88"/>
        <v>0</v>
      </c>
      <c r="GG88" s="46">
        <f t="shared" si="88"/>
        <v>0</v>
      </c>
      <c r="GH88" s="46">
        <f t="shared" si="88"/>
        <v>0</v>
      </c>
      <c r="GI88" s="46">
        <f t="shared" si="88"/>
        <v>0</v>
      </c>
      <c r="GJ88" s="46">
        <f t="shared" si="88"/>
        <v>0</v>
      </c>
      <c r="GK88" s="46">
        <f t="shared" si="88"/>
        <v>0</v>
      </c>
      <c r="GL88" s="46">
        <f t="shared" si="88"/>
        <v>0</v>
      </c>
      <c r="GM88" s="46">
        <f t="shared" si="80"/>
        <v>0</v>
      </c>
      <c r="GN88" s="46">
        <f t="shared" si="80"/>
        <v>0</v>
      </c>
      <c r="GO88" s="46">
        <f t="shared" si="80"/>
        <v>0</v>
      </c>
      <c r="GP88" s="46">
        <f t="shared" si="80"/>
        <v>0</v>
      </c>
      <c r="GQ88" s="46">
        <f t="shared" si="80"/>
        <v>0</v>
      </c>
      <c r="GR88" s="46">
        <f t="shared" si="80"/>
        <v>0</v>
      </c>
      <c r="GS88" s="46">
        <f t="shared" si="80"/>
        <v>0</v>
      </c>
      <c r="GT88" s="46">
        <f t="shared" si="80"/>
        <v>0</v>
      </c>
      <c r="GU88" s="46">
        <f t="shared" si="80"/>
        <v>0</v>
      </c>
      <c r="GV88" s="46">
        <f t="shared" si="80"/>
        <v>0</v>
      </c>
      <c r="GW88" s="46">
        <f t="shared" si="80"/>
        <v>0</v>
      </c>
      <c r="GX88" s="46">
        <f t="shared" si="80"/>
        <v>0</v>
      </c>
      <c r="GY88" s="46">
        <f t="shared" si="80"/>
        <v>0</v>
      </c>
      <c r="GZ88" s="46">
        <f t="shared" si="80"/>
        <v>0</v>
      </c>
      <c r="HA88" s="46">
        <f t="shared" si="80"/>
        <v>0</v>
      </c>
      <c r="HB88" s="46">
        <f t="shared" si="80"/>
        <v>0</v>
      </c>
      <c r="HC88" s="46">
        <f t="shared" si="89"/>
        <v>0</v>
      </c>
      <c r="HD88" s="46">
        <f t="shared" si="89"/>
        <v>0</v>
      </c>
      <c r="HE88" s="46">
        <f t="shared" si="89"/>
        <v>0</v>
      </c>
      <c r="HF88" s="46">
        <f t="shared" si="89"/>
        <v>0</v>
      </c>
      <c r="HG88" s="46">
        <f t="shared" si="89"/>
        <v>0</v>
      </c>
      <c r="HH88" s="46">
        <f t="shared" si="89"/>
        <v>0</v>
      </c>
      <c r="HI88" s="46">
        <f t="shared" si="89"/>
        <v>0</v>
      </c>
      <c r="HJ88" s="46">
        <f t="shared" si="89"/>
        <v>0</v>
      </c>
      <c r="HK88" s="46">
        <f t="shared" si="89"/>
        <v>0</v>
      </c>
      <c r="HL88" s="46">
        <f t="shared" si="89"/>
        <v>0</v>
      </c>
      <c r="HM88" s="46">
        <f t="shared" si="89"/>
        <v>0</v>
      </c>
      <c r="HN88" s="46">
        <f t="shared" si="89"/>
        <v>0</v>
      </c>
      <c r="HO88" s="46">
        <f t="shared" si="89"/>
        <v>0</v>
      </c>
      <c r="HP88" s="46">
        <f t="shared" si="89"/>
        <v>0</v>
      </c>
      <c r="HQ88" s="46">
        <f t="shared" si="89"/>
        <v>0</v>
      </c>
      <c r="HR88" s="46">
        <f t="shared" si="89"/>
        <v>0</v>
      </c>
      <c r="HS88" s="46">
        <f t="shared" si="81"/>
        <v>0</v>
      </c>
      <c r="HT88" s="46">
        <f t="shared" si="81"/>
        <v>0</v>
      </c>
      <c r="HU88" s="46">
        <f t="shared" si="81"/>
        <v>0</v>
      </c>
      <c r="HV88" s="46">
        <f t="shared" si="81"/>
        <v>0</v>
      </c>
      <c r="HW88" s="46">
        <f t="shared" si="81"/>
        <v>0</v>
      </c>
      <c r="HX88" s="46">
        <f t="shared" si="81"/>
        <v>0</v>
      </c>
      <c r="HY88" s="46">
        <f t="shared" si="81"/>
        <v>0</v>
      </c>
      <c r="HZ88" s="46">
        <f t="shared" si="81"/>
        <v>0</v>
      </c>
      <c r="IA88" s="46">
        <f t="shared" si="81"/>
        <v>0</v>
      </c>
      <c r="IB88" s="46">
        <f t="shared" si="81"/>
        <v>0</v>
      </c>
      <c r="IC88" s="46">
        <f t="shared" si="81"/>
        <v>0</v>
      </c>
      <c r="ID88" s="46">
        <f t="shared" si="81"/>
        <v>0</v>
      </c>
      <c r="IE88" s="46">
        <f t="shared" si="81"/>
        <v>0</v>
      </c>
      <c r="IF88" s="46">
        <f t="shared" si="81"/>
        <v>0</v>
      </c>
      <c r="IG88" s="46">
        <f t="shared" si="81"/>
        <v>0</v>
      </c>
      <c r="IH88" s="46">
        <f t="shared" si="81"/>
        <v>0</v>
      </c>
      <c r="II88" s="46">
        <f t="shared" si="90"/>
        <v>0</v>
      </c>
      <c r="IJ88" s="46">
        <f t="shared" si="90"/>
        <v>0</v>
      </c>
      <c r="IK88" s="46">
        <f t="shared" si="90"/>
        <v>0</v>
      </c>
      <c r="IL88" s="46">
        <f t="shared" si="90"/>
        <v>0</v>
      </c>
      <c r="IM88" s="46">
        <f t="shared" si="90"/>
        <v>0</v>
      </c>
      <c r="IN88" s="46">
        <f t="shared" si="90"/>
        <v>0</v>
      </c>
      <c r="IO88" s="46">
        <f t="shared" si="90"/>
        <v>0</v>
      </c>
      <c r="IP88" s="46">
        <f t="shared" si="90"/>
        <v>0</v>
      </c>
      <c r="IQ88" s="46">
        <f t="shared" si="90"/>
        <v>0</v>
      </c>
      <c r="IR88" s="46">
        <f t="shared" si="90"/>
        <v>0</v>
      </c>
      <c r="IS88" s="46">
        <f t="shared" si="90"/>
        <v>0</v>
      </c>
      <c r="IT88" s="46">
        <f t="shared" si="90"/>
        <v>0</v>
      </c>
      <c r="IU88" s="46">
        <f t="shared" si="90"/>
        <v>0</v>
      </c>
      <c r="IV88" s="46">
        <f t="shared" si="90"/>
        <v>0</v>
      </c>
      <c r="IW88" s="46">
        <f t="shared" si="90"/>
        <v>0</v>
      </c>
      <c r="IX88" s="46">
        <f t="shared" si="90"/>
        <v>0</v>
      </c>
      <c r="IY88" s="46">
        <f t="shared" si="82"/>
        <v>0</v>
      </c>
      <c r="IZ88" s="46">
        <f t="shared" si="82"/>
        <v>0</v>
      </c>
      <c r="JA88" s="46">
        <f t="shared" si="82"/>
        <v>0</v>
      </c>
      <c r="JB88" s="46">
        <f t="shared" si="82"/>
        <v>0</v>
      </c>
      <c r="JC88" s="46">
        <f t="shared" si="82"/>
        <v>0</v>
      </c>
      <c r="JD88" s="46">
        <f t="shared" si="82"/>
        <v>0</v>
      </c>
      <c r="JE88" s="46">
        <f t="shared" si="82"/>
        <v>0</v>
      </c>
      <c r="JF88" s="46">
        <f t="shared" si="82"/>
        <v>0</v>
      </c>
      <c r="JG88" s="46">
        <f t="shared" si="82"/>
        <v>0</v>
      </c>
      <c r="JH88" s="46">
        <f t="shared" si="82"/>
        <v>0</v>
      </c>
      <c r="JI88" s="46">
        <f t="shared" si="82"/>
        <v>0</v>
      </c>
      <c r="JJ88" s="46">
        <f t="shared" si="82"/>
        <v>0</v>
      </c>
      <c r="JK88" s="46">
        <f t="shared" si="82"/>
        <v>0</v>
      </c>
      <c r="JL88" s="46">
        <f t="shared" si="82"/>
        <v>0</v>
      </c>
      <c r="JM88" s="46">
        <f t="shared" si="82"/>
        <v>0</v>
      </c>
      <c r="JN88" s="46">
        <f t="shared" si="82"/>
        <v>0</v>
      </c>
      <c r="JO88" s="46">
        <f t="shared" si="91"/>
        <v>0</v>
      </c>
      <c r="JP88" s="46">
        <f t="shared" si="91"/>
        <v>0</v>
      </c>
      <c r="JQ88" s="46">
        <f t="shared" si="91"/>
        <v>0</v>
      </c>
      <c r="JR88" s="46">
        <f t="shared" si="91"/>
        <v>0</v>
      </c>
      <c r="JS88" s="46">
        <f t="shared" si="91"/>
        <v>0</v>
      </c>
      <c r="JT88" s="46">
        <f t="shared" si="91"/>
        <v>0</v>
      </c>
      <c r="JU88" s="46">
        <f t="shared" si="91"/>
        <v>0</v>
      </c>
      <c r="JV88" s="46">
        <f t="shared" si="91"/>
        <v>0</v>
      </c>
      <c r="JW88" s="46">
        <f t="shared" si="91"/>
        <v>0</v>
      </c>
      <c r="JX88" s="46">
        <f t="shared" si="91"/>
        <v>0</v>
      </c>
      <c r="JY88" s="46">
        <f t="shared" si="91"/>
        <v>0</v>
      </c>
      <c r="JZ88" s="46">
        <f t="shared" si="91"/>
        <v>0</v>
      </c>
      <c r="KA88" s="46">
        <f t="shared" si="91"/>
        <v>0</v>
      </c>
      <c r="KB88" s="46">
        <f t="shared" si="91"/>
        <v>0</v>
      </c>
      <c r="KC88" s="46">
        <f t="shared" si="91"/>
        <v>0</v>
      </c>
      <c r="KD88" s="46">
        <f t="shared" si="91"/>
        <v>0</v>
      </c>
      <c r="KE88" s="46">
        <f t="shared" si="83"/>
        <v>0</v>
      </c>
      <c r="KF88" s="46">
        <f t="shared" si="83"/>
        <v>0</v>
      </c>
      <c r="KG88" s="46">
        <f t="shared" si="83"/>
        <v>0</v>
      </c>
      <c r="KH88" s="46">
        <f t="shared" si="83"/>
        <v>0</v>
      </c>
      <c r="KI88" s="46">
        <f t="shared" si="84"/>
        <v>0</v>
      </c>
      <c r="KJ88" s="46">
        <f t="shared" si="84"/>
        <v>0</v>
      </c>
      <c r="KK88" s="46">
        <f t="shared" si="84"/>
        <v>0</v>
      </c>
      <c r="KL88" s="46">
        <f t="shared" si="84"/>
        <v>0</v>
      </c>
      <c r="KM88" s="46">
        <f t="shared" si="84"/>
        <v>0</v>
      </c>
      <c r="KN88" s="46">
        <f t="shared" si="84"/>
        <v>0</v>
      </c>
      <c r="KO88" s="46">
        <f t="shared" si="84"/>
        <v>0</v>
      </c>
      <c r="KP88" s="46">
        <f t="shared" si="84"/>
        <v>0</v>
      </c>
      <c r="KQ88" s="46">
        <f t="shared" si="84"/>
        <v>0</v>
      </c>
      <c r="KR88" s="46">
        <f t="shared" si="84"/>
        <v>0</v>
      </c>
      <c r="KS88" s="46">
        <f t="shared" si="84"/>
        <v>0</v>
      </c>
      <c r="KT88" s="46">
        <f t="shared" si="84"/>
        <v>0</v>
      </c>
      <c r="KU88" s="46">
        <f t="shared" si="84"/>
        <v>0</v>
      </c>
      <c r="KV88" s="46">
        <f t="shared" si="92"/>
        <v>0</v>
      </c>
      <c r="KW88" s="46">
        <f t="shared" si="92"/>
        <v>0</v>
      </c>
      <c r="KX88" s="46">
        <f t="shared" si="92"/>
        <v>0</v>
      </c>
      <c r="KY88" s="46">
        <f t="shared" si="92"/>
        <v>0</v>
      </c>
      <c r="KZ88" s="46">
        <f t="shared" si="92"/>
        <v>0</v>
      </c>
      <c r="LA88" s="46">
        <f t="shared" si="92"/>
        <v>0</v>
      </c>
      <c r="LB88" s="46">
        <f t="shared" si="92"/>
        <v>0</v>
      </c>
      <c r="LC88" s="46">
        <f t="shared" si="92"/>
        <v>0</v>
      </c>
      <c r="LD88" s="46">
        <f t="shared" si="92"/>
        <v>0</v>
      </c>
      <c r="LE88" s="46">
        <f t="shared" si="92"/>
        <v>0</v>
      </c>
      <c r="LF88" s="46">
        <f t="shared" si="92"/>
        <v>0</v>
      </c>
      <c r="LG88" s="46">
        <f t="shared" si="92"/>
        <v>0</v>
      </c>
      <c r="LH88" s="46">
        <f t="shared" si="92"/>
        <v>0</v>
      </c>
      <c r="LI88" s="46">
        <f t="shared" si="92"/>
        <v>0</v>
      </c>
      <c r="LJ88" s="46">
        <f t="shared" si="92"/>
        <v>0</v>
      </c>
      <c r="LK88" s="46">
        <f t="shared" si="93"/>
        <v>0</v>
      </c>
      <c r="LL88" s="46">
        <f t="shared" si="93"/>
        <v>0</v>
      </c>
      <c r="LM88" s="46">
        <f t="shared" si="93"/>
        <v>0</v>
      </c>
      <c r="LN88" s="46">
        <f t="shared" si="93"/>
        <v>0</v>
      </c>
      <c r="LO88" s="46">
        <f t="shared" si="93"/>
        <v>0</v>
      </c>
      <c r="LP88" s="46">
        <f t="shared" si="93"/>
        <v>0</v>
      </c>
      <c r="LQ88" s="46">
        <f t="shared" si="93"/>
        <v>0</v>
      </c>
      <c r="LR88" s="46">
        <f t="shared" si="93"/>
        <v>0</v>
      </c>
      <c r="LS88" s="46">
        <f t="shared" si="93"/>
        <v>0</v>
      </c>
      <c r="LT88" s="46">
        <f t="shared" si="93"/>
        <v>0</v>
      </c>
    </row>
    <row r="89" spans="1:332" ht="24.6" customHeight="1">
      <c r="A89" s="121">
        <v>28</v>
      </c>
      <c r="B89" s="19"/>
      <c r="C89" s="21"/>
      <c r="D89" s="21"/>
      <c r="E89" s="215" t="str">
        <f t="shared" si="25"/>
        <v/>
      </c>
      <c r="F89" s="215">
        <f t="shared" si="26"/>
        <v>0</v>
      </c>
      <c r="G89" s="218"/>
      <c r="H89" s="217" t="str">
        <f t="shared" si="27"/>
        <v>Falta(n) Fecha(s)</v>
      </c>
      <c r="I89" s="72"/>
      <c r="J89" s="72"/>
      <c r="K89" s="72"/>
      <c r="L89" s="72"/>
      <c r="M89" s="72"/>
      <c r="N89" s="72"/>
      <c r="O89" s="72"/>
      <c r="P89" s="72"/>
      <c r="Q89" s="210" t="str" cm="1">
        <f t="array" ref="Q89">IF(SUM(COUNTIF(J89:P89,{"SI","NO APLICA"}))=0,
   "",
   IF(SUM(COUNTIF(J89:P89,{"SI","NO APLICA"}))=COLUMNS(J89:P89),
      "CUMPLE",
      "NO CUMPLE"))</f>
        <v/>
      </c>
      <c r="R89" s="72"/>
      <c r="S89" s="19"/>
      <c r="T89" s="72"/>
      <c r="U89" s="19"/>
      <c r="V89" s="72"/>
      <c r="W89" s="72"/>
      <c r="X89" s="72"/>
      <c r="Y89" s="210" t="str">
        <f t="shared" si="70"/>
        <v/>
      </c>
      <c r="Z89" s="211" t="str">
        <f t="shared" si="71"/>
        <v/>
      </c>
      <c r="AA89" s="476"/>
      <c r="AB89" s="477"/>
      <c r="AD89" s="122" t="str">
        <f t="shared" si="28"/>
        <v/>
      </c>
      <c r="AE89" s="122" t="str">
        <f t="shared" si="28"/>
        <v/>
      </c>
      <c r="AF89" s="123">
        <f t="shared" si="28"/>
        <v>0</v>
      </c>
      <c r="AG89" s="122" t="str">
        <f t="shared" si="29"/>
        <v/>
      </c>
      <c r="AH89" s="122" t="str">
        <f t="shared" si="29"/>
        <v/>
      </c>
      <c r="AI89" s="123">
        <f t="shared" si="29"/>
        <v>0</v>
      </c>
      <c r="AW89" s="46" t="str">
        <f t="shared" si="30"/>
        <v/>
      </c>
      <c r="AX89" s="46">
        <f t="shared" si="30"/>
        <v>1</v>
      </c>
      <c r="AY89" s="96">
        <v>28</v>
      </c>
      <c r="AZ89" s="47" t="str">
        <f t="shared" si="31"/>
        <v/>
      </c>
      <c r="BA89" s="47">
        <f t="shared" si="32"/>
        <v>0</v>
      </c>
      <c r="BB89" s="90" t="str">
        <f t="shared" si="33"/>
        <v/>
      </c>
      <c r="BC89" s="124">
        <v>28</v>
      </c>
      <c r="BD89" s="125">
        <f t="shared" si="34"/>
        <v>1</v>
      </c>
      <c r="BE89" s="126">
        <f t="shared" si="35"/>
        <v>1</v>
      </c>
      <c r="BF89" s="90">
        <f t="shared" si="36"/>
        <v>0</v>
      </c>
      <c r="BG89" s="90">
        <f t="shared" si="75"/>
        <v>0</v>
      </c>
      <c r="BH89" s="90" t="str">
        <f t="shared" si="72"/>
        <v/>
      </c>
      <c r="BI89" s="90" t="e">
        <f t="shared" si="37"/>
        <v>#NUM!</v>
      </c>
      <c r="BJ89" s="90" t="str">
        <f t="shared" si="38"/>
        <v/>
      </c>
      <c r="BK89" s="127">
        <f t="shared" si="39"/>
        <v>0</v>
      </c>
      <c r="BL89" s="128" t="e">
        <f t="shared" si="40"/>
        <v>#NUM!</v>
      </c>
      <c r="BM89" s="128" t="e">
        <f t="shared" si="41"/>
        <v>#NUM!</v>
      </c>
      <c r="BN89" s="128" t="str">
        <f t="shared" si="42"/>
        <v/>
      </c>
      <c r="BO89" s="128" t="str">
        <f t="shared" si="73"/>
        <v/>
      </c>
      <c r="BP89" s="90">
        <f t="shared" si="43"/>
        <v>0</v>
      </c>
      <c r="BQ89" s="90">
        <f t="shared" si="44"/>
        <v>0</v>
      </c>
      <c r="BR89" s="90">
        <f t="shared" si="76"/>
        <v>0</v>
      </c>
      <c r="BS89" s="90" t="str">
        <f t="shared" si="45"/>
        <v/>
      </c>
      <c r="BT89" s="90" t="e">
        <f t="shared" si="46"/>
        <v>#NUM!</v>
      </c>
      <c r="BU89" s="90" t="e">
        <f t="shared" si="47"/>
        <v>#NUM!</v>
      </c>
      <c r="BV89" s="127">
        <f t="shared" si="48"/>
        <v>0</v>
      </c>
      <c r="BW89" s="128" t="e">
        <f t="shared" si="49"/>
        <v>#NUM!</v>
      </c>
      <c r="BX89" s="128" t="e">
        <f t="shared" si="50"/>
        <v>#NUM!</v>
      </c>
      <c r="BY89" s="128" t="str">
        <f t="shared" si="51"/>
        <v/>
      </c>
      <c r="BZ89" s="128" t="str">
        <f t="shared" si="74"/>
        <v/>
      </c>
      <c r="CA89" s="90">
        <f t="shared" si="52"/>
        <v>0</v>
      </c>
      <c r="CB89" s="90"/>
      <c r="CC89" s="90"/>
      <c r="CD89" s="129"/>
      <c r="CE89" s="130">
        <f t="shared" si="53"/>
        <v>0</v>
      </c>
      <c r="CF89" s="46">
        <f t="shared" si="85"/>
        <v>0</v>
      </c>
      <c r="CG89" s="46">
        <f t="shared" si="85"/>
        <v>0</v>
      </c>
      <c r="CH89" s="46">
        <f t="shared" si="85"/>
        <v>0</v>
      </c>
      <c r="CI89" s="46">
        <f t="shared" si="85"/>
        <v>0</v>
      </c>
      <c r="CJ89" s="46">
        <f t="shared" si="85"/>
        <v>0</v>
      </c>
      <c r="CK89" s="46">
        <f t="shared" si="85"/>
        <v>0</v>
      </c>
      <c r="CL89" s="46">
        <f t="shared" si="85"/>
        <v>0</v>
      </c>
      <c r="CM89" s="46">
        <f t="shared" si="85"/>
        <v>0</v>
      </c>
      <c r="CN89" s="46">
        <f t="shared" si="85"/>
        <v>0</v>
      </c>
      <c r="CO89" s="46">
        <f t="shared" si="85"/>
        <v>0</v>
      </c>
      <c r="CP89" s="46">
        <f t="shared" si="85"/>
        <v>0</v>
      </c>
      <c r="CQ89" s="46">
        <f t="shared" si="85"/>
        <v>0</v>
      </c>
      <c r="CR89" s="46">
        <f t="shared" si="85"/>
        <v>0</v>
      </c>
      <c r="CS89" s="46">
        <f t="shared" si="85"/>
        <v>0</v>
      </c>
      <c r="CT89" s="46">
        <f t="shared" si="85"/>
        <v>0</v>
      </c>
      <c r="CU89" s="46">
        <f t="shared" si="85"/>
        <v>0</v>
      </c>
      <c r="CV89" s="46">
        <f t="shared" si="77"/>
        <v>0</v>
      </c>
      <c r="CW89" s="46">
        <f t="shared" si="77"/>
        <v>0</v>
      </c>
      <c r="CX89" s="46">
        <f t="shared" si="77"/>
        <v>0</v>
      </c>
      <c r="CY89" s="46">
        <f t="shared" si="77"/>
        <v>0</v>
      </c>
      <c r="CZ89" s="46">
        <f t="shared" si="77"/>
        <v>0</v>
      </c>
      <c r="DA89" s="46">
        <f t="shared" si="77"/>
        <v>0</v>
      </c>
      <c r="DB89" s="46">
        <f t="shared" si="77"/>
        <v>0</v>
      </c>
      <c r="DC89" s="46">
        <f t="shared" si="77"/>
        <v>0</v>
      </c>
      <c r="DD89" s="46">
        <f t="shared" si="77"/>
        <v>0</v>
      </c>
      <c r="DE89" s="46">
        <f t="shared" si="77"/>
        <v>0</v>
      </c>
      <c r="DF89" s="46">
        <f t="shared" si="77"/>
        <v>0</v>
      </c>
      <c r="DG89" s="46">
        <f t="shared" si="77"/>
        <v>0</v>
      </c>
      <c r="DH89" s="46">
        <f t="shared" si="77"/>
        <v>0</v>
      </c>
      <c r="DI89" s="46">
        <f t="shared" si="77"/>
        <v>0</v>
      </c>
      <c r="DJ89" s="46">
        <f t="shared" si="77"/>
        <v>0</v>
      </c>
      <c r="DK89" s="46">
        <f t="shared" si="86"/>
        <v>0</v>
      </c>
      <c r="DL89" s="46">
        <f t="shared" si="86"/>
        <v>0</v>
      </c>
      <c r="DM89" s="46">
        <f t="shared" si="86"/>
        <v>0</v>
      </c>
      <c r="DN89" s="46">
        <f t="shared" si="86"/>
        <v>0</v>
      </c>
      <c r="DO89" s="46">
        <f t="shared" si="86"/>
        <v>0</v>
      </c>
      <c r="DP89" s="46">
        <f t="shared" si="86"/>
        <v>0</v>
      </c>
      <c r="DQ89" s="46">
        <f t="shared" si="86"/>
        <v>0</v>
      </c>
      <c r="DR89" s="46">
        <f t="shared" si="86"/>
        <v>0</v>
      </c>
      <c r="DS89" s="46">
        <f t="shared" si="86"/>
        <v>0</v>
      </c>
      <c r="DT89" s="46">
        <f t="shared" si="86"/>
        <v>0</v>
      </c>
      <c r="DU89" s="46">
        <f t="shared" si="86"/>
        <v>0</v>
      </c>
      <c r="DV89" s="46">
        <f t="shared" si="86"/>
        <v>0</v>
      </c>
      <c r="DW89" s="46">
        <f t="shared" si="86"/>
        <v>0</v>
      </c>
      <c r="DX89" s="46">
        <f t="shared" si="86"/>
        <v>0</v>
      </c>
      <c r="DY89" s="46">
        <f t="shared" si="86"/>
        <v>0</v>
      </c>
      <c r="DZ89" s="46">
        <f t="shared" si="86"/>
        <v>0</v>
      </c>
      <c r="EA89" s="46">
        <f t="shared" si="78"/>
        <v>0</v>
      </c>
      <c r="EB89" s="46">
        <f t="shared" si="78"/>
        <v>0</v>
      </c>
      <c r="EC89" s="46">
        <f t="shared" si="78"/>
        <v>0</v>
      </c>
      <c r="ED89" s="46">
        <f t="shared" si="78"/>
        <v>0</v>
      </c>
      <c r="EE89" s="46">
        <f t="shared" si="78"/>
        <v>0</v>
      </c>
      <c r="EF89" s="46">
        <f t="shared" si="78"/>
        <v>0</v>
      </c>
      <c r="EG89" s="46">
        <f t="shared" si="78"/>
        <v>0</v>
      </c>
      <c r="EH89" s="46">
        <f t="shared" si="78"/>
        <v>0</v>
      </c>
      <c r="EI89" s="46">
        <f t="shared" si="78"/>
        <v>0</v>
      </c>
      <c r="EJ89" s="46">
        <f t="shared" si="78"/>
        <v>0</v>
      </c>
      <c r="EK89" s="46">
        <f t="shared" si="78"/>
        <v>0</v>
      </c>
      <c r="EL89" s="46">
        <f t="shared" si="78"/>
        <v>0</v>
      </c>
      <c r="EM89" s="46">
        <f t="shared" si="78"/>
        <v>0</v>
      </c>
      <c r="EN89" s="46">
        <f t="shared" si="78"/>
        <v>0</v>
      </c>
      <c r="EO89" s="46">
        <f t="shared" si="78"/>
        <v>0</v>
      </c>
      <c r="EP89" s="46">
        <f t="shared" si="78"/>
        <v>0</v>
      </c>
      <c r="EQ89" s="46">
        <f t="shared" si="87"/>
        <v>0</v>
      </c>
      <c r="ER89" s="46">
        <f t="shared" si="87"/>
        <v>0</v>
      </c>
      <c r="ES89" s="46">
        <f t="shared" si="87"/>
        <v>0</v>
      </c>
      <c r="ET89" s="46">
        <f t="shared" si="87"/>
        <v>0</v>
      </c>
      <c r="EU89" s="46">
        <f t="shared" si="87"/>
        <v>0</v>
      </c>
      <c r="EV89" s="46">
        <f t="shared" si="87"/>
        <v>0</v>
      </c>
      <c r="EW89" s="46">
        <f t="shared" si="87"/>
        <v>0</v>
      </c>
      <c r="EX89" s="46">
        <f t="shared" si="87"/>
        <v>0</v>
      </c>
      <c r="EY89" s="46">
        <f t="shared" si="87"/>
        <v>0</v>
      </c>
      <c r="EZ89" s="46">
        <f t="shared" si="87"/>
        <v>0</v>
      </c>
      <c r="FA89" s="46">
        <f t="shared" si="87"/>
        <v>0</v>
      </c>
      <c r="FB89" s="46">
        <f t="shared" si="87"/>
        <v>0</v>
      </c>
      <c r="FC89" s="46">
        <f t="shared" si="87"/>
        <v>0</v>
      </c>
      <c r="FD89" s="46">
        <f t="shared" si="87"/>
        <v>0</v>
      </c>
      <c r="FE89" s="46">
        <f t="shared" si="87"/>
        <v>0</v>
      </c>
      <c r="FF89" s="46">
        <f t="shared" si="87"/>
        <v>0</v>
      </c>
      <c r="FG89" s="46">
        <f t="shared" si="79"/>
        <v>0</v>
      </c>
      <c r="FH89" s="46">
        <f t="shared" si="79"/>
        <v>0</v>
      </c>
      <c r="FI89" s="46">
        <f t="shared" si="79"/>
        <v>0</v>
      </c>
      <c r="FJ89" s="46">
        <f t="shared" si="79"/>
        <v>0</v>
      </c>
      <c r="FK89" s="46">
        <f t="shared" si="79"/>
        <v>0</v>
      </c>
      <c r="FL89" s="46">
        <f t="shared" si="79"/>
        <v>0</v>
      </c>
      <c r="FM89" s="46">
        <f t="shared" si="79"/>
        <v>0</v>
      </c>
      <c r="FN89" s="46">
        <f t="shared" si="79"/>
        <v>0</v>
      </c>
      <c r="FO89" s="46">
        <f t="shared" si="79"/>
        <v>0</v>
      </c>
      <c r="FP89" s="46">
        <f t="shared" si="79"/>
        <v>0</v>
      </c>
      <c r="FQ89" s="46">
        <f t="shared" si="79"/>
        <v>0</v>
      </c>
      <c r="FR89" s="46">
        <f t="shared" si="79"/>
        <v>0</v>
      </c>
      <c r="FS89" s="46">
        <f t="shared" si="79"/>
        <v>0</v>
      </c>
      <c r="FT89" s="46">
        <f t="shared" si="79"/>
        <v>0</v>
      </c>
      <c r="FU89" s="46">
        <f t="shared" si="79"/>
        <v>0</v>
      </c>
      <c r="FV89" s="46">
        <f t="shared" si="79"/>
        <v>0</v>
      </c>
      <c r="FW89" s="46">
        <f t="shared" si="88"/>
        <v>0</v>
      </c>
      <c r="FX89" s="46">
        <f t="shared" si="88"/>
        <v>0</v>
      </c>
      <c r="FY89" s="46">
        <f t="shared" si="88"/>
        <v>0</v>
      </c>
      <c r="FZ89" s="46">
        <f t="shared" si="88"/>
        <v>0</v>
      </c>
      <c r="GA89" s="46">
        <f t="shared" si="88"/>
        <v>0</v>
      </c>
      <c r="GB89" s="46">
        <f t="shared" si="88"/>
        <v>0</v>
      </c>
      <c r="GC89" s="46">
        <f t="shared" si="88"/>
        <v>0</v>
      </c>
      <c r="GD89" s="46">
        <f t="shared" si="88"/>
        <v>0</v>
      </c>
      <c r="GE89" s="46">
        <f t="shared" si="88"/>
        <v>0</v>
      </c>
      <c r="GF89" s="46">
        <f t="shared" si="88"/>
        <v>0</v>
      </c>
      <c r="GG89" s="46">
        <f t="shared" si="88"/>
        <v>0</v>
      </c>
      <c r="GH89" s="46">
        <f t="shared" si="88"/>
        <v>0</v>
      </c>
      <c r="GI89" s="46">
        <f t="shared" si="88"/>
        <v>0</v>
      </c>
      <c r="GJ89" s="46">
        <f t="shared" si="88"/>
        <v>0</v>
      </c>
      <c r="GK89" s="46">
        <f t="shared" si="88"/>
        <v>0</v>
      </c>
      <c r="GL89" s="46">
        <f t="shared" si="88"/>
        <v>0</v>
      </c>
      <c r="GM89" s="46">
        <f t="shared" si="80"/>
        <v>0</v>
      </c>
      <c r="GN89" s="46">
        <f t="shared" si="80"/>
        <v>0</v>
      </c>
      <c r="GO89" s="46">
        <f t="shared" si="80"/>
        <v>0</v>
      </c>
      <c r="GP89" s="46">
        <f t="shared" si="80"/>
        <v>0</v>
      </c>
      <c r="GQ89" s="46">
        <f t="shared" si="80"/>
        <v>0</v>
      </c>
      <c r="GR89" s="46">
        <f t="shared" si="80"/>
        <v>0</v>
      </c>
      <c r="GS89" s="46">
        <f t="shared" si="80"/>
        <v>0</v>
      </c>
      <c r="GT89" s="46">
        <f t="shared" si="80"/>
        <v>0</v>
      </c>
      <c r="GU89" s="46">
        <f t="shared" si="80"/>
        <v>0</v>
      </c>
      <c r="GV89" s="46">
        <f t="shared" si="80"/>
        <v>0</v>
      </c>
      <c r="GW89" s="46">
        <f t="shared" si="80"/>
        <v>0</v>
      </c>
      <c r="GX89" s="46">
        <f t="shared" si="80"/>
        <v>0</v>
      </c>
      <c r="GY89" s="46">
        <f t="shared" si="80"/>
        <v>0</v>
      </c>
      <c r="GZ89" s="46">
        <f t="shared" si="80"/>
        <v>0</v>
      </c>
      <c r="HA89" s="46">
        <f t="shared" si="80"/>
        <v>0</v>
      </c>
      <c r="HB89" s="46">
        <f t="shared" si="80"/>
        <v>0</v>
      </c>
      <c r="HC89" s="46">
        <f t="shared" si="89"/>
        <v>0</v>
      </c>
      <c r="HD89" s="46">
        <f t="shared" si="89"/>
        <v>0</v>
      </c>
      <c r="HE89" s="46">
        <f t="shared" si="89"/>
        <v>0</v>
      </c>
      <c r="HF89" s="46">
        <f t="shared" si="89"/>
        <v>0</v>
      </c>
      <c r="HG89" s="46">
        <f t="shared" si="89"/>
        <v>0</v>
      </c>
      <c r="HH89" s="46">
        <f t="shared" si="89"/>
        <v>0</v>
      </c>
      <c r="HI89" s="46">
        <f t="shared" si="89"/>
        <v>0</v>
      </c>
      <c r="HJ89" s="46">
        <f t="shared" si="89"/>
        <v>0</v>
      </c>
      <c r="HK89" s="46">
        <f t="shared" si="89"/>
        <v>0</v>
      </c>
      <c r="HL89" s="46">
        <f t="shared" si="89"/>
        <v>0</v>
      </c>
      <c r="HM89" s="46">
        <f t="shared" si="89"/>
        <v>0</v>
      </c>
      <c r="HN89" s="46">
        <f t="shared" si="89"/>
        <v>0</v>
      </c>
      <c r="HO89" s="46">
        <f t="shared" si="89"/>
        <v>0</v>
      </c>
      <c r="HP89" s="46">
        <f t="shared" si="89"/>
        <v>0</v>
      </c>
      <c r="HQ89" s="46">
        <f t="shared" si="89"/>
        <v>0</v>
      </c>
      <c r="HR89" s="46">
        <f t="shared" si="89"/>
        <v>0</v>
      </c>
      <c r="HS89" s="46">
        <f t="shared" si="81"/>
        <v>0</v>
      </c>
      <c r="HT89" s="46">
        <f t="shared" si="81"/>
        <v>0</v>
      </c>
      <c r="HU89" s="46">
        <f t="shared" si="81"/>
        <v>0</v>
      </c>
      <c r="HV89" s="46">
        <f t="shared" si="81"/>
        <v>0</v>
      </c>
      <c r="HW89" s="46">
        <f t="shared" si="81"/>
        <v>0</v>
      </c>
      <c r="HX89" s="46">
        <f t="shared" si="81"/>
        <v>0</v>
      </c>
      <c r="HY89" s="46">
        <f t="shared" si="81"/>
        <v>0</v>
      </c>
      <c r="HZ89" s="46">
        <f t="shared" si="81"/>
        <v>0</v>
      </c>
      <c r="IA89" s="46">
        <f t="shared" si="81"/>
        <v>0</v>
      </c>
      <c r="IB89" s="46">
        <f t="shared" si="81"/>
        <v>0</v>
      </c>
      <c r="IC89" s="46">
        <f t="shared" si="81"/>
        <v>0</v>
      </c>
      <c r="ID89" s="46">
        <f t="shared" si="81"/>
        <v>0</v>
      </c>
      <c r="IE89" s="46">
        <f t="shared" si="81"/>
        <v>0</v>
      </c>
      <c r="IF89" s="46">
        <f t="shared" si="81"/>
        <v>0</v>
      </c>
      <c r="IG89" s="46">
        <f t="shared" si="81"/>
        <v>0</v>
      </c>
      <c r="IH89" s="46">
        <f t="shared" si="81"/>
        <v>0</v>
      </c>
      <c r="II89" s="46">
        <f t="shared" si="90"/>
        <v>0</v>
      </c>
      <c r="IJ89" s="46">
        <f t="shared" si="90"/>
        <v>0</v>
      </c>
      <c r="IK89" s="46">
        <f t="shared" si="90"/>
        <v>0</v>
      </c>
      <c r="IL89" s="46">
        <f t="shared" si="90"/>
        <v>0</v>
      </c>
      <c r="IM89" s="46">
        <f t="shared" si="90"/>
        <v>0</v>
      </c>
      <c r="IN89" s="46">
        <f t="shared" si="90"/>
        <v>0</v>
      </c>
      <c r="IO89" s="46">
        <f t="shared" si="90"/>
        <v>0</v>
      </c>
      <c r="IP89" s="46">
        <f t="shared" si="90"/>
        <v>0</v>
      </c>
      <c r="IQ89" s="46">
        <f t="shared" si="90"/>
        <v>0</v>
      </c>
      <c r="IR89" s="46">
        <f t="shared" si="90"/>
        <v>0</v>
      </c>
      <c r="IS89" s="46">
        <f t="shared" si="90"/>
        <v>0</v>
      </c>
      <c r="IT89" s="46">
        <f t="shared" si="90"/>
        <v>0</v>
      </c>
      <c r="IU89" s="46">
        <f t="shared" si="90"/>
        <v>0</v>
      </c>
      <c r="IV89" s="46">
        <f t="shared" si="90"/>
        <v>0</v>
      </c>
      <c r="IW89" s="46">
        <f t="shared" si="90"/>
        <v>0</v>
      </c>
      <c r="IX89" s="46">
        <f t="shared" si="90"/>
        <v>0</v>
      </c>
      <c r="IY89" s="46">
        <f t="shared" si="82"/>
        <v>0</v>
      </c>
      <c r="IZ89" s="46">
        <f t="shared" si="82"/>
        <v>0</v>
      </c>
      <c r="JA89" s="46">
        <f t="shared" si="82"/>
        <v>0</v>
      </c>
      <c r="JB89" s="46">
        <f t="shared" si="82"/>
        <v>0</v>
      </c>
      <c r="JC89" s="46">
        <f t="shared" si="82"/>
        <v>0</v>
      </c>
      <c r="JD89" s="46">
        <f t="shared" si="82"/>
        <v>0</v>
      </c>
      <c r="JE89" s="46">
        <f t="shared" si="82"/>
        <v>0</v>
      </c>
      <c r="JF89" s="46">
        <f t="shared" si="82"/>
        <v>0</v>
      </c>
      <c r="JG89" s="46">
        <f t="shared" si="82"/>
        <v>0</v>
      </c>
      <c r="JH89" s="46">
        <f t="shared" si="82"/>
        <v>0</v>
      </c>
      <c r="JI89" s="46">
        <f t="shared" si="82"/>
        <v>0</v>
      </c>
      <c r="JJ89" s="46">
        <f t="shared" si="82"/>
        <v>0</v>
      </c>
      <c r="JK89" s="46">
        <f t="shared" si="82"/>
        <v>0</v>
      </c>
      <c r="JL89" s="46">
        <f t="shared" si="82"/>
        <v>0</v>
      </c>
      <c r="JM89" s="46">
        <f t="shared" si="82"/>
        <v>0</v>
      </c>
      <c r="JN89" s="46">
        <f t="shared" si="82"/>
        <v>0</v>
      </c>
      <c r="JO89" s="46">
        <f t="shared" si="91"/>
        <v>0</v>
      </c>
      <c r="JP89" s="46">
        <f t="shared" si="91"/>
        <v>0</v>
      </c>
      <c r="JQ89" s="46">
        <f t="shared" si="91"/>
        <v>0</v>
      </c>
      <c r="JR89" s="46">
        <f t="shared" si="91"/>
        <v>0</v>
      </c>
      <c r="JS89" s="46">
        <f t="shared" si="91"/>
        <v>0</v>
      </c>
      <c r="JT89" s="46">
        <f t="shared" si="91"/>
        <v>0</v>
      </c>
      <c r="JU89" s="46">
        <f t="shared" si="91"/>
        <v>0</v>
      </c>
      <c r="JV89" s="46">
        <f t="shared" si="91"/>
        <v>0</v>
      </c>
      <c r="JW89" s="46">
        <f t="shared" si="91"/>
        <v>0</v>
      </c>
      <c r="JX89" s="46">
        <f t="shared" si="91"/>
        <v>0</v>
      </c>
      <c r="JY89" s="46">
        <f t="shared" si="91"/>
        <v>0</v>
      </c>
      <c r="JZ89" s="46">
        <f t="shared" si="91"/>
        <v>0</v>
      </c>
      <c r="KA89" s="46">
        <f t="shared" si="91"/>
        <v>0</v>
      </c>
      <c r="KB89" s="46">
        <f t="shared" si="91"/>
        <v>0</v>
      </c>
      <c r="KC89" s="46">
        <f t="shared" si="91"/>
        <v>0</v>
      </c>
      <c r="KD89" s="46">
        <f t="shared" si="91"/>
        <v>0</v>
      </c>
      <c r="KE89" s="46">
        <f t="shared" si="83"/>
        <v>0</v>
      </c>
      <c r="KF89" s="46">
        <f t="shared" si="83"/>
        <v>0</v>
      </c>
      <c r="KG89" s="46">
        <f t="shared" si="83"/>
        <v>0</v>
      </c>
      <c r="KH89" s="46">
        <f t="shared" si="83"/>
        <v>0</v>
      </c>
      <c r="KI89" s="46">
        <f t="shared" si="84"/>
        <v>0</v>
      </c>
      <c r="KJ89" s="46">
        <f t="shared" si="84"/>
        <v>0</v>
      </c>
      <c r="KK89" s="46">
        <f t="shared" si="84"/>
        <v>0</v>
      </c>
      <c r="KL89" s="46">
        <f t="shared" si="84"/>
        <v>0</v>
      </c>
      <c r="KM89" s="46">
        <f t="shared" si="84"/>
        <v>0</v>
      </c>
      <c r="KN89" s="46">
        <f t="shared" si="84"/>
        <v>0</v>
      </c>
      <c r="KO89" s="46">
        <f t="shared" si="84"/>
        <v>0</v>
      </c>
      <c r="KP89" s="46">
        <f t="shared" si="84"/>
        <v>0</v>
      </c>
      <c r="KQ89" s="46">
        <f t="shared" si="84"/>
        <v>0</v>
      </c>
      <c r="KR89" s="46">
        <f t="shared" si="84"/>
        <v>0</v>
      </c>
      <c r="KS89" s="46">
        <f t="shared" si="84"/>
        <v>0</v>
      </c>
      <c r="KT89" s="46">
        <f t="shared" si="84"/>
        <v>0</v>
      </c>
      <c r="KU89" s="46">
        <f t="shared" si="84"/>
        <v>0</v>
      </c>
      <c r="KV89" s="46">
        <f t="shared" si="92"/>
        <v>0</v>
      </c>
      <c r="KW89" s="46">
        <f t="shared" si="92"/>
        <v>0</v>
      </c>
      <c r="KX89" s="46">
        <f t="shared" si="92"/>
        <v>0</v>
      </c>
      <c r="KY89" s="46">
        <f t="shared" si="92"/>
        <v>0</v>
      </c>
      <c r="KZ89" s="46">
        <f t="shared" si="92"/>
        <v>0</v>
      </c>
      <c r="LA89" s="46">
        <f t="shared" si="92"/>
        <v>0</v>
      </c>
      <c r="LB89" s="46">
        <f t="shared" si="92"/>
        <v>0</v>
      </c>
      <c r="LC89" s="46">
        <f t="shared" si="92"/>
        <v>0</v>
      </c>
      <c r="LD89" s="46">
        <f t="shared" si="92"/>
        <v>0</v>
      </c>
      <c r="LE89" s="46">
        <f t="shared" si="92"/>
        <v>0</v>
      </c>
      <c r="LF89" s="46">
        <f t="shared" si="92"/>
        <v>0</v>
      </c>
      <c r="LG89" s="46">
        <f t="shared" si="92"/>
        <v>0</v>
      </c>
      <c r="LH89" s="46">
        <f t="shared" si="92"/>
        <v>0</v>
      </c>
      <c r="LI89" s="46">
        <f t="shared" si="92"/>
        <v>0</v>
      </c>
      <c r="LJ89" s="46">
        <f t="shared" si="92"/>
        <v>0</v>
      </c>
      <c r="LK89" s="46">
        <f t="shared" si="93"/>
        <v>0</v>
      </c>
      <c r="LL89" s="46">
        <f t="shared" si="93"/>
        <v>0</v>
      </c>
      <c r="LM89" s="46">
        <f t="shared" si="93"/>
        <v>0</v>
      </c>
      <c r="LN89" s="46">
        <f t="shared" si="93"/>
        <v>0</v>
      </c>
      <c r="LO89" s="46">
        <f t="shared" si="93"/>
        <v>0</v>
      </c>
      <c r="LP89" s="46">
        <f t="shared" si="93"/>
        <v>0</v>
      </c>
      <c r="LQ89" s="46">
        <f t="shared" si="93"/>
        <v>0</v>
      </c>
      <c r="LR89" s="46">
        <f t="shared" si="93"/>
        <v>0</v>
      </c>
      <c r="LS89" s="46">
        <f t="shared" si="93"/>
        <v>0</v>
      </c>
      <c r="LT89" s="46">
        <f t="shared" si="93"/>
        <v>0</v>
      </c>
    </row>
    <row r="90" spans="1:332" ht="24.6" customHeight="1">
      <c r="A90" s="121">
        <v>29</v>
      </c>
      <c r="B90" s="19"/>
      <c r="C90" s="21"/>
      <c r="D90" s="21"/>
      <c r="E90" s="215" t="str">
        <f t="shared" si="25"/>
        <v/>
      </c>
      <c r="F90" s="215">
        <f t="shared" si="26"/>
        <v>0</v>
      </c>
      <c r="G90" s="218"/>
      <c r="H90" s="217" t="str">
        <f t="shared" si="27"/>
        <v>Falta(n) Fecha(s)</v>
      </c>
      <c r="I90" s="72"/>
      <c r="J90" s="72"/>
      <c r="K90" s="72"/>
      <c r="L90" s="72"/>
      <c r="M90" s="72"/>
      <c r="N90" s="72"/>
      <c r="O90" s="72"/>
      <c r="P90" s="72"/>
      <c r="Q90" s="210" t="str" cm="1">
        <f t="array" ref="Q90">IF(SUM(COUNTIF(J90:P90,{"SI","NO APLICA"}))=0,
   "",
   IF(SUM(COUNTIF(J90:P90,{"SI","NO APLICA"}))=COLUMNS(J90:P90),
      "CUMPLE",
      "NO CUMPLE"))</f>
        <v/>
      </c>
      <c r="R90" s="72"/>
      <c r="S90" s="19"/>
      <c r="T90" s="72"/>
      <c r="U90" s="19"/>
      <c r="V90" s="72"/>
      <c r="W90" s="72"/>
      <c r="X90" s="72"/>
      <c r="Y90" s="210" t="str">
        <f t="shared" si="70"/>
        <v/>
      </c>
      <c r="Z90" s="211" t="str">
        <f t="shared" si="71"/>
        <v/>
      </c>
      <c r="AA90" s="476"/>
      <c r="AB90" s="477"/>
      <c r="AD90" s="122" t="str">
        <f t="shared" si="28"/>
        <v/>
      </c>
      <c r="AE90" s="122" t="str">
        <f t="shared" si="28"/>
        <v/>
      </c>
      <c r="AF90" s="123">
        <f t="shared" si="28"/>
        <v>0</v>
      </c>
      <c r="AG90" s="122" t="str">
        <f t="shared" si="29"/>
        <v/>
      </c>
      <c r="AH90" s="122" t="str">
        <f t="shared" si="29"/>
        <v/>
      </c>
      <c r="AI90" s="123">
        <f t="shared" si="29"/>
        <v>0</v>
      </c>
      <c r="AW90" s="46" t="str">
        <f t="shared" si="30"/>
        <v/>
      </c>
      <c r="AX90" s="46">
        <f t="shared" si="30"/>
        <v>1</v>
      </c>
      <c r="AY90" s="96">
        <v>29</v>
      </c>
      <c r="AZ90" s="47" t="str">
        <f t="shared" si="31"/>
        <v/>
      </c>
      <c r="BA90" s="47">
        <f t="shared" si="32"/>
        <v>0</v>
      </c>
      <c r="BB90" s="90" t="str">
        <f t="shared" si="33"/>
        <v/>
      </c>
      <c r="BC90" s="124">
        <v>29</v>
      </c>
      <c r="BD90" s="125">
        <f t="shared" si="34"/>
        <v>1</v>
      </c>
      <c r="BE90" s="126">
        <f t="shared" si="35"/>
        <v>1</v>
      </c>
      <c r="BF90" s="90">
        <f t="shared" si="36"/>
        <v>0</v>
      </c>
      <c r="BG90" s="90">
        <f t="shared" si="75"/>
        <v>0</v>
      </c>
      <c r="BH90" s="90" t="str">
        <f t="shared" si="72"/>
        <v/>
      </c>
      <c r="BI90" s="90" t="e">
        <f t="shared" si="37"/>
        <v>#NUM!</v>
      </c>
      <c r="BJ90" s="90" t="str">
        <f t="shared" si="38"/>
        <v/>
      </c>
      <c r="BK90" s="127">
        <f t="shared" si="39"/>
        <v>0</v>
      </c>
      <c r="BL90" s="128" t="e">
        <f t="shared" si="40"/>
        <v>#NUM!</v>
      </c>
      <c r="BM90" s="128" t="e">
        <f t="shared" si="41"/>
        <v>#NUM!</v>
      </c>
      <c r="BN90" s="128" t="str">
        <f t="shared" si="42"/>
        <v/>
      </c>
      <c r="BO90" s="128" t="str">
        <f t="shared" si="73"/>
        <v/>
      </c>
      <c r="BP90" s="90">
        <f t="shared" si="43"/>
        <v>0</v>
      </c>
      <c r="BQ90" s="90">
        <f t="shared" si="44"/>
        <v>0</v>
      </c>
      <c r="BR90" s="90">
        <f t="shared" si="76"/>
        <v>0</v>
      </c>
      <c r="BS90" s="90" t="str">
        <f t="shared" si="45"/>
        <v/>
      </c>
      <c r="BT90" s="90" t="e">
        <f t="shared" si="46"/>
        <v>#NUM!</v>
      </c>
      <c r="BU90" s="90" t="e">
        <f t="shared" si="47"/>
        <v>#NUM!</v>
      </c>
      <c r="BV90" s="127">
        <f t="shared" si="48"/>
        <v>0</v>
      </c>
      <c r="BW90" s="128" t="e">
        <f t="shared" si="49"/>
        <v>#NUM!</v>
      </c>
      <c r="BX90" s="128" t="e">
        <f t="shared" si="50"/>
        <v>#NUM!</v>
      </c>
      <c r="BY90" s="128" t="str">
        <f t="shared" si="51"/>
        <v/>
      </c>
      <c r="BZ90" s="128" t="str">
        <f t="shared" si="74"/>
        <v/>
      </c>
      <c r="CA90" s="90">
        <f t="shared" si="52"/>
        <v>0</v>
      </c>
      <c r="CB90" s="90"/>
      <c r="CC90" s="90"/>
      <c r="CD90" s="129"/>
      <c r="CE90" s="130">
        <f t="shared" si="53"/>
        <v>0</v>
      </c>
      <c r="CF90" s="46">
        <f t="shared" si="85"/>
        <v>0</v>
      </c>
      <c r="CG90" s="46">
        <f t="shared" si="85"/>
        <v>0</v>
      </c>
      <c r="CH90" s="46">
        <f t="shared" si="85"/>
        <v>0</v>
      </c>
      <c r="CI90" s="46">
        <f t="shared" si="85"/>
        <v>0</v>
      </c>
      <c r="CJ90" s="46">
        <f t="shared" si="85"/>
        <v>0</v>
      </c>
      <c r="CK90" s="46">
        <f t="shared" si="85"/>
        <v>0</v>
      </c>
      <c r="CL90" s="46">
        <f t="shared" si="85"/>
        <v>0</v>
      </c>
      <c r="CM90" s="46">
        <f t="shared" si="85"/>
        <v>0</v>
      </c>
      <c r="CN90" s="46">
        <f t="shared" si="85"/>
        <v>0</v>
      </c>
      <c r="CO90" s="46">
        <f t="shared" si="85"/>
        <v>0</v>
      </c>
      <c r="CP90" s="46">
        <f t="shared" si="85"/>
        <v>0</v>
      </c>
      <c r="CQ90" s="46">
        <f t="shared" si="85"/>
        <v>0</v>
      </c>
      <c r="CR90" s="46">
        <f t="shared" si="85"/>
        <v>0</v>
      </c>
      <c r="CS90" s="46">
        <f t="shared" si="85"/>
        <v>0</v>
      </c>
      <c r="CT90" s="46">
        <f t="shared" si="85"/>
        <v>0</v>
      </c>
      <c r="CU90" s="46">
        <f t="shared" si="85"/>
        <v>0</v>
      </c>
      <c r="CV90" s="46">
        <f t="shared" si="77"/>
        <v>0</v>
      </c>
      <c r="CW90" s="46">
        <f t="shared" si="77"/>
        <v>0</v>
      </c>
      <c r="CX90" s="46">
        <f t="shared" si="77"/>
        <v>0</v>
      </c>
      <c r="CY90" s="46">
        <f t="shared" si="77"/>
        <v>0</v>
      </c>
      <c r="CZ90" s="46">
        <f t="shared" si="77"/>
        <v>0</v>
      </c>
      <c r="DA90" s="46">
        <f t="shared" si="77"/>
        <v>0</v>
      </c>
      <c r="DB90" s="46">
        <f t="shared" si="77"/>
        <v>0</v>
      </c>
      <c r="DC90" s="46">
        <f t="shared" si="77"/>
        <v>0</v>
      </c>
      <c r="DD90" s="46">
        <f t="shared" si="77"/>
        <v>0</v>
      </c>
      <c r="DE90" s="46">
        <f t="shared" si="77"/>
        <v>0</v>
      </c>
      <c r="DF90" s="46">
        <f t="shared" si="77"/>
        <v>0</v>
      </c>
      <c r="DG90" s="46">
        <f t="shared" si="77"/>
        <v>0</v>
      </c>
      <c r="DH90" s="46">
        <f t="shared" si="77"/>
        <v>0</v>
      </c>
      <c r="DI90" s="46">
        <f t="shared" si="77"/>
        <v>0</v>
      </c>
      <c r="DJ90" s="46">
        <f t="shared" si="77"/>
        <v>0</v>
      </c>
      <c r="DK90" s="46">
        <f t="shared" si="86"/>
        <v>0</v>
      </c>
      <c r="DL90" s="46">
        <f t="shared" si="86"/>
        <v>0</v>
      </c>
      <c r="DM90" s="46">
        <f t="shared" si="86"/>
        <v>0</v>
      </c>
      <c r="DN90" s="46">
        <f t="shared" si="86"/>
        <v>0</v>
      </c>
      <c r="DO90" s="46">
        <f t="shared" si="86"/>
        <v>0</v>
      </c>
      <c r="DP90" s="46">
        <f t="shared" si="86"/>
        <v>0</v>
      </c>
      <c r="DQ90" s="46">
        <f t="shared" si="86"/>
        <v>0</v>
      </c>
      <c r="DR90" s="46">
        <f t="shared" si="86"/>
        <v>0</v>
      </c>
      <c r="DS90" s="46">
        <f t="shared" si="86"/>
        <v>0</v>
      </c>
      <c r="DT90" s="46">
        <f t="shared" si="86"/>
        <v>0</v>
      </c>
      <c r="DU90" s="46">
        <f t="shared" si="86"/>
        <v>0</v>
      </c>
      <c r="DV90" s="46">
        <f t="shared" si="86"/>
        <v>0</v>
      </c>
      <c r="DW90" s="46">
        <f t="shared" si="86"/>
        <v>0</v>
      </c>
      <c r="DX90" s="46">
        <f t="shared" si="86"/>
        <v>0</v>
      </c>
      <c r="DY90" s="46">
        <f t="shared" si="86"/>
        <v>0</v>
      </c>
      <c r="DZ90" s="46">
        <f t="shared" si="86"/>
        <v>0</v>
      </c>
      <c r="EA90" s="46">
        <f t="shared" si="78"/>
        <v>0</v>
      </c>
      <c r="EB90" s="46">
        <f t="shared" si="78"/>
        <v>0</v>
      </c>
      <c r="EC90" s="46">
        <f t="shared" si="78"/>
        <v>0</v>
      </c>
      <c r="ED90" s="46">
        <f t="shared" si="78"/>
        <v>0</v>
      </c>
      <c r="EE90" s="46">
        <f t="shared" si="78"/>
        <v>0</v>
      </c>
      <c r="EF90" s="46">
        <f t="shared" si="78"/>
        <v>0</v>
      </c>
      <c r="EG90" s="46">
        <f t="shared" si="78"/>
        <v>0</v>
      </c>
      <c r="EH90" s="46">
        <f t="shared" si="78"/>
        <v>0</v>
      </c>
      <c r="EI90" s="46">
        <f t="shared" si="78"/>
        <v>0</v>
      </c>
      <c r="EJ90" s="46">
        <f t="shared" si="78"/>
        <v>0</v>
      </c>
      <c r="EK90" s="46">
        <f t="shared" si="78"/>
        <v>0</v>
      </c>
      <c r="EL90" s="46">
        <f t="shared" si="78"/>
        <v>0</v>
      </c>
      <c r="EM90" s="46">
        <f t="shared" si="78"/>
        <v>0</v>
      </c>
      <c r="EN90" s="46">
        <f t="shared" si="78"/>
        <v>0</v>
      </c>
      <c r="EO90" s="46">
        <f t="shared" si="78"/>
        <v>0</v>
      </c>
      <c r="EP90" s="46">
        <f t="shared" si="78"/>
        <v>0</v>
      </c>
      <c r="EQ90" s="46">
        <f t="shared" si="87"/>
        <v>0</v>
      </c>
      <c r="ER90" s="46">
        <f t="shared" si="87"/>
        <v>0</v>
      </c>
      <c r="ES90" s="46">
        <f t="shared" si="87"/>
        <v>0</v>
      </c>
      <c r="ET90" s="46">
        <f t="shared" si="87"/>
        <v>0</v>
      </c>
      <c r="EU90" s="46">
        <f t="shared" si="87"/>
        <v>0</v>
      </c>
      <c r="EV90" s="46">
        <f t="shared" si="87"/>
        <v>0</v>
      </c>
      <c r="EW90" s="46">
        <f t="shared" si="87"/>
        <v>0</v>
      </c>
      <c r="EX90" s="46">
        <f t="shared" si="87"/>
        <v>0</v>
      </c>
      <c r="EY90" s="46">
        <f t="shared" si="87"/>
        <v>0</v>
      </c>
      <c r="EZ90" s="46">
        <f t="shared" si="87"/>
        <v>0</v>
      </c>
      <c r="FA90" s="46">
        <f t="shared" si="87"/>
        <v>0</v>
      </c>
      <c r="FB90" s="46">
        <f t="shared" si="87"/>
        <v>0</v>
      </c>
      <c r="FC90" s="46">
        <f t="shared" si="87"/>
        <v>0</v>
      </c>
      <c r="FD90" s="46">
        <f t="shared" si="87"/>
        <v>0</v>
      </c>
      <c r="FE90" s="46">
        <f t="shared" si="87"/>
        <v>0</v>
      </c>
      <c r="FF90" s="46">
        <f t="shared" si="87"/>
        <v>0</v>
      </c>
      <c r="FG90" s="46">
        <f t="shared" si="79"/>
        <v>0</v>
      </c>
      <c r="FH90" s="46">
        <f t="shared" si="79"/>
        <v>0</v>
      </c>
      <c r="FI90" s="46">
        <f t="shared" si="79"/>
        <v>0</v>
      </c>
      <c r="FJ90" s="46">
        <f t="shared" si="79"/>
        <v>0</v>
      </c>
      <c r="FK90" s="46">
        <f t="shared" si="79"/>
        <v>0</v>
      </c>
      <c r="FL90" s="46">
        <f t="shared" si="79"/>
        <v>0</v>
      </c>
      <c r="FM90" s="46">
        <f t="shared" si="79"/>
        <v>0</v>
      </c>
      <c r="FN90" s="46">
        <f t="shared" si="79"/>
        <v>0</v>
      </c>
      <c r="FO90" s="46">
        <f t="shared" si="79"/>
        <v>0</v>
      </c>
      <c r="FP90" s="46">
        <f t="shared" si="79"/>
        <v>0</v>
      </c>
      <c r="FQ90" s="46">
        <f t="shared" si="79"/>
        <v>0</v>
      </c>
      <c r="FR90" s="46">
        <f t="shared" si="79"/>
        <v>0</v>
      </c>
      <c r="FS90" s="46">
        <f t="shared" si="79"/>
        <v>0</v>
      </c>
      <c r="FT90" s="46">
        <f t="shared" si="79"/>
        <v>0</v>
      </c>
      <c r="FU90" s="46">
        <f t="shared" si="79"/>
        <v>0</v>
      </c>
      <c r="FV90" s="46">
        <f t="shared" si="79"/>
        <v>0</v>
      </c>
      <c r="FW90" s="46">
        <f t="shared" si="88"/>
        <v>0</v>
      </c>
      <c r="FX90" s="46">
        <f t="shared" si="88"/>
        <v>0</v>
      </c>
      <c r="FY90" s="46">
        <f t="shared" si="88"/>
        <v>0</v>
      </c>
      <c r="FZ90" s="46">
        <f t="shared" si="88"/>
        <v>0</v>
      </c>
      <c r="GA90" s="46">
        <f t="shared" si="88"/>
        <v>0</v>
      </c>
      <c r="GB90" s="46">
        <f t="shared" si="88"/>
        <v>0</v>
      </c>
      <c r="GC90" s="46">
        <f t="shared" si="88"/>
        <v>0</v>
      </c>
      <c r="GD90" s="46">
        <f t="shared" si="88"/>
        <v>0</v>
      </c>
      <c r="GE90" s="46">
        <f t="shared" si="88"/>
        <v>0</v>
      </c>
      <c r="GF90" s="46">
        <f t="shared" si="88"/>
        <v>0</v>
      </c>
      <c r="GG90" s="46">
        <f t="shared" si="88"/>
        <v>0</v>
      </c>
      <c r="GH90" s="46">
        <f t="shared" si="88"/>
        <v>0</v>
      </c>
      <c r="GI90" s="46">
        <f t="shared" si="88"/>
        <v>0</v>
      </c>
      <c r="GJ90" s="46">
        <f t="shared" si="88"/>
        <v>0</v>
      </c>
      <c r="GK90" s="46">
        <f t="shared" si="88"/>
        <v>0</v>
      </c>
      <c r="GL90" s="46">
        <f t="shared" si="88"/>
        <v>0</v>
      </c>
      <c r="GM90" s="46">
        <f t="shared" si="80"/>
        <v>0</v>
      </c>
      <c r="GN90" s="46">
        <f t="shared" si="80"/>
        <v>0</v>
      </c>
      <c r="GO90" s="46">
        <f t="shared" si="80"/>
        <v>0</v>
      </c>
      <c r="GP90" s="46">
        <f t="shared" si="80"/>
        <v>0</v>
      </c>
      <c r="GQ90" s="46">
        <f t="shared" si="80"/>
        <v>0</v>
      </c>
      <c r="GR90" s="46">
        <f t="shared" si="80"/>
        <v>0</v>
      </c>
      <c r="GS90" s="46">
        <f t="shared" si="80"/>
        <v>0</v>
      </c>
      <c r="GT90" s="46">
        <f t="shared" si="80"/>
        <v>0</v>
      </c>
      <c r="GU90" s="46">
        <f t="shared" si="80"/>
        <v>0</v>
      </c>
      <c r="GV90" s="46">
        <f t="shared" si="80"/>
        <v>0</v>
      </c>
      <c r="GW90" s="46">
        <f t="shared" si="80"/>
        <v>0</v>
      </c>
      <c r="GX90" s="46">
        <f t="shared" si="80"/>
        <v>0</v>
      </c>
      <c r="GY90" s="46">
        <f t="shared" si="80"/>
        <v>0</v>
      </c>
      <c r="GZ90" s="46">
        <f t="shared" si="80"/>
        <v>0</v>
      </c>
      <c r="HA90" s="46">
        <f t="shared" si="80"/>
        <v>0</v>
      </c>
      <c r="HB90" s="46">
        <f t="shared" si="80"/>
        <v>0</v>
      </c>
      <c r="HC90" s="46">
        <f t="shared" si="89"/>
        <v>0</v>
      </c>
      <c r="HD90" s="46">
        <f t="shared" si="89"/>
        <v>0</v>
      </c>
      <c r="HE90" s="46">
        <f t="shared" si="89"/>
        <v>0</v>
      </c>
      <c r="HF90" s="46">
        <f t="shared" si="89"/>
        <v>0</v>
      </c>
      <c r="HG90" s="46">
        <f t="shared" si="89"/>
        <v>0</v>
      </c>
      <c r="HH90" s="46">
        <f t="shared" si="89"/>
        <v>0</v>
      </c>
      <c r="HI90" s="46">
        <f t="shared" si="89"/>
        <v>0</v>
      </c>
      <c r="HJ90" s="46">
        <f t="shared" si="89"/>
        <v>0</v>
      </c>
      <c r="HK90" s="46">
        <f t="shared" si="89"/>
        <v>0</v>
      </c>
      <c r="HL90" s="46">
        <f t="shared" si="89"/>
        <v>0</v>
      </c>
      <c r="HM90" s="46">
        <f t="shared" si="89"/>
        <v>0</v>
      </c>
      <c r="HN90" s="46">
        <f t="shared" si="89"/>
        <v>0</v>
      </c>
      <c r="HO90" s="46">
        <f t="shared" si="89"/>
        <v>0</v>
      </c>
      <c r="HP90" s="46">
        <f t="shared" si="89"/>
        <v>0</v>
      </c>
      <c r="HQ90" s="46">
        <f t="shared" si="89"/>
        <v>0</v>
      </c>
      <c r="HR90" s="46">
        <f t="shared" si="89"/>
        <v>0</v>
      </c>
      <c r="HS90" s="46">
        <f t="shared" si="81"/>
        <v>0</v>
      </c>
      <c r="HT90" s="46">
        <f t="shared" si="81"/>
        <v>0</v>
      </c>
      <c r="HU90" s="46">
        <f t="shared" si="81"/>
        <v>0</v>
      </c>
      <c r="HV90" s="46">
        <f t="shared" si="81"/>
        <v>0</v>
      </c>
      <c r="HW90" s="46">
        <f t="shared" si="81"/>
        <v>0</v>
      </c>
      <c r="HX90" s="46">
        <f t="shared" si="81"/>
        <v>0</v>
      </c>
      <c r="HY90" s="46">
        <f t="shared" si="81"/>
        <v>0</v>
      </c>
      <c r="HZ90" s="46">
        <f t="shared" si="81"/>
        <v>0</v>
      </c>
      <c r="IA90" s="46">
        <f t="shared" si="81"/>
        <v>0</v>
      </c>
      <c r="IB90" s="46">
        <f t="shared" si="81"/>
        <v>0</v>
      </c>
      <c r="IC90" s="46">
        <f t="shared" si="81"/>
        <v>0</v>
      </c>
      <c r="ID90" s="46">
        <f t="shared" si="81"/>
        <v>0</v>
      </c>
      <c r="IE90" s="46">
        <f t="shared" si="81"/>
        <v>0</v>
      </c>
      <c r="IF90" s="46">
        <f t="shared" si="81"/>
        <v>0</v>
      </c>
      <c r="IG90" s="46">
        <f t="shared" si="81"/>
        <v>0</v>
      </c>
      <c r="IH90" s="46">
        <f t="shared" si="81"/>
        <v>0</v>
      </c>
      <c r="II90" s="46">
        <f t="shared" si="90"/>
        <v>0</v>
      </c>
      <c r="IJ90" s="46">
        <f t="shared" si="90"/>
        <v>0</v>
      </c>
      <c r="IK90" s="46">
        <f t="shared" si="90"/>
        <v>0</v>
      </c>
      <c r="IL90" s="46">
        <f t="shared" si="90"/>
        <v>0</v>
      </c>
      <c r="IM90" s="46">
        <f t="shared" si="90"/>
        <v>0</v>
      </c>
      <c r="IN90" s="46">
        <f t="shared" si="90"/>
        <v>0</v>
      </c>
      <c r="IO90" s="46">
        <f t="shared" si="90"/>
        <v>0</v>
      </c>
      <c r="IP90" s="46">
        <f t="shared" si="90"/>
        <v>0</v>
      </c>
      <c r="IQ90" s="46">
        <f t="shared" si="90"/>
        <v>0</v>
      </c>
      <c r="IR90" s="46">
        <f t="shared" si="90"/>
        <v>0</v>
      </c>
      <c r="IS90" s="46">
        <f t="shared" si="90"/>
        <v>0</v>
      </c>
      <c r="IT90" s="46">
        <f t="shared" si="90"/>
        <v>0</v>
      </c>
      <c r="IU90" s="46">
        <f t="shared" si="90"/>
        <v>0</v>
      </c>
      <c r="IV90" s="46">
        <f t="shared" si="90"/>
        <v>0</v>
      </c>
      <c r="IW90" s="46">
        <f t="shared" si="90"/>
        <v>0</v>
      </c>
      <c r="IX90" s="46">
        <f t="shared" si="90"/>
        <v>0</v>
      </c>
      <c r="IY90" s="46">
        <f t="shared" si="82"/>
        <v>0</v>
      </c>
      <c r="IZ90" s="46">
        <f t="shared" si="82"/>
        <v>0</v>
      </c>
      <c r="JA90" s="46">
        <f t="shared" si="82"/>
        <v>0</v>
      </c>
      <c r="JB90" s="46">
        <f t="shared" si="82"/>
        <v>0</v>
      </c>
      <c r="JC90" s="46">
        <f t="shared" si="82"/>
        <v>0</v>
      </c>
      <c r="JD90" s="46">
        <f t="shared" si="82"/>
        <v>0</v>
      </c>
      <c r="JE90" s="46">
        <f t="shared" si="82"/>
        <v>0</v>
      </c>
      <c r="JF90" s="46">
        <f t="shared" si="82"/>
        <v>0</v>
      </c>
      <c r="JG90" s="46">
        <f t="shared" si="82"/>
        <v>0</v>
      </c>
      <c r="JH90" s="46">
        <f t="shared" si="82"/>
        <v>0</v>
      </c>
      <c r="JI90" s="46">
        <f t="shared" si="82"/>
        <v>0</v>
      </c>
      <c r="JJ90" s="46">
        <f t="shared" si="82"/>
        <v>0</v>
      </c>
      <c r="JK90" s="46">
        <f t="shared" si="82"/>
        <v>0</v>
      </c>
      <c r="JL90" s="46">
        <f t="shared" si="82"/>
        <v>0</v>
      </c>
      <c r="JM90" s="46">
        <f t="shared" si="82"/>
        <v>0</v>
      </c>
      <c r="JN90" s="46">
        <f t="shared" si="82"/>
        <v>0</v>
      </c>
      <c r="JO90" s="46">
        <f t="shared" si="91"/>
        <v>0</v>
      </c>
      <c r="JP90" s="46">
        <f t="shared" si="91"/>
        <v>0</v>
      </c>
      <c r="JQ90" s="46">
        <f t="shared" si="91"/>
        <v>0</v>
      </c>
      <c r="JR90" s="46">
        <f t="shared" si="91"/>
        <v>0</v>
      </c>
      <c r="JS90" s="46">
        <f t="shared" si="91"/>
        <v>0</v>
      </c>
      <c r="JT90" s="46">
        <f t="shared" si="91"/>
        <v>0</v>
      </c>
      <c r="JU90" s="46">
        <f t="shared" si="91"/>
        <v>0</v>
      </c>
      <c r="JV90" s="46">
        <f t="shared" si="91"/>
        <v>0</v>
      </c>
      <c r="JW90" s="46">
        <f t="shared" si="91"/>
        <v>0</v>
      </c>
      <c r="JX90" s="46">
        <f t="shared" si="91"/>
        <v>0</v>
      </c>
      <c r="JY90" s="46">
        <f t="shared" si="91"/>
        <v>0</v>
      </c>
      <c r="JZ90" s="46">
        <f t="shared" si="91"/>
        <v>0</v>
      </c>
      <c r="KA90" s="46">
        <f t="shared" si="91"/>
        <v>0</v>
      </c>
      <c r="KB90" s="46">
        <f t="shared" si="91"/>
        <v>0</v>
      </c>
      <c r="KC90" s="46">
        <f t="shared" si="91"/>
        <v>0</v>
      </c>
      <c r="KD90" s="46">
        <f t="shared" si="91"/>
        <v>0</v>
      </c>
      <c r="KE90" s="46">
        <f t="shared" si="83"/>
        <v>0</v>
      </c>
      <c r="KF90" s="46">
        <f t="shared" si="83"/>
        <v>0</v>
      </c>
      <c r="KG90" s="46">
        <f t="shared" si="83"/>
        <v>0</v>
      </c>
      <c r="KH90" s="46">
        <f t="shared" si="83"/>
        <v>0</v>
      </c>
      <c r="KI90" s="46">
        <f t="shared" si="84"/>
        <v>0</v>
      </c>
      <c r="KJ90" s="46">
        <f t="shared" si="84"/>
        <v>0</v>
      </c>
      <c r="KK90" s="46">
        <f t="shared" si="84"/>
        <v>0</v>
      </c>
      <c r="KL90" s="46">
        <f t="shared" si="84"/>
        <v>0</v>
      </c>
      <c r="KM90" s="46">
        <f t="shared" si="84"/>
        <v>0</v>
      </c>
      <c r="KN90" s="46">
        <f t="shared" si="84"/>
        <v>0</v>
      </c>
      <c r="KO90" s="46">
        <f t="shared" si="84"/>
        <v>0</v>
      </c>
      <c r="KP90" s="46">
        <f t="shared" si="84"/>
        <v>0</v>
      </c>
      <c r="KQ90" s="46">
        <f t="shared" si="84"/>
        <v>0</v>
      </c>
      <c r="KR90" s="46">
        <f t="shared" si="84"/>
        <v>0</v>
      </c>
      <c r="KS90" s="46">
        <f t="shared" si="84"/>
        <v>0</v>
      </c>
      <c r="KT90" s="46">
        <f t="shared" si="84"/>
        <v>0</v>
      </c>
      <c r="KU90" s="46">
        <f t="shared" si="84"/>
        <v>0</v>
      </c>
      <c r="KV90" s="46">
        <f t="shared" si="92"/>
        <v>0</v>
      </c>
      <c r="KW90" s="46">
        <f t="shared" si="92"/>
        <v>0</v>
      </c>
      <c r="KX90" s="46">
        <f t="shared" si="92"/>
        <v>0</v>
      </c>
      <c r="KY90" s="46">
        <f t="shared" si="92"/>
        <v>0</v>
      </c>
      <c r="KZ90" s="46">
        <f t="shared" si="92"/>
        <v>0</v>
      </c>
      <c r="LA90" s="46">
        <f t="shared" si="92"/>
        <v>0</v>
      </c>
      <c r="LB90" s="46">
        <f t="shared" si="92"/>
        <v>0</v>
      </c>
      <c r="LC90" s="46">
        <f t="shared" si="92"/>
        <v>0</v>
      </c>
      <c r="LD90" s="46">
        <f t="shared" si="92"/>
        <v>0</v>
      </c>
      <c r="LE90" s="46">
        <f t="shared" si="92"/>
        <v>0</v>
      </c>
      <c r="LF90" s="46">
        <f t="shared" si="92"/>
        <v>0</v>
      </c>
      <c r="LG90" s="46">
        <f t="shared" si="92"/>
        <v>0</v>
      </c>
      <c r="LH90" s="46">
        <f t="shared" si="92"/>
        <v>0</v>
      </c>
      <c r="LI90" s="46">
        <f t="shared" si="92"/>
        <v>0</v>
      </c>
      <c r="LJ90" s="46">
        <f t="shared" si="92"/>
        <v>0</v>
      </c>
      <c r="LK90" s="46">
        <f t="shared" si="92"/>
        <v>0</v>
      </c>
      <c r="LL90" s="46">
        <f t="shared" si="93"/>
        <v>0</v>
      </c>
      <c r="LM90" s="46">
        <f t="shared" si="93"/>
        <v>0</v>
      </c>
      <c r="LN90" s="46">
        <f t="shared" si="93"/>
        <v>0</v>
      </c>
      <c r="LO90" s="46">
        <f t="shared" si="93"/>
        <v>0</v>
      </c>
      <c r="LP90" s="46">
        <f t="shared" si="93"/>
        <v>0</v>
      </c>
      <c r="LQ90" s="46">
        <f t="shared" si="93"/>
        <v>0</v>
      </c>
      <c r="LR90" s="46">
        <f t="shared" si="93"/>
        <v>0</v>
      </c>
      <c r="LS90" s="46">
        <f t="shared" si="93"/>
        <v>0</v>
      </c>
      <c r="LT90" s="46">
        <f t="shared" si="93"/>
        <v>0</v>
      </c>
    </row>
    <row r="91" spans="1:332" ht="24.6" customHeight="1">
      <c r="A91" s="121">
        <v>30</v>
      </c>
      <c r="B91" s="19"/>
      <c r="C91" s="21"/>
      <c r="D91" s="21"/>
      <c r="E91" s="215" t="str">
        <f t="shared" si="25"/>
        <v/>
      </c>
      <c r="F91" s="215">
        <f t="shared" si="26"/>
        <v>0</v>
      </c>
      <c r="G91" s="218"/>
      <c r="H91" s="217" t="str">
        <f t="shared" si="27"/>
        <v>Falta(n) Fecha(s)</v>
      </c>
      <c r="I91" s="72"/>
      <c r="J91" s="72"/>
      <c r="K91" s="72"/>
      <c r="L91" s="72"/>
      <c r="M91" s="72"/>
      <c r="N91" s="72"/>
      <c r="O91" s="72"/>
      <c r="P91" s="72"/>
      <c r="Q91" s="210" t="str" cm="1">
        <f t="array" ref="Q91">IF(SUM(COUNTIF(J91:P91,{"SI","NO APLICA"}))=0,
   "",
   IF(SUM(COUNTIF(J91:P91,{"SI","NO APLICA"}))=COLUMNS(J91:P91),
      "CUMPLE",
      "NO CUMPLE"))</f>
        <v/>
      </c>
      <c r="R91" s="72"/>
      <c r="S91" s="19"/>
      <c r="T91" s="72"/>
      <c r="U91" s="19"/>
      <c r="V91" s="72"/>
      <c r="W91" s="72"/>
      <c r="X91" s="72"/>
      <c r="Y91" s="210" t="str">
        <f t="shared" si="70"/>
        <v/>
      </c>
      <c r="Z91" s="211" t="str">
        <f t="shared" si="71"/>
        <v/>
      </c>
      <c r="AA91" s="476"/>
      <c r="AB91" s="477"/>
      <c r="AD91" s="122" t="str">
        <f t="shared" si="28"/>
        <v/>
      </c>
      <c r="AE91" s="122" t="str">
        <f t="shared" si="28"/>
        <v/>
      </c>
      <c r="AF91" s="123">
        <f t="shared" si="28"/>
        <v>0</v>
      </c>
      <c r="AG91" s="122" t="str">
        <f t="shared" si="29"/>
        <v/>
      </c>
      <c r="AH91" s="122" t="str">
        <f t="shared" si="29"/>
        <v/>
      </c>
      <c r="AI91" s="123">
        <f t="shared" si="29"/>
        <v>0</v>
      </c>
      <c r="AW91" s="46" t="str">
        <f t="shared" si="30"/>
        <v/>
      </c>
      <c r="AX91" s="46">
        <f t="shared" si="30"/>
        <v>1</v>
      </c>
      <c r="AY91" s="96">
        <v>30</v>
      </c>
      <c r="AZ91" s="47" t="str">
        <f t="shared" si="31"/>
        <v/>
      </c>
      <c r="BA91" s="47">
        <f t="shared" si="32"/>
        <v>0</v>
      </c>
      <c r="BB91" s="90" t="str">
        <f t="shared" si="33"/>
        <v/>
      </c>
      <c r="BC91" s="124">
        <v>30</v>
      </c>
      <c r="BD91" s="125">
        <f t="shared" si="34"/>
        <v>1</v>
      </c>
      <c r="BE91" s="126">
        <f t="shared" si="35"/>
        <v>1</v>
      </c>
      <c r="BF91" s="90">
        <f t="shared" si="36"/>
        <v>0</v>
      </c>
      <c r="BG91" s="90">
        <f t="shared" si="75"/>
        <v>0</v>
      </c>
      <c r="BH91" s="90" t="str">
        <f t="shared" si="72"/>
        <v/>
      </c>
      <c r="BI91" s="90" t="e">
        <f t="shared" si="37"/>
        <v>#NUM!</v>
      </c>
      <c r="BJ91" s="90" t="str">
        <f t="shared" si="38"/>
        <v/>
      </c>
      <c r="BK91" s="127">
        <f t="shared" si="39"/>
        <v>0</v>
      </c>
      <c r="BL91" s="128" t="e">
        <f t="shared" si="40"/>
        <v>#NUM!</v>
      </c>
      <c r="BM91" s="128" t="e">
        <f t="shared" si="41"/>
        <v>#NUM!</v>
      </c>
      <c r="BN91" s="128" t="str">
        <f t="shared" si="42"/>
        <v/>
      </c>
      <c r="BO91" s="128" t="str">
        <f t="shared" si="73"/>
        <v/>
      </c>
      <c r="BP91" s="90">
        <f t="shared" si="43"/>
        <v>0</v>
      </c>
      <c r="BQ91" s="90">
        <f t="shared" si="44"/>
        <v>0</v>
      </c>
      <c r="BR91" s="90">
        <f t="shared" si="76"/>
        <v>0</v>
      </c>
      <c r="BS91" s="90" t="str">
        <f t="shared" si="45"/>
        <v/>
      </c>
      <c r="BT91" s="90" t="e">
        <f t="shared" si="46"/>
        <v>#NUM!</v>
      </c>
      <c r="BU91" s="90" t="e">
        <f t="shared" si="47"/>
        <v>#NUM!</v>
      </c>
      <c r="BV91" s="127">
        <f t="shared" si="48"/>
        <v>0</v>
      </c>
      <c r="BW91" s="128" t="e">
        <f t="shared" si="49"/>
        <v>#NUM!</v>
      </c>
      <c r="BX91" s="128" t="e">
        <f t="shared" si="50"/>
        <v>#NUM!</v>
      </c>
      <c r="BY91" s="128" t="str">
        <f t="shared" si="51"/>
        <v/>
      </c>
      <c r="BZ91" s="128" t="str">
        <f t="shared" si="74"/>
        <v/>
      </c>
      <c r="CA91" s="90">
        <f t="shared" si="52"/>
        <v>0</v>
      </c>
      <c r="CB91" s="90"/>
      <c r="CC91" s="90"/>
      <c r="CD91" s="129"/>
      <c r="CE91" s="130">
        <f t="shared" si="53"/>
        <v>0</v>
      </c>
      <c r="CF91" s="46">
        <f t="shared" si="85"/>
        <v>0</v>
      </c>
      <c r="CG91" s="46">
        <f t="shared" si="85"/>
        <v>0</v>
      </c>
      <c r="CH91" s="46">
        <f t="shared" si="85"/>
        <v>0</v>
      </c>
      <c r="CI91" s="46">
        <f t="shared" si="85"/>
        <v>0</v>
      </c>
      <c r="CJ91" s="46">
        <f t="shared" si="85"/>
        <v>0</v>
      </c>
      <c r="CK91" s="46">
        <f t="shared" si="85"/>
        <v>0</v>
      </c>
      <c r="CL91" s="46">
        <f t="shared" si="85"/>
        <v>0</v>
      </c>
      <c r="CM91" s="46">
        <f t="shared" si="85"/>
        <v>0</v>
      </c>
      <c r="CN91" s="46">
        <f t="shared" si="85"/>
        <v>0</v>
      </c>
      <c r="CO91" s="46">
        <f t="shared" si="85"/>
        <v>0</v>
      </c>
      <c r="CP91" s="46">
        <f t="shared" si="85"/>
        <v>0</v>
      </c>
      <c r="CQ91" s="46">
        <f t="shared" si="85"/>
        <v>0</v>
      </c>
      <c r="CR91" s="46">
        <f t="shared" si="85"/>
        <v>0</v>
      </c>
      <c r="CS91" s="46">
        <f t="shared" si="85"/>
        <v>0</v>
      </c>
      <c r="CT91" s="46">
        <f t="shared" si="85"/>
        <v>0</v>
      </c>
      <c r="CU91" s="46">
        <f t="shared" si="85"/>
        <v>0</v>
      </c>
      <c r="CV91" s="46">
        <f t="shared" si="77"/>
        <v>0</v>
      </c>
      <c r="CW91" s="46">
        <f t="shared" si="77"/>
        <v>0</v>
      </c>
      <c r="CX91" s="46">
        <f t="shared" si="77"/>
        <v>0</v>
      </c>
      <c r="CY91" s="46">
        <f t="shared" si="77"/>
        <v>0</v>
      </c>
      <c r="CZ91" s="46">
        <f t="shared" si="77"/>
        <v>0</v>
      </c>
      <c r="DA91" s="46">
        <f t="shared" si="77"/>
        <v>0</v>
      </c>
      <c r="DB91" s="46">
        <f t="shared" si="77"/>
        <v>0</v>
      </c>
      <c r="DC91" s="46">
        <f t="shared" si="77"/>
        <v>0</v>
      </c>
      <c r="DD91" s="46">
        <f t="shared" si="77"/>
        <v>0</v>
      </c>
      <c r="DE91" s="46">
        <f t="shared" si="77"/>
        <v>0</v>
      </c>
      <c r="DF91" s="46">
        <f t="shared" si="77"/>
        <v>0</v>
      </c>
      <c r="DG91" s="46">
        <f t="shared" si="77"/>
        <v>0</v>
      </c>
      <c r="DH91" s="46">
        <f t="shared" si="77"/>
        <v>0</v>
      </c>
      <c r="DI91" s="46">
        <f t="shared" si="77"/>
        <v>0</v>
      </c>
      <c r="DJ91" s="46">
        <f t="shared" si="77"/>
        <v>0</v>
      </c>
      <c r="DK91" s="46">
        <f t="shared" si="86"/>
        <v>0</v>
      </c>
      <c r="DL91" s="46">
        <f t="shared" si="86"/>
        <v>0</v>
      </c>
      <c r="DM91" s="46">
        <f t="shared" si="86"/>
        <v>0</v>
      </c>
      <c r="DN91" s="46">
        <f t="shared" si="86"/>
        <v>0</v>
      </c>
      <c r="DO91" s="46">
        <f t="shared" si="86"/>
        <v>0</v>
      </c>
      <c r="DP91" s="46">
        <f t="shared" si="86"/>
        <v>0</v>
      </c>
      <c r="DQ91" s="46">
        <f t="shared" si="86"/>
        <v>0</v>
      </c>
      <c r="DR91" s="46">
        <f t="shared" si="86"/>
        <v>0</v>
      </c>
      <c r="DS91" s="46">
        <f t="shared" si="86"/>
        <v>0</v>
      </c>
      <c r="DT91" s="46">
        <f t="shared" si="86"/>
        <v>0</v>
      </c>
      <c r="DU91" s="46">
        <f t="shared" si="86"/>
        <v>0</v>
      </c>
      <c r="DV91" s="46">
        <f t="shared" si="86"/>
        <v>0</v>
      </c>
      <c r="DW91" s="46">
        <f t="shared" si="86"/>
        <v>0</v>
      </c>
      <c r="DX91" s="46">
        <f t="shared" si="86"/>
        <v>0</v>
      </c>
      <c r="DY91" s="46">
        <f t="shared" si="86"/>
        <v>0</v>
      </c>
      <c r="DZ91" s="46">
        <f t="shared" si="86"/>
        <v>0</v>
      </c>
      <c r="EA91" s="46">
        <f t="shared" si="78"/>
        <v>0</v>
      </c>
      <c r="EB91" s="46">
        <f t="shared" si="78"/>
        <v>0</v>
      </c>
      <c r="EC91" s="46">
        <f t="shared" si="78"/>
        <v>0</v>
      </c>
      <c r="ED91" s="46">
        <f t="shared" si="78"/>
        <v>0</v>
      </c>
      <c r="EE91" s="46">
        <f t="shared" si="78"/>
        <v>0</v>
      </c>
      <c r="EF91" s="46">
        <f t="shared" si="78"/>
        <v>0</v>
      </c>
      <c r="EG91" s="46">
        <f t="shared" si="78"/>
        <v>0</v>
      </c>
      <c r="EH91" s="46">
        <f t="shared" si="78"/>
        <v>0</v>
      </c>
      <c r="EI91" s="46">
        <f t="shared" si="78"/>
        <v>0</v>
      </c>
      <c r="EJ91" s="46">
        <f t="shared" si="78"/>
        <v>0</v>
      </c>
      <c r="EK91" s="46">
        <f t="shared" si="78"/>
        <v>0</v>
      </c>
      <c r="EL91" s="46">
        <f t="shared" si="78"/>
        <v>0</v>
      </c>
      <c r="EM91" s="46">
        <f t="shared" si="78"/>
        <v>0</v>
      </c>
      <c r="EN91" s="46">
        <f t="shared" si="78"/>
        <v>0</v>
      </c>
      <c r="EO91" s="46">
        <f t="shared" si="78"/>
        <v>0</v>
      </c>
      <c r="EP91" s="46">
        <f t="shared" si="78"/>
        <v>0</v>
      </c>
      <c r="EQ91" s="46">
        <f t="shared" si="87"/>
        <v>0</v>
      </c>
      <c r="ER91" s="46">
        <f t="shared" si="87"/>
        <v>0</v>
      </c>
      <c r="ES91" s="46">
        <f t="shared" si="87"/>
        <v>0</v>
      </c>
      <c r="ET91" s="46">
        <f t="shared" si="87"/>
        <v>0</v>
      </c>
      <c r="EU91" s="46">
        <f t="shared" si="87"/>
        <v>0</v>
      </c>
      <c r="EV91" s="46">
        <f t="shared" si="87"/>
        <v>0</v>
      </c>
      <c r="EW91" s="46">
        <f t="shared" si="87"/>
        <v>0</v>
      </c>
      <c r="EX91" s="46">
        <f t="shared" si="87"/>
        <v>0</v>
      </c>
      <c r="EY91" s="46">
        <f t="shared" si="87"/>
        <v>0</v>
      </c>
      <c r="EZ91" s="46">
        <f t="shared" si="87"/>
        <v>0</v>
      </c>
      <c r="FA91" s="46">
        <f t="shared" si="87"/>
        <v>0</v>
      </c>
      <c r="FB91" s="46">
        <f t="shared" si="87"/>
        <v>0</v>
      </c>
      <c r="FC91" s="46">
        <f t="shared" si="87"/>
        <v>0</v>
      </c>
      <c r="FD91" s="46">
        <f t="shared" si="87"/>
        <v>0</v>
      </c>
      <c r="FE91" s="46">
        <f t="shared" si="87"/>
        <v>0</v>
      </c>
      <c r="FF91" s="46">
        <f t="shared" si="87"/>
        <v>0</v>
      </c>
      <c r="FG91" s="46">
        <f t="shared" si="79"/>
        <v>0</v>
      </c>
      <c r="FH91" s="46">
        <f t="shared" si="79"/>
        <v>0</v>
      </c>
      <c r="FI91" s="46">
        <f t="shared" si="79"/>
        <v>0</v>
      </c>
      <c r="FJ91" s="46">
        <f t="shared" si="79"/>
        <v>0</v>
      </c>
      <c r="FK91" s="46">
        <f t="shared" si="79"/>
        <v>0</v>
      </c>
      <c r="FL91" s="46">
        <f t="shared" si="79"/>
        <v>0</v>
      </c>
      <c r="FM91" s="46">
        <f t="shared" si="79"/>
        <v>0</v>
      </c>
      <c r="FN91" s="46">
        <f t="shared" si="79"/>
        <v>0</v>
      </c>
      <c r="FO91" s="46">
        <f t="shared" si="79"/>
        <v>0</v>
      </c>
      <c r="FP91" s="46">
        <f t="shared" si="79"/>
        <v>0</v>
      </c>
      <c r="FQ91" s="46">
        <f t="shared" si="79"/>
        <v>0</v>
      </c>
      <c r="FR91" s="46">
        <f t="shared" si="79"/>
        <v>0</v>
      </c>
      <c r="FS91" s="46">
        <f t="shared" si="79"/>
        <v>0</v>
      </c>
      <c r="FT91" s="46">
        <f t="shared" si="79"/>
        <v>0</v>
      </c>
      <c r="FU91" s="46">
        <f t="shared" si="79"/>
        <v>0</v>
      </c>
      <c r="FV91" s="46">
        <f t="shared" si="79"/>
        <v>0</v>
      </c>
      <c r="FW91" s="46">
        <f t="shared" si="88"/>
        <v>0</v>
      </c>
      <c r="FX91" s="46">
        <f t="shared" si="88"/>
        <v>0</v>
      </c>
      <c r="FY91" s="46">
        <f t="shared" si="88"/>
        <v>0</v>
      </c>
      <c r="FZ91" s="46">
        <f t="shared" si="88"/>
        <v>0</v>
      </c>
      <c r="GA91" s="46">
        <f t="shared" si="88"/>
        <v>0</v>
      </c>
      <c r="GB91" s="46">
        <f t="shared" si="88"/>
        <v>0</v>
      </c>
      <c r="GC91" s="46">
        <f t="shared" si="88"/>
        <v>0</v>
      </c>
      <c r="GD91" s="46">
        <f t="shared" si="88"/>
        <v>0</v>
      </c>
      <c r="GE91" s="46">
        <f t="shared" si="88"/>
        <v>0</v>
      </c>
      <c r="GF91" s="46">
        <f t="shared" si="88"/>
        <v>0</v>
      </c>
      <c r="GG91" s="46">
        <f t="shared" si="88"/>
        <v>0</v>
      </c>
      <c r="GH91" s="46">
        <f t="shared" si="88"/>
        <v>0</v>
      </c>
      <c r="GI91" s="46">
        <f t="shared" si="88"/>
        <v>0</v>
      </c>
      <c r="GJ91" s="46">
        <f t="shared" si="88"/>
        <v>0</v>
      </c>
      <c r="GK91" s="46">
        <f t="shared" si="88"/>
        <v>0</v>
      </c>
      <c r="GL91" s="46">
        <f t="shared" si="88"/>
        <v>0</v>
      </c>
      <c r="GM91" s="46">
        <f t="shared" si="80"/>
        <v>0</v>
      </c>
      <c r="GN91" s="46">
        <f t="shared" si="80"/>
        <v>0</v>
      </c>
      <c r="GO91" s="46">
        <f t="shared" si="80"/>
        <v>0</v>
      </c>
      <c r="GP91" s="46">
        <f t="shared" si="80"/>
        <v>0</v>
      </c>
      <c r="GQ91" s="46">
        <f t="shared" si="80"/>
        <v>0</v>
      </c>
      <c r="GR91" s="46">
        <f t="shared" si="80"/>
        <v>0</v>
      </c>
      <c r="GS91" s="46">
        <f t="shared" si="80"/>
        <v>0</v>
      </c>
      <c r="GT91" s="46">
        <f t="shared" si="80"/>
        <v>0</v>
      </c>
      <c r="GU91" s="46">
        <f t="shared" si="80"/>
        <v>0</v>
      </c>
      <c r="GV91" s="46">
        <f t="shared" si="80"/>
        <v>0</v>
      </c>
      <c r="GW91" s="46">
        <f t="shared" si="80"/>
        <v>0</v>
      </c>
      <c r="GX91" s="46">
        <f t="shared" si="80"/>
        <v>0</v>
      </c>
      <c r="GY91" s="46">
        <f t="shared" si="80"/>
        <v>0</v>
      </c>
      <c r="GZ91" s="46">
        <f t="shared" si="80"/>
        <v>0</v>
      </c>
      <c r="HA91" s="46">
        <f t="shared" si="80"/>
        <v>0</v>
      </c>
      <c r="HB91" s="46">
        <f t="shared" si="80"/>
        <v>0</v>
      </c>
      <c r="HC91" s="46">
        <f t="shared" si="89"/>
        <v>0</v>
      </c>
      <c r="HD91" s="46">
        <f t="shared" si="89"/>
        <v>0</v>
      </c>
      <c r="HE91" s="46">
        <f t="shared" si="89"/>
        <v>0</v>
      </c>
      <c r="HF91" s="46">
        <f t="shared" si="89"/>
        <v>0</v>
      </c>
      <c r="HG91" s="46">
        <f t="shared" si="89"/>
        <v>0</v>
      </c>
      <c r="HH91" s="46">
        <f t="shared" si="89"/>
        <v>0</v>
      </c>
      <c r="HI91" s="46">
        <f t="shared" si="89"/>
        <v>0</v>
      </c>
      <c r="HJ91" s="46">
        <f t="shared" si="89"/>
        <v>0</v>
      </c>
      <c r="HK91" s="46">
        <f t="shared" si="89"/>
        <v>0</v>
      </c>
      <c r="HL91" s="46">
        <f t="shared" si="89"/>
        <v>0</v>
      </c>
      <c r="HM91" s="46">
        <f t="shared" si="89"/>
        <v>0</v>
      </c>
      <c r="HN91" s="46">
        <f t="shared" si="89"/>
        <v>0</v>
      </c>
      <c r="HO91" s="46">
        <f t="shared" si="89"/>
        <v>0</v>
      </c>
      <c r="HP91" s="46">
        <f t="shared" si="89"/>
        <v>0</v>
      </c>
      <c r="HQ91" s="46">
        <f t="shared" si="89"/>
        <v>0</v>
      </c>
      <c r="HR91" s="46">
        <f t="shared" si="89"/>
        <v>0</v>
      </c>
      <c r="HS91" s="46">
        <f t="shared" si="81"/>
        <v>0</v>
      </c>
      <c r="HT91" s="46">
        <f t="shared" si="81"/>
        <v>0</v>
      </c>
      <c r="HU91" s="46">
        <f t="shared" si="81"/>
        <v>0</v>
      </c>
      <c r="HV91" s="46">
        <f t="shared" si="81"/>
        <v>0</v>
      </c>
      <c r="HW91" s="46">
        <f t="shared" si="81"/>
        <v>0</v>
      </c>
      <c r="HX91" s="46">
        <f t="shared" si="81"/>
        <v>0</v>
      </c>
      <c r="HY91" s="46">
        <f t="shared" si="81"/>
        <v>0</v>
      </c>
      <c r="HZ91" s="46">
        <f t="shared" si="81"/>
        <v>0</v>
      </c>
      <c r="IA91" s="46">
        <f t="shared" si="81"/>
        <v>0</v>
      </c>
      <c r="IB91" s="46">
        <f t="shared" si="81"/>
        <v>0</v>
      </c>
      <c r="IC91" s="46">
        <f t="shared" si="81"/>
        <v>0</v>
      </c>
      <c r="ID91" s="46">
        <f t="shared" si="81"/>
        <v>0</v>
      </c>
      <c r="IE91" s="46">
        <f t="shared" si="81"/>
        <v>0</v>
      </c>
      <c r="IF91" s="46">
        <f t="shared" si="81"/>
        <v>0</v>
      </c>
      <c r="IG91" s="46">
        <f t="shared" si="81"/>
        <v>0</v>
      </c>
      <c r="IH91" s="46">
        <f t="shared" si="81"/>
        <v>0</v>
      </c>
      <c r="II91" s="46">
        <f t="shared" si="90"/>
        <v>0</v>
      </c>
      <c r="IJ91" s="46">
        <f t="shared" si="90"/>
        <v>0</v>
      </c>
      <c r="IK91" s="46">
        <f t="shared" si="90"/>
        <v>0</v>
      </c>
      <c r="IL91" s="46">
        <f t="shared" si="90"/>
        <v>0</v>
      </c>
      <c r="IM91" s="46">
        <f t="shared" si="90"/>
        <v>0</v>
      </c>
      <c r="IN91" s="46">
        <f t="shared" si="90"/>
        <v>0</v>
      </c>
      <c r="IO91" s="46">
        <f t="shared" si="90"/>
        <v>0</v>
      </c>
      <c r="IP91" s="46">
        <f t="shared" si="90"/>
        <v>0</v>
      </c>
      <c r="IQ91" s="46">
        <f t="shared" si="90"/>
        <v>0</v>
      </c>
      <c r="IR91" s="46">
        <f t="shared" si="90"/>
        <v>0</v>
      </c>
      <c r="IS91" s="46">
        <f t="shared" si="90"/>
        <v>0</v>
      </c>
      <c r="IT91" s="46">
        <f t="shared" si="90"/>
        <v>0</v>
      </c>
      <c r="IU91" s="46">
        <f t="shared" si="90"/>
        <v>0</v>
      </c>
      <c r="IV91" s="46">
        <f t="shared" si="90"/>
        <v>0</v>
      </c>
      <c r="IW91" s="46">
        <f t="shared" si="90"/>
        <v>0</v>
      </c>
      <c r="IX91" s="46">
        <f t="shared" si="90"/>
        <v>0</v>
      </c>
      <c r="IY91" s="46">
        <f t="shared" si="82"/>
        <v>0</v>
      </c>
      <c r="IZ91" s="46">
        <f t="shared" si="82"/>
        <v>0</v>
      </c>
      <c r="JA91" s="46">
        <f t="shared" si="82"/>
        <v>0</v>
      </c>
      <c r="JB91" s="46">
        <f t="shared" si="82"/>
        <v>0</v>
      </c>
      <c r="JC91" s="46">
        <f t="shared" si="82"/>
        <v>0</v>
      </c>
      <c r="JD91" s="46">
        <f t="shared" si="82"/>
        <v>0</v>
      </c>
      <c r="JE91" s="46">
        <f t="shared" si="82"/>
        <v>0</v>
      </c>
      <c r="JF91" s="46">
        <f t="shared" si="82"/>
        <v>0</v>
      </c>
      <c r="JG91" s="46">
        <f t="shared" si="82"/>
        <v>0</v>
      </c>
      <c r="JH91" s="46">
        <f t="shared" si="82"/>
        <v>0</v>
      </c>
      <c r="JI91" s="46">
        <f t="shared" si="82"/>
        <v>0</v>
      </c>
      <c r="JJ91" s="46">
        <f t="shared" si="82"/>
        <v>0</v>
      </c>
      <c r="JK91" s="46">
        <f t="shared" si="82"/>
        <v>0</v>
      </c>
      <c r="JL91" s="46">
        <f t="shared" si="82"/>
        <v>0</v>
      </c>
      <c r="JM91" s="46">
        <f t="shared" si="82"/>
        <v>0</v>
      </c>
      <c r="JN91" s="46">
        <f t="shared" si="82"/>
        <v>0</v>
      </c>
      <c r="JO91" s="46">
        <f t="shared" si="91"/>
        <v>0</v>
      </c>
      <c r="JP91" s="46">
        <f t="shared" si="91"/>
        <v>0</v>
      </c>
      <c r="JQ91" s="46">
        <f t="shared" si="91"/>
        <v>0</v>
      </c>
      <c r="JR91" s="46">
        <f t="shared" si="91"/>
        <v>0</v>
      </c>
      <c r="JS91" s="46">
        <f t="shared" si="91"/>
        <v>0</v>
      </c>
      <c r="JT91" s="46">
        <f t="shared" si="91"/>
        <v>0</v>
      </c>
      <c r="JU91" s="46">
        <f t="shared" si="91"/>
        <v>0</v>
      </c>
      <c r="JV91" s="46">
        <f t="shared" si="91"/>
        <v>0</v>
      </c>
      <c r="JW91" s="46">
        <f t="shared" si="91"/>
        <v>0</v>
      </c>
      <c r="JX91" s="46">
        <f t="shared" si="91"/>
        <v>0</v>
      </c>
      <c r="JY91" s="46">
        <f t="shared" si="91"/>
        <v>0</v>
      </c>
      <c r="JZ91" s="46">
        <f t="shared" si="91"/>
        <v>0</v>
      </c>
      <c r="KA91" s="46">
        <f t="shared" si="91"/>
        <v>0</v>
      </c>
      <c r="KB91" s="46">
        <f t="shared" si="91"/>
        <v>0</v>
      </c>
      <c r="KC91" s="46">
        <f t="shared" si="91"/>
        <v>0</v>
      </c>
      <c r="KD91" s="46">
        <f t="shared" si="91"/>
        <v>0</v>
      </c>
      <c r="KE91" s="46">
        <f t="shared" si="83"/>
        <v>0</v>
      </c>
      <c r="KF91" s="46">
        <f t="shared" si="83"/>
        <v>0</v>
      </c>
      <c r="KG91" s="46">
        <f t="shared" si="83"/>
        <v>0</v>
      </c>
      <c r="KH91" s="46">
        <f t="shared" si="83"/>
        <v>0</v>
      </c>
      <c r="KI91" s="46">
        <f t="shared" si="84"/>
        <v>0</v>
      </c>
      <c r="KJ91" s="46">
        <f t="shared" si="84"/>
        <v>0</v>
      </c>
      <c r="KK91" s="46">
        <f t="shared" si="84"/>
        <v>0</v>
      </c>
      <c r="KL91" s="46">
        <f t="shared" si="84"/>
        <v>0</v>
      </c>
      <c r="KM91" s="46">
        <f t="shared" si="84"/>
        <v>0</v>
      </c>
      <c r="KN91" s="46">
        <f t="shared" si="84"/>
        <v>0</v>
      </c>
      <c r="KO91" s="46">
        <f t="shared" si="84"/>
        <v>0</v>
      </c>
      <c r="KP91" s="46">
        <f t="shared" si="84"/>
        <v>0</v>
      </c>
      <c r="KQ91" s="46">
        <f t="shared" si="84"/>
        <v>0</v>
      </c>
      <c r="KR91" s="46">
        <f t="shared" si="84"/>
        <v>0</v>
      </c>
      <c r="KS91" s="46">
        <f t="shared" si="84"/>
        <v>0</v>
      </c>
      <c r="KT91" s="46">
        <f t="shared" si="84"/>
        <v>0</v>
      </c>
      <c r="KU91" s="46">
        <f t="shared" si="84"/>
        <v>0</v>
      </c>
      <c r="KV91" s="46">
        <f t="shared" si="92"/>
        <v>0</v>
      </c>
      <c r="KW91" s="46">
        <f t="shared" si="92"/>
        <v>0</v>
      </c>
      <c r="KX91" s="46">
        <f t="shared" si="92"/>
        <v>0</v>
      </c>
      <c r="KY91" s="46">
        <f t="shared" si="92"/>
        <v>0</v>
      </c>
      <c r="KZ91" s="46">
        <f t="shared" si="92"/>
        <v>0</v>
      </c>
      <c r="LA91" s="46">
        <f t="shared" si="92"/>
        <v>0</v>
      </c>
      <c r="LB91" s="46">
        <f t="shared" si="92"/>
        <v>0</v>
      </c>
      <c r="LC91" s="46">
        <f t="shared" si="92"/>
        <v>0</v>
      </c>
      <c r="LD91" s="46">
        <f t="shared" si="92"/>
        <v>0</v>
      </c>
      <c r="LE91" s="46">
        <f t="shared" si="92"/>
        <v>0</v>
      </c>
      <c r="LF91" s="46">
        <f t="shared" si="92"/>
        <v>0</v>
      </c>
      <c r="LG91" s="46">
        <f t="shared" si="92"/>
        <v>0</v>
      </c>
      <c r="LH91" s="46">
        <f t="shared" si="92"/>
        <v>0</v>
      </c>
      <c r="LI91" s="46">
        <f t="shared" si="92"/>
        <v>0</v>
      </c>
      <c r="LJ91" s="46">
        <f t="shared" si="92"/>
        <v>0</v>
      </c>
      <c r="LK91" s="46">
        <f t="shared" si="92"/>
        <v>0</v>
      </c>
      <c r="LL91" s="46">
        <f t="shared" si="93"/>
        <v>0</v>
      </c>
      <c r="LM91" s="46">
        <f t="shared" si="93"/>
        <v>0</v>
      </c>
      <c r="LN91" s="46">
        <f t="shared" si="93"/>
        <v>0</v>
      </c>
      <c r="LO91" s="46">
        <f t="shared" si="93"/>
        <v>0</v>
      </c>
      <c r="LP91" s="46">
        <f t="shared" si="93"/>
        <v>0</v>
      </c>
      <c r="LQ91" s="46">
        <f t="shared" si="93"/>
        <v>0</v>
      </c>
      <c r="LR91" s="46">
        <f t="shared" si="93"/>
        <v>0</v>
      </c>
      <c r="LS91" s="46">
        <f t="shared" si="93"/>
        <v>0</v>
      </c>
      <c r="LT91" s="46">
        <f t="shared" si="93"/>
        <v>0</v>
      </c>
    </row>
    <row r="92" spans="1:332" ht="24.6" customHeight="1">
      <c r="A92" s="121">
        <v>31</v>
      </c>
      <c r="B92" s="19"/>
      <c r="C92" s="21"/>
      <c r="D92" s="21"/>
      <c r="E92" s="215" t="str">
        <f t="shared" si="25"/>
        <v/>
      </c>
      <c r="F92" s="215">
        <f t="shared" si="26"/>
        <v>0</v>
      </c>
      <c r="G92" s="218"/>
      <c r="H92" s="217" t="str">
        <f t="shared" si="27"/>
        <v>Falta(n) Fecha(s)</v>
      </c>
      <c r="I92" s="72"/>
      <c r="J92" s="72"/>
      <c r="K92" s="72"/>
      <c r="L92" s="72"/>
      <c r="M92" s="72"/>
      <c r="N92" s="72"/>
      <c r="O92" s="72"/>
      <c r="P92" s="72"/>
      <c r="Q92" s="210" t="str" cm="1">
        <f t="array" ref="Q92">IF(SUM(COUNTIF(J92:P92,{"SI","NO APLICA"}))=0,
   "",
   IF(SUM(COUNTIF(J92:P92,{"SI","NO APLICA"}))=COLUMNS(J92:P92),
      "CUMPLE",
      "NO CUMPLE"))</f>
        <v/>
      </c>
      <c r="R92" s="72"/>
      <c r="S92" s="19"/>
      <c r="T92" s="72"/>
      <c r="U92" s="19"/>
      <c r="V92" s="72"/>
      <c r="W92" s="72"/>
      <c r="X92" s="72"/>
      <c r="Y92" s="210" t="str">
        <f t="shared" si="70"/>
        <v/>
      </c>
      <c r="Z92" s="211" t="str">
        <f t="shared" si="71"/>
        <v/>
      </c>
      <c r="AA92" s="476"/>
      <c r="AB92" s="477"/>
      <c r="AD92" s="122" t="str">
        <f t="shared" si="28"/>
        <v/>
      </c>
      <c r="AE92" s="122" t="str">
        <f t="shared" si="28"/>
        <v/>
      </c>
      <c r="AF92" s="123">
        <f t="shared" si="28"/>
        <v>0</v>
      </c>
      <c r="AG92" s="122" t="str">
        <f t="shared" si="29"/>
        <v/>
      </c>
      <c r="AH92" s="122" t="str">
        <f t="shared" si="29"/>
        <v/>
      </c>
      <c r="AI92" s="123">
        <f t="shared" si="29"/>
        <v>0</v>
      </c>
      <c r="AW92" s="46" t="str">
        <f t="shared" si="30"/>
        <v/>
      </c>
      <c r="AX92" s="46">
        <f t="shared" si="30"/>
        <v>1</v>
      </c>
      <c r="AY92" s="96">
        <v>31</v>
      </c>
      <c r="AZ92" s="47" t="str">
        <f t="shared" si="31"/>
        <v/>
      </c>
      <c r="BA92" s="47">
        <f t="shared" si="32"/>
        <v>0</v>
      </c>
      <c r="BB92" s="90" t="str">
        <f t="shared" si="33"/>
        <v/>
      </c>
      <c r="BC92" s="124">
        <v>31</v>
      </c>
      <c r="BD92" s="125">
        <f t="shared" si="34"/>
        <v>1</v>
      </c>
      <c r="BE92" s="126">
        <f t="shared" si="35"/>
        <v>1</v>
      </c>
      <c r="BF92" s="90">
        <f t="shared" si="36"/>
        <v>0</v>
      </c>
      <c r="BG92" s="90">
        <f t="shared" si="75"/>
        <v>0</v>
      </c>
      <c r="BH92" s="90" t="str">
        <f t="shared" si="72"/>
        <v/>
      </c>
      <c r="BI92" s="90" t="e">
        <f t="shared" si="37"/>
        <v>#NUM!</v>
      </c>
      <c r="BJ92" s="90" t="str">
        <f t="shared" si="38"/>
        <v/>
      </c>
      <c r="BK92" s="127">
        <f t="shared" si="39"/>
        <v>0</v>
      </c>
      <c r="BL92" s="128" t="e">
        <f t="shared" si="40"/>
        <v>#NUM!</v>
      </c>
      <c r="BM92" s="128" t="e">
        <f t="shared" si="41"/>
        <v>#NUM!</v>
      </c>
      <c r="BN92" s="128" t="str">
        <f t="shared" si="42"/>
        <v/>
      </c>
      <c r="BO92" s="128" t="str">
        <f t="shared" si="73"/>
        <v/>
      </c>
      <c r="BP92" s="90">
        <f t="shared" si="43"/>
        <v>0</v>
      </c>
      <c r="BQ92" s="90">
        <f t="shared" si="44"/>
        <v>0</v>
      </c>
      <c r="BR92" s="90">
        <f t="shared" si="76"/>
        <v>0</v>
      </c>
      <c r="BS92" s="90" t="str">
        <f t="shared" si="45"/>
        <v/>
      </c>
      <c r="BT92" s="90" t="e">
        <f t="shared" si="46"/>
        <v>#NUM!</v>
      </c>
      <c r="BU92" s="90" t="e">
        <f t="shared" si="47"/>
        <v>#NUM!</v>
      </c>
      <c r="BV92" s="127">
        <f t="shared" si="48"/>
        <v>0</v>
      </c>
      <c r="BW92" s="128" t="e">
        <f t="shared" si="49"/>
        <v>#NUM!</v>
      </c>
      <c r="BX92" s="128" t="e">
        <f t="shared" si="50"/>
        <v>#NUM!</v>
      </c>
      <c r="BY92" s="128" t="str">
        <f t="shared" si="51"/>
        <v/>
      </c>
      <c r="BZ92" s="128" t="str">
        <f t="shared" si="74"/>
        <v/>
      </c>
      <c r="CA92" s="90">
        <f t="shared" si="52"/>
        <v>0</v>
      </c>
      <c r="CB92" s="90"/>
      <c r="CC92" s="90"/>
      <c r="CD92" s="129"/>
      <c r="CE92" s="130">
        <f t="shared" si="53"/>
        <v>0</v>
      </c>
      <c r="CF92" s="46">
        <f t="shared" si="85"/>
        <v>0</v>
      </c>
      <c r="CG92" s="46">
        <f t="shared" si="85"/>
        <v>0</v>
      </c>
      <c r="CH92" s="46">
        <f t="shared" si="85"/>
        <v>0</v>
      </c>
      <c r="CI92" s="46">
        <f t="shared" si="85"/>
        <v>0</v>
      </c>
      <c r="CJ92" s="46">
        <f t="shared" si="85"/>
        <v>0</v>
      </c>
      <c r="CK92" s="46">
        <f t="shared" si="85"/>
        <v>0</v>
      </c>
      <c r="CL92" s="46">
        <f t="shared" si="85"/>
        <v>0</v>
      </c>
      <c r="CM92" s="46">
        <f t="shared" si="85"/>
        <v>0</v>
      </c>
      <c r="CN92" s="46">
        <f t="shared" si="85"/>
        <v>0</v>
      </c>
      <c r="CO92" s="46">
        <f t="shared" si="85"/>
        <v>0</v>
      </c>
      <c r="CP92" s="46">
        <f t="shared" si="85"/>
        <v>0</v>
      </c>
      <c r="CQ92" s="46">
        <f t="shared" si="85"/>
        <v>0</v>
      </c>
      <c r="CR92" s="46">
        <f t="shared" si="85"/>
        <v>0</v>
      </c>
      <c r="CS92" s="46">
        <f t="shared" si="85"/>
        <v>0</v>
      </c>
      <c r="CT92" s="46">
        <f t="shared" si="85"/>
        <v>0</v>
      </c>
      <c r="CU92" s="46">
        <f t="shared" si="85"/>
        <v>0</v>
      </c>
      <c r="CV92" s="46">
        <f t="shared" si="77"/>
        <v>0</v>
      </c>
      <c r="CW92" s="46">
        <f t="shared" si="77"/>
        <v>0</v>
      </c>
      <c r="CX92" s="46">
        <f t="shared" si="77"/>
        <v>0</v>
      </c>
      <c r="CY92" s="46">
        <f t="shared" si="77"/>
        <v>0</v>
      </c>
      <c r="CZ92" s="46">
        <f t="shared" si="77"/>
        <v>0</v>
      </c>
      <c r="DA92" s="46">
        <f t="shared" si="77"/>
        <v>0</v>
      </c>
      <c r="DB92" s="46">
        <f t="shared" si="77"/>
        <v>0</v>
      </c>
      <c r="DC92" s="46">
        <f t="shared" si="77"/>
        <v>0</v>
      </c>
      <c r="DD92" s="46">
        <f t="shared" si="77"/>
        <v>0</v>
      </c>
      <c r="DE92" s="46">
        <f t="shared" si="77"/>
        <v>0</v>
      </c>
      <c r="DF92" s="46">
        <f t="shared" si="77"/>
        <v>0</v>
      </c>
      <c r="DG92" s="46">
        <f t="shared" si="77"/>
        <v>0</v>
      </c>
      <c r="DH92" s="46">
        <f t="shared" si="77"/>
        <v>0</v>
      </c>
      <c r="DI92" s="46">
        <f t="shared" si="77"/>
        <v>0</v>
      </c>
      <c r="DJ92" s="46">
        <f t="shared" si="77"/>
        <v>0</v>
      </c>
      <c r="DK92" s="46">
        <f t="shared" si="86"/>
        <v>0</v>
      </c>
      <c r="DL92" s="46">
        <f t="shared" si="86"/>
        <v>0</v>
      </c>
      <c r="DM92" s="46">
        <f t="shared" si="86"/>
        <v>0</v>
      </c>
      <c r="DN92" s="46">
        <f t="shared" si="86"/>
        <v>0</v>
      </c>
      <c r="DO92" s="46">
        <f t="shared" si="86"/>
        <v>0</v>
      </c>
      <c r="DP92" s="46">
        <f t="shared" si="86"/>
        <v>0</v>
      </c>
      <c r="DQ92" s="46">
        <f t="shared" si="86"/>
        <v>0</v>
      </c>
      <c r="DR92" s="46">
        <f t="shared" si="86"/>
        <v>0</v>
      </c>
      <c r="DS92" s="46">
        <f t="shared" si="86"/>
        <v>0</v>
      </c>
      <c r="DT92" s="46">
        <f t="shared" si="86"/>
        <v>0</v>
      </c>
      <c r="DU92" s="46">
        <f t="shared" si="86"/>
        <v>0</v>
      </c>
      <c r="DV92" s="46">
        <f t="shared" si="86"/>
        <v>0</v>
      </c>
      <c r="DW92" s="46">
        <f t="shared" si="86"/>
        <v>0</v>
      </c>
      <c r="DX92" s="46">
        <f t="shared" si="86"/>
        <v>0</v>
      </c>
      <c r="DY92" s="46">
        <f t="shared" si="86"/>
        <v>0</v>
      </c>
      <c r="DZ92" s="46">
        <f t="shared" si="86"/>
        <v>0</v>
      </c>
      <c r="EA92" s="46">
        <f t="shared" si="78"/>
        <v>0</v>
      </c>
      <c r="EB92" s="46">
        <f t="shared" si="78"/>
        <v>0</v>
      </c>
      <c r="EC92" s="46">
        <f t="shared" si="78"/>
        <v>0</v>
      </c>
      <c r="ED92" s="46">
        <f t="shared" si="78"/>
        <v>0</v>
      </c>
      <c r="EE92" s="46">
        <f t="shared" si="78"/>
        <v>0</v>
      </c>
      <c r="EF92" s="46">
        <f t="shared" si="78"/>
        <v>0</v>
      </c>
      <c r="EG92" s="46">
        <f t="shared" si="78"/>
        <v>0</v>
      </c>
      <c r="EH92" s="46">
        <f t="shared" si="78"/>
        <v>0</v>
      </c>
      <c r="EI92" s="46">
        <f t="shared" si="78"/>
        <v>0</v>
      </c>
      <c r="EJ92" s="46">
        <f t="shared" si="78"/>
        <v>0</v>
      </c>
      <c r="EK92" s="46">
        <f t="shared" si="78"/>
        <v>0</v>
      </c>
      <c r="EL92" s="46">
        <f t="shared" si="78"/>
        <v>0</v>
      </c>
      <c r="EM92" s="46">
        <f t="shared" si="78"/>
        <v>0</v>
      </c>
      <c r="EN92" s="46">
        <f t="shared" si="78"/>
        <v>0</v>
      </c>
      <c r="EO92" s="46">
        <f t="shared" si="78"/>
        <v>0</v>
      </c>
      <c r="EP92" s="46">
        <f>IF(OR($AZ92="",$BA92=""),0,MAX(MIN(EP$61-1,$BA92)-MAX(EQ$61,$AZ92)+1,0))</f>
        <v>0</v>
      </c>
      <c r="EQ92" s="46">
        <f t="shared" si="87"/>
        <v>0</v>
      </c>
      <c r="ER92" s="46">
        <f t="shared" si="87"/>
        <v>0</v>
      </c>
      <c r="ES92" s="46">
        <f t="shared" si="87"/>
        <v>0</v>
      </c>
      <c r="ET92" s="46">
        <f t="shared" si="87"/>
        <v>0</v>
      </c>
      <c r="EU92" s="46">
        <f t="shared" si="87"/>
        <v>0</v>
      </c>
      <c r="EV92" s="46">
        <f t="shared" si="87"/>
        <v>0</v>
      </c>
      <c r="EW92" s="46">
        <f t="shared" si="87"/>
        <v>0</v>
      </c>
      <c r="EX92" s="46">
        <f t="shared" si="87"/>
        <v>0</v>
      </c>
      <c r="EY92" s="46">
        <f t="shared" si="87"/>
        <v>0</v>
      </c>
      <c r="EZ92" s="46">
        <f t="shared" si="87"/>
        <v>0</v>
      </c>
      <c r="FA92" s="46">
        <f t="shared" si="87"/>
        <v>0</v>
      </c>
      <c r="FB92" s="46">
        <f t="shared" si="87"/>
        <v>0</v>
      </c>
      <c r="FC92" s="46">
        <f t="shared" si="87"/>
        <v>0</v>
      </c>
      <c r="FD92" s="46">
        <f t="shared" si="87"/>
        <v>0</v>
      </c>
      <c r="FE92" s="46">
        <f t="shared" si="87"/>
        <v>0</v>
      </c>
      <c r="FF92" s="46">
        <f t="shared" si="87"/>
        <v>0</v>
      </c>
      <c r="FG92" s="46">
        <f t="shared" si="79"/>
        <v>0</v>
      </c>
      <c r="FH92" s="46">
        <f t="shared" si="79"/>
        <v>0</v>
      </c>
      <c r="FI92" s="46">
        <f t="shared" si="79"/>
        <v>0</v>
      </c>
      <c r="FJ92" s="46">
        <f t="shared" si="79"/>
        <v>0</v>
      </c>
      <c r="FK92" s="46">
        <f t="shared" si="79"/>
        <v>0</v>
      </c>
      <c r="FL92" s="46">
        <f t="shared" si="79"/>
        <v>0</v>
      </c>
      <c r="FM92" s="46">
        <f t="shared" si="79"/>
        <v>0</v>
      </c>
      <c r="FN92" s="46">
        <f t="shared" si="79"/>
        <v>0</v>
      </c>
      <c r="FO92" s="46">
        <f t="shared" si="79"/>
        <v>0</v>
      </c>
      <c r="FP92" s="46">
        <f t="shared" si="79"/>
        <v>0</v>
      </c>
      <c r="FQ92" s="46">
        <f t="shared" si="79"/>
        <v>0</v>
      </c>
      <c r="FR92" s="46">
        <f t="shared" si="79"/>
        <v>0</v>
      </c>
      <c r="FS92" s="46">
        <f t="shared" si="79"/>
        <v>0</v>
      </c>
      <c r="FT92" s="46">
        <f t="shared" si="79"/>
        <v>0</v>
      </c>
      <c r="FU92" s="46">
        <f t="shared" si="79"/>
        <v>0</v>
      </c>
      <c r="FV92" s="46">
        <f t="shared" ref="FV92:GK92" si="94">IF(OR($AZ92="",$BA92=""),0,MAX(MIN(FV$61-1,$BA92)-MAX(FW$61,$AZ92)+1,0))</f>
        <v>0</v>
      </c>
      <c r="FW92" s="46">
        <f t="shared" si="94"/>
        <v>0</v>
      </c>
      <c r="FX92" s="46">
        <f t="shared" si="94"/>
        <v>0</v>
      </c>
      <c r="FY92" s="46">
        <f t="shared" si="94"/>
        <v>0</v>
      </c>
      <c r="FZ92" s="46">
        <f t="shared" si="94"/>
        <v>0</v>
      </c>
      <c r="GA92" s="46">
        <f t="shared" si="94"/>
        <v>0</v>
      </c>
      <c r="GB92" s="46">
        <f t="shared" si="94"/>
        <v>0</v>
      </c>
      <c r="GC92" s="46">
        <f t="shared" si="94"/>
        <v>0</v>
      </c>
      <c r="GD92" s="46">
        <f t="shared" si="94"/>
        <v>0</v>
      </c>
      <c r="GE92" s="46">
        <f t="shared" si="94"/>
        <v>0</v>
      </c>
      <c r="GF92" s="46">
        <f t="shared" si="94"/>
        <v>0</v>
      </c>
      <c r="GG92" s="46">
        <f t="shared" si="94"/>
        <v>0</v>
      </c>
      <c r="GH92" s="46">
        <f t="shared" si="94"/>
        <v>0</v>
      </c>
      <c r="GI92" s="46">
        <f t="shared" si="94"/>
        <v>0</v>
      </c>
      <c r="GJ92" s="46">
        <f t="shared" si="94"/>
        <v>0</v>
      </c>
      <c r="GK92" s="46">
        <f t="shared" si="94"/>
        <v>0</v>
      </c>
      <c r="GL92" s="46">
        <f t="shared" si="88"/>
        <v>0</v>
      </c>
      <c r="GM92" s="46">
        <f t="shared" si="80"/>
        <v>0</v>
      </c>
      <c r="GN92" s="46">
        <f t="shared" si="80"/>
        <v>0</v>
      </c>
      <c r="GO92" s="46">
        <f t="shared" si="80"/>
        <v>0</v>
      </c>
      <c r="GP92" s="46">
        <f t="shared" si="80"/>
        <v>0</v>
      </c>
      <c r="GQ92" s="46">
        <f t="shared" si="80"/>
        <v>0</v>
      </c>
      <c r="GR92" s="46">
        <f t="shared" si="80"/>
        <v>0</v>
      </c>
      <c r="GS92" s="46">
        <f t="shared" si="80"/>
        <v>0</v>
      </c>
      <c r="GT92" s="46">
        <f t="shared" si="80"/>
        <v>0</v>
      </c>
      <c r="GU92" s="46">
        <f t="shared" si="80"/>
        <v>0</v>
      </c>
      <c r="GV92" s="46">
        <f t="shared" si="80"/>
        <v>0</v>
      </c>
      <c r="GW92" s="46">
        <f t="shared" si="80"/>
        <v>0</v>
      </c>
      <c r="GX92" s="46">
        <f t="shared" si="80"/>
        <v>0</v>
      </c>
      <c r="GY92" s="46">
        <f t="shared" si="80"/>
        <v>0</v>
      </c>
      <c r="GZ92" s="46">
        <f t="shared" si="80"/>
        <v>0</v>
      </c>
      <c r="HA92" s="46">
        <f t="shared" si="80"/>
        <v>0</v>
      </c>
      <c r="HB92" s="46">
        <f t="shared" ref="EQ92:HB96" si="95">IF(OR($AZ92="",$BA92=""),0,MAX(MIN(HB$61-1,$BA92)-MAX(HC$61,$AZ92)+1,0))</f>
        <v>0</v>
      </c>
      <c r="HC92" s="46">
        <f t="shared" si="89"/>
        <v>0</v>
      </c>
      <c r="HD92" s="46">
        <f t="shared" si="89"/>
        <v>0</v>
      </c>
      <c r="HE92" s="46">
        <f t="shared" si="89"/>
        <v>0</v>
      </c>
      <c r="HF92" s="46">
        <f t="shared" si="89"/>
        <v>0</v>
      </c>
      <c r="HG92" s="46">
        <f t="shared" si="89"/>
        <v>0</v>
      </c>
      <c r="HH92" s="46">
        <f t="shared" si="89"/>
        <v>0</v>
      </c>
      <c r="HI92" s="46">
        <f t="shared" si="89"/>
        <v>0</v>
      </c>
      <c r="HJ92" s="46">
        <f t="shared" si="89"/>
        <v>0</v>
      </c>
      <c r="HK92" s="46">
        <f t="shared" si="89"/>
        <v>0</v>
      </c>
      <c r="HL92" s="46">
        <f t="shared" si="89"/>
        <v>0</v>
      </c>
      <c r="HM92" s="46">
        <f t="shared" si="89"/>
        <v>0</v>
      </c>
      <c r="HN92" s="46">
        <f t="shared" si="89"/>
        <v>0</v>
      </c>
      <c r="HO92" s="46">
        <f t="shared" si="89"/>
        <v>0</v>
      </c>
      <c r="HP92" s="46">
        <f t="shared" si="89"/>
        <v>0</v>
      </c>
      <c r="HQ92" s="46">
        <f t="shared" si="89"/>
        <v>0</v>
      </c>
      <c r="HR92" s="46">
        <f t="shared" si="89"/>
        <v>0</v>
      </c>
      <c r="HS92" s="46">
        <f t="shared" si="81"/>
        <v>0</v>
      </c>
      <c r="HT92" s="46">
        <f t="shared" si="81"/>
        <v>0</v>
      </c>
      <c r="HU92" s="46">
        <f t="shared" si="81"/>
        <v>0</v>
      </c>
      <c r="HV92" s="46">
        <f t="shared" si="81"/>
        <v>0</v>
      </c>
      <c r="HW92" s="46">
        <f t="shared" si="81"/>
        <v>0</v>
      </c>
      <c r="HX92" s="46">
        <f t="shared" si="81"/>
        <v>0</v>
      </c>
      <c r="HY92" s="46">
        <f t="shared" si="81"/>
        <v>0</v>
      </c>
      <c r="HZ92" s="46">
        <f t="shared" si="81"/>
        <v>0</v>
      </c>
      <c r="IA92" s="46">
        <f t="shared" si="81"/>
        <v>0</v>
      </c>
      <c r="IB92" s="46">
        <f t="shared" si="81"/>
        <v>0</v>
      </c>
      <c r="IC92" s="46">
        <f t="shared" si="81"/>
        <v>0</v>
      </c>
      <c r="ID92" s="46">
        <f t="shared" si="81"/>
        <v>0</v>
      </c>
      <c r="IE92" s="46">
        <f t="shared" si="81"/>
        <v>0</v>
      </c>
      <c r="IF92" s="46">
        <f t="shared" si="81"/>
        <v>0</v>
      </c>
      <c r="IG92" s="46">
        <f t="shared" si="81"/>
        <v>0</v>
      </c>
      <c r="IH92" s="46">
        <f t="shared" ref="IH92:IW92" si="96">IF(OR($AZ92="",$BA92=""),0,MAX(MIN(IH$61-1,$BA92)-MAX(II$61,$AZ92)+1,0))</f>
        <v>0</v>
      </c>
      <c r="II92" s="46">
        <f t="shared" si="96"/>
        <v>0</v>
      </c>
      <c r="IJ92" s="46">
        <f t="shared" si="96"/>
        <v>0</v>
      </c>
      <c r="IK92" s="46">
        <f t="shared" si="96"/>
        <v>0</v>
      </c>
      <c r="IL92" s="46">
        <f t="shared" si="96"/>
        <v>0</v>
      </c>
      <c r="IM92" s="46">
        <f t="shared" si="96"/>
        <v>0</v>
      </c>
      <c r="IN92" s="46">
        <f t="shared" si="96"/>
        <v>0</v>
      </c>
      <c r="IO92" s="46">
        <f t="shared" si="96"/>
        <v>0</v>
      </c>
      <c r="IP92" s="46">
        <f t="shared" si="96"/>
        <v>0</v>
      </c>
      <c r="IQ92" s="46">
        <f t="shared" si="96"/>
        <v>0</v>
      </c>
      <c r="IR92" s="46">
        <f t="shared" si="96"/>
        <v>0</v>
      </c>
      <c r="IS92" s="46">
        <f t="shared" si="96"/>
        <v>0</v>
      </c>
      <c r="IT92" s="46">
        <f t="shared" si="96"/>
        <v>0</v>
      </c>
      <c r="IU92" s="46">
        <f t="shared" si="96"/>
        <v>0</v>
      </c>
      <c r="IV92" s="46">
        <f t="shared" si="96"/>
        <v>0</v>
      </c>
      <c r="IW92" s="46">
        <f t="shared" si="96"/>
        <v>0</v>
      </c>
      <c r="IX92" s="46">
        <f t="shared" si="90"/>
        <v>0</v>
      </c>
      <c r="IY92" s="46">
        <f t="shared" si="82"/>
        <v>0</v>
      </c>
      <c r="IZ92" s="46">
        <f t="shared" si="82"/>
        <v>0</v>
      </c>
      <c r="JA92" s="46">
        <f t="shared" si="82"/>
        <v>0</v>
      </c>
      <c r="JB92" s="46">
        <f t="shared" si="82"/>
        <v>0</v>
      </c>
      <c r="JC92" s="46">
        <f t="shared" si="82"/>
        <v>0</v>
      </c>
      <c r="JD92" s="46">
        <f t="shared" si="82"/>
        <v>0</v>
      </c>
      <c r="JE92" s="46">
        <f t="shared" si="82"/>
        <v>0</v>
      </c>
      <c r="JF92" s="46">
        <f t="shared" si="82"/>
        <v>0</v>
      </c>
      <c r="JG92" s="46">
        <f t="shared" si="82"/>
        <v>0</v>
      </c>
      <c r="JH92" s="46">
        <f t="shared" si="82"/>
        <v>0</v>
      </c>
      <c r="JI92" s="46">
        <f t="shared" si="82"/>
        <v>0</v>
      </c>
      <c r="JJ92" s="46">
        <f t="shared" si="82"/>
        <v>0</v>
      </c>
      <c r="JK92" s="46">
        <f t="shared" si="82"/>
        <v>0</v>
      </c>
      <c r="JL92" s="46">
        <f t="shared" si="82"/>
        <v>0</v>
      </c>
      <c r="JM92" s="46">
        <f t="shared" si="82"/>
        <v>0</v>
      </c>
      <c r="JN92" s="46">
        <f t="shared" ref="HC92:JN96" si="97">IF(OR($AZ92="",$BA92=""),0,MAX(MIN(JN$61-1,$BA92)-MAX(JO$61,$AZ92)+1,0))</f>
        <v>0</v>
      </c>
      <c r="JO92" s="46">
        <f t="shared" si="91"/>
        <v>0</v>
      </c>
      <c r="JP92" s="46">
        <f t="shared" si="91"/>
        <v>0</v>
      </c>
      <c r="JQ92" s="46">
        <f t="shared" si="91"/>
        <v>0</v>
      </c>
      <c r="JR92" s="46">
        <f t="shared" si="91"/>
        <v>0</v>
      </c>
      <c r="JS92" s="46">
        <f t="shared" si="91"/>
        <v>0</v>
      </c>
      <c r="JT92" s="46">
        <f t="shared" si="91"/>
        <v>0</v>
      </c>
      <c r="JU92" s="46">
        <f t="shared" si="91"/>
        <v>0</v>
      </c>
      <c r="JV92" s="46">
        <f t="shared" si="91"/>
        <v>0</v>
      </c>
      <c r="JW92" s="46">
        <f t="shared" si="91"/>
        <v>0</v>
      </c>
      <c r="JX92" s="46">
        <f t="shared" si="91"/>
        <v>0</v>
      </c>
      <c r="JY92" s="46">
        <f t="shared" si="91"/>
        <v>0</v>
      </c>
      <c r="JZ92" s="46">
        <f t="shared" si="91"/>
        <v>0</v>
      </c>
      <c r="KA92" s="46">
        <f t="shared" si="91"/>
        <v>0</v>
      </c>
      <c r="KB92" s="46">
        <f t="shared" si="91"/>
        <v>0</v>
      </c>
      <c r="KC92" s="46">
        <f t="shared" si="91"/>
        <v>0</v>
      </c>
      <c r="KD92" s="46">
        <f t="shared" si="91"/>
        <v>0</v>
      </c>
      <c r="KE92" s="46">
        <f t="shared" si="83"/>
        <v>0</v>
      </c>
      <c r="KF92" s="46">
        <f t="shared" si="83"/>
        <v>0</v>
      </c>
      <c r="KG92" s="46">
        <f t="shared" si="83"/>
        <v>0</v>
      </c>
      <c r="KH92" s="46">
        <f t="shared" si="83"/>
        <v>0</v>
      </c>
      <c r="KI92" s="46">
        <f t="shared" si="84"/>
        <v>0</v>
      </c>
      <c r="KJ92" s="46">
        <f t="shared" si="84"/>
        <v>0</v>
      </c>
      <c r="KK92" s="46">
        <f t="shared" si="84"/>
        <v>0</v>
      </c>
      <c r="KL92" s="46">
        <f t="shared" si="84"/>
        <v>0</v>
      </c>
      <c r="KM92" s="46">
        <f t="shared" si="84"/>
        <v>0</v>
      </c>
      <c r="KN92" s="46">
        <f t="shared" si="84"/>
        <v>0</v>
      </c>
      <c r="KO92" s="46">
        <f t="shared" si="84"/>
        <v>0</v>
      </c>
      <c r="KP92" s="46">
        <f t="shared" si="84"/>
        <v>0</v>
      </c>
      <c r="KQ92" s="46">
        <f t="shared" si="84"/>
        <v>0</v>
      </c>
      <c r="KR92" s="46">
        <f t="shared" si="84"/>
        <v>0</v>
      </c>
      <c r="KS92" s="46">
        <f t="shared" si="84"/>
        <v>0</v>
      </c>
      <c r="KT92" s="46">
        <f t="shared" si="84"/>
        <v>0</v>
      </c>
      <c r="KU92" s="46">
        <f t="shared" si="84"/>
        <v>0</v>
      </c>
      <c r="KV92" s="46">
        <f t="shared" si="92"/>
        <v>0</v>
      </c>
      <c r="KW92" s="46">
        <f t="shared" si="92"/>
        <v>0</v>
      </c>
      <c r="KX92" s="46">
        <f t="shared" si="92"/>
        <v>0</v>
      </c>
      <c r="KY92" s="46">
        <f t="shared" si="92"/>
        <v>0</v>
      </c>
      <c r="KZ92" s="46">
        <f t="shared" si="92"/>
        <v>0</v>
      </c>
      <c r="LA92" s="46">
        <f t="shared" si="92"/>
        <v>0</v>
      </c>
      <c r="LB92" s="46">
        <f t="shared" si="92"/>
        <v>0</v>
      </c>
      <c r="LC92" s="46">
        <f t="shared" si="92"/>
        <v>0</v>
      </c>
      <c r="LD92" s="46">
        <f t="shared" si="92"/>
        <v>0</v>
      </c>
      <c r="LE92" s="46">
        <f t="shared" si="92"/>
        <v>0</v>
      </c>
      <c r="LF92" s="46">
        <f t="shared" si="92"/>
        <v>0</v>
      </c>
      <c r="LG92" s="46">
        <f t="shared" si="92"/>
        <v>0</v>
      </c>
      <c r="LH92" s="46">
        <f t="shared" si="92"/>
        <v>0</v>
      </c>
      <c r="LI92" s="46">
        <f t="shared" si="92"/>
        <v>0</v>
      </c>
      <c r="LJ92" s="46">
        <f t="shared" si="92"/>
        <v>0</v>
      </c>
      <c r="LK92" s="46">
        <f t="shared" si="92"/>
        <v>0</v>
      </c>
      <c r="LL92" s="46">
        <f t="shared" si="93"/>
        <v>0</v>
      </c>
      <c r="LM92" s="46">
        <f t="shared" si="93"/>
        <v>0</v>
      </c>
      <c r="LN92" s="46">
        <f t="shared" si="93"/>
        <v>0</v>
      </c>
      <c r="LO92" s="46">
        <f t="shared" si="93"/>
        <v>0</v>
      </c>
      <c r="LP92" s="46">
        <f t="shared" si="93"/>
        <v>0</v>
      </c>
      <c r="LQ92" s="46">
        <f t="shared" si="93"/>
        <v>0</v>
      </c>
      <c r="LR92" s="46">
        <f t="shared" si="93"/>
        <v>0</v>
      </c>
      <c r="LS92" s="46">
        <f t="shared" si="93"/>
        <v>0</v>
      </c>
      <c r="LT92" s="46">
        <f t="shared" si="93"/>
        <v>0</v>
      </c>
    </row>
    <row r="93" spans="1:332" ht="24.6" customHeight="1">
      <c r="A93" s="121">
        <v>32</v>
      </c>
      <c r="B93" s="19"/>
      <c r="C93" s="21"/>
      <c r="D93" s="21"/>
      <c r="E93" s="215" t="str">
        <f t="shared" si="25"/>
        <v/>
      </c>
      <c r="F93" s="215">
        <f t="shared" si="26"/>
        <v>0</v>
      </c>
      <c r="G93" s="218"/>
      <c r="H93" s="217" t="str">
        <f t="shared" si="27"/>
        <v>Falta(n) Fecha(s)</v>
      </c>
      <c r="I93" s="72"/>
      <c r="J93" s="72"/>
      <c r="K93" s="72"/>
      <c r="L93" s="72"/>
      <c r="M93" s="72"/>
      <c r="N93" s="72"/>
      <c r="O93" s="72"/>
      <c r="P93" s="72"/>
      <c r="Q93" s="210" t="str" cm="1">
        <f t="array" ref="Q93">IF(SUM(COUNTIF(J93:P93,{"SI","NO APLICA"}))=0,
   "",
   IF(SUM(COUNTIF(J93:P93,{"SI","NO APLICA"}))=COLUMNS(J93:P93),
      "CUMPLE",
      "NO CUMPLE"))</f>
        <v/>
      </c>
      <c r="R93" s="72"/>
      <c r="S93" s="19"/>
      <c r="T93" s="72"/>
      <c r="U93" s="19"/>
      <c r="V93" s="72"/>
      <c r="W93" s="72"/>
      <c r="X93" s="72"/>
      <c r="Y93" s="210" t="str">
        <f t="shared" si="70"/>
        <v/>
      </c>
      <c r="Z93" s="211" t="str">
        <f t="shared" si="71"/>
        <v/>
      </c>
      <c r="AA93" s="476"/>
      <c r="AB93" s="477"/>
      <c r="AD93" s="122" t="str">
        <f t="shared" si="28"/>
        <v/>
      </c>
      <c r="AE93" s="122" t="str">
        <f t="shared" si="28"/>
        <v/>
      </c>
      <c r="AF93" s="123">
        <f t="shared" si="28"/>
        <v>0</v>
      </c>
      <c r="AG93" s="122" t="str">
        <f t="shared" si="29"/>
        <v/>
      </c>
      <c r="AH93" s="122" t="str">
        <f t="shared" si="29"/>
        <v/>
      </c>
      <c r="AI93" s="123">
        <f t="shared" si="29"/>
        <v>0</v>
      </c>
      <c r="AW93" s="46" t="str">
        <f t="shared" si="30"/>
        <v/>
      </c>
      <c r="AX93" s="46">
        <f t="shared" si="30"/>
        <v>1</v>
      </c>
      <c r="AY93" s="96">
        <v>32</v>
      </c>
      <c r="AZ93" s="47" t="str">
        <f t="shared" si="31"/>
        <v/>
      </c>
      <c r="BA93" s="47">
        <f t="shared" si="32"/>
        <v>0</v>
      </c>
      <c r="BB93" s="90" t="str">
        <f t="shared" si="33"/>
        <v/>
      </c>
      <c r="BC93" s="124">
        <v>32</v>
      </c>
      <c r="BD93" s="125">
        <f t="shared" si="34"/>
        <v>1</v>
      </c>
      <c r="BE93" s="126">
        <f t="shared" si="35"/>
        <v>1</v>
      </c>
      <c r="BF93" s="90">
        <f t="shared" si="36"/>
        <v>0</v>
      </c>
      <c r="BG93" s="90">
        <f t="shared" si="75"/>
        <v>0</v>
      </c>
      <c r="BH93" s="90" t="str">
        <f t="shared" si="72"/>
        <v/>
      </c>
      <c r="BI93" s="90" t="e">
        <f t="shared" si="37"/>
        <v>#NUM!</v>
      </c>
      <c r="BJ93" s="90" t="str">
        <f t="shared" si="38"/>
        <v/>
      </c>
      <c r="BK93" s="127">
        <f t="shared" si="39"/>
        <v>0</v>
      </c>
      <c r="BL93" s="128" t="e">
        <f t="shared" si="40"/>
        <v>#NUM!</v>
      </c>
      <c r="BM93" s="128" t="e">
        <f t="shared" si="41"/>
        <v>#NUM!</v>
      </c>
      <c r="BN93" s="128" t="str">
        <f t="shared" si="42"/>
        <v/>
      </c>
      <c r="BO93" s="128" t="str">
        <f t="shared" si="73"/>
        <v/>
      </c>
      <c r="BP93" s="90">
        <f t="shared" si="43"/>
        <v>0</v>
      </c>
      <c r="BQ93" s="90">
        <f t="shared" si="44"/>
        <v>0</v>
      </c>
      <c r="BR93" s="90">
        <f t="shared" si="76"/>
        <v>0</v>
      </c>
      <c r="BS93" s="90" t="str">
        <f t="shared" si="45"/>
        <v/>
      </c>
      <c r="BT93" s="90" t="e">
        <f t="shared" si="46"/>
        <v>#NUM!</v>
      </c>
      <c r="BU93" s="90" t="e">
        <f t="shared" si="47"/>
        <v>#NUM!</v>
      </c>
      <c r="BV93" s="127">
        <f t="shared" si="48"/>
        <v>0</v>
      </c>
      <c r="BW93" s="128" t="e">
        <f t="shared" si="49"/>
        <v>#NUM!</v>
      </c>
      <c r="BX93" s="128" t="e">
        <f t="shared" si="50"/>
        <v>#NUM!</v>
      </c>
      <c r="BY93" s="128" t="str">
        <f t="shared" si="51"/>
        <v/>
      </c>
      <c r="BZ93" s="128" t="str">
        <f t="shared" si="74"/>
        <v/>
      </c>
      <c r="CA93" s="90">
        <f t="shared" si="52"/>
        <v>0</v>
      </c>
      <c r="CB93" s="90"/>
      <c r="CC93" s="90"/>
      <c r="CD93" s="129"/>
      <c r="CE93" s="130">
        <f t="shared" si="53"/>
        <v>0</v>
      </c>
      <c r="CF93" s="46">
        <f t="shared" si="85"/>
        <v>0</v>
      </c>
      <c r="CG93" s="46">
        <f t="shared" si="85"/>
        <v>0</v>
      </c>
      <c r="CH93" s="46">
        <f t="shared" si="85"/>
        <v>0</v>
      </c>
      <c r="CI93" s="46">
        <f t="shared" si="85"/>
        <v>0</v>
      </c>
      <c r="CJ93" s="46">
        <f t="shared" si="85"/>
        <v>0</v>
      </c>
      <c r="CK93" s="46">
        <f t="shared" si="85"/>
        <v>0</v>
      </c>
      <c r="CL93" s="46">
        <f t="shared" si="85"/>
        <v>0</v>
      </c>
      <c r="CM93" s="46">
        <f t="shared" si="85"/>
        <v>0</v>
      </c>
      <c r="CN93" s="46">
        <f t="shared" si="85"/>
        <v>0</v>
      </c>
      <c r="CO93" s="46">
        <f t="shared" si="85"/>
        <v>0</v>
      </c>
      <c r="CP93" s="46">
        <f t="shared" si="85"/>
        <v>0</v>
      </c>
      <c r="CQ93" s="46">
        <f t="shared" si="85"/>
        <v>0</v>
      </c>
      <c r="CR93" s="46">
        <f t="shared" si="85"/>
        <v>0</v>
      </c>
      <c r="CS93" s="46">
        <f t="shared" si="85"/>
        <v>0</v>
      </c>
      <c r="CT93" s="46">
        <f t="shared" si="85"/>
        <v>0</v>
      </c>
      <c r="CU93" s="46">
        <f t="shared" ref="CU93:DK96" si="98">IF(OR($AZ93="",$BA93=""),0,MAX(MIN(CU$61-1,$BA93)-MAX(CV$61,$AZ93)+1,0))</f>
        <v>0</v>
      </c>
      <c r="CV93" s="46">
        <f t="shared" si="98"/>
        <v>0</v>
      </c>
      <c r="CW93" s="46">
        <f t="shared" si="98"/>
        <v>0</v>
      </c>
      <c r="CX93" s="46">
        <f t="shared" si="98"/>
        <v>0</v>
      </c>
      <c r="CY93" s="46">
        <f t="shared" si="98"/>
        <v>0</v>
      </c>
      <c r="CZ93" s="46">
        <f t="shared" si="98"/>
        <v>0</v>
      </c>
      <c r="DA93" s="46">
        <f t="shared" si="98"/>
        <v>0</v>
      </c>
      <c r="DB93" s="46">
        <f t="shared" si="98"/>
        <v>0</v>
      </c>
      <c r="DC93" s="46">
        <f t="shared" si="98"/>
        <v>0</v>
      </c>
      <c r="DD93" s="46">
        <f t="shared" si="98"/>
        <v>0</v>
      </c>
      <c r="DE93" s="46">
        <f t="shared" si="98"/>
        <v>0</v>
      </c>
      <c r="DF93" s="46">
        <f t="shared" si="98"/>
        <v>0</v>
      </c>
      <c r="DG93" s="46">
        <f t="shared" si="98"/>
        <v>0</v>
      </c>
      <c r="DH93" s="46">
        <f t="shared" si="98"/>
        <v>0</v>
      </c>
      <c r="DI93" s="46">
        <f t="shared" si="98"/>
        <v>0</v>
      </c>
      <c r="DJ93" s="46">
        <f t="shared" si="98"/>
        <v>0</v>
      </c>
      <c r="DK93" s="46">
        <f t="shared" si="98"/>
        <v>0</v>
      </c>
      <c r="DL93" s="46">
        <f t="shared" si="86"/>
        <v>0</v>
      </c>
      <c r="DM93" s="46">
        <f t="shared" si="86"/>
        <v>0</v>
      </c>
      <c r="DN93" s="46">
        <f t="shared" si="86"/>
        <v>0</v>
      </c>
      <c r="DO93" s="46">
        <f t="shared" si="86"/>
        <v>0</v>
      </c>
      <c r="DP93" s="46">
        <f t="shared" si="86"/>
        <v>0</v>
      </c>
      <c r="DQ93" s="46">
        <f t="shared" si="86"/>
        <v>0</v>
      </c>
      <c r="DR93" s="46">
        <f t="shared" si="86"/>
        <v>0</v>
      </c>
      <c r="DS93" s="46">
        <f t="shared" si="86"/>
        <v>0</v>
      </c>
      <c r="DT93" s="46">
        <f t="shared" si="86"/>
        <v>0</v>
      </c>
      <c r="DU93" s="46">
        <f t="shared" si="86"/>
        <v>0</v>
      </c>
      <c r="DV93" s="46">
        <f t="shared" si="86"/>
        <v>0</v>
      </c>
      <c r="DW93" s="46">
        <f t="shared" si="86"/>
        <v>0</v>
      </c>
      <c r="DX93" s="46">
        <f t="shared" si="86"/>
        <v>0</v>
      </c>
      <c r="DY93" s="46">
        <f t="shared" si="86"/>
        <v>0</v>
      </c>
      <c r="DZ93" s="46">
        <f t="shared" si="86"/>
        <v>0</v>
      </c>
      <c r="EA93" s="46">
        <f t="shared" ref="EA93:EO96" si="99">IF(OR($AZ93="",$BA93=""),0,MAX(MIN(EA$61-1,$BA93)-MAX(EB$61,$AZ93)+1,0))</f>
        <v>0</v>
      </c>
      <c r="EB93" s="46">
        <f t="shared" si="99"/>
        <v>0</v>
      </c>
      <c r="EC93" s="46">
        <f t="shared" si="99"/>
        <v>0</v>
      </c>
      <c r="ED93" s="46">
        <f t="shared" si="99"/>
        <v>0</v>
      </c>
      <c r="EE93" s="46">
        <f t="shared" si="99"/>
        <v>0</v>
      </c>
      <c r="EF93" s="46">
        <f t="shared" si="99"/>
        <v>0</v>
      </c>
      <c r="EG93" s="46">
        <f t="shared" si="99"/>
        <v>0</v>
      </c>
      <c r="EH93" s="46">
        <f t="shared" si="99"/>
        <v>0</v>
      </c>
      <c r="EI93" s="46">
        <f t="shared" si="99"/>
        <v>0</v>
      </c>
      <c r="EJ93" s="46">
        <f t="shared" si="99"/>
        <v>0</v>
      </c>
      <c r="EK93" s="46">
        <f t="shared" si="99"/>
        <v>0</v>
      </c>
      <c r="EL93" s="46">
        <f t="shared" si="99"/>
        <v>0</v>
      </c>
      <c r="EM93" s="46">
        <f t="shared" si="99"/>
        <v>0</v>
      </c>
      <c r="EN93" s="46">
        <f t="shared" si="99"/>
        <v>0</v>
      </c>
      <c r="EO93" s="46">
        <f t="shared" si="99"/>
        <v>0</v>
      </c>
      <c r="EP93" s="46">
        <f>IF(OR($AZ93="",$BA93=""),0,MAX(MIN(EP$61-1,$BA93)-MAX(EQ$61,$AZ93)+1,0))</f>
        <v>0</v>
      </c>
      <c r="EQ93" s="46">
        <f t="shared" si="95"/>
        <v>0</v>
      </c>
      <c r="ER93" s="46">
        <f t="shared" si="95"/>
        <v>0</v>
      </c>
      <c r="ES93" s="46">
        <f t="shared" si="95"/>
        <v>0</v>
      </c>
      <c r="ET93" s="46">
        <f t="shared" si="95"/>
        <v>0</v>
      </c>
      <c r="EU93" s="46">
        <f t="shared" si="95"/>
        <v>0</v>
      </c>
      <c r="EV93" s="46">
        <f t="shared" si="95"/>
        <v>0</v>
      </c>
      <c r="EW93" s="46">
        <f t="shared" si="95"/>
        <v>0</v>
      </c>
      <c r="EX93" s="46">
        <f t="shared" si="95"/>
        <v>0</v>
      </c>
      <c r="EY93" s="46">
        <f t="shared" si="95"/>
        <v>0</v>
      </c>
      <c r="EZ93" s="46">
        <f t="shared" si="95"/>
        <v>0</v>
      </c>
      <c r="FA93" s="46">
        <f t="shared" si="95"/>
        <v>0</v>
      </c>
      <c r="FB93" s="46">
        <f t="shared" si="95"/>
        <v>0</v>
      </c>
      <c r="FC93" s="46">
        <f t="shared" si="95"/>
        <v>0</v>
      </c>
      <c r="FD93" s="46">
        <f t="shared" si="95"/>
        <v>0</v>
      </c>
      <c r="FE93" s="46">
        <f t="shared" si="95"/>
        <v>0</v>
      </c>
      <c r="FF93" s="46">
        <f t="shared" si="95"/>
        <v>0</v>
      </c>
      <c r="FG93" s="46">
        <f t="shared" si="95"/>
        <v>0</v>
      </c>
      <c r="FH93" s="46">
        <f t="shared" si="95"/>
        <v>0</v>
      </c>
      <c r="FI93" s="46">
        <f t="shared" si="95"/>
        <v>0</v>
      </c>
      <c r="FJ93" s="46">
        <f t="shared" si="95"/>
        <v>0</v>
      </c>
      <c r="FK93" s="46">
        <f t="shared" si="95"/>
        <v>0</v>
      </c>
      <c r="FL93" s="46">
        <f t="shared" si="95"/>
        <v>0</v>
      </c>
      <c r="FM93" s="46">
        <f t="shared" si="95"/>
        <v>0</v>
      </c>
      <c r="FN93" s="46">
        <f t="shared" si="95"/>
        <v>0</v>
      </c>
      <c r="FO93" s="46">
        <f t="shared" si="95"/>
        <v>0</v>
      </c>
      <c r="FP93" s="46">
        <f t="shared" si="95"/>
        <v>0</v>
      </c>
      <c r="FQ93" s="46">
        <f t="shared" si="95"/>
        <v>0</v>
      </c>
      <c r="FR93" s="46">
        <f t="shared" si="95"/>
        <v>0</v>
      </c>
      <c r="FS93" s="46">
        <f t="shared" si="95"/>
        <v>0</v>
      </c>
      <c r="FT93" s="46">
        <f t="shared" si="95"/>
        <v>0</v>
      </c>
      <c r="FU93" s="46">
        <f t="shared" si="95"/>
        <v>0</v>
      </c>
      <c r="FV93" s="46">
        <f t="shared" si="95"/>
        <v>0</v>
      </c>
      <c r="FW93" s="46">
        <f t="shared" si="95"/>
        <v>0</v>
      </c>
      <c r="FX93" s="46">
        <f t="shared" si="95"/>
        <v>0</v>
      </c>
      <c r="FY93" s="46">
        <f t="shared" si="95"/>
        <v>0</v>
      </c>
      <c r="FZ93" s="46">
        <f t="shared" si="95"/>
        <v>0</v>
      </c>
      <c r="GA93" s="46">
        <f t="shared" si="95"/>
        <v>0</v>
      </c>
      <c r="GB93" s="46">
        <f t="shared" si="95"/>
        <v>0</v>
      </c>
      <c r="GC93" s="46">
        <f t="shared" si="95"/>
        <v>0</v>
      </c>
      <c r="GD93" s="46">
        <f t="shared" si="95"/>
        <v>0</v>
      </c>
      <c r="GE93" s="46">
        <f t="shared" si="95"/>
        <v>0</v>
      </c>
      <c r="GF93" s="46">
        <f t="shared" si="95"/>
        <v>0</v>
      </c>
      <c r="GG93" s="46">
        <f t="shared" si="95"/>
        <v>0</v>
      </c>
      <c r="GH93" s="46">
        <f t="shared" si="95"/>
        <v>0</v>
      </c>
      <c r="GI93" s="46">
        <f t="shared" si="95"/>
        <v>0</v>
      </c>
      <c r="GJ93" s="46">
        <f t="shared" si="95"/>
        <v>0</v>
      </c>
      <c r="GK93" s="46">
        <f t="shared" si="95"/>
        <v>0</v>
      </c>
      <c r="GL93" s="46">
        <f t="shared" si="95"/>
        <v>0</v>
      </c>
      <c r="GM93" s="46">
        <f t="shared" si="95"/>
        <v>0</v>
      </c>
      <c r="GN93" s="46">
        <f t="shared" si="95"/>
        <v>0</v>
      </c>
      <c r="GO93" s="46">
        <f t="shared" si="95"/>
        <v>0</v>
      </c>
      <c r="GP93" s="46">
        <f t="shared" si="95"/>
        <v>0</v>
      </c>
      <c r="GQ93" s="46">
        <f t="shared" si="95"/>
        <v>0</v>
      </c>
      <c r="GR93" s="46">
        <f t="shared" si="95"/>
        <v>0</v>
      </c>
      <c r="GS93" s="46">
        <f t="shared" si="95"/>
        <v>0</v>
      </c>
      <c r="GT93" s="46">
        <f t="shared" si="95"/>
        <v>0</v>
      </c>
      <c r="GU93" s="46">
        <f t="shared" si="95"/>
        <v>0</v>
      </c>
      <c r="GV93" s="46">
        <f t="shared" si="95"/>
        <v>0</v>
      </c>
      <c r="GW93" s="46">
        <f t="shared" si="95"/>
        <v>0</v>
      </c>
      <c r="GX93" s="46">
        <f t="shared" si="95"/>
        <v>0</v>
      </c>
      <c r="GY93" s="46">
        <f t="shared" si="95"/>
        <v>0</v>
      </c>
      <c r="GZ93" s="46">
        <f t="shared" si="95"/>
        <v>0</v>
      </c>
      <c r="HA93" s="46">
        <f t="shared" si="95"/>
        <v>0</v>
      </c>
      <c r="HB93" s="46">
        <f t="shared" si="95"/>
        <v>0</v>
      </c>
      <c r="HC93" s="46">
        <f t="shared" si="97"/>
        <v>0</v>
      </c>
      <c r="HD93" s="46">
        <f t="shared" si="97"/>
        <v>0</v>
      </c>
      <c r="HE93" s="46">
        <f t="shared" si="97"/>
        <v>0</v>
      </c>
      <c r="HF93" s="46">
        <f t="shared" si="97"/>
        <v>0</v>
      </c>
      <c r="HG93" s="46">
        <f t="shared" si="97"/>
        <v>0</v>
      </c>
      <c r="HH93" s="46">
        <f t="shared" si="97"/>
        <v>0</v>
      </c>
      <c r="HI93" s="46">
        <f t="shared" si="97"/>
        <v>0</v>
      </c>
      <c r="HJ93" s="46">
        <f t="shared" si="97"/>
        <v>0</v>
      </c>
      <c r="HK93" s="46">
        <f t="shared" si="97"/>
        <v>0</v>
      </c>
      <c r="HL93" s="46">
        <f t="shared" si="97"/>
        <v>0</v>
      </c>
      <c r="HM93" s="46">
        <f t="shared" si="97"/>
        <v>0</v>
      </c>
      <c r="HN93" s="46">
        <f t="shared" si="97"/>
        <v>0</v>
      </c>
      <c r="HO93" s="46">
        <f t="shared" si="97"/>
        <v>0</v>
      </c>
      <c r="HP93" s="46">
        <f t="shared" si="97"/>
        <v>0</v>
      </c>
      <c r="HQ93" s="46">
        <f t="shared" si="97"/>
        <v>0</v>
      </c>
      <c r="HR93" s="46">
        <f t="shared" si="97"/>
        <v>0</v>
      </c>
      <c r="HS93" s="46">
        <f t="shared" si="97"/>
        <v>0</v>
      </c>
      <c r="HT93" s="46">
        <f t="shared" si="97"/>
        <v>0</v>
      </c>
      <c r="HU93" s="46">
        <f t="shared" si="97"/>
        <v>0</v>
      </c>
      <c r="HV93" s="46">
        <f t="shared" si="97"/>
        <v>0</v>
      </c>
      <c r="HW93" s="46">
        <f t="shared" si="97"/>
        <v>0</v>
      </c>
      <c r="HX93" s="46">
        <f t="shared" si="97"/>
        <v>0</v>
      </c>
      <c r="HY93" s="46">
        <f t="shared" si="97"/>
        <v>0</v>
      </c>
      <c r="HZ93" s="46">
        <f t="shared" si="97"/>
        <v>0</v>
      </c>
      <c r="IA93" s="46">
        <f t="shared" si="97"/>
        <v>0</v>
      </c>
      <c r="IB93" s="46">
        <f t="shared" si="97"/>
        <v>0</v>
      </c>
      <c r="IC93" s="46">
        <f t="shared" si="97"/>
        <v>0</v>
      </c>
      <c r="ID93" s="46">
        <f t="shared" si="97"/>
        <v>0</v>
      </c>
      <c r="IE93" s="46">
        <f t="shared" si="97"/>
        <v>0</v>
      </c>
      <c r="IF93" s="46">
        <f t="shared" si="97"/>
        <v>0</v>
      </c>
      <c r="IG93" s="46">
        <f t="shared" si="97"/>
        <v>0</v>
      </c>
      <c r="IH93" s="46">
        <f t="shared" si="97"/>
        <v>0</v>
      </c>
      <c r="II93" s="46">
        <f t="shared" si="97"/>
        <v>0</v>
      </c>
      <c r="IJ93" s="46">
        <f t="shared" si="97"/>
        <v>0</v>
      </c>
      <c r="IK93" s="46">
        <f t="shared" si="97"/>
        <v>0</v>
      </c>
      <c r="IL93" s="46">
        <f t="shared" si="97"/>
        <v>0</v>
      </c>
      <c r="IM93" s="46">
        <f t="shared" si="97"/>
        <v>0</v>
      </c>
      <c r="IN93" s="46">
        <f t="shared" si="97"/>
        <v>0</v>
      </c>
      <c r="IO93" s="46">
        <f t="shared" si="97"/>
        <v>0</v>
      </c>
      <c r="IP93" s="46">
        <f t="shared" si="97"/>
        <v>0</v>
      </c>
      <c r="IQ93" s="46">
        <f t="shared" si="97"/>
        <v>0</v>
      </c>
      <c r="IR93" s="46">
        <f t="shared" si="97"/>
        <v>0</v>
      </c>
      <c r="IS93" s="46">
        <f t="shared" si="97"/>
        <v>0</v>
      </c>
      <c r="IT93" s="46">
        <f t="shared" si="97"/>
        <v>0</v>
      </c>
      <c r="IU93" s="46">
        <f t="shared" si="97"/>
        <v>0</v>
      </c>
      <c r="IV93" s="46">
        <f t="shared" si="97"/>
        <v>0</v>
      </c>
      <c r="IW93" s="46">
        <f t="shared" si="97"/>
        <v>0</v>
      </c>
      <c r="IX93" s="46">
        <f t="shared" si="97"/>
        <v>0</v>
      </c>
      <c r="IY93" s="46">
        <f t="shared" si="97"/>
        <v>0</v>
      </c>
      <c r="IZ93" s="46">
        <f t="shared" si="97"/>
        <v>0</v>
      </c>
      <c r="JA93" s="46">
        <f t="shared" si="97"/>
        <v>0</v>
      </c>
      <c r="JB93" s="46">
        <f t="shared" si="97"/>
        <v>0</v>
      </c>
      <c r="JC93" s="46">
        <f t="shared" si="97"/>
        <v>0</v>
      </c>
      <c r="JD93" s="46">
        <f t="shared" si="97"/>
        <v>0</v>
      </c>
      <c r="JE93" s="46">
        <f t="shared" si="97"/>
        <v>0</v>
      </c>
      <c r="JF93" s="46">
        <f t="shared" si="97"/>
        <v>0</v>
      </c>
      <c r="JG93" s="46">
        <f t="shared" si="97"/>
        <v>0</v>
      </c>
      <c r="JH93" s="46">
        <f t="shared" si="97"/>
        <v>0</v>
      </c>
      <c r="JI93" s="46">
        <f t="shared" si="97"/>
        <v>0</v>
      </c>
      <c r="JJ93" s="46">
        <f t="shared" si="97"/>
        <v>0</v>
      </c>
      <c r="JK93" s="46">
        <f t="shared" si="97"/>
        <v>0</v>
      </c>
      <c r="JL93" s="46">
        <f t="shared" si="97"/>
        <v>0</v>
      </c>
      <c r="JM93" s="46">
        <f t="shared" si="97"/>
        <v>0</v>
      </c>
      <c r="JN93" s="46">
        <f t="shared" si="97"/>
        <v>0</v>
      </c>
      <c r="JO93" s="46">
        <f t="shared" si="91"/>
        <v>0</v>
      </c>
      <c r="JP93" s="46">
        <f t="shared" si="91"/>
        <v>0</v>
      </c>
      <c r="JQ93" s="46">
        <f t="shared" si="91"/>
        <v>0</v>
      </c>
      <c r="JR93" s="46">
        <f t="shared" si="91"/>
        <v>0</v>
      </c>
      <c r="JS93" s="46">
        <f t="shared" si="91"/>
        <v>0</v>
      </c>
      <c r="JT93" s="46">
        <f t="shared" si="91"/>
        <v>0</v>
      </c>
      <c r="JU93" s="46">
        <f t="shared" si="91"/>
        <v>0</v>
      </c>
      <c r="JV93" s="46">
        <f t="shared" si="91"/>
        <v>0</v>
      </c>
      <c r="JW93" s="46">
        <f t="shared" si="91"/>
        <v>0</v>
      </c>
      <c r="JX93" s="46">
        <f t="shared" si="91"/>
        <v>0</v>
      </c>
      <c r="JY93" s="46">
        <f t="shared" si="91"/>
        <v>0</v>
      </c>
      <c r="JZ93" s="46">
        <f t="shared" si="91"/>
        <v>0</v>
      </c>
      <c r="KA93" s="46">
        <f t="shared" si="91"/>
        <v>0</v>
      </c>
      <c r="KB93" s="46">
        <f t="shared" si="91"/>
        <v>0</v>
      </c>
      <c r="KC93" s="46">
        <f t="shared" si="91"/>
        <v>0</v>
      </c>
      <c r="KD93" s="46">
        <f t="shared" si="91"/>
        <v>0</v>
      </c>
      <c r="KE93" s="46">
        <f t="shared" ref="KE93:KT96" si="100">IF(OR($AZ93="",$BA93=""),0,MAX(MIN(KE$61-1,$BA93)-MAX(KF$61,$AZ93)+1,0))</f>
        <v>0</v>
      </c>
      <c r="KF93" s="46">
        <f t="shared" si="100"/>
        <v>0</v>
      </c>
      <c r="KG93" s="46">
        <f t="shared" si="100"/>
        <v>0</v>
      </c>
      <c r="KH93" s="46">
        <f t="shared" si="100"/>
        <v>0</v>
      </c>
      <c r="KI93" s="46">
        <f t="shared" si="100"/>
        <v>0</v>
      </c>
      <c r="KJ93" s="46">
        <f t="shared" si="100"/>
        <v>0</v>
      </c>
      <c r="KK93" s="46">
        <f t="shared" si="100"/>
        <v>0</v>
      </c>
      <c r="KL93" s="46">
        <f t="shared" si="100"/>
        <v>0</v>
      </c>
      <c r="KM93" s="46">
        <f t="shared" si="100"/>
        <v>0</v>
      </c>
      <c r="KN93" s="46">
        <f t="shared" si="100"/>
        <v>0</v>
      </c>
      <c r="KO93" s="46">
        <f t="shared" si="100"/>
        <v>0</v>
      </c>
      <c r="KP93" s="46">
        <f t="shared" si="100"/>
        <v>0</v>
      </c>
      <c r="KQ93" s="46">
        <f t="shared" si="100"/>
        <v>0</v>
      </c>
      <c r="KR93" s="46">
        <f t="shared" si="100"/>
        <v>0</v>
      </c>
      <c r="KS93" s="46">
        <f t="shared" si="100"/>
        <v>0</v>
      </c>
      <c r="KT93" s="46">
        <f t="shared" si="100"/>
        <v>0</v>
      </c>
      <c r="KU93" s="46">
        <f t="shared" ref="KU93:LJ96" si="101">IF(OR($AZ93="",$BA93=""),0,MAX(MIN(KU$61-1,$BA93)-MAX(KV$61,$AZ93)+1,0))</f>
        <v>0</v>
      </c>
      <c r="KV93" s="46">
        <f t="shared" si="101"/>
        <v>0</v>
      </c>
      <c r="KW93" s="46">
        <f t="shared" si="101"/>
        <v>0</v>
      </c>
      <c r="KX93" s="46">
        <f t="shared" si="101"/>
        <v>0</v>
      </c>
      <c r="KY93" s="46">
        <f t="shared" si="101"/>
        <v>0</v>
      </c>
      <c r="KZ93" s="46">
        <f t="shared" si="101"/>
        <v>0</v>
      </c>
      <c r="LA93" s="46">
        <f t="shared" si="101"/>
        <v>0</v>
      </c>
      <c r="LB93" s="46">
        <f t="shared" si="101"/>
        <v>0</v>
      </c>
      <c r="LC93" s="46">
        <f t="shared" si="101"/>
        <v>0</v>
      </c>
      <c r="LD93" s="46">
        <f t="shared" si="101"/>
        <v>0</v>
      </c>
      <c r="LE93" s="46">
        <f t="shared" si="101"/>
        <v>0</v>
      </c>
      <c r="LF93" s="46">
        <f t="shared" si="101"/>
        <v>0</v>
      </c>
      <c r="LG93" s="46">
        <f t="shared" si="101"/>
        <v>0</v>
      </c>
      <c r="LH93" s="46">
        <f t="shared" si="101"/>
        <v>0</v>
      </c>
      <c r="LI93" s="46">
        <f t="shared" si="101"/>
        <v>0</v>
      </c>
      <c r="LJ93" s="46">
        <f t="shared" si="101"/>
        <v>0</v>
      </c>
      <c r="LK93" s="46">
        <f t="shared" si="92"/>
        <v>0</v>
      </c>
      <c r="LL93" s="46">
        <f t="shared" si="93"/>
        <v>0</v>
      </c>
      <c r="LM93" s="46">
        <f t="shared" si="93"/>
        <v>0</v>
      </c>
      <c r="LN93" s="46">
        <f t="shared" si="93"/>
        <v>0</v>
      </c>
      <c r="LO93" s="46">
        <f t="shared" si="93"/>
        <v>0</v>
      </c>
      <c r="LP93" s="46">
        <f t="shared" si="93"/>
        <v>0</v>
      </c>
      <c r="LQ93" s="46">
        <f t="shared" si="93"/>
        <v>0</v>
      </c>
      <c r="LR93" s="46">
        <f t="shared" si="93"/>
        <v>0</v>
      </c>
      <c r="LS93" s="46">
        <f t="shared" si="93"/>
        <v>0</v>
      </c>
      <c r="LT93" s="46">
        <f t="shared" si="93"/>
        <v>0</v>
      </c>
    </row>
    <row r="94" spans="1:332" ht="24.6" customHeight="1">
      <c r="A94" s="121">
        <v>33</v>
      </c>
      <c r="B94" s="19"/>
      <c r="C94" s="21"/>
      <c r="D94" s="21"/>
      <c r="E94" s="215" t="str">
        <f t="shared" si="25"/>
        <v/>
      </c>
      <c r="F94" s="215">
        <f t="shared" si="26"/>
        <v>0</v>
      </c>
      <c r="G94" s="218"/>
      <c r="H94" s="217" t="str">
        <f t="shared" si="27"/>
        <v>Falta(n) Fecha(s)</v>
      </c>
      <c r="I94" s="72"/>
      <c r="J94" s="72"/>
      <c r="K94" s="72"/>
      <c r="L94" s="72"/>
      <c r="M94" s="72"/>
      <c r="N94" s="72"/>
      <c r="O94" s="72"/>
      <c r="P94" s="72"/>
      <c r="Q94" s="210" t="str" cm="1">
        <f t="array" ref="Q94">IF(SUM(COUNTIF(J94:P94,{"SI","NO APLICA"}))=0,
   "",
   IF(SUM(COUNTIF(J94:P94,{"SI","NO APLICA"}))=COLUMNS(J94:P94),
      "CUMPLE",
      "NO CUMPLE"))</f>
        <v/>
      </c>
      <c r="R94" s="72"/>
      <c r="S94" s="19"/>
      <c r="T94" s="72"/>
      <c r="U94" s="19"/>
      <c r="V94" s="72"/>
      <c r="W94" s="72"/>
      <c r="X94" s="72"/>
      <c r="Y94" s="210" t="str">
        <f t="shared" si="70"/>
        <v/>
      </c>
      <c r="Z94" s="211" t="str">
        <f t="shared" si="71"/>
        <v/>
      </c>
      <c r="AA94" s="476"/>
      <c r="AB94" s="477"/>
      <c r="AD94" s="122" t="str">
        <f t="shared" si="28"/>
        <v/>
      </c>
      <c r="AE94" s="122" t="str">
        <f t="shared" si="28"/>
        <v/>
      </c>
      <c r="AF94" s="123">
        <f t="shared" si="28"/>
        <v>0</v>
      </c>
      <c r="AG94" s="122" t="str">
        <f t="shared" si="29"/>
        <v/>
      </c>
      <c r="AH94" s="122" t="str">
        <f t="shared" si="29"/>
        <v/>
      </c>
      <c r="AI94" s="123">
        <f t="shared" si="29"/>
        <v>0</v>
      </c>
      <c r="AW94" s="46" t="str">
        <f t="shared" si="30"/>
        <v/>
      </c>
      <c r="AX94" s="46">
        <f t="shared" si="30"/>
        <v>1</v>
      </c>
      <c r="AY94" s="96">
        <v>33</v>
      </c>
      <c r="AZ94" s="47" t="str">
        <f t="shared" si="31"/>
        <v/>
      </c>
      <c r="BA94" s="47">
        <f t="shared" si="32"/>
        <v>0</v>
      </c>
      <c r="BB94" s="90" t="str">
        <f t="shared" si="33"/>
        <v/>
      </c>
      <c r="BC94" s="124">
        <v>33</v>
      </c>
      <c r="BD94" s="125">
        <f t="shared" si="34"/>
        <v>1</v>
      </c>
      <c r="BE94" s="126">
        <f t="shared" si="35"/>
        <v>1</v>
      </c>
      <c r="BF94" s="90">
        <f t="shared" si="36"/>
        <v>0</v>
      </c>
      <c r="BG94" s="90">
        <f t="shared" si="75"/>
        <v>0</v>
      </c>
      <c r="BH94" s="90" t="str">
        <f t="shared" si="72"/>
        <v/>
      </c>
      <c r="BI94" s="90" t="e">
        <f t="shared" si="37"/>
        <v>#NUM!</v>
      </c>
      <c r="BJ94" s="90" t="str">
        <f t="shared" si="38"/>
        <v/>
      </c>
      <c r="BK94" s="127">
        <f t="shared" si="39"/>
        <v>0</v>
      </c>
      <c r="BL94" s="128" t="e">
        <f t="shared" si="40"/>
        <v>#NUM!</v>
      </c>
      <c r="BM94" s="128" t="e">
        <f t="shared" si="41"/>
        <v>#NUM!</v>
      </c>
      <c r="BN94" s="128" t="str">
        <f t="shared" si="42"/>
        <v/>
      </c>
      <c r="BO94" s="128" t="str">
        <f t="shared" si="73"/>
        <v/>
      </c>
      <c r="BP94" s="90">
        <f t="shared" si="43"/>
        <v>0</v>
      </c>
      <c r="BQ94" s="90">
        <f t="shared" si="44"/>
        <v>0</v>
      </c>
      <c r="BR94" s="90">
        <f t="shared" si="76"/>
        <v>0</v>
      </c>
      <c r="BS94" s="90" t="str">
        <f t="shared" si="45"/>
        <v/>
      </c>
      <c r="BT94" s="90" t="e">
        <f t="shared" si="46"/>
        <v>#NUM!</v>
      </c>
      <c r="BU94" s="90" t="e">
        <f t="shared" si="47"/>
        <v>#NUM!</v>
      </c>
      <c r="BV94" s="127">
        <f t="shared" si="48"/>
        <v>0</v>
      </c>
      <c r="BW94" s="128" t="e">
        <f t="shared" si="49"/>
        <v>#NUM!</v>
      </c>
      <c r="BX94" s="128" t="e">
        <f t="shared" si="50"/>
        <v>#NUM!</v>
      </c>
      <c r="BY94" s="128" t="str">
        <f t="shared" si="51"/>
        <v/>
      </c>
      <c r="BZ94" s="128" t="str">
        <f t="shared" si="74"/>
        <v/>
      </c>
      <c r="CA94" s="90">
        <f t="shared" si="52"/>
        <v>0</v>
      </c>
      <c r="CB94" s="90"/>
      <c r="CC94" s="90"/>
      <c r="CD94" s="129"/>
      <c r="CE94" s="130">
        <f t="shared" si="53"/>
        <v>0</v>
      </c>
      <c r="CF94" s="46">
        <f t="shared" ref="CF94:CU96" si="102">IF(OR($AZ94="",$BA94=""),0,MAX(MIN(CF$61-1,$BA94)-MAX(CG$61,$AZ94)+1,0))</f>
        <v>0</v>
      </c>
      <c r="CG94" s="46">
        <f t="shared" si="102"/>
        <v>0</v>
      </c>
      <c r="CH94" s="46">
        <f t="shared" si="102"/>
        <v>0</v>
      </c>
      <c r="CI94" s="46">
        <f t="shared" si="102"/>
        <v>0</v>
      </c>
      <c r="CJ94" s="46">
        <f t="shared" si="102"/>
        <v>0</v>
      </c>
      <c r="CK94" s="46">
        <f t="shared" si="102"/>
        <v>0</v>
      </c>
      <c r="CL94" s="46">
        <f t="shared" si="102"/>
        <v>0</v>
      </c>
      <c r="CM94" s="46">
        <f t="shared" si="102"/>
        <v>0</v>
      </c>
      <c r="CN94" s="46">
        <f t="shared" si="102"/>
        <v>0</v>
      </c>
      <c r="CO94" s="46">
        <f t="shared" si="102"/>
        <v>0</v>
      </c>
      <c r="CP94" s="46">
        <f t="shared" si="102"/>
        <v>0</v>
      </c>
      <c r="CQ94" s="46">
        <f t="shared" si="102"/>
        <v>0</v>
      </c>
      <c r="CR94" s="46">
        <f t="shared" si="102"/>
        <v>0</v>
      </c>
      <c r="CS94" s="46">
        <f t="shared" si="102"/>
        <v>0</v>
      </c>
      <c r="CT94" s="46">
        <f t="shared" si="102"/>
        <v>0</v>
      </c>
      <c r="CU94" s="46">
        <f t="shared" si="102"/>
        <v>0</v>
      </c>
      <c r="CV94" s="46">
        <f t="shared" si="98"/>
        <v>0</v>
      </c>
      <c r="CW94" s="46">
        <f t="shared" si="98"/>
        <v>0</v>
      </c>
      <c r="CX94" s="46">
        <f t="shared" si="98"/>
        <v>0</v>
      </c>
      <c r="CY94" s="46">
        <f t="shared" si="98"/>
        <v>0</v>
      </c>
      <c r="CZ94" s="46">
        <f t="shared" si="98"/>
        <v>0</v>
      </c>
      <c r="DA94" s="46">
        <f t="shared" si="98"/>
        <v>0</v>
      </c>
      <c r="DB94" s="46">
        <f t="shared" si="98"/>
        <v>0</v>
      </c>
      <c r="DC94" s="46">
        <f t="shared" si="98"/>
        <v>0</v>
      </c>
      <c r="DD94" s="46">
        <f t="shared" si="98"/>
        <v>0</v>
      </c>
      <c r="DE94" s="46">
        <f t="shared" si="98"/>
        <v>0</v>
      </c>
      <c r="DF94" s="46">
        <f t="shared" si="98"/>
        <v>0</v>
      </c>
      <c r="DG94" s="46">
        <f t="shared" si="98"/>
        <v>0</v>
      </c>
      <c r="DH94" s="46">
        <f t="shared" si="98"/>
        <v>0</v>
      </c>
      <c r="DI94" s="46">
        <f t="shared" si="98"/>
        <v>0</v>
      </c>
      <c r="DJ94" s="46">
        <f t="shared" si="98"/>
        <v>0</v>
      </c>
      <c r="DK94" s="46">
        <f t="shared" si="98"/>
        <v>0</v>
      </c>
      <c r="DL94" s="46">
        <f t="shared" ref="DL94:EA96" si="103">IF(OR($AZ94="",$BA94=""),0,MAX(MIN(DL$61-1,$BA94)-MAX(DM$61,$AZ94)+1,0))</f>
        <v>0</v>
      </c>
      <c r="DM94" s="46">
        <f t="shared" si="103"/>
        <v>0</v>
      </c>
      <c r="DN94" s="46">
        <f t="shared" si="103"/>
        <v>0</v>
      </c>
      <c r="DO94" s="46">
        <f t="shared" si="103"/>
        <v>0</v>
      </c>
      <c r="DP94" s="46">
        <f t="shared" si="103"/>
        <v>0</v>
      </c>
      <c r="DQ94" s="46">
        <f t="shared" si="103"/>
        <v>0</v>
      </c>
      <c r="DR94" s="46">
        <f t="shared" si="103"/>
        <v>0</v>
      </c>
      <c r="DS94" s="46">
        <f t="shared" si="103"/>
        <v>0</v>
      </c>
      <c r="DT94" s="46">
        <f t="shared" si="103"/>
        <v>0</v>
      </c>
      <c r="DU94" s="46">
        <f t="shared" si="103"/>
        <v>0</v>
      </c>
      <c r="DV94" s="46">
        <f t="shared" si="103"/>
        <v>0</v>
      </c>
      <c r="DW94" s="46">
        <f t="shared" si="103"/>
        <v>0</v>
      </c>
      <c r="DX94" s="46">
        <f t="shared" si="103"/>
        <v>0</v>
      </c>
      <c r="DY94" s="46">
        <f t="shared" si="103"/>
        <v>0</v>
      </c>
      <c r="DZ94" s="46">
        <f t="shared" si="103"/>
        <v>0</v>
      </c>
      <c r="EA94" s="46">
        <f t="shared" si="103"/>
        <v>0</v>
      </c>
      <c r="EB94" s="46">
        <f t="shared" si="99"/>
        <v>0</v>
      </c>
      <c r="EC94" s="46">
        <f t="shared" si="99"/>
        <v>0</v>
      </c>
      <c r="ED94" s="46">
        <f t="shared" si="99"/>
        <v>0</v>
      </c>
      <c r="EE94" s="46">
        <f t="shared" si="99"/>
        <v>0</v>
      </c>
      <c r="EF94" s="46">
        <f t="shared" si="99"/>
        <v>0</v>
      </c>
      <c r="EG94" s="46">
        <f t="shared" si="99"/>
        <v>0</v>
      </c>
      <c r="EH94" s="46">
        <f t="shared" si="99"/>
        <v>0</v>
      </c>
      <c r="EI94" s="46">
        <f t="shared" si="99"/>
        <v>0</v>
      </c>
      <c r="EJ94" s="46">
        <f t="shared" si="99"/>
        <v>0</v>
      </c>
      <c r="EK94" s="46">
        <f t="shared" si="99"/>
        <v>0</v>
      </c>
      <c r="EL94" s="46">
        <f t="shared" si="99"/>
        <v>0</v>
      </c>
      <c r="EM94" s="46">
        <f t="shared" si="99"/>
        <v>0</v>
      </c>
      <c r="EN94" s="46">
        <f t="shared" si="99"/>
        <v>0</v>
      </c>
      <c r="EO94" s="46">
        <f t="shared" si="99"/>
        <v>0</v>
      </c>
      <c r="EP94" s="46">
        <f>IF(OR($AZ94="",$BA94=""),0,MAX(MIN(EP$61-1,$BA94)-MAX(EQ$61,$AZ94)+1,0))</f>
        <v>0</v>
      </c>
      <c r="EQ94" s="46">
        <f t="shared" si="95"/>
        <v>0</v>
      </c>
      <c r="ER94" s="46">
        <f t="shared" si="95"/>
        <v>0</v>
      </c>
      <c r="ES94" s="46">
        <f t="shared" si="95"/>
        <v>0</v>
      </c>
      <c r="ET94" s="46">
        <f t="shared" si="95"/>
        <v>0</v>
      </c>
      <c r="EU94" s="46">
        <f t="shared" si="95"/>
        <v>0</v>
      </c>
      <c r="EV94" s="46">
        <f t="shared" si="95"/>
        <v>0</v>
      </c>
      <c r="EW94" s="46">
        <f t="shared" si="95"/>
        <v>0</v>
      </c>
      <c r="EX94" s="46">
        <f t="shared" si="95"/>
        <v>0</v>
      </c>
      <c r="EY94" s="46">
        <f t="shared" si="95"/>
        <v>0</v>
      </c>
      <c r="EZ94" s="46">
        <f t="shared" si="95"/>
        <v>0</v>
      </c>
      <c r="FA94" s="46">
        <f t="shared" si="95"/>
        <v>0</v>
      </c>
      <c r="FB94" s="46">
        <f t="shared" si="95"/>
        <v>0</v>
      </c>
      <c r="FC94" s="46">
        <f t="shared" si="95"/>
        <v>0</v>
      </c>
      <c r="FD94" s="46">
        <f t="shared" si="95"/>
        <v>0</v>
      </c>
      <c r="FE94" s="46">
        <f t="shared" si="95"/>
        <v>0</v>
      </c>
      <c r="FF94" s="46">
        <f t="shared" si="95"/>
        <v>0</v>
      </c>
      <c r="FG94" s="46">
        <f t="shared" si="95"/>
        <v>0</v>
      </c>
      <c r="FH94" s="46">
        <f t="shared" si="95"/>
        <v>0</v>
      </c>
      <c r="FI94" s="46">
        <f t="shared" si="95"/>
        <v>0</v>
      </c>
      <c r="FJ94" s="46">
        <f t="shared" si="95"/>
        <v>0</v>
      </c>
      <c r="FK94" s="46">
        <f t="shared" si="95"/>
        <v>0</v>
      </c>
      <c r="FL94" s="46">
        <f t="shared" si="95"/>
        <v>0</v>
      </c>
      <c r="FM94" s="46">
        <f t="shared" si="95"/>
        <v>0</v>
      </c>
      <c r="FN94" s="46">
        <f t="shared" si="95"/>
        <v>0</v>
      </c>
      <c r="FO94" s="46">
        <f t="shared" si="95"/>
        <v>0</v>
      </c>
      <c r="FP94" s="46">
        <f t="shared" si="95"/>
        <v>0</v>
      </c>
      <c r="FQ94" s="46">
        <f t="shared" si="95"/>
        <v>0</v>
      </c>
      <c r="FR94" s="46">
        <f t="shared" si="95"/>
        <v>0</v>
      </c>
      <c r="FS94" s="46">
        <f t="shared" si="95"/>
        <v>0</v>
      </c>
      <c r="FT94" s="46">
        <f t="shared" si="95"/>
        <v>0</v>
      </c>
      <c r="FU94" s="46">
        <f t="shared" si="95"/>
        <v>0</v>
      </c>
      <c r="FV94" s="46">
        <f t="shared" si="95"/>
        <v>0</v>
      </c>
      <c r="FW94" s="46">
        <f t="shared" si="95"/>
        <v>0</v>
      </c>
      <c r="FX94" s="46">
        <f t="shared" si="95"/>
        <v>0</v>
      </c>
      <c r="FY94" s="46">
        <f t="shared" si="95"/>
        <v>0</v>
      </c>
      <c r="FZ94" s="46">
        <f t="shared" si="95"/>
        <v>0</v>
      </c>
      <c r="GA94" s="46">
        <f t="shared" si="95"/>
        <v>0</v>
      </c>
      <c r="GB94" s="46">
        <f t="shared" si="95"/>
        <v>0</v>
      </c>
      <c r="GC94" s="46">
        <f t="shared" si="95"/>
        <v>0</v>
      </c>
      <c r="GD94" s="46">
        <f t="shared" si="95"/>
        <v>0</v>
      </c>
      <c r="GE94" s="46">
        <f t="shared" si="95"/>
        <v>0</v>
      </c>
      <c r="GF94" s="46">
        <f t="shared" si="95"/>
        <v>0</v>
      </c>
      <c r="GG94" s="46">
        <f t="shared" si="95"/>
        <v>0</v>
      </c>
      <c r="GH94" s="46">
        <f t="shared" si="95"/>
        <v>0</v>
      </c>
      <c r="GI94" s="46">
        <f t="shared" si="95"/>
        <v>0</v>
      </c>
      <c r="GJ94" s="46">
        <f t="shared" si="95"/>
        <v>0</v>
      </c>
      <c r="GK94" s="46">
        <f t="shared" si="95"/>
        <v>0</v>
      </c>
      <c r="GL94" s="46">
        <f t="shared" si="95"/>
        <v>0</v>
      </c>
      <c r="GM94" s="46">
        <f t="shared" si="95"/>
        <v>0</v>
      </c>
      <c r="GN94" s="46">
        <f t="shared" si="95"/>
        <v>0</v>
      </c>
      <c r="GO94" s="46">
        <f t="shared" si="95"/>
        <v>0</v>
      </c>
      <c r="GP94" s="46">
        <f t="shared" si="95"/>
        <v>0</v>
      </c>
      <c r="GQ94" s="46">
        <f t="shared" si="95"/>
        <v>0</v>
      </c>
      <c r="GR94" s="46">
        <f t="shared" si="95"/>
        <v>0</v>
      </c>
      <c r="GS94" s="46">
        <f t="shared" si="95"/>
        <v>0</v>
      </c>
      <c r="GT94" s="46">
        <f t="shared" si="95"/>
        <v>0</v>
      </c>
      <c r="GU94" s="46">
        <f t="shared" si="95"/>
        <v>0</v>
      </c>
      <c r="GV94" s="46">
        <f t="shared" si="95"/>
        <v>0</v>
      </c>
      <c r="GW94" s="46">
        <f t="shared" si="95"/>
        <v>0</v>
      </c>
      <c r="GX94" s="46">
        <f t="shared" si="95"/>
        <v>0</v>
      </c>
      <c r="GY94" s="46">
        <f t="shared" si="95"/>
        <v>0</v>
      </c>
      <c r="GZ94" s="46">
        <f t="shared" si="95"/>
        <v>0</v>
      </c>
      <c r="HA94" s="46">
        <f t="shared" si="95"/>
        <v>0</v>
      </c>
      <c r="HB94" s="46">
        <f t="shared" si="95"/>
        <v>0</v>
      </c>
      <c r="HC94" s="46">
        <f t="shared" si="97"/>
        <v>0</v>
      </c>
      <c r="HD94" s="46">
        <f t="shared" si="97"/>
        <v>0</v>
      </c>
      <c r="HE94" s="46">
        <f t="shared" si="97"/>
        <v>0</v>
      </c>
      <c r="HF94" s="46">
        <f t="shared" si="97"/>
        <v>0</v>
      </c>
      <c r="HG94" s="46">
        <f t="shared" si="97"/>
        <v>0</v>
      </c>
      <c r="HH94" s="46">
        <f t="shared" si="97"/>
        <v>0</v>
      </c>
      <c r="HI94" s="46">
        <f t="shared" si="97"/>
        <v>0</v>
      </c>
      <c r="HJ94" s="46">
        <f t="shared" si="97"/>
        <v>0</v>
      </c>
      <c r="HK94" s="46">
        <f t="shared" si="97"/>
        <v>0</v>
      </c>
      <c r="HL94" s="46">
        <f t="shared" si="97"/>
        <v>0</v>
      </c>
      <c r="HM94" s="46">
        <f t="shared" si="97"/>
        <v>0</v>
      </c>
      <c r="HN94" s="46">
        <f t="shared" si="97"/>
        <v>0</v>
      </c>
      <c r="HO94" s="46">
        <f t="shared" si="97"/>
        <v>0</v>
      </c>
      <c r="HP94" s="46">
        <f t="shared" si="97"/>
        <v>0</v>
      </c>
      <c r="HQ94" s="46">
        <f t="shared" si="97"/>
        <v>0</v>
      </c>
      <c r="HR94" s="46">
        <f t="shared" si="97"/>
        <v>0</v>
      </c>
      <c r="HS94" s="46">
        <f t="shared" si="97"/>
        <v>0</v>
      </c>
      <c r="HT94" s="46">
        <f t="shared" si="97"/>
        <v>0</v>
      </c>
      <c r="HU94" s="46">
        <f t="shared" si="97"/>
        <v>0</v>
      </c>
      <c r="HV94" s="46">
        <f t="shared" si="97"/>
        <v>0</v>
      </c>
      <c r="HW94" s="46">
        <f t="shared" si="97"/>
        <v>0</v>
      </c>
      <c r="HX94" s="46">
        <f t="shared" si="97"/>
        <v>0</v>
      </c>
      <c r="HY94" s="46">
        <f t="shared" si="97"/>
        <v>0</v>
      </c>
      <c r="HZ94" s="46">
        <f t="shared" si="97"/>
        <v>0</v>
      </c>
      <c r="IA94" s="46">
        <f t="shared" si="97"/>
        <v>0</v>
      </c>
      <c r="IB94" s="46">
        <f t="shared" si="97"/>
        <v>0</v>
      </c>
      <c r="IC94" s="46">
        <f t="shared" si="97"/>
        <v>0</v>
      </c>
      <c r="ID94" s="46">
        <f t="shared" si="97"/>
        <v>0</v>
      </c>
      <c r="IE94" s="46">
        <f t="shared" si="97"/>
        <v>0</v>
      </c>
      <c r="IF94" s="46">
        <f t="shared" si="97"/>
        <v>0</v>
      </c>
      <c r="IG94" s="46">
        <f t="shared" si="97"/>
        <v>0</v>
      </c>
      <c r="IH94" s="46">
        <f t="shared" si="97"/>
        <v>0</v>
      </c>
      <c r="II94" s="46">
        <f t="shared" si="97"/>
        <v>0</v>
      </c>
      <c r="IJ94" s="46">
        <f t="shared" si="97"/>
        <v>0</v>
      </c>
      <c r="IK94" s="46">
        <f t="shared" si="97"/>
        <v>0</v>
      </c>
      <c r="IL94" s="46">
        <f t="shared" si="97"/>
        <v>0</v>
      </c>
      <c r="IM94" s="46">
        <f t="shared" si="97"/>
        <v>0</v>
      </c>
      <c r="IN94" s="46">
        <f t="shared" si="97"/>
        <v>0</v>
      </c>
      <c r="IO94" s="46">
        <f t="shared" si="97"/>
        <v>0</v>
      </c>
      <c r="IP94" s="46">
        <f t="shared" si="97"/>
        <v>0</v>
      </c>
      <c r="IQ94" s="46">
        <f t="shared" si="97"/>
        <v>0</v>
      </c>
      <c r="IR94" s="46">
        <f t="shared" si="97"/>
        <v>0</v>
      </c>
      <c r="IS94" s="46">
        <f t="shared" si="97"/>
        <v>0</v>
      </c>
      <c r="IT94" s="46">
        <f t="shared" si="97"/>
        <v>0</v>
      </c>
      <c r="IU94" s="46">
        <f t="shared" si="97"/>
        <v>0</v>
      </c>
      <c r="IV94" s="46">
        <f t="shared" si="97"/>
        <v>0</v>
      </c>
      <c r="IW94" s="46">
        <f t="shared" si="97"/>
        <v>0</v>
      </c>
      <c r="IX94" s="46">
        <f t="shared" si="97"/>
        <v>0</v>
      </c>
      <c r="IY94" s="46">
        <f t="shared" si="97"/>
        <v>0</v>
      </c>
      <c r="IZ94" s="46">
        <f t="shared" si="97"/>
        <v>0</v>
      </c>
      <c r="JA94" s="46">
        <f t="shared" si="97"/>
        <v>0</v>
      </c>
      <c r="JB94" s="46">
        <f t="shared" si="97"/>
        <v>0</v>
      </c>
      <c r="JC94" s="46">
        <f t="shared" si="97"/>
        <v>0</v>
      </c>
      <c r="JD94" s="46">
        <f t="shared" si="97"/>
        <v>0</v>
      </c>
      <c r="JE94" s="46">
        <f t="shared" si="97"/>
        <v>0</v>
      </c>
      <c r="JF94" s="46">
        <f t="shared" si="97"/>
        <v>0</v>
      </c>
      <c r="JG94" s="46">
        <f t="shared" si="97"/>
        <v>0</v>
      </c>
      <c r="JH94" s="46">
        <f t="shared" si="97"/>
        <v>0</v>
      </c>
      <c r="JI94" s="46">
        <f t="shared" si="97"/>
        <v>0</v>
      </c>
      <c r="JJ94" s="46">
        <f t="shared" si="97"/>
        <v>0</v>
      </c>
      <c r="JK94" s="46">
        <f t="shared" si="97"/>
        <v>0</v>
      </c>
      <c r="JL94" s="46">
        <f t="shared" si="97"/>
        <v>0</v>
      </c>
      <c r="JM94" s="46">
        <f t="shared" si="97"/>
        <v>0</v>
      </c>
      <c r="JN94" s="46">
        <f t="shared" si="97"/>
        <v>0</v>
      </c>
      <c r="JO94" s="46">
        <f t="shared" ref="JO94:KD96" si="104">IF(OR($AZ94="",$BA94=""),0,MAX(MIN(JO$61-1,$BA94)-MAX(JP$61,$AZ94)+1,0))</f>
        <v>0</v>
      </c>
      <c r="JP94" s="46">
        <f t="shared" si="104"/>
        <v>0</v>
      </c>
      <c r="JQ94" s="46">
        <f t="shared" si="104"/>
        <v>0</v>
      </c>
      <c r="JR94" s="46">
        <f t="shared" si="104"/>
        <v>0</v>
      </c>
      <c r="JS94" s="46">
        <f t="shared" si="104"/>
        <v>0</v>
      </c>
      <c r="JT94" s="46">
        <f t="shared" si="104"/>
        <v>0</v>
      </c>
      <c r="JU94" s="46">
        <f t="shared" si="104"/>
        <v>0</v>
      </c>
      <c r="JV94" s="46">
        <f t="shared" si="104"/>
        <v>0</v>
      </c>
      <c r="JW94" s="46">
        <f t="shared" si="104"/>
        <v>0</v>
      </c>
      <c r="JX94" s="46">
        <f t="shared" si="104"/>
        <v>0</v>
      </c>
      <c r="JY94" s="46">
        <f t="shared" si="104"/>
        <v>0</v>
      </c>
      <c r="JZ94" s="46">
        <f t="shared" si="104"/>
        <v>0</v>
      </c>
      <c r="KA94" s="46">
        <f t="shared" si="104"/>
        <v>0</v>
      </c>
      <c r="KB94" s="46">
        <f t="shared" si="104"/>
        <v>0</v>
      </c>
      <c r="KC94" s="46">
        <f t="shared" si="104"/>
        <v>0</v>
      </c>
      <c r="KD94" s="46">
        <f t="shared" si="104"/>
        <v>0</v>
      </c>
      <c r="KE94" s="46">
        <f t="shared" si="100"/>
        <v>0</v>
      </c>
      <c r="KF94" s="46">
        <f t="shared" si="100"/>
        <v>0</v>
      </c>
      <c r="KG94" s="46">
        <f t="shared" si="100"/>
        <v>0</v>
      </c>
      <c r="KH94" s="46">
        <f t="shared" si="100"/>
        <v>0</v>
      </c>
      <c r="KI94" s="46">
        <f t="shared" si="100"/>
        <v>0</v>
      </c>
      <c r="KJ94" s="46">
        <f t="shared" si="100"/>
        <v>0</v>
      </c>
      <c r="KK94" s="46">
        <f t="shared" si="100"/>
        <v>0</v>
      </c>
      <c r="KL94" s="46">
        <f t="shared" si="100"/>
        <v>0</v>
      </c>
      <c r="KM94" s="46">
        <f t="shared" si="100"/>
        <v>0</v>
      </c>
      <c r="KN94" s="46">
        <f t="shared" si="100"/>
        <v>0</v>
      </c>
      <c r="KO94" s="46">
        <f t="shared" si="100"/>
        <v>0</v>
      </c>
      <c r="KP94" s="46">
        <f t="shared" si="100"/>
        <v>0</v>
      </c>
      <c r="KQ94" s="46">
        <f t="shared" si="100"/>
        <v>0</v>
      </c>
      <c r="KR94" s="46">
        <f t="shared" si="100"/>
        <v>0</v>
      </c>
      <c r="KS94" s="46">
        <f t="shared" si="100"/>
        <v>0</v>
      </c>
      <c r="KT94" s="46">
        <f t="shared" si="100"/>
        <v>0</v>
      </c>
      <c r="KU94" s="46">
        <f t="shared" si="101"/>
        <v>0</v>
      </c>
      <c r="KV94" s="46">
        <f t="shared" si="101"/>
        <v>0</v>
      </c>
      <c r="KW94" s="46">
        <f t="shared" si="101"/>
        <v>0</v>
      </c>
      <c r="KX94" s="46">
        <f t="shared" si="101"/>
        <v>0</v>
      </c>
      <c r="KY94" s="46">
        <f t="shared" si="101"/>
        <v>0</v>
      </c>
      <c r="KZ94" s="46">
        <f t="shared" si="101"/>
        <v>0</v>
      </c>
      <c r="LA94" s="46">
        <f t="shared" si="101"/>
        <v>0</v>
      </c>
      <c r="LB94" s="46">
        <f t="shared" si="101"/>
        <v>0</v>
      </c>
      <c r="LC94" s="46">
        <f t="shared" si="101"/>
        <v>0</v>
      </c>
      <c r="LD94" s="46">
        <f t="shared" si="101"/>
        <v>0</v>
      </c>
      <c r="LE94" s="46">
        <f t="shared" si="101"/>
        <v>0</v>
      </c>
      <c r="LF94" s="46">
        <f t="shared" si="101"/>
        <v>0</v>
      </c>
      <c r="LG94" s="46">
        <f t="shared" si="101"/>
        <v>0</v>
      </c>
      <c r="LH94" s="46">
        <f t="shared" si="101"/>
        <v>0</v>
      </c>
      <c r="LI94" s="46">
        <f t="shared" si="101"/>
        <v>0</v>
      </c>
      <c r="LJ94" s="46">
        <f t="shared" si="101"/>
        <v>0</v>
      </c>
      <c r="LK94" s="46">
        <f t="shared" ref="LK94:LT96" si="105">IF(OR($AZ94="",$BA94=""),0,MAX(MIN(LK$61-1,$BA94)-MAX(LL$61,$AZ94)+1,0))</f>
        <v>0</v>
      </c>
      <c r="LL94" s="46">
        <f t="shared" si="105"/>
        <v>0</v>
      </c>
      <c r="LM94" s="46">
        <f t="shared" si="105"/>
        <v>0</v>
      </c>
      <c r="LN94" s="46">
        <f t="shared" si="105"/>
        <v>0</v>
      </c>
      <c r="LO94" s="46">
        <f t="shared" si="105"/>
        <v>0</v>
      </c>
      <c r="LP94" s="46">
        <f t="shared" si="105"/>
        <v>0</v>
      </c>
      <c r="LQ94" s="46">
        <f t="shared" si="105"/>
        <v>0</v>
      </c>
      <c r="LR94" s="46">
        <f t="shared" si="105"/>
        <v>0</v>
      </c>
      <c r="LS94" s="46">
        <f t="shared" si="105"/>
        <v>0</v>
      </c>
      <c r="LT94" s="46">
        <f t="shared" si="105"/>
        <v>0</v>
      </c>
    </row>
    <row r="95" spans="1:332" ht="24.6" customHeight="1">
      <c r="A95" s="121">
        <v>34</v>
      </c>
      <c r="B95" s="19"/>
      <c r="C95" s="21"/>
      <c r="D95" s="21"/>
      <c r="E95" s="215" t="str">
        <f t="shared" si="25"/>
        <v/>
      </c>
      <c r="F95" s="215">
        <f t="shared" si="26"/>
        <v>0</v>
      </c>
      <c r="G95" s="218"/>
      <c r="H95" s="217" t="str">
        <f t="shared" si="27"/>
        <v>Falta(n) Fecha(s)</v>
      </c>
      <c r="I95" s="72"/>
      <c r="J95" s="72"/>
      <c r="K95" s="72"/>
      <c r="L95" s="72"/>
      <c r="M95" s="72"/>
      <c r="N95" s="72"/>
      <c r="O95" s="72"/>
      <c r="P95" s="72"/>
      <c r="Q95" s="210" t="str" cm="1">
        <f t="array" ref="Q95">IF(SUM(COUNTIF(J95:P95,{"SI","NO APLICA"}))=0,
   "",
   IF(SUM(COUNTIF(J95:P95,{"SI","NO APLICA"}))=COLUMNS(J95:P95),
      "CUMPLE",
      "NO CUMPLE"))</f>
        <v/>
      </c>
      <c r="R95" s="72"/>
      <c r="S95" s="19"/>
      <c r="T95" s="72"/>
      <c r="U95" s="19"/>
      <c r="V95" s="72"/>
      <c r="W95" s="72"/>
      <c r="X95" s="72"/>
      <c r="Y95" s="210" t="str">
        <f t="shared" si="70"/>
        <v/>
      </c>
      <c r="Z95" s="211" t="str">
        <f t="shared" si="71"/>
        <v/>
      </c>
      <c r="AA95" s="476"/>
      <c r="AB95" s="477"/>
      <c r="AD95" s="122" t="str">
        <f t="shared" si="28"/>
        <v/>
      </c>
      <c r="AE95" s="122" t="str">
        <f t="shared" si="28"/>
        <v/>
      </c>
      <c r="AF95" s="123">
        <f t="shared" si="28"/>
        <v>0</v>
      </c>
      <c r="AG95" s="122" t="str">
        <f t="shared" si="29"/>
        <v/>
      </c>
      <c r="AH95" s="122" t="str">
        <f t="shared" si="29"/>
        <v/>
      </c>
      <c r="AI95" s="123">
        <f t="shared" si="29"/>
        <v>0</v>
      </c>
      <c r="AW95" s="46" t="str">
        <f t="shared" si="30"/>
        <v/>
      </c>
      <c r="AX95" s="46">
        <f t="shared" si="30"/>
        <v>1</v>
      </c>
      <c r="AY95" s="96">
        <v>34</v>
      </c>
      <c r="AZ95" s="47" t="str">
        <f t="shared" si="31"/>
        <v/>
      </c>
      <c r="BA95" s="47">
        <f t="shared" si="32"/>
        <v>0</v>
      </c>
      <c r="BB95" s="90" t="str">
        <f t="shared" si="33"/>
        <v/>
      </c>
      <c r="BC95" s="124">
        <v>34</v>
      </c>
      <c r="BD95" s="125">
        <f t="shared" si="34"/>
        <v>1</v>
      </c>
      <c r="BE95" s="126">
        <f t="shared" si="35"/>
        <v>1</v>
      </c>
      <c r="BF95" s="90">
        <f t="shared" si="36"/>
        <v>0</v>
      </c>
      <c r="BG95" s="90">
        <f t="shared" si="75"/>
        <v>0</v>
      </c>
      <c r="BH95" s="90" t="str">
        <f t="shared" si="72"/>
        <v/>
      </c>
      <c r="BI95" s="90" t="e">
        <f t="shared" si="37"/>
        <v>#NUM!</v>
      </c>
      <c r="BJ95" s="90" t="str">
        <f t="shared" si="38"/>
        <v/>
      </c>
      <c r="BK95" s="127">
        <f t="shared" si="39"/>
        <v>0</v>
      </c>
      <c r="BL95" s="128" t="e">
        <f t="shared" si="40"/>
        <v>#NUM!</v>
      </c>
      <c r="BM95" s="128" t="e">
        <f t="shared" si="41"/>
        <v>#NUM!</v>
      </c>
      <c r="BN95" s="128" t="str">
        <f t="shared" si="42"/>
        <v/>
      </c>
      <c r="BO95" s="128" t="str">
        <f t="shared" si="73"/>
        <v/>
      </c>
      <c r="BP95" s="90">
        <f t="shared" si="43"/>
        <v>0</v>
      </c>
      <c r="BQ95" s="90">
        <f t="shared" si="44"/>
        <v>0</v>
      </c>
      <c r="BR95" s="90">
        <f t="shared" si="76"/>
        <v>0</v>
      </c>
      <c r="BS95" s="90" t="str">
        <f t="shared" si="45"/>
        <v/>
      </c>
      <c r="BT95" s="90" t="e">
        <f t="shared" si="46"/>
        <v>#NUM!</v>
      </c>
      <c r="BU95" s="90" t="e">
        <f t="shared" si="47"/>
        <v>#NUM!</v>
      </c>
      <c r="BV95" s="127">
        <f t="shared" si="48"/>
        <v>0</v>
      </c>
      <c r="BW95" s="128" t="e">
        <f t="shared" si="49"/>
        <v>#NUM!</v>
      </c>
      <c r="BX95" s="128" t="e">
        <f t="shared" si="50"/>
        <v>#NUM!</v>
      </c>
      <c r="BY95" s="128" t="str">
        <f t="shared" si="51"/>
        <v/>
      </c>
      <c r="BZ95" s="128" t="str">
        <f t="shared" si="74"/>
        <v/>
      </c>
      <c r="CA95" s="90">
        <f t="shared" si="52"/>
        <v>0</v>
      </c>
      <c r="CB95" s="90"/>
      <c r="CC95" s="90"/>
      <c r="CD95" s="129"/>
      <c r="CE95" s="130">
        <f t="shared" si="53"/>
        <v>0</v>
      </c>
      <c r="CF95" s="46">
        <f t="shared" si="102"/>
        <v>0</v>
      </c>
      <c r="CG95" s="46">
        <f t="shared" si="102"/>
        <v>0</v>
      </c>
      <c r="CH95" s="46">
        <f t="shared" si="102"/>
        <v>0</v>
      </c>
      <c r="CI95" s="46">
        <f t="shared" si="102"/>
        <v>0</v>
      </c>
      <c r="CJ95" s="46">
        <f t="shared" si="102"/>
        <v>0</v>
      </c>
      <c r="CK95" s="46">
        <f t="shared" si="102"/>
        <v>0</v>
      </c>
      <c r="CL95" s="46">
        <f t="shared" si="102"/>
        <v>0</v>
      </c>
      <c r="CM95" s="46">
        <f t="shared" si="102"/>
        <v>0</v>
      </c>
      <c r="CN95" s="46">
        <f t="shared" si="102"/>
        <v>0</v>
      </c>
      <c r="CO95" s="46">
        <f t="shared" si="102"/>
        <v>0</v>
      </c>
      <c r="CP95" s="46">
        <f t="shared" si="102"/>
        <v>0</v>
      </c>
      <c r="CQ95" s="46">
        <f t="shared" si="102"/>
        <v>0</v>
      </c>
      <c r="CR95" s="46">
        <f t="shared" si="102"/>
        <v>0</v>
      </c>
      <c r="CS95" s="46">
        <f t="shared" si="102"/>
        <v>0</v>
      </c>
      <c r="CT95" s="46">
        <f t="shared" si="102"/>
        <v>0</v>
      </c>
      <c r="CU95" s="46">
        <f t="shared" si="102"/>
        <v>0</v>
      </c>
      <c r="CV95" s="46">
        <f t="shared" si="98"/>
        <v>0</v>
      </c>
      <c r="CW95" s="46">
        <f t="shared" si="98"/>
        <v>0</v>
      </c>
      <c r="CX95" s="46">
        <f t="shared" si="98"/>
        <v>0</v>
      </c>
      <c r="CY95" s="46">
        <f t="shared" si="98"/>
        <v>0</v>
      </c>
      <c r="CZ95" s="46">
        <f t="shared" si="98"/>
        <v>0</v>
      </c>
      <c r="DA95" s="46">
        <f t="shared" si="98"/>
        <v>0</v>
      </c>
      <c r="DB95" s="46">
        <f t="shared" si="98"/>
        <v>0</v>
      </c>
      <c r="DC95" s="46">
        <f t="shared" si="98"/>
        <v>0</v>
      </c>
      <c r="DD95" s="46">
        <f t="shared" si="98"/>
        <v>0</v>
      </c>
      <c r="DE95" s="46">
        <f t="shared" si="98"/>
        <v>0</v>
      </c>
      <c r="DF95" s="46">
        <f t="shared" si="98"/>
        <v>0</v>
      </c>
      <c r="DG95" s="46">
        <f t="shared" si="98"/>
        <v>0</v>
      </c>
      <c r="DH95" s="46">
        <f t="shared" si="98"/>
        <v>0</v>
      </c>
      <c r="DI95" s="46">
        <f t="shared" si="98"/>
        <v>0</v>
      </c>
      <c r="DJ95" s="46">
        <f t="shared" si="98"/>
        <v>0</v>
      </c>
      <c r="DK95" s="46">
        <f t="shared" si="98"/>
        <v>0</v>
      </c>
      <c r="DL95" s="46">
        <f t="shared" si="103"/>
        <v>0</v>
      </c>
      <c r="DM95" s="46">
        <f t="shared" si="103"/>
        <v>0</v>
      </c>
      <c r="DN95" s="46">
        <f t="shared" si="103"/>
        <v>0</v>
      </c>
      <c r="DO95" s="46">
        <f t="shared" si="103"/>
        <v>0</v>
      </c>
      <c r="DP95" s="46">
        <f t="shared" si="103"/>
        <v>0</v>
      </c>
      <c r="DQ95" s="46">
        <f t="shared" si="103"/>
        <v>0</v>
      </c>
      <c r="DR95" s="46">
        <f t="shared" si="103"/>
        <v>0</v>
      </c>
      <c r="DS95" s="46">
        <f t="shared" si="103"/>
        <v>0</v>
      </c>
      <c r="DT95" s="46">
        <f t="shared" si="103"/>
        <v>0</v>
      </c>
      <c r="DU95" s="46">
        <f t="shared" si="103"/>
        <v>0</v>
      </c>
      <c r="DV95" s="46">
        <f t="shared" si="103"/>
        <v>0</v>
      </c>
      <c r="DW95" s="46">
        <f t="shared" si="103"/>
        <v>0</v>
      </c>
      <c r="DX95" s="46">
        <f t="shared" si="103"/>
        <v>0</v>
      </c>
      <c r="DY95" s="46">
        <f t="shared" si="103"/>
        <v>0</v>
      </c>
      <c r="DZ95" s="46">
        <f t="shared" si="103"/>
        <v>0</v>
      </c>
      <c r="EA95" s="46">
        <f t="shared" si="103"/>
        <v>0</v>
      </c>
      <c r="EB95" s="46">
        <f t="shared" si="99"/>
        <v>0</v>
      </c>
      <c r="EC95" s="46">
        <f t="shared" si="99"/>
        <v>0</v>
      </c>
      <c r="ED95" s="46">
        <f t="shared" si="99"/>
        <v>0</v>
      </c>
      <c r="EE95" s="46">
        <f t="shared" si="99"/>
        <v>0</v>
      </c>
      <c r="EF95" s="46">
        <f t="shared" si="99"/>
        <v>0</v>
      </c>
      <c r="EG95" s="46">
        <f t="shared" si="99"/>
        <v>0</v>
      </c>
      <c r="EH95" s="46">
        <f t="shared" si="99"/>
        <v>0</v>
      </c>
      <c r="EI95" s="46">
        <f t="shared" si="99"/>
        <v>0</v>
      </c>
      <c r="EJ95" s="46">
        <f t="shared" si="99"/>
        <v>0</v>
      </c>
      <c r="EK95" s="46">
        <f t="shared" si="99"/>
        <v>0</v>
      </c>
      <c r="EL95" s="46">
        <f t="shared" si="99"/>
        <v>0</v>
      </c>
      <c r="EM95" s="46">
        <f t="shared" si="99"/>
        <v>0</v>
      </c>
      <c r="EN95" s="46">
        <f t="shared" si="99"/>
        <v>0</v>
      </c>
      <c r="EO95" s="46">
        <f t="shared" si="99"/>
        <v>0</v>
      </c>
      <c r="EP95" s="46">
        <f>IF(OR($AZ95="",$BA95=""),0,MAX(MIN(EP$61-1,$BA95)-MAX(EQ$61,$AZ95)+1,0))</f>
        <v>0</v>
      </c>
      <c r="EQ95" s="46">
        <f t="shared" si="95"/>
        <v>0</v>
      </c>
      <c r="ER95" s="46">
        <f t="shared" si="95"/>
        <v>0</v>
      </c>
      <c r="ES95" s="46">
        <f t="shared" si="95"/>
        <v>0</v>
      </c>
      <c r="ET95" s="46">
        <f t="shared" si="95"/>
        <v>0</v>
      </c>
      <c r="EU95" s="46">
        <f t="shared" si="95"/>
        <v>0</v>
      </c>
      <c r="EV95" s="46">
        <f t="shared" si="95"/>
        <v>0</v>
      </c>
      <c r="EW95" s="46">
        <f t="shared" si="95"/>
        <v>0</v>
      </c>
      <c r="EX95" s="46">
        <f t="shared" si="95"/>
        <v>0</v>
      </c>
      <c r="EY95" s="46">
        <f t="shared" si="95"/>
        <v>0</v>
      </c>
      <c r="EZ95" s="46">
        <f t="shared" si="95"/>
        <v>0</v>
      </c>
      <c r="FA95" s="46">
        <f t="shared" si="95"/>
        <v>0</v>
      </c>
      <c r="FB95" s="46">
        <f t="shared" si="95"/>
        <v>0</v>
      </c>
      <c r="FC95" s="46">
        <f t="shared" si="95"/>
        <v>0</v>
      </c>
      <c r="FD95" s="46">
        <f t="shared" si="95"/>
        <v>0</v>
      </c>
      <c r="FE95" s="46">
        <f t="shared" si="95"/>
        <v>0</v>
      </c>
      <c r="FF95" s="46">
        <f t="shared" si="95"/>
        <v>0</v>
      </c>
      <c r="FG95" s="46">
        <f t="shared" si="95"/>
        <v>0</v>
      </c>
      <c r="FH95" s="46">
        <f t="shared" si="95"/>
        <v>0</v>
      </c>
      <c r="FI95" s="46">
        <f t="shared" si="95"/>
        <v>0</v>
      </c>
      <c r="FJ95" s="46">
        <f t="shared" si="95"/>
        <v>0</v>
      </c>
      <c r="FK95" s="46">
        <f t="shared" si="95"/>
        <v>0</v>
      </c>
      <c r="FL95" s="46">
        <f t="shared" si="95"/>
        <v>0</v>
      </c>
      <c r="FM95" s="46">
        <f t="shared" si="95"/>
        <v>0</v>
      </c>
      <c r="FN95" s="46">
        <f t="shared" si="95"/>
        <v>0</v>
      </c>
      <c r="FO95" s="46">
        <f t="shared" si="95"/>
        <v>0</v>
      </c>
      <c r="FP95" s="46">
        <f t="shared" si="95"/>
        <v>0</v>
      </c>
      <c r="FQ95" s="46">
        <f t="shared" si="95"/>
        <v>0</v>
      </c>
      <c r="FR95" s="46">
        <f t="shared" si="95"/>
        <v>0</v>
      </c>
      <c r="FS95" s="46">
        <f t="shared" si="95"/>
        <v>0</v>
      </c>
      <c r="FT95" s="46">
        <f t="shared" si="95"/>
        <v>0</v>
      </c>
      <c r="FU95" s="46">
        <f t="shared" si="95"/>
        <v>0</v>
      </c>
      <c r="FV95" s="46">
        <f t="shared" si="95"/>
        <v>0</v>
      </c>
      <c r="FW95" s="46">
        <f t="shared" si="95"/>
        <v>0</v>
      </c>
      <c r="FX95" s="46">
        <f t="shared" si="95"/>
        <v>0</v>
      </c>
      <c r="FY95" s="46">
        <f t="shared" si="95"/>
        <v>0</v>
      </c>
      <c r="FZ95" s="46">
        <f t="shared" si="95"/>
        <v>0</v>
      </c>
      <c r="GA95" s="46">
        <f t="shared" si="95"/>
        <v>0</v>
      </c>
      <c r="GB95" s="46">
        <f t="shared" si="95"/>
        <v>0</v>
      </c>
      <c r="GC95" s="46">
        <f t="shared" si="95"/>
        <v>0</v>
      </c>
      <c r="GD95" s="46">
        <f t="shared" si="95"/>
        <v>0</v>
      </c>
      <c r="GE95" s="46">
        <f t="shared" si="95"/>
        <v>0</v>
      </c>
      <c r="GF95" s="46">
        <f t="shared" si="95"/>
        <v>0</v>
      </c>
      <c r="GG95" s="46">
        <f t="shared" si="95"/>
        <v>0</v>
      </c>
      <c r="GH95" s="46">
        <f t="shared" si="95"/>
        <v>0</v>
      </c>
      <c r="GI95" s="46">
        <f t="shared" si="95"/>
        <v>0</v>
      </c>
      <c r="GJ95" s="46">
        <f t="shared" si="95"/>
        <v>0</v>
      </c>
      <c r="GK95" s="46">
        <f t="shared" si="95"/>
        <v>0</v>
      </c>
      <c r="GL95" s="46">
        <f t="shared" si="95"/>
        <v>0</v>
      </c>
      <c r="GM95" s="46">
        <f t="shared" si="95"/>
        <v>0</v>
      </c>
      <c r="GN95" s="46">
        <f t="shared" si="95"/>
        <v>0</v>
      </c>
      <c r="GO95" s="46">
        <f t="shared" si="95"/>
        <v>0</v>
      </c>
      <c r="GP95" s="46">
        <f t="shared" si="95"/>
        <v>0</v>
      </c>
      <c r="GQ95" s="46">
        <f t="shared" si="95"/>
        <v>0</v>
      </c>
      <c r="GR95" s="46">
        <f t="shared" si="95"/>
        <v>0</v>
      </c>
      <c r="GS95" s="46">
        <f t="shared" si="95"/>
        <v>0</v>
      </c>
      <c r="GT95" s="46">
        <f t="shared" si="95"/>
        <v>0</v>
      </c>
      <c r="GU95" s="46">
        <f t="shared" si="95"/>
        <v>0</v>
      </c>
      <c r="GV95" s="46">
        <f t="shared" si="95"/>
        <v>0</v>
      </c>
      <c r="GW95" s="46">
        <f t="shared" si="95"/>
        <v>0</v>
      </c>
      <c r="GX95" s="46">
        <f t="shared" si="95"/>
        <v>0</v>
      </c>
      <c r="GY95" s="46">
        <f t="shared" si="95"/>
        <v>0</v>
      </c>
      <c r="GZ95" s="46">
        <f t="shared" si="95"/>
        <v>0</v>
      </c>
      <c r="HA95" s="46">
        <f t="shared" si="95"/>
        <v>0</v>
      </c>
      <c r="HB95" s="46">
        <f t="shared" si="95"/>
        <v>0</v>
      </c>
      <c r="HC95" s="46">
        <f t="shared" si="97"/>
        <v>0</v>
      </c>
      <c r="HD95" s="46">
        <f t="shared" si="97"/>
        <v>0</v>
      </c>
      <c r="HE95" s="46">
        <f t="shared" si="97"/>
        <v>0</v>
      </c>
      <c r="HF95" s="46">
        <f t="shared" si="97"/>
        <v>0</v>
      </c>
      <c r="HG95" s="46">
        <f t="shared" si="97"/>
        <v>0</v>
      </c>
      <c r="HH95" s="46">
        <f t="shared" si="97"/>
        <v>0</v>
      </c>
      <c r="HI95" s="46">
        <f t="shared" si="97"/>
        <v>0</v>
      </c>
      <c r="HJ95" s="46">
        <f t="shared" si="97"/>
        <v>0</v>
      </c>
      <c r="HK95" s="46">
        <f t="shared" si="97"/>
        <v>0</v>
      </c>
      <c r="HL95" s="46">
        <f t="shared" si="97"/>
        <v>0</v>
      </c>
      <c r="HM95" s="46">
        <f t="shared" si="97"/>
        <v>0</v>
      </c>
      <c r="HN95" s="46">
        <f t="shared" si="97"/>
        <v>0</v>
      </c>
      <c r="HO95" s="46">
        <f t="shared" si="97"/>
        <v>0</v>
      </c>
      <c r="HP95" s="46">
        <f t="shared" si="97"/>
        <v>0</v>
      </c>
      <c r="HQ95" s="46">
        <f t="shared" si="97"/>
        <v>0</v>
      </c>
      <c r="HR95" s="46">
        <f t="shared" si="97"/>
        <v>0</v>
      </c>
      <c r="HS95" s="46">
        <f t="shared" si="97"/>
        <v>0</v>
      </c>
      <c r="HT95" s="46">
        <f t="shared" si="97"/>
        <v>0</v>
      </c>
      <c r="HU95" s="46">
        <f t="shared" si="97"/>
        <v>0</v>
      </c>
      <c r="HV95" s="46">
        <f t="shared" si="97"/>
        <v>0</v>
      </c>
      <c r="HW95" s="46">
        <f t="shared" si="97"/>
        <v>0</v>
      </c>
      <c r="HX95" s="46">
        <f t="shared" si="97"/>
        <v>0</v>
      </c>
      <c r="HY95" s="46">
        <f t="shared" si="97"/>
        <v>0</v>
      </c>
      <c r="HZ95" s="46">
        <f t="shared" si="97"/>
        <v>0</v>
      </c>
      <c r="IA95" s="46">
        <f t="shared" si="97"/>
        <v>0</v>
      </c>
      <c r="IB95" s="46">
        <f t="shared" si="97"/>
        <v>0</v>
      </c>
      <c r="IC95" s="46">
        <f t="shared" si="97"/>
        <v>0</v>
      </c>
      <c r="ID95" s="46">
        <f t="shared" si="97"/>
        <v>0</v>
      </c>
      <c r="IE95" s="46">
        <f t="shared" si="97"/>
        <v>0</v>
      </c>
      <c r="IF95" s="46">
        <f t="shared" si="97"/>
        <v>0</v>
      </c>
      <c r="IG95" s="46">
        <f t="shared" si="97"/>
        <v>0</v>
      </c>
      <c r="IH95" s="46">
        <f t="shared" si="97"/>
        <v>0</v>
      </c>
      <c r="II95" s="46">
        <f t="shared" si="97"/>
        <v>0</v>
      </c>
      <c r="IJ95" s="46">
        <f t="shared" si="97"/>
        <v>0</v>
      </c>
      <c r="IK95" s="46">
        <f t="shared" si="97"/>
        <v>0</v>
      </c>
      <c r="IL95" s="46">
        <f t="shared" si="97"/>
        <v>0</v>
      </c>
      <c r="IM95" s="46">
        <f t="shared" si="97"/>
        <v>0</v>
      </c>
      <c r="IN95" s="46">
        <f t="shared" si="97"/>
        <v>0</v>
      </c>
      <c r="IO95" s="46">
        <f t="shared" si="97"/>
        <v>0</v>
      </c>
      <c r="IP95" s="46">
        <f t="shared" si="97"/>
        <v>0</v>
      </c>
      <c r="IQ95" s="46">
        <f t="shared" si="97"/>
        <v>0</v>
      </c>
      <c r="IR95" s="46">
        <f t="shared" si="97"/>
        <v>0</v>
      </c>
      <c r="IS95" s="46">
        <f t="shared" si="97"/>
        <v>0</v>
      </c>
      <c r="IT95" s="46">
        <f t="shared" si="97"/>
        <v>0</v>
      </c>
      <c r="IU95" s="46">
        <f t="shared" si="97"/>
        <v>0</v>
      </c>
      <c r="IV95" s="46">
        <f t="shared" si="97"/>
        <v>0</v>
      </c>
      <c r="IW95" s="46">
        <f t="shared" si="97"/>
        <v>0</v>
      </c>
      <c r="IX95" s="46">
        <f t="shared" si="97"/>
        <v>0</v>
      </c>
      <c r="IY95" s="46">
        <f t="shared" si="97"/>
        <v>0</v>
      </c>
      <c r="IZ95" s="46">
        <f t="shared" si="97"/>
        <v>0</v>
      </c>
      <c r="JA95" s="46">
        <f t="shared" si="97"/>
        <v>0</v>
      </c>
      <c r="JB95" s="46">
        <f t="shared" si="97"/>
        <v>0</v>
      </c>
      <c r="JC95" s="46">
        <f t="shared" si="97"/>
        <v>0</v>
      </c>
      <c r="JD95" s="46">
        <f t="shared" si="97"/>
        <v>0</v>
      </c>
      <c r="JE95" s="46">
        <f t="shared" si="97"/>
        <v>0</v>
      </c>
      <c r="JF95" s="46">
        <f t="shared" si="97"/>
        <v>0</v>
      </c>
      <c r="JG95" s="46">
        <f t="shared" si="97"/>
        <v>0</v>
      </c>
      <c r="JH95" s="46">
        <f t="shared" si="97"/>
        <v>0</v>
      </c>
      <c r="JI95" s="46">
        <f t="shared" si="97"/>
        <v>0</v>
      </c>
      <c r="JJ95" s="46">
        <f t="shared" si="97"/>
        <v>0</v>
      </c>
      <c r="JK95" s="46">
        <f t="shared" si="97"/>
        <v>0</v>
      </c>
      <c r="JL95" s="46">
        <f t="shared" si="97"/>
        <v>0</v>
      </c>
      <c r="JM95" s="46">
        <f t="shared" si="97"/>
        <v>0</v>
      </c>
      <c r="JN95" s="46">
        <f t="shared" si="97"/>
        <v>0</v>
      </c>
      <c r="JO95" s="46">
        <f t="shared" si="104"/>
        <v>0</v>
      </c>
      <c r="JP95" s="46">
        <f t="shared" si="104"/>
        <v>0</v>
      </c>
      <c r="JQ95" s="46">
        <f t="shared" si="104"/>
        <v>0</v>
      </c>
      <c r="JR95" s="46">
        <f t="shared" si="104"/>
        <v>0</v>
      </c>
      <c r="JS95" s="46">
        <f t="shared" si="104"/>
        <v>0</v>
      </c>
      <c r="JT95" s="46">
        <f t="shared" si="104"/>
        <v>0</v>
      </c>
      <c r="JU95" s="46">
        <f t="shared" si="104"/>
        <v>0</v>
      </c>
      <c r="JV95" s="46">
        <f t="shared" si="104"/>
        <v>0</v>
      </c>
      <c r="JW95" s="46">
        <f t="shared" si="104"/>
        <v>0</v>
      </c>
      <c r="JX95" s="46">
        <f t="shared" si="104"/>
        <v>0</v>
      </c>
      <c r="JY95" s="46">
        <f t="shared" si="104"/>
        <v>0</v>
      </c>
      <c r="JZ95" s="46">
        <f t="shared" si="104"/>
        <v>0</v>
      </c>
      <c r="KA95" s="46">
        <f t="shared" si="104"/>
        <v>0</v>
      </c>
      <c r="KB95" s="46">
        <f t="shared" si="104"/>
        <v>0</v>
      </c>
      <c r="KC95" s="46">
        <f t="shared" si="104"/>
        <v>0</v>
      </c>
      <c r="KD95" s="46">
        <f t="shared" si="104"/>
        <v>0</v>
      </c>
      <c r="KE95" s="46">
        <f t="shared" si="100"/>
        <v>0</v>
      </c>
      <c r="KF95" s="46">
        <f t="shared" si="100"/>
        <v>0</v>
      </c>
      <c r="KG95" s="46">
        <f t="shared" si="100"/>
        <v>0</v>
      </c>
      <c r="KH95" s="46">
        <f t="shared" si="100"/>
        <v>0</v>
      </c>
      <c r="KI95" s="46">
        <f t="shared" si="100"/>
        <v>0</v>
      </c>
      <c r="KJ95" s="46">
        <f t="shared" si="100"/>
        <v>0</v>
      </c>
      <c r="KK95" s="46">
        <f t="shared" si="100"/>
        <v>0</v>
      </c>
      <c r="KL95" s="46">
        <f t="shared" si="100"/>
        <v>0</v>
      </c>
      <c r="KM95" s="46">
        <f t="shared" si="100"/>
        <v>0</v>
      </c>
      <c r="KN95" s="46">
        <f t="shared" si="100"/>
        <v>0</v>
      </c>
      <c r="KO95" s="46">
        <f t="shared" si="100"/>
        <v>0</v>
      </c>
      <c r="KP95" s="46">
        <f t="shared" si="100"/>
        <v>0</v>
      </c>
      <c r="KQ95" s="46">
        <f t="shared" si="100"/>
        <v>0</v>
      </c>
      <c r="KR95" s="46">
        <f t="shared" si="100"/>
        <v>0</v>
      </c>
      <c r="KS95" s="46">
        <f t="shared" si="100"/>
        <v>0</v>
      </c>
      <c r="KT95" s="46">
        <f t="shared" si="100"/>
        <v>0</v>
      </c>
      <c r="KU95" s="46">
        <f t="shared" si="101"/>
        <v>0</v>
      </c>
      <c r="KV95" s="46">
        <f t="shared" si="101"/>
        <v>0</v>
      </c>
      <c r="KW95" s="46">
        <f t="shared" si="101"/>
        <v>0</v>
      </c>
      <c r="KX95" s="46">
        <f t="shared" si="101"/>
        <v>0</v>
      </c>
      <c r="KY95" s="46">
        <f t="shared" si="101"/>
        <v>0</v>
      </c>
      <c r="KZ95" s="46">
        <f t="shared" si="101"/>
        <v>0</v>
      </c>
      <c r="LA95" s="46">
        <f t="shared" si="101"/>
        <v>0</v>
      </c>
      <c r="LB95" s="46">
        <f t="shared" si="101"/>
        <v>0</v>
      </c>
      <c r="LC95" s="46">
        <f t="shared" si="101"/>
        <v>0</v>
      </c>
      <c r="LD95" s="46">
        <f t="shared" si="101"/>
        <v>0</v>
      </c>
      <c r="LE95" s="46">
        <f t="shared" si="101"/>
        <v>0</v>
      </c>
      <c r="LF95" s="46">
        <f t="shared" si="101"/>
        <v>0</v>
      </c>
      <c r="LG95" s="46">
        <f t="shared" si="101"/>
        <v>0</v>
      </c>
      <c r="LH95" s="46">
        <f t="shared" si="101"/>
        <v>0</v>
      </c>
      <c r="LI95" s="46">
        <f t="shared" si="101"/>
        <v>0</v>
      </c>
      <c r="LJ95" s="46">
        <f t="shared" si="101"/>
        <v>0</v>
      </c>
      <c r="LK95" s="46">
        <f t="shared" si="105"/>
        <v>0</v>
      </c>
      <c r="LL95" s="46">
        <f t="shared" si="105"/>
        <v>0</v>
      </c>
      <c r="LM95" s="46">
        <f t="shared" si="105"/>
        <v>0</v>
      </c>
      <c r="LN95" s="46">
        <f t="shared" si="105"/>
        <v>0</v>
      </c>
      <c r="LO95" s="46">
        <f t="shared" si="105"/>
        <v>0</v>
      </c>
      <c r="LP95" s="46">
        <f t="shared" si="105"/>
        <v>0</v>
      </c>
      <c r="LQ95" s="46">
        <f t="shared" si="105"/>
        <v>0</v>
      </c>
      <c r="LR95" s="46">
        <f t="shared" si="105"/>
        <v>0</v>
      </c>
      <c r="LS95" s="46">
        <f t="shared" si="105"/>
        <v>0</v>
      </c>
      <c r="LT95" s="46">
        <f t="shared" si="105"/>
        <v>0</v>
      </c>
    </row>
    <row r="96" spans="1:332" ht="24.6" customHeight="1" thickBot="1">
      <c r="A96" s="131">
        <v>35</v>
      </c>
      <c r="B96" s="23"/>
      <c r="C96" s="24"/>
      <c r="D96" s="24"/>
      <c r="E96" s="219" t="str">
        <f t="shared" si="25"/>
        <v/>
      </c>
      <c r="F96" s="219">
        <f t="shared" si="26"/>
        <v>0</v>
      </c>
      <c r="G96" s="220"/>
      <c r="H96" s="221" t="str">
        <f t="shared" si="27"/>
        <v>Falta(n) Fecha(s)</v>
      </c>
      <c r="I96" s="132"/>
      <c r="J96" s="132"/>
      <c r="K96" s="132"/>
      <c r="L96" s="132"/>
      <c r="M96" s="132"/>
      <c r="N96" s="132"/>
      <c r="O96" s="132"/>
      <c r="P96" s="132"/>
      <c r="Q96" s="212" t="str" cm="1">
        <f t="array" ref="Q96">IF(SUM(COUNTIF(J96:P96,{"SI","NO APLICA"}))=0,
   "",
   IF(SUM(COUNTIF(J96:P96,{"SI","NO APLICA"}))=COLUMNS(J96:P96),
      "CUMPLE",
      "NO CUMPLE"))</f>
        <v/>
      </c>
      <c r="R96" s="132"/>
      <c r="S96" s="23"/>
      <c r="T96" s="132"/>
      <c r="U96" s="23"/>
      <c r="V96" s="132"/>
      <c r="W96" s="132"/>
      <c r="X96" s="132"/>
      <c r="Y96" s="212" t="str">
        <f t="shared" si="70"/>
        <v/>
      </c>
      <c r="Z96" s="213" t="str">
        <f t="shared" si="71"/>
        <v/>
      </c>
      <c r="AA96" s="485"/>
      <c r="AB96" s="486"/>
      <c r="AD96" s="122" t="str">
        <f t="shared" si="28"/>
        <v/>
      </c>
      <c r="AE96" s="122" t="str">
        <f t="shared" si="28"/>
        <v/>
      </c>
      <c r="AF96" s="123">
        <f t="shared" si="28"/>
        <v>0</v>
      </c>
      <c r="AG96" s="122" t="str">
        <f t="shared" si="29"/>
        <v/>
      </c>
      <c r="AH96" s="122" t="str">
        <f t="shared" si="29"/>
        <v/>
      </c>
      <c r="AI96" s="123">
        <f t="shared" si="29"/>
        <v>0</v>
      </c>
      <c r="AW96" s="46" t="str">
        <f t="shared" si="30"/>
        <v/>
      </c>
      <c r="AX96" s="46">
        <f t="shared" si="30"/>
        <v>1</v>
      </c>
      <c r="AY96" s="96">
        <v>35</v>
      </c>
      <c r="AZ96" s="47" t="str">
        <f t="shared" si="31"/>
        <v/>
      </c>
      <c r="BA96" s="47">
        <f t="shared" si="32"/>
        <v>0</v>
      </c>
      <c r="BB96" s="90" t="str">
        <f t="shared" si="33"/>
        <v/>
      </c>
      <c r="BC96" s="124">
        <v>35</v>
      </c>
      <c r="BD96" s="125">
        <f t="shared" si="34"/>
        <v>1</v>
      </c>
      <c r="BE96" s="126">
        <f t="shared" si="35"/>
        <v>1</v>
      </c>
      <c r="BF96" s="90">
        <f t="shared" si="36"/>
        <v>0</v>
      </c>
      <c r="BG96" s="90">
        <f t="shared" si="75"/>
        <v>0</v>
      </c>
      <c r="BH96" s="90" t="str">
        <f t="shared" si="72"/>
        <v/>
      </c>
      <c r="BI96" s="90" t="e">
        <f t="shared" si="37"/>
        <v>#NUM!</v>
      </c>
      <c r="BJ96" s="90" t="str">
        <f t="shared" si="38"/>
        <v/>
      </c>
      <c r="BK96" s="127">
        <f t="shared" si="39"/>
        <v>0</v>
      </c>
      <c r="BL96" s="128" t="e">
        <f t="shared" si="40"/>
        <v>#NUM!</v>
      </c>
      <c r="BM96" s="128" t="e">
        <f t="shared" si="41"/>
        <v>#NUM!</v>
      </c>
      <c r="BN96" s="128" t="str">
        <f t="shared" si="42"/>
        <v/>
      </c>
      <c r="BO96" s="128" t="str">
        <f t="shared" si="73"/>
        <v/>
      </c>
      <c r="BP96" s="90">
        <f t="shared" si="43"/>
        <v>0</v>
      </c>
      <c r="BQ96" s="90">
        <f t="shared" si="44"/>
        <v>0</v>
      </c>
      <c r="BR96" s="90">
        <f t="shared" si="76"/>
        <v>0</v>
      </c>
      <c r="BS96" s="90" t="str">
        <f t="shared" si="45"/>
        <v/>
      </c>
      <c r="BT96" s="90" t="e">
        <f t="shared" si="46"/>
        <v>#NUM!</v>
      </c>
      <c r="BU96" s="90" t="e">
        <f t="shared" si="47"/>
        <v>#NUM!</v>
      </c>
      <c r="BV96" s="127">
        <f t="shared" si="48"/>
        <v>0</v>
      </c>
      <c r="BW96" s="128" t="e">
        <f t="shared" si="49"/>
        <v>#NUM!</v>
      </c>
      <c r="BX96" s="128" t="e">
        <f t="shared" si="50"/>
        <v>#NUM!</v>
      </c>
      <c r="BY96" s="128" t="str">
        <f t="shared" si="51"/>
        <v/>
      </c>
      <c r="BZ96" s="128" t="str">
        <f t="shared" si="74"/>
        <v/>
      </c>
      <c r="CA96" s="90">
        <f t="shared" si="52"/>
        <v>0</v>
      </c>
      <c r="CB96" s="90"/>
      <c r="CC96" s="90"/>
      <c r="CD96" s="129"/>
      <c r="CE96" s="130">
        <f t="shared" si="53"/>
        <v>0</v>
      </c>
      <c r="CF96" s="46">
        <f t="shared" si="102"/>
        <v>0</v>
      </c>
      <c r="CG96" s="46">
        <f t="shared" si="102"/>
        <v>0</v>
      </c>
      <c r="CH96" s="46">
        <f t="shared" si="102"/>
        <v>0</v>
      </c>
      <c r="CI96" s="46">
        <f t="shared" si="102"/>
        <v>0</v>
      </c>
      <c r="CJ96" s="46">
        <f t="shared" si="102"/>
        <v>0</v>
      </c>
      <c r="CK96" s="46">
        <f t="shared" si="102"/>
        <v>0</v>
      </c>
      <c r="CL96" s="46">
        <f t="shared" si="102"/>
        <v>0</v>
      </c>
      <c r="CM96" s="46">
        <f t="shared" si="102"/>
        <v>0</v>
      </c>
      <c r="CN96" s="46">
        <f t="shared" si="102"/>
        <v>0</v>
      </c>
      <c r="CO96" s="46">
        <f t="shared" si="102"/>
        <v>0</v>
      </c>
      <c r="CP96" s="46">
        <f t="shared" si="102"/>
        <v>0</v>
      </c>
      <c r="CQ96" s="46">
        <f t="shared" si="102"/>
        <v>0</v>
      </c>
      <c r="CR96" s="46">
        <f t="shared" si="102"/>
        <v>0</v>
      </c>
      <c r="CS96" s="46">
        <f t="shared" si="102"/>
        <v>0</v>
      </c>
      <c r="CT96" s="46">
        <f t="shared" si="102"/>
        <v>0</v>
      </c>
      <c r="CU96" s="46">
        <f t="shared" si="102"/>
        <v>0</v>
      </c>
      <c r="CV96" s="46">
        <f t="shared" si="98"/>
        <v>0</v>
      </c>
      <c r="CW96" s="46">
        <f t="shared" si="98"/>
        <v>0</v>
      </c>
      <c r="CX96" s="46">
        <f t="shared" si="98"/>
        <v>0</v>
      </c>
      <c r="CY96" s="46">
        <f t="shared" si="98"/>
        <v>0</v>
      </c>
      <c r="CZ96" s="46">
        <f t="shared" si="98"/>
        <v>0</v>
      </c>
      <c r="DA96" s="46">
        <f t="shared" si="98"/>
        <v>0</v>
      </c>
      <c r="DB96" s="46">
        <f t="shared" si="98"/>
        <v>0</v>
      </c>
      <c r="DC96" s="46">
        <f t="shared" si="98"/>
        <v>0</v>
      </c>
      <c r="DD96" s="46">
        <f t="shared" si="98"/>
        <v>0</v>
      </c>
      <c r="DE96" s="46">
        <f t="shared" si="98"/>
        <v>0</v>
      </c>
      <c r="DF96" s="46">
        <f t="shared" si="98"/>
        <v>0</v>
      </c>
      <c r="DG96" s="46">
        <f t="shared" si="98"/>
        <v>0</v>
      </c>
      <c r="DH96" s="46">
        <f t="shared" si="98"/>
        <v>0</v>
      </c>
      <c r="DI96" s="46">
        <f t="shared" si="98"/>
        <v>0</v>
      </c>
      <c r="DJ96" s="46">
        <f t="shared" si="98"/>
        <v>0</v>
      </c>
      <c r="DK96" s="46">
        <f t="shared" si="98"/>
        <v>0</v>
      </c>
      <c r="DL96" s="46">
        <f t="shared" si="103"/>
        <v>0</v>
      </c>
      <c r="DM96" s="46">
        <f t="shared" si="103"/>
        <v>0</v>
      </c>
      <c r="DN96" s="46">
        <f t="shared" si="103"/>
        <v>0</v>
      </c>
      <c r="DO96" s="46">
        <f t="shared" si="103"/>
        <v>0</v>
      </c>
      <c r="DP96" s="46">
        <f t="shared" si="103"/>
        <v>0</v>
      </c>
      <c r="DQ96" s="46">
        <f t="shared" si="103"/>
        <v>0</v>
      </c>
      <c r="DR96" s="46">
        <f t="shared" si="103"/>
        <v>0</v>
      </c>
      <c r="DS96" s="46">
        <f t="shared" si="103"/>
        <v>0</v>
      </c>
      <c r="DT96" s="46">
        <f t="shared" si="103"/>
        <v>0</v>
      </c>
      <c r="DU96" s="46">
        <f t="shared" si="103"/>
        <v>0</v>
      </c>
      <c r="DV96" s="46">
        <f t="shared" si="103"/>
        <v>0</v>
      </c>
      <c r="DW96" s="46">
        <f t="shared" si="103"/>
        <v>0</v>
      </c>
      <c r="DX96" s="46">
        <f t="shared" si="103"/>
        <v>0</v>
      </c>
      <c r="DY96" s="46">
        <f t="shared" si="103"/>
        <v>0</v>
      </c>
      <c r="DZ96" s="46">
        <f t="shared" si="103"/>
        <v>0</v>
      </c>
      <c r="EA96" s="46">
        <f t="shared" si="103"/>
        <v>0</v>
      </c>
      <c r="EB96" s="46">
        <f t="shared" si="99"/>
        <v>0</v>
      </c>
      <c r="EC96" s="46">
        <f t="shared" si="99"/>
        <v>0</v>
      </c>
      <c r="ED96" s="46">
        <f t="shared" si="99"/>
        <v>0</v>
      </c>
      <c r="EE96" s="46">
        <f t="shared" si="99"/>
        <v>0</v>
      </c>
      <c r="EF96" s="46">
        <f t="shared" si="99"/>
        <v>0</v>
      </c>
      <c r="EG96" s="46">
        <f t="shared" si="99"/>
        <v>0</v>
      </c>
      <c r="EH96" s="46">
        <f t="shared" si="99"/>
        <v>0</v>
      </c>
      <c r="EI96" s="46">
        <f t="shared" si="99"/>
        <v>0</v>
      </c>
      <c r="EJ96" s="46">
        <f t="shared" si="99"/>
        <v>0</v>
      </c>
      <c r="EK96" s="46">
        <f t="shared" si="99"/>
        <v>0</v>
      </c>
      <c r="EL96" s="46">
        <f t="shared" si="99"/>
        <v>0</v>
      </c>
      <c r="EM96" s="46">
        <f t="shared" si="99"/>
        <v>0</v>
      </c>
      <c r="EN96" s="46">
        <f t="shared" si="99"/>
        <v>0</v>
      </c>
      <c r="EO96" s="46">
        <f t="shared" si="99"/>
        <v>0</v>
      </c>
      <c r="EP96" s="46">
        <f>IF(OR($AZ96="",$BA96=""),0,MAX(MIN(EP$61-1,$BA96)-MAX(EQ$61,$AZ96)+1,0))</f>
        <v>0</v>
      </c>
      <c r="EQ96" s="46">
        <f t="shared" si="95"/>
        <v>0</v>
      </c>
      <c r="ER96" s="46">
        <f t="shared" si="95"/>
        <v>0</v>
      </c>
      <c r="ES96" s="46">
        <f t="shared" si="95"/>
        <v>0</v>
      </c>
      <c r="ET96" s="46">
        <f t="shared" si="95"/>
        <v>0</v>
      </c>
      <c r="EU96" s="46">
        <f t="shared" si="95"/>
        <v>0</v>
      </c>
      <c r="EV96" s="46">
        <f t="shared" si="95"/>
        <v>0</v>
      </c>
      <c r="EW96" s="46">
        <f t="shared" si="95"/>
        <v>0</v>
      </c>
      <c r="EX96" s="46">
        <f t="shared" si="95"/>
        <v>0</v>
      </c>
      <c r="EY96" s="46">
        <f t="shared" si="95"/>
        <v>0</v>
      </c>
      <c r="EZ96" s="46">
        <f t="shared" si="95"/>
        <v>0</v>
      </c>
      <c r="FA96" s="46">
        <f t="shared" si="95"/>
        <v>0</v>
      </c>
      <c r="FB96" s="46">
        <f t="shared" si="95"/>
        <v>0</v>
      </c>
      <c r="FC96" s="46">
        <f t="shared" si="95"/>
        <v>0</v>
      </c>
      <c r="FD96" s="46">
        <f t="shared" si="95"/>
        <v>0</v>
      </c>
      <c r="FE96" s="46">
        <f t="shared" si="95"/>
        <v>0</v>
      </c>
      <c r="FF96" s="46">
        <f t="shared" si="95"/>
        <v>0</v>
      </c>
      <c r="FG96" s="46">
        <f t="shared" si="95"/>
        <v>0</v>
      </c>
      <c r="FH96" s="46">
        <f t="shared" si="95"/>
        <v>0</v>
      </c>
      <c r="FI96" s="46">
        <f t="shared" si="95"/>
        <v>0</v>
      </c>
      <c r="FJ96" s="46">
        <f t="shared" si="95"/>
        <v>0</v>
      </c>
      <c r="FK96" s="46">
        <f t="shared" si="95"/>
        <v>0</v>
      </c>
      <c r="FL96" s="46">
        <f t="shared" si="95"/>
        <v>0</v>
      </c>
      <c r="FM96" s="46">
        <f t="shared" si="95"/>
        <v>0</v>
      </c>
      <c r="FN96" s="46">
        <f t="shared" si="95"/>
        <v>0</v>
      </c>
      <c r="FO96" s="46">
        <f t="shared" si="95"/>
        <v>0</v>
      </c>
      <c r="FP96" s="46">
        <f t="shared" si="95"/>
        <v>0</v>
      </c>
      <c r="FQ96" s="46">
        <f t="shared" si="95"/>
        <v>0</v>
      </c>
      <c r="FR96" s="46">
        <f t="shared" si="95"/>
        <v>0</v>
      </c>
      <c r="FS96" s="46">
        <f t="shared" si="95"/>
        <v>0</v>
      </c>
      <c r="FT96" s="46">
        <f t="shared" si="95"/>
        <v>0</v>
      </c>
      <c r="FU96" s="46">
        <f t="shared" si="95"/>
        <v>0</v>
      </c>
      <c r="FV96" s="46">
        <f t="shared" si="95"/>
        <v>0</v>
      </c>
      <c r="FW96" s="46">
        <f t="shared" si="95"/>
        <v>0</v>
      </c>
      <c r="FX96" s="46">
        <f t="shared" si="95"/>
        <v>0</v>
      </c>
      <c r="FY96" s="46">
        <f t="shared" si="95"/>
        <v>0</v>
      </c>
      <c r="FZ96" s="46">
        <f t="shared" si="95"/>
        <v>0</v>
      </c>
      <c r="GA96" s="46">
        <f t="shared" si="95"/>
        <v>0</v>
      </c>
      <c r="GB96" s="46">
        <f t="shared" si="95"/>
        <v>0</v>
      </c>
      <c r="GC96" s="46">
        <f t="shared" si="95"/>
        <v>0</v>
      </c>
      <c r="GD96" s="46">
        <f t="shared" si="95"/>
        <v>0</v>
      </c>
      <c r="GE96" s="46">
        <f t="shared" si="95"/>
        <v>0</v>
      </c>
      <c r="GF96" s="46">
        <f t="shared" si="95"/>
        <v>0</v>
      </c>
      <c r="GG96" s="46">
        <f t="shared" si="95"/>
        <v>0</v>
      </c>
      <c r="GH96" s="46">
        <f t="shared" si="95"/>
        <v>0</v>
      </c>
      <c r="GI96" s="46">
        <f t="shared" si="95"/>
        <v>0</v>
      </c>
      <c r="GJ96" s="46">
        <f t="shared" si="95"/>
        <v>0</v>
      </c>
      <c r="GK96" s="46">
        <f t="shared" si="95"/>
        <v>0</v>
      </c>
      <c r="GL96" s="46">
        <f t="shared" si="95"/>
        <v>0</v>
      </c>
      <c r="GM96" s="46">
        <f t="shared" si="95"/>
        <v>0</v>
      </c>
      <c r="GN96" s="46">
        <f t="shared" si="95"/>
        <v>0</v>
      </c>
      <c r="GO96" s="46">
        <f t="shared" si="95"/>
        <v>0</v>
      </c>
      <c r="GP96" s="46">
        <f t="shared" si="95"/>
        <v>0</v>
      </c>
      <c r="GQ96" s="46">
        <f t="shared" si="95"/>
        <v>0</v>
      </c>
      <c r="GR96" s="46">
        <f t="shared" si="95"/>
        <v>0</v>
      </c>
      <c r="GS96" s="46">
        <f t="shared" si="95"/>
        <v>0</v>
      </c>
      <c r="GT96" s="46">
        <f t="shared" si="95"/>
        <v>0</v>
      </c>
      <c r="GU96" s="46">
        <f t="shared" si="95"/>
        <v>0</v>
      </c>
      <c r="GV96" s="46">
        <f t="shared" si="95"/>
        <v>0</v>
      </c>
      <c r="GW96" s="46">
        <f t="shared" si="95"/>
        <v>0</v>
      </c>
      <c r="GX96" s="46">
        <f t="shared" si="95"/>
        <v>0</v>
      </c>
      <c r="GY96" s="46">
        <f t="shared" si="95"/>
        <v>0</v>
      </c>
      <c r="GZ96" s="46">
        <f t="shared" si="95"/>
        <v>0</v>
      </c>
      <c r="HA96" s="46">
        <f t="shared" ref="HA96:HB96" si="106">IF(OR($AZ96="",$BA96=""),0,MAX(MIN(HA$61-1,$BA96)-MAX(HB$61,$AZ96)+1,0))</f>
        <v>0</v>
      </c>
      <c r="HB96" s="46">
        <f t="shared" si="106"/>
        <v>0</v>
      </c>
      <c r="HC96" s="46">
        <f t="shared" si="97"/>
        <v>0</v>
      </c>
      <c r="HD96" s="46">
        <f t="shared" si="97"/>
        <v>0</v>
      </c>
      <c r="HE96" s="46">
        <f t="shared" si="97"/>
        <v>0</v>
      </c>
      <c r="HF96" s="46">
        <f t="shared" si="97"/>
        <v>0</v>
      </c>
      <c r="HG96" s="46">
        <f t="shared" si="97"/>
        <v>0</v>
      </c>
      <c r="HH96" s="46">
        <f t="shared" si="97"/>
        <v>0</v>
      </c>
      <c r="HI96" s="46">
        <f t="shared" si="97"/>
        <v>0</v>
      </c>
      <c r="HJ96" s="46">
        <f t="shared" si="97"/>
        <v>0</v>
      </c>
      <c r="HK96" s="46">
        <f t="shared" si="97"/>
        <v>0</v>
      </c>
      <c r="HL96" s="46">
        <f t="shared" si="97"/>
        <v>0</v>
      </c>
      <c r="HM96" s="46">
        <f t="shared" si="97"/>
        <v>0</v>
      </c>
      <c r="HN96" s="46">
        <f t="shared" si="97"/>
        <v>0</v>
      </c>
      <c r="HO96" s="46">
        <f t="shared" si="97"/>
        <v>0</v>
      </c>
      <c r="HP96" s="46">
        <f t="shared" si="97"/>
        <v>0</v>
      </c>
      <c r="HQ96" s="46">
        <f t="shared" si="97"/>
        <v>0</v>
      </c>
      <c r="HR96" s="46">
        <f t="shared" si="97"/>
        <v>0</v>
      </c>
      <c r="HS96" s="46">
        <f t="shared" si="97"/>
        <v>0</v>
      </c>
      <c r="HT96" s="46">
        <f t="shared" si="97"/>
        <v>0</v>
      </c>
      <c r="HU96" s="46">
        <f t="shared" si="97"/>
        <v>0</v>
      </c>
      <c r="HV96" s="46">
        <f t="shared" si="97"/>
        <v>0</v>
      </c>
      <c r="HW96" s="46">
        <f t="shared" si="97"/>
        <v>0</v>
      </c>
      <c r="HX96" s="46">
        <f t="shared" si="97"/>
        <v>0</v>
      </c>
      <c r="HY96" s="46">
        <f t="shared" si="97"/>
        <v>0</v>
      </c>
      <c r="HZ96" s="46">
        <f t="shared" si="97"/>
        <v>0</v>
      </c>
      <c r="IA96" s="46">
        <f t="shared" si="97"/>
        <v>0</v>
      </c>
      <c r="IB96" s="46">
        <f t="shared" si="97"/>
        <v>0</v>
      </c>
      <c r="IC96" s="46">
        <f t="shared" si="97"/>
        <v>0</v>
      </c>
      <c r="ID96" s="46">
        <f t="shared" si="97"/>
        <v>0</v>
      </c>
      <c r="IE96" s="46">
        <f t="shared" si="97"/>
        <v>0</v>
      </c>
      <c r="IF96" s="46">
        <f t="shared" si="97"/>
        <v>0</v>
      </c>
      <c r="IG96" s="46">
        <f t="shared" si="97"/>
        <v>0</v>
      </c>
      <c r="IH96" s="46">
        <f t="shared" si="97"/>
        <v>0</v>
      </c>
      <c r="II96" s="46">
        <f t="shared" si="97"/>
        <v>0</v>
      </c>
      <c r="IJ96" s="46">
        <f t="shared" si="97"/>
        <v>0</v>
      </c>
      <c r="IK96" s="46">
        <f t="shared" si="97"/>
        <v>0</v>
      </c>
      <c r="IL96" s="46">
        <f t="shared" si="97"/>
        <v>0</v>
      </c>
      <c r="IM96" s="46">
        <f t="shared" si="97"/>
        <v>0</v>
      </c>
      <c r="IN96" s="46">
        <f t="shared" si="97"/>
        <v>0</v>
      </c>
      <c r="IO96" s="46">
        <f t="shared" si="97"/>
        <v>0</v>
      </c>
      <c r="IP96" s="46">
        <f t="shared" si="97"/>
        <v>0</v>
      </c>
      <c r="IQ96" s="46">
        <f t="shared" si="97"/>
        <v>0</v>
      </c>
      <c r="IR96" s="46">
        <f t="shared" si="97"/>
        <v>0</v>
      </c>
      <c r="IS96" s="46">
        <f t="shared" si="97"/>
        <v>0</v>
      </c>
      <c r="IT96" s="46">
        <f t="shared" si="97"/>
        <v>0</v>
      </c>
      <c r="IU96" s="46">
        <f t="shared" si="97"/>
        <v>0</v>
      </c>
      <c r="IV96" s="46">
        <f t="shared" si="97"/>
        <v>0</v>
      </c>
      <c r="IW96" s="46">
        <f t="shared" si="97"/>
        <v>0</v>
      </c>
      <c r="IX96" s="46">
        <f t="shared" si="97"/>
        <v>0</v>
      </c>
      <c r="IY96" s="46">
        <f t="shared" si="97"/>
        <v>0</v>
      </c>
      <c r="IZ96" s="46">
        <f t="shared" si="97"/>
        <v>0</v>
      </c>
      <c r="JA96" s="46">
        <f t="shared" si="97"/>
        <v>0</v>
      </c>
      <c r="JB96" s="46">
        <f t="shared" si="97"/>
        <v>0</v>
      </c>
      <c r="JC96" s="46">
        <f t="shared" si="97"/>
        <v>0</v>
      </c>
      <c r="JD96" s="46">
        <f t="shared" si="97"/>
        <v>0</v>
      </c>
      <c r="JE96" s="46">
        <f t="shared" si="97"/>
        <v>0</v>
      </c>
      <c r="JF96" s="46">
        <f t="shared" si="97"/>
        <v>0</v>
      </c>
      <c r="JG96" s="46">
        <f t="shared" si="97"/>
        <v>0</v>
      </c>
      <c r="JH96" s="46">
        <f t="shared" si="97"/>
        <v>0</v>
      </c>
      <c r="JI96" s="46">
        <f t="shared" si="97"/>
        <v>0</v>
      </c>
      <c r="JJ96" s="46">
        <f t="shared" si="97"/>
        <v>0</v>
      </c>
      <c r="JK96" s="46">
        <f t="shared" si="97"/>
        <v>0</v>
      </c>
      <c r="JL96" s="46">
        <f t="shared" si="97"/>
        <v>0</v>
      </c>
      <c r="JM96" s="46">
        <f>IF(OR($AZ96="",$BA96=""),0,MAX(MIN(JM$61-1,$BA96)-MAX(JN$61,$AZ96)+1,0))</f>
        <v>0</v>
      </c>
      <c r="JN96" s="46">
        <f>IF(OR($AZ96="",$BA96=""),0,MAX(MIN(JN$61-1,$BA96)-MAX(JO$61,$AZ96)+1,0))</f>
        <v>0</v>
      </c>
      <c r="JO96" s="46">
        <f t="shared" si="104"/>
        <v>0</v>
      </c>
      <c r="JP96" s="46">
        <f t="shared" si="104"/>
        <v>0</v>
      </c>
      <c r="JQ96" s="46">
        <f t="shared" si="104"/>
        <v>0</v>
      </c>
      <c r="JR96" s="46">
        <f t="shared" si="104"/>
        <v>0</v>
      </c>
      <c r="JS96" s="46">
        <f t="shared" si="104"/>
        <v>0</v>
      </c>
      <c r="JT96" s="46">
        <f t="shared" si="104"/>
        <v>0</v>
      </c>
      <c r="JU96" s="46">
        <f t="shared" si="104"/>
        <v>0</v>
      </c>
      <c r="JV96" s="46">
        <f t="shared" si="104"/>
        <v>0</v>
      </c>
      <c r="JW96" s="46">
        <f t="shared" si="104"/>
        <v>0</v>
      </c>
      <c r="JX96" s="46">
        <f t="shared" si="104"/>
        <v>0</v>
      </c>
      <c r="JY96" s="46">
        <f t="shared" si="104"/>
        <v>0</v>
      </c>
      <c r="JZ96" s="46">
        <f t="shared" si="104"/>
        <v>0</v>
      </c>
      <c r="KA96" s="46">
        <f t="shared" si="104"/>
        <v>0</v>
      </c>
      <c r="KB96" s="46">
        <f t="shared" si="104"/>
        <v>0</v>
      </c>
      <c r="KC96" s="46">
        <f t="shared" si="104"/>
        <v>0</v>
      </c>
      <c r="KD96" s="46">
        <f t="shared" si="104"/>
        <v>0</v>
      </c>
      <c r="KE96" s="46">
        <f t="shared" si="100"/>
        <v>0</v>
      </c>
      <c r="KF96" s="46">
        <f t="shared" si="100"/>
        <v>0</v>
      </c>
      <c r="KG96" s="46">
        <f t="shared" si="100"/>
        <v>0</v>
      </c>
      <c r="KH96" s="46">
        <f t="shared" si="100"/>
        <v>0</v>
      </c>
      <c r="KI96" s="46">
        <f t="shared" si="100"/>
        <v>0</v>
      </c>
      <c r="KJ96" s="46">
        <f t="shared" si="100"/>
        <v>0</v>
      </c>
      <c r="KK96" s="46">
        <f t="shared" si="100"/>
        <v>0</v>
      </c>
      <c r="KL96" s="46">
        <f t="shared" si="100"/>
        <v>0</v>
      </c>
      <c r="KM96" s="46">
        <f t="shared" si="100"/>
        <v>0</v>
      </c>
      <c r="KN96" s="46">
        <f t="shared" si="100"/>
        <v>0</v>
      </c>
      <c r="KO96" s="46">
        <f t="shared" si="100"/>
        <v>0</v>
      </c>
      <c r="KP96" s="46">
        <f t="shared" si="100"/>
        <v>0</v>
      </c>
      <c r="KQ96" s="46">
        <f t="shared" si="100"/>
        <v>0</v>
      </c>
      <c r="KR96" s="46">
        <f t="shared" si="100"/>
        <v>0</v>
      </c>
      <c r="KS96" s="46">
        <f t="shared" si="100"/>
        <v>0</v>
      </c>
      <c r="KT96" s="46">
        <f t="shared" si="100"/>
        <v>0</v>
      </c>
      <c r="KU96" s="46">
        <f t="shared" si="101"/>
        <v>0</v>
      </c>
      <c r="KV96" s="46">
        <f t="shared" si="101"/>
        <v>0</v>
      </c>
      <c r="KW96" s="46">
        <f t="shared" si="101"/>
        <v>0</v>
      </c>
      <c r="KX96" s="46">
        <f t="shared" si="101"/>
        <v>0</v>
      </c>
      <c r="KY96" s="46">
        <f t="shared" si="101"/>
        <v>0</v>
      </c>
      <c r="KZ96" s="46">
        <f t="shared" si="101"/>
        <v>0</v>
      </c>
      <c r="LA96" s="46">
        <f t="shared" si="101"/>
        <v>0</v>
      </c>
      <c r="LB96" s="46">
        <f t="shared" si="101"/>
        <v>0</v>
      </c>
      <c r="LC96" s="46">
        <f t="shared" si="101"/>
        <v>0</v>
      </c>
      <c r="LD96" s="46">
        <f t="shared" si="101"/>
        <v>0</v>
      </c>
      <c r="LE96" s="46">
        <f t="shared" si="101"/>
        <v>0</v>
      </c>
      <c r="LF96" s="46">
        <f t="shared" si="101"/>
        <v>0</v>
      </c>
      <c r="LG96" s="46">
        <f t="shared" si="101"/>
        <v>0</v>
      </c>
      <c r="LH96" s="46">
        <f t="shared" si="101"/>
        <v>0</v>
      </c>
      <c r="LI96" s="46">
        <f t="shared" si="101"/>
        <v>0</v>
      </c>
      <c r="LJ96" s="46">
        <f t="shared" si="101"/>
        <v>0</v>
      </c>
      <c r="LK96" s="46">
        <f t="shared" si="105"/>
        <v>0</v>
      </c>
      <c r="LL96" s="46">
        <f t="shared" si="105"/>
        <v>0</v>
      </c>
      <c r="LM96" s="46">
        <f t="shared" si="105"/>
        <v>0</v>
      </c>
      <c r="LN96" s="46">
        <f t="shared" si="105"/>
        <v>0</v>
      </c>
      <c r="LO96" s="46">
        <f t="shared" si="105"/>
        <v>0</v>
      </c>
      <c r="LP96" s="46">
        <f t="shared" si="105"/>
        <v>0</v>
      </c>
      <c r="LQ96" s="46">
        <f t="shared" si="105"/>
        <v>0</v>
      </c>
      <c r="LR96" s="46">
        <f t="shared" si="105"/>
        <v>0</v>
      </c>
      <c r="LS96" s="46">
        <f t="shared" si="105"/>
        <v>0</v>
      </c>
      <c r="LT96" s="46">
        <f t="shared" si="105"/>
        <v>0</v>
      </c>
    </row>
    <row r="97" spans="1:333" ht="14.1" thickTop="1">
      <c r="BC97" s="124">
        <v>126</v>
      </c>
      <c r="BD97" s="125">
        <f t="shared" si="34"/>
        <v>1</v>
      </c>
      <c r="BE97" s="126">
        <f t="shared" si="35"/>
        <v>1</v>
      </c>
      <c r="BF97" s="90">
        <f t="shared" si="36"/>
        <v>0</v>
      </c>
      <c r="BG97" s="90">
        <f>IF(OR(BD97=1,BE97=1),0,IF(AND(#REF!=1,(#REF!-#REF!)&lt;&gt;1),BF97+1,IF(AND(BF97=1,(BE97-BD97&lt;&gt;1)),0,BF97)))</f>
        <v>0</v>
      </c>
      <c r="BH97" s="90" t="str">
        <f t="shared" si="72"/>
        <v/>
      </c>
      <c r="BI97" s="90" t="e">
        <f t="shared" si="37"/>
        <v>#NUM!</v>
      </c>
      <c r="BJ97" s="90" t="str">
        <f>IFERROR(IF(#REF!=BL97,#REF!,#REF!+1),"")</f>
        <v/>
      </c>
      <c r="BK97" s="127">
        <f t="shared" si="39"/>
        <v>0</v>
      </c>
      <c r="BL97" s="128" t="e">
        <f t="shared" si="40"/>
        <v>#NUM!</v>
      </c>
      <c r="BM97" s="128" t="e">
        <f t="shared" si="41"/>
        <v>#NUM!</v>
      </c>
      <c r="BN97" s="128" t="str">
        <f t="shared" si="42"/>
        <v/>
      </c>
      <c r="BO97" s="128" t="str">
        <f t="shared" si="73"/>
        <v/>
      </c>
      <c r="BP97" s="90">
        <f t="shared" si="43"/>
        <v>0</v>
      </c>
      <c r="BQ97" s="90">
        <f t="shared" si="44"/>
        <v>0</v>
      </c>
      <c r="BR97" s="90">
        <f>IF(OR(BD97=1,BE97=1),0,IF(AND(#REF!=1,(#REF!-#REF!)&lt;&gt;1),BQ97+1,IF(AND(BQ97=1,(BE97-BD97&lt;&gt;1)),0,BQ97)))</f>
        <v>0</v>
      </c>
      <c r="BS97" s="90" t="str">
        <f t="shared" si="45"/>
        <v/>
      </c>
      <c r="BT97" s="90" t="e">
        <f t="shared" si="46"/>
        <v>#NUM!</v>
      </c>
      <c r="BU97" s="90" t="e">
        <f>IF(#REF!=BW97,#REF!,#REF!+1)</f>
        <v>#REF!</v>
      </c>
      <c r="BV97" s="127">
        <f t="shared" si="48"/>
        <v>0</v>
      </c>
      <c r="BW97" s="128" t="e">
        <f t="shared" si="49"/>
        <v>#NUM!</v>
      </c>
      <c r="BX97" s="128" t="e">
        <f t="shared" si="50"/>
        <v>#NUM!</v>
      </c>
      <c r="BY97" s="128" t="str">
        <f t="shared" si="51"/>
        <v/>
      </c>
      <c r="BZ97" s="128" t="str">
        <f t="shared" si="74"/>
        <v/>
      </c>
      <c r="CA97" s="90">
        <f t="shared" si="52"/>
        <v>0</v>
      </c>
      <c r="CB97" s="90"/>
      <c r="CC97" s="90"/>
      <c r="CD97" s="129"/>
      <c r="CE97" s="133">
        <f t="shared" ref="CE97:EP97" si="107">COUNTIF(CE62:CE96,"&gt;1")</f>
        <v>0</v>
      </c>
      <c r="CF97" s="134">
        <f t="shared" si="107"/>
        <v>0</v>
      </c>
      <c r="CG97" s="134">
        <f t="shared" si="107"/>
        <v>0</v>
      </c>
      <c r="CH97" s="134">
        <f t="shared" si="107"/>
        <v>0</v>
      </c>
      <c r="CI97" s="134">
        <f t="shared" si="107"/>
        <v>0</v>
      </c>
      <c r="CJ97" s="134">
        <f t="shared" si="107"/>
        <v>0</v>
      </c>
      <c r="CK97" s="134">
        <f t="shared" si="107"/>
        <v>0</v>
      </c>
      <c r="CL97" s="134">
        <f t="shared" si="107"/>
        <v>0</v>
      </c>
      <c r="CM97" s="134">
        <f t="shared" si="107"/>
        <v>0</v>
      </c>
      <c r="CN97" s="134">
        <f t="shared" si="107"/>
        <v>0</v>
      </c>
      <c r="CO97" s="134">
        <f t="shared" si="107"/>
        <v>0</v>
      </c>
      <c r="CP97" s="134">
        <f t="shared" si="107"/>
        <v>0</v>
      </c>
      <c r="CQ97" s="134">
        <f t="shared" si="107"/>
        <v>0</v>
      </c>
      <c r="CR97" s="134">
        <f t="shared" si="107"/>
        <v>0</v>
      </c>
      <c r="CS97" s="134">
        <f t="shared" si="107"/>
        <v>0</v>
      </c>
      <c r="CT97" s="134">
        <f t="shared" si="107"/>
        <v>0</v>
      </c>
      <c r="CU97" s="134">
        <f t="shared" si="107"/>
        <v>0</v>
      </c>
      <c r="CV97" s="134">
        <f t="shared" si="107"/>
        <v>0</v>
      </c>
      <c r="CW97" s="134">
        <f t="shared" si="107"/>
        <v>0</v>
      </c>
      <c r="CX97" s="134">
        <f t="shared" si="107"/>
        <v>0</v>
      </c>
      <c r="CY97" s="134">
        <f t="shared" si="107"/>
        <v>0</v>
      </c>
      <c r="CZ97" s="134">
        <f t="shared" si="107"/>
        <v>0</v>
      </c>
      <c r="DA97" s="134">
        <f t="shared" si="107"/>
        <v>0</v>
      </c>
      <c r="DB97" s="134">
        <f t="shared" si="107"/>
        <v>0</v>
      </c>
      <c r="DC97" s="134">
        <f t="shared" si="107"/>
        <v>0</v>
      </c>
      <c r="DD97" s="134">
        <f t="shared" si="107"/>
        <v>0</v>
      </c>
      <c r="DE97" s="134">
        <f t="shared" si="107"/>
        <v>0</v>
      </c>
      <c r="DF97" s="134">
        <f t="shared" si="107"/>
        <v>0</v>
      </c>
      <c r="DG97" s="134">
        <f t="shared" si="107"/>
        <v>0</v>
      </c>
      <c r="DH97" s="134">
        <f t="shared" si="107"/>
        <v>0</v>
      </c>
      <c r="DI97" s="134">
        <f t="shared" si="107"/>
        <v>0</v>
      </c>
      <c r="DJ97" s="134">
        <f t="shared" si="107"/>
        <v>0</v>
      </c>
      <c r="DK97" s="134">
        <f t="shared" si="107"/>
        <v>0</v>
      </c>
      <c r="DL97" s="134">
        <f t="shared" si="107"/>
        <v>0</v>
      </c>
      <c r="DM97" s="134">
        <f t="shared" si="107"/>
        <v>0</v>
      </c>
      <c r="DN97" s="134">
        <f t="shared" si="107"/>
        <v>0</v>
      </c>
      <c r="DO97" s="134">
        <f t="shared" si="107"/>
        <v>0</v>
      </c>
      <c r="DP97" s="134">
        <f t="shared" si="107"/>
        <v>0</v>
      </c>
      <c r="DQ97" s="134">
        <f t="shared" si="107"/>
        <v>0</v>
      </c>
      <c r="DR97" s="134">
        <f t="shared" si="107"/>
        <v>0</v>
      </c>
      <c r="DS97" s="134">
        <f t="shared" si="107"/>
        <v>0</v>
      </c>
      <c r="DT97" s="134">
        <f t="shared" si="107"/>
        <v>0</v>
      </c>
      <c r="DU97" s="134">
        <f t="shared" si="107"/>
        <v>0</v>
      </c>
      <c r="DV97" s="134">
        <f t="shared" si="107"/>
        <v>0</v>
      </c>
      <c r="DW97" s="134">
        <f t="shared" si="107"/>
        <v>0</v>
      </c>
      <c r="DX97" s="134">
        <f t="shared" si="107"/>
        <v>0</v>
      </c>
      <c r="DY97" s="134">
        <f t="shared" si="107"/>
        <v>0</v>
      </c>
      <c r="DZ97" s="134">
        <f t="shared" si="107"/>
        <v>0</v>
      </c>
      <c r="EA97" s="134">
        <f t="shared" si="107"/>
        <v>0</v>
      </c>
      <c r="EB97" s="134">
        <f t="shared" si="107"/>
        <v>0</v>
      </c>
      <c r="EC97" s="134">
        <f t="shared" si="107"/>
        <v>0</v>
      </c>
      <c r="ED97" s="134">
        <f t="shared" si="107"/>
        <v>0</v>
      </c>
      <c r="EE97" s="134">
        <f t="shared" si="107"/>
        <v>0</v>
      </c>
      <c r="EF97" s="134">
        <f t="shared" si="107"/>
        <v>0</v>
      </c>
      <c r="EG97" s="134">
        <f t="shared" si="107"/>
        <v>0</v>
      </c>
      <c r="EH97" s="134">
        <f t="shared" si="107"/>
        <v>0</v>
      </c>
      <c r="EI97" s="134">
        <f t="shared" si="107"/>
        <v>0</v>
      </c>
      <c r="EJ97" s="134">
        <f t="shared" si="107"/>
        <v>0</v>
      </c>
      <c r="EK97" s="134">
        <f t="shared" si="107"/>
        <v>0</v>
      </c>
      <c r="EL97" s="134">
        <f t="shared" si="107"/>
        <v>0</v>
      </c>
      <c r="EM97" s="134">
        <f t="shared" si="107"/>
        <v>0</v>
      </c>
      <c r="EN97" s="134">
        <f t="shared" si="107"/>
        <v>0</v>
      </c>
      <c r="EO97" s="134">
        <f t="shared" si="107"/>
        <v>0</v>
      </c>
      <c r="EP97" s="134">
        <f t="shared" si="107"/>
        <v>0</v>
      </c>
      <c r="EQ97" s="134">
        <f t="shared" ref="EQ97:HB97" si="108">COUNTIF(EQ62:EQ96,"&gt;1")</f>
        <v>0</v>
      </c>
      <c r="ER97" s="134">
        <f t="shared" si="108"/>
        <v>0</v>
      </c>
      <c r="ES97" s="134">
        <f t="shared" si="108"/>
        <v>0</v>
      </c>
      <c r="ET97" s="134">
        <f t="shared" si="108"/>
        <v>0</v>
      </c>
      <c r="EU97" s="134">
        <f t="shared" si="108"/>
        <v>0</v>
      </c>
      <c r="EV97" s="134">
        <f t="shared" si="108"/>
        <v>0</v>
      </c>
      <c r="EW97" s="134">
        <f t="shared" si="108"/>
        <v>0</v>
      </c>
      <c r="EX97" s="134">
        <f t="shared" si="108"/>
        <v>0</v>
      </c>
      <c r="EY97" s="134">
        <f t="shared" si="108"/>
        <v>0</v>
      </c>
      <c r="EZ97" s="134">
        <f t="shared" si="108"/>
        <v>0</v>
      </c>
      <c r="FA97" s="134">
        <f t="shared" si="108"/>
        <v>0</v>
      </c>
      <c r="FB97" s="134">
        <f t="shared" si="108"/>
        <v>0</v>
      </c>
      <c r="FC97" s="134">
        <f t="shared" si="108"/>
        <v>0</v>
      </c>
      <c r="FD97" s="134">
        <f t="shared" si="108"/>
        <v>0</v>
      </c>
      <c r="FE97" s="134">
        <f t="shared" si="108"/>
        <v>0</v>
      </c>
      <c r="FF97" s="134">
        <f t="shared" si="108"/>
        <v>0</v>
      </c>
      <c r="FG97" s="134">
        <f t="shared" si="108"/>
        <v>0</v>
      </c>
      <c r="FH97" s="134">
        <f t="shared" si="108"/>
        <v>0</v>
      </c>
      <c r="FI97" s="134">
        <f t="shared" si="108"/>
        <v>0</v>
      </c>
      <c r="FJ97" s="134">
        <f t="shared" si="108"/>
        <v>0</v>
      </c>
      <c r="FK97" s="134">
        <f t="shared" si="108"/>
        <v>0</v>
      </c>
      <c r="FL97" s="134">
        <f t="shared" si="108"/>
        <v>0</v>
      </c>
      <c r="FM97" s="134">
        <f t="shared" si="108"/>
        <v>0</v>
      </c>
      <c r="FN97" s="134">
        <f t="shared" si="108"/>
        <v>0</v>
      </c>
      <c r="FO97" s="134">
        <f t="shared" si="108"/>
        <v>0</v>
      </c>
      <c r="FP97" s="134">
        <f t="shared" si="108"/>
        <v>0</v>
      </c>
      <c r="FQ97" s="134">
        <f t="shared" si="108"/>
        <v>0</v>
      </c>
      <c r="FR97" s="134">
        <f t="shared" si="108"/>
        <v>0</v>
      </c>
      <c r="FS97" s="134">
        <f t="shared" si="108"/>
        <v>0</v>
      </c>
      <c r="FT97" s="134">
        <f t="shared" si="108"/>
        <v>0</v>
      </c>
      <c r="FU97" s="134">
        <f t="shared" si="108"/>
        <v>0</v>
      </c>
      <c r="FV97" s="134">
        <f t="shared" si="108"/>
        <v>0</v>
      </c>
      <c r="FW97" s="134">
        <f t="shared" si="108"/>
        <v>0</v>
      </c>
      <c r="FX97" s="134">
        <f t="shared" si="108"/>
        <v>0</v>
      </c>
      <c r="FY97" s="134">
        <f t="shared" si="108"/>
        <v>0</v>
      </c>
      <c r="FZ97" s="134">
        <f t="shared" si="108"/>
        <v>0</v>
      </c>
      <c r="GA97" s="134">
        <f t="shared" si="108"/>
        <v>0</v>
      </c>
      <c r="GB97" s="134">
        <f t="shared" si="108"/>
        <v>0</v>
      </c>
      <c r="GC97" s="134">
        <f t="shared" si="108"/>
        <v>0</v>
      </c>
      <c r="GD97" s="134">
        <f t="shared" si="108"/>
        <v>0</v>
      </c>
      <c r="GE97" s="134">
        <f t="shared" si="108"/>
        <v>0</v>
      </c>
      <c r="GF97" s="134">
        <f t="shared" si="108"/>
        <v>0</v>
      </c>
      <c r="GG97" s="134">
        <f t="shared" si="108"/>
        <v>0</v>
      </c>
      <c r="GH97" s="134">
        <f t="shared" si="108"/>
        <v>0</v>
      </c>
      <c r="GI97" s="134">
        <f t="shared" si="108"/>
        <v>0</v>
      </c>
      <c r="GJ97" s="134">
        <f t="shared" si="108"/>
        <v>0</v>
      </c>
      <c r="GK97" s="134">
        <f t="shared" si="108"/>
        <v>0</v>
      </c>
      <c r="GL97" s="134">
        <f t="shared" si="108"/>
        <v>0</v>
      </c>
      <c r="GM97" s="134">
        <f t="shared" si="108"/>
        <v>0</v>
      </c>
      <c r="GN97" s="134">
        <f t="shared" si="108"/>
        <v>0</v>
      </c>
      <c r="GO97" s="134">
        <f t="shared" si="108"/>
        <v>0</v>
      </c>
      <c r="GP97" s="134">
        <f t="shared" si="108"/>
        <v>0</v>
      </c>
      <c r="GQ97" s="134">
        <f t="shared" si="108"/>
        <v>0</v>
      </c>
      <c r="GR97" s="134">
        <f t="shared" si="108"/>
        <v>0</v>
      </c>
      <c r="GS97" s="134">
        <f t="shared" si="108"/>
        <v>0</v>
      </c>
      <c r="GT97" s="134">
        <f t="shared" si="108"/>
        <v>0</v>
      </c>
      <c r="GU97" s="134">
        <f t="shared" si="108"/>
        <v>0</v>
      </c>
      <c r="GV97" s="134">
        <f t="shared" si="108"/>
        <v>0</v>
      </c>
      <c r="GW97" s="134">
        <f t="shared" si="108"/>
        <v>0</v>
      </c>
      <c r="GX97" s="134">
        <f t="shared" si="108"/>
        <v>0</v>
      </c>
      <c r="GY97" s="134">
        <f t="shared" si="108"/>
        <v>0</v>
      </c>
      <c r="GZ97" s="134">
        <f t="shared" si="108"/>
        <v>0</v>
      </c>
      <c r="HA97" s="134">
        <f t="shared" si="108"/>
        <v>0</v>
      </c>
      <c r="HB97" s="134">
        <f t="shared" si="108"/>
        <v>0</v>
      </c>
      <c r="HC97" s="134">
        <f t="shared" ref="HC97:JN97" si="109">COUNTIF(HC62:HC96,"&gt;1")</f>
        <v>0</v>
      </c>
      <c r="HD97" s="134">
        <f t="shared" si="109"/>
        <v>0</v>
      </c>
      <c r="HE97" s="134">
        <f t="shared" si="109"/>
        <v>0</v>
      </c>
      <c r="HF97" s="134">
        <f t="shared" si="109"/>
        <v>0</v>
      </c>
      <c r="HG97" s="134">
        <f t="shared" si="109"/>
        <v>0</v>
      </c>
      <c r="HH97" s="134">
        <f t="shared" si="109"/>
        <v>0</v>
      </c>
      <c r="HI97" s="134">
        <f t="shared" si="109"/>
        <v>0</v>
      </c>
      <c r="HJ97" s="134">
        <f t="shared" si="109"/>
        <v>0</v>
      </c>
      <c r="HK97" s="134">
        <f t="shared" si="109"/>
        <v>0</v>
      </c>
      <c r="HL97" s="134">
        <f t="shared" si="109"/>
        <v>0</v>
      </c>
      <c r="HM97" s="134">
        <f t="shared" si="109"/>
        <v>0</v>
      </c>
      <c r="HN97" s="134">
        <f t="shared" si="109"/>
        <v>0</v>
      </c>
      <c r="HO97" s="134">
        <f t="shared" si="109"/>
        <v>0</v>
      </c>
      <c r="HP97" s="134">
        <f t="shared" si="109"/>
        <v>0</v>
      </c>
      <c r="HQ97" s="134">
        <f t="shared" si="109"/>
        <v>0</v>
      </c>
      <c r="HR97" s="134">
        <f t="shared" si="109"/>
        <v>0</v>
      </c>
      <c r="HS97" s="134">
        <f t="shared" si="109"/>
        <v>0</v>
      </c>
      <c r="HT97" s="134">
        <f t="shared" si="109"/>
        <v>0</v>
      </c>
      <c r="HU97" s="134">
        <f t="shared" si="109"/>
        <v>0</v>
      </c>
      <c r="HV97" s="134">
        <f t="shared" si="109"/>
        <v>0</v>
      </c>
      <c r="HW97" s="134">
        <f t="shared" si="109"/>
        <v>0</v>
      </c>
      <c r="HX97" s="134">
        <f t="shared" si="109"/>
        <v>0</v>
      </c>
      <c r="HY97" s="134">
        <f t="shared" si="109"/>
        <v>0</v>
      </c>
      <c r="HZ97" s="134">
        <f t="shared" si="109"/>
        <v>0</v>
      </c>
      <c r="IA97" s="134">
        <f t="shared" si="109"/>
        <v>0</v>
      </c>
      <c r="IB97" s="134">
        <f t="shared" si="109"/>
        <v>0</v>
      </c>
      <c r="IC97" s="134">
        <f t="shared" si="109"/>
        <v>0</v>
      </c>
      <c r="ID97" s="134">
        <f t="shared" si="109"/>
        <v>0</v>
      </c>
      <c r="IE97" s="134">
        <f t="shared" si="109"/>
        <v>0</v>
      </c>
      <c r="IF97" s="134">
        <f t="shared" si="109"/>
        <v>0</v>
      </c>
      <c r="IG97" s="134">
        <f t="shared" si="109"/>
        <v>0</v>
      </c>
      <c r="IH97" s="134">
        <f t="shared" si="109"/>
        <v>0</v>
      </c>
      <c r="II97" s="134">
        <f t="shared" si="109"/>
        <v>0</v>
      </c>
      <c r="IJ97" s="134">
        <f t="shared" si="109"/>
        <v>0</v>
      </c>
      <c r="IK97" s="134">
        <f t="shared" si="109"/>
        <v>0</v>
      </c>
      <c r="IL97" s="134">
        <f t="shared" si="109"/>
        <v>0</v>
      </c>
      <c r="IM97" s="134">
        <f t="shared" si="109"/>
        <v>0</v>
      </c>
      <c r="IN97" s="134">
        <f t="shared" si="109"/>
        <v>0</v>
      </c>
      <c r="IO97" s="134">
        <f t="shared" si="109"/>
        <v>0</v>
      </c>
      <c r="IP97" s="134">
        <f t="shared" si="109"/>
        <v>0</v>
      </c>
      <c r="IQ97" s="134">
        <f t="shared" si="109"/>
        <v>0</v>
      </c>
      <c r="IR97" s="134">
        <f t="shared" si="109"/>
        <v>0</v>
      </c>
      <c r="IS97" s="134">
        <f t="shared" si="109"/>
        <v>0</v>
      </c>
      <c r="IT97" s="134">
        <f t="shared" si="109"/>
        <v>0</v>
      </c>
      <c r="IU97" s="134">
        <f t="shared" si="109"/>
        <v>0</v>
      </c>
      <c r="IV97" s="134">
        <f t="shared" si="109"/>
        <v>0</v>
      </c>
      <c r="IW97" s="134">
        <f t="shared" si="109"/>
        <v>0</v>
      </c>
      <c r="IX97" s="134">
        <f t="shared" si="109"/>
        <v>0</v>
      </c>
      <c r="IY97" s="134">
        <f t="shared" si="109"/>
        <v>0</v>
      </c>
      <c r="IZ97" s="134">
        <f t="shared" si="109"/>
        <v>0</v>
      </c>
      <c r="JA97" s="134">
        <f t="shared" si="109"/>
        <v>0</v>
      </c>
      <c r="JB97" s="134">
        <f t="shared" si="109"/>
        <v>0</v>
      </c>
      <c r="JC97" s="134">
        <f t="shared" si="109"/>
        <v>0</v>
      </c>
      <c r="JD97" s="134">
        <f t="shared" si="109"/>
        <v>0</v>
      </c>
      <c r="JE97" s="134">
        <f t="shared" si="109"/>
        <v>0</v>
      </c>
      <c r="JF97" s="134">
        <f t="shared" si="109"/>
        <v>0</v>
      </c>
      <c r="JG97" s="134">
        <f t="shared" si="109"/>
        <v>0</v>
      </c>
      <c r="JH97" s="134">
        <f t="shared" si="109"/>
        <v>0</v>
      </c>
      <c r="JI97" s="134">
        <f t="shared" si="109"/>
        <v>0</v>
      </c>
      <c r="JJ97" s="134">
        <f t="shared" si="109"/>
        <v>0</v>
      </c>
      <c r="JK97" s="134">
        <f t="shared" si="109"/>
        <v>0</v>
      </c>
      <c r="JL97" s="134">
        <f t="shared" si="109"/>
        <v>0</v>
      </c>
      <c r="JM97" s="134">
        <f t="shared" si="109"/>
        <v>0</v>
      </c>
      <c r="JN97" s="134">
        <f t="shared" si="109"/>
        <v>0</v>
      </c>
      <c r="JO97" s="134">
        <f t="shared" ref="JO97:LT97" si="110">COUNTIF(JO62:JO96,"&gt;1")</f>
        <v>0</v>
      </c>
      <c r="JP97" s="134">
        <f t="shared" si="110"/>
        <v>0</v>
      </c>
      <c r="JQ97" s="134">
        <f t="shared" si="110"/>
        <v>0</v>
      </c>
      <c r="JR97" s="134">
        <f t="shared" si="110"/>
        <v>0</v>
      </c>
      <c r="JS97" s="134">
        <f t="shared" si="110"/>
        <v>0</v>
      </c>
      <c r="JT97" s="134">
        <f t="shared" si="110"/>
        <v>0</v>
      </c>
      <c r="JU97" s="134">
        <f t="shared" si="110"/>
        <v>0</v>
      </c>
      <c r="JV97" s="134">
        <f t="shared" si="110"/>
        <v>0</v>
      </c>
      <c r="JW97" s="134">
        <f t="shared" si="110"/>
        <v>0</v>
      </c>
      <c r="JX97" s="134">
        <f t="shared" si="110"/>
        <v>0</v>
      </c>
      <c r="JY97" s="134">
        <f t="shared" si="110"/>
        <v>0</v>
      </c>
      <c r="JZ97" s="134">
        <f t="shared" si="110"/>
        <v>0</v>
      </c>
      <c r="KA97" s="134">
        <f t="shared" si="110"/>
        <v>0</v>
      </c>
      <c r="KB97" s="134">
        <f t="shared" si="110"/>
        <v>0</v>
      </c>
      <c r="KC97" s="134">
        <f t="shared" si="110"/>
        <v>0</v>
      </c>
      <c r="KD97" s="134">
        <f t="shared" si="110"/>
        <v>0</v>
      </c>
      <c r="KE97" s="134">
        <f t="shared" si="110"/>
        <v>0</v>
      </c>
      <c r="KF97" s="134">
        <f t="shared" si="110"/>
        <v>0</v>
      </c>
      <c r="KG97" s="134">
        <f t="shared" si="110"/>
        <v>0</v>
      </c>
      <c r="KH97" s="134">
        <f t="shared" si="110"/>
        <v>0</v>
      </c>
      <c r="KI97" s="134">
        <f t="shared" si="110"/>
        <v>0</v>
      </c>
      <c r="KJ97" s="134">
        <f t="shared" si="110"/>
        <v>0</v>
      </c>
      <c r="KK97" s="134">
        <f t="shared" si="110"/>
        <v>0</v>
      </c>
      <c r="KL97" s="134">
        <f t="shared" si="110"/>
        <v>0</v>
      </c>
      <c r="KM97" s="134">
        <f t="shared" si="110"/>
        <v>0</v>
      </c>
      <c r="KN97" s="134">
        <f t="shared" si="110"/>
        <v>0</v>
      </c>
      <c r="KO97" s="134">
        <f t="shared" si="110"/>
        <v>0</v>
      </c>
      <c r="KP97" s="134">
        <f t="shared" si="110"/>
        <v>0</v>
      </c>
      <c r="KQ97" s="134">
        <f t="shared" si="110"/>
        <v>0</v>
      </c>
      <c r="KR97" s="134">
        <f t="shared" si="110"/>
        <v>0</v>
      </c>
      <c r="KS97" s="134">
        <f t="shared" si="110"/>
        <v>0</v>
      </c>
      <c r="KT97" s="134">
        <f t="shared" si="110"/>
        <v>0</v>
      </c>
      <c r="KU97" s="134">
        <f t="shared" si="110"/>
        <v>0</v>
      </c>
      <c r="KV97" s="134">
        <f t="shared" si="110"/>
        <v>0</v>
      </c>
      <c r="KW97" s="134">
        <f t="shared" si="110"/>
        <v>0</v>
      </c>
      <c r="KX97" s="134">
        <f t="shared" si="110"/>
        <v>0</v>
      </c>
      <c r="KY97" s="134">
        <f t="shared" si="110"/>
        <v>0</v>
      </c>
      <c r="KZ97" s="134">
        <f t="shared" si="110"/>
        <v>0</v>
      </c>
      <c r="LA97" s="134">
        <f t="shared" si="110"/>
        <v>0</v>
      </c>
      <c r="LB97" s="134">
        <f t="shared" si="110"/>
        <v>0</v>
      </c>
      <c r="LC97" s="134">
        <f t="shared" si="110"/>
        <v>0</v>
      </c>
      <c r="LD97" s="134">
        <f t="shared" si="110"/>
        <v>0</v>
      </c>
      <c r="LE97" s="134">
        <f t="shared" si="110"/>
        <v>0</v>
      </c>
      <c r="LF97" s="134">
        <f t="shared" si="110"/>
        <v>0</v>
      </c>
      <c r="LG97" s="134">
        <f t="shared" si="110"/>
        <v>0</v>
      </c>
      <c r="LH97" s="134">
        <f t="shared" si="110"/>
        <v>0</v>
      </c>
      <c r="LI97" s="134">
        <f t="shared" si="110"/>
        <v>0</v>
      </c>
      <c r="LJ97" s="134">
        <f t="shared" si="110"/>
        <v>0</v>
      </c>
      <c r="LK97" s="134">
        <f t="shared" si="110"/>
        <v>0</v>
      </c>
      <c r="LL97" s="134">
        <f t="shared" si="110"/>
        <v>0</v>
      </c>
      <c r="LM97" s="134">
        <f t="shared" si="110"/>
        <v>0</v>
      </c>
      <c r="LN97" s="134">
        <f t="shared" si="110"/>
        <v>0</v>
      </c>
      <c r="LO97" s="134">
        <f t="shared" si="110"/>
        <v>0</v>
      </c>
      <c r="LP97" s="134">
        <f t="shared" si="110"/>
        <v>0</v>
      </c>
      <c r="LQ97" s="134">
        <f t="shared" si="110"/>
        <v>0</v>
      </c>
      <c r="LR97" s="134">
        <f t="shared" si="110"/>
        <v>0</v>
      </c>
      <c r="LS97" s="134">
        <f t="shared" si="110"/>
        <v>0</v>
      </c>
      <c r="LT97" s="134">
        <f t="shared" si="110"/>
        <v>0</v>
      </c>
      <c r="LU97" s="134"/>
    </row>
    <row r="98" spans="1:333" ht="14.1" thickBot="1">
      <c r="BC98" s="124">
        <v>127</v>
      </c>
      <c r="BD98" s="125">
        <f t="shared" si="34"/>
        <v>1</v>
      </c>
      <c r="BE98" s="126">
        <f t="shared" si="35"/>
        <v>1</v>
      </c>
      <c r="BF98" s="90">
        <f t="shared" si="36"/>
        <v>0</v>
      </c>
      <c r="BG98" s="90">
        <f t="shared" ref="BG98:BG163" si="111">IF(OR(BD98=1,BE98=1),0,IF(AND(BF97=1,(BE97-BD97)&lt;&gt;1),BF98+1,IF(AND(BF98=1,(BE98-BD98&lt;&gt;1)),0,BF98)))</f>
        <v>0</v>
      </c>
      <c r="BH98" s="90" t="str">
        <f t="shared" si="72"/>
        <v/>
      </c>
      <c r="BI98" s="90" t="e">
        <f t="shared" si="37"/>
        <v>#NUM!</v>
      </c>
      <c r="BJ98" s="90" t="str">
        <f t="shared" ref="BJ98:BJ161" si="112">IFERROR(IF(BM97=BL98,BJ97,BJ97+1),"")</f>
        <v/>
      </c>
      <c r="BK98" s="127">
        <f t="shared" si="39"/>
        <v>0</v>
      </c>
      <c r="BL98" s="128" t="e">
        <f t="shared" si="40"/>
        <v>#NUM!</v>
      </c>
      <c r="BM98" s="128" t="e">
        <f t="shared" si="41"/>
        <v>#NUM!</v>
      </c>
      <c r="BN98" s="128" t="str">
        <f t="shared" si="42"/>
        <v/>
      </c>
      <c r="BO98" s="128" t="str">
        <f t="shared" si="73"/>
        <v/>
      </c>
      <c r="BP98" s="90">
        <f t="shared" si="43"/>
        <v>0</v>
      </c>
      <c r="BQ98" s="90">
        <f t="shared" si="44"/>
        <v>0</v>
      </c>
      <c r="BR98" s="90">
        <f t="shared" ref="BR98:BR163" si="113">IF(OR(BD98=1,BE98=1),0,IF(AND(BQ97=1,(BE97-BD97)&lt;&gt;1),BQ98+1,IF(AND(BQ98=1,(BE98-BD98&lt;&gt;1)),0,BQ98)))</f>
        <v>0</v>
      </c>
      <c r="BS98" s="90" t="str">
        <f t="shared" si="45"/>
        <v/>
      </c>
      <c r="BT98" s="90" t="e">
        <f t="shared" si="46"/>
        <v>#NUM!</v>
      </c>
      <c r="BU98" s="90" t="e">
        <f t="shared" ref="BU98:BU161" si="114">IF(BX97=BW98,BU97,BU97+1)</f>
        <v>#NUM!</v>
      </c>
      <c r="BV98" s="127">
        <f t="shared" si="48"/>
        <v>0</v>
      </c>
      <c r="BW98" s="128" t="e">
        <f t="shared" si="49"/>
        <v>#NUM!</v>
      </c>
      <c r="BX98" s="128" t="e">
        <f t="shared" si="50"/>
        <v>#NUM!</v>
      </c>
      <c r="BY98" s="128" t="str">
        <f t="shared" si="51"/>
        <v/>
      </c>
      <c r="BZ98" s="128" t="str">
        <f t="shared" si="74"/>
        <v/>
      </c>
      <c r="CA98" s="90">
        <f t="shared" si="52"/>
        <v>0</v>
      </c>
      <c r="CB98" s="90"/>
      <c r="CC98" s="90"/>
      <c r="CD98" s="129"/>
    </row>
    <row r="99" spans="1:333" ht="39.6" customHeight="1" thickTop="1" thickBot="1">
      <c r="A99" s="487" t="s">
        <v>296</v>
      </c>
      <c r="B99" s="488"/>
      <c r="BC99" s="124">
        <v>128</v>
      </c>
      <c r="BD99" s="125">
        <f t="shared" si="34"/>
        <v>1</v>
      </c>
      <c r="BE99" s="126">
        <f t="shared" si="35"/>
        <v>1</v>
      </c>
      <c r="BF99" s="90">
        <f t="shared" si="36"/>
        <v>0</v>
      </c>
      <c r="BG99" s="90">
        <f t="shared" si="111"/>
        <v>0</v>
      </c>
      <c r="BH99" s="90" t="str">
        <f t="shared" si="72"/>
        <v/>
      </c>
      <c r="BI99" s="90" t="e">
        <f t="shared" si="37"/>
        <v>#NUM!</v>
      </c>
      <c r="BJ99" s="90" t="str">
        <f t="shared" si="112"/>
        <v/>
      </c>
      <c r="BK99" s="127">
        <f t="shared" si="39"/>
        <v>0</v>
      </c>
      <c r="BL99" s="128" t="e">
        <f t="shared" si="40"/>
        <v>#NUM!</v>
      </c>
      <c r="BM99" s="128" t="e">
        <f t="shared" si="41"/>
        <v>#NUM!</v>
      </c>
      <c r="BN99" s="128" t="str">
        <f t="shared" si="42"/>
        <v/>
      </c>
      <c r="BO99" s="128" t="str">
        <f t="shared" si="73"/>
        <v/>
      </c>
      <c r="BP99" s="90">
        <f t="shared" si="43"/>
        <v>0</v>
      </c>
      <c r="BQ99" s="90">
        <f t="shared" si="44"/>
        <v>0</v>
      </c>
      <c r="BR99" s="90">
        <f t="shared" si="113"/>
        <v>0</v>
      </c>
      <c r="BS99" s="90" t="str">
        <f t="shared" si="45"/>
        <v/>
      </c>
      <c r="BT99" s="90" t="e">
        <f t="shared" si="46"/>
        <v>#NUM!</v>
      </c>
      <c r="BU99" s="90" t="e">
        <f t="shared" si="114"/>
        <v>#NUM!</v>
      </c>
      <c r="BV99" s="127">
        <f t="shared" si="48"/>
        <v>0</v>
      </c>
      <c r="BW99" s="128" t="e">
        <f t="shared" si="49"/>
        <v>#NUM!</v>
      </c>
      <c r="BX99" s="128" t="e">
        <f t="shared" si="50"/>
        <v>#NUM!</v>
      </c>
      <c r="BY99" s="128" t="str">
        <f t="shared" si="51"/>
        <v/>
      </c>
      <c r="BZ99" s="128" t="str">
        <f t="shared" si="74"/>
        <v/>
      </c>
      <c r="CA99" s="90">
        <f t="shared" si="52"/>
        <v>0</v>
      </c>
      <c r="CB99" s="90"/>
      <c r="CC99" s="90"/>
      <c r="CD99" s="129"/>
    </row>
    <row r="100" spans="1:333" ht="67.349999999999994" customHeight="1" thickTop="1" thickBot="1">
      <c r="A100" s="140" t="s">
        <v>297</v>
      </c>
      <c r="B100" s="141" t="str">
        <f>IF(D38="CUMPLE","CUMPLE","NO CUMPLE")</f>
        <v>NO CUMPLE</v>
      </c>
      <c r="BC100" s="124"/>
      <c r="BD100" s="125"/>
      <c r="BE100" s="126"/>
      <c r="BF100" s="90"/>
      <c r="BG100" s="90"/>
      <c r="BH100" s="90"/>
      <c r="BI100" s="90"/>
      <c r="BJ100" s="90"/>
      <c r="BK100" s="127"/>
      <c r="BL100" s="128"/>
      <c r="BM100" s="128"/>
      <c r="BN100" s="128"/>
      <c r="BO100" s="128"/>
      <c r="BP100" s="90"/>
      <c r="BQ100" s="90"/>
      <c r="BR100" s="90"/>
      <c r="BS100" s="90"/>
      <c r="BT100" s="90"/>
      <c r="BU100" s="90"/>
      <c r="BV100" s="127"/>
      <c r="BW100" s="128"/>
      <c r="BX100" s="128"/>
      <c r="BY100" s="128"/>
      <c r="BZ100" s="128"/>
      <c r="CA100" s="90"/>
      <c r="CB100" s="90"/>
      <c r="CC100" s="90"/>
      <c r="CD100" s="129"/>
    </row>
    <row r="101" spans="1:333" ht="39.6" customHeight="1" thickTop="1">
      <c r="A101" s="481" t="s">
        <v>298</v>
      </c>
      <c r="B101" s="482"/>
      <c r="BC101" s="124">
        <v>129</v>
      </c>
      <c r="BD101" s="125">
        <f>HLOOKUP(BC101+1,$CE$60:$LU$61,2,FALSE)</f>
        <v>1</v>
      </c>
      <c r="BE101" s="126">
        <f>HLOOKUP(BC101,$CE$60:$LU$61,2,FALSE)</f>
        <v>1</v>
      </c>
      <c r="BF101" s="90">
        <f t="shared" ref="BF101:BF165" si="115">HLOOKUP(BE101,$CE$53:$LT$55,3,FALSE)</f>
        <v>0</v>
      </c>
      <c r="BG101" s="90">
        <f>IF(OR(BD101=1,BE101=1),0,IF(AND(BF99=1,(BE99-BD99)&lt;&gt;1),BF101+1,IF(AND(BF101=1,(BE101-BD101&lt;&gt;1)),0,BF101)))</f>
        <v>0</v>
      </c>
      <c r="BH101" s="90" t="str">
        <f t="shared" si="72"/>
        <v/>
      </c>
      <c r="BI101" s="90" t="e">
        <f>LARGE($BH$62:$BH$223,$BC101)</f>
        <v>#NUM!</v>
      </c>
      <c r="BJ101" s="90" t="str">
        <f>IFERROR(IF(BM99=BL101,BJ99,BJ99+1),"")</f>
        <v/>
      </c>
      <c r="BK101" s="127">
        <f>IFERROR(VLOOKUP(BI101,$BC$62:$BG$223,5,FALSE),0)</f>
        <v>0</v>
      </c>
      <c r="BL101" s="128" t="e">
        <f>VLOOKUP(BI101,$BC$62:$BE$223,2,FALSE)</f>
        <v>#NUM!</v>
      </c>
      <c r="BM101" s="128" t="e">
        <f>VLOOKUP(BI101,$BC$62:$BE$223,3,FALSE)</f>
        <v>#NUM!</v>
      </c>
      <c r="BN101" s="128" t="str">
        <f>IFERROR(VLOOKUP($BC101,BJ$62:BL$223,3,FALSE),"")</f>
        <v/>
      </c>
      <c r="BO101" s="128" t="str">
        <f t="shared" si="73"/>
        <v/>
      </c>
      <c r="BP101" s="90">
        <f>SUMIF($BJ$62:$BJ$223,$BC101,$BK$62:$BK$223)</f>
        <v>0</v>
      </c>
      <c r="BQ101" s="90">
        <f t="shared" ref="BQ101:BQ165" si="116">HLOOKUP(BE101,$CE$53:$LT$55,2,FALSE)</f>
        <v>0</v>
      </c>
      <c r="BR101" s="90">
        <f>IF(OR(BD101=1,BE101=1),0,IF(AND(BQ99=1,(BE99-BD99)&lt;&gt;1),BQ101+1,IF(AND(BQ101=1,(BE101-BD101&lt;&gt;1)),0,BQ101)))</f>
        <v>0</v>
      </c>
      <c r="BS101" s="90" t="str">
        <f t="shared" si="45"/>
        <v/>
      </c>
      <c r="BT101" s="90" t="e">
        <f>LARGE($BS$62:$BS$223,$BC101)</f>
        <v>#NUM!</v>
      </c>
      <c r="BU101" s="90" t="e">
        <f>IF(BX99=BW101,BU99,BU99+1)</f>
        <v>#NUM!</v>
      </c>
      <c r="BV101" s="127">
        <f>IFERROR(VLOOKUP(BT101,$BC$62:$BR$223,16,FALSE),0)</f>
        <v>0</v>
      </c>
      <c r="BW101" s="128" t="e">
        <f>VLOOKUP(BT101,$BC$62:$BE$223,2,FALSE)</f>
        <v>#NUM!</v>
      </c>
      <c r="BX101" s="128" t="e">
        <f>VLOOKUP(BT101,$BC$62:$BE$223,3,FALSE)</f>
        <v>#NUM!</v>
      </c>
      <c r="BY101" s="128" t="str">
        <f>IFERROR(VLOOKUP($BC101,BU$62:BW$223,3,FALSE),"")</f>
        <v/>
      </c>
      <c r="BZ101" s="128" t="str">
        <f t="shared" si="74"/>
        <v/>
      </c>
      <c r="CA101" s="90">
        <f>SUMIF($BU$62:$BU$223,$BC101,$BV$62:$BV$223)</f>
        <v>0</v>
      </c>
      <c r="CB101" s="90"/>
      <c r="CC101" s="90"/>
      <c r="CD101" s="129"/>
    </row>
    <row r="102" spans="1:333" ht="39.6" customHeight="1">
      <c r="A102" s="142" t="s">
        <v>299</v>
      </c>
      <c r="B102" s="141" t="str">
        <f>IF(B45="SI",IF(AND(D43="CUMPLE",D44="CUMPLE",D45="CUMPLE"),"CUMPLE","NO CUMPLE"),IF(AND(D43="CUMPLE",D44="CUMPLE"),"CUMPLE","NO CUMPLE"))</f>
        <v>NO CUMPLE</v>
      </c>
      <c r="BC102" s="124"/>
      <c r="BD102" s="125"/>
      <c r="BE102" s="126"/>
      <c r="BF102" s="90"/>
      <c r="BG102" s="90"/>
      <c r="BH102" s="90"/>
      <c r="BI102" s="90"/>
      <c r="BJ102" s="90"/>
      <c r="BK102" s="127"/>
      <c r="BL102" s="128"/>
      <c r="BM102" s="128"/>
      <c r="BN102" s="128"/>
      <c r="BO102" s="128"/>
      <c r="BP102" s="90"/>
      <c r="BQ102" s="90"/>
      <c r="BR102" s="90"/>
      <c r="BS102" s="90"/>
      <c r="BT102" s="90"/>
      <c r="BU102" s="90"/>
      <c r="BV102" s="127"/>
      <c r="BW102" s="128"/>
      <c r="BX102" s="128"/>
      <c r="BY102" s="128"/>
      <c r="BZ102" s="128"/>
      <c r="CA102" s="90"/>
      <c r="CB102" s="90"/>
      <c r="CC102" s="90"/>
      <c r="CD102" s="129"/>
    </row>
    <row r="103" spans="1:333" ht="39.6" customHeight="1">
      <c r="A103" s="143" t="s">
        <v>300</v>
      </c>
      <c r="B103" s="144">
        <f>IF(B100="CUMPLE",IF(B102="CUMPLE",12.5,0),0)</f>
        <v>0</v>
      </c>
      <c r="BC103" s="124">
        <v>130</v>
      </c>
      <c r="BD103" s="125">
        <f t="shared" ref="BD103:BD166" si="117">HLOOKUP(BC103+1,$CE$60:$LU$61,2,FALSE)</f>
        <v>1</v>
      </c>
      <c r="BE103" s="126">
        <f t="shared" ref="BE103:BE166" si="118">HLOOKUP(BC103,$CE$60:$LU$61,2,FALSE)</f>
        <v>1</v>
      </c>
      <c r="BF103" s="90">
        <f t="shared" si="115"/>
        <v>0</v>
      </c>
      <c r="BG103" s="90">
        <f>IF(OR(BD103=1,BE103=1),0,IF(AND(BF101=1,(BE101-BD101)&lt;&gt;1),BF103+1,IF(AND(BF103=1,(BE103-BD103&lt;&gt;1)),0,BF103)))</f>
        <v>0</v>
      </c>
      <c r="BH103" s="90" t="str">
        <f t="shared" si="72"/>
        <v/>
      </c>
      <c r="BI103" s="90" t="e">
        <f t="shared" ref="BI103:BI166" si="119">LARGE($BH$62:$BH$223,$BC103)</f>
        <v>#NUM!</v>
      </c>
      <c r="BJ103" s="90" t="str">
        <f>IFERROR(IF(BM101=BL103,BJ101,BJ101+1),"")</f>
        <v/>
      </c>
      <c r="BK103" s="127">
        <f t="shared" ref="BK103:BK166" si="120">IFERROR(VLOOKUP(BI103,$BC$62:$BG$223,5,FALSE),0)</f>
        <v>0</v>
      </c>
      <c r="BL103" s="128" t="e">
        <f t="shared" ref="BL103:BL166" si="121">VLOOKUP(BI103,$BC$62:$BE$223,2,FALSE)</f>
        <v>#NUM!</v>
      </c>
      <c r="BM103" s="128" t="e">
        <f t="shared" ref="BM103:BM166" si="122">VLOOKUP(BI103,$BC$62:$BE$223,3,FALSE)</f>
        <v>#NUM!</v>
      </c>
      <c r="BN103" s="128" t="str">
        <f t="shared" ref="BN103:BN166" si="123">IFERROR(VLOOKUP($BC103,BJ$62:BL$223,3,FALSE),"")</f>
        <v/>
      </c>
      <c r="BO103" s="128" t="str">
        <f t="shared" si="73"/>
        <v/>
      </c>
      <c r="BP103" s="90">
        <f t="shared" ref="BP103:BP166" si="124">SUMIF($BJ$62:$BJ$223,$BC103,$BK$62:$BK$223)</f>
        <v>0</v>
      </c>
      <c r="BQ103" s="90">
        <f t="shared" si="116"/>
        <v>0</v>
      </c>
      <c r="BR103" s="90">
        <f>IF(OR(BD103=1,BE103=1),0,IF(AND(BQ101=1,(BE101-BD101)&lt;&gt;1),BQ103+1,IF(AND(BQ103=1,(BE103-BD103&lt;&gt;1)),0,BQ103)))</f>
        <v>0</v>
      </c>
      <c r="BS103" s="90" t="str">
        <f t="shared" si="45"/>
        <v/>
      </c>
      <c r="BT103" s="90" t="e">
        <f t="shared" ref="BT103:BT166" si="125">LARGE($BS$62:$BS$223,$BC103)</f>
        <v>#NUM!</v>
      </c>
      <c r="BU103" s="90" t="e">
        <f>IF(BX101=BW103,BU101,BU101+1)</f>
        <v>#NUM!</v>
      </c>
      <c r="BV103" s="127">
        <f t="shared" ref="BV103:BV166" si="126">IFERROR(VLOOKUP(BT103,$BC$62:$BR$223,16,FALSE),0)</f>
        <v>0</v>
      </c>
      <c r="BW103" s="128" t="e">
        <f t="shared" ref="BW103:BW166" si="127">VLOOKUP(BT103,$BC$62:$BE$223,2,FALSE)</f>
        <v>#NUM!</v>
      </c>
      <c r="BX103" s="128" t="e">
        <f t="shared" ref="BX103:BX166" si="128">VLOOKUP(BT103,$BC$62:$BE$223,3,FALSE)</f>
        <v>#NUM!</v>
      </c>
      <c r="BY103" s="128" t="str">
        <f t="shared" ref="BY103:BY166" si="129">IFERROR(VLOOKUP($BC103,BU$62:BW$223,3,FALSE),"")</f>
        <v/>
      </c>
      <c r="BZ103" s="128" t="str">
        <f t="shared" si="74"/>
        <v/>
      </c>
      <c r="CA103" s="90">
        <f t="shared" ref="CA103:CA166" si="130">SUMIF($BU$62:$BU$223,$BC103,$BV$62:$BV$223)</f>
        <v>0</v>
      </c>
      <c r="CB103" s="90"/>
      <c r="CC103" s="90"/>
      <c r="CD103" s="129"/>
    </row>
    <row r="104" spans="1:333" ht="39.6" customHeight="1" thickBot="1">
      <c r="A104" s="483" t="s">
        <v>301</v>
      </c>
      <c r="B104" s="484"/>
      <c r="BC104" s="124">
        <v>131</v>
      </c>
      <c r="BD104" s="125">
        <f t="shared" si="117"/>
        <v>1</v>
      </c>
      <c r="BE104" s="126">
        <f t="shared" si="118"/>
        <v>1</v>
      </c>
      <c r="BF104" s="90">
        <f t="shared" si="115"/>
        <v>0</v>
      </c>
      <c r="BG104" s="90">
        <f t="shared" si="111"/>
        <v>0</v>
      </c>
      <c r="BH104" s="90" t="str">
        <f t="shared" si="72"/>
        <v/>
      </c>
      <c r="BI104" s="90" t="e">
        <f t="shared" si="119"/>
        <v>#NUM!</v>
      </c>
      <c r="BJ104" s="90" t="str">
        <f t="shared" si="112"/>
        <v/>
      </c>
      <c r="BK104" s="127">
        <f t="shared" si="120"/>
        <v>0</v>
      </c>
      <c r="BL104" s="128" t="e">
        <f t="shared" si="121"/>
        <v>#NUM!</v>
      </c>
      <c r="BM104" s="128" t="e">
        <f t="shared" si="122"/>
        <v>#NUM!</v>
      </c>
      <c r="BN104" s="128" t="str">
        <f t="shared" si="123"/>
        <v/>
      </c>
      <c r="BO104" s="128" t="str">
        <f t="shared" si="73"/>
        <v/>
      </c>
      <c r="BP104" s="90">
        <f t="shared" si="124"/>
        <v>0</v>
      </c>
      <c r="BQ104" s="90">
        <f t="shared" si="116"/>
        <v>0</v>
      </c>
      <c r="BR104" s="90">
        <f t="shared" si="113"/>
        <v>0</v>
      </c>
      <c r="BS104" s="90" t="str">
        <f t="shared" si="45"/>
        <v/>
      </c>
      <c r="BT104" s="90" t="e">
        <f t="shared" si="125"/>
        <v>#NUM!</v>
      </c>
      <c r="BU104" s="90" t="e">
        <f t="shared" si="114"/>
        <v>#NUM!</v>
      </c>
      <c r="BV104" s="127">
        <f t="shared" si="126"/>
        <v>0</v>
      </c>
      <c r="BW104" s="128" t="e">
        <f t="shared" si="127"/>
        <v>#NUM!</v>
      </c>
      <c r="BX104" s="128" t="e">
        <f t="shared" si="128"/>
        <v>#NUM!</v>
      </c>
      <c r="BY104" s="128" t="str">
        <f t="shared" si="129"/>
        <v/>
      </c>
      <c r="BZ104" s="128" t="str">
        <f t="shared" si="74"/>
        <v/>
      </c>
      <c r="CA104" s="90">
        <f t="shared" si="130"/>
        <v>0</v>
      </c>
      <c r="CB104" s="90"/>
      <c r="CC104" s="90"/>
      <c r="CD104" s="129"/>
    </row>
    <row r="105" spans="1:333" ht="39.6" customHeight="1" thickTop="1">
      <c r="A105" s="145" t="s">
        <v>302</v>
      </c>
      <c r="B105" s="135"/>
      <c r="BC105" s="124">
        <v>132</v>
      </c>
      <c r="BD105" s="125">
        <f t="shared" si="117"/>
        <v>1</v>
      </c>
      <c r="BE105" s="126">
        <f t="shared" si="118"/>
        <v>1</v>
      </c>
      <c r="BF105" s="90">
        <f t="shared" si="115"/>
        <v>0</v>
      </c>
      <c r="BG105" s="90">
        <f t="shared" si="111"/>
        <v>0</v>
      </c>
      <c r="BH105" s="90" t="str">
        <f t="shared" si="72"/>
        <v/>
      </c>
      <c r="BI105" s="90" t="e">
        <f t="shared" si="119"/>
        <v>#NUM!</v>
      </c>
      <c r="BJ105" s="90" t="str">
        <f t="shared" si="112"/>
        <v/>
      </c>
      <c r="BK105" s="127">
        <f t="shared" si="120"/>
        <v>0</v>
      </c>
      <c r="BL105" s="128" t="e">
        <f t="shared" si="121"/>
        <v>#NUM!</v>
      </c>
      <c r="BM105" s="128" t="e">
        <f t="shared" si="122"/>
        <v>#NUM!</v>
      </c>
      <c r="BN105" s="128" t="str">
        <f t="shared" si="123"/>
        <v/>
      </c>
      <c r="BO105" s="128" t="str">
        <f t="shared" si="73"/>
        <v/>
      </c>
      <c r="BP105" s="90">
        <f t="shared" si="124"/>
        <v>0</v>
      </c>
      <c r="BQ105" s="90">
        <f t="shared" si="116"/>
        <v>0</v>
      </c>
      <c r="BR105" s="90">
        <f t="shared" si="113"/>
        <v>0</v>
      </c>
      <c r="BS105" s="90" t="str">
        <f t="shared" si="45"/>
        <v/>
      </c>
      <c r="BT105" s="90" t="e">
        <f t="shared" si="125"/>
        <v>#NUM!</v>
      </c>
      <c r="BU105" s="90" t="e">
        <f t="shared" si="114"/>
        <v>#NUM!</v>
      </c>
      <c r="BV105" s="127">
        <f t="shared" si="126"/>
        <v>0</v>
      </c>
      <c r="BW105" s="128" t="e">
        <f t="shared" si="127"/>
        <v>#NUM!</v>
      </c>
      <c r="BX105" s="128" t="e">
        <f t="shared" si="128"/>
        <v>#NUM!</v>
      </c>
      <c r="BY105" s="128" t="str">
        <f t="shared" si="129"/>
        <v/>
      </c>
      <c r="BZ105" s="128" t="str">
        <f t="shared" si="74"/>
        <v/>
      </c>
      <c r="CA105" s="90">
        <f t="shared" si="130"/>
        <v>0</v>
      </c>
      <c r="CB105" s="90"/>
      <c r="CC105" s="90"/>
      <c r="CD105" s="129"/>
    </row>
    <row r="106" spans="1:333" ht="39.6" customHeight="1" thickBot="1">
      <c r="A106" s="146" t="s">
        <v>300</v>
      </c>
      <c r="B106" s="147">
        <f>IF(B105="CUMPLE",12.5,0)</f>
        <v>0</v>
      </c>
      <c r="BC106" s="124">
        <v>133</v>
      </c>
      <c r="BD106" s="125">
        <f t="shared" si="117"/>
        <v>1</v>
      </c>
      <c r="BE106" s="126">
        <f t="shared" si="118"/>
        <v>1</v>
      </c>
      <c r="BF106" s="90">
        <f t="shared" si="115"/>
        <v>0</v>
      </c>
      <c r="BG106" s="90">
        <f t="shared" si="111"/>
        <v>0</v>
      </c>
      <c r="BH106" s="90" t="str">
        <f t="shared" si="72"/>
        <v/>
      </c>
      <c r="BI106" s="90" t="e">
        <f t="shared" si="119"/>
        <v>#NUM!</v>
      </c>
      <c r="BJ106" s="90" t="str">
        <f t="shared" si="112"/>
        <v/>
      </c>
      <c r="BK106" s="127">
        <f t="shared" si="120"/>
        <v>0</v>
      </c>
      <c r="BL106" s="128" t="e">
        <f t="shared" si="121"/>
        <v>#NUM!</v>
      </c>
      <c r="BM106" s="128" t="e">
        <f t="shared" si="122"/>
        <v>#NUM!</v>
      </c>
      <c r="BN106" s="128" t="str">
        <f t="shared" si="123"/>
        <v/>
      </c>
      <c r="BO106" s="128" t="str">
        <f t="shared" si="73"/>
        <v/>
      </c>
      <c r="BP106" s="90">
        <f t="shared" si="124"/>
        <v>0</v>
      </c>
      <c r="BQ106" s="90">
        <f t="shared" si="116"/>
        <v>0</v>
      </c>
      <c r="BR106" s="90">
        <f t="shared" si="113"/>
        <v>0</v>
      </c>
      <c r="BS106" s="90" t="str">
        <f t="shared" si="45"/>
        <v/>
      </c>
      <c r="BT106" s="90" t="e">
        <f t="shared" si="125"/>
        <v>#NUM!</v>
      </c>
      <c r="BU106" s="90" t="e">
        <f t="shared" si="114"/>
        <v>#NUM!</v>
      </c>
      <c r="BV106" s="127">
        <f t="shared" si="126"/>
        <v>0</v>
      </c>
      <c r="BW106" s="128" t="e">
        <f t="shared" si="127"/>
        <v>#NUM!</v>
      </c>
      <c r="BX106" s="128" t="e">
        <f t="shared" si="128"/>
        <v>#NUM!</v>
      </c>
      <c r="BY106" s="128" t="str">
        <f t="shared" si="129"/>
        <v/>
      </c>
      <c r="BZ106" s="128" t="str">
        <f t="shared" si="74"/>
        <v/>
      </c>
      <c r="CA106" s="90">
        <f t="shared" si="130"/>
        <v>0</v>
      </c>
      <c r="CB106" s="90"/>
      <c r="CC106" s="90"/>
      <c r="CD106" s="129"/>
    </row>
    <row r="107" spans="1:333" ht="36" customHeight="1" thickTop="1">
      <c r="BC107" s="124">
        <v>134</v>
      </c>
      <c r="BD107" s="125">
        <f t="shared" si="117"/>
        <v>1</v>
      </c>
      <c r="BE107" s="126">
        <f t="shared" si="118"/>
        <v>1</v>
      </c>
      <c r="BF107" s="90">
        <f t="shared" si="115"/>
        <v>0</v>
      </c>
      <c r="BG107" s="90">
        <f t="shared" si="111"/>
        <v>0</v>
      </c>
      <c r="BH107" s="90" t="str">
        <f t="shared" si="72"/>
        <v/>
      </c>
      <c r="BI107" s="90" t="e">
        <f t="shared" si="119"/>
        <v>#NUM!</v>
      </c>
      <c r="BJ107" s="90" t="str">
        <f t="shared" si="112"/>
        <v/>
      </c>
      <c r="BK107" s="127">
        <f t="shared" si="120"/>
        <v>0</v>
      </c>
      <c r="BL107" s="128" t="e">
        <f t="shared" si="121"/>
        <v>#NUM!</v>
      </c>
      <c r="BM107" s="128" t="e">
        <f t="shared" si="122"/>
        <v>#NUM!</v>
      </c>
      <c r="BN107" s="128" t="str">
        <f t="shared" si="123"/>
        <v/>
      </c>
      <c r="BO107" s="128" t="str">
        <f t="shared" si="73"/>
        <v/>
      </c>
      <c r="BP107" s="90">
        <f t="shared" si="124"/>
        <v>0</v>
      </c>
      <c r="BQ107" s="90">
        <f t="shared" si="116"/>
        <v>0</v>
      </c>
      <c r="BR107" s="90">
        <f t="shared" si="113"/>
        <v>0</v>
      </c>
      <c r="BS107" s="90" t="str">
        <f t="shared" si="45"/>
        <v/>
      </c>
      <c r="BT107" s="90" t="e">
        <f t="shared" si="125"/>
        <v>#NUM!</v>
      </c>
      <c r="BU107" s="90" t="e">
        <f t="shared" si="114"/>
        <v>#NUM!</v>
      </c>
      <c r="BV107" s="127">
        <f t="shared" si="126"/>
        <v>0</v>
      </c>
      <c r="BW107" s="128" t="e">
        <f t="shared" si="127"/>
        <v>#NUM!</v>
      </c>
      <c r="BX107" s="128" t="e">
        <f t="shared" si="128"/>
        <v>#NUM!</v>
      </c>
      <c r="BY107" s="128" t="str">
        <f t="shared" si="129"/>
        <v/>
      </c>
      <c r="BZ107" s="128" t="str">
        <f t="shared" si="74"/>
        <v/>
      </c>
      <c r="CA107" s="90">
        <f t="shared" si="130"/>
        <v>0</v>
      </c>
      <c r="CB107" s="90"/>
      <c r="CC107" s="90"/>
      <c r="CD107" s="129"/>
    </row>
    <row r="108" spans="1:333">
      <c r="A108" s="136"/>
      <c r="B108" s="62"/>
      <c r="BC108" s="124">
        <v>135</v>
      </c>
      <c r="BD108" s="125">
        <f t="shared" si="117"/>
        <v>1</v>
      </c>
      <c r="BE108" s="126">
        <f t="shared" si="118"/>
        <v>1</v>
      </c>
      <c r="BF108" s="90">
        <f t="shared" si="115"/>
        <v>0</v>
      </c>
      <c r="BG108" s="90">
        <f t="shared" si="111"/>
        <v>0</v>
      </c>
      <c r="BH108" s="90" t="str">
        <f t="shared" si="72"/>
        <v/>
      </c>
      <c r="BI108" s="90" t="e">
        <f t="shared" si="119"/>
        <v>#NUM!</v>
      </c>
      <c r="BJ108" s="90" t="str">
        <f t="shared" si="112"/>
        <v/>
      </c>
      <c r="BK108" s="127">
        <f t="shared" si="120"/>
        <v>0</v>
      </c>
      <c r="BL108" s="128" t="e">
        <f t="shared" si="121"/>
        <v>#NUM!</v>
      </c>
      <c r="BM108" s="128" t="e">
        <f t="shared" si="122"/>
        <v>#NUM!</v>
      </c>
      <c r="BN108" s="128" t="str">
        <f t="shared" si="123"/>
        <v/>
      </c>
      <c r="BO108" s="128" t="str">
        <f t="shared" si="73"/>
        <v/>
      </c>
      <c r="BP108" s="90">
        <f t="shared" si="124"/>
        <v>0</v>
      </c>
      <c r="BQ108" s="90">
        <f t="shared" si="116"/>
        <v>0</v>
      </c>
      <c r="BR108" s="90">
        <f t="shared" si="113"/>
        <v>0</v>
      </c>
      <c r="BS108" s="90" t="str">
        <f t="shared" si="45"/>
        <v/>
      </c>
      <c r="BT108" s="90" t="e">
        <f t="shared" si="125"/>
        <v>#NUM!</v>
      </c>
      <c r="BU108" s="90" t="e">
        <f t="shared" si="114"/>
        <v>#NUM!</v>
      </c>
      <c r="BV108" s="127">
        <f t="shared" si="126"/>
        <v>0</v>
      </c>
      <c r="BW108" s="128" t="e">
        <f t="shared" si="127"/>
        <v>#NUM!</v>
      </c>
      <c r="BX108" s="128" t="e">
        <f t="shared" si="128"/>
        <v>#NUM!</v>
      </c>
      <c r="BY108" s="128" t="str">
        <f t="shared" si="129"/>
        <v/>
      </c>
      <c r="BZ108" s="128" t="str">
        <f t="shared" si="74"/>
        <v/>
      </c>
      <c r="CA108" s="90">
        <f t="shared" si="130"/>
        <v>0</v>
      </c>
      <c r="CB108" s="90"/>
      <c r="CC108" s="90"/>
      <c r="CD108" s="129"/>
    </row>
    <row r="109" spans="1:333">
      <c r="A109" s="137"/>
      <c r="B109" s="138"/>
      <c r="C109" s="7"/>
      <c r="BC109" s="124">
        <v>136</v>
      </c>
      <c r="BD109" s="125">
        <f t="shared" si="117"/>
        <v>1</v>
      </c>
      <c r="BE109" s="126">
        <f t="shared" si="118"/>
        <v>1</v>
      </c>
      <c r="BF109" s="90">
        <f t="shared" si="115"/>
        <v>0</v>
      </c>
      <c r="BG109" s="90">
        <f t="shared" si="111"/>
        <v>0</v>
      </c>
      <c r="BH109" s="90" t="str">
        <f t="shared" si="72"/>
        <v/>
      </c>
      <c r="BI109" s="90" t="e">
        <f t="shared" si="119"/>
        <v>#NUM!</v>
      </c>
      <c r="BJ109" s="90" t="str">
        <f t="shared" si="112"/>
        <v/>
      </c>
      <c r="BK109" s="127">
        <f t="shared" si="120"/>
        <v>0</v>
      </c>
      <c r="BL109" s="128" t="e">
        <f t="shared" si="121"/>
        <v>#NUM!</v>
      </c>
      <c r="BM109" s="128" t="e">
        <f t="shared" si="122"/>
        <v>#NUM!</v>
      </c>
      <c r="BN109" s="128" t="str">
        <f t="shared" si="123"/>
        <v/>
      </c>
      <c r="BO109" s="128" t="str">
        <f t="shared" si="73"/>
        <v/>
      </c>
      <c r="BP109" s="90">
        <f t="shared" si="124"/>
        <v>0</v>
      </c>
      <c r="BQ109" s="90">
        <f t="shared" si="116"/>
        <v>0</v>
      </c>
      <c r="BR109" s="90">
        <f t="shared" si="113"/>
        <v>0</v>
      </c>
      <c r="BS109" s="90" t="str">
        <f t="shared" si="45"/>
        <v/>
      </c>
      <c r="BT109" s="90" t="e">
        <f t="shared" si="125"/>
        <v>#NUM!</v>
      </c>
      <c r="BU109" s="90" t="e">
        <f t="shared" si="114"/>
        <v>#NUM!</v>
      </c>
      <c r="BV109" s="127">
        <f t="shared" si="126"/>
        <v>0</v>
      </c>
      <c r="BW109" s="128" t="e">
        <f t="shared" si="127"/>
        <v>#NUM!</v>
      </c>
      <c r="BX109" s="128" t="e">
        <f t="shared" si="128"/>
        <v>#NUM!</v>
      </c>
      <c r="BY109" s="128" t="str">
        <f t="shared" si="129"/>
        <v/>
      </c>
      <c r="BZ109" s="128" t="str">
        <f t="shared" si="74"/>
        <v/>
      </c>
      <c r="CA109" s="90">
        <f t="shared" si="130"/>
        <v>0</v>
      </c>
      <c r="CB109" s="90"/>
      <c r="CC109" s="90"/>
      <c r="CD109" s="129"/>
    </row>
    <row r="110" spans="1:333">
      <c r="C110" s="60"/>
      <c r="BC110" s="124">
        <v>137</v>
      </c>
      <c r="BD110" s="125">
        <f t="shared" si="117"/>
        <v>1</v>
      </c>
      <c r="BE110" s="126">
        <f t="shared" si="118"/>
        <v>1</v>
      </c>
      <c r="BF110" s="90">
        <f t="shared" si="115"/>
        <v>0</v>
      </c>
      <c r="BG110" s="90">
        <f t="shared" si="111"/>
        <v>0</v>
      </c>
      <c r="BH110" s="90" t="str">
        <f t="shared" si="72"/>
        <v/>
      </c>
      <c r="BI110" s="90" t="e">
        <f t="shared" si="119"/>
        <v>#NUM!</v>
      </c>
      <c r="BJ110" s="90" t="str">
        <f t="shared" si="112"/>
        <v/>
      </c>
      <c r="BK110" s="127">
        <f t="shared" si="120"/>
        <v>0</v>
      </c>
      <c r="BL110" s="128" t="e">
        <f t="shared" si="121"/>
        <v>#NUM!</v>
      </c>
      <c r="BM110" s="128" t="e">
        <f t="shared" si="122"/>
        <v>#NUM!</v>
      </c>
      <c r="BN110" s="128" t="str">
        <f t="shared" si="123"/>
        <v/>
      </c>
      <c r="BO110" s="128" t="str">
        <f t="shared" si="73"/>
        <v/>
      </c>
      <c r="BP110" s="90">
        <f t="shared" si="124"/>
        <v>0</v>
      </c>
      <c r="BQ110" s="90">
        <f t="shared" si="116"/>
        <v>0</v>
      </c>
      <c r="BR110" s="90">
        <f t="shared" si="113"/>
        <v>0</v>
      </c>
      <c r="BS110" s="90" t="str">
        <f t="shared" si="45"/>
        <v/>
      </c>
      <c r="BT110" s="90" t="e">
        <f t="shared" si="125"/>
        <v>#NUM!</v>
      </c>
      <c r="BU110" s="90" t="e">
        <f t="shared" si="114"/>
        <v>#NUM!</v>
      </c>
      <c r="BV110" s="127">
        <f t="shared" si="126"/>
        <v>0</v>
      </c>
      <c r="BW110" s="128" t="e">
        <f t="shared" si="127"/>
        <v>#NUM!</v>
      </c>
      <c r="BX110" s="128" t="e">
        <f t="shared" si="128"/>
        <v>#NUM!</v>
      </c>
      <c r="BY110" s="128" t="str">
        <f t="shared" si="129"/>
        <v/>
      </c>
      <c r="BZ110" s="128" t="str">
        <f t="shared" si="74"/>
        <v/>
      </c>
      <c r="CA110" s="90">
        <f t="shared" si="130"/>
        <v>0</v>
      </c>
      <c r="CB110" s="90"/>
      <c r="CC110" s="90"/>
      <c r="CD110" s="129"/>
    </row>
    <row r="111" spans="1:333">
      <c r="C111" s="62"/>
      <c r="BC111" s="124">
        <v>138</v>
      </c>
      <c r="BD111" s="125">
        <f t="shared" si="117"/>
        <v>1</v>
      </c>
      <c r="BE111" s="126">
        <f t="shared" si="118"/>
        <v>1</v>
      </c>
      <c r="BF111" s="90">
        <f t="shared" si="115"/>
        <v>0</v>
      </c>
      <c r="BG111" s="90">
        <f t="shared" si="111"/>
        <v>0</v>
      </c>
      <c r="BH111" s="90" t="str">
        <f t="shared" si="72"/>
        <v/>
      </c>
      <c r="BI111" s="90" t="e">
        <f t="shared" si="119"/>
        <v>#NUM!</v>
      </c>
      <c r="BJ111" s="90" t="str">
        <f t="shared" si="112"/>
        <v/>
      </c>
      <c r="BK111" s="127">
        <f t="shared" si="120"/>
        <v>0</v>
      </c>
      <c r="BL111" s="128" t="e">
        <f t="shared" si="121"/>
        <v>#NUM!</v>
      </c>
      <c r="BM111" s="128" t="e">
        <f t="shared" si="122"/>
        <v>#NUM!</v>
      </c>
      <c r="BN111" s="128" t="str">
        <f t="shared" si="123"/>
        <v/>
      </c>
      <c r="BO111" s="128" t="str">
        <f t="shared" si="73"/>
        <v/>
      </c>
      <c r="BP111" s="90">
        <f t="shared" si="124"/>
        <v>0</v>
      </c>
      <c r="BQ111" s="90">
        <f t="shared" si="116"/>
        <v>0</v>
      </c>
      <c r="BR111" s="90">
        <f t="shared" si="113"/>
        <v>0</v>
      </c>
      <c r="BS111" s="90" t="str">
        <f t="shared" si="45"/>
        <v/>
      </c>
      <c r="BT111" s="90" t="e">
        <f t="shared" si="125"/>
        <v>#NUM!</v>
      </c>
      <c r="BU111" s="90" t="e">
        <f t="shared" si="114"/>
        <v>#NUM!</v>
      </c>
      <c r="BV111" s="127">
        <f t="shared" si="126"/>
        <v>0</v>
      </c>
      <c r="BW111" s="128" t="e">
        <f t="shared" si="127"/>
        <v>#NUM!</v>
      </c>
      <c r="BX111" s="128" t="e">
        <f t="shared" si="128"/>
        <v>#NUM!</v>
      </c>
      <c r="BY111" s="128" t="str">
        <f t="shared" si="129"/>
        <v/>
      </c>
      <c r="BZ111" s="128" t="str">
        <f t="shared" si="74"/>
        <v/>
      </c>
      <c r="CA111" s="90">
        <f t="shared" si="130"/>
        <v>0</v>
      </c>
      <c r="CB111" s="90"/>
      <c r="CC111" s="90"/>
      <c r="CD111" s="129"/>
    </row>
    <row r="112" spans="1:333">
      <c r="C112" s="64"/>
      <c r="BC112" s="124">
        <v>139</v>
      </c>
      <c r="BD112" s="125">
        <f t="shared" si="117"/>
        <v>1</v>
      </c>
      <c r="BE112" s="126">
        <f t="shared" si="118"/>
        <v>1</v>
      </c>
      <c r="BF112" s="90">
        <f t="shared" si="115"/>
        <v>0</v>
      </c>
      <c r="BG112" s="90">
        <f t="shared" si="111"/>
        <v>0</v>
      </c>
      <c r="BH112" s="90" t="str">
        <f t="shared" si="72"/>
        <v/>
      </c>
      <c r="BI112" s="90" t="e">
        <f t="shared" si="119"/>
        <v>#NUM!</v>
      </c>
      <c r="BJ112" s="90" t="str">
        <f t="shared" si="112"/>
        <v/>
      </c>
      <c r="BK112" s="127">
        <f t="shared" si="120"/>
        <v>0</v>
      </c>
      <c r="BL112" s="128" t="e">
        <f t="shared" si="121"/>
        <v>#NUM!</v>
      </c>
      <c r="BM112" s="128" t="e">
        <f t="shared" si="122"/>
        <v>#NUM!</v>
      </c>
      <c r="BN112" s="128" t="str">
        <f t="shared" si="123"/>
        <v/>
      </c>
      <c r="BO112" s="128" t="str">
        <f t="shared" si="73"/>
        <v/>
      </c>
      <c r="BP112" s="90">
        <f t="shared" si="124"/>
        <v>0</v>
      </c>
      <c r="BQ112" s="90">
        <f t="shared" si="116"/>
        <v>0</v>
      </c>
      <c r="BR112" s="90">
        <f t="shared" si="113"/>
        <v>0</v>
      </c>
      <c r="BS112" s="90" t="str">
        <f t="shared" si="45"/>
        <v/>
      </c>
      <c r="BT112" s="90" t="e">
        <f t="shared" si="125"/>
        <v>#NUM!</v>
      </c>
      <c r="BU112" s="90" t="e">
        <f t="shared" si="114"/>
        <v>#NUM!</v>
      </c>
      <c r="BV112" s="127">
        <f t="shared" si="126"/>
        <v>0</v>
      </c>
      <c r="BW112" s="128" t="e">
        <f t="shared" si="127"/>
        <v>#NUM!</v>
      </c>
      <c r="BX112" s="128" t="e">
        <f t="shared" si="128"/>
        <v>#NUM!</v>
      </c>
      <c r="BY112" s="128" t="str">
        <f t="shared" si="129"/>
        <v/>
      </c>
      <c r="BZ112" s="128" t="str">
        <f t="shared" si="74"/>
        <v/>
      </c>
      <c r="CA112" s="90">
        <f t="shared" si="130"/>
        <v>0</v>
      </c>
      <c r="CB112" s="90"/>
      <c r="CC112" s="90"/>
      <c r="CD112" s="129"/>
    </row>
    <row r="113" spans="55:82">
      <c r="BC113" s="124">
        <v>140</v>
      </c>
      <c r="BD113" s="125">
        <f t="shared" si="117"/>
        <v>1</v>
      </c>
      <c r="BE113" s="126">
        <f t="shared" si="118"/>
        <v>1</v>
      </c>
      <c r="BF113" s="90">
        <f t="shared" si="115"/>
        <v>0</v>
      </c>
      <c r="BG113" s="90">
        <f t="shared" si="111"/>
        <v>0</v>
      </c>
      <c r="BH113" s="90" t="str">
        <f t="shared" si="72"/>
        <v/>
      </c>
      <c r="BI113" s="90" t="e">
        <f t="shared" si="119"/>
        <v>#NUM!</v>
      </c>
      <c r="BJ113" s="90" t="str">
        <f t="shared" si="112"/>
        <v/>
      </c>
      <c r="BK113" s="127">
        <f t="shared" si="120"/>
        <v>0</v>
      </c>
      <c r="BL113" s="128" t="e">
        <f t="shared" si="121"/>
        <v>#NUM!</v>
      </c>
      <c r="BM113" s="128" t="e">
        <f t="shared" si="122"/>
        <v>#NUM!</v>
      </c>
      <c r="BN113" s="128" t="str">
        <f t="shared" si="123"/>
        <v/>
      </c>
      <c r="BO113" s="128" t="str">
        <f t="shared" si="73"/>
        <v/>
      </c>
      <c r="BP113" s="90">
        <f t="shared" si="124"/>
        <v>0</v>
      </c>
      <c r="BQ113" s="90">
        <f t="shared" si="116"/>
        <v>0</v>
      </c>
      <c r="BR113" s="90">
        <f t="shared" si="113"/>
        <v>0</v>
      </c>
      <c r="BS113" s="90" t="str">
        <f t="shared" si="45"/>
        <v/>
      </c>
      <c r="BT113" s="90" t="e">
        <f t="shared" si="125"/>
        <v>#NUM!</v>
      </c>
      <c r="BU113" s="90" t="e">
        <f t="shared" si="114"/>
        <v>#NUM!</v>
      </c>
      <c r="BV113" s="127">
        <f t="shared" si="126"/>
        <v>0</v>
      </c>
      <c r="BW113" s="128" t="e">
        <f t="shared" si="127"/>
        <v>#NUM!</v>
      </c>
      <c r="BX113" s="128" t="e">
        <f t="shared" si="128"/>
        <v>#NUM!</v>
      </c>
      <c r="BY113" s="128" t="str">
        <f t="shared" si="129"/>
        <v/>
      </c>
      <c r="BZ113" s="128" t="str">
        <f t="shared" si="74"/>
        <v/>
      </c>
      <c r="CA113" s="90">
        <f t="shared" si="130"/>
        <v>0</v>
      </c>
      <c r="CB113" s="90"/>
      <c r="CC113" s="90"/>
      <c r="CD113" s="129"/>
    </row>
    <row r="114" spans="55:82">
      <c r="BC114" s="124">
        <v>141</v>
      </c>
      <c r="BD114" s="125">
        <f t="shared" si="117"/>
        <v>1</v>
      </c>
      <c r="BE114" s="126">
        <f t="shared" si="118"/>
        <v>1</v>
      </c>
      <c r="BF114" s="90">
        <f t="shared" si="115"/>
        <v>0</v>
      </c>
      <c r="BG114" s="90">
        <f t="shared" si="111"/>
        <v>0</v>
      </c>
      <c r="BH114" s="90" t="str">
        <f t="shared" si="72"/>
        <v/>
      </c>
      <c r="BI114" s="90" t="e">
        <f t="shared" si="119"/>
        <v>#NUM!</v>
      </c>
      <c r="BJ114" s="90" t="str">
        <f t="shared" si="112"/>
        <v/>
      </c>
      <c r="BK114" s="127">
        <f t="shared" si="120"/>
        <v>0</v>
      </c>
      <c r="BL114" s="128" t="e">
        <f t="shared" si="121"/>
        <v>#NUM!</v>
      </c>
      <c r="BM114" s="128" t="e">
        <f t="shared" si="122"/>
        <v>#NUM!</v>
      </c>
      <c r="BN114" s="128" t="str">
        <f t="shared" si="123"/>
        <v/>
      </c>
      <c r="BO114" s="128" t="str">
        <f t="shared" si="73"/>
        <v/>
      </c>
      <c r="BP114" s="90">
        <f t="shared" si="124"/>
        <v>0</v>
      </c>
      <c r="BQ114" s="90">
        <f t="shared" si="116"/>
        <v>0</v>
      </c>
      <c r="BR114" s="90">
        <f t="shared" si="113"/>
        <v>0</v>
      </c>
      <c r="BS114" s="90" t="str">
        <f t="shared" si="45"/>
        <v/>
      </c>
      <c r="BT114" s="90" t="e">
        <f t="shared" si="125"/>
        <v>#NUM!</v>
      </c>
      <c r="BU114" s="90" t="e">
        <f t="shared" si="114"/>
        <v>#NUM!</v>
      </c>
      <c r="BV114" s="127">
        <f t="shared" si="126"/>
        <v>0</v>
      </c>
      <c r="BW114" s="128" t="e">
        <f t="shared" si="127"/>
        <v>#NUM!</v>
      </c>
      <c r="BX114" s="128" t="e">
        <f t="shared" si="128"/>
        <v>#NUM!</v>
      </c>
      <c r="BY114" s="128" t="str">
        <f t="shared" si="129"/>
        <v/>
      </c>
      <c r="BZ114" s="128" t="str">
        <f t="shared" si="74"/>
        <v/>
      </c>
      <c r="CA114" s="90">
        <f t="shared" si="130"/>
        <v>0</v>
      </c>
      <c r="CB114" s="90"/>
      <c r="CC114" s="90"/>
      <c r="CD114" s="129"/>
    </row>
    <row r="115" spans="55:82">
      <c r="BC115" s="124">
        <v>142</v>
      </c>
      <c r="BD115" s="125">
        <f t="shared" si="117"/>
        <v>1</v>
      </c>
      <c r="BE115" s="126">
        <f t="shared" si="118"/>
        <v>1</v>
      </c>
      <c r="BF115" s="90">
        <f t="shared" si="115"/>
        <v>0</v>
      </c>
      <c r="BG115" s="90">
        <f t="shared" si="111"/>
        <v>0</v>
      </c>
      <c r="BH115" s="90" t="str">
        <f t="shared" si="72"/>
        <v/>
      </c>
      <c r="BI115" s="90" t="e">
        <f t="shared" si="119"/>
        <v>#NUM!</v>
      </c>
      <c r="BJ115" s="90" t="str">
        <f t="shared" si="112"/>
        <v/>
      </c>
      <c r="BK115" s="127">
        <f t="shared" si="120"/>
        <v>0</v>
      </c>
      <c r="BL115" s="128" t="e">
        <f t="shared" si="121"/>
        <v>#NUM!</v>
      </c>
      <c r="BM115" s="128" t="e">
        <f t="shared" si="122"/>
        <v>#NUM!</v>
      </c>
      <c r="BN115" s="128" t="str">
        <f t="shared" si="123"/>
        <v/>
      </c>
      <c r="BO115" s="128" t="str">
        <f t="shared" si="73"/>
        <v/>
      </c>
      <c r="BP115" s="90">
        <f t="shared" si="124"/>
        <v>0</v>
      </c>
      <c r="BQ115" s="90">
        <f t="shared" si="116"/>
        <v>0</v>
      </c>
      <c r="BR115" s="90">
        <f t="shared" si="113"/>
        <v>0</v>
      </c>
      <c r="BS115" s="90" t="str">
        <f t="shared" si="45"/>
        <v/>
      </c>
      <c r="BT115" s="90" t="e">
        <f t="shared" si="125"/>
        <v>#NUM!</v>
      </c>
      <c r="BU115" s="90" t="e">
        <f t="shared" si="114"/>
        <v>#NUM!</v>
      </c>
      <c r="BV115" s="127">
        <f t="shared" si="126"/>
        <v>0</v>
      </c>
      <c r="BW115" s="128" t="e">
        <f t="shared" si="127"/>
        <v>#NUM!</v>
      </c>
      <c r="BX115" s="128" t="e">
        <f t="shared" si="128"/>
        <v>#NUM!</v>
      </c>
      <c r="BY115" s="128" t="str">
        <f t="shared" si="129"/>
        <v/>
      </c>
      <c r="BZ115" s="128" t="str">
        <f t="shared" si="74"/>
        <v/>
      </c>
      <c r="CA115" s="90">
        <f t="shared" si="130"/>
        <v>0</v>
      </c>
      <c r="CB115" s="90"/>
      <c r="CC115" s="90"/>
      <c r="CD115" s="129"/>
    </row>
    <row r="116" spans="55:82">
      <c r="BC116" s="124">
        <v>143</v>
      </c>
      <c r="BD116" s="125">
        <f t="shared" si="117"/>
        <v>1</v>
      </c>
      <c r="BE116" s="126">
        <f t="shared" si="118"/>
        <v>1</v>
      </c>
      <c r="BF116" s="90">
        <f t="shared" si="115"/>
        <v>0</v>
      </c>
      <c r="BG116" s="90">
        <f t="shared" si="111"/>
        <v>0</v>
      </c>
      <c r="BH116" s="90" t="str">
        <f t="shared" si="72"/>
        <v/>
      </c>
      <c r="BI116" s="90" t="e">
        <f t="shared" si="119"/>
        <v>#NUM!</v>
      </c>
      <c r="BJ116" s="90" t="str">
        <f t="shared" si="112"/>
        <v/>
      </c>
      <c r="BK116" s="127">
        <f t="shared" si="120"/>
        <v>0</v>
      </c>
      <c r="BL116" s="128" t="e">
        <f t="shared" si="121"/>
        <v>#NUM!</v>
      </c>
      <c r="BM116" s="128" t="e">
        <f t="shared" si="122"/>
        <v>#NUM!</v>
      </c>
      <c r="BN116" s="128" t="str">
        <f t="shared" si="123"/>
        <v/>
      </c>
      <c r="BO116" s="128" t="str">
        <f t="shared" si="73"/>
        <v/>
      </c>
      <c r="BP116" s="90">
        <f t="shared" si="124"/>
        <v>0</v>
      </c>
      <c r="BQ116" s="90">
        <f t="shared" si="116"/>
        <v>0</v>
      </c>
      <c r="BR116" s="90">
        <f t="shared" si="113"/>
        <v>0</v>
      </c>
      <c r="BS116" s="90" t="str">
        <f t="shared" si="45"/>
        <v/>
      </c>
      <c r="BT116" s="90" t="e">
        <f t="shared" si="125"/>
        <v>#NUM!</v>
      </c>
      <c r="BU116" s="90" t="e">
        <f t="shared" si="114"/>
        <v>#NUM!</v>
      </c>
      <c r="BV116" s="127">
        <f t="shared" si="126"/>
        <v>0</v>
      </c>
      <c r="BW116" s="128" t="e">
        <f t="shared" si="127"/>
        <v>#NUM!</v>
      </c>
      <c r="BX116" s="128" t="e">
        <f t="shared" si="128"/>
        <v>#NUM!</v>
      </c>
      <c r="BY116" s="128" t="str">
        <f t="shared" si="129"/>
        <v/>
      </c>
      <c r="BZ116" s="128" t="str">
        <f t="shared" si="74"/>
        <v/>
      </c>
      <c r="CA116" s="90">
        <f t="shared" si="130"/>
        <v>0</v>
      </c>
      <c r="CB116" s="90"/>
      <c r="CC116" s="90"/>
      <c r="CD116" s="129"/>
    </row>
    <row r="117" spans="55:82">
      <c r="BC117" s="124">
        <v>144</v>
      </c>
      <c r="BD117" s="125">
        <f t="shared" si="117"/>
        <v>1</v>
      </c>
      <c r="BE117" s="126">
        <f t="shared" si="118"/>
        <v>1</v>
      </c>
      <c r="BF117" s="90">
        <f t="shared" si="115"/>
        <v>0</v>
      </c>
      <c r="BG117" s="90">
        <f t="shared" si="111"/>
        <v>0</v>
      </c>
      <c r="BH117" s="90" t="str">
        <f t="shared" si="72"/>
        <v/>
      </c>
      <c r="BI117" s="90" t="e">
        <f t="shared" si="119"/>
        <v>#NUM!</v>
      </c>
      <c r="BJ117" s="90" t="str">
        <f t="shared" si="112"/>
        <v/>
      </c>
      <c r="BK117" s="127">
        <f t="shared" si="120"/>
        <v>0</v>
      </c>
      <c r="BL117" s="128" t="e">
        <f t="shared" si="121"/>
        <v>#NUM!</v>
      </c>
      <c r="BM117" s="128" t="e">
        <f t="shared" si="122"/>
        <v>#NUM!</v>
      </c>
      <c r="BN117" s="128" t="str">
        <f t="shared" si="123"/>
        <v/>
      </c>
      <c r="BO117" s="128" t="str">
        <f t="shared" si="73"/>
        <v/>
      </c>
      <c r="BP117" s="90">
        <f t="shared" si="124"/>
        <v>0</v>
      </c>
      <c r="BQ117" s="90">
        <f t="shared" si="116"/>
        <v>0</v>
      </c>
      <c r="BR117" s="90">
        <f t="shared" si="113"/>
        <v>0</v>
      </c>
      <c r="BS117" s="90" t="str">
        <f t="shared" si="45"/>
        <v/>
      </c>
      <c r="BT117" s="90" t="e">
        <f t="shared" si="125"/>
        <v>#NUM!</v>
      </c>
      <c r="BU117" s="90" t="e">
        <f t="shared" si="114"/>
        <v>#NUM!</v>
      </c>
      <c r="BV117" s="127">
        <f t="shared" si="126"/>
        <v>0</v>
      </c>
      <c r="BW117" s="128" t="e">
        <f t="shared" si="127"/>
        <v>#NUM!</v>
      </c>
      <c r="BX117" s="128" t="e">
        <f t="shared" si="128"/>
        <v>#NUM!</v>
      </c>
      <c r="BY117" s="128" t="str">
        <f t="shared" si="129"/>
        <v/>
      </c>
      <c r="BZ117" s="128" t="str">
        <f t="shared" si="74"/>
        <v/>
      </c>
      <c r="CA117" s="90">
        <f t="shared" si="130"/>
        <v>0</v>
      </c>
      <c r="CB117" s="90"/>
      <c r="CC117" s="90"/>
      <c r="CD117" s="129"/>
    </row>
    <row r="118" spans="55:82">
      <c r="BC118" s="124">
        <v>145</v>
      </c>
      <c r="BD118" s="125">
        <f t="shared" si="117"/>
        <v>1</v>
      </c>
      <c r="BE118" s="126">
        <f t="shared" si="118"/>
        <v>1</v>
      </c>
      <c r="BF118" s="90">
        <f t="shared" si="115"/>
        <v>0</v>
      </c>
      <c r="BG118" s="90">
        <f t="shared" si="111"/>
        <v>0</v>
      </c>
      <c r="BH118" s="90" t="str">
        <f t="shared" si="72"/>
        <v/>
      </c>
      <c r="BI118" s="90" t="e">
        <f t="shared" si="119"/>
        <v>#NUM!</v>
      </c>
      <c r="BJ118" s="90" t="str">
        <f t="shared" si="112"/>
        <v/>
      </c>
      <c r="BK118" s="127">
        <f t="shared" si="120"/>
        <v>0</v>
      </c>
      <c r="BL118" s="128" t="e">
        <f t="shared" si="121"/>
        <v>#NUM!</v>
      </c>
      <c r="BM118" s="128" t="e">
        <f t="shared" si="122"/>
        <v>#NUM!</v>
      </c>
      <c r="BN118" s="128" t="str">
        <f t="shared" si="123"/>
        <v/>
      </c>
      <c r="BO118" s="128" t="str">
        <f t="shared" si="73"/>
        <v/>
      </c>
      <c r="BP118" s="90">
        <f t="shared" si="124"/>
        <v>0</v>
      </c>
      <c r="BQ118" s="90">
        <f t="shared" si="116"/>
        <v>0</v>
      </c>
      <c r="BR118" s="90">
        <f t="shared" si="113"/>
        <v>0</v>
      </c>
      <c r="BS118" s="90" t="str">
        <f t="shared" si="45"/>
        <v/>
      </c>
      <c r="BT118" s="90" t="e">
        <f t="shared" si="125"/>
        <v>#NUM!</v>
      </c>
      <c r="BU118" s="90" t="e">
        <f t="shared" si="114"/>
        <v>#NUM!</v>
      </c>
      <c r="BV118" s="127">
        <f t="shared" si="126"/>
        <v>0</v>
      </c>
      <c r="BW118" s="128" t="e">
        <f t="shared" si="127"/>
        <v>#NUM!</v>
      </c>
      <c r="BX118" s="128" t="e">
        <f t="shared" si="128"/>
        <v>#NUM!</v>
      </c>
      <c r="BY118" s="128" t="str">
        <f t="shared" si="129"/>
        <v/>
      </c>
      <c r="BZ118" s="128" t="str">
        <f t="shared" si="74"/>
        <v/>
      </c>
      <c r="CA118" s="90">
        <f t="shared" si="130"/>
        <v>0</v>
      </c>
      <c r="CB118" s="90"/>
      <c r="CC118" s="90"/>
      <c r="CD118" s="129"/>
    </row>
    <row r="119" spans="55:82">
      <c r="BC119" s="124">
        <v>146</v>
      </c>
      <c r="BD119" s="125">
        <f t="shared" si="117"/>
        <v>1</v>
      </c>
      <c r="BE119" s="126">
        <f t="shared" si="118"/>
        <v>1</v>
      </c>
      <c r="BF119" s="90">
        <f t="shared" si="115"/>
        <v>0</v>
      </c>
      <c r="BG119" s="90">
        <f t="shared" si="111"/>
        <v>0</v>
      </c>
      <c r="BH119" s="90" t="str">
        <f t="shared" si="72"/>
        <v/>
      </c>
      <c r="BI119" s="90" t="e">
        <f t="shared" si="119"/>
        <v>#NUM!</v>
      </c>
      <c r="BJ119" s="90" t="str">
        <f t="shared" si="112"/>
        <v/>
      </c>
      <c r="BK119" s="127">
        <f t="shared" si="120"/>
        <v>0</v>
      </c>
      <c r="BL119" s="128" t="e">
        <f t="shared" si="121"/>
        <v>#NUM!</v>
      </c>
      <c r="BM119" s="128" t="e">
        <f t="shared" si="122"/>
        <v>#NUM!</v>
      </c>
      <c r="BN119" s="128" t="str">
        <f t="shared" si="123"/>
        <v/>
      </c>
      <c r="BO119" s="128" t="str">
        <f t="shared" si="73"/>
        <v/>
      </c>
      <c r="BP119" s="90">
        <f t="shared" si="124"/>
        <v>0</v>
      </c>
      <c r="BQ119" s="90">
        <f t="shared" si="116"/>
        <v>0</v>
      </c>
      <c r="BR119" s="90">
        <f t="shared" si="113"/>
        <v>0</v>
      </c>
      <c r="BS119" s="90" t="str">
        <f t="shared" si="45"/>
        <v/>
      </c>
      <c r="BT119" s="90" t="e">
        <f t="shared" si="125"/>
        <v>#NUM!</v>
      </c>
      <c r="BU119" s="90" t="e">
        <f t="shared" si="114"/>
        <v>#NUM!</v>
      </c>
      <c r="BV119" s="127">
        <f t="shared" si="126"/>
        <v>0</v>
      </c>
      <c r="BW119" s="128" t="e">
        <f t="shared" si="127"/>
        <v>#NUM!</v>
      </c>
      <c r="BX119" s="128" t="e">
        <f t="shared" si="128"/>
        <v>#NUM!</v>
      </c>
      <c r="BY119" s="128" t="str">
        <f t="shared" si="129"/>
        <v/>
      </c>
      <c r="BZ119" s="128" t="str">
        <f t="shared" si="74"/>
        <v/>
      </c>
      <c r="CA119" s="90">
        <f t="shared" si="130"/>
        <v>0</v>
      </c>
      <c r="CB119" s="90"/>
      <c r="CC119" s="90"/>
      <c r="CD119" s="129"/>
    </row>
    <row r="120" spans="55:82">
      <c r="BC120" s="124">
        <v>147</v>
      </c>
      <c r="BD120" s="125">
        <f t="shared" si="117"/>
        <v>1</v>
      </c>
      <c r="BE120" s="126">
        <f t="shared" si="118"/>
        <v>1</v>
      </c>
      <c r="BF120" s="90">
        <f t="shared" si="115"/>
        <v>0</v>
      </c>
      <c r="BG120" s="90">
        <f t="shared" si="111"/>
        <v>0</v>
      </c>
      <c r="BH120" s="90" t="str">
        <f t="shared" si="72"/>
        <v/>
      </c>
      <c r="BI120" s="90" t="e">
        <f t="shared" si="119"/>
        <v>#NUM!</v>
      </c>
      <c r="BJ120" s="90" t="str">
        <f t="shared" si="112"/>
        <v/>
      </c>
      <c r="BK120" s="127">
        <f t="shared" si="120"/>
        <v>0</v>
      </c>
      <c r="BL120" s="128" t="e">
        <f t="shared" si="121"/>
        <v>#NUM!</v>
      </c>
      <c r="BM120" s="128" t="e">
        <f t="shared" si="122"/>
        <v>#NUM!</v>
      </c>
      <c r="BN120" s="128" t="str">
        <f t="shared" si="123"/>
        <v/>
      </c>
      <c r="BO120" s="128" t="str">
        <f t="shared" si="73"/>
        <v/>
      </c>
      <c r="BP120" s="90">
        <f t="shared" si="124"/>
        <v>0</v>
      </c>
      <c r="BQ120" s="90">
        <f t="shared" si="116"/>
        <v>0</v>
      </c>
      <c r="BR120" s="90">
        <f t="shared" si="113"/>
        <v>0</v>
      </c>
      <c r="BS120" s="90" t="str">
        <f t="shared" si="45"/>
        <v/>
      </c>
      <c r="BT120" s="90" t="e">
        <f t="shared" si="125"/>
        <v>#NUM!</v>
      </c>
      <c r="BU120" s="90" t="e">
        <f t="shared" si="114"/>
        <v>#NUM!</v>
      </c>
      <c r="BV120" s="127">
        <f t="shared" si="126"/>
        <v>0</v>
      </c>
      <c r="BW120" s="128" t="e">
        <f t="shared" si="127"/>
        <v>#NUM!</v>
      </c>
      <c r="BX120" s="128" t="e">
        <f t="shared" si="128"/>
        <v>#NUM!</v>
      </c>
      <c r="BY120" s="128" t="str">
        <f t="shared" si="129"/>
        <v/>
      </c>
      <c r="BZ120" s="128" t="str">
        <f t="shared" si="74"/>
        <v/>
      </c>
      <c r="CA120" s="90">
        <f t="shared" si="130"/>
        <v>0</v>
      </c>
      <c r="CB120" s="90"/>
      <c r="CC120" s="90"/>
      <c r="CD120" s="129"/>
    </row>
    <row r="121" spans="55:82">
      <c r="BC121" s="124">
        <v>148</v>
      </c>
      <c r="BD121" s="125">
        <f t="shared" si="117"/>
        <v>1</v>
      </c>
      <c r="BE121" s="126">
        <f t="shared" si="118"/>
        <v>1</v>
      </c>
      <c r="BF121" s="90">
        <f t="shared" si="115"/>
        <v>0</v>
      </c>
      <c r="BG121" s="90">
        <f t="shared" si="111"/>
        <v>0</v>
      </c>
      <c r="BH121" s="90" t="str">
        <f t="shared" si="72"/>
        <v/>
      </c>
      <c r="BI121" s="90" t="e">
        <f t="shared" si="119"/>
        <v>#NUM!</v>
      </c>
      <c r="BJ121" s="90" t="str">
        <f t="shared" si="112"/>
        <v/>
      </c>
      <c r="BK121" s="127">
        <f t="shared" si="120"/>
        <v>0</v>
      </c>
      <c r="BL121" s="128" t="e">
        <f t="shared" si="121"/>
        <v>#NUM!</v>
      </c>
      <c r="BM121" s="128" t="e">
        <f t="shared" si="122"/>
        <v>#NUM!</v>
      </c>
      <c r="BN121" s="128" t="str">
        <f t="shared" si="123"/>
        <v/>
      </c>
      <c r="BO121" s="128" t="str">
        <f t="shared" si="73"/>
        <v/>
      </c>
      <c r="BP121" s="90">
        <f t="shared" si="124"/>
        <v>0</v>
      </c>
      <c r="BQ121" s="90">
        <f t="shared" si="116"/>
        <v>0</v>
      </c>
      <c r="BR121" s="90">
        <f t="shared" si="113"/>
        <v>0</v>
      </c>
      <c r="BS121" s="90" t="str">
        <f t="shared" si="45"/>
        <v/>
      </c>
      <c r="BT121" s="90" t="e">
        <f t="shared" si="125"/>
        <v>#NUM!</v>
      </c>
      <c r="BU121" s="90" t="e">
        <f t="shared" si="114"/>
        <v>#NUM!</v>
      </c>
      <c r="BV121" s="127">
        <f t="shared" si="126"/>
        <v>0</v>
      </c>
      <c r="BW121" s="128" t="e">
        <f t="shared" si="127"/>
        <v>#NUM!</v>
      </c>
      <c r="BX121" s="128" t="e">
        <f t="shared" si="128"/>
        <v>#NUM!</v>
      </c>
      <c r="BY121" s="128" t="str">
        <f t="shared" si="129"/>
        <v/>
      </c>
      <c r="BZ121" s="128" t="str">
        <f t="shared" si="74"/>
        <v/>
      </c>
      <c r="CA121" s="90">
        <f t="shared" si="130"/>
        <v>0</v>
      </c>
      <c r="CB121" s="90"/>
      <c r="CC121" s="90"/>
      <c r="CD121" s="129"/>
    </row>
    <row r="122" spans="55:82">
      <c r="BC122" s="124">
        <v>149</v>
      </c>
      <c r="BD122" s="125">
        <f t="shared" si="117"/>
        <v>1</v>
      </c>
      <c r="BE122" s="126">
        <f t="shared" si="118"/>
        <v>1</v>
      </c>
      <c r="BF122" s="90">
        <f t="shared" si="115"/>
        <v>0</v>
      </c>
      <c r="BG122" s="90">
        <f t="shared" si="111"/>
        <v>0</v>
      </c>
      <c r="BH122" s="90" t="str">
        <f t="shared" si="72"/>
        <v/>
      </c>
      <c r="BI122" s="90" t="e">
        <f t="shared" si="119"/>
        <v>#NUM!</v>
      </c>
      <c r="BJ122" s="90" t="str">
        <f t="shared" si="112"/>
        <v/>
      </c>
      <c r="BK122" s="127">
        <f t="shared" si="120"/>
        <v>0</v>
      </c>
      <c r="BL122" s="128" t="e">
        <f t="shared" si="121"/>
        <v>#NUM!</v>
      </c>
      <c r="BM122" s="128" t="e">
        <f t="shared" si="122"/>
        <v>#NUM!</v>
      </c>
      <c r="BN122" s="128" t="str">
        <f t="shared" si="123"/>
        <v/>
      </c>
      <c r="BO122" s="128" t="str">
        <f t="shared" si="73"/>
        <v/>
      </c>
      <c r="BP122" s="90">
        <f t="shared" si="124"/>
        <v>0</v>
      </c>
      <c r="BQ122" s="90">
        <f t="shared" si="116"/>
        <v>0</v>
      </c>
      <c r="BR122" s="90">
        <f t="shared" si="113"/>
        <v>0</v>
      </c>
      <c r="BS122" s="90" t="str">
        <f t="shared" si="45"/>
        <v/>
      </c>
      <c r="BT122" s="90" t="e">
        <f t="shared" si="125"/>
        <v>#NUM!</v>
      </c>
      <c r="BU122" s="90" t="e">
        <f t="shared" si="114"/>
        <v>#NUM!</v>
      </c>
      <c r="BV122" s="127">
        <f t="shared" si="126"/>
        <v>0</v>
      </c>
      <c r="BW122" s="128" t="e">
        <f t="shared" si="127"/>
        <v>#NUM!</v>
      </c>
      <c r="BX122" s="128" t="e">
        <f t="shared" si="128"/>
        <v>#NUM!</v>
      </c>
      <c r="BY122" s="128" t="str">
        <f t="shared" si="129"/>
        <v/>
      </c>
      <c r="BZ122" s="128" t="str">
        <f t="shared" si="74"/>
        <v/>
      </c>
      <c r="CA122" s="90">
        <f t="shared" si="130"/>
        <v>0</v>
      </c>
      <c r="CB122" s="90"/>
      <c r="CC122" s="90"/>
      <c r="CD122" s="129"/>
    </row>
    <row r="123" spans="55:82">
      <c r="BC123" s="124">
        <v>150</v>
      </c>
      <c r="BD123" s="125">
        <f t="shared" si="117"/>
        <v>1</v>
      </c>
      <c r="BE123" s="126">
        <f t="shared" si="118"/>
        <v>1</v>
      </c>
      <c r="BF123" s="90">
        <f t="shared" si="115"/>
        <v>0</v>
      </c>
      <c r="BG123" s="90">
        <f t="shared" si="111"/>
        <v>0</v>
      </c>
      <c r="BH123" s="90" t="str">
        <f t="shared" si="72"/>
        <v/>
      </c>
      <c r="BI123" s="90" t="e">
        <f t="shared" si="119"/>
        <v>#NUM!</v>
      </c>
      <c r="BJ123" s="90" t="str">
        <f t="shared" si="112"/>
        <v/>
      </c>
      <c r="BK123" s="127">
        <f t="shared" si="120"/>
        <v>0</v>
      </c>
      <c r="BL123" s="128" t="e">
        <f t="shared" si="121"/>
        <v>#NUM!</v>
      </c>
      <c r="BM123" s="128" t="e">
        <f t="shared" si="122"/>
        <v>#NUM!</v>
      </c>
      <c r="BN123" s="128" t="str">
        <f t="shared" si="123"/>
        <v/>
      </c>
      <c r="BO123" s="128" t="str">
        <f t="shared" si="73"/>
        <v/>
      </c>
      <c r="BP123" s="90">
        <f t="shared" si="124"/>
        <v>0</v>
      </c>
      <c r="BQ123" s="90">
        <f t="shared" si="116"/>
        <v>0</v>
      </c>
      <c r="BR123" s="90">
        <f t="shared" si="113"/>
        <v>0</v>
      </c>
      <c r="BS123" s="90" t="str">
        <f t="shared" si="45"/>
        <v/>
      </c>
      <c r="BT123" s="90" t="e">
        <f t="shared" si="125"/>
        <v>#NUM!</v>
      </c>
      <c r="BU123" s="90" t="e">
        <f t="shared" si="114"/>
        <v>#NUM!</v>
      </c>
      <c r="BV123" s="127">
        <f t="shared" si="126"/>
        <v>0</v>
      </c>
      <c r="BW123" s="128" t="e">
        <f t="shared" si="127"/>
        <v>#NUM!</v>
      </c>
      <c r="BX123" s="128" t="e">
        <f t="shared" si="128"/>
        <v>#NUM!</v>
      </c>
      <c r="BY123" s="128" t="str">
        <f t="shared" si="129"/>
        <v/>
      </c>
      <c r="BZ123" s="128" t="str">
        <f t="shared" si="74"/>
        <v/>
      </c>
      <c r="CA123" s="90">
        <f t="shared" si="130"/>
        <v>0</v>
      </c>
      <c r="CB123" s="90"/>
      <c r="CC123" s="90"/>
      <c r="CD123" s="129"/>
    </row>
    <row r="124" spans="55:82">
      <c r="BC124" s="124">
        <v>151</v>
      </c>
      <c r="BD124" s="125">
        <f t="shared" si="117"/>
        <v>1</v>
      </c>
      <c r="BE124" s="126">
        <f t="shared" si="118"/>
        <v>1</v>
      </c>
      <c r="BF124" s="90">
        <f t="shared" si="115"/>
        <v>0</v>
      </c>
      <c r="BG124" s="90">
        <f t="shared" si="111"/>
        <v>0</v>
      </c>
      <c r="BH124" s="90" t="str">
        <f t="shared" si="72"/>
        <v/>
      </c>
      <c r="BI124" s="90" t="e">
        <f t="shared" si="119"/>
        <v>#NUM!</v>
      </c>
      <c r="BJ124" s="90" t="str">
        <f t="shared" si="112"/>
        <v/>
      </c>
      <c r="BK124" s="127">
        <f t="shared" si="120"/>
        <v>0</v>
      </c>
      <c r="BL124" s="128" t="e">
        <f t="shared" si="121"/>
        <v>#NUM!</v>
      </c>
      <c r="BM124" s="128" t="e">
        <f t="shared" si="122"/>
        <v>#NUM!</v>
      </c>
      <c r="BN124" s="128" t="str">
        <f t="shared" si="123"/>
        <v/>
      </c>
      <c r="BO124" s="128" t="str">
        <f t="shared" si="73"/>
        <v/>
      </c>
      <c r="BP124" s="90">
        <f t="shared" si="124"/>
        <v>0</v>
      </c>
      <c r="BQ124" s="90">
        <f t="shared" si="116"/>
        <v>0</v>
      </c>
      <c r="BR124" s="90">
        <f t="shared" si="113"/>
        <v>0</v>
      </c>
      <c r="BS124" s="90" t="str">
        <f t="shared" si="45"/>
        <v/>
      </c>
      <c r="BT124" s="90" t="e">
        <f t="shared" si="125"/>
        <v>#NUM!</v>
      </c>
      <c r="BU124" s="90" t="e">
        <f t="shared" si="114"/>
        <v>#NUM!</v>
      </c>
      <c r="BV124" s="127">
        <f t="shared" si="126"/>
        <v>0</v>
      </c>
      <c r="BW124" s="128" t="e">
        <f t="shared" si="127"/>
        <v>#NUM!</v>
      </c>
      <c r="BX124" s="128" t="e">
        <f t="shared" si="128"/>
        <v>#NUM!</v>
      </c>
      <c r="BY124" s="128" t="str">
        <f t="shared" si="129"/>
        <v/>
      </c>
      <c r="BZ124" s="128" t="str">
        <f t="shared" si="74"/>
        <v/>
      </c>
      <c r="CA124" s="90">
        <f t="shared" si="130"/>
        <v>0</v>
      </c>
      <c r="CB124" s="90"/>
      <c r="CC124" s="90"/>
      <c r="CD124" s="129"/>
    </row>
    <row r="125" spans="55:82">
      <c r="BC125" s="124">
        <v>152</v>
      </c>
      <c r="BD125" s="125">
        <f t="shared" si="117"/>
        <v>1</v>
      </c>
      <c r="BE125" s="126">
        <f t="shared" si="118"/>
        <v>1</v>
      </c>
      <c r="BF125" s="90">
        <f t="shared" si="115"/>
        <v>0</v>
      </c>
      <c r="BG125" s="90">
        <f t="shared" si="111"/>
        <v>0</v>
      </c>
      <c r="BH125" s="90" t="str">
        <f t="shared" si="72"/>
        <v/>
      </c>
      <c r="BI125" s="90" t="e">
        <f t="shared" si="119"/>
        <v>#NUM!</v>
      </c>
      <c r="BJ125" s="90" t="str">
        <f t="shared" si="112"/>
        <v/>
      </c>
      <c r="BK125" s="127">
        <f t="shared" si="120"/>
        <v>0</v>
      </c>
      <c r="BL125" s="128" t="e">
        <f t="shared" si="121"/>
        <v>#NUM!</v>
      </c>
      <c r="BM125" s="128" t="e">
        <f t="shared" si="122"/>
        <v>#NUM!</v>
      </c>
      <c r="BN125" s="128" t="str">
        <f t="shared" si="123"/>
        <v/>
      </c>
      <c r="BO125" s="128" t="str">
        <f t="shared" si="73"/>
        <v/>
      </c>
      <c r="BP125" s="90">
        <f t="shared" si="124"/>
        <v>0</v>
      </c>
      <c r="BQ125" s="90">
        <f t="shared" si="116"/>
        <v>0</v>
      </c>
      <c r="BR125" s="90">
        <f t="shared" si="113"/>
        <v>0</v>
      </c>
      <c r="BS125" s="90" t="str">
        <f t="shared" si="45"/>
        <v/>
      </c>
      <c r="BT125" s="90" t="e">
        <f t="shared" si="125"/>
        <v>#NUM!</v>
      </c>
      <c r="BU125" s="90" t="e">
        <f t="shared" si="114"/>
        <v>#NUM!</v>
      </c>
      <c r="BV125" s="127">
        <f t="shared" si="126"/>
        <v>0</v>
      </c>
      <c r="BW125" s="128" t="e">
        <f t="shared" si="127"/>
        <v>#NUM!</v>
      </c>
      <c r="BX125" s="128" t="e">
        <f t="shared" si="128"/>
        <v>#NUM!</v>
      </c>
      <c r="BY125" s="128" t="str">
        <f t="shared" si="129"/>
        <v/>
      </c>
      <c r="BZ125" s="128" t="str">
        <f t="shared" si="74"/>
        <v/>
      </c>
      <c r="CA125" s="90">
        <f t="shared" si="130"/>
        <v>0</v>
      </c>
      <c r="CB125" s="90"/>
      <c r="CC125" s="90"/>
      <c r="CD125" s="129"/>
    </row>
    <row r="126" spans="55:82">
      <c r="BC126" s="124">
        <v>153</v>
      </c>
      <c r="BD126" s="125">
        <f t="shared" si="117"/>
        <v>1</v>
      </c>
      <c r="BE126" s="126">
        <f t="shared" si="118"/>
        <v>1</v>
      </c>
      <c r="BF126" s="90">
        <f t="shared" si="115"/>
        <v>0</v>
      </c>
      <c r="BG126" s="90">
        <f t="shared" si="111"/>
        <v>0</v>
      </c>
      <c r="BH126" s="90" t="str">
        <f t="shared" si="72"/>
        <v/>
      </c>
      <c r="BI126" s="90" t="e">
        <f t="shared" si="119"/>
        <v>#NUM!</v>
      </c>
      <c r="BJ126" s="90" t="str">
        <f t="shared" si="112"/>
        <v/>
      </c>
      <c r="BK126" s="127">
        <f t="shared" si="120"/>
        <v>0</v>
      </c>
      <c r="BL126" s="128" t="e">
        <f t="shared" si="121"/>
        <v>#NUM!</v>
      </c>
      <c r="BM126" s="128" t="e">
        <f t="shared" si="122"/>
        <v>#NUM!</v>
      </c>
      <c r="BN126" s="128" t="str">
        <f t="shared" si="123"/>
        <v/>
      </c>
      <c r="BO126" s="128" t="str">
        <f t="shared" si="73"/>
        <v/>
      </c>
      <c r="BP126" s="90">
        <f t="shared" si="124"/>
        <v>0</v>
      </c>
      <c r="BQ126" s="90">
        <f t="shared" si="116"/>
        <v>0</v>
      </c>
      <c r="BR126" s="90">
        <f t="shared" si="113"/>
        <v>0</v>
      </c>
      <c r="BS126" s="90" t="str">
        <f t="shared" si="45"/>
        <v/>
      </c>
      <c r="BT126" s="90" t="e">
        <f t="shared" si="125"/>
        <v>#NUM!</v>
      </c>
      <c r="BU126" s="90" t="e">
        <f t="shared" si="114"/>
        <v>#NUM!</v>
      </c>
      <c r="BV126" s="127">
        <f t="shared" si="126"/>
        <v>0</v>
      </c>
      <c r="BW126" s="128" t="e">
        <f t="shared" si="127"/>
        <v>#NUM!</v>
      </c>
      <c r="BX126" s="128" t="e">
        <f t="shared" si="128"/>
        <v>#NUM!</v>
      </c>
      <c r="BY126" s="128" t="str">
        <f t="shared" si="129"/>
        <v/>
      </c>
      <c r="BZ126" s="128" t="str">
        <f t="shared" si="74"/>
        <v/>
      </c>
      <c r="CA126" s="90">
        <f t="shared" si="130"/>
        <v>0</v>
      </c>
      <c r="CB126" s="90"/>
      <c r="CC126" s="90"/>
      <c r="CD126" s="129"/>
    </row>
    <row r="127" spans="55:82">
      <c r="BC127" s="124">
        <v>154</v>
      </c>
      <c r="BD127" s="125">
        <f t="shared" si="117"/>
        <v>1</v>
      </c>
      <c r="BE127" s="126">
        <f t="shared" si="118"/>
        <v>1</v>
      </c>
      <c r="BF127" s="90">
        <f t="shared" si="115"/>
        <v>0</v>
      </c>
      <c r="BG127" s="90">
        <f t="shared" si="111"/>
        <v>0</v>
      </c>
      <c r="BH127" s="90" t="str">
        <f t="shared" si="72"/>
        <v/>
      </c>
      <c r="BI127" s="90" t="e">
        <f t="shared" si="119"/>
        <v>#NUM!</v>
      </c>
      <c r="BJ127" s="90" t="str">
        <f t="shared" si="112"/>
        <v/>
      </c>
      <c r="BK127" s="127">
        <f t="shared" si="120"/>
        <v>0</v>
      </c>
      <c r="BL127" s="128" t="e">
        <f t="shared" si="121"/>
        <v>#NUM!</v>
      </c>
      <c r="BM127" s="128" t="e">
        <f t="shared" si="122"/>
        <v>#NUM!</v>
      </c>
      <c r="BN127" s="128" t="str">
        <f t="shared" si="123"/>
        <v/>
      </c>
      <c r="BO127" s="128" t="str">
        <f t="shared" si="73"/>
        <v/>
      </c>
      <c r="BP127" s="90">
        <f t="shared" si="124"/>
        <v>0</v>
      </c>
      <c r="BQ127" s="90">
        <f t="shared" si="116"/>
        <v>0</v>
      </c>
      <c r="BR127" s="90">
        <f t="shared" si="113"/>
        <v>0</v>
      </c>
      <c r="BS127" s="90" t="str">
        <f t="shared" si="45"/>
        <v/>
      </c>
      <c r="BT127" s="90" t="e">
        <f t="shared" si="125"/>
        <v>#NUM!</v>
      </c>
      <c r="BU127" s="90" t="e">
        <f t="shared" si="114"/>
        <v>#NUM!</v>
      </c>
      <c r="BV127" s="127">
        <f t="shared" si="126"/>
        <v>0</v>
      </c>
      <c r="BW127" s="128" t="e">
        <f t="shared" si="127"/>
        <v>#NUM!</v>
      </c>
      <c r="BX127" s="128" t="e">
        <f t="shared" si="128"/>
        <v>#NUM!</v>
      </c>
      <c r="BY127" s="128" t="str">
        <f t="shared" si="129"/>
        <v/>
      </c>
      <c r="BZ127" s="128" t="str">
        <f t="shared" si="74"/>
        <v/>
      </c>
      <c r="CA127" s="90">
        <f t="shared" si="130"/>
        <v>0</v>
      </c>
      <c r="CB127" s="90"/>
      <c r="CC127" s="90"/>
      <c r="CD127" s="129"/>
    </row>
    <row r="128" spans="55:82">
      <c r="BC128" s="124">
        <v>155</v>
      </c>
      <c r="BD128" s="125">
        <f t="shared" si="117"/>
        <v>1</v>
      </c>
      <c r="BE128" s="126">
        <f t="shared" si="118"/>
        <v>1</v>
      </c>
      <c r="BF128" s="90">
        <f t="shared" si="115"/>
        <v>0</v>
      </c>
      <c r="BG128" s="90">
        <f t="shared" si="111"/>
        <v>0</v>
      </c>
      <c r="BH128" s="90" t="str">
        <f t="shared" si="72"/>
        <v/>
      </c>
      <c r="BI128" s="90" t="e">
        <f t="shared" si="119"/>
        <v>#NUM!</v>
      </c>
      <c r="BJ128" s="90" t="str">
        <f t="shared" si="112"/>
        <v/>
      </c>
      <c r="BK128" s="127">
        <f t="shared" si="120"/>
        <v>0</v>
      </c>
      <c r="BL128" s="128" t="e">
        <f t="shared" si="121"/>
        <v>#NUM!</v>
      </c>
      <c r="BM128" s="128" t="e">
        <f t="shared" si="122"/>
        <v>#NUM!</v>
      </c>
      <c r="BN128" s="128" t="str">
        <f t="shared" si="123"/>
        <v/>
      </c>
      <c r="BO128" s="128" t="str">
        <f t="shared" si="73"/>
        <v/>
      </c>
      <c r="BP128" s="90">
        <f t="shared" si="124"/>
        <v>0</v>
      </c>
      <c r="BQ128" s="90">
        <f t="shared" si="116"/>
        <v>0</v>
      </c>
      <c r="BR128" s="90">
        <f t="shared" si="113"/>
        <v>0</v>
      </c>
      <c r="BS128" s="90" t="str">
        <f t="shared" ref="BS128:BS191" si="131">IF(BR128=0,"",$BC128)</f>
        <v/>
      </c>
      <c r="BT128" s="90" t="e">
        <f t="shared" si="125"/>
        <v>#NUM!</v>
      </c>
      <c r="BU128" s="90" t="e">
        <f t="shared" si="114"/>
        <v>#NUM!</v>
      </c>
      <c r="BV128" s="127">
        <f t="shared" si="126"/>
        <v>0</v>
      </c>
      <c r="BW128" s="128" t="e">
        <f t="shared" si="127"/>
        <v>#NUM!</v>
      </c>
      <c r="BX128" s="128" t="e">
        <f t="shared" si="128"/>
        <v>#NUM!</v>
      </c>
      <c r="BY128" s="128" t="str">
        <f t="shared" si="129"/>
        <v/>
      </c>
      <c r="BZ128" s="128" t="str">
        <f t="shared" si="74"/>
        <v/>
      </c>
      <c r="CA128" s="90">
        <f t="shared" si="130"/>
        <v>0</v>
      </c>
      <c r="CB128" s="90"/>
      <c r="CC128" s="90"/>
      <c r="CD128" s="129"/>
    </row>
    <row r="129" spans="55:82">
      <c r="BC129" s="124">
        <v>156</v>
      </c>
      <c r="BD129" s="125">
        <f t="shared" si="117"/>
        <v>1</v>
      </c>
      <c r="BE129" s="126">
        <f t="shared" si="118"/>
        <v>1</v>
      </c>
      <c r="BF129" s="90">
        <f t="shared" si="115"/>
        <v>0</v>
      </c>
      <c r="BG129" s="90">
        <f t="shared" si="111"/>
        <v>0</v>
      </c>
      <c r="BH129" s="90" t="str">
        <f t="shared" ref="BH129:BH192" si="132">IF(BG129=0,"",$BC129)</f>
        <v/>
      </c>
      <c r="BI129" s="90" t="e">
        <f t="shared" si="119"/>
        <v>#NUM!</v>
      </c>
      <c r="BJ129" s="90" t="str">
        <f t="shared" si="112"/>
        <v/>
      </c>
      <c r="BK129" s="127">
        <f t="shared" si="120"/>
        <v>0</v>
      </c>
      <c r="BL129" s="128" t="e">
        <f t="shared" si="121"/>
        <v>#NUM!</v>
      </c>
      <c r="BM129" s="128" t="e">
        <f t="shared" si="122"/>
        <v>#NUM!</v>
      </c>
      <c r="BN129" s="128" t="str">
        <f t="shared" si="123"/>
        <v/>
      </c>
      <c r="BO129" s="128" t="str">
        <f t="shared" ref="BO129:BO192" si="133">IFERROR(BN129+BP129-1,"")</f>
        <v/>
      </c>
      <c r="BP129" s="90">
        <f t="shared" si="124"/>
        <v>0</v>
      </c>
      <c r="BQ129" s="90">
        <f t="shared" si="116"/>
        <v>0</v>
      </c>
      <c r="BR129" s="90">
        <f t="shared" si="113"/>
        <v>0</v>
      </c>
      <c r="BS129" s="90" t="str">
        <f t="shared" si="131"/>
        <v/>
      </c>
      <c r="BT129" s="90" t="e">
        <f t="shared" si="125"/>
        <v>#NUM!</v>
      </c>
      <c r="BU129" s="90" t="e">
        <f t="shared" si="114"/>
        <v>#NUM!</v>
      </c>
      <c r="BV129" s="127">
        <f t="shared" si="126"/>
        <v>0</v>
      </c>
      <c r="BW129" s="128" t="e">
        <f t="shared" si="127"/>
        <v>#NUM!</v>
      </c>
      <c r="BX129" s="128" t="e">
        <f t="shared" si="128"/>
        <v>#NUM!</v>
      </c>
      <c r="BY129" s="128" t="str">
        <f t="shared" si="129"/>
        <v/>
      </c>
      <c r="BZ129" s="128" t="str">
        <f t="shared" ref="BZ129:BZ192" si="134">IFERROR(BY129+CA129-1,"")</f>
        <v/>
      </c>
      <c r="CA129" s="90">
        <f t="shared" si="130"/>
        <v>0</v>
      </c>
      <c r="CB129" s="90"/>
      <c r="CC129" s="90"/>
      <c r="CD129" s="129"/>
    </row>
    <row r="130" spans="55:82">
      <c r="BC130" s="124">
        <v>157</v>
      </c>
      <c r="BD130" s="125">
        <f t="shared" si="117"/>
        <v>1</v>
      </c>
      <c r="BE130" s="126">
        <f t="shared" si="118"/>
        <v>1</v>
      </c>
      <c r="BF130" s="90">
        <f t="shared" si="115"/>
        <v>0</v>
      </c>
      <c r="BG130" s="90">
        <f t="shared" si="111"/>
        <v>0</v>
      </c>
      <c r="BH130" s="90" t="str">
        <f t="shared" si="132"/>
        <v/>
      </c>
      <c r="BI130" s="90" t="e">
        <f t="shared" si="119"/>
        <v>#NUM!</v>
      </c>
      <c r="BJ130" s="90" t="str">
        <f t="shared" si="112"/>
        <v/>
      </c>
      <c r="BK130" s="127">
        <f t="shared" si="120"/>
        <v>0</v>
      </c>
      <c r="BL130" s="128" t="e">
        <f t="shared" si="121"/>
        <v>#NUM!</v>
      </c>
      <c r="BM130" s="128" t="e">
        <f t="shared" si="122"/>
        <v>#NUM!</v>
      </c>
      <c r="BN130" s="128" t="str">
        <f t="shared" si="123"/>
        <v/>
      </c>
      <c r="BO130" s="128" t="str">
        <f t="shared" si="133"/>
        <v/>
      </c>
      <c r="BP130" s="90">
        <f t="shared" si="124"/>
        <v>0</v>
      </c>
      <c r="BQ130" s="90">
        <f t="shared" si="116"/>
        <v>0</v>
      </c>
      <c r="BR130" s="90">
        <f t="shared" si="113"/>
        <v>0</v>
      </c>
      <c r="BS130" s="90" t="str">
        <f t="shared" si="131"/>
        <v/>
      </c>
      <c r="BT130" s="90" t="e">
        <f t="shared" si="125"/>
        <v>#NUM!</v>
      </c>
      <c r="BU130" s="90" t="e">
        <f t="shared" si="114"/>
        <v>#NUM!</v>
      </c>
      <c r="BV130" s="127">
        <f t="shared" si="126"/>
        <v>0</v>
      </c>
      <c r="BW130" s="128" t="e">
        <f t="shared" si="127"/>
        <v>#NUM!</v>
      </c>
      <c r="BX130" s="128" t="e">
        <f t="shared" si="128"/>
        <v>#NUM!</v>
      </c>
      <c r="BY130" s="128" t="str">
        <f t="shared" si="129"/>
        <v/>
      </c>
      <c r="BZ130" s="128" t="str">
        <f t="shared" si="134"/>
        <v/>
      </c>
      <c r="CA130" s="90">
        <f t="shared" si="130"/>
        <v>0</v>
      </c>
      <c r="CB130" s="90"/>
      <c r="CC130" s="90"/>
      <c r="CD130" s="129"/>
    </row>
    <row r="131" spans="55:82">
      <c r="BC131" s="124">
        <v>158</v>
      </c>
      <c r="BD131" s="125">
        <f t="shared" si="117"/>
        <v>1</v>
      </c>
      <c r="BE131" s="126">
        <f t="shared" si="118"/>
        <v>1</v>
      </c>
      <c r="BF131" s="90">
        <f t="shared" si="115"/>
        <v>0</v>
      </c>
      <c r="BG131" s="90">
        <f t="shared" si="111"/>
        <v>0</v>
      </c>
      <c r="BH131" s="90" t="str">
        <f t="shared" si="132"/>
        <v/>
      </c>
      <c r="BI131" s="90" t="e">
        <f t="shared" si="119"/>
        <v>#NUM!</v>
      </c>
      <c r="BJ131" s="90" t="str">
        <f t="shared" si="112"/>
        <v/>
      </c>
      <c r="BK131" s="127">
        <f t="shared" si="120"/>
        <v>0</v>
      </c>
      <c r="BL131" s="128" t="e">
        <f t="shared" si="121"/>
        <v>#NUM!</v>
      </c>
      <c r="BM131" s="128" t="e">
        <f t="shared" si="122"/>
        <v>#NUM!</v>
      </c>
      <c r="BN131" s="128" t="str">
        <f t="shared" si="123"/>
        <v/>
      </c>
      <c r="BO131" s="128" t="str">
        <f t="shared" si="133"/>
        <v/>
      </c>
      <c r="BP131" s="90">
        <f t="shared" si="124"/>
        <v>0</v>
      </c>
      <c r="BQ131" s="90">
        <f t="shared" si="116"/>
        <v>0</v>
      </c>
      <c r="BR131" s="90">
        <f t="shared" si="113"/>
        <v>0</v>
      </c>
      <c r="BS131" s="90" t="str">
        <f t="shared" si="131"/>
        <v/>
      </c>
      <c r="BT131" s="90" t="e">
        <f t="shared" si="125"/>
        <v>#NUM!</v>
      </c>
      <c r="BU131" s="90" t="e">
        <f t="shared" si="114"/>
        <v>#NUM!</v>
      </c>
      <c r="BV131" s="127">
        <f t="shared" si="126"/>
        <v>0</v>
      </c>
      <c r="BW131" s="128" t="e">
        <f t="shared" si="127"/>
        <v>#NUM!</v>
      </c>
      <c r="BX131" s="128" t="e">
        <f t="shared" si="128"/>
        <v>#NUM!</v>
      </c>
      <c r="BY131" s="128" t="str">
        <f t="shared" si="129"/>
        <v/>
      </c>
      <c r="BZ131" s="128" t="str">
        <f t="shared" si="134"/>
        <v/>
      </c>
      <c r="CA131" s="90">
        <f t="shared" si="130"/>
        <v>0</v>
      </c>
      <c r="CB131" s="90"/>
      <c r="CC131" s="90"/>
      <c r="CD131" s="129"/>
    </row>
    <row r="132" spans="55:82">
      <c r="BC132" s="124">
        <v>159</v>
      </c>
      <c r="BD132" s="125">
        <f t="shared" si="117"/>
        <v>1</v>
      </c>
      <c r="BE132" s="126">
        <f t="shared" si="118"/>
        <v>1</v>
      </c>
      <c r="BF132" s="90">
        <f t="shared" si="115"/>
        <v>0</v>
      </c>
      <c r="BG132" s="90">
        <f t="shared" si="111"/>
        <v>0</v>
      </c>
      <c r="BH132" s="90" t="str">
        <f t="shared" si="132"/>
        <v/>
      </c>
      <c r="BI132" s="90" t="e">
        <f t="shared" si="119"/>
        <v>#NUM!</v>
      </c>
      <c r="BJ132" s="90" t="str">
        <f t="shared" si="112"/>
        <v/>
      </c>
      <c r="BK132" s="127">
        <f t="shared" si="120"/>
        <v>0</v>
      </c>
      <c r="BL132" s="128" t="e">
        <f t="shared" si="121"/>
        <v>#NUM!</v>
      </c>
      <c r="BM132" s="128" t="e">
        <f t="shared" si="122"/>
        <v>#NUM!</v>
      </c>
      <c r="BN132" s="128" t="str">
        <f t="shared" si="123"/>
        <v/>
      </c>
      <c r="BO132" s="128" t="str">
        <f t="shared" si="133"/>
        <v/>
      </c>
      <c r="BP132" s="90">
        <f t="shared" si="124"/>
        <v>0</v>
      </c>
      <c r="BQ132" s="90">
        <f t="shared" si="116"/>
        <v>0</v>
      </c>
      <c r="BR132" s="90">
        <f t="shared" si="113"/>
        <v>0</v>
      </c>
      <c r="BS132" s="90" t="str">
        <f t="shared" si="131"/>
        <v/>
      </c>
      <c r="BT132" s="90" t="e">
        <f t="shared" si="125"/>
        <v>#NUM!</v>
      </c>
      <c r="BU132" s="90" t="e">
        <f t="shared" si="114"/>
        <v>#NUM!</v>
      </c>
      <c r="BV132" s="127">
        <f t="shared" si="126"/>
        <v>0</v>
      </c>
      <c r="BW132" s="128" t="e">
        <f t="shared" si="127"/>
        <v>#NUM!</v>
      </c>
      <c r="BX132" s="128" t="e">
        <f t="shared" si="128"/>
        <v>#NUM!</v>
      </c>
      <c r="BY132" s="128" t="str">
        <f t="shared" si="129"/>
        <v/>
      </c>
      <c r="BZ132" s="128" t="str">
        <f t="shared" si="134"/>
        <v/>
      </c>
      <c r="CA132" s="90">
        <f t="shared" si="130"/>
        <v>0</v>
      </c>
      <c r="CB132" s="90"/>
      <c r="CC132" s="90"/>
      <c r="CD132" s="129"/>
    </row>
    <row r="133" spans="55:82">
      <c r="BC133" s="124">
        <v>160</v>
      </c>
      <c r="BD133" s="125">
        <f t="shared" si="117"/>
        <v>1</v>
      </c>
      <c r="BE133" s="126">
        <f t="shared" si="118"/>
        <v>1</v>
      </c>
      <c r="BF133" s="90">
        <f t="shared" si="115"/>
        <v>0</v>
      </c>
      <c r="BG133" s="90">
        <f t="shared" si="111"/>
        <v>0</v>
      </c>
      <c r="BH133" s="90" t="str">
        <f t="shared" si="132"/>
        <v/>
      </c>
      <c r="BI133" s="90" t="e">
        <f t="shared" si="119"/>
        <v>#NUM!</v>
      </c>
      <c r="BJ133" s="90" t="str">
        <f t="shared" si="112"/>
        <v/>
      </c>
      <c r="BK133" s="127">
        <f t="shared" si="120"/>
        <v>0</v>
      </c>
      <c r="BL133" s="128" t="e">
        <f t="shared" si="121"/>
        <v>#NUM!</v>
      </c>
      <c r="BM133" s="128" t="e">
        <f t="shared" si="122"/>
        <v>#NUM!</v>
      </c>
      <c r="BN133" s="128" t="str">
        <f t="shared" si="123"/>
        <v/>
      </c>
      <c r="BO133" s="128" t="str">
        <f t="shared" si="133"/>
        <v/>
      </c>
      <c r="BP133" s="90">
        <f t="shared" si="124"/>
        <v>0</v>
      </c>
      <c r="BQ133" s="90">
        <f t="shared" si="116"/>
        <v>0</v>
      </c>
      <c r="BR133" s="90">
        <f t="shared" si="113"/>
        <v>0</v>
      </c>
      <c r="BS133" s="90" t="str">
        <f t="shared" si="131"/>
        <v/>
      </c>
      <c r="BT133" s="90" t="e">
        <f t="shared" si="125"/>
        <v>#NUM!</v>
      </c>
      <c r="BU133" s="90" t="e">
        <f t="shared" si="114"/>
        <v>#NUM!</v>
      </c>
      <c r="BV133" s="127">
        <f t="shared" si="126"/>
        <v>0</v>
      </c>
      <c r="BW133" s="128" t="e">
        <f t="shared" si="127"/>
        <v>#NUM!</v>
      </c>
      <c r="BX133" s="128" t="e">
        <f t="shared" si="128"/>
        <v>#NUM!</v>
      </c>
      <c r="BY133" s="128" t="str">
        <f t="shared" si="129"/>
        <v/>
      </c>
      <c r="BZ133" s="128" t="str">
        <f t="shared" si="134"/>
        <v/>
      </c>
      <c r="CA133" s="90">
        <f t="shared" si="130"/>
        <v>0</v>
      </c>
      <c r="CB133" s="90"/>
      <c r="CC133" s="90"/>
      <c r="CD133" s="129"/>
    </row>
    <row r="134" spans="55:82">
      <c r="BC134" s="124">
        <v>161</v>
      </c>
      <c r="BD134" s="125">
        <f t="shared" si="117"/>
        <v>1</v>
      </c>
      <c r="BE134" s="126">
        <f t="shared" si="118"/>
        <v>1</v>
      </c>
      <c r="BF134" s="90">
        <f t="shared" si="115"/>
        <v>0</v>
      </c>
      <c r="BG134" s="90">
        <f t="shared" si="111"/>
        <v>0</v>
      </c>
      <c r="BH134" s="90" t="str">
        <f t="shared" si="132"/>
        <v/>
      </c>
      <c r="BI134" s="90" t="e">
        <f t="shared" si="119"/>
        <v>#NUM!</v>
      </c>
      <c r="BJ134" s="90" t="str">
        <f t="shared" si="112"/>
        <v/>
      </c>
      <c r="BK134" s="127">
        <f t="shared" si="120"/>
        <v>0</v>
      </c>
      <c r="BL134" s="128" t="e">
        <f t="shared" si="121"/>
        <v>#NUM!</v>
      </c>
      <c r="BM134" s="128" t="e">
        <f t="shared" si="122"/>
        <v>#NUM!</v>
      </c>
      <c r="BN134" s="128" t="str">
        <f t="shared" si="123"/>
        <v/>
      </c>
      <c r="BO134" s="128" t="str">
        <f t="shared" si="133"/>
        <v/>
      </c>
      <c r="BP134" s="90">
        <f t="shared" si="124"/>
        <v>0</v>
      </c>
      <c r="BQ134" s="90">
        <f t="shared" si="116"/>
        <v>0</v>
      </c>
      <c r="BR134" s="90">
        <f t="shared" si="113"/>
        <v>0</v>
      </c>
      <c r="BS134" s="90" t="str">
        <f t="shared" si="131"/>
        <v/>
      </c>
      <c r="BT134" s="90" t="e">
        <f t="shared" si="125"/>
        <v>#NUM!</v>
      </c>
      <c r="BU134" s="90" t="e">
        <f t="shared" si="114"/>
        <v>#NUM!</v>
      </c>
      <c r="BV134" s="127">
        <f t="shared" si="126"/>
        <v>0</v>
      </c>
      <c r="BW134" s="128" t="e">
        <f t="shared" si="127"/>
        <v>#NUM!</v>
      </c>
      <c r="BX134" s="128" t="e">
        <f t="shared" si="128"/>
        <v>#NUM!</v>
      </c>
      <c r="BY134" s="128" t="str">
        <f t="shared" si="129"/>
        <v/>
      </c>
      <c r="BZ134" s="128" t="str">
        <f t="shared" si="134"/>
        <v/>
      </c>
      <c r="CA134" s="90">
        <f t="shared" si="130"/>
        <v>0</v>
      </c>
      <c r="CB134" s="90"/>
      <c r="CC134" s="90"/>
      <c r="CD134" s="129"/>
    </row>
    <row r="135" spans="55:82">
      <c r="BC135" s="124">
        <v>162</v>
      </c>
      <c r="BD135" s="125">
        <f t="shared" si="117"/>
        <v>1</v>
      </c>
      <c r="BE135" s="126">
        <f t="shared" si="118"/>
        <v>1</v>
      </c>
      <c r="BF135" s="90">
        <f t="shared" si="115"/>
        <v>0</v>
      </c>
      <c r="BG135" s="90">
        <f t="shared" si="111"/>
        <v>0</v>
      </c>
      <c r="BH135" s="90" t="str">
        <f t="shared" si="132"/>
        <v/>
      </c>
      <c r="BI135" s="90" t="e">
        <f t="shared" si="119"/>
        <v>#NUM!</v>
      </c>
      <c r="BJ135" s="90" t="str">
        <f t="shared" si="112"/>
        <v/>
      </c>
      <c r="BK135" s="127">
        <f t="shared" si="120"/>
        <v>0</v>
      </c>
      <c r="BL135" s="128" t="e">
        <f t="shared" si="121"/>
        <v>#NUM!</v>
      </c>
      <c r="BM135" s="128" t="e">
        <f t="shared" si="122"/>
        <v>#NUM!</v>
      </c>
      <c r="BN135" s="128" t="str">
        <f t="shared" si="123"/>
        <v/>
      </c>
      <c r="BO135" s="128" t="str">
        <f t="shared" si="133"/>
        <v/>
      </c>
      <c r="BP135" s="90">
        <f t="shared" si="124"/>
        <v>0</v>
      </c>
      <c r="BQ135" s="90">
        <f t="shared" si="116"/>
        <v>0</v>
      </c>
      <c r="BR135" s="90">
        <f t="shared" si="113"/>
        <v>0</v>
      </c>
      <c r="BS135" s="90" t="str">
        <f t="shared" si="131"/>
        <v/>
      </c>
      <c r="BT135" s="90" t="e">
        <f t="shared" si="125"/>
        <v>#NUM!</v>
      </c>
      <c r="BU135" s="90" t="e">
        <f t="shared" si="114"/>
        <v>#NUM!</v>
      </c>
      <c r="BV135" s="127">
        <f t="shared" si="126"/>
        <v>0</v>
      </c>
      <c r="BW135" s="128" t="e">
        <f t="shared" si="127"/>
        <v>#NUM!</v>
      </c>
      <c r="BX135" s="128" t="e">
        <f t="shared" si="128"/>
        <v>#NUM!</v>
      </c>
      <c r="BY135" s="128" t="str">
        <f t="shared" si="129"/>
        <v/>
      </c>
      <c r="BZ135" s="128" t="str">
        <f t="shared" si="134"/>
        <v/>
      </c>
      <c r="CA135" s="90">
        <f t="shared" si="130"/>
        <v>0</v>
      </c>
      <c r="CB135" s="90"/>
      <c r="CC135" s="90"/>
      <c r="CD135" s="129"/>
    </row>
    <row r="136" spans="55:82">
      <c r="BC136" s="124">
        <v>163</v>
      </c>
      <c r="BD136" s="125">
        <f t="shared" si="117"/>
        <v>1</v>
      </c>
      <c r="BE136" s="126">
        <f t="shared" si="118"/>
        <v>1</v>
      </c>
      <c r="BF136" s="90">
        <f t="shared" si="115"/>
        <v>0</v>
      </c>
      <c r="BG136" s="90">
        <f t="shared" si="111"/>
        <v>0</v>
      </c>
      <c r="BH136" s="90" t="str">
        <f t="shared" si="132"/>
        <v/>
      </c>
      <c r="BI136" s="90" t="e">
        <f t="shared" si="119"/>
        <v>#NUM!</v>
      </c>
      <c r="BJ136" s="90" t="str">
        <f t="shared" si="112"/>
        <v/>
      </c>
      <c r="BK136" s="127">
        <f t="shared" si="120"/>
        <v>0</v>
      </c>
      <c r="BL136" s="128" t="e">
        <f t="shared" si="121"/>
        <v>#NUM!</v>
      </c>
      <c r="BM136" s="128" t="e">
        <f t="shared" si="122"/>
        <v>#NUM!</v>
      </c>
      <c r="BN136" s="128" t="str">
        <f t="shared" si="123"/>
        <v/>
      </c>
      <c r="BO136" s="128" t="str">
        <f t="shared" si="133"/>
        <v/>
      </c>
      <c r="BP136" s="90">
        <f t="shared" si="124"/>
        <v>0</v>
      </c>
      <c r="BQ136" s="90">
        <f t="shared" si="116"/>
        <v>0</v>
      </c>
      <c r="BR136" s="90">
        <f t="shared" si="113"/>
        <v>0</v>
      </c>
      <c r="BS136" s="90" t="str">
        <f t="shared" si="131"/>
        <v/>
      </c>
      <c r="BT136" s="90" t="e">
        <f t="shared" si="125"/>
        <v>#NUM!</v>
      </c>
      <c r="BU136" s="90" t="e">
        <f t="shared" si="114"/>
        <v>#NUM!</v>
      </c>
      <c r="BV136" s="127">
        <f t="shared" si="126"/>
        <v>0</v>
      </c>
      <c r="BW136" s="128" t="e">
        <f t="shared" si="127"/>
        <v>#NUM!</v>
      </c>
      <c r="BX136" s="128" t="e">
        <f t="shared" si="128"/>
        <v>#NUM!</v>
      </c>
      <c r="BY136" s="128" t="str">
        <f t="shared" si="129"/>
        <v/>
      </c>
      <c r="BZ136" s="128" t="str">
        <f t="shared" si="134"/>
        <v/>
      </c>
      <c r="CA136" s="90">
        <f t="shared" si="130"/>
        <v>0</v>
      </c>
      <c r="CB136" s="90"/>
      <c r="CC136" s="90"/>
      <c r="CD136" s="129"/>
    </row>
    <row r="137" spans="55:82">
      <c r="BC137" s="124">
        <v>164</v>
      </c>
      <c r="BD137" s="125">
        <f t="shared" si="117"/>
        <v>1</v>
      </c>
      <c r="BE137" s="126">
        <f t="shared" si="118"/>
        <v>1</v>
      </c>
      <c r="BF137" s="90">
        <f t="shared" si="115"/>
        <v>0</v>
      </c>
      <c r="BG137" s="90">
        <f t="shared" si="111"/>
        <v>0</v>
      </c>
      <c r="BH137" s="90" t="str">
        <f t="shared" si="132"/>
        <v/>
      </c>
      <c r="BI137" s="90" t="e">
        <f t="shared" si="119"/>
        <v>#NUM!</v>
      </c>
      <c r="BJ137" s="90" t="str">
        <f t="shared" si="112"/>
        <v/>
      </c>
      <c r="BK137" s="127">
        <f t="shared" si="120"/>
        <v>0</v>
      </c>
      <c r="BL137" s="128" t="e">
        <f t="shared" si="121"/>
        <v>#NUM!</v>
      </c>
      <c r="BM137" s="128" t="e">
        <f t="shared" si="122"/>
        <v>#NUM!</v>
      </c>
      <c r="BN137" s="128" t="str">
        <f t="shared" si="123"/>
        <v/>
      </c>
      <c r="BO137" s="128" t="str">
        <f t="shared" si="133"/>
        <v/>
      </c>
      <c r="BP137" s="90">
        <f t="shared" si="124"/>
        <v>0</v>
      </c>
      <c r="BQ137" s="90">
        <f t="shared" si="116"/>
        <v>0</v>
      </c>
      <c r="BR137" s="90">
        <f t="shared" si="113"/>
        <v>0</v>
      </c>
      <c r="BS137" s="90" t="str">
        <f t="shared" si="131"/>
        <v/>
      </c>
      <c r="BT137" s="90" t="e">
        <f t="shared" si="125"/>
        <v>#NUM!</v>
      </c>
      <c r="BU137" s="90" t="e">
        <f t="shared" si="114"/>
        <v>#NUM!</v>
      </c>
      <c r="BV137" s="127">
        <f t="shared" si="126"/>
        <v>0</v>
      </c>
      <c r="BW137" s="128" t="e">
        <f t="shared" si="127"/>
        <v>#NUM!</v>
      </c>
      <c r="BX137" s="128" t="e">
        <f t="shared" si="128"/>
        <v>#NUM!</v>
      </c>
      <c r="BY137" s="128" t="str">
        <f t="shared" si="129"/>
        <v/>
      </c>
      <c r="BZ137" s="128" t="str">
        <f t="shared" si="134"/>
        <v/>
      </c>
      <c r="CA137" s="90">
        <f t="shared" si="130"/>
        <v>0</v>
      </c>
      <c r="CB137" s="90"/>
      <c r="CC137" s="90"/>
      <c r="CD137" s="129"/>
    </row>
    <row r="138" spans="55:82">
      <c r="BC138" s="124">
        <v>165</v>
      </c>
      <c r="BD138" s="125">
        <f t="shared" si="117"/>
        <v>1</v>
      </c>
      <c r="BE138" s="126">
        <f t="shared" si="118"/>
        <v>1</v>
      </c>
      <c r="BF138" s="90">
        <f t="shared" si="115"/>
        <v>0</v>
      </c>
      <c r="BG138" s="90">
        <f t="shared" si="111"/>
        <v>0</v>
      </c>
      <c r="BH138" s="90" t="str">
        <f t="shared" si="132"/>
        <v/>
      </c>
      <c r="BI138" s="90" t="e">
        <f t="shared" si="119"/>
        <v>#NUM!</v>
      </c>
      <c r="BJ138" s="90" t="str">
        <f t="shared" si="112"/>
        <v/>
      </c>
      <c r="BK138" s="127">
        <f t="shared" si="120"/>
        <v>0</v>
      </c>
      <c r="BL138" s="128" t="e">
        <f t="shared" si="121"/>
        <v>#NUM!</v>
      </c>
      <c r="BM138" s="128" t="e">
        <f t="shared" si="122"/>
        <v>#NUM!</v>
      </c>
      <c r="BN138" s="128" t="str">
        <f t="shared" si="123"/>
        <v/>
      </c>
      <c r="BO138" s="128" t="str">
        <f t="shared" si="133"/>
        <v/>
      </c>
      <c r="BP138" s="90">
        <f t="shared" si="124"/>
        <v>0</v>
      </c>
      <c r="BQ138" s="90">
        <f t="shared" si="116"/>
        <v>0</v>
      </c>
      <c r="BR138" s="90">
        <f t="shared" si="113"/>
        <v>0</v>
      </c>
      <c r="BS138" s="90" t="str">
        <f t="shared" si="131"/>
        <v/>
      </c>
      <c r="BT138" s="90" t="e">
        <f t="shared" si="125"/>
        <v>#NUM!</v>
      </c>
      <c r="BU138" s="90" t="e">
        <f t="shared" si="114"/>
        <v>#NUM!</v>
      </c>
      <c r="BV138" s="127">
        <f t="shared" si="126"/>
        <v>0</v>
      </c>
      <c r="BW138" s="128" t="e">
        <f t="shared" si="127"/>
        <v>#NUM!</v>
      </c>
      <c r="BX138" s="128" t="e">
        <f t="shared" si="128"/>
        <v>#NUM!</v>
      </c>
      <c r="BY138" s="128" t="str">
        <f t="shared" si="129"/>
        <v/>
      </c>
      <c r="BZ138" s="128" t="str">
        <f t="shared" si="134"/>
        <v/>
      </c>
      <c r="CA138" s="90">
        <f t="shared" si="130"/>
        <v>0</v>
      </c>
      <c r="CB138" s="90"/>
      <c r="CC138" s="90"/>
      <c r="CD138" s="129"/>
    </row>
    <row r="139" spans="55:82">
      <c r="BC139" s="124">
        <v>166</v>
      </c>
      <c r="BD139" s="125">
        <f t="shared" si="117"/>
        <v>1</v>
      </c>
      <c r="BE139" s="126">
        <f t="shared" si="118"/>
        <v>1</v>
      </c>
      <c r="BF139" s="90">
        <f t="shared" si="115"/>
        <v>0</v>
      </c>
      <c r="BG139" s="90">
        <f t="shared" si="111"/>
        <v>0</v>
      </c>
      <c r="BH139" s="90" t="str">
        <f t="shared" si="132"/>
        <v/>
      </c>
      <c r="BI139" s="90" t="e">
        <f t="shared" si="119"/>
        <v>#NUM!</v>
      </c>
      <c r="BJ139" s="90" t="str">
        <f t="shared" si="112"/>
        <v/>
      </c>
      <c r="BK139" s="127">
        <f t="shared" si="120"/>
        <v>0</v>
      </c>
      <c r="BL139" s="128" t="e">
        <f t="shared" si="121"/>
        <v>#NUM!</v>
      </c>
      <c r="BM139" s="128" t="e">
        <f t="shared" si="122"/>
        <v>#NUM!</v>
      </c>
      <c r="BN139" s="128" t="str">
        <f t="shared" si="123"/>
        <v/>
      </c>
      <c r="BO139" s="128" t="str">
        <f t="shared" si="133"/>
        <v/>
      </c>
      <c r="BP139" s="90">
        <f t="shared" si="124"/>
        <v>0</v>
      </c>
      <c r="BQ139" s="90">
        <f t="shared" si="116"/>
        <v>0</v>
      </c>
      <c r="BR139" s="90">
        <f t="shared" si="113"/>
        <v>0</v>
      </c>
      <c r="BS139" s="90" t="str">
        <f t="shared" si="131"/>
        <v/>
      </c>
      <c r="BT139" s="90" t="e">
        <f t="shared" si="125"/>
        <v>#NUM!</v>
      </c>
      <c r="BU139" s="90" t="e">
        <f t="shared" si="114"/>
        <v>#NUM!</v>
      </c>
      <c r="BV139" s="127">
        <f t="shared" si="126"/>
        <v>0</v>
      </c>
      <c r="BW139" s="128" t="e">
        <f t="shared" si="127"/>
        <v>#NUM!</v>
      </c>
      <c r="BX139" s="128" t="e">
        <f t="shared" si="128"/>
        <v>#NUM!</v>
      </c>
      <c r="BY139" s="128" t="str">
        <f t="shared" si="129"/>
        <v/>
      </c>
      <c r="BZ139" s="128" t="str">
        <f t="shared" si="134"/>
        <v/>
      </c>
      <c r="CA139" s="90">
        <f t="shared" si="130"/>
        <v>0</v>
      </c>
      <c r="CB139" s="90"/>
      <c r="CC139" s="90"/>
      <c r="CD139" s="129"/>
    </row>
    <row r="140" spans="55:82">
      <c r="BC140" s="124">
        <v>167</v>
      </c>
      <c r="BD140" s="125">
        <f t="shared" si="117"/>
        <v>1</v>
      </c>
      <c r="BE140" s="126">
        <f t="shared" si="118"/>
        <v>1</v>
      </c>
      <c r="BF140" s="90">
        <f t="shared" si="115"/>
        <v>0</v>
      </c>
      <c r="BG140" s="90">
        <f t="shared" si="111"/>
        <v>0</v>
      </c>
      <c r="BH140" s="90" t="str">
        <f t="shared" si="132"/>
        <v/>
      </c>
      <c r="BI140" s="90" t="e">
        <f t="shared" si="119"/>
        <v>#NUM!</v>
      </c>
      <c r="BJ140" s="90" t="str">
        <f t="shared" si="112"/>
        <v/>
      </c>
      <c r="BK140" s="127">
        <f t="shared" si="120"/>
        <v>0</v>
      </c>
      <c r="BL140" s="128" t="e">
        <f t="shared" si="121"/>
        <v>#NUM!</v>
      </c>
      <c r="BM140" s="128" t="e">
        <f t="shared" si="122"/>
        <v>#NUM!</v>
      </c>
      <c r="BN140" s="128" t="str">
        <f t="shared" si="123"/>
        <v/>
      </c>
      <c r="BO140" s="128" t="str">
        <f t="shared" si="133"/>
        <v/>
      </c>
      <c r="BP140" s="90">
        <f t="shared" si="124"/>
        <v>0</v>
      </c>
      <c r="BQ140" s="90">
        <f t="shared" si="116"/>
        <v>0</v>
      </c>
      <c r="BR140" s="90">
        <f t="shared" si="113"/>
        <v>0</v>
      </c>
      <c r="BS140" s="90" t="str">
        <f t="shared" si="131"/>
        <v/>
      </c>
      <c r="BT140" s="90" t="e">
        <f t="shared" si="125"/>
        <v>#NUM!</v>
      </c>
      <c r="BU140" s="90" t="e">
        <f t="shared" si="114"/>
        <v>#NUM!</v>
      </c>
      <c r="BV140" s="127">
        <f t="shared" si="126"/>
        <v>0</v>
      </c>
      <c r="BW140" s="128" t="e">
        <f t="shared" si="127"/>
        <v>#NUM!</v>
      </c>
      <c r="BX140" s="128" t="e">
        <f t="shared" si="128"/>
        <v>#NUM!</v>
      </c>
      <c r="BY140" s="128" t="str">
        <f t="shared" si="129"/>
        <v/>
      </c>
      <c r="BZ140" s="128" t="str">
        <f t="shared" si="134"/>
        <v/>
      </c>
      <c r="CA140" s="90">
        <f t="shared" si="130"/>
        <v>0</v>
      </c>
      <c r="CB140" s="90"/>
      <c r="CC140" s="90"/>
      <c r="CD140" s="129"/>
    </row>
    <row r="141" spans="55:82">
      <c r="BC141" s="124">
        <v>168</v>
      </c>
      <c r="BD141" s="125">
        <f t="shared" si="117"/>
        <v>1</v>
      </c>
      <c r="BE141" s="126">
        <f t="shared" si="118"/>
        <v>1</v>
      </c>
      <c r="BF141" s="90">
        <f t="shared" si="115"/>
        <v>0</v>
      </c>
      <c r="BG141" s="90">
        <f t="shared" si="111"/>
        <v>0</v>
      </c>
      <c r="BH141" s="90" t="str">
        <f t="shared" si="132"/>
        <v/>
      </c>
      <c r="BI141" s="90" t="e">
        <f t="shared" si="119"/>
        <v>#NUM!</v>
      </c>
      <c r="BJ141" s="90" t="str">
        <f t="shared" si="112"/>
        <v/>
      </c>
      <c r="BK141" s="127">
        <f t="shared" si="120"/>
        <v>0</v>
      </c>
      <c r="BL141" s="128" t="e">
        <f t="shared" si="121"/>
        <v>#NUM!</v>
      </c>
      <c r="BM141" s="128" t="e">
        <f t="shared" si="122"/>
        <v>#NUM!</v>
      </c>
      <c r="BN141" s="128" t="str">
        <f t="shared" si="123"/>
        <v/>
      </c>
      <c r="BO141" s="128" t="str">
        <f t="shared" si="133"/>
        <v/>
      </c>
      <c r="BP141" s="90">
        <f t="shared" si="124"/>
        <v>0</v>
      </c>
      <c r="BQ141" s="90">
        <f t="shared" si="116"/>
        <v>0</v>
      </c>
      <c r="BR141" s="90">
        <f t="shared" si="113"/>
        <v>0</v>
      </c>
      <c r="BS141" s="90" t="str">
        <f t="shared" si="131"/>
        <v/>
      </c>
      <c r="BT141" s="90" t="e">
        <f t="shared" si="125"/>
        <v>#NUM!</v>
      </c>
      <c r="BU141" s="90" t="e">
        <f t="shared" si="114"/>
        <v>#NUM!</v>
      </c>
      <c r="BV141" s="127">
        <f t="shared" si="126"/>
        <v>0</v>
      </c>
      <c r="BW141" s="128" t="e">
        <f t="shared" si="127"/>
        <v>#NUM!</v>
      </c>
      <c r="BX141" s="128" t="e">
        <f t="shared" si="128"/>
        <v>#NUM!</v>
      </c>
      <c r="BY141" s="128" t="str">
        <f t="shared" si="129"/>
        <v/>
      </c>
      <c r="BZ141" s="128" t="str">
        <f t="shared" si="134"/>
        <v/>
      </c>
      <c r="CA141" s="90">
        <f t="shared" si="130"/>
        <v>0</v>
      </c>
      <c r="CB141" s="90"/>
      <c r="CC141" s="90"/>
      <c r="CD141" s="129"/>
    </row>
    <row r="142" spans="55:82">
      <c r="BC142" s="124">
        <v>169</v>
      </c>
      <c r="BD142" s="125">
        <f t="shared" si="117"/>
        <v>1</v>
      </c>
      <c r="BE142" s="126">
        <f t="shared" si="118"/>
        <v>1</v>
      </c>
      <c r="BF142" s="90">
        <f t="shared" si="115"/>
        <v>0</v>
      </c>
      <c r="BG142" s="90">
        <f t="shared" si="111"/>
        <v>0</v>
      </c>
      <c r="BH142" s="90" t="str">
        <f t="shared" si="132"/>
        <v/>
      </c>
      <c r="BI142" s="90" t="e">
        <f t="shared" si="119"/>
        <v>#NUM!</v>
      </c>
      <c r="BJ142" s="90" t="str">
        <f t="shared" si="112"/>
        <v/>
      </c>
      <c r="BK142" s="127">
        <f t="shared" si="120"/>
        <v>0</v>
      </c>
      <c r="BL142" s="128" t="e">
        <f t="shared" si="121"/>
        <v>#NUM!</v>
      </c>
      <c r="BM142" s="128" t="e">
        <f t="shared" si="122"/>
        <v>#NUM!</v>
      </c>
      <c r="BN142" s="128" t="str">
        <f t="shared" si="123"/>
        <v/>
      </c>
      <c r="BO142" s="128" t="str">
        <f t="shared" si="133"/>
        <v/>
      </c>
      <c r="BP142" s="90">
        <f t="shared" si="124"/>
        <v>0</v>
      </c>
      <c r="BQ142" s="90">
        <f t="shared" si="116"/>
        <v>0</v>
      </c>
      <c r="BR142" s="90">
        <f t="shared" si="113"/>
        <v>0</v>
      </c>
      <c r="BS142" s="90" t="str">
        <f t="shared" si="131"/>
        <v/>
      </c>
      <c r="BT142" s="90" t="e">
        <f t="shared" si="125"/>
        <v>#NUM!</v>
      </c>
      <c r="BU142" s="90" t="e">
        <f t="shared" si="114"/>
        <v>#NUM!</v>
      </c>
      <c r="BV142" s="127">
        <f t="shared" si="126"/>
        <v>0</v>
      </c>
      <c r="BW142" s="128" t="e">
        <f t="shared" si="127"/>
        <v>#NUM!</v>
      </c>
      <c r="BX142" s="128" t="e">
        <f t="shared" si="128"/>
        <v>#NUM!</v>
      </c>
      <c r="BY142" s="128" t="str">
        <f t="shared" si="129"/>
        <v/>
      </c>
      <c r="BZ142" s="128" t="str">
        <f t="shared" si="134"/>
        <v/>
      </c>
      <c r="CA142" s="90">
        <f t="shared" si="130"/>
        <v>0</v>
      </c>
      <c r="CB142" s="90"/>
      <c r="CC142" s="90"/>
      <c r="CD142" s="129"/>
    </row>
    <row r="143" spans="55:82">
      <c r="BC143" s="124">
        <v>170</v>
      </c>
      <c r="BD143" s="125">
        <f t="shared" si="117"/>
        <v>1</v>
      </c>
      <c r="BE143" s="126">
        <f t="shared" si="118"/>
        <v>1</v>
      </c>
      <c r="BF143" s="90">
        <f t="shared" si="115"/>
        <v>0</v>
      </c>
      <c r="BG143" s="90">
        <f t="shared" si="111"/>
        <v>0</v>
      </c>
      <c r="BH143" s="90" t="str">
        <f t="shared" si="132"/>
        <v/>
      </c>
      <c r="BI143" s="90" t="e">
        <f t="shared" si="119"/>
        <v>#NUM!</v>
      </c>
      <c r="BJ143" s="90" t="str">
        <f t="shared" si="112"/>
        <v/>
      </c>
      <c r="BK143" s="127">
        <f t="shared" si="120"/>
        <v>0</v>
      </c>
      <c r="BL143" s="128" t="e">
        <f t="shared" si="121"/>
        <v>#NUM!</v>
      </c>
      <c r="BM143" s="128" t="e">
        <f t="shared" si="122"/>
        <v>#NUM!</v>
      </c>
      <c r="BN143" s="128" t="str">
        <f t="shared" si="123"/>
        <v/>
      </c>
      <c r="BO143" s="128" t="str">
        <f t="shared" si="133"/>
        <v/>
      </c>
      <c r="BP143" s="90">
        <f t="shared" si="124"/>
        <v>0</v>
      </c>
      <c r="BQ143" s="90">
        <f t="shared" si="116"/>
        <v>0</v>
      </c>
      <c r="BR143" s="90">
        <f t="shared" si="113"/>
        <v>0</v>
      </c>
      <c r="BS143" s="90" t="str">
        <f t="shared" si="131"/>
        <v/>
      </c>
      <c r="BT143" s="90" t="e">
        <f t="shared" si="125"/>
        <v>#NUM!</v>
      </c>
      <c r="BU143" s="90" t="e">
        <f t="shared" si="114"/>
        <v>#NUM!</v>
      </c>
      <c r="BV143" s="127">
        <f t="shared" si="126"/>
        <v>0</v>
      </c>
      <c r="BW143" s="128" t="e">
        <f t="shared" si="127"/>
        <v>#NUM!</v>
      </c>
      <c r="BX143" s="128" t="e">
        <f t="shared" si="128"/>
        <v>#NUM!</v>
      </c>
      <c r="BY143" s="128" t="str">
        <f t="shared" si="129"/>
        <v/>
      </c>
      <c r="BZ143" s="128" t="str">
        <f t="shared" si="134"/>
        <v/>
      </c>
      <c r="CA143" s="90">
        <f t="shared" si="130"/>
        <v>0</v>
      </c>
      <c r="CB143" s="90"/>
      <c r="CC143" s="90"/>
      <c r="CD143" s="129"/>
    </row>
    <row r="144" spans="55:82">
      <c r="BC144" s="124">
        <v>171</v>
      </c>
      <c r="BD144" s="125">
        <f t="shared" si="117"/>
        <v>1</v>
      </c>
      <c r="BE144" s="126">
        <f t="shared" si="118"/>
        <v>1</v>
      </c>
      <c r="BF144" s="90">
        <f t="shared" si="115"/>
        <v>0</v>
      </c>
      <c r="BG144" s="90">
        <f t="shared" si="111"/>
        <v>0</v>
      </c>
      <c r="BH144" s="90" t="str">
        <f t="shared" si="132"/>
        <v/>
      </c>
      <c r="BI144" s="90" t="e">
        <f t="shared" si="119"/>
        <v>#NUM!</v>
      </c>
      <c r="BJ144" s="90" t="str">
        <f t="shared" si="112"/>
        <v/>
      </c>
      <c r="BK144" s="127">
        <f t="shared" si="120"/>
        <v>0</v>
      </c>
      <c r="BL144" s="128" t="e">
        <f t="shared" si="121"/>
        <v>#NUM!</v>
      </c>
      <c r="BM144" s="128" t="e">
        <f t="shared" si="122"/>
        <v>#NUM!</v>
      </c>
      <c r="BN144" s="128" t="str">
        <f t="shared" si="123"/>
        <v/>
      </c>
      <c r="BO144" s="128" t="str">
        <f t="shared" si="133"/>
        <v/>
      </c>
      <c r="BP144" s="90">
        <f t="shared" si="124"/>
        <v>0</v>
      </c>
      <c r="BQ144" s="90">
        <f t="shared" si="116"/>
        <v>0</v>
      </c>
      <c r="BR144" s="90">
        <f t="shared" si="113"/>
        <v>0</v>
      </c>
      <c r="BS144" s="90" t="str">
        <f t="shared" si="131"/>
        <v/>
      </c>
      <c r="BT144" s="90" t="e">
        <f t="shared" si="125"/>
        <v>#NUM!</v>
      </c>
      <c r="BU144" s="90" t="e">
        <f t="shared" si="114"/>
        <v>#NUM!</v>
      </c>
      <c r="BV144" s="127">
        <f t="shared" si="126"/>
        <v>0</v>
      </c>
      <c r="BW144" s="128" t="e">
        <f t="shared" si="127"/>
        <v>#NUM!</v>
      </c>
      <c r="BX144" s="128" t="e">
        <f t="shared" si="128"/>
        <v>#NUM!</v>
      </c>
      <c r="BY144" s="128" t="str">
        <f t="shared" si="129"/>
        <v/>
      </c>
      <c r="BZ144" s="128" t="str">
        <f t="shared" si="134"/>
        <v/>
      </c>
      <c r="CA144" s="90">
        <f t="shared" si="130"/>
        <v>0</v>
      </c>
      <c r="CB144" s="90"/>
      <c r="CC144" s="90"/>
      <c r="CD144" s="129"/>
    </row>
    <row r="145" spans="55:82">
      <c r="BC145" s="124">
        <v>172</v>
      </c>
      <c r="BD145" s="125">
        <f t="shared" si="117"/>
        <v>1</v>
      </c>
      <c r="BE145" s="126">
        <f t="shared" si="118"/>
        <v>1</v>
      </c>
      <c r="BF145" s="90">
        <f t="shared" si="115"/>
        <v>0</v>
      </c>
      <c r="BG145" s="90">
        <f t="shared" si="111"/>
        <v>0</v>
      </c>
      <c r="BH145" s="90" t="str">
        <f t="shared" si="132"/>
        <v/>
      </c>
      <c r="BI145" s="90" t="e">
        <f t="shared" si="119"/>
        <v>#NUM!</v>
      </c>
      <c r="BJ145" s="90" t="str">
        <f t="shared" si="112"/>
        <v/>
      </c>
      <c r="BK145" s="127">
        <f t="shared" si="120"/>
        <v>0</v>
      </c>
      <c r="BL145" s="128" t="e">
        <f t="shared" si="121"/>
        <v>#NUM!</v>
      </c>
      <c r="BM145" s="128" t="e">
        <f t="shared" si="122"/>
        <v>#NUM!</v>
      </c>
      <c r="BN145" s="128" t="str">
        <f t="shared" si="123"/>
        <v/>
      </c>
      <c r="BO145" s="128" t="str">
        <f t="shared" si="133"/>
        <v/>
      </c>
      <c r="BP145" s="90">
        <f t="shared" si="124"/>
        <v>0</v>
      </c>
      <c r="BQ145" s="90">
        <f t="shared" si="116"/>
        <v>0</v>
      </c>
      <c r="BR145" s="90">
        <f t="shared" si="113"/>
        <v>0</v>
      </c>
      <c r="BS145" s="90" t="str">
        <f t="shared" si="131"/>
        <v/>
      </c>
      <c r="BT145" s="90" t="e">
        <f t="shared" si="125"/>
        <v>#NUM!</v>
      </c>
      <c r="BU145" s="90" t="e">
        <f t="shared" si="114"/>
        <v>#NUM!</v>
      </c>
      <c r="BV145" s="127">
        <f t="shared" si="126"/>
        <v>0</v>
      </c>
      <c r="BW145" s="128" t="e">
        <f t="shared" si="127"/>
        <v>#NUM!</v>
      </c>
      <c r="BX145" s="128" t="e">
        <f t="shared" si="128"/>
        <v>#NUM!</v>
      </c>
      <c r="BY145" s="128" t="str">
        <f t="shared" si="129"/>
        <v/>
      </c>
      <c r="BZ145" s="128" t="str">
        <f t="shared" si="134"/>
        <v/>
      </c>
      <c r="CA145" s="90">
        <f t="shared" si="130"/>
        <v>0</v>
      </c>
      <c r="CB145" s="90"/>
      <c r="CC145" s="90"/>
      <c r="CD145" s="129"/>
    </row>
    <row r="146" spans="55:82">
      <c r="BC146" s="124">
        <v>173</v>
      </c>
      <c r="BD146" s="125">
        <f t="shared" si="117"/>
        <v>1</v>
      </c>
      <c r="BE146" s="126">
        <f t="shared" si="118"/>
        <v>1</v>
      </c>
      <c r="BF146" s="90">
        <f t="shared" si="115"/>
        <v>0</v>
      </c>
      <c r="BG146" s="90">
        <f t="shared" si="111"/>
        <v>0</v>
      </c>
      <c r="BH146" s="90" t="str">
        <f t="shared" si="132"/>
        <v/>
      </c>
      <c r="BI146" s="90" t="e">
        <f t="shared" si="119"/>
        <v>#NUM!</v>
      </c>
      <c r="BJ146" s="90" t="str">
        <f t="shared" si="112"/>
        <v/>
      </c>
      <c r="BK146" s="127">
        <f t="shared" si="120"/>
        <v>0</v>
      </c>
      <c r="BL146" s="128" t="e">
        <f t="shared" si="121"/>
        <v>#NUM!</v>
      </c>
      <c r="BM146" s="128" t="e">
        <f t="shared" si="122"/>
        <v>#NUM!</v>
      </c>
      <c r="BN146" s="128" t="str">
        <f t="shared" si="123"/>
        <v/>
      </c>
      <c r="BO146" s="128" t="str">
        <f t="shared" si="133"/>
        <v/>
      </c>
      <c r="BP146" s="90">
        <f t="shared" si="124"/>
        <v>0</v>
      </c>
      <c r="BQ146" s="90">
        <f t="shared" si="116"/>
        <v>0</v>
      </c>
      <c r="BR146" s="90">
        <f t="shared" si="113"/>
        <v>0</v>
      </c>
      <c r="BS146" s="90" t="str">
        <f t="shared" si="131"/>
        <v/>
      </c>
      <c r="BT146" s="90" t="e">
        <f t="shared" si="125"/>
        <v>#NUM!</v>
      </c>
      <c r="BU146" s="90" t="e">
        <f t="shared" si="114"/>
        <v>#NUM!</v>
      </c>
      <c r="BV146" s="127">
        <f t="shared" si="126"/>
        <v>0</v>
      </c>
      <c r="BW146" s="128" t="e">
        <f t="shared" si="127"/>
        <v>#NUM!</v>
      </c>
      <c r="BX146" s="128" t="e">
        <f t="shared" si="128"/>
        <v>#NUM!</v>
      </c>
      <c r="BY146" s="128" t="str">
        <f t="shared" si="129"/>
        <v/>
      </c>
      <c r="BZ146" s="128" t="str">
        <f t="shared" si="134"/>
        <v/>
      </c>
      <c r="CA146" s="90">
        <f t="shared" si="130"/>
        <v>0</v>
      </c>
      <c r="CB146" s="90"/>
      <c r="CC146" s="90"/>
      <c r="CD146" s="129"/>
    </row>
    <row r="147" spans="55:82">
      <c r="BC147" s="124">
        <v>174</v>
      </c>
      <c r="BD147" s="125">
        <f t="shared" si="117"/>
        <v>1</v>
      </c>
      <c r="BE147" s="126">
        <f t="shared" si="118"/>
        <v>1</v>
      </c>
      <c r="BF147" s="90">
        <f t="shared" si="115"/>
        <v>0</v>
      </c>
      <c r="BG147" s="90">
        <f t="shared" si="111"/>
        <v>0</v>
      </c>
      <c r="BH147" s="90" t="str">
        <f t="shared" si="132"/>
        <v/>
      </c>
      <c r="BI147" s="90" t="e">
        <f t="shared" si="119"/>
        <v>#NUM!</v>
      </c>
      <c r="BJ147" s="90" t="str">
        <f t="shared" si="112"/>
        <v/>
      </c>
      <c r="BK147" s="127">
        <f t="shared" si="120"/>
        <v>0</v>
      </c>
      <c r="BL147" s="128" t="e">
        <f t="shared" si="121"/>
        <v>#NUM!</v>
      </c>
      <c r="BM147" s="128" t="e">
        <f t="shared" si="122"/>
        <v>#NUM!</v>
      </c>
      <c r="BN147" s="128" t="str">
        <f t="shared" si="123"/>
        <v/>
      </c>
      <c r="BO147" s="128" t="str">
        <f t="shared" si="133"/>
        <v/>
      </c>
      <c r="BP147" s="90">
        <f t="shared" si="124"/>
        <v>0</v>
      </c>
      <c r="BQ147" s="90">
        <f t="shared" si="116"/>
        <v>0</v>
      </c>
      <c r="BR147" s="90">
        <f t="shared" si="113"/>
        <v>0</v>
      </c>
      <c r="BS147" s="90" t="str">
        <f t="shared" si="131"/>
        <v/>
      </c>
      <c r="BT147" s="90" t="e">
        <f t="shared" si="125"/>
        <v>#NUM!</v>
      </c>
      <c r="BU147" s="90" t="e">
        <f t="shared" si="114"/>
        <v>#NUM!</v>
      </c>
      <c r="BV147" s="127">
        <f t="shared" si="126"/>
        <v>0</v>
      </c>
      <c r="BW147" s="128" t="e">
        <f t="shared" si="127"/>
        <v>#NUM!</v>
      </c>
      <c r="BX147" s="128" t="e">
        <f t="shared" si="128"/>
        <v>#NUM!</v>
      </c>
      <c r="BY147" s="128" t="str">
        <f t="shared" si="129"/>
        <v/>
      </c>
      <c r="BZ147" s="128" t="str">
        <f t="shared" si="134"/>
        <v/>
      </c>
      <c r="CA147" s="90">
        <f t="shared" si="130"/>
        <v>0</v>
      </c>
      <c r="CB147" s="90"/>
      <c r="CC147" s="90"/>
      <c r="CD147" s="129"/>
    </row>
    <row r="148" spans="55:82">
      <c r="BC148" s="124">
        <v>175</v>
      </c>
      <c r="BD148" s="125">
        <f t="shared" si="117"/>
        <v>1</v>
      </c>
      <c r="BE148" s="126">
        <f t="shared" si="118"/>
        <v>1</v>
      </c>
      <c r="BF148" s="90">
        <f t="shared" si="115"/>
        <v>0</v>
      </c>
      <c r="BG148" s="90">
        <f t="shared" si="111"/>
        <v>0</v>
      </c>
      <c r="BH148" s="90" t="str">
        <f t="shared" si="132"/>
        <v/>
      </c>
      <c r="BI148" s="90" t="e">
        <f t="shared" si="119"/>
        <v>#NUM!</v>
      </c>
      <c r="BJ148" s="90" t="str">
        <f t="shared" si="112"/>
        <v/>
      </c>
      <c r="BK148" s="127">
        <f t="shared" si="120"/>
        <v>0</v>
      </c>
      <c r="BL148" s="128" t="e">
        <f t="shared" si="121"/>
        <v>#NUM!</v>
      </c>
      <c r="BM148" s="128" t="e">
        <f t="shared" si="122"/>
        <v>#NUM!</v>
      </c>
      <c r="BN148" s="128" t="str">
        <f t="shared" si="123"/>
        <v/>
      </c>
      <c r="BO148" s="128" t="str">
        <f t="shared" si="133"/>
        <v/>
      </c>
      <c r="BP148" s="90">
        <f t="shared" si="124"/>
        <v>0</v>
      </c>
      <c r="BQ148" s="90">
        <f t="shared" si="116"/>
        <v>0</v>
      </c>
      <c r="BR148" s="90">
        <f t="shared" si="113"/>
        <v>0</v>
      </c>
      <c r="BS148" s="90" t="str">
        <f t="shared" si="131"/>
        <v/>
      </c>
      <c r="BT148" s="90" t="e">
        <f t="shared" si="125"/>
        <v>#NUM!</v>
      </c>
      <c r="BU148" s="90" t="e">
        <f t="shared" si="114"/>
        <v>#NUM!</v>
      </c>
      <c r="BV148" s="127">
        <f t="shared" si="126"/>
        <v>0</v>
      </c>
      <c r="BW148" s="128" t="e">
        <f t="shared" si="127"/>
        <v>#NUM!</v>
      </c>
      <c r="BX148" s="128" t="e">
        <f t="shared" si="128"/>
        <v>#NUM!</v>
      </c>
      <c r="BY148" s="128" t="str">
        <f t="shared" si="129"/>
        <v/>
      </c>
      <c r="BZ148" s="128" t="str">
        <f t="shared" si="134"/>
        <v/>
      </c>
      <c r="CA148" s="90">
        <f t="shared" si="130"/>
        <v>0</v>
      </c>
      <c r="CB148" s="90"/>
      <c r="CC148" s="90"/>
      <c r="CD148" s="129"/>
    </row>
    <row r="149" spans="55:82">
      <c r="BC149" s="124">
        <v>176</v>
      </c>
      <c r="BD149" s="125">
        <f t="shared" si="117"/>
        <v>1</v>
      </c>
      <c r="BE149" s="126">
        <f t="shared" si="118"/>
        <v>1</v>
      </c>
      <c r="BF149" s="90">
        <f t="shared" si="115"/>
        <v>0</v>
      </c>
      <c r="BG149" s="90">
        <f t="shared" si="111"/>
        <v>0</v>
      </c>
      <c r="BH149" s="90" t="str">
        <f t="shared" si="132"/>
        <v/>
      </c>
      <c r="BI149" s="90" t="e">
        <f t="shared" si="119"/>
        <v>#NUM!</v>
      </c>
      <c r="BJ149" s="90" t="str">
        <f t="shared" si="112"/>
        <v/>
      </c>
      <c r="BK149" s="127">
        <f t="shared" si="120"/>
        <v>0</v>
      </c>
      <c r="BL149" s="128" t="e">
        <f t="shared" si="121"/>
        <v>#NUM!</v>
      </c>
      <c r="BM149" s="128" t="e">
        <f t="shared" si="122"/>
        <v>#NUM!</v>
      </c>
      <c r="BN149" s="128" t="str">
        <f t="shared" si="123"/>
        <v/>
      </c>
      <c r="BO149" s="128" t="str">
        <f t="shared" si="133"/>
        <v/>
      </c>
      <c r="BP149" s="90">
        <f t="shared" si="124"/>
        <v>0</v>
      </c>
      <c r="BQ149" s="90">
        <f t="shared" si="116"/>
        <v>0</v>
      </c>
      <c r="BR149" s="90">
        <f t="shared" si="113"/>
        <v>0</v>
      </c>
      <c r="BS149" s="90" t="str">
        <f t="shared" si="131"/>
        <v/>
      </c>
      <c r="BT149" s="90" t="e">
        <f t="shared" si="125"/>
        <v>#NUM!</v>
      </c>
      <c r="BU149" s="90" t="e">
        <f t="shared" si="114"/>
        <v>#NUM!</v>
      </c>
      <c r="BV149" s="127">
        <f t="shared" si="126"/>
        <v>0</v>
      </c>
      <c r="BW149" s="128" t="e">
        <f t="shared" si="127"/>
        <v>#NUM!</v>
      </c>
      <c r="BX149" s="128" t="e">
        <f t="shared" si="128"/>
        <v>#NUM!</v>
      </c>
      <c r="BY149" s="128" t="str">
        <f t="shared" si="129"/>
        <v/>
      </c>
      <c r="BZ149" s="128" t="str">
        <f t="shared" si="134"/>
        <v/>
      </c>
      <c r="CA149" s="90">
        <f t="shared" si="130"/>
        <v>0</v>
      </c>
      <c r="CB149" s="90"/>
      <c r="CC149" s="90"/>
      <c r="CD149" s="129"/>
    </row>
    <row r="150" spans="55:82">
      <c r="BC150" s="124">
        <v>177</v>
      </c>
      <c r="BD150" s="125">
        <f t="shared" si="117"/>
        <v>1</v>
      </c>
      <c r="BE150" s="126">
        <f t="shared" si="118"/>
        <v>1</v>
      </c>
      <c r="BF150" s="90">
        <f t="shared" si="115"/>
        <v>0</v>
      </c>
      <c r="BG150" s="90">
        <f t="shared" si="111"/>
        <v>0</v>
      </c>
      <c r="BH150" s="90" t="str">
        <f t="shared" si="132"/>
        <v/>
      </c>
      <c r="BI150" s="90" t="e">
        <f t="shared" si="119"/>
        <v>#NUM!</v>
      </c>
      <c r="BJ150" s="90" t="str">
        <f t="shared" si="112"/>
        <v/>
      </c>
      <c r="BK150" s="127">
        <f t="shared" si="120"/>
        <v>0</v>
      </c>
      <c r="BL150" s="128" t="e">
        <f t="shared" si="121"/>
        <v>#NUM!</v>
      </c>
      <c r="BM150" s="128" t="e">
        <f t="shared" si="122"/>
        <v>#NUM!</v>
      </c>
      <c r="BN150" s="128" t="str">
        <f t="shared" si="123"/>
        <v/>
      </c>
      <c r="BO150" s="128" t="str">
        <f t="shared" si="133"/>
        <v/>
      </c>
      <c r="BP150" s="90">
        <f t="shared" si="124"/>
        <v>0</v>
      </c>
      <c r="BQ150" s="90">
        <f t="shared" si="116"/>
        <v>0</v>
      </c>
      <c r="BR150" s="90">
        <f t="shared" si="113"/>
        <v>0</v>
      </c>
      <c r="BS150" s="90" t="str">
        <f t="shared" si="131"/>
        <v/>
      </c>
      <c r="BT150" s="90" t="e">
        <f t="shared" si="125"/>
        <v>#NUM!</v>
      </c>
      <c r="BU150" s="90" t="e">
        <f t="shared" si="114"/>
        <v>#NUM!</v>
      </c>
      <c r="BV150" s="127">
        <f t="shared" si="126"/>
        <v>0</v>
      </c>
      <c r="BW150" s="128" t="e">
        <f t="shared" si="127"/>
        <v>#NUM!</v>
      </c>
      <c r="BX150" s="128" t="e">
        <f t="shared" si="128"/>
        <v>#NUM!</v>
      </c>
      <c r="BY150" s="128" t="str">
        <f t="shared" si="129"/>
        <v/>
      </c>
      <c r="BZ150" s="128" t="str">
        <f t="shared" si="134"/>
        <v/>
      </c>
      <c r="CA150" s="90">
        <f t="shared" si="130"/>
        <v>0</v>
      </c>
      <c r="CB150" s="90"/>
      <c r="CC150" s="90"/>
      <c r="CD150" s="129"/>
    </row>
    <row r="151" spans="55:82">
      <c r="BC151" s="124">
        <v>178</v>
      </c>
      <c r="BD151" s="125">
        <f t="shared" si="117"/>
        <v>1</v>
      </c>
      <c r="BE151" s="126">
        <f t="shared" si="118"/>
        <v>1</v>
      </c>
      <c r="BF151" s="90">
        <f t="shared" si="115"/>
        <v>0</v>
      </c>
      <c r="BG151" s="90">
        <f t="shared" si="111"/>
        <v>0</v>
      </c>
      <c r="BH151" s="90" t="str">
        <f t="shared" si="132"/>
        <v/>
      </c>
      <c r="BI151" s="90" t="e">
        <f t="shared" si="119"/>
        <v>#NUM!</v>
      </c>
      <c r="BJ151" s="90" t="str">
        <f t="shared" si="112"/>
        <v/>
      </c>
      <c r="BK151" s="127">
        <f t="shared" si="120"/>
        <v>0</v>
      </c>
      <c r="BL151" s="128" t="e">
        <f t="shared" si="121"/>
        <v>#NUM!</v>
      </c>
      <c r="BM151" s="128" t="e">
        <f t="shared" si="122"/>
        <v>#NUM!</v>
      </c>
      <c r="BN151" s="128" t="str">
        <f t="shared" si="123"/>
        <v/>
      </c>
      <c r="BO151" s="128" t="str">
        <f t="shared" si="133"/>
        <v/>
      </c>
      <c r="BP151" s="90">
        <f t="shared" si="124"/>
        <v>0</v>
      </c>
      <c r="BQ151" s="90">
        <f t="shared" si="116"/>
        <v>0</v>
      </c>
      <c r="BR151" s="90">
        <f t="shared" si="113"/>
        <v>0</v>
      </c>
      <c r="BS151" s="90" t="str">
        <f t="shared" si="131"/>
        <v/>
      </c>
      <c r="BT151" s="90" t="e">
        <f t="shared" si="125"/>
        <v>#NUM!</v>
      </c>
      <c r="BU151" s="90" t="e">
        <f t="shared" si="114"/>
        <v>#NUM!</v>
      </c>
      <c r="BV151" s="127">
        <f t="shared" si="126"/>
        <v>0</v>
      </c>
      <c r="BW151" s="128" t="e">
        <f t="shared" si="127"/>
        <v>#NUM!</v>
      </c>
      <c r="BX151" s="128" t="e">
        <f t="shared" si="128"/>
        <v>#NUM!</v>
      </c>
      <c r="BY151" s="128" t="str">
        <f t="shared" si="129"/>
        <v/>
      </c>
      <c r="BZ151" s="128" t="str">
        <f t="shared" si="134"/>
        <v/>
      </c>
      <c r="CA151" s="90">
        <f t="shared" si="130"/>
        <v>0</v>
      </c>
      <c r="CB151" s="90"/>
      <c r="CC151" s="90"/>
      <c r="CD151" s="129"/>
    </row>
    <row r="152" spans="55:82">
      <c r="BC152" s="124">
        <v>179</v>
      </c>
      <c r="BD152" s="125">
        <f t="shared" si="117"/>
        <v>1</v>
      </c>
      <c r="BE152" s="126">
        <f t="shared" si="118"/>
        <v>1</v>
      </c>
      <c r="BF152" s="90">
        <f t="shared" si="115"/>
        <v>0</v>
      </c>
      <c r="BG152" s="90">
        <f t="shared" si="111"/>
        <v>0</v>
      </c>
      <c r="BH152" s="90" t="str">
        <f t="shared" si="132"/>
        <v/>
      </c>
      <c r="BI152" s="90" t="e">
        <f t="shared" si="119"/>
        <v>#NUM!</v>
      </c>
      <c r="BJ152" s="90" t="str">
        <f t="shared" si="112"/>
        <v/>
      </c>
      <c r="BK152" s="127">
        <f t="shared" si="120"/>
        <v>0</v>
      </c>
      <c r="BL152" s="128" t="e">
        <f t="shared" si="121"/>
        <v>#NUM!</v>
      </c>
      <c r="BM152" s="128" t="e">
        <f t="shared" si="122"/>
        <v>#NUM!</v>
      </c>
      <c r="BN152" s="128" t="str">
        <f t="shared" si="123"/>
        <v/>
      </c>
      <c r="BO152" s="128" t="str">
        <f t="shared" si="133"/>
        <v/>
      </c>
      <c r="BP152" s="90">
        <f t="shared" si="124"/>
        <v>0</v>
      </c>
      <c r="BQ152" s="90">
        <f t="shared" si="116"/>
        <v>0</v>
      </c>
      <c r="BR152" s="90">
        <f t="shared" si="113"/>
        <v>0</v>
      </c>
      <c r="BS152" s="90" t="str">
        <f t="shared" si="131"/>
        <v/>
      </c>
      <c r="BT152" s="90" t="e">
        <f t="shared" si="125"/>
        <v>#NUM!</v>
      </c>
      <c r="BU152" s="90" t="e">
        <f t="shared" si="114"/>
        <v>#NUM!</v>
      </c>
      <c r="BV152" s="127">
        <f t="shared" si="126"/>
        <v>0</v>
      </c>
      <c r="BW152" s="128" t="e">
        <f t="shared" si="127"/>
        <v>#NUM!</v>
      </c>
      <c r="BX152" s="128" t="e">
        <f t="shared" si="128"/>
        <v>#NUM!</v>
      </c>
      <c r="BY152" s="128" t="str">
        <f t="shared" si="129"/>
        <v/>
      </c>
      <c r="BZ152" s="128" t="str">
        <f t="shared" si="134"/>
        <v/>
      </c>
      <c r="CA152" s="90">
        <f t="shared" si="130"/>
        <v>0</v>
      </c>
      <c r="CB152" s="90"/>
      <c r="CC152" s="90"/>
      <c r="CD152" s="129"/>
    </row>
    <row r="153" spans="55:82">
      <c r="BC153" s="124">
        <v>180</v>
      </c>
      <c r="BD153" s="125">
        <f t="shared" si="117"/>
        <v>1</v>
      </c>
      <c r="BE153" s="126">
        <f t="shared" si="118"/>
        <v>1</v>
      </c>
      <c r="BF153" s="90">
        <f t="shared" si="115"/>
        <v>0</v>
      </c>
      <c r="BG153" s="90">
        <f t="shared" si="111"/>
        <v>0</v>
      </c>
      <c r="BH153" s="90" t="str">
        <f t="shared" si="132"/>
        <v/>
      </c>
      <c r="BI153" s="90" t="e">
        <f t="shared" si="119"/>
        <v>#NUM!</v>
      </c>
      <c r="BJ153" s="90" t="str">
        <f t="shared" si="112"/>
        <v/>
      </c>
      <c r="BK153" s="127">
        <f t="shared" si="120"/>
        <v>0</v>
      </c>
      <c r="BL153" s="128" t="e">
        <f t="shared" si="121"/>
        <v>#NUM!</v>
      </c>
      <c r="BM153" s="128" t="e">
        <f t="shared" si="122"/>
        <v>#NUM!</v>
      </c>
      <c r="BN153" s="128" t="str">
        <f t="shared" si="123"/>
        <v/>
      </c>
      <c r="BO153" s="128" t="str">
        <f t="shared" si="133"/>
        <v/>
      </c>
      <c r="BP153" s="90">
        <f t="shared" si="124"/>
        <v>0</v>
      </c>
      <c r="BQ153" s="90">
        <f t="shared" si="116"/>
        <v>0</v>
      </c>
      <c r="BR153" s="90">
        <f t="shared" si="113"/>
        <v>0</v>
      </c>
      <c r="BS153" s="90" t="str">
        <f t="shared" si="131"/>
        <v/>
      </c>
      <c r="BT153" s="90" t="e">
        <f t="shared" si="125"/>
        <v>#NUM!</v>
      </c>
      <c r="BU153" s="90" t="e">
        <f t="shared" si="114"/>
        <v>#NUM!</v>
      </c>
      <c r="BV153" s="127">
        <f t="shared" si="126"/>
        <v>0</v>
      </c>
      <c r="BW153" s="128" t="e">
        <f t="shared" si="127"/>
        <v>#NUM!</v>
      </c>
      <c r="BX153" s="128" t="e">
        <f t="shared" si="128"/>
        <v>#NUM!</v>
      </c>
      <c r="BY153" s="128" t="str">
        <f t="shared" si="129"/>
        <v/>
      </c>
      <c r="BZ153" s="128" t="str">
        <f t="shared" si="134"/>
        <v/>
      </c>
      <c r="CA153" s="90">
        <f t="shared" si="130"/>
        <v>0</v>
      </c>
      <c r="CB153" s="90"/>
      <c r="CC153" s="90"/>
      <c r="CD153" s="129"/>
    </row>
    <row r="154" spans="55:82">
      <c r="BC154" s="124">
        <v>181</v>
      </c>
      <c r="BD154" s="125">
        <f t="shared" si="117"/>
        <v>1</v>
      </c>
      <c r="BE154" s="126">
        <f t="shared" si="118"/>
        <v>1</v>
      </c>
      <c r="BF154" s="90">
        <f t="shared" si="115"/>
        <v>0</v>
      </c>
      <c r="BG154" s="90">
        <f t="shared" si="111"/>
        <v>0</v>
      </c>
      <c r="BH154" s="90" t="str">
        <f t="shared" si="132"/>
        <v/>
      </c>
      <c r="BI154" s="90" t="e">
        <f t="shared" si="119"/>
        <v>#NUM!</v>
      </c>
      <c r="BJ154" s="90" t="str">
        <f t="shared" si="112"/>
        <v/>
      </c>
      <c r="BK154" s="127">
        <f t="shared" si="120"/>
        <v>0</v>
      </c>
      <c r="BL154" s="128" t="e">
        <f t="shared" si="121"/>
        <v>#NUM!</v>
      </c>
      <c r="BM154" s="128" t="e">
        <f t="shared" si="122"/>
        <v>#NUM!</v>
      </c>
      <c r="BN154" s="128" t="str">
        <f t="shared" si="123"/>
        <v/>
      </c>
      <c r="BO154" s="128" t="str">
        <f t="shared" si="133"/>
        <v/>
      </c>
      <c r="BP154" s="90">
        <f t="shared" si="124"/>
        <v>0</v>
      </c>
      <c r="BQ154" s="90">
        <f t="shared" si="116"/>
        <v>0</v>
      </c>
      <c r="BR154" s="90">
        <f t="shared" si="113"/>
        <v>0</v>
      </c>
      <c r="BS154" s="90" t="str">
        <f t="shared" si="131"/>
        <v/>
      </c>
      <c r="BT154" s="90" t="e">
        <f t="shared" si="125"/>
        <v>#NUM!</v>
      </c>
      <c r="BU154" s="90" t="e">
        <f t="shared" si="114"/>
        <v>#NUM!</v>
      </c>
      <c r="BV154" s="127">
        <f t="shared" si="126"/>
        <v>0</v>
      </c>
      <c r="BW154" s="128" t="e">
        <f t="shared" si="127"/>
        <v>#NUM!</v>
      </c>
      <c r="BX154" s="128" t="e">
        <f t="shared" si="128"/>
        <v>#NUM!</v>
      </c>
      <c r="BY154" s="128" t="str">
        <f t="shared" si="129"/>
        <v/>
      </c>
      <c r="BZ154" s="128" t="str">
        <f t="shared" si="134"/>
        <v/>
      </c>
      <c r="CA154" s="90">
        <f t="shared" si="130"/>
        <v>0</v>
      </c>
      <c r="CB154" s="90"/>
      <c r="CC154" s="90"/>
      <c r="CD154" s="129"/>
    </row>
    <row r="155" spans="55:82">
      <c r="BC155" s="124">
        <v>182</v>
      </c>
      <c r="BD155" s="125">
        <f t="shared" si="117"/>
        <v>1</v>
      </c>
      <c r="BE155" s="126">
        <f t="shared" si="118"/>
        <v>1</v>
      </c>
      <c r="BF155" s="90">
        <f t="shared" si="115"/>
        <v>0</v>
      </c>
      <c r="BG155" s="90">
        <f t="shared" si="111"/>
        <v>0</v>
      </c>
      <c r="BH155" s="90" t="str">
        <f t="shared" si="132"/>
        <v/>
      </c>
      <c r="BI155" s="90" t="e">
        <f t="shared" si="119"/>
        <v>#NUM!</v>
      </c>
      <c r="BJ155" s="90" t="str">
        <f t="shared" si="112"/>
        <v/>
      </c>
      <c r="BK155" s="127">
        <f t="shared" si="120"/>
        <v>0</v>
      </c>
      <c r="BL155" s="128" t="e">
        <f t="shared" si="121"/>
        <v>#NUM!</v>
      </c>
      <c r="BM155" s="128" t="e">
        <f t="shared" si="122"/>
        <v>#NUM!</v>
      </c>
      <c r="BN155" s="128" t="str">
        <f t="shared" si="123"/>
        <v/>
      </c>
      <c r="BO155" s="128" t="str">
        <f t="shared" si="133"/>
        <v/>
      </c>
      <c r="BP155" s="90">
        <f t="shared" si="124"/>
        <v>0</v>
      </c>
      <c r="BQ155" s="90">
        <f t="shared" si="116"/>
        <v>0</v>
      </c>
      <c r="BR155" s="90">
        <f t="shared" si="113"/>
        <v>0</v>
      </c>
      <c r="BS155" s="90" t="str">
        <f t="shared" si="131"/>
        <v/>
      </c>
      <c r="BT155" s="90" t="e">
        <f t="shared" si="125"/>
        <v>#NUM!</v>
      </c>
      <c r="BU155" s="90" t="e">
        <f t="shared" si="114"/>
        <v>#NUM!</v>
      </c>
      <c r="BV155" s="127">
        <f t="shared" si="126"/>
        <v>0</v>
      </c>
      <c r="BW155" s="128" t="e">
        <f t="shared" si="127"/>
        <v>#NUM!</v>
      </c>
      <c r="BX155" s="128" t="e">
        <f t="shared" si="128"/>
        <v>#NUM!</v>
      </c>
      <c r="BY155" s="128" t="str">
        <f t="shared" si="129"/>
        <v/>
      </c>
      <c r="BZ155" s="128" t="str">
        <f t="shared" si="134"/>
        <v/>
      </c>
      <c r="CA155" s="90">
        <f t="shared" si="130"/>
        <v>0</v>
      </c>
      <c r="CB155" s="90"/>
      <c r="CC155" s="90"/>
      <c r="CD155" s="129"/>
    </row>
    <row r="156" spans="55:82">
      <c r="BC156" s="124">
        <v>183</v>
      </c>
      <c r="BD156" s="125">
        <f t="shared" si="117"/>
        <v>1</v>
      </c>
      <c r="BE156" s="126">
        <f t="shared" si="118"/>
        <v>1</v>
      </c>
      <c r="BF156" s="90">
        <f t="shared" si="115"/>
        <v>0</v>
      </c>
      <c r="BG156" s="90">
        <f t="shared" si="111"/>
        <v>0</v>
      </c>
      <c r="BH156" s="90" t="str">
        <f t="shared" si="132"/>
        <v/>
      </c>
      <c r="BI156" s="90" t="e">
        <f t="shared" si="119"/>
        <v>#NUM!</v>
      </c>
      <c r="BJ156" s="90" t="str">
        <f t="shared" si="112"/>
        <v/>
      </c>
      <c r="BK156" s="127">
        <f t="shared" si="120"/>
        <v>0</v>
      </c>
      <c r="BL156" s="128" t="e">
        <f t="shared" si="121"/>
        <v>#NUM!</v>
      </c>
      <c r="BM156" s="128" t="e">
        <f t="shared" si="122"/>
        <v>#NUM!</v>
      </c>
      <c r="BN156" s="128" t="str">
        <f t="shared" si="123"/>
        <v/>
      </c>
      <c r="BO156" s="128" t="str">
        <f t="shared" si="133"/>
        <v/>
      </c>
      <c r="BP156" s="90">
        <f t="shared" si="124"/>
        <v>0</v>
      </c>
      <c r="BQ156" s="90">
        <f t="shared" si="116"/>
        <v>0</v>
      </c>
      <c r="BR156" s="90">
        <f t="shared" si="113"/>
        <v>0</v>
      </c>
      <c r="BS156" s="90" t="str">
        <f t="shared" si="131"/>
        <v/>
      </c>
      <c r="BT156" s="90" t="e">
        <f t="shared" si="125"/>
        <v>#NUM!</v>
      </c>
      <c r="BU156" s="90" t="e">
        <f t="shared" si="114"/>
        <v>#NUM!</v>
      </c>
      <c r="BV156" s="127">
        <f t="shared" si="126"/>
        <v>0</v>
      </c>
      <c r="BW156" s="128" t="e">
        <f t="shared" si="127"/>
        <v>#NUM!</v>
      </c>
      <c r="BX156" s="128" t="e">
        <f t="shared" si="128"/>
        <v>#NUM!</v>
      </c>
      <c r="BY156" s="128" t="str">
        <f t="shared" si="129"/>
        <v/>
      </c>
      <c r="BZ156" s="128" t="str">
        <f t="shared" si="134"/>
        <v/>
      </c>
      <c r="CA156" s="90">
        <f t="shared" si="130"/>
        <v>0</v>
      </c>
      <c r="CB156" s="90"/>
      <c r="CC156" s="90"/>
      <c r="CD156" s="129"/>
    </row>
    <row r="157" spans="55:82">
      <c r="BC157" s="124">
        <v>184</v>
      </c>
      <c r="BD157" s="125">
        <f t="shared" si="117"/>
        <v>1</v>
      </c>
      <c r="BE157" s="126">
        <f t="shared" si="118"/>
        <v>1</v>
      </c>
      <c r="BF157" s="90">
        <f t="shared" si="115"/>
        <v>0</v>
      </c>
      <c r="BG157" s="90">
        <f t="shared" si="111"/>
        <v>0</v>
      </c>
      <c r="BH157" s="90" t="str">
        <f t="shared" si="132"/>
        <v/>
      </c>
      <c r="BI157" s="90" t="e">
        <f t="shared" si="119"/>
        <v>#NUM!</v>
      </c>
      <c r="BJ157" s="90" t="str">
        <f t="shared" si="112"/>
        <v/>
      </c>
      <c r="BK157" s="127">
        <f t="shared" si="120"/>
        <v>0</v>
      </c>
      <c r="BL157" s="128" t="e">
        <f t="shared" si="121"/>
        <v>#NUM!</v>
      </c>
      <c r="BM157" s="128" t="e">
        <f t="shared" si="122"/>
        <v>#NUM!</v>
      </c>
      <c r="BN157" s="128" t="str">
        <f t="shared" si="123"/>
        <v/>
      </c>
      <c r="BO157" s="128" t="str">
        <f t="shared" si="133"/>
        <v/>
      </c>
      <c r="BP157" s="90">
        <f t="shared" si="124"/>
        <v>0</v>
      </c>
      <c r="BQ157" s="90">
        <f t="shared" si="116"/>
        <v>0</v>
      </c>
      <c r="BR157" s="90">
        <f t="shared" si="113"/>
        <v>0</v>
      </c>
      <c r="BS157" s="90" t="str">
        <f t="shared" si="131"/>
        <v/>
      </c>
      <c r="BT157" s="90" t="e">
        <f t="shared" si="125"/>
        <v>#NUM!</v>
      </c>
      <c r="BU157" s="90" t="e">
        <f t="shared" si="114"/>
        <v>#NUM!</v>
      </c>
      <c r="BV157" s="127">
        <f t="shared" si="126"/>
        <v>0</v>
      </c>
      <c r="BW157" s="128" t="e">
        <f t="shared" si="127"/>
        <v>#NUM!</v>
      </c>
      <c r="BX157" s="128" t="e">
        <f t="shared" si="128"/>
        <v>#NUM!</v>
      </c>
      <c r="BY157" s="128" t="str">
        <f t="shared" si="129"/>
        <v/>
      </c>
      <c r="BZ157" s="128" t="str">
        <f t="shared" si="134"/>
        <v/>
      </c>
      <c r="CA157" s="90">
        <f t="shared" si="130"/>
        <v>0</v>
      </c>
      <c r="CB157" s="90"/>
      <c r="CC157" s="90"/>
      <c r="CD157" s="129"/>
    </row>
    <row r="158" spans="55:82">
      <c r="BC158" s="124">
        <v>185</v>
      </c>
      <c r="BD158" s="125">
        <f t="shared" si="117"/>
        <v>1</v>
      </c>
      <c r="BE158" s="126">
        <f t="shared" si="118"/>
        <v>1</v>
      </c>
      <c r="BF158" s="90">
        <f t="shared" si="115"/>
        <v>0</v>
      </c>
      <c r="BG158" s="90">
        <f t="shared" si="111"/>
        <v>0</v>
      </c>
      <c r="BH158" s="90" t="str">
        <f t="shared" si="132"/>
        <v/>
      </c>
      <c r="BI158" s="90" t="e">
        <f t="shared" si="119"/>
        <v>#NUM!</v>
      </c>
      <c r="BJ158" s="90" t="str">
        <f t="shared" si="112"/>
        <v/>
      </c>
      <c r="BK158" s="127">
        <f t="shared" si="120"/>
        <v>0</v>
      </c>
      <c r="BL158" s="128" t="e">
        <f t="shared" si="121"/>
        <v>#NUM!</v>
      </c>
      <c r="BM158" s="128" t="e">
        <f t="shared" si="122"/>
        <v>#NUM!</v>
      </c>
      <c r="BN158" s="128" t="str">
        <f t="shared" si="123"/>
        <v/>
      </c>
      <c r="BO158" s="128" t="str">
        <f t="shared" si="133"/>
        <v/>
      </c>
      <c r="BP158" s="90">
        <f t="shared" si="124"/>
        <v>0</v>
      </c>
      <c r="BQ158" s="90">
        <f t="shared" si="116"/>
        <v>0</v>
      </c>
      <c r="BR158" s="90">
        <f t="shared" si="113"/>
        <v>0</v>
      </c>
      <c r="BS158" s="90" t="str">
        <f t="shared" si="131"/>
        <v/>
      </c>
      <c r="BT158" s="90" t="e">
        <f t="shared" si="125"/>
        <v>#NUM!</v>
      </c>
      <c r="BU158" s="90" t="e">
        <f t="shared" si="114"/>
        <v>#NUM!</v>
      </c>
      <c r="BV158" s="127">
        <f t="shared" si="126"/>
        <v>0</v>
      </c>
      <c r="BW158" s="128" t="e">
        <f t="shared" si="127"/>
        <v>#NUM!</v>
      </c>
      <c r="BX158" s="128" t="e">
        <f t="shared" si="128"/>
        <v>#NUM!</v>
      </c>
      <c r="BY158" s="128" t="str">
        <f t="shared" si="129"/>
        <v/>
      </c>
      <c r="BZ158" s="128" t="str">
        <f t="shared" si="134"/>
        <v/>
      </c>
      <c r="CA158" s="90">
        <f t="shared" si="130"/>
        <v>0</v>
      </c>
      <c r="CB158" s="90"/>
      <c r="CC158" s="90"/>
      <c r="CD158" s="129"/>
    </row>
    <row r="159" spans="55:82">
      <c r="BC159" s="124">
        <v>186</v>
      </c>
      <c r="BD159" s="125">
        <f t="shared" si="117"/>
        <v>1</v>
      </c>
      <c r="BE159" s="126">
        <f t="shared" si="118"/>
        <v>1</v>
      </c>
      <c r="BF159" s="90">
        <f t="shared" si="115"/>
        <v>0</v>
      </c>
      <c r="BG159" s="90">
        <f t="shared" si="111"/>
        <v>0</v>
      </c>
      <c r="BH159" s="90" t="str">
        <f t="shared" si="132"/>
        <v/>
      </c>
      <c r="BI159" s="90" t="e">
        <f t="shared" si="119"/>
        <v>#NUM!</v>
      </c>
      <c r="BJ159" s="90" t="str">
        <f t="shared" si="112"/>
        <v/>
      </c>
      <c r="BK159" s="127">
        <f t="shared" si="120"/>
        <v>0</v>
      </c>
      <c r="BL159" s="128" t="e">
        <f t="shared" si="121"/>
        <v>#NUM!</v>
      </c>
      <c r="BM159" s="128" t="e">
        <f t="shared" si="122"/>
        <v>#NUM!</v>
      </c>
      <c r="BN159" s="128" t="str">
        <f t="shared" si="123"/>
        <v/>
      </c>
      <c r="BO159" s="128" t="str">
        <f t="shared" si="133"/>
        <v/>
      </c>
      <c r="BP159" s="90">
        <f t="shared" si="124"/>
        <v>0</v>
      </c>
      <c r="BQ159" s="90">
        <f t="shared" si="116"/>
        <v>0</v>
      </c>
      <c r="BR159" s="90">
        <f t="shared" si="113"/>
        <v>0</v>
      </c>
      <c r="BS159" s="90" t="str">
        <f t="shared" si="131"/>
        <v/>
      </c>
      <c r="BT159" s="90" t="e">
        <f t="shared" si="125"/>
        <v>#NUM!</v>
      </c>
      <c r="BU159" s="90" t="e">
        <f t="shared" si="114"/>
        <v>#NUM!</v>
      </c>
      <c r="BV159" s="127">
        <f t="shared" si="126"/>
        <v>0</v>
      </c>
      <c r="BW159" s="128" t="e">
        <f t="shared" si="127"/>
        <v>#NUM!</v>
      </c>
      <c r="BX159" s="128" t="e">
        <f t="shared" si="128"/>
        <v>#NUM!</v>
      </c>
      <c r="BY159" s="128" t="str">
        <f t="shared" si="129"/>
        <v/>
      </c>
      <c r="BZ159" s="128" t="str">
        <f t="shared" si="134"/>
        <v/>
      </c>
      <c r="CA159" s="90">
        <f t="shared" si="130"/>
        <v>0</v>
      </c>
      <c r="CB159" s="90"/>
      <c r="CC159" s="90"/>
      <c r="CD159" s="129"/>
    </row>
    <row r="160" spans="55:82">
      <c r="BC160" s="124">
        <v>187</v>
      </c>
      <c r="BD160" s="125">
        <f t="shared" si="117"/>
        <v>1</v>
      </c>
      <c r="BE160" s="126">
        <f t="shared" si="118"/>
        <v>1</v>
      </c>
      <c r="BF160" s="90">
        <f t="shared" si="115"/>
        <v>0</v>
      </c>
      <c r="BG160" s="90">
        <f t="shared" si="111"/>
        <v>0</v>
      </c>
      <c r="BH160" s="90" t="str">
        <f t="shared" si="132"/>
        <v/>
      </c>
      <c r="BI160" s="90" t="e">
        <f t="shared" si="119"/>
        <v>#NUM!</v>
      </c>
      <c r="BJ160" s="90" t="str">
        <f t="shared" si="112"/>
        <v/>
      </c>
      <c r="BK160" s="127">
        <f t="shared" si="120"/>
        <v>0</v>
      </c>
      <c r="BL160" s="128" t="e">
        <f t="shared" si="121"/>
        <v>#NUM!</v>
      </c>
      <c r="BM160" s="128" t="e">
        <f t="shared" si="122"/>
        <v>#NUM!</v>
      </c>
      <c r="BN160" s="128" t="str">
        <f t="shared" si="123"/>
        <v/>
      </c>
      <c r="BO160" s="128" t="str">
        <f t="shared" si="133"/>
        <v/>
      </c>
      <c r="BP160" s="90">
        <f t="shared" si="124"/>
        <v>0</v>
      </c>
      <c r="BQ160" s="90">
        <f t="shared" si="116"/>
        <v>0</v>
      </c>
      <c r="BR160" s="90">
        <f t="shared" si="113"/>
        <v>0</v>
      </c>
      <c r="BS160" s="90" t="str">
        <f t="shared" si="131"/>
        <v/>
      </c>
      <c r="BT160" s="90" t="e">
        <f t="shared" si="125"/>
        <v>#NUM!</v>
      </c>
      <c r="BU160" s="90" t="e">
        <f t="shared" si="114"/>
        <v>#NUM!</v>
      </c>
      <c r="BV160" s="127">
        <f t="shared" si="126"/>
        <v>0</v>
      </c>
      <c r="BW160" s="128" t="e">
        <f t="shared" si="127"/>
        <v>#NUM!</v>
      </c>
      <c r="BX160" s="128" t="e">
        <f t="shared" si="128"/>
        <v>#NUM!</v>
      </c>
      <c r="BY160" s="128" t="str">
        <f t="shared" si="129"/>
        <v/>
      </c>
      <c r="BZ160" s="128" t="str">
        <f t="shared" si="134"/>
        <v/>
      </c>
      <c r="CA160" s="90">
        <f t="shared" si="130"/>
        <v>0</v>
      </c>
      <c r="CB160" s="90"/>
      <c r="CC160" s="90"/>
      <c r="CD160" s="129"/>
    </row>
    <row r="161" spans="55:82">
      <c r="BC161" s="124">
        <v>188</v>
      </c>
      <c r="BD161" s="125">
        <f t="shared" si="117"/>
        <v>1</v>
      </c>
      <c r="BE161" s="126">
        <f t="shared" si="118"/>
        <v>1</v>
      </c>
      <c r="BF161" s="90">
        <f t="shared" si="115"/>
        <v>0</v>
      </c>
      <c r="BG161" s="90">
        <f t="shared" si="111"/>
        <v>0</v>
      </c>
      <c r="BH161" s="90" t="str">
        <f t="shared" si="132"/>
        <v/>
      </c>
      <c r="BI161" s="90" t="e">
        <f t="shared" si="119"/>
        <v>#NUM!</v>
      </c>
      <c r="BJ161" s="90" t="str">
        <f t="shared" si="112"/>
        <v/>
      </c>
      <c r="BK161" s="127">
        <f t="shared" si="120"/>
        <v>0</v>
      </c>
      <c r="BL161" s="128" t="e">
        <f t="shared" si="121"/>
        <v>#NUM!</v>
      </c>
      <c r="BM161" s="128" t="e">
        <f t="shared" si="122"/>
        <v>#NUM!</v>
      </c>
      <c r="BN161" s="128" t="str">
        <f t="shared" si="123"/>
        <v/>
      </c>
      <c r="BO161" s="128" t="str">
        <f t="shared" si="133"/>
        <v/>
      </c>
      <c r="BP161" s="90">
        <f t="shared" si="124"/>
        <v>0</v>
      </c>
      <c r="BQ161" s="90">
        <f t="shared" si="116"/>
        <v>0</v>
      </c>
      <c r="BR161" s="90">
        <f t="shared" si="113"/>
        <v>0</v>
      </c>
      <c r="BS161" s="90" t="str">
        <f t="shared" si="131"/>
        <v/>
      </c>
      <c r="BT161" s="90" t="e">
        <f t="shared" si="125"/>
        <v>#NUM!</v>
      </c>
      <c r="BU161" s="90" t="e">
        <f t="shared" si="114"/>
        <v>#NUM!</v>
      </c>
      <c r="BV161" s="127">
        <f t="shared" si="126"/>
        <v>0</v>
      </c>
      <c r="BW161" s="128" t="e">
        <f t="shared" si="127"/>
        <v>#NUM!</v>
      </c>
      <c r="BX161" s="128" t="e">
        <f t="shared" si="128"/>
        <v>#NUM!</v>
      </c>
      <c r="BY161" s="128" t="str">
        <f t="shared" si="129"/>
        <v/>
      </c>
      <c r="BZ161" s="128" t="str">
        <f t="shared" si="134"/>
        <v/>
      </c>
      <c r="CA161" s="90">
        <f t="shared" si="130"/>
        <v>0</v>
      </c>
      <c r="CB161" s="90"/>
      <c r="CC161" s="90"/>
      <c r="CD161" s="129"/>
    </row>
    <row r="162" spans="55:82">
      <c r="BC162" s="124">
        <v>189</v>
      </c>
      <c r="BD162" s="125">
        <f t="shared" si="117"/>
        <v>1</v>
      </c>
      <c r="BE162" s="126">
        <f t="shared" si="118"/>
        <v>1</v>
      </c>
      <c r="BF162" s="90">
        <f t="shared" si="115"/>
        <v>0</v>
      </c>
      <c r="BG162" s="90">
        <f t="shared" si="111"/>
        <v>0</v>
      </c>
      <c r="BH162" s="90" t="str">
        <f t="shared" si="132"/>
        <v/>
      </c>
      <c r="BI162" s="90" t="e">
        <f t="shared" si="119"/>
        <v>#NUM!</v>
      </c>
      <c r="BJ162" s="90" t="str">
        <f t="shared" ref="BJ162:BJ223" si="135">IFERROR(IF(BM161=BL162,BJ161,BJ161+1),"")</f>
        <v/>
      </c>
      <c r="BK162" s="127">
        <f t="shared" si="120"/>
        <v>0</v>
      </c>
      <c r="BL162" s="128" t="e">
        <f t="shared" si="121"/>
        <v>#NUM!</v>
      </c>
      <c r="BM162" s="128" t="e">
        <f t="shared" si="122"/>
        <v>#NUM!</v>
      </c>
      <c r="BN162" s="128" t="str">
        <f t="shared" si="123"/>
        <v/>
      </c>
      <c r="BO162" s="128" t="str">
        <f t="shared" si="133"/>
        <v/>
      </c>
      <c r="BP162" s="90">
        <f t="shared" si="124"/>
        <v>0</v>
      </c>
      <c r="BQ162" s="90">
        <f t="shared" si="116"/>
        <v>0</v>
      </c>
      <c r="BR162" s="90">
        <f t="shared" si="113"/>
        <v>0</v>
      </c>
      <c r="BS162" s="90" t="str">
        <f t="shared" si="131"/>
        <v/>
      </c>
      <c r="BT162" s="90" t="e">
        <f t="shared" si="125"/>
        <v>#NUM!</v>
      </c>
      <c r="BU162" s="90" t="e">
        <f t="shared" ref="BU162:BU223" si="136">IF(BX161=BW162,BU161,BU161+1)</f>
        <v>#NUM!</v>
      </c>
      <c r="BV162" s="127">
        <f t="shared" si="126"/>
        <v>0</v>
      </c>
      <c r="BW162" s="128" t="e">
        <f t="shared" si="127"/>
        <v>#NUM!</v>
      </c>
      <c r="BX162" s="128" t="e">
        <f t="shared" si="128"/>
        <v>#NUM!</v>
      </c>
      <c r="BY162" s="128" t="str">
        <f t="shared" si="129"/>
        <v/>
      </c>
      <c r="BZ162" s="128" t="str">
        <f t="shared" si="134"/>
        <v/>
      </c>
      <c r="CA162" s="90">
        <f t="shared" si="130"/>
        <v>0</v>
      </c>
      <c r="CB162" s="90"/>
      <c r="CC162" s="90"/>
      <c r="CD162" s="129"/>
    </row>
    <row r="163" spans="55:82">
      <c r="BC163" s="124">
        <v>190</v>
      </c>
      <c r="BD163" s="125">
        <f t="shared" si="117"/>
        <v>1</v>
      </c>
      <c r="BE163" s="126">
        <f t="shared" si="118"/>
        <v>1</v>
      </c>
      <c r="BF163" s="90">
        <f t="shared" si="115"/>
        <v>0</v>
      </c>
      <c r="BG163" s="90">
        <f t="shared" si="111"/>
        <v>0</v>
      </c>
      <c r="BH163" s="90" t="str">
        <f t="shared" si="132"/>
        <v/>
      </c>
      <c r="BI163" s="90" t="e">
        <f t="shared" si="119"/>
        <v>#NUM!</v>
      </c>
      <c r="BJ163" s="90" t="str">
        <f t="shared" si="135"/>
        <v/>
      </c>
      <c r="BK163" s="127">
        <f t="shared" si="120"/>
        <v>0</v>
      </c>
      <c r="BL163" s="128" t="e">
        <f t="shared" si="121"/>
        <v>#NUM!</v>
      </c>
      <c r="BM163" s="128" t="e">
        <f t="shared" si="122"/>
        <v>#NUM!</v>
      </c>
      <c r="BN163" s="128" t="str">
        <f t="shared" si="123"/>
        <v/>
      </c>
      <c r="BO163" s="128" t="str">
        <f t="shared" si="133"/>
        <v/>
      </c>
      <c r="BP163" s="90">
        <f t="shared" si="124"/>
        <v>0</v>
      </c>
      <c r="BQ163" s="90">
        <f t="shared" si="116"/>
        <v>0</v>
      </c>
      <c r="BR163" s="90">
        <f t="shared" si="113"/>
        <v>0</v>
      </c>
      <c r="BS163" s="90" t="str">
        <f t="shared" si="131"/>
        <v/>
      </c>
      <c r="BT163" s="90" t="e">
        <f t="shared" si="125"/>
        <v>#NUM!</v>
      </c>
      <c r="BU163" s="90" t="e">
        <f t="shared" si="136"/>
        <v>#NUM!</v>
      </c>
      <c r="BV163" s="127">
        <f t="shared" si="126"/>
        <v>0</v>
      </c>
      <c r="BW163" s="128" t="e">
        <f t="shared" si="127"/>
        <v>#NUM!</v>
      </c>
      <c r="BX163" s="128" t="e">
        <f t="shared" si="128"/>
        <v>#NUM!</v>
      </c>
      <c r="BY163" s="128" t="str">
        <f t="shared" si="129"/>
        <v/>
      </c>
      <c r="BZ163" s="128" t="str">
        <f t="shared" si="134"/>
        <v/>
      </c>
      <c r="CA163" s="90">
        <f t="shared" si="130"/>
        <v>0</v>
      </c>
      <c r="CB163" s="90"/>
      <c r="CC163" s="90"/>
      <c r="CD163" s="129"/>
    </row>
    <row r="164" spans="55:82">
      <c r="BC164" s="124">
        <v>191</v>
      </c>
      <c r="BD164" s="125">
        <f t="shared" si="117"/>
        <v>1</v>
      </c>
      <c r="BE164" s="126">
        <f t="shared" si="118"/>
        <v>1</v>
      </c>
      <c r="BF164" s="90">
        <f t="shared" si="115"/>
        <v>0</v>
      </c>
      <c r="BG164" s="90">
        <f t="shared" ref="BG164:BG223" si="137">IF(OR(BD164=1,BE164=1),0,IF(AND(BF163=1,(BE163-BD163)&lt;&gt;1),BF164+1,IF(AND(BF164=1,(BE164-BD164&lt;&gt;1)),0,BF164)))</f>
        <v>0</v>
      </c>
      <c r="BH164" s="90" t="str">
        <f t="shared" si="132"/>
        <v/>
      </c>
      <c r="BI164" s="90" t="e">
        <f t="shared" si="119"/>
        <v>#NUM!</v>
      </c>
      <c r="BJ164" s="90" t="str">
        <f t="shared" si="135"/>
        <v/>
      </c>
      <c r="BK164" s="127">
        <f t="shared" si="120"/>
        <v>0</v>
      </c>
      <c r="BL164" s="128" t="e">
        <f t="shared" si="121"/>
        <v>#NUM!</v>
      </c>
      <c r="BM164" s="128" t="e">
        <f t="shared" si="122"/>
        <v>#NUM!</v>
      </c>
      <c r="BN164" s="128" t="str">
        <f t="shared" si="123"/>
        <v/>
      </c>
      <c r="BO164" s="128" t="str">
        <f t="shared" si="133"/>
        <v/>
      </c>
      <c r="BP164" s="90">
        <f t="shared" si="124"/>
        <v>0</v>
      </c>
      <c r="BQ164" s="90">
        <f t="shared" si="116"/>
        <v>0</v>
      </c>
      <c r="BR164" s="90">
        <f t="shared" ref="BR164:BR223" si="138">IF(OR(BD164=1,BE164=1),0,IF(AND(BQ163=1,(BE163-BD163)&lt;&gt;1),BQ164+1,IF(AND(BQ164=1,(BE164-BD164&lt;&gt;1)),0,BQ164)))</f>
        <v>0</v>
      </c>
      <c r="BS164" s="90" t="str">
        <f t="shared" si="131"/>
        <v/>
      </c>
      <c r="BT164" s="90" t="e">
        <f t="shared" si="125"/>
        <v>#NUM!</v>
      </c>
      <c r="BU164" s="90" t="e">
        <f t="shared" si="136"/>
        <v>#NUM!</v>
      </c>
      <c r="BV164" s="127">
        <f t="shared" si="126"/>
        <v>0</v>
      </c>
      <c r="BW164" s="128" t="e">
        <f t="shared" si="127"/>
        <v>#NUM!</v>
      </c>
      <c r="BX164" s="128" t="e">
        <f t="shared" si="128"/>
        <v>#NUM!</v>
      </c>
      <c r="BY164" s="128" t="str">
        <f t="shared" si="129"/>
        <v/>
      </c>
      <c r="BZ164" s="128" t="str">
        <f t="shared" si="134"/>
        <v/>
      </c>
      <c r="CA164" s="90">
        <f t="shared" si="130"/>
        <v>0</v>
      </c>
      <c r="CB164" s="90"/>
      <c r="CC164" s="90"/>
      <c r="CD164" s="129"/>
    </row>
    <row r="165" spans="55:82">
      <c r="BC165" s="124">
        <v>192</v>
      </c>
      <c r="BD165" s="125">
        <f t="shared" si="117"/>
        <v>1</v>
      </c>
      <c r="BE165" s="126">
        <f t="shared" si="118"/>
        <v>1</v>
      </c>
      <c r="BF165" s="90">
        <f t="shared" si="115"/>
        <v>0</v>
      </c>
      <c r="BG165" s="90">
        <f t="shared" si="137"/>
        <v>0</v>
      </c>
      <c r="BH165" s="90" t="str">
        <f t="shared" si="132"/>
        <v/>
      </c>
      <c r="BI165" s="90" t="e">
        <f t="shared" si="119"/>
        <v>#NUM!</v>
      </c>
      <c r="BJ165" s="90" t="str">
        <f t="shared" si="135"/>
        <v/>
      </c>
      <c r="BK165" s="127">
        <f t="shared" si="120"/>
        <v>0</v>
      </c>
      <c r="BL165" s="128" t="e">
        <f t="shared" si="121"/>
        <v>#NUM!</v>
      </c>
      <c r="BM165" s="128" t="e">
        <f t="shared" si="122"/>
        <v>#NUM!</v>
      </c>
      <c r="BN165" s="128" t="str">
        <f t="shared" si="123"/>
        <v/>
      </c>
      <c r="BO165" s="128" t="str">
        <f t="shared" si="133"/>
        <v/>
      </c>
      <c r="BP165" s="90">
        <f t="shared" si="124"/>
        <v>0</v>
      </c>
      <c r="BQ165" s="90">
        <f t="shared" si="116"/>
        <v>0</v>
      </c>
      <c r="BR165" s="90">
        <f t="shared" si="138"/>
        <v>0</v>
      </c>
      <c r="BS165" s="90" t="str">
        <f t="shared" si="131"/>
        <v/>
      </c>
      <c r="BT165" s="90" t="e">
        <f t="shared" si="125"/>
        <v>#NUM!</v>
      </c>
      <c r="BU165" s="90" t="e">
        <f t="shared" si="136"/>
        <v>#NUM!</v>
      </c>
      <c r="BV165" s="127">
        <f t="shared" si="126"/>
        <v>0</v>
      </c>
      <c r="BW165" s="128" t="e">
        <f t="shared" si="127"/>
        <v>#NUM!</v>
      </c>
      <c r="BX165" s="128" t="e">
        <f t="shared" si="128"/>
        <v>#NUM!</v>
      </c>
      <c r="BY165" s="128" t="str">
        <f t="shared" si="129"/>
        <v/>
      </c>
      <c r="BZ165" s="128" t="str">
        <f t="shared" si="134"/>
        <v/>
      </c>
      <c r="CA165" s="90">
        <f t="shared" si="130"/>
        <v>0</v>
      </c>
      <c r="CB165" s="90"/>
      <c r="CC165" s="90"/>
      <c r="CD165" s="129"/>
    </row>
    <row r="166" spans="55:82">
      <c r="BC166" s="124">
        <v>193</v>
      </c>
      <c r="BD166" s="125">
        <f t="shared" si="117"/>
        <v>1</v>
      </c>
      <c r="BE166" s="126">
        <f t="shared" si="118"/>
        <v>1</v>
      </c>
      <c r="BF166" s="90">
        <f t="shared" ref="BF166:BF223" si="139">HLOOKUP(BE166,$CE$53:$LT$55,3,FALSE)</f>
        <v>0</v>
      </c>
      <c r="BG166" s="90">
        <f t="shared" si="137"/>
        <v>0</v>
      </c>
      <c r="BH166" s="90" t="str">
        <f t="shared" si="132"/>
        <v/>
      </c>
      <c r="BI166" s="90" t="e">
        <f t="shared" si="119"/>
        <v>#NUM!</v>
      </c>
      <c r="BJ166" s="90" t="str">
        <f t="shared" si="135"/>
        <v/>
      </c>
      <c r="BK166" s="127">
        <f t="shared" si="120"/>
        <v>0</v>
      </c>
      <c r="BL166" s="128" t="e">
        <f t="shared" si="121"/>
        <v>#NUM!</v>
      </c>
      <c r="BM166" s="128" t="e">
        <f t="shared" si="122"/>
        <v>#NUM!</v>
      </c>
      <c r="BN166" s="128" t="str">
        <f t="shared" si="123"/>
        <v/>
      </c>
      <c r="BO166" s="128" t="str">
        <f t="shared" si="133"/>
        <v/>
      </c>
      <c r="BP166" s="90">
        <f t="shared" si="124"/>
        <v>0</v>
      </c>
      <c r="BQ166" s="90">
        <f t="shared" ref="BQ166:BQ223" si="140">HLOOKUP(BE166,$CE$53:$LT$55,2,FALSE)</f>
        <v>0</v>
      </c>
      <c r="BR166" s="90">
        <f t="shared" si="138"/>
        <v>0</v>
      </c>
      <c r="BS166" s="90" t="str">
        <f t="shared" si="131"/>
        <v/>
      </c>
      <c r="BT166" s="90" t="e">
        <f t="shared" si="125"/>
        <v>#NUM!</v>
      </c>
      <c r="BU166" s="90" t="e">
        <f t="shared" si="136"/>
        <v>#NUM!</v>
      </c>
      <c r="BV166" s="127">
        <f t="shared" si="126"/>
        <v>0</v>
      </c>
      <c r="BW166" s="128" t="e">
        <f t="shared" si="127"/>
        <v>#NUM!</v>
      </c>
      <c r="BX166" s="128" t="e">
        <f t="shared" si="128"/>
        <v>#NUM!</v>
      </c>
      <c r="BY166" s="128" t="str">
        <f t="shared" si="129"/>
        <v/>
      </c>
      <c r="BZ166" s="128" t="str">
        <f t="shared" si="134"/>
        <v/>
      </c>
      <c r="CA166" s="90">
        <f t="shared" si="130"/>
        <v>0</v>
      </c>
      <c r="CB166" s="90"/>
      <c r="CC166" s="90"/>
      <c r="CD166" s="129"/>
    </row>
    <row r="167" spans="55:82">
      <c r="BC167" s="124">
        <v>194</v>
      </c>
      <c r="BD167" s="125">
        <f t="shared" ref="BD167:BD223" si="141">HLOOKUP(BC167+1,$CE$60:$LU$61,2,FALSE)</f>
        <v>1</v>
      </c>
      <c r="BE167" s="126">
        <f t="shared" ref="BE167:BE223" si="142">HLOOKUP(BC167,$CE$60:$LU$61,2,FALSE)</f>
        <v>1</v>
      </c>
      <c r="BF167" s="90">
        <f t="shared" si="139"/>
        <v>0</v>
      </c>
      <c r="BG167" s="90">
        <f t="shared" si="137"/>
        <v>0</v>
      </c>
      <c r="BH167" s="90" t="str">
        <f t="shared" si="132"/>
        <v/>
      </c>
      <c r="BI167" s="90" t="e">
        <f t="shared" ref="BI167:BI223" si="143">LARGE($BH$62:$BH$223,$BC167)</f>
        <v>#NUM!</v>
      </c>
      <c r="BJ167" s="90" t="str">
        <f t="shared" si="135"/>
        <v/>
      </c>
      <c r="BK167" s="127">
        <f t="shared" ref="BK167:BK223" si="144">IFERROR(VLOOKUP(BI167,$BC$62:$BG$223,5,FALSE),0)</f>
        <v>0</v>
      </c>
      <c r="BL167" s="128" t="e">
        <f t="shared" ref="BL167:BL223" si="145">VLOOKUP(BI167,$BC$62:$BE$223,2,FALSE)</f>
        <v>#NUM!</v>
      </c>
      <c r="BM167" s="128" t="e">
        <f t="shared" ref="BM167:BM223" si="146">VLOOKUP(BI167,$BC$62:$BE$223,3,FALSE)</f>
        <v>#NUM!</v>
      </c>
      <c r="BN167" s="128" t="str">
        <f t="shared" ref="BN167:BN223" si="147">IFERROR(VLOOKUP($BC167,BJ$62:BL$223,3,FALSE),"")</f>
        <v/>
      </c>
      <c r="BO167" s="128" t="str">
        <f t="shared" si="133"/>
        <v/>
      </c>
      <c r="BP167" s="90">
        <f t="shared" ref="BP167:BP223" si="148">SUMIF($BJ$62:$BJ$223,$BC167,$BK$62:$BK$223)</f>
        <v>0</v>
      </c>
      <c r="BQ167" s="90">
        <f t="shared" si="140"/>
        <v>0</v>
      </c>
      <c r="BR167" s="90">
        <f t="shared" si="138"/>
        <v>0</v>
      </c>
      <c r="BS167" s="90" t="str">
        <f t="shared" si="131"/>
        <v/>
      </c>
      <c r="BT167" s="90" t="e">
        <f t="shared" ref="BT167:BT223" si="149">LARGE($BS$62:$BS$223,$BC167)</f>
        <v>#NUM!</v>
      </c>
      <c r="BU167" s="90" t="e">
        <f t="shared" si="136"/>
        <v>#NUM!</v>
      </c>
      <c r="BV167" s="127">
        <f t="shared" ref="BV167:BV223" si="150">IFERROR(VLOOKUP(BT167,$BC$62:$BR$223,16,FALSE),0)</f>
        <v>0</v>
      </c>
      <c r="BW167" s="128" t="e">
        <f t="shared" ref="BW167:BW223" si="151">VLOOKUP(BT167,$BC$62:$BE$223,2,FALSE)</f>
        <v>#NUM!</v>
      </c>
      <c r="BX167" s="128" t="e">
        <f t="shared" ref="BX167:BX223" si="152">VLOOKUP(BT167,$BC$62:$BE$223,3,FALSE)</f>
        <v>#NUM!</v>
      </c>
      <c r="BY167" s="128" t="str">
        <f t="shared" ref="BY167:BY223" si="153">IFERROR(VLOOKUP($BC167,BU$62:BW$223,3,FALSE),"")</f>
        <v/>
      </c>
      <c r="BZ167" s="128" t="str">
        <f t="shared" si="134"/>
        <v/>
      </c>
      <c r="CA167" s="90">
        <f t="shared" ref="CA167:CA223" si="154">SUMIF($BU$62:$BU$223,$BC167,$BV$62:$BV$223)</f>
        <v>0</v>
      </c>
      <c r="CB167" s="90"/>
      <c r="CC167" s="90"/>
      <c r="CD167" s="129"/>
    </row>
    <row r="168" spans="55:82">
      <c r="BC168" s="124">
        <v>195</v>
      </c>
      <c r="BD168" s="125">
        <f t="shared" si="141"/>
        <v>1</v>
      </c>
      <c r="BE168" s="126">
        <f t="shared" si="142"/>
        <v>1</v>
      </c>
      <c r="BF168" s="90">
        <f t="shared" si="139"/>
        <v>0</v>
      </c>
      <c r="BG168" s="90">
        <f t="shared" si="137"/>
        <v>0</v>
      </c>
      <c r="BH168" s="90" t="str">
        <f t="shared" si="132"/>
        <v/>
      </c>
      <c r="BI168" s="90" t="e">
        <f t="shared" si="143"/>
        <v>#NUM!</v>
      </c>
      <c r="BJ168" s="90" t="str">
        <f t="shared" si="135"/>
        <v/>
      </c>
      <c r="BK168" s="127">
        <f t="shared" si="144"/>
        <v>0</v>
      </c>
      <c r="BL168" s="128" t="e">
        <f t="shared" si="145"/>
        <v>#NUM!</v>
      </c>
      <c r="BM168" s="128" t="e">
        <f t="shared" si="146"/>
        <v>#NUM!</v>
      </c>
      <c r="BN168" s="128" t="str">
        <f t="shared" si="147"/>
        <v/>
      </c>
      <c r="BO168" s="128" t="str">
        <f t="shared" si="133"/>
        <v/>
      </c>
      <c r="BP168" s="90">
        <f t="shared" si="148"/>
        <v>0</v>
      </c>
      <c r="BQ168" s="90">
        <f t="shared" si="140"/>
        <v>0</v>
      </c>
      <c r="BR168" s="90">
        <f t="shared" si="138"/>
        <v>0</v>
      </c>
      <c r="BS168" s="90" t="str">
        <f t="shared" si="131"/>
        <v/>
      </c>
      <c r="BT168" s="90" t="e">
        <f t="shared" si="149"/>
        <v>#NUM!</v>
      </c>
      <c r="BU168" s="90" t="e">
        <f t="shared" si="136"/>
        <v>#NUM!</v>
      </c>
      <c r="BV168" s="127">
        <f t="shared" si="150"/>
        <v>0</v>
      </c>
      <c r="BW168" s="128" t="e">
        <f t="shared" si="151"/>
        <v>#NUM!</v>
      </c>
      <c r="BX168" s="128" t="e">
        <f t="shared" si="152"/>
        <v>#NUM!</v>
      </c>
      <c r="BY168" s="128" t="str">
        <f t="shared" si="153"/>
        <v/>
      </c>
      <c r="BZ168" s="128" t="str">
        <f t="shared" si="134"/>
        <v/>
      </c>
      <c r="CA168" s="90">
        <f t="shared" si="154"/>
        <v>0</v>
      </c>
      <c r="CB168" s="90"/>
      <c r="CC168" s="90"/>
      <c r="CD168" s="129"/>
    </row>
    <row r="169" spans="55:82">
      <c r="BC169" s="124">
        <v>196</v>
      </c>
      <c r="BD169" s="125">
        <f t="shared" si="141"/>
        <v>1</v>
      </c>
      <c r="BE169" s="126">
        <f t="shared" si="142"/>
        <v>1</v>
      </c>
      <c r="BF169" s="90">
        <f t="shared" si="139"/>
        <v>0</v>
      </c>
      <c r="BG169" s="90">
        <f t="shared" si="137"/>
        <v>0</v>
      </c>
      <c r="BH169" s="90" t="str">
        <f t="shared" si="132"/>
        <v/>
      </c>
      <c r="BI169" s="90" t="e">
        <f t="shared" si="143"/>
        <v>#NUM!</v>
      </c>
      <c r="BJ169" s="90" t="str">
        <f t="shared" si="135"/>
        <v/>
      </c>
      <c r="BK169" s="127">
        <f t="shared" si="144"/>
        <v>0</v>
      </c>
      <c r="BL169" s="128" t="e">
        <f t="shared" si="145"/>
        <v>#NUM!</v>
      </c>
      <c r="BM169" s="128" t="e">
        <f t="shared" si="146"/>
        <v>#NUM!</v>
      </c>
      <c r="BN169" s="128" t="str">
        <f t="shared" si="147"/>
        <v/>
      </c>
      <c r="BO169" s="128" t="str">
        <f t="shared" si="133"/>
        <v/>
      </c>
      <c r="BP169" s="90">
        <f t="shared" si="148"/>
        <v>0</v>
      </c>
      <c r="BQ169" s="90">
        <f t="shared" si="140"/>
        <v>0</v>
      </c>
      <c r="BR169" s="90">
        <f t="shared" si="138"/>
        <v>0</v>
      </c>
      <c r="BS169" s="90" t="str">
        <f t="shared" si="131"/>
        <v/>
      </c>
      <c r="BT169" s="90" t="e">
        <f t="shared" si="149"/>
        <v>#NUM!</v>
      </c>
      <c r="BU169" s="90" t="e">
        <f t="shared" si="136"/>
        <v>#NUM!</v>
      </c>
      <c r="BV169" s="127">
        <f t="shared" si="150"/>
        <v>0</v>
      </c>
      <c r="BW169" s="128" t="e">
        <f t="shared" si="151"/>
        <v>#NUM!</v>
      </c>
      <c r="BX169" s="128" t="e">
        <f t="shared" si="152"/>
        <v>#NUM!</v>
      </c>
      <c r="BY169" s="128" t="str">
        <f t="shared" si="153"/>
        <v/>
      </c>
      <c r="BZ169" s="128" t="str">
        <f t="shared" si="134"/>
        <v/>
      </c>
      <c r="CA169" s="90">
        <f t="shared" si="154"/>
        <v>0</v>
      </c>
      <c r="CB169" s="90"/>
      <c r="CC169" s="90"/>
      <c r="CD169" s="129"/>
    </row>
    <row r="170" spans="55:82">
      <c r="BC170" s="124">
        <v>197</v>
      </c>
      <c r="BD170" s="125">
        <f t="shared" si="141"/>
        <v>1</v>
      </c>
      <c r="BE170" s="126">
        <f t="shared" si="142"/>
        <v>1</v>
      </c>
      <c r="BF170" s="90">
        <f t="shared" si="139"/>
        <v>0</v>
      </c>
      <c r="BG170" s="90">
        <f t="shared" si="137"/>
        <v>0</v>
      </c>
      <c r="BH170" s="90" t="str">
        <f t="shared" si="132"/>
        <v/>
      </c>
      <c r="BI170" s="90" t="e">
        <f t="shared" si="143"/>
        <v>#NUM!</v>
      </c>
      <c r="BJ170" s="90" t="str">
        <f t="shared" si="135"/>
        <v/>
      </c>
      <c r="BK170" s="127">
        <f t="shared" si="144"/>
        <v>0</v>
      </c>
      <c r="BL170" s="128" t="e">
        <f t="shared" si="145"/>
        <v>#NUM!</v>
      </c>
      <c r="BM170" s="128" t="e">
        <f t="shared" si="146"/>
        <v>#NUM!</v>
      </c>
      <c r="BN170" s="128" t="str">
        <f t="shared" si="147"/>
        <v/>
      </c>
      <c r="BO170" s="128" t="str">
        <f t="shared" si="133"/>
        <v/>
      </c>
      <c r="BP170" s="90">
        <f t="shared" si="148"/>
        <v>0</v>
      </c>
      <c r="BQ170" s="90">
        <f t="shared" si="140"/>
        <v>0</v>
      </c>
      <c r="BR170" s="90">
        <f t="shared" si="138"/>
        <v>0</v>
      </c>
      <c r="BS170" s="90" t="str">
        <f t="shared" si="131"/>
        <v/>
      </c>
      <c r="BT170" s="90" t="e">
        <f t="shared" si="149"/>
        <v>#NUM!</v>
      </c>
      <c r="BU170" s="90" t="e">
        <f t="shared" si="136"/>
        <v>#NUM!</v>
      </c>
      <c r="BV170" s="127">
        <f t="shared" si="150"/>
        <v>0</v>
      </c>
      <c r="BW170" s="128" t="e">
        <f t="shared" si="151"/>
        <v>#NUM!</v>
      </c>
      <c r="BX170" s="128" t="e">
        <f t="shared" si="152"/>
        <v>#NUM!</v>
      </c>
      <c r="BY170" s="128" t="str">
        <f t="shared" si="153"/>
        <v/>
      </c>
      <c r="BZ170" s="128" t="str">
        <f t="shared" si="134"/>
        <v/>
      </c>
      <c r="CA170" s="90">
        <f t="shared" si="154"/>
        <v>0</v>
      </c>
      <c r="CB170" s="90"/>
      <c r="CC170" s="90"/>
      <c r="CD170" s="129"/>
    </row>
    <row r="171" spans="55:82">
      <c r="BC171" s="124">
        <v>198</v>
      </c>
      <c r="BD171" s="125">
        <f t="shared" si="141"/>
        <v>1</v>
      </c>
      <c r="BE171" s="126">
        <f t="shared" si="142"/>
        <v>1</v>
      </c>
      <c r="BF171" s="90">
        <f t="shared" si="139"/>
        <v>0</v>
      </c>
      <c r="BG171" s="90">
        <f t="shared" si="137"/>
        <v>0</v>
      </c>
      <c r="BH171" s="90" t="str">
        <f t="shared" si="132"/>
        <v/>
      </c>
      <c r="BI171" s="90" t="e">
        <f t="shared" si="143"/>
        <v>#NUM!</v>
      </c>
      <c r="BJ171" s="90" t="str">
        <f t="shared" si="135"/>
        <v/>
      </c>
      <c r="BK171" s="127">
        <f t="shared" si="144"/>
        <v>0</v>
      </c>
      <c r="BL171" s="128" t="e">
        <f t="shared" si="145"/>
        <v>#NUM!</v>
      </c>
      <c r="BM171" s="128" t="e">
        <f t="shared" si="146"/>
        <v>#NUM!</v>
      </c>
      <c r="BN171" s="128" t="str">
        <f t="shared" si="147"/>
        <v/>
      </c>
      <c r="BO171" s="128" t="str">
        <f t="shared" si="133"/>
        <v/>
      </c>
      <c r="BP171" s="90">
        <f t="shared" si="148"/>
        <v>0</v>
      </c>
      <c r="BQ171" s="90">
        <f t="shared" si="140"/>
        <v>0</v>
      </c>
      <c r="BR171" s="90">
        <f t="shared" si="138"/>
        <v>0</v>
      </c>
      <c r="BS171" s="90" t="str">
        <f t="shared" si="131"/>
        <v/>
      </c>
      <c r="BT171" s="90" t="e">
        <f t="shared" si="149"/>
        <v>#NUM!</v>
      </c>
      <c r="BU171" s="90" t="e">
        <f t="shared" si="136"/>
        <v>#NUM!</v>
      </c>
      <c r="BV171" s="127">
        <f t="shared" si="150"/>
        <v>0</v>
      </c>
      <c r="BW171" s="128" t="e">
        <f t="shared" si="151"/>
        <v>#NUM!</v>
      </c>
      <c r="BX171" s="128" t="e">
        <f t="shared" si="152"/>
        <v>#NUM!</v>
      </c>
      <c r="BY171" s="128" t="str">
        <f t="shared" si="153"/>
        <v/>
      </c>
      <c r="BZ171" s="128" t="str">
        <f t="shared" si="134"/>
        <v/>
      </c>
      <c r="CA171" s="90">
        <f t="shared" si="154"/>
        <v>0</v>
      </c>
      <c r="CB171" s="90"/>
      <c r="CC171" s="90"/>
      <c r="CD171" s="129"/>
    </row>
    <row r="172" spans="55:82">
      <c r="BC172" s="124">
        <v>199</v>
      </c>
      <c r="BD172" s="125">
        <f t="shared" si="141"/>
        <v>1</v>
      </c>
      <c r="BE172" s="126">
        <f t="shared" si="142"/>
        <v>1</v>
      </c>
      <c r="BF172" s="90">
        <f t="shared" si="139"/>
        <v>0</v>
      </c>
      <c r="BG172" s="90">
        <f t="shared" si="137"/>
        <v>0</v>
      </c>
      <c r="BH172" s="90" t="str">
        <f t="shared" si="132"/>
        <v/>
      </c>
      <c r="BI172" s="90" t="e">
        <f t="shared" si="143"/>
        <v>#NUM!</v>
      </c>
      <c r="BJ172" s="90" t="str">
        <f t="shared" si="135"/>
        <v/>
      </c>
      <c r="BK172" s="127">
        <f t="shared" si="144"/>
        <v>0</v>
      </c>
      <c r="BL172" s="128" t="e">
        <f t="shared" si="145"/>
        <v>#NUM!</v>
      </c>
      <c r="BM172" s="128" t="e">
        <f t="shared" si="146"/>
        <v>#NUM!</v>
      </c>
      <c r="BN172" s="128" t="str">
        <f t="shared" si="147"/>
        <v/>
      </c>
      <c r="BO172" s="128" t="str">
        <f t="shared" si="133"/>
        <v/>
      </c>
      <c r="BP172" s="90">
        <f t="shared" si="148"/>
        <v>0</v>
      </c>
      <c r="BQ172" s="90">
        <f t="shared" si="140"/>
        <v>0</v>
      </c>
      <c r="BR172" s="90">
        <f t="shared" si="138"/>
        <v>0</v>
      </c>
      <c r="BS172" s="90" t="str">
        <f t="shared" si="131"/>
        <v/>
      </c>
      <c r="BT172" s="90" t="e">
        <f t="shared" si="149"/>
        <v>#NUM!</v>
      </c>
      <c r="BU172" s="90" t="e">
        <f t="shared" si="136"/>
        <v>#NUM!</v>
      </c>
      <c r="BV172" s="127">
        <f t="shared" si="150"/>
        <v>0</v>
      </c>
      <c r="BW172" s="128" t="e">
        <f t="shared" si="151"/>
        <v>#NUM!</v>
      </c>
      <c r="BX172" s="128" t="e">
        <f t="shared" si="152"/>
        <v>#NUM!</v>
      </c>
      <c r="BY172" s="128" t="str">
        <f t="shared" si="153"/>
        <v/>
      </c>
      <c r="BZ172" s="128" t="str">
        <f t="shared" si="134"/>
        <v/>
      </c>
      <c r="CA172" s="90">
        <f t="shared" si="154"/>
        <v>0</v>
      </c>
      <c r="CB172" s="90"/>
      <c r="CC172" s="90"/>
      <c r="CD172" s="129"/>
    </row>
    <row r="173" spans="55:82">
      <c r="BC173" s="124">
        <v>200</v>
      </c>
      <c r="BD173" s="125">
        <f t="shared" si="141"/>
        <v>1</v>
      </c>
      <c r="BE173" s="126">
        <f t="shared" si="142"/>
        <v>1</v>
      </c>
      <c r="BF173" s="90">
        <f t="shared" si="139"/>
        <v>0</v>
      </c>
      <c r="BG173" s="90">
        <f t="shared" si="137"/>
        <v>0</v>
      </c>
      <c r="BH173" s="90" t="str">
        <f t="shared" si="132"/>
        <v/>
      </c>
      <c r="BI173" s="90" t="e">
        <f t="shared" si="143"/>
        <v>#NUM!</v>
      </c>
      <c r="BJ173" s="90" t="str">
        <f t="shared" si="135"/>
        <v/>
      </c>
      <c r="BK173" s="127">
        <f t="shared" si="144"/>
        <v>0</v>
      </c>
      <c r="BL173" s="128" t="e">
        <f t="shared" si="145"/>
        <v>#NUM!</v>
      </c>
      <c r="BM173" s="128" t="e">
        <f t="shared" si="146"/>
        <v>#NUM!</v>
      </c>
      <c r="BN173" s="128" t="str">
        <f t="shared" si="147"/>
        <v/>
      </c>
      <c r="BO173" s="128" t="str">
        <f t="shared" si="133"/>
        <v/>
      </c>
      <c r="BP173" s="90">
        <f t="shared" si="148"/>
        <v>0</v>
      </c>
      <c r="BQ173" s="90">
        <f t="shared" si="140"/>
        <v>0</v>
      </c>
      <c r="BR173" s="90">
        <f t="shared" si="138"/>
        <v>0</v>
      </c>
      <c r="BS173" s="90" t="str">
        <f t="shared" si="131"/>
        <v/>
      </c>
      <c r="BT173" s="90" t="e">
        <f t="shared" si="149"/>
        <v>#NUM!</v>
      </c>
      <c r="BU173" s="90" t="e">
        <f t="shared" si="136"/>
        <v>#NUM!</v>
      </c>
      <c r="BV173" s="127">
        <f t="shared" si="150"/>
        <v>0</v>
      </c>
      <c r="BW173" s="128" t="e">
        <f t="shared" si="151"/>
        <v>#NUM!</v>
      </c>
      <c r="BX173" s="128" t="e">
        <f t="shared" si="152"/>
        <v>#NUM!</v>
      </c>
      <c r="BY173" s="128" t="str">
        <f t="shared" si="153"/>
        <v/>
      </c>
      <c r="BZ173" s="128" t="str">
        <f t="shared" si="134"/>
        <v/>
      </c>
      <c r="CA173" s="90">
        <f t="shared" si="154"/>
        <v>0</v>
      </c>
      <c r="CB173" s="90"/>
      <c r="CC173" s="90"/>
      <c r="CD173" s="129"/>
    </row>
    <row r="174" spans="55:82">
      <c r="BC174" s="124">
        <v>201</v>
      </c>
      <c r="BD174" s="125">
        <f t="shared" si="141"/>
        <v>1</v>
      </c>
      <c r="BE174" s="126">
        <f t="shared" si="142"/>
        <v>1</v>
      </c>
      <c r="BF174" s="90">
        <f t="shared" si="139"/>
        <v>0</v>
      </c>
      <c r="BG174" s="90">
        <f t="shared" si="137"/>
        <v>0</v>
      </c>
      <c r="BH174" s="90" t="str">
        <f t="shared" si="132"/>
        <v/>
      </c>
      <c r="BI174" s="90" t="e">
        <f t="shared" si="143"/>
        <v>#NUM!</v>
      </c>
      <c r="BJ174" s="90" t="str">
        <f t="shared" si="135"/>
        <v/>
      </c>
      <c r="BK174" s="127">
        <f t="shared" si="144"/>
        <v>0</v>
      </c>
      <c r="BL174" s="128" t="e">
        <f t="shared" si="145"/>
        <v>#NUM!</v>
      </c>
      <c r="BM174" s="128" t="e">
        <f t="shared" si="146"/>
        <v>#NUM!</v>
      </c>
      <c r="BN174" s="128" t="str">
        <f t="shared" si="147"/>
        <v/>
      </c>
      <c r="BO174" s="128" t="str">
        <f t="shared" si="133"/>
        <v/>
      </c>
      <c r="BP174" s="90">
        <f t="shared" si="148"/>
        <v>0</v>
      </c>
      <c r="BQ174" s="90">
        <f t="shared" si="140"/>
        <v>0</v>
      </c>
      <c r="BR174" s="90">
        <f t="shared" si="138"/>
        <v>0</v>
      </c>
      <c r="BS174" s="90" t="str">
        <f t="shared" si="131"/>
        <v/>
      </c>
      <c r="BT174" s="90" t="e">
        <f t="shared" si="149"/>
        <v>#NUM!</v>
      </c>
      <c r="BU174" s="90" t="e">
        <f t="shared" si="136"/>
        <v>#NUM!</v>
      </c>
      <c r="BV174" s="127">
        <f t="shared" si="150"/>
        <v>0</v>
      </c>
      <c r="BW174" s="128" t="e">
        <f t="shared" si="151"/>
        <v>#NUM!</v>
      </c>
      <c r="BX174" s="128" t="e">
        <f t="shared" si="152"/>
        <v>#NUM!</v>
      </c>
      <c r="BY174" s="128" t="str">
        <f t="shared" si="153"/>
        <v/>
      </c>
      <c r="BZ174" s="128" t="str">
        <f t="shared" si="134"/>
        <v/>
      </c>
      <c r="CA174" s="90">
        <f t="shared" si="154"/>
        <v>0</v>
      </c>
      <c r="CB174" s="90"/>
      <c r="CC174" s="90"/>
      <c r="CD174" s="129"/>
    </row>
    <row r="175" spans="55:82">
      <c r="BC175" s="124">
        <v>202</v>
      </c>
      <c r="BD175" s="125">
        <f t="shared" si="141"/>
        <v>1</v>
      </c>
      <c r="BE175" s="126">
        <f t="shared" si="142"/>
        <v>1</v>
      </c>
      <c r="BF175" s="90">
        <f t="shared" si="139"/>
        <v>0</v>
      </c>
      <c r="BG175" s="90">
        <f t="shared" si="137"/>
        <v>0</v>
      </c>
      <c r="BH175" s="90" t="str">
        <f t="shared" si="132"/>
        <v/>
      </c>
      <c r="BI175" s="90" t="e">
        <f t="shared" si="143"/>
        <v>#NUM!</v>
      </c>
      <c r="BJ175" s="90" t="str">
        <f t="shared" si="135"/>
        <v/>
      </c>
      <c r="BK175" s="127">
        <f t="shared" si="144"/>
        <v>0</v>
      </c>
      <c r="BL175" s="128" t="e">
        <f t="shared" si="145"/>
        <v>#NUM!</v>
      </c>
      <c r="BM175" s="128" t="e">
        <f t="shared" si="146"/>
        <v>#NUM!</v>
      </c>
      <c r="BN175" s="128" t="str">
        <f t="shared" si="147"/>
        <v/>
      </c>
      <c r="BO175" s="128" t="str">
        <f t="shared" si="133"/>
        <v/>
      </c>
      <c r="BP175" s="90">
        <f t="shared" si="148"/>
        <v>0</v>
      </c>
      <c r="BQ175" s="90">
        <f t="shared" si="140"/>
        <v>0</v>
      </c>
      <c r="BR175" s="90">
        <f t="shared" si="138"/>
        <v>0</v>
      </c>
      <c r="BS175" s="90" t="str">
        <f t="shared" si="131"/>
        <v/>
      </c>
      <c r="BT175" s="90" t="e">
        <f t="shared" si="149"/>
        <v>#NUM!</v>
      </c>
      <c r="BU175" s="90" t="e">
        <f t="shared" si="136"/>
        <v>#NUM!</v>
      </c>
      <c r="BV175" s="127">
        <f t="shared" si="150"/>
        <v>0</v>
      </c>
      <c r="BW175" s="128" t="e">
        <f t="shared" si="151"/>
        <v>#NUM!</v>
      </c>
      <c r="BX175" s="128" t="e">
        <f t="shared" si="152"/>
        <v>#NUM!</v>
      </c>
      <c r="BY175" s="128" t="str">
        <f t="shared" si="153"/>
        <v/>
      </c>
      <c r="BZ175" s="128" t="str">
        <f t="shared" si="134"/>
        <v/>
      </c>
      <c r="CA175" s="90">
        <f t="shared" si="154"/>
        <v>0</v>
      </c>
      <c r="CB175" s="90"/>
      <c r="CC175" s="90"/>
      <c r="CD175" s="129"/>
    </row>
    <row r="176" spans="55:82">
      <c r="BC176" s="124">
        <v>203</v>
      </c>
      <c r="BD176" s="125">
        <f t="shared" si="141"/>
        <v>1</v>
      </c>
      <c r="BE176" s="126">
        <f t="shared" si="142"/>
        <v>1</v>
      </c>
      <c r="BF176" s="90">
        <f t="shared" si="139"/>
        <v>0</v>
      </c>
      <c r="BG176" s="90">
        <f t="shared" si="137"/>
        <v>0</v>
      </c>
      <c r="BH176" s="90" t="str">
        <f t="shared" si="132"/>
        <v/>
      </c>
      <c r="BI176" s="90" t="e">
        <f t="shared" si="143"/>
        <v>#NUM!</v>
      </c>
      <c r="BJ176" s="90" t="str">
        <f t="shared" si="135"/>
        <v/>
      </c>
      <c r="BK176" s="127">
        <f t="shared" si="144"/>
        <v>0</v>
      </c>
      <c r="BL176" s="128" t="e">
        <f t="shared" si="145"/>
        <v>#NUM!</v>
      </c>
      <c r="BM176" s="128" t="e">
        <f t="shared" si="146"/>
        <v>#NUM!</v>
      </c>
      <c r="BN176" s="128" t="str">
        <f t="shared" si="147"/>
        <v/>
      </c>
      <c r="BO176" s="128" t="str">
        <f t="shared" si="133"/>
        <v/>
      </c>
      <c r="BP176" s="90">
        <f t="shared" si="148"/>
        <v>0</v>
      </c>
      <c r="BQ176" s="90">
        <f t="shared" si="140"/>
        <v>0</v>
      </c>
      <c r="BR176" s="90">
        <f t="shared" si="138"/>
        <v>0</v>
      </c>
      <c r="BS176" s="90" t="str">
        <f t="shared" si="131"/>
        <v/>
      </c>
      <c r="BT176" s="90" t="e">
        <f t="shared" si="149"/>
        <v>#NUM!</v>
      </c>
      <c r="BU176" s="90" t="e">
        <f t="shared" si="136"/>
        <v>#NUM!</v>
      </c>
      <c r="BV176" s="127">
        <f t="shared" si="150"/>
        <v>0</v>
      </c>
      <c r="BW176" s="128" t="e">
        <f t="shared" si="151"/>
        <v>#NUM!</v>
      </c>
      <c r="BX176" s="128" t="e">
        <f t="shared" si="152"/>
        <v>#NUM!</v>
      </c>
      <c r="BY176" s="128" t="str">
        <f t="shared" si="153"/>
        <v/>
      </c>
      <c r="BZ176" s="128" t="str">
        <f t="shared" si="134"/>
        <v/>
      </c>
      <c r="CA176" s="90">
        <f t="shared" si="154"/>
        <v>0</v>
      </c>
      <c r="CB176" s="90"/>
      <c r="CC176" s="90"/>
      <c r="CD176" s="129"/>
    </row>
    <row r="177" spans="55:82">
      <c r="BC177" s="124">
        <v>204</v>
      </c>
      <c r="BD177" s="125">
        <f t="shared" si="141"/>
        <v>1</v>
      </c>
      <c r="BE177" s="126">
        <f t="shared" si="142"/>
        <v>1</v>
      </c>
      <c r="BF177" s="90">
        <f t="shared" si="139"/>
        <v>0</v>
      </c>
      <c r="BG177" s="90">
        <f t="shared" si="137"/>
        <v>0</v>
      </c>
      <c r="BH177" s="90" t="str">
        <f t="shared" si="132"/>
        <v/>
      </c>
      <c r="BI177" s="90" t="e">
        <f t="shared" si="143"/>
        <v>#NUM!</v>
      </c>
      <c r="BJ177" s="90" t="str">
        <f t="shared" si="135"/>
        <v/>
      </c>
      <c r="BK177" s="127">
        <f t="shared" si="144"/>
        <v>0</v>
      </c>
      <c r="BL177" s="128" t="e">
        <f t="shared" si="145"/>
        <v>#NUM!</v>
      </c>
      <c r="BM177" s="128" t="e">
        <f t="shared" si="146"/>
        <v>#NUM!</v>
      </c>
      <c r="BN177" s="128" t="str">
        <f t="shared" si="147"/>
        <v/>
      </c>
      <c r="BO177" s="128" t="str">
        <f t="shared" si="133"/>
        <v/>
      </c>
      <c r="BP177" s="90">
        <f t="shared" si="148"/>
        <v>0</v>
      </c>
      <c r="BQ177" s="90">
        <f t="shared" si="140"/>
        <v>0</v>
      </c>
      <c r="BR177" s="90">
        <f t="shared" si="138"/>
        <v>0</v>
      </c>
      <c r="BS177" s="90" t="str">
        <f t="shared" si="131"/>
        <v/>
      </c>
      <c r="BT177" s="90" t="e">
        <f t="shared" si="149"/>
        <v>#NUM!</v>
      </c>
      <c r="BU177" s="90" t="e">
        <f t="shared" si="136"/>
        <v>#NUM!</v>
      </c>
      <c r="BV177" s="127">
        <f t="shared" si="150"/>
        <v>0</v>
      </c>
      <c r="BW177" s="128" t="e">
        <f t="shared" si="151"/>
        <v>#NUM!</v>
      </c>
      <c r="BX177" s="128" t="e">
        <f t="shared" si="152"/>
        <v>#NUM!</v>
      </c>
      <c r="BY177" s="128" t="str">
        <f t="shared" si="153"/>
        <v/>
      </c>
      <c r="BZ177" s="128" t="str">
        <f t="shared" si="134"/>
        <v/>
      </c>
      <c r="CA177" s="90">
        <f t="shared" si="154"/>
        <v>0</v>
      </c>
      <c r="CB177" s="90"/>
      <c r="CC177" s="90"/>
      <c r="CD177" s="129"/>
    </row>
    <row r="178" spans="55:82">
      <c r="BC178" s="124">
        <v>205</v>
      </c>
      <c r="BD178" s="125">
        <f t="shared" si="141"/>
        <v>1</v>
      </c>
      <c r="BE178" s="126">
        <f t="shared" si="142"/>
        <v>1</v>
      </c>
      <c r="BF178" s="90">
        <f t="shared" si="139"/>
        <v>0</v>
      </c>
      <c r="BG178" s="90">
        <f t="shared" si="137"/>
        <v>0</v>
      </c>
      <c r="BH178" s="90" t="str">
        <f t="shared" si="132"/>
        <v/>
      </c>
      <c r="BI178" s="90" t="e">
        <f t="shared" si="143"/>
        <v>#NUM!</v>
      </c>
      <c r="BJ178" s="90" t="str">
        <f t="shared" si="135"/>
        <v/>
      </c>
      <c r="BK178" s="127">
        <f t="shared" si="144"/>
        <v>0</v>
      </c>
      <c r="BL178" s="128" t="e">
        <f t="shared" si="145"/>
        <v>#NUM!</v>
      </c>
      <c r="BM178" s="128" t="e">
        <f t="shared" si="146"/>
        <v>#NUM!</v>
      </c>
      <c r="BN178" s="128" t="str">
        <f t="shared" si="147"/>
        <v/>
      </c>
      <c r="BO178" s="128" t="str">
        <f t="shared" si="133"/>
        <v/>
      </c>
      <c r="BP178" s="90">
        <f t="shared" si="148"/>
        <v>0</v>
      </c>
      <c r="BQ178" s="90">
        <f t="shared" si="140"/>
        <v>0</v>
      </c>
      <c r="BR178" s="90">
        <f t="shared" si="138"/>
        <v>0</v>
      </c>
      <c r="BS178" s="90" t="str">
        <f t="shared" si="131"/>
        <v/>
      </c>
      <c r="BT178" s="90" t="e">
        <f t="shared" si="149"/>
        <v>#NUM!</v>
      </c>
      <c r="BU178" s="90" t="e">
        <f t="shared" si="136"/>
        <v>#NUM!</v>
      </c>
      <c r="BV178" s="127">
        <f t="shared" si="150"/>
        <v>0</v>
      </c>
      <c r="BW178" s="128" t="e">
        <f t="shared" si="151"/>
        <v>#NUM!</v>
      </c>
      <c r="BX178" s="128" t="e">
        <f t="shared" si="152"/>
        <v>#NUM!</v>
      </c>
      <c r="BY178" s="128" t="str">
        <f t="shared" si="153"/>
        <v/>
      </c>
      <c r="BZ178" s="128" t="str">
        <f t="shared" si="134"/>
        <v/>
      </c>
      <c r="CA178" s="90">
        <f t="shared" si="154"/>
        <v>0</v>
      </c>
      <c r="CB178" s="90"/>
      <c r="CC178" s="90"/>
      <c r="CD178" s="129"/>
    </row>
    <row r="179" spans="55:82">
      <c r="BC179" s="124">
        <v>206</v>
      </c>
      <c r="BD179" s="125">
        <f t="shared" si="141"/>
        <v>1</v>
      </c>
      <c r="BE179" s="126">
        <f t="shared" si="142"/>
        <v>1</v>
      </c>
      <c r="BF179" s="90">
        <f t="shared" si="139"/>
        <v>0</v>
      </c>
      <c r="BG179" s="90">
        <f t="shared" si="137"/>
        <v>0</v>
      </c>
      <c r="BH179" s="90" t="str">
        <f t="shared" si="132"/>
        <v/>
      </c>
      <c r="BI179" s="90" t="e">
        <f t="shared" si="143"/>
        <v>#NUM!</v>
      </c>
      <c r="BJ179" s="90" t="str">
        <f t="shared" si="135"/>
        <v/>
      </c>
      <c r="BK179" s="127">
        <f t="shared" si="144"/>
        <v>0</v>
      </c>
      <c r="BL179" s="128" t="e">
        <f t="shared" si="145"/>
        <v>#NUM!</v>
      </c>
      <c r="BM179" s="128" t="e">
        <f t="shared" si="146"/>
        <v>#NUM!</v>
      </c>
      <c r="BN179" s="128" t="str">
        <f t="shared" si="147"/>
        <v/>
      </c>
      <c r="BO179" s="128" t="str">
        <f t="shared" si="133"/>
        <v/>
      </c>
      <c r="BP179" s="90">
        <f t="shared" si="148"/>
        <v>0</v>
      </c>
      <c r="BQ179" s="90">
        <f t="shared" si="140"/>
        <v>0</v>
      </c>
      <c r="BR179" s="90">
        <f t="shared" si="138"/>
        <v>0</v>
      </c>
      <c r="BS179" s="90" t="str">
        <f t="shared" si="131"/>
        <v/>
      </c>
      <c r="BT179" s="90" t="e">
        <f t="shared" si="149"/>
        <v>#NUM!</v>
      </c>
      <c r="BU179" s="90" t="e">
        <f t="shared" si="136"/>
        <v>#NUM!</v>
      </c>
      <c r="BV179" s="127">
        <f t="shared" si="150"/>
        <v>0</v>
      </c>
      <c r="BW179" s="128" t="e">
        <f t="shared" si="151"/>
        <v>#NUM!</v>
      </c>
      <c r="BX179" s="128" t="e">
        <f t="shared" si="152"/>
        <v>#NUM!</v>
      </c>
      <c r="BY179" s="128" t="str">
        <f t="shared" si="153"/>
        <v/>
      </c>
      <c r="BZ179" s="128" t="str">
        <f t="shared" si="134"/>
        <v/>
      </c>
      <c r="CA179" s="90">
        <f t="shared" si="154"/>
        <v>0</v>
      </c>
      <c r="CB179" s="90"/>
      <c r="CC179" s="90"/>
      <c r="CD179" s="129"/>
    </row>
    <row r="180" spans="55:82">
      <c r="BC180" s="124">
        <v>207</v>
      </c>
      <c r="BD180" s="125">
        <f t="shared" si="141"/>
        <v>1</v>
      </c>
      <c r="BE180" s="126">
        <f t="shared" si="142"/>
        <v>1</v>
      </c>
      <c r="BF180" s="90">
        <f t="shared" si="139"/>
        <v>0</v>
      </c>
      <c r="BG180" s="90">
        <f t="shared" si="137"/>
        <v>0</v>
      </c>
      <c r="BH180" s="90" t="str">
        <f t="shared" si="132"/>
        <v/>
      </c>
      <c r="BI180" s="90" t="e">
        <f t="shared" si="143"/>
        <v>#NUM!</v>
      </c>
      <c r="BJ180" s="90" t="str">
        <f t="shared" si="135"/>
        <v/>
      </c>
      <c r="BK180" s="127">
        <f t="shared" si="144"/>
        <v>0</v>
      </c>
      <c r="BL180" s="128" t="e">
        <f t="shared" si="145"/>
        <v>#NUM!</v>
      </c>
      <c r="BM180" s="128" t="e">
        <f t="shared" si="146"/>
        <v>#NUM!</v>
      </c>
      <c r="BN180" s="128" t="str">
        <f t="shared" si="147"/>
        <v/>
      </c>
      <c r="BO180" s="128" t="str">
        <f t="shared" si="133"/>
        <v/>
      </c>
      <c r="BP180" s="90">
        <f t="shared" si="148"/>
        <v>0</v>
      </c>
      <c r="BQ180" s="90">
        <f t="shared" si="140"/>
        <v>0</v>
      </c>
      <c r="BR180" s="90">
        <f t="shared" si="138"/>
        <v>0</v>
      </c>
      <c r="BS180" s="90" t="str">
        <f t="shared" si="131"/>
        <v/>
      </c>
      <c r="BT180" s="90" t="e">
        <f t="shared" si="149"/>
        <v>#NUM!</v>
      </c>
      <c r="BU180" s="90" t="e">
        <f t="shared" si="136"/>
        <v>#NUM!</v>
      </c>
      <c r="BV180" s="127">
        <f t="shared" si="150"/>
        <v>0</v>
      </c>
      <c r="BW180" s="128" t="e">
        <f t="shared" si="151"/>
        <v>#NUM!</v>
      </c>
      <c r="BX180" s="128" t="e">
        <f t="shared" si="152"/>
        <v>#NUM!</v>
      </c>
      <c r="BY180" s="128" t="str">
        <f t="shared" si="153"/>
        <v/>
      </c>
      <c r="BZ180" s="128" t="str">
        <f t="shared" si="134"/>
        <v/>
      </c>
      <c r="CA180" s="90">
        <f t="shared" si="154"/>
        <v>0</v>
      </c>
      <c r="CB180" s="90"/>
      <c r="CC180" s="90"/>
      <c r="CD180" s="129"/>
    </row>
    <row r="181" spans="55:82">
      <c r="BC181" s="124">
        <v>208</v>
      </c>
      <c r="BD181" s="125">
        <f t="shared" si="141"/>
        <v>1</v>
      </c>
      <c r="BE181" s="126">
        <f t="shared" si="142"/>
        <v>1</v>
      </c>
      <c r="BF181" s="90">
        <f t="shared" si="139"/>
        <v>0</v>
      </c>
      <c r="BG181" s="90">
        <f t="shared" si="137"/>
        <v>0</v>
      </c>
      <c r="BH181" s="90" t="str">
        <f t="shared" si="132"/>
        <v/>
      </c>
      <c r="BI181" s="90" t="e">
        <f t="shared" si="143"/>
        <v>#NUM!</v>
      </c>
      <c r="BJ181" s="90" t="str">
        <f t="shared" si="135"/>
        <v/>
      </c>
      <c r="BK181" s="127">
        <f t="shared" si="144"/>
        <v>0</v>
      </c>
      <c r="BL181" s="128" t="e">
        <f t="shared" si="145"/>
        <v>#NUM!</v>
      </c>
      <c r="BM181" s="128" t="e">
        <f t="shared" si="146"/>
        <v>#NUM!</v>
      </c>
      <c r="BN181" s="128" t="str">
        <f t="shared" si="147"/>
        <v/>
      </c>
      <c r="BO181" s="128" t="str">
        <f t="shared" si="133"/>
        <v/>
      </c>
      <c r="BP181" s="90">
        <f t="shared" si="148"/>
        <v>0</v>
      </c>
      <c r="BQ181" s="90">
        <f t="shared" si="140"/>
        <v>0</v>
      </c>
      <c r="BR181" s="90">
        <f t="shared" si="138"/>
        <v>0</v>
      </c>
      <c r="BS181" s="90" t="str">
        <f t="shared" si="131"/>
        <v/>
      </c>
      <c r="BT181" s="90" t="e">
        <f t="shared" si="149"/>
        <v>#NUM!</v>
      </c>
      <c r="BU181" s="90" t="e">
        <f t="shared" si="136"/>
        <v>#NUM!</v>
      </c>
      <c r="BV181" s="127">
        <f t="shared" si="150"/>
        <v>0</v>
      </c>
      <c r="BW181" s="128" t="e">
        <f t="shared" si="151"/>
        <v>#NUM!</v>
      </c>
      <c r="BX181" s="128" t="e">
        <f t="shared" si="152"/>
        <v>#NUM!</v>
      </c>
      <c r="BY181" s="128" t="str">
        <f t="shared" si="153"/>
        <v/>
      </c>
      <c r="BZ181" s="128" t="str">
        <f t="shared" si="134"/>
        <v/>
      </c>
      <c r="CA181" s="90">
        <f t="shared" si="154"/>
        <v>0</v>
      </c>
      <c r="CB181" s="90"/>
      <c r="CC181" s="90"/>
      <c r="CD181" s="129"/>
    </row>
    <row r="182" spans="55:82">
      <c r="BC182" s="124">
        <v>209</v>
      </c>
      <c r="BD182" s="125">
        <f t="shared" si="141"/>
        <v>1</v>
      </c>
      <c r="BE182" s="126">
        <f t="shared" si="142"/>
        <v>1</v>
      </c>
      <c r="BF182" s="90">
        <f t="shared" si="139"/>
        <v>0</v>
      </c>
      <c r="BG182" s="90">
        <f t="shared" si="137"/>
        <v>0</v>
      </c>
      <c r="BH182" s="90" t="str">
        <f t="shared" si="132"/>
        <v/>
      </c>
      <c r="BI182" s="90" t="e">
        <f t="shared" si="143"/>
        <v>#NUM!</v>
      </c>
      <c r="BJ182" s="90" t="str">
        <f t="shared" si="135"/>
        <v/>
      </c>
      <c r="BK182" s="127">
        <f t="shared" si="144"/>
        <v>0</v>
      </c>
      <c r="BL182" s="128" t="e">
        <f t="shared" si="145"/>
        <v>#NUM!</v>
      </c>
      <c r="BM182" s="128" t="e">
        <f t="shared" si="146"/>
        <v>#NUM!</v>
      </c>
      <c r="BN182" s="128" t="str">
        <f t="shared" si="147"/>
        <v/>
      </c>
      <c r="BO182" s="128" t="str">
        <f t="shared" si="133"/>
        <v/>
      </c>
      <c r="BP182" s="90">
        <f t="shared" si="148"/>
        <v>0</v>
      </c>
      <c r="BQ182" s="90">
        <f t="shared" si="140"/>
        <v>0</v>
      </c>
      <c r="BR182" s="90">
        <f t="shared" si="138"/>
        <v>0</v>
      </c>
      <c r="BS182" s="90" t="str">
        <f t="shared" si="131"/>
        <v/>
      </c>
      <c r="BT182" s="90" t="e">
        <f t="shared" si="149"/>
        <v>#NUM!</v>
      </c>
      <c r="BU182" s="90" t="e">
        <f t="shared" si="136"/>
        <v>#NUM!</v>
      </c>
      <c r="BV182" s="127">
        <f t="shared" si="150"/>
        <v>0</v>
      </c>
      <c r="BW182" s="128" t="e">
        <f t="shared" si="151"/>
        <v>#NUM!</v>
      </c>
      <c r="BX182" s="128" t="e">
        <f t="shared" si="152"/>
        <v>#NUM!</v>
      </c>
      <c r="BY182" s="128" t="str">
        <f t="shared" si="153"/>
        <v/>
      </c>
      <c r="BZ182" s="128" t="str">
        <f t="shared" si="134"/>
        <v/>
      </c>
      <c r="CA182" s="90">
        <f t="shared" si="154"/>
        <v>0</v>
      </c>
      <c r="CB182" s="90"/>
      <c r="CC182" s="90"/>
      <c r="CD182" s="129"/>
    </row>
    <row r="183" spans="55:82">
      <c r="BC183" s="124">
        <v>210</v>
      </c>
      <c r="BD183" s="125">
        <f t="shared" si="141"/>
        <v>1</v>
      </c>
      <c r="BE183" s="126">
        <f t="shared" si="142"/>
        <v>1</v>
      </c>
      <c r="BF183" s="90">
        <f t="shared" si="139"/>
        <v>0</v>
      </c>
      <c r="BG183" s="90">
        <f t="shared" si="137"/>
        <v>0</v>
      </c>
      <c r="BH183" s="90" t="str">
        <f t="shared" si="132"/>
        <v/>
      </c>
      <c r="BI183" s="90" t="e">
        <f t="shared" si="143"/>
        <v>#NUM!</v>
      </c>
      <c r="BJ183" s="90" t="str">
        <f t="shared" si="135"/>
        <v/>
      </c>
      <c r="BK183" s="127">
        <f t="shared" si="144"/>
        <v>0</v>
      </c>
      <c r="BL183" s="128" t="e">
        <f t="shared" si="145"/>
        <v>#NUM!</v>
      </c>
      <c r="BM183" s="128" t="e">
        <f t="shared" si="146"/>
        <v>#NUM!</v>
      </c>
      <c r="BN183" s="128" t="str">
        <f t="shared" si="147"/>
        <v/>
      </c>
      <c r="BO183" s="128" t="str">
        <f t="shared" si="133"/>
        <v/>
      </c>
      <c r="BP183" s="90">
        <f t="shared" si="148"/>
        <v>0</v>
      </c>
      <c r="BQ183" s="90">
        <f t="shared" si="140"/>
        <v>0</v>
      </c>
      <c r="BR183" s="90">
        <f t="shared" si="138"/>
        <v>0</v>
      </c>
      <c r="BS183" s="90" t="str">
        <f t="shared" si="131"/>
        <v/>
      </c>
      <c r="BT183" s="90" t="e">
        <f t="shared" si="149"/>
        <v>#NUM!</v>
      </c>
      <c r="BU183" s="90" t="e">
        <f t="shared" si="136"/>
        <v>#NUM!</v>
      </c>
      <c r="BV183" s="127">
        <f t="shared" si="150"/>
        <v>0</v>
      </c>
      <c r="BW183" s="128" t="e">
        <f t="shared" si="151"/>
        <v>#NUM!</v>
      </c>
      <c r="BX183" s="128" t="e">
        <f t="shared" si="152"/>
        <v>#NUM!</v>
      </c>
      <c r="BY183" s="128" t="str">
        <f t="shared" si="153"/>
        <v/>
      </c>
      <c r="BZ183" s="128" t="str">
        <f t="shared" si="134"/>
        <v/>
      </c>
      <c r="CA183" s="90">
        <f t="shared" si="154"/>
        <v>0</v>
      </c>
      <c r="CB183" s="90"/>
      <c r="CC183" s="90"/>
      <c r="CD183" s="129"/>
    </row>
    <row r="184" spans="55:82">
      <c r="BC184" s="124">
        <v>211</v>
      </c>
      <c r="BD184" s="125">
        <f t="shared" si="141"/>
        <v>1</v>
      </c>
      <c r="BE184" s="126">
        <f t="shared" si="142"/>
        <v>1</v>
      </c>
      <c r="BF184" s="90">
        <f t="shared" si="139"/>
        <v>0</v>
      </c>
      <c r="BG184" s="90">
        <f t="shared" si="137"/>
        <v>0</v>
      </c>
      <c r="BH184" s="90" t="str">
        <f t="shared" si="132"/>
        <v/>
      </c>
      <c r="BI184" s="90" t="e">
        <f t="shared" si="143"/>
        <v>#NUM!</v>
      </c>
      <c r="BJ184" s="90" t="str">
        <f t="shared" si="135"/>
        <v/>
      </c>
      <c r="BK184" s="127">
        <f t="shared" si="144"/>
        <v>0</v>
      </c>
      <c r="BL184" s="128" t="e">
        <f t="shared" si="145"/>
        <v>#NUM!</v>
      </c>
      <c r="BM184" s="128" t="e">
        <f t="shared" si="146"/>
        <v>#NUM!</v>
      </c>
      <c r="BN184" s="128" t="str">
        <f t="shared" si="147"/>
        <v/>
      </c>
      <c r="BO184" s="128" t="str">
        <f t="shared" si="133"/>
        <v/>
      </c>
      <c r="BP184" s="90">
        <f t="shared" si="148"/>
        <v>0</v>
      </c>
      <c r="BQ184" s="90">
        <f t="shared" si="140"/>
        <v>0</v>
      </c>
      <c r="BR184" s="90">
        <f t="shared" si="138"/>
        <v>0</v>
      </c>
      <c r="BS184" s="90" t="str">
        <f t="shared" si="131"/>
        <v/>
      </c>
      <c r="BT184" s="90" t="e">
        <f t="shared" si="149"/>
        <v>#NUM!</v>
      </c>
      <c r="BU184" s="90" t="e">
        <f t="shared" si="136"/>
        <v>#NUM!</v>
      </c>
      <c r="BV184" s="127">
        <f t="shared" si="150"/>
        <v>0</v>
      </c>
      <c r="BW184" s="128" t="e">
        <f t="shared" si="151"/>
        <v>#NUM!</v>
      </c>
      <c r="BX184" s="128" t="e">
        <f t="shared" si="152"/>
        <v>#NUM!</v>
      </c>
      <c r="BY184" s="128" t="str">
        <f t="shared" si="153"/>
        <v/>
      </c>
      <c r="BZ184" s="128" t="str">
        <f t="shared" si="134"/>
        <v/>
      </c>
      <c r="CA184" s="90">
        <f t="shared" si="154"/>
        <v>0</v>
      </c>
      <c r="CB184" s="90"/>
      <c r="CC184" s="90"/>
      <c r="CD184" s="129"/>
    </row>
    <row r="185" spans="55:82">
      <c r="BC185" s="124">
        <v>212</v>
      </c>
      <c r="BD185" s="125">
        <f t="shared" si="141"/>
        <v>1</v>
      </c>
      <c r="BE185" s="126">
        <f t="shared" si="142"/>
        <v>1</v>
      </c>
      <c r="BF185" s="90">
        <f t="shared" si="139"/>
        <v>0</v>
      </c>
      <c r="BG185" s="90">
        <f t="shared" si="137"/>
        <v>0</v>
      </c>
      <c r="BH185" s="90" t="str">
        <f t="shared" si="132"/>
        <v/>
      </c>
      <c r="BI185" s="90" t="e">
        <f t="shared" si="143"/>
        <v>#NUM!</v>
      </c>
      <c r="BJ185" s="90" t="str">
        <f t="shared" si="135"/>
        <v/>
      </c>
      <c r="BK185" s="127">
        <f t="shared" si="144"/>
        <v>0</v>
      </c>
      <c r="BL185" s="128" t="e">
        <f t="shared" si="145"/>
        <v>#NUM!</v>
      </c>
      <c r="BM185" s="128" t="e">
        <f t="shared" si="146"/>
        <v>#NUM!</v>
      </c>
      <c r="BN185" s="128" t="str">
        <f t="shared" si="147"/>
        <v/>
      </c>
      <c r="BO185" s="128" t="str">
        <f t="shared" si="133"/>
        <v/>
      </c>
      <c r="BP185" s="90">
        <f t="shared" si="148"/>
        <v>0</v>
      </c>
      <c r="BQ185" s="90">
        <f t="shared" si="140"/>
        <v>0</v>
      </c>
      <c r="BR185" s="90">
        <f t="shared" si="138"/>
        <v>0</v>
      </c>
      <c r="BS185" s="90" t="str">
        <f t="shared" si="131"/>
        <v/>
      </c>
      <c r="BT185" s="90" t="e">
        <f t="shared" si="149"/>
        <v>#NUM!</v>
      </c>
      <c r="BU185" s="90" t="e">
        <f t="shared" si="136"/>
        <v>#NUM!</v>
      </c>
      <c r="BV185" s="127">
        <f t="shared" si="150"/>
        <v>0</v>
      </c>
      <c r="BW185" s="128" t="e">
        <f t="shared" si="151"/>
        <v>#NUM!</v>
      </c>
      <c r="BX185" s="128" t="e">
        <f t="shared" si="152"/>
        <v>#NUM!</v>
      </c>
      <c r="BY185" s="128" t="str">
        <f t="shared" si="153"/>
        <v/>
      </c>
      <c r="BZ185" s="128" t="str">
        <f t="shared" si="134"/>
        <v/>
      </c>
      <c r="CA185" s="90">
        <f t="shared" si="154"/>
        <v>0</v>
      </c>
      <c r="CB185" s="90"/>
      <c r="CC185" s="90"/>
      <c r="CD185" s="129"/>
    </row>
    <row r="186" spans="55:82">
      <c r="BC186" s="124">
        <v>213</v>
      </c>
      <c r="BD186" s="125">
        <f t="shared" si="141"/>
        <v>1</v>
      </c>
      <c r="BE186" s="126">
        <f t="shared" si="142"/>
        <v>1</v>
      </c>
      <c r="BF186" s="90">
        <f t="shared" si="139"/>
        <v>0</v>
      </c>
      <c r="BG186" s="90">
        <f t="shared" si="137"/>
        <v>0</v>
      </c>
      <c r="BH186" s="90" t="str">
        <f t="shared" si="132"/>
        <v/>
      </c>
      <c r="BI186" s="90" t="e">
        <f t="shared" si="143"/>
        <v>#NUM!</v>
      </c>
      <c r="BJ186" s="90" t="str">
        <f t="shared" si="135"/>
        <v/>
      </c>
      <c r="BK186" s="127">
        <f t="shared" si="144"/>
        <v>0</v>
      </c>
      <c r="BL186" s="128" t="e">
        <f t="shared" si="145"/>
        <v>#NUM!</v>
      </c>
      <c r="BM186" s="128" t="e">
        <f t="shared" si="146"/>
        <v>#NUM!</v>
      </c>
      <c r="BN186" s="128" t="str">
        <f t="shared" si="147"/>
        <v/>
      </c>
      <c r="BO186" s="128" t="str">
        <f t="shared" si="133"/>
        <v/>
      </c>
      <c r="BP186" s="90">
        <f t="shared" si="148"/>
        <v>0</v>
      </c>
      <c r="BQ186" s="90">
        <f t="shared" si="140"/>
        <v>0</v>
      </c>
      <c r="BR186" s="90">
        <f t="shared" si="138"/>
        <v>0</v>
      </c>
      <c r="BS186" s="90" t="str">
        <f t="shared" si="131"/>
        <v/>
      </c>
      <c r="BT186" s="90" t="e">
        <f t="shared" si="149"/>
        <v>#NUM!</v>
      </c>
      <c r="BU186" s="90" t="e">
        <f t="shared" si="136"/>
        <v>#NUM!</v>
      </c>
      <c r="BV186" s="127">
        <f t="shared" si="150"/>
        <v>0</v>
      </c>
      <c r="BW186" s="128" t="e">
        <f t="shared" si="151"/>
        <v>#NUM!</v>
      </c>
      <c r="BX186" s="128" t="e">
        <f t="shared" si="152"/>
        <v>#NUM!</v>
      </c>
      <c r="BY186" s="128" t="str">
        <f t="shared" si="153"/>
        <v/>
      </c>
      <c r="BZ186" s="128" t="str">
        <f t="shared" si="134"/>
        <v/>
      </c>
      <c r="CA186" s="90">
        <f t="shared" si="154"/>
        <v>0</v>
      </c>
      <c r="CB186" s="90"/>
      <c r="CC186" s="90"/>
      <c r="CD186" s="129"/>
    </row>
    <row r="187" spans="55:82">
      <c r="BC187" s="124">
        <v>214</v>
      </c>
      <c r="BD187" s="125">
        <f t="shared" si="141"/>
        <v>1</v>
      </c>
      <c r="BE187" s="126">
        <f t="shared" si="142"/>
        <v>1</v>
      </c>
      <c r="BF187" s="90">
        <f t="shared" si="139"/>
        <v>0</v>
      </c>
      <c r="BG187" s="90">
        <f t="shared" si="137"/>
        <v>0</v>
      </c>
      <c r="BH187" s="90" t="str">
        <f t="shared" si="132"/>
        <v/>
      </c>
      <c r="BI187" s="90" t="e">
        <f t="shared" si="143"/>
        <v>#NUM!</v>
      </c>
      <c r="BJ187" s="90" t="str">
        <f t="shared" si="135"/>
        <v/>
      </c>
      <c r="BK187" s="127">
        <f t="shared" si="144"/>
        <v>0</v>
      </c>
      <c r="BL187" s="128" t="e">
        <f t="shared" si="145"/>
        <v>#NUM!</v>
      </c>
      <c r="BM187" s="128" t="e">
        <f t="shared" si="146"/>
        <v>#NUM!</v>
      </c>
      <c r="BN187" s="128" t="str">
        <f t="shared" si="147"/>
        <v/>
      </c>
      <c r="BO187" s="128" t="str">
        <f t="shared" si="133"/>
        <v/>
      </c>
      <c r="BP187" s="90">
        <f t="shared" si="148"/>
        <v>0</v>
      </c>
      <c r="BQ187" s="90">
        <f t="shared" si="140"/>
        <v>0</v>
      </c>
      <c r="BR187" s="90">
        <f t="shared" si="138"/>
        <v>0</v>
      </c>
      <c r="BS187" s="90" t="str">
        <f t="shared" si="131"/>
        <v/>
      </c>
      <c r="BT187" s="90" t="e">
        <f t="shared" si="149"/>
        <v>#NUM!</v>
      </c>
      <c r="BU187" s="90" t="e">
        <f t="shared" si="136"/>
        <v>#NUM!</v>
      </c>
      <c r="BV187" s="127">
        <f t="shared" si="150"/>
        <v>0</v>
      </c>
      <c r="BW187" s="128" t="e">
        <f t="shared" si="151"/>
        <v>#NUM!</v>
      </c>
      <c r="BX187" s="128" t="e">
        <f t="shared" si="152"/>
        <v>#NUM!</v>
      </c>
      <c r="BY187" s="128" t="str">
        <f t="shared" si="153"/>
        <v/>
      </c>
      <c r="BZ187" s="128" t="str">
        <f t="shared" si="134"/>
        <v/>
      </c>
      <c r="CA187" s="90">
        <f t="shared" si="154"/>
        <v>0</v>
      </c>
      <c r="CB187" s="90"/>
      <c r="CC187" s="90"/>
      <c r="CD187" s="129"/>
    </row>
    <row r="188" spans="55:82">
      <c r="BC188" s="124">
        <v>215</v>
      </c>
      <c r="BD188" s="125">
        <f t="shared" si="141"/>
        <v>1</v>
      </c>
      <c r="BE188" s="126">
        <f t="shared" si="142"/>
        <v>1</v>
      </c>
      <c r="BF188" s="90">
        <f t="shared" si="139"/>
        <v>0</v>
      </c>
      <c r="BG188" s="90">
        <f t="shared" si="137"/>
        <v>0</v>
      </c>
      <c r="BH188" s="90" t="str">
        <f t="shared" si="132"/>
        <v/>
      </c>
      <c r="BI188" s="90" t="e">
        <f t="shared" si="143"/>
        <v>#NUM!</v>
      </c>
      <c r="BJ188" s="90" t="str">
        <f t="shared" si="135"/>
        <v/>
      </c>
      <c r="BK188" s="127">
        <f t="shared" si="144"/>
        <v>0</v>
      </c>
      <c r="BL188" s="128" t="e">
        <f t="shared" si="145"/>
        <v>#NUM!</v>
      </c>
      <c r="BM188" s="128" t="e">
        <f t="shared" si="146"/>
        <v>#NUM!</v>
      </c>
      <c r="BN188" s="128" t="str">
        <f t="shared" si="147"/>
        <v/>
      </c>
      <c r="BO188" s="128" t="str">
        <f t="shared" si="133"/>
        <v/>
      </c>
      <c r="BP188" s="90">
        <f t="shared" si="148"/>
        <v>0</v>
      </c>
      <c r="BQ188" s="90">
        <f t="shared" si="140"/>
        <v>0</v>
      </c>
      <c r="BR188" s="90">
        <f t="shared" si="138"/>
        <v>0</v>
      </c>
      <c r="BS188" s="90" t="str">
        <f t="shared" si="131"/>
        <v/>
      </c>
      <c r="BT188" s="90" t="e">
        <f t="shared" si="149"/>
        <v>#NUM!</v>
      </c>
      <c r="BU188" s="90" t="e">
        <f t="shared" si="136"/>
        <v>#NUM!</v>
      </c>
      <c r="BV188" s="127">
        <f t="shared" si="150"/>
        <v>0</v>
      </c>
      <c r="BW188" s="128" t="e">
        <f t="shared" si="151"/>
        <v>#NUM!</v>
      </c>
      <c r="BX188" s="128" t="e">
        <f t="shared" si="152"/>
        <v>#NUM!</v>
      </c>
      <c r="BY188" s="128" t="str">
        <f t="shared" si="153"/>
        <v/>
      </c>
      <c r="BZ188" s="128" t="str">
        <f t="shared" si="134"/>
        <v/>
      </c>
      <c r="CA188" s="90">
        <f t="shared" si="154"/>
        <v>0</v>
      </c>
      <c r="CB188" s="90"/>
      <c r="CC188" s="90"/>
      <c r="CD188" s="129"/>
    </row>
    <row r="189" spans="55:82">
      <c r="BC189" s="124">
        <v>216</v>
      </c>
      <c r="BD189" s="125">
        <f t="shared" si="141"/>
        <v>1</v>
      </c>
      <c r="BE189" s="126">
        <f t="shared" si="142"/>
        <v>1</v>
      </c>
      <c r="BF189" s="90">
        <f t="shared" si="139"/>
        <v>0</v>
      </c>
      <c r="BG189" s="90">
        <f t="shared" si="137"/>
        <v>0</v>
      </c>
      <c r="BH189" s="90" t="str">
        <f t="shared" si="132"/>
        <v/>
      </c>
      <c r="BI189" s="90" t="e">
        <f t="shared" si="143"/>
        <v>#NUM!</v>
      </c>
      <c r="BJ189" s="90" t="str">
        <f t="shared" si="135"/>
        <v/>
      </c>
      <c r="BK189" s="127">
        <f t="shared" si="144"/>
        <v>0</v>
      </c>
      <c r="BL189" s="128" t="e">
        <f t="shared" si="145"/>
        <v>#NUM!</v>
      </c>
      <c r="BM189" s="128" t="e">
        <f t="shared" si="146"/>
        <v>#NUM!</v>
      </c>
      <c r="BN189" s="128" t="str">
        <f t="shared" si="147"/>
        <v/>
      </c>
      <c r="BO189" s="128" t="str">
        <f t="shared" si="133"/>
        <v/>
      </c>
      <c r="BP189" s="90">
        <f t="shared" si="148"/>
        <v>0</v>
      </c>
      <c r="BQ189" s="90">
        <f t="shared" si="140"/>
        <v>0</v>
      </c>
      <c r="BR189" s="90">
        <f t="shared" si="138"/>
        <v>0</v>
      </c>
      <c r="BS189" s="90" t="str">
        <f t="shared" si="131"/>
        <v/>
      </c>
      <c r="BT189" s="90" t="e">
        <f t="shared" si="149"/>
        <v>#NUM!</v>
      </c>
      <c r="BU189" s="90" t="e">
        <f t="shared" si="136"/>
        <v>#NUM!</v>
      </c>
      <c r="BV189" s="127">
        <f t="shared" si="150"/>
        <v>0</v>
      </c>
      <c r="BW189" s="128" t="e">
        <f t="shared" si="151"/>
        <v>#NUM!</v>
      </c>
      <c r="BX189" s="128" t="e">
        <f t="shared" si="152"/>
        <v>#NUM!</v>
      </c>
      <c r="BY189" s="128" t="str">
        <f t="shared" si="153"/>
        <v/>
      </c>
      <c r="BZ189" s="128" t="str">
        <f t="shared" si="134"/>
        <v/>
      </c>
      <c r="CA189" s="90">
        <f t="shared" si="154"/>
        <v>0</v>
      </c>
      <c r="CB189" s="90"/>
      <c r="CC189" s="90"/>
      <c r="CD189" s="129"/>
    </row>
    <row r="190" spans="55:82">
      <c r="BC190" s="124">
        <v>217</v>
      </c>
      <c r="BD190" s="125">
        <f t="shared" si="141"/>
        <v>1</v>
      </c>
      <c r="BE190" s="126">
        <f t="shared" si="142"/>
        <v>1</v>
      </c>
      <c r="BF190" s="90">
        <f t="shared" si="139"/>
        <v>0</v>
      </c>
      <c r="BG190" s="90">
        <f t="shared" si="137"/>
        <v>0</v>
      </c>
      <c r="BH190" s="90" t="str">
        <f t="shared" si="132"/>
        <v/>
      </c>
      <c r="BI190" s="90" t="e">
        <f t="shared" si="143"/>
        <v>#NUM!</v>
      </c>
      <c r="BJ190" s="90" t="str">
        <f t="shared" si="135"/>
        <v/>
      </c>
      <c r="BK190" s="127">
        <f t="shared" si="144"/>
        <v>0</v>
      </c>
      <c r="BL190" s="128" t="e">
        <f t="shared" si="145"/>
        <v>#NUM!</v>
      </c>
      <c r="BM190" s="128" t="e">
        <f t="shared" si="146"/>
        <v>#NUM!</v>
      </c>
      <c r="BN190" s="128" t="str">
        <f t="shared" si="147"/>
        <v/>
      </c>
      <c r="BO190" s="128" t="str">
        <f t="shared" si="133"/>
        <v/>
      </c>
      <c r="BP190" s="90">
        <f t="shared" si="148"/>
        <v>0</v>
      </c>
      <c r="BQ190" s="90">
        <f t="shared" si="140"/>
        <v>0</v>
      </c>
      <c r="BR190" s="90">
        <f t="shared" si="138"/>
        <v>0</v>
      </c>
      <c r="BS190" s="90" t="str">
        <f t="shared" si="131"/>
        <v/>
      </c>
      <c r="BT190" s="90" t="e">
        <f t="shared" si="149"/>
        <v>#NUM!</v>
      </c>
      <c r="BU190" s="90" t="e">
        <f t="shared" si="136"/>
        <v>#NUM!</v>
      </c>
      <c r="BV190" s="127">
        <f t="shared" si="150"/>
        <v>0</v>
      </c>
      <c r="BW190" s="128" t="e">
        <f t="shared" si="151"/>
        <v>#NUM!</v>
      </c>
      <c r="BX190" s="128" t="e">
        <f t="shared" si="152"/>
        <v>#NUM!</v>
      </c>
      <c r="BY190" s="128" t="str">
        <f t="shared" si="153"/>
        <v/>
      </c>
      <c r="BZ190" s="128" t="str">
        <f t="shared" si="134"/>
        <v/>
      </c>
      <c r="CA190" s="90">
        <f t="shared" si="154"/>
        <v>0</v>
      </c>
      <c r="CB190" s="90"/>
      <c r="CC190" s="90"/>
      <c r="CD190" s="129"/>
    </row>
    <row r="191" spans="55:82">
      <c r="BC191" s="124">
        <v>218</v>
      </c>
      <c r="BD191" s="125">
        <f t="shared" si="141"/>
        <v>1</v>
      </c>
      <c r="BE191" s="126">
        <f t="shared" si="142"/>
        <v>1</v>
      </c>
      <c r="BF191" s="90">
        <f t="shared" si="139"/>
        <v>0</v>
      </c>
      <c r="BG191" s="90">
        <f t="shared" si="137"/>
        <v>0</v>
      </c>
      <c r="BH191" s="90" t="str">
        <f t="shared" si="132"/>
        <v/>
      </c>
      <c r="BI191" s="90" t="e">
        <f t="shared" si="143"/>
        <v>#NUM!</v>
      </c>
      <c r="BJ191" s="90" t="str">
        <f t="shared" si="135"/>
        <v/>
      </c>
      <c r="BK191" s="127">
        <f t="shared" si="144"/>
        <v>0</v>
      </c>
      <c r="BL191" s="128" t="e">
        <f t="shared" si="145"/>
        <v>#NUM!</v>
      </c>
      <c r="BM191" s="128" t="e">
        <f t="shared" si="146"/>
        <v>#NUM!</v>
      </c>
      <c r="BN191" s="128" t="str">
        <f t="shared" si="147"/>
        <v/>
      </c>
      <c r="BO191" s="128" t="str">
        <f t="shared" si="133"/>
        <v/>
      </c>
      <c r="BP191" s="90">
        <f t="shared" si="148"/>
        <v>0</v>
      </c>
      <c r="BQ191" s="90">
        <f t="shared" si="140"/>
        <v>0</v>
      </c>
      <c r="BR191" s="90">
        <f t="shared" si="138"/>
        <v>0</v>
      </c>
      <c r="BS191" s="90" t="str">
        <f t="shared" si="131"/>
        <v/>
      </c>
      <c r="BT191" s="90" t="e">
        <f t="shared" si="149"/>
        <v>#NUM!</v>
      </c>
      <c r="BU191" s="90" t="e">
        <f t="shared" si="136"/>
        <v>#NUM!</v>
      </c>
      <c r="BV191" s="127">
        <f t="shared" si="150"/>
        <v>0</v>
      </c>
      <c r="BW191" s="128" t="e">
        <f t="shared" si="151"/>
        <v>#NUM!</v>
      </c>
      <c r="BX191" s="128" t="e">
        <f t="shared" si="152"/>
        <v>#NUM!</v>
      </c>
      <c r="BY191" s="128" t="str">
        <f t="shared" si="153"/>
        <v/>
      </c>
      <c r="BZ191" s="128" t="str">
        <f t="shared" si="134"/>
        <v/>
      </c>
      <c r="CA191" s="90">
        <f t="shared" si="154"/>
        <v>0</v>
      </c>
      <c r="CB191" s="90"/>
      <c r="CC191" s="90"/>
      <c r="CD191" s="129"/>
    </row>
    <row r="192" spans="55:82">
      <c r="BC192" s="124">
        <v>219</v>
      </c>
      <c r="BD192" s="125">
        <f t="shared" si="141"/>
        <v>1</v>
      </c>
      <c r="BE192" s="126">
        <f t="shared" si="142"/>
        <v>1</v>
      </c>
      <c r="BF192" s="90">
        <f t="shared" si="139"/>
        <v>0</v>
      </c>
      <c r="BG192" s="90">
        <f t="shared" si="137"/>
        <v>0</v>
      </c>
      <c r="BH192" s="90" t="str">
        <f t="shared" si="132"/>
        <v/>
      </c>
      <c r="BI192" s="90" t="e">
        <f t="shared" si="143"/>
        <v>#NUM!</v>
      </c>
      <c r="BJ192" s="90" t="str">
        <f t="shared" si="135"/>
        <v/>
      </c>
      <c r="BK192" s="127">
        <f t="shared" si="144"/>
        <v>0</v>
      </c>
      <c r="BL192" s="128" t="e">
        <f t="shared" si="145"/>
        <v>#NUM!</v>
      </c>
      <c r="BM192" s="128" t="e">
        <f t="shared" si="146"/>
        <v>#NUM!</v>
      </c>
      <c r="BN192" s="128" t="str">
        <f t="shared" si="147"/>
        <v/>
      </c>
      <c r="BO192" s="128" t="str">
        <f t="shared" si="133"/>
        <v/>
      </c>
      <c r="BP192" s="90">
        <f t="shared" si="148"/>
        <v>0</v>
      </c>
      <c r="BQ192" s="90">
        <f t="shared" si="140"/>
        <v>0</v>
      </c>
      <c r="BR192" s="90">
        <f t="shared" si="138"/>
        <v>0</v>
      </c>
      <c r="BS192" s="90" t="str">
        <f t="shared" ref="BS192:BS223" si="155">IF(BR192=0,"",$BC192)</f>
        <v/>
      </c>
      <c r="BT192" s="90" t="e">
        <f t="shared" si="149"/>
        <v>#NUM!</v>
      </c>
      <c r="BU192" s="90" t="e">
        <f t="shared" si="136"/>
        <v>#NUM!</v>
      </c>
      <c r="BV192" s="127">
        <f t="shared" si="150"/>
        <v>0</v>
      </c>
      <c r="BW192" s="128" t="e">
        <f t="shared" si="151"/>
        <v>#NUM!</v>
      </c>
      <c r="BX192" s="128" t="e">
        <f t="shared" si="152"/>
        <v>#NUM!</v>
      </c>
      <c r="BY192" s="128" t="str">
        <f t="shared" si="153"/>
        <v/>
      </c>
      <c r="BZ192" s="128" t="str">
        <f t="shared" si="134"/>
        <v/>
      </c>
      <c r="CA192" s="90">
        <f t="shared" si="154"/>
        <v>0</v>
      </c>
      <c r="CB192" s="90"/>
      <c r="CC192" s="90"/>
      <c r="CD192" s="129"/>
    </row>
    <row r="193" spans="55:82">
      <c r="BC193" s="124">
        <v>220</v>
      </c>
      <c r="BD193" s="125">
        <f t="shared" si="141"/>
        <v>1</v>
      </c>
      <c r="BE193" s="126">
        <f t="shared" si="142"/>
        <v>1</v>
      </c>
      <c r="BF193" s="90">
        <f t="shared" si="139"/>
        <v>0</v>
      </c>
      <c r="BG193" s="90">
        <f t="shared" si="137"/>
        <v>0</v>
      </c>
      <c r="BH193" s="90" t="str">
        <f t="shared" ref="BH193:BH223" si="156">IF(BG193=0,"",$BC193)</f>
        <v/>
      </c>
      <c r="BI193" s="90" t="e">
        <f t="shared" si="143"/>
        <v>#NUM!</v>
      </c>
      <c r="BJ193" s="90" t="str">
        <f t="shared" si="135"/>
        <v/>
      </c>
      <c r="BK193" s="127">
        <f t="shared" si="144"/>
        <v>0</v>
      </c>
      <c r="BL193" s="128" t="e">
        <f t="shared" si="145"/>
        <v>#NUM!</v>
      </c>
      <c r="BM193" s="128" t="e">
        <f t="shared" si="146"/>
        <v>#NUM!</v>
      </c>
      <c r="BN193" s="128" t="str">
        <f t="shared" si="147"/>
        <v/>
      </c>
      <c r="BO193" s="128" t="str">
        <f t="shared" ref="BO193:BO223" si="157">IFERROR(BN193+BP193-1,"")</f>
        <v/>
      </c>
      <c r="BP193" s="90">
        <f t="shared" si="148"/>
        <v>0</v>
      </c>
      <c r="BQ193" s="90">
        <f t="shared" si="140"/>
        <v>0</v>
      </c>
      <c r="BR193" s="90">
        <f t="shared" si="138"/>
        <v>0</v>
      </c>
      <c r="BS193" s="90" t="str">
        <f t="shared" si="155"/>
        <v/>
      </c>
      <c r="BT193" s="90" t="e">
        <f t="shared" si="149"/>
        <v>#NUM!</v>
      </c>
      <c r="BU193" s="90" t="e">
        <f t="shared" si="136"/>
        <v>#NUM!</v>
      </c>
      <c r="BV193" s="127">
        <f t="shared" si="150"/>
        <v>0</v>
      </c>
      <c r="BW193" s="128" t="e">
        <f t="shared" si="151"/>
        <v>#NUM!</v>
      </c>
      <c r="BX193" s="128" t="e">
        <f t="shared" si="152"/>
        <v>#NUM!</v>
      </c>
      <c r="BY193" s="128" t="str">
        <f t="shared" si="153"/>
        <v/>
      </c>
      <c r="BZ193" s="128" t="str">
        <f t="shared" ref="BZ193:BZ223" si="158">IFERROR(BY193+CA193-1,"")</f>
        <v/>
      </c>
      <c r="CA193" s="90">
        <f t="shared" si="154"/>
        <v>0</v>
      </c>
      <c r="CB193" s="90"/>
      <c r="CC193" s="90"/>
      <c r="CD193" s="129"/>
    </row>
    <row r="194" spans="55:82">
      <c r="BC194" s="124">
        <v>221</v>
      </c>
      <c r="BD194" s="125">
        <f t="shared" si="141"/>
        <v>1</v>
      </c>
      <c r="BE194" s="126">
        <f t="shared" si="142"/>
        <v>1</v>
      </c>
      <c r="BF194" s="90">
        <f t="shared" si="139"/>
        <v>0</v>
      </c>
      <c r="BG194" s="90">
        <f t="shared" si="137"/>
        <v>0</v>
      </c>
      <c r="BH194" s="90" t="str">
        <f t="shared" si="156"/>
        <v/>
      </c>
      <c r="BI194" s="90" t="e">
        <f t="shared" si="143"/>
        <v>#NUM!</v>
      </c>
      <c r="BJ194" s="90" t="str">
        <f t="shared" si="135"/>
        <v/>
      </c>
      <c r="BK194" s="127">
        <f t="shared" si="144"/>
        <v>0</v>
      </c>
      <c r="BL194" s="128" t="e">
        <f t="shared" si="145"/>
        <v>#NUM!</v>
      </c>
      <c r="BM194" s="128" t="e">
        <f t="shared" si="146"/>
        <v>#NUM!</v>
      </c>
      <c r="BN194" s="128" t="str">
        <f t="shared" si="147"/>
        <v/>
      </c>
      <c r="BO194" s="128" t="str">
        <f t="shared" si="157"/>
        <v/>
      </c>
      <c r="BP194" s="90">
        <f t="shared" si="148"/>
        <v>0</v>
      </c>
      <c r="BQ194" s="90">
        <f t="shared" si="140"/>
        <v>0</v>
      </c>
      <c r="BR194" s="90">
        <f t="shared" si="138"/>
        <v>0</v>
      </c>
      <c r="BS194" s="90" t="str">
        <f t="shared" si="155"/>
        <v/>
      </c>
      <c r="BT194" s="90" t="e">
        <f t="shared" si="149"/>
        <v>#NUM!</v>
      </c>
      <c r="BU194" s="90" t="e">
        <f t="shared" si="136"/>
        <v>#NUM!</v>
      </c>
      <c r="BV194" s="127">
        <f t="shared" si="150"/>
        <v>0</v>
      </c>
      <c r="BW194" s="128" t="e">
        <f t="shared" si="151"/>
        <v>#NUM!</v>
      </c>
      <c r="BX194" s="128" t="e">
        <f t="shared" si="152"/>
        <v>#NUM!</v>
      </c>
      <c r="BY194" s="128" t="str">
        <f t="shared" si="153"/>
        <v/>
      </c>
      <c r="BZ194" s="128" t="str">
        <f t="shared" si="158"/>
        <v/>
      </c>
      <c r="CA194" s="90">
        <f t="shared" si="154"/>
        <v>0</v>
      </c>
      <c r="CB194" s="90"/>
      <c r="CC194" s="90"/>
      <c r="CD194" s="129"/>
    </row>
    <row r="195" spans="55:82">
      <c r="BC195" s="124">
        <v>222</v>
      </c>
      <c r="BD195" s="125">
        <f t="shared" si="141"/>
        <v>1</v>
      </c>
      <c r="BE195" s="126">
        <f t="shared" si="142"/>
        <v>1</v>
      </c>
      <c r="BF195" s="90">
        <f t="shared" si="139"/>
        <v>0</v>
      </c>
      <c r="BG195" s="90">
        <f t="shared" si="137"/>
        <v>0</v>
      </c>
      <c r="BH195" s="90" t="str">
        <f t="shared" si="156"/>
        <v/>
      </c>
      <c r="BI195" s="90" t="e">
        <f t="shared" si="143"/>
        <v>#NUM!</v>
      </c>
      <c r="BJ195" s="90" t="str">
        <f t="shared" si="135"/>
        <v/>
      </c>
      <c r="BK195" s="127">
        <f t="shared" si="144"/>
        <v>0</v>
      </c>
      <c r="BL195" s="128" t="e">
        <f t="shared" si="145"/>
        <v>#NUM!</v>
      </c>
      <c r="BM195" s="128" t="e">
        <f t="shared" si="146"/>
        <v>#NUM!</v>
      </c>
      <c r="BN195" s="128" t="str">
        <f t="shared" si="147"/>
        <v/>
      </c>
      <c r="BO195" s="128" t="str">
        <f t="shared" si="157"/>
        <v/>
      </c>
      <c r="BP195" s="90">
        <f t="shared" si="148"/>
        <v>0</v>
      </c>
      <c r="BQ195" s="90">
        <f t="shared" si="140"/>
        <v>0</v>
      </c>
      <c r="BR195" s="90">
        <f t="shared" si="138"/>
        <v>0</v>
      </c>
      <c r="BS195" s="90" t="str">
        <f t="shared" si="155"/>
        <v/>
      </c>
      <c r="BT195" s="90" t="e">
        <f t="shared" si="149"/>
        <v>#NUM!</v>
      </c>
      <c r="BU195" s="90" t="e">
        <f t="shared" si="136"/>
        <v>#NUM!</v>
      </c>
      <c r="BV195" s="127">
        <f t="shared" si="150"/>
        <v>0</v>
      </c>
      <c r="BW195" s="128" t="e">
        <f t="shared" si="151"/>
        <v>#NUM!</v>
      </c>
      <c r="BX195" s="128" t="e">
        <f t="shared" si="152"/>
        <v>#NUM!</v>
      </c>
      <c r="BY195" s="128" t="str">
        <f t="shared" si="153"/>
        <v/>
      </c>
      <c r="BZ195" s="128" t="str">
        <f t="shared" si="158"/>
        <v/>
      </c>
      <c r="CA195" s="90">
        <f t="shared" si="154"/>
        <v>0</v>
      </c>
      <c r="CB195" s="90"/>
      <c r="CC195" s="90"/>
      <c r="CD195" s="129"/>
    </row>
    <row r="196" spans="55:82">
      <c r="BC196" s="124">
        <v>223</v>
      </c>
      <c r="BD196" s="125">
        <f t="shared" si="141"/>
        <v>1</v>
      </c>
      <c r="BE196" s="126">
        <f t="shared" si="142"/>
        <v>1</v>
      </c>
      <c r="BF196" s="90">
        <f t="shared" si="139"/>
        <v>0</v>
      </c>
      <c r="BG196" s="90">
        <f t="shared" si="137"/>
        <v>0</v>
      </c>
      <c r="BH196" s="90" t="str">
        <f t="shared" si="156"/>
        <v/>
      </c>
      <c r="BI196" s="90" t="e">
        <f t="shared" si="143"/>
        <v>#NUM!</v>
      </c>
      <c r="BJ196" s="90" t="str">
        <f t="shared" si="135"/>
        <v/>
      </c>
      <c r="BK196" s="127">
        <f t="shared" si="144"/>
        <v>0</v>
      </c>
      <c r="BL196" s="128" t="e">
        <f t="shared" si="145"/>
        <v>#NUM!</v>
      </c>
      <c r="BM196" s="128" t="e">
        <f t="shared" si="146"/>
        <v>#NUM!</v>
      </c>
      <c r="BN196" s="128" t="str">
        <f t="shared" si="147"/>
        <v/>
      </c>
      <c r="BO196" s="128" t="str">
        <f t="shared" si="157"/>
        <v/>
      </c>
      <c r="BP196" s="90">
        <f t="shared" si="148"/>
        <v>0</v>
      </c>
      <c r="BQ196" s="90">
        <f t="shared" si="140"/>
        <v>0</v>
      </c>
      <c r="BR196" s="90">
        <f t="shared" si="138"/>
        <v>0</v>
      </c>
      <c r="BS196" s="90" t="str">
        <f t="shared" si="155"/>
        <v/>
      </c>
      <c r="BT196" s="90" t="e">
        <f t="shared" si="149"/>
        <v>#NUM!</v>
      </c>
      <c r="BU196" s="90" t="e">
        <f t="shared" si="136"/>
        <v>#NUM!</v>
      </c>
      <c r="BV196" s="127">
        <f t="shared" si="150"/>
        <v>0</v>
      </c>
      <c r="BW196" s="128" t="e">
        <f t="shared" si="151"/>
        <v>#NUM!</v>
      </c>
      <c r="BX196" s="128" t="e">
        <f t="shared" si="152"/>
        <v>#NUM!</v>
      </c>
      <c r="BY196" s="128" t="str">
        <f t="shared" si="153"/>
        <v/>
      </c>
      <c r="BZ196" s="128" t="str">
        <f t="shared" si="158"/>
        <v/>
      </c>
      <c r="CA196" s="90">
        <f t="shared" si="154"/>
        <v>0</v>
      </c>
      <c r="CB196" s="90"/>
      <c r="CC196" s="90"/>
      <c r="CD196" s="129"/>
    </row>
    <row r="197" spans="55:82">
      <c r="BC197" s="124">
        <v>224</v>
      </c>
      <c r="BD197" s="125">
        <f t="shared" si="141"/>
        <v>1</v>
      </c>
      <c r="BE197" s="126">
        <f t="shared" si="142"/>
        <v>1</v>
      </c>
      <c r="BF197" s="90">
        <f t="shared" si="139"/>
        <v>0</v>
      </c>
      <c r="BG197" s="90">
        <f t="shared" si="137"/>
        <v>0</v>
      </c>
      <c r="BH197" s="90" t="str">
        <f t="shared" si="156"/>
        <v/>
      </c>
      <c r="BI197" s="90" t="e">
        <f t="shared" si="143"/>
        <v>#NUM!</v>
      </c>
      <c r="BJ197" s="90" t="str">
        <f t="shared" si="135"/>
        <v/>
      </c>
      <c r="BK197" s="127">
        <f t="shared" si="144"/>
        <v>0</v>
      </c>
      <c r="BL197" s="128" t="e">
        <f t="shared" si="145"/>
        <v>#NUM!</v>
      </c>
      <c r="BM197" s="128" t="e">
        <f t="shared" si="146"/>
        <v>#NUM!</v>
      </c>
      <c r="BN197" s="128" t="str">
        <f t="shared" si="147"/>
        <v/>
      </c>
      <c r="BO197" s="128" t="str">
        <f t="shared" si="157"/>
        <v/>
      </c>
      <c r="BP197" s="90">
        <f t="shared" si="148"/>
        <v>0</v>
      </c>
      <c r="BQ197" s="90">
        <f t="shared" si="140"/>
        <v>0</v>
      </c>
      <c r="BR197" s="90">
        <f t="shared" si="138"/>
        <v>0</v>
      </c>
      <c r="BS197" s="90" t="str">
        <f t="shared" si="155"/>
        <v/>
      </c>
      <c r="BT197" s="90" t="e">
        <f t="shared" si="149"/>
        <v>#NUM!</v>
      </c>
      <c r="BU197" s="90" t="e">
        <f t="shared" si="136"/>
        <v>#NUM!</v>
      </c>
      <c r="BV197" s="127">
        <f t="shared" si="150"/>
        <v>0</v>
      </c>
      <c r="BW197" s="128" t="e">
        <f t="shared" si="151"/>
        <v>#NUM!</v>
      </c>
      <c r="BX197" s="128" t="e">
        <f t="shared" si="152"/>
        <v>#NUM!</v>
      </c>
      <c r="BY197" s="128" t="str">
        <f t="shared" si="153"/>
        <v/>
      </c>
      <c r="BZ197" s="128" t="str">
        <f t="shared" si="158"/>
        <v/>
      </c>
      <c r="CA197" s="90">
        <f t="shared" si="154"/>
        <v>0</v>
      </c>
      <c r="CB197" s="90"/>
      <c r="CC197" s="90"/>
      <c r="CD197" s="129"/>
    </row>
    <row r="198" spans="55:82">
      <c r="BC198" s="124">
        <v>225</v>
      </c>
      <c r="BD198" s="125">
        <f t="shared" si="141"/>
        <v>1</v>
      </c>
      <c r="BE198" s="126">
        <f t="shared" si="142"/>
        <v>1</v>
      </c>
      <c r="BF198" s="90">
        <f t="shared" si="139"/>
        <v>0</v>
      </c>
      <c r="BG198" s="90">
        <f t="shared" si="137"/>
        <v>0</v>
      </c>
      <c r="BH198" s="90" t="str">
        <f t="shared" si="156"/>
        <v/>
      </c>
      <c r="BI198" s="90" t="e">
        <f t="shared" si="143"/>
        <v>#NUM!</v>
      </c>
      <c r="BJ198" s="90" t="str">
        <f t="shared" si="135"/>
        <v/>
      </c>
      <c r="BK198" s="127">
        <f t="shared" si="144"/>
        <v>0</v>
      </c>
      <c r="BL198" s="128" t="e">
        <f t="shared" si="145"/>
        <v>#NUM!</v>
      </c>
      <c r="BM198" s="128" t="e">
        <f t="shared" si="146"/>
        <v>#NUM!</v>
      </c>
      <c r="BN198" s="128" t="str">
        <f t="shared" si="147"/>
        <v/>
      </c>
      <c r="BO198" s="128" t="str">
        <f t="shared" si="157"/>
        <v/>
      </c>
      <c r="BP198" s="90">
        <f t="shared" si="148"/>
        <v>0</v>
      </c>
      <c r="BQ198" s="90">
        <f t="shared" si="140"/>
        <v>0</v>
      </c>
      <c r="BR198" s="90">
        <f t="shared" si="138"/>
        <v>0</v>
      </c>
      <c r="BS198" s="90" t="str">
        <f t="shared" si="155"/>
        <v/>
      </c>
      <c r="BT198" s="90" t="e">
        <f t="shared" si="149"/>
        <v>#NUM!</v>
      </c>
      <c r="BU198" s="90" t="e">
        <f t="shared" si="136"/>
        <v>#NUM!</v>
      </c>
      <c r="BV198" s="127">
        <f t="shared" si="150"/>
        <v>0</v>
      </c>
      <c r="BW198" s="128" t="e">
        <f t="shared" si="151"/>
        <v>#NUM!</v>
      </c>
      <c r="BX198" s="128" t="e">
        <f t="shared" si="152"/>
        <v>#NUM!</v>
      </c>
      <c r="BY198" s="128" t="str">
        <f t="shared" si="153"/>
        <v/>
      </c>
      <c r="BZ198" s="128" t="str">
        <f t="shared" si="158"/>
        <v/>
      </c>
      <c r="CA198" s="90">
        <f t="shared" si="154"/>
        <v>0</v>
      </c>
      <c r="CB198" s="90"/>
      <c r="CC198" s="90"/>
      <c r="CD198" s="129"/>
    </row>
    <row r="199" spans="55:82">
      <c r="BC199" s="124">
        <v>226</v>
      </c>
      <c r="BD199" s="125">
        <f t="shared" si="141"/>
        <v>1</v>
      </c>
      <c r="BE199" s="126">
        <f t="shared" si="142"/>
        <v>1</v>
      </c>
      <c r="BF199" s="90">
        <f t="shared" si="139"/>
        <v>0</v>
      </c>
      <c r="BG199" s="90">
        <f t="shared" si="137"/>
        <v>0</v>
      </c>
      <c r="BH199" s="90" t="str">
        <f t="shared" si="156"/>
        <v/>
      </c>
      <c r="BI199" s="90" t="e">
        <f t="shared" si="143"/>
        <v>#NUM!</v>
      </c>
      <c r="BJ199" s="90" t="str">
        <f t="shared" si="135"/>
        <v/>
      </c>
      <c r="BK199" s="127">
        <f t="shared" si="144"/>
        <v>0</v>
      </c>
      <c r="BL199" s="128" t="e">
        <f t="shared" si="145"/>
        <v>#NUM!</v>
      </c>
      <c r="BM199" s="128" t="e">
        <f t="shared" si="146"/>
        <v>#NUM!</v>
      </c>
      <c r="BN199" s="128" t="str">
        <f t="shared" si="147"/>
        <v/>
      </c>
      <c r="BO199" s="128" t="str">
        <f t="shared" si="157"/>
        <v/>
      </c>
      <c r="BP199" s="90">
        <f t="shared" si="148"/>
        <v>0</v>
      </c>
      <c r="BQ199" s="90">
        <f t="shared" si="140"/>
        <v>0</v>
      </c>
      <c r="BR199" s="90">
        <f t="shared" si="138"/>
        <v>0</v>
      </c>
      <c r="BS199" s="90" t="str">
        <f t="shared" si="155"/>
        <v/>
      </c>
      <c r="BT199" s="90" t="e">
        <f t="shared" si="149"/>
        <v>#NUM!</v>
      </c>
      <c r="BU199" s="90" t="e">
        <f t="shared" si="136"/>
        <v>#NUM!</v>
      </c>
      <c r="BV199" s="127">
        <f t="shared" si="150"/>
        <v>0</v>
      </c>
      <c r="BW199" s="128" t="e">
        <f t="shared" si="151"/>
        <v>#NUM!</v>
      </c>
      <c r="BX199" s="128" t="e">
        <f t="shared" si="152"/>
        <v>#NUM!</v>
      </c>
      <c r="BY199" s="128" t="str">
        <f t="shared" si="153"/>
        <v/>
      </c>
      <c r="BZ199" s="128" t="str">
        <f t="shared" si="158"/>
        <v/>
      </c>
      <c r="CA199" s="90">
        <f t="shared" si="154"/>
        <v>0</v>
      </c>
      <c r="CB199" s="90"/>
      <c r="CC199" s="90"/>
      <c r="CD199" s="129"/>
    </row>
    <row r="200" spans="55:82">
      <c r="BC200" s="124">
        <v>227</v>
      </c>
      <c r="BD200" s="125">
        <f t="shared" si="141"/>
        <v>1</v>
      </c>
      <c r="BE200" s="126">
        <f t="shared" si="142"/>
        <v>1</v>
      </c>
      <c r="BF200" s="90">
        <f t="shared" si="139"/>
        <v>0</v>
      </c>
      <c r="BG200" s="90">
        <f t="shared" si="137"/>
        <v>0</v>
      </c>
      <c r="BH200" s="90" t="str">
        <f t="shared" si="156"/>
        <v/>
      </c>
      <c r="BI200" s="90" t="e">
        <f t="shared" si="143"/>
        <v>#NUM!</v>
      </c>
      <c r="BJ200" s="90" t="str">
        <f t="shared" si="135"/>
        <v/>
      </c>
      <c r="BK200" s="127">
        <f t="shared" si="144"/>
        <v>0</v>
      </c>
      <c r="BL200" s="128" t="e">
        <f t="shared" si="145"/>
        <v>#NUM!</v>
      </c>
      <c r="BM200" s="128" t="e">
        <f t="shared" si="146"/>
        <v>#NUM!</v>
      </c>
      <c r="BN200" s="128" t="str">
        <f t="shared" si="147"/>
        <v/>
      </c>
      <c r="BO200" s="128" t="str">
        <f t="shared" si="157"/>
        <v/>
      </c>
      <c r="BP200" s="90">
        <f t="shared" si="148"/>
        <v>0</v>
      </c>
      <c r="BQ200" s="90">
        <f t="shared" si="140"/>
        <v>0</v>
      </c>
      <c r="BR200" s="90">
        <f t="shared" si="138"/>
        <v>0</v>
      </c>
      <c r="BS200" s="90" t="str">
        <f t="shared" si="155"/>
        <v/>
      </c>
      <c r="BT200" s="90" t="e">
        <f t="shared" si="149"/>
        <v>#NUM!</v>
      </c>
      <c r="BU200" s="90" t="e">
        <f t="shared" si="136"/>
        <v>#NUM!</v>
      </c>
      <c r="BV200" s="127">
        <f t="shared" si="150"/>
        <v>0</v>
      </c>
      <c r="BW200" s="128" t="e">
        <f t="shared" si="151"/>
        <v>#NUM!</v>
      </c>
      <c r="BX200" s="128" t="e">
        <f t="shared" si="152"/>
        <v>#NUM!</v>
      </c>
      <c r="BY200" s="128" t="str">
        <f t="shared" si="153"/>
        <v/>
      </c>
      <c r="BZ200" s="128" t="str">
        <f t="shared" si="158"/>
        <v/>
      </c>
      <c r="CA200" s="90">
        <f t="shared" si="154"/>
        <v>0</v>
      </c>
      <c r="CB200" s="90"/>
      <c r="CC200" s="90"/>
      <c r="CD200" s="129"/>
    </row>
    <row r="201" spans="55:82">
      <c r="BC201" s="124">
        <v>228</v>
      </c>
      <c r="BD201" s="125">
        <f t="shared" si="141"/>
        <v>1</v>
      </c>
      <c r="BE201" s="126">
        <f t="shared" si="142"/>
        <v>1</v>
      </c>
      <c r="BF201" s="90">
        <f t="shared" si="139"/>
        <v>0</v>
      </c>
      <c r="BG201" s="90">
        <f t="shared" si="137"/>
        <v>0</v>
      </c>
      <c r="BH201" s="90" t="str">
        <f t="shared" si="156"/>
        <v/>
      </c>
      <c r="BI201" s="90" t="e">
        <f t="shared" si="143"/>
        <v>#NUM!</v>
      </c>
      <c r="BJ201" s="90" t="str">
        <f t="shared" si="135"/>
        <v/>
      </c>
      <c r="BK201" s="127">
        <f t="shared" si="144"/>
        <v>0</v>
      </c>
      <c r="BL201" s="128" t="e">
        <f t="shared" si="145"/>
        <v>#NUM!</v>
      </c>
      <c r="BM201" s="128" t="e">
        <f t="shared" si="146"/>
        <v>#NUM!</v>
      </c>
      <c r="BN201" s="128" t="str">
        <f t="shared" si="147"/>
        <v/>
      </c>
      <c r="BO201" s="128" t="str">
        <f t="shared" si="157"/>
        <v/>
      </c>
      <c r="BP201" s="90">
        <f t="shared" si="148"/>
        <v>0</v>
      </c>
      <c r="BQ201" s="90">
        <f t="shared" si="140"/>
        <v>0</v>
      </c>
      <c r="BR201" s="90">
        <f t="shared" si="138"/>
        <v>0</v>
      </c>
      <c r="BS201" s="90" t="str">
        <f t="shared" si="155"/>
        <v/>
      </c>
      <c r="BT201" s="90" t="e">
        <f t="shared" si="149"/>
        <v>#NUM!</v>
      </c>
      <c r="BU201" s="90" t="e">
        <f t="shared" si="136"/>
        <v>#NUM!</v>
      </c>
      <c r="BV201" s="127">
        <f t="shared" si="150"/>
        <v>0</v>
      </c>
      <c r="BW201" s="128" t="e">
        <f t="shared" si="151"/>
        <v>#NUM!</v>
      </c>
      <c r="BX201" s="128" t="e">
        <f t="shared" si="152"/>
        <v>#NUM!</v>
      </c>
      <c r="BY201" s="128" t="str">
        <f t="shared" si="153"/>
        <v/>
      </c>
      <c r="BZ201" s="128" t="str">
        <f t="shared" si="158"/>
        <v/>
      </c>
      <c r="CA201" s="90">
        <f t="shared" si="154"/>
        <v>0</v>
      </c>
      <c r="CB201" s="90"/>
      <c r="CC201" s="90"/>
      <c r="CD201" s="129"/>
    </row>
    <row r="202" spans="55:82">
      <c r="BC202" s="124">
        <v>229</v>
      </c>
      <c r="BD202" s="125">
        <f t="shared" si="141"/>
        <v>1</v>
      </c>
      <c r="BE202" s="126">
        <f t="shared" si="142"/>
        <v>1</v>
      </c>
      <c r="BF202" s="90">
        <f t="shared" si="139"/>
        <v>0</v>
      </c>
      <c r="BG202" s="90">
        <f t="shared" si="137"/>
        <v>0</v>
      </c>
      <c r="BH202" s="90" t="str">
        <f t="shared" si="156"/>
        <v/>
      </c>
      <c r="BI202" s="90" t="e">
        <f t="shared" si="143"/>
        <v>#NUM!</v>
      </c>
      <c r="BJ202" s="90" t="str">
        <f t="shared" si="135"/>
        <v/>
      </c>
      <c r="BK202" s="127">
        <f t="shared" si="144"/>
        <v>0</v>
      </c>
      <c r="BL202" s="128" t="e">
        <f t="shared" si="145"/>
        <v>#NUM!</v>
      </c>
      <c r="BM202" s="128" t="e">
        <f t="shared" si="146"/>
        <v>#NUM!</v>
      </c>
      <c r="BN202" s="128" t="str">
        <f t="shared" si="147"/>
        <v/>
      </c>
      <c r="BO202" s="128" t="str">
        <f t="shared" si="157"/>
        <v/>
      </c>
      <c r="BP202" s="90">
        <f t="shared" si="148"/>
        <v>0</v>
      </c>
      <c r="BQ202" s="90">
        <f t="shared" si="140"/>
        <v>0</v>
      </c>
      <c r="BR202" s="90">
        <f t="shared" si="138"/>
        <v>0</v>
      </c>
      <c r="BS202" s="90" t="str">
        <f t="shared" si="155"/>
        <v/>
      </c>
      <c r="BT202" s="90" t="e">
        <f t="shared" si="149"/>
        <v>#NUM!</v>
      </c>
      <c r="BU202" s="90" t="e">
        <f t="shared" si="136"/>
        <v>#NUM!</v>
      </c>
      <c r="BV202" s="127">
        <f t="shared" si="150"/>
        <v>0</v>
      </c>
      <c r="BW202" s="128" t="e">
        <f t="shared" si="151"/>
        <v>#NUM!</v>
      </c>
      <c r="BX202" s="128" t="e">
        <f t="shared" si="152"/>
        <v>#NUM!</v>
      </c>
      <c r="BY202" s="128" t="str">
        <f t="shared" si="153"/>
        <v/>
      </c>
      <c r="BZ202" s="128" t="str">
        <f t="shared" si="158"/>
        <v/>
      </c>
      <c r="CA202" s="90">
        <f t="shared" si="154"/>
        <v>0</v>
      </c>
      <c r="CB202" s="90"/>
      <c r="CC202" s="90"/>
      <c r="CD202" s="129"/>
    </row>
    <row r="203" spans="55:82">
      <c r="BC203" s="124">
        <v>230</v>
      </c>
      <c r="BD203" s="125">
        <f t="shared" si="141"/>
        <v>1</v>
      </c>
      <c r="BE203" s="126">
        <f t="shared" si="142"/>
        <v>1</v>
      </c>
      <c r="BF203" s="90">
        <f t="shared" si="139"/>
        <v>0</v>
      </c>
      <c r="BG203" s="90">
        <f t="shared" si="137"/>
        <v>0</v>
      </c>
      <c r="BH203" s="90" t="str">
        <f t="shared" si="156"/>
        <v/>
      </c>
      <c r="BI203" s="90" t="e">
        <f t="shared" si="143"/>
        <v>#NUM!</v>
      </c>
      <c r="BJ203" s="90" t="str">
        <f t="shared" si="135"/>
        <v/>
      </c>
      <c r="BK203" s="127">
        <f t="shared" si="144"/>
        <v>0</v>
      </c>
      <c r="BL203" s="128" t="e">
        <f t="shared" si="145"/>
        <v>#NUM!</v>
      </c>
      <c r="BM203" s="128" t="e">
        <f t="shared" si="146"/>
        <v>#NUM!</v>
      </c>
      <c r="BN203" s="128" t="str">
        <f t="shared" si="147"/>
        <v/>
      </c>
      <c r="BO203" s="128" t="str">
        <f t="shared" si="157"/>
        <v/>
      </c>
      <c r="BP203" s="90">
        <f t="shared" si="148"/>
        <v>0</v>
      </c>
      <c r="BQ203" s="90">
        <f t="shared" si="140"/>
        <v>0</v>
      </c>
      <c r="BR203" s="90">
        <f t="shared" si="138"/>
        <v>0</v>
      </c>
      <c r="BS203" s="90" t="str">
        <f t="shared" si="155"/>
        <v/>
      </c>
      <c r="BT203" s="90" t="e">
        <f t="shared" si="149"/>
        <v>#NUM!</v>
      </c>
      <c r="BU203" s="90" t="e">
        <f t="shared" si="136"/>
        <v>#NUM!</v>
      </c>
      <c r="BV203" s="127">
        <f t="shared" si="150"/>
        <v>0</v>
      </c>
      <c r="BW203" s="128" t="e">
        <f t="shared" si="151"/>
        <v>#NUM!</v>
      </c>
      <c r="BX203" s="128" t="e">
        <f t="shared" si="152"/>
        <v>#NUM!</v>
      </c>
      <c r="BY203" s="128" t="str">
        <f t="shared" si="153"/>
        <v/>
      </c>
      <c r="BZ203" s="128" t="str">
        <f t="shared" si="158"/>
        <v/>
      </c>
      <c r="CA203" s="90">
        <f t="shared" si="154"/>
        <v>0</v>
      </c>
      <c r="CB203" s="90"/>
      <c r="CC203" s="90"/>
      <c r="CD203" s="129"/>
    </row>
    <row r="204" spans="55:82">
      <c r="BC204" s="124">
        <v>231</v>
      </c>
      <c r="BD204" s="125">
        <f t="shared" si="141"/>
        <v>1</v>
      </c>
      <c r="BE204" s="126">
        <f t="shared" si="142"/>
        <v>1</v>
      </c>
      <c r="BF204" s="90">
        <f t="shared" si="139"/>
        <v>0</v>
      </c>
      <c r="BG204" s="90">
        <f t="shared" si="137"/>
        <v>0</v>
      </c>
      <c r="BH204" s="90" t="str">
        <f t="shared" si="156"/>
        <v/>
      </c>
      <c r="BI204" s="90" t="e">
        <f t="shared" si="143"/>
        <v>#NUM!</v>
      </c>
      <c r="BJ204" s="90" t="str">
        <f t="shared" si="135"/>
        <v/>
      </c>
      <c r="BK204" s="127">
        <f t="shared" si="144"/>
        <v>0</v>
      </c>
      <c r="BL204" s="128" t="e">
        <f t="shared" si="145"/>
        <v>#NUM!</v>
      </c>
      <c r="BM204" s="128" t="e">
        <f t="shared" si="146"/>
        <v>#NUM!</v>
      </c>
      <c r="BN204" s="128" t="str">
        <f t="shared" si="147"/>
        <v/>
      </c>
      <c r="BO204" s="128" t="str">
        <f t="shared" si="157"/>
        <v/>
      </c>
      <c r="BP204" s="90">
        <f t="shared" si="148"/>
        <v>0</v>
      </c>
      <c r="BQ204" s="90">
        <f t="shared" si="140"/>
        <v>0</v>
      </c>
      <c r="BR204" s="90">
        <f t="shared" si="138"/>
        <v>0</v>
      </c>
      <c r="BS204" s="90" t="str">
        <f t="shared" si="155"/>
        <v/>
      </c>
      <c r="BT204" s="90" t="e">
        <f t="shared" si="149"/>
        <v>#NUM!</v>
      </c>
      <c r="BU204" s="90" t="e">
        <f t="shared" si="136"/>
        <v>#NUM!</v>
      </c>
      <c r="BV204" s="127">
        <f t="shared" si="150"/>
        <v>0</v>
      </c>
      <c r="BW204" s="128" t="e">
        <f t="shared" si="151"/>
        <v>#NUM!</v>
      </c>
      <c r="BX204" s="128" t="e">
        <f t="shared" si="152"/>
        <v>#NUM!</v>
      </c>
      <c r="BY204" s="128" t="str">
        <f t="shared" si="153"/>
        <v/>
      </c>
      <c r="BZ204" s="128" t="str">
        <f t="shared" si="158"/>
        <v/>
      </c>
      <c r="CA204" s="90">
        <f t="shared" si="154"/>
        <v>0</v>
      </c>
      <c r="CB204" s="90"/>
      <c r="CC204" s="90"/>
      <c r="CD204" s="129"/>
    </row>
    <row r="205" spans="55:82">
      <c r="BC205" s="124">
        <v>232</v>
      </c>
      <c r="BD205" s="125">
        <f t="shared" si="141"/>
        <v>1</v>
      </c>
      <c r="BE205" s="126">
        <f t="shared" si="142"/>
        <v>1</v>
      </c>
      <c r="BF205" s="90">
        <f t="shared" si="139"/>
        <v>0</v>
      </c>
      <c r="BG205" s="90">
        <f t="shared" si="137"/>
        <v>0</v>
      </c>
      <c r="BH205" s="90" t="str">
        <f t="shared" si="156"/>
        <v/>
      </c>
      <c r="BI205" s="90" t="e">
        <f t="shared" si="143"/>
        <v>#NUM!</v>
      </c>
      <c r="BJ205" s="90" t="str">
        <f t="shared" si="135"/>
        <v/>
      </c>
      <c r="BK205" s="127">
        <f t="shared" si="144"/>
        <v>0</v>
      </c>
      <c r="BL205" s="128" t="e">
        <f t="shared" si="145"/>
        <v>#NUM!</v>
      </c>
      <c r="BM205" s="128" t="e">
        <f t="shared" si="146"/>
        <v>#NUM!</v>
      </c>
      <c r="BN205" s="128" t="str">
        <f t="shared" si="147"/>
        <v/>
      </c>
      <c r="BO205" s="128" t="str">
        <f t="shared" si="157"/>
        <v/>
      </c>
      <c r="BP205" s="90">
        <f t="shared" si="148"/>
        <v>0</v>
      </c>
      <c r="BQ205" s="90">
        <f t="shared" si="140"/>
        <v>0</v>
      </c>
      <c r="BR205" s="90">
        <f t="shared" si="138"/>
        <v>0</v>
      </c>
      <c r="BS205" s="90" t="str">
        <f t="shared" si="155"/>
        <v/>
      </c>
      <c r="BT205" s="90" t="e">
        <f t="shared" si="149"/>
        <v>#NUM!</v>
      </c>
      <c r="BU205" s="90" t="e">
        <f t="shared" si="136"/>
        <v>#NUM!</v>
      </c>
      <c r="BV205" s="127">
        <f t="shared" si="150"/>
        <v>0</v>
      </c>
      <c r="BW205" s="128" t="e">
        <f t="shared" si="151"/>
        <v>#NUM!</v>
      </c>
      <c r="BX205" s="128" t="e">
        <f t="shared" si="152"/>
        <v>#NUM!</v>
      </c>
      <c r="BY205" s="128" t="str">
        <f t="shared" si="153"/>
        <v/>
      </c>
      <c r="BZ205" s="128" t="str">
        <f t="shared" si="158"/>
        <v/>
      </c>
      <c r="CA205" s="90">
        <f t="shared" si="154"/>
        <v>0</v>
      </c>
      <c r="CB205" s="90"/>
      <c r="CC205" s="90"/>
      <c r="CD205" s="129"/>
    </row>
    <row r="206" spans="55:82">
      <c r="BC206" s="124">
        <v>233</v>
      </c>
      <c r="BD206" s="125">
        <f t="shared" si="141"/>
        <v>1</v>
      </c>
      <c r="BE206" s="126">
        <f t="shared" si="142"/>
        <v>1</v>
      </c>
      <c r="BF206" s="90">
        <f t="shared" si="139"/>
        <v>0</v>
      </c>
      <c r="BG206" s="90">
        <f t="shared" si="137"/>
        <v>0</v>
      </c>
      <c r="BH206" s="90" t="str">
        <f t="shared" si="156"/>
        <v/>
      </c>
      <c r="BI206" s="90" t="e">
        <f t="shared" si="143"/>
        <v>#NUM!</v>
      </c>
      <c r="BJ206" s="90" t="str">
        <f t="shared" si="135"/>
        <v/>
      </c>
      <c r="BK206" s="127">
        <f t="shared" si="144"/>
        <v>0</v>
      </c>
      <c r="BL206" s="128" t="e">
        <f t="shared" si="145"/>
        <v>#NUM!</v>
      </c>
      <c r="BM206" s="128" t="e">
        <f t="shared" si="146"/>
        <v>#NUM!</v>
      </c>
      <c r="BN206" s="128" t="str">
        <f t="shared" si="147"/>
        <v/>
      </c>
      <c r="BO206" s="128" t="str">
        <f t="shared" si="157"/>
        <v/>
      </c>
      <c r="BP206" s="90">
        <f t="shared" si="148"/>
        <v>0</v>
      </c>
      <c r="BQ206" s="90">
        <f t="shared" si="140"/>
        <v>0</v>
      </c>
      <c r="BR206" s="90">
        <f t="shared" si="138"/>
        <v>0</v>
      </c>
      <c r="BS206" s="90" t="str">
        <f t="shared" si="155"/>
        <v/>
      </c>
      <c r="BT206" s="90" t="e">
        <f t="shared" si="149"/>
        <v>#NUM!</v>
      </c>
      <c r="BU206" s="90" t="e">
        <f t="shared" si="136"/>
        <v>#NUM!</v>
      </c>
      <c r="BV206" s="127">
        <f t="shared" si="150"/>
        <v>0</v>
      </c>
      <c r="BW206" s="128" t="e">
        <f t="shared" si="151"/>
        <v>#NUM!</v>
      </c>
      <c r="BX206" s="128" t="e">
        <f t="shared" si="152"/>
        <v>#NUM!</v>
      </c>
      <c r="BY206" s="128" t="str">
        <f t="shared" si="153"/>
        <v/>
      </c>
      <c r="BZ206" s="128" t="str">
        <f t="shared" si="158"/>
        <v/>
      </c>
      <c r="CA206" s="90">
        <f t="shared" si="154"/>
        <v>0</v>
      </c>
      <c r="CB206" s="90"/>
      <c r="CC206" s="90"/>
      <c r="CD206" s="129"/>
    </row>
    <row r="207" spans="55:82">
      <c r="BC207" s="124">
        <v>234</v>
      </c>
      <c r="BD207" s="125">
        <f t="shared" si="141"/>
        <v>1</v>
      </c>
      <c r="BE207" s="126">
        <f t="shared" si="142"/>
        <v>1</v>
      </c>
      <c r="BF207" s="90">
        <f t="shared" si="139"/>
        <v>0</v>
      </c>
      <c r="BG207" s="90">
        <f t="shared" si="137"/>
        <v>0</v>
      </c>
      <c r="BH207" s="90" t="str">
        <f t="shared" si="156"/>
        <v/>
      </c>
      <c r="BI207" s="90" t="e">
        <f t="shared" si="143"/>
        <v>#NUM!</v>
      </c>
      <c r="BJ207" s="90" t="str">
        <f t="shared" si="135"/>
        <v/>
      </c>
      <c r="BK207" s="127">
        <f t="shared" si="144"/>
        <v>0</v>
      </c>
      <c r="BL207" s="128" t="e">
        <f t="shared" si="145"/>
        <v>#NUM!</v>
      </c>
      <c r="BM207" s="128" t="e">
        <f t="shared" si="146"/>
        <v>#NUM!</v>
      </c>
      <c r="BN207" s="128" t="str">
        <f t="shared" si="147"/>
        <v/>
      </c>
      <c r="BO207" s="128" t="str">
        <f t="shared" si="157"/>
        <v/>
      </c>
      <c r="BP207" s="90">
        <f t="shared" si="148"/>
        <v>0</v>
      </c>
      <c r="BQ207" s="90">
        <f t="shared" si="140"/>
        <v>0</v>
      </c>
      <c r="BR207" s="90">
        <f t="shared" si="138"/>
        <v>0</v>
      </c>
      <c r="BS207" s="90" t="str">
        <f t="shared" si="155"/>
        <v/>
      </c>
      <c r="BT207" s="90" t="e">
        <f t="shared" si="149"/>
        <v>#NUM!</v>
      </c>
      <c r="BU207" s="90" t="e">
        <f t="shared" si="136"/>
        <v>#NUM!</v>
      </c>
      <c r="BV207" s="127">
        <f t="shared" si="150"/>
        <v>0</v>
      </c>
      <c r="BW207" s="128" t="e">
        <f t="shared" si="151"/>
        <v>#NUM!</v>
      </c>
      <c r="BX207" s="128" t="e">
        <f t="shared" si="152"/>
        <v>#NUM!</v>
      </c>
      <c r="BY207" s="128" t="str">
        <f t="shared" si="153"/>
        <v/>
      </c>
      <c r="BZ207" s="128" t="str">
        <f t="shared" si="158"/>
        <v/>
      </c>
      <c r="CA207" s="90">
        <f t="shared" si="154"/>
        <v>0</v>
      </c>
      <c r="CB207" s="90"/>
      <c r="CC207" s="90"/>
      <c r="CD207" s="129"/>
    </row>
    <row r="208" spans="55:82">
      <c r="BC208" s="124">
        <v>235</v>
      </c>
      <c r="BD208" s="125">
        <f t="shared" si="141"/>
        <v>1</v>
      </c>
      <c r="BE208" s="126">
        <f t="shared" si="142"/>
        <v>1</v>
      </c>
      <c r="BF208" s="90">
        <f t="shared" si="139"/>
        <v>0</v>
      </c>
      <c r="BG208" s="90">
        <f t="shared" si="137"/>
        <v>0</v>
      </c>
      <c r="BH208" s="90" t="str">
        <f t="shared" si="156"/>
        <v/>
      </c>
      <c r="BI208" s="90" t="e">
        <f t="shared" si="143"/>
        <v>#NUM!</v>
      </c>
      <c r="BJ208" s="90" t="str">
        <f t="shared" si="135"/>
        <v/>
      </c>
      <c r="BK208" s="127">
        <f t="shared" si="144"/>
        <v>0</v>
      </c>
      <c r="BL208" s="128" t="e">
        <f t="shared" si="145"/>
        <v>#NUM!</v>
      </c>
      <c r="BM208" s="128" t="e">
        <f t="shared" si="146"/>
        <v>#NUM!</v>
      </c>
      <c r="BN208" s="128" t="str">
        <f t="shared" si="147"/>
        <v/>
      </c>
      <c r="BO208" s="128" t="str">
        <f t="shared" si="157"/>
        <v/>
      </c>
      <c r="BP208" s="90">
        <f t="shared" si="148"/>
        <v>0</v>
      </c>
      <c r="BQ208" s="90">
        <f t="shared" si="140"/>
        <v>0</v>
      </c>
      <c r="BR208" s="90">
        <f t="shared" si="138"/>
        <v>0</v>
      </c>
      <c r="BS208" s="90" t="str">
        <f t="shared" si="155"/>
        <v/>
      </c>
      <c r="BT208" s="90" t="e">
        <f t="shared" si="149"/>
        <v>#NUM!</v>
      </c>
      <c r="BU208" s="90" t="e">
        <f t="shared" si="136"/>
        <v>#NUM!</v>
      </c>
      <c r="BV208" s="127">
        <f t="shared" si="150"/>
        <v>0</v>
      </c>
      <c r="BW208" s="128" t="e">
        <f t="shared" si="151"/>
        <v>#NUM!</v>
      </c>
      <c r="BX208" s="128" t="e">
        <f t="shared" si="152"/>
        <v>#NUM!</v>
      </c>
      <c r="BY208" s="128" t="str">
        <f t="shared" si="153"/>
        <v/>
      </c>
      <c r="BZ208" s="128" t="str">
        <f t="shared" si="158"/>
        <v/>
      </c>
      <c r="CA208" s="90">
        <f t="shared" si="154"/>
        <v>0</v>
      </c>
      <c r="CB208" s="90"/>
      <c r="CC208" s="90"/>
      <c r="CD208" s="129"/>
    </row>
    <row r="209" spans="55:82">
      <c r="BC209" s="124">
        <v>236</v>
      </c>
      <c r="BD209" s="125">
        <f t="shared" si="141"/>
        <v>1</v>
      </c>
      <c r="BE209" s="126">
        <f t="shared" si="142"/>
        <v>1</v>
      </c>
      <c r="BF209" s="90">
        <f t="shared" si="139"/>
        <v>0</v>
      </c>
      <c r="BG209" s="90">
        <f t="shared" si="137"/>
        <v>0</v>
      </c>
      <c r="BH209" s="90" t="str">
        <f t="shared" si="156"/>
        <v/>
      </c>
      <c r="BI209" s="90" t="e">
        <f t="shared" si="143"/>
        <v>#NUM!</v>
      </c>
      <c r="BJ209" s="90" t="str">
        <f t="shared" si="135"/>
        <v/>
      </c>
      <c r="BK209" s="127">
        <f t="shared" si="144"/>
        <v>0</v>
      </c>
      <c r="BL209" s="128" t="e">
        <f t="shared" si="145"/>
        <v>#NUM!</v>
      </c>
      <c r="BM209" s="128" t="e">
        <f t="shared" si="146"/>
        <v>#NUM!</v>
      </c>
      <c r="BN209" s="128" t="str">
        <f t="shared" si="147"/>
        <v/>
      </c>
      <c r="BO209" s="128" t="str">
        <f t="shared" si="157"/>
        <v/>
      </c>
      <c r="BP209" s="90">
        <f t="shared" si="148"/>
        <v>0</v>
      </c>
      <c r="BQ209" s="90">
        <f t="shared" si="140"/>
        <v>0</v>
      </c>
      <c r="BR209" s="90">
        <f t="shared" si="138"/>
        <v>0</v>
      </c>
      <c r="BS209" s="90" t="str">
        <f t="shared" si="155"/>
        <v/>
      </c>
      <c r="BT209" s="90" t="e">
        <f t="shared" si="149"/>
        <v>#NUM!</v>
      </c>
      <c r="BU209" s="90" t="e">
        <f t="shared" si="136"/>
        <v>#NUM!</v>
      </c>
      <c r="BV209" s="127">
        <f t="shared" si="150"/>
        <v>0</v>
      </c>
      <c r="BW209" s="128" t="e">
        <f t="shared" si="151"/>
        <v>#NUM!</v>
      </c>
      <c r="BX209" s="128" t="e">
        <f t="shared" si="152"/>
        <v>#NUM!</v>
      </c>
      <c r="BY209" s="128" t="str">
        <f t="shared" si="153"/>
        <v/>
      </c>
      <c r="BZ209" s="128" t="str">
        <f t="shared" si="158"/>
        <v/>
      </c>
      <c r="CA209" s="90">
        <f t="shared" si="154"/>
        <v>0</v>
      </c>
      <c r="CB209" s="90"/>
      <c r="CC209" s="90"/>
      <c r="CD209" s="129"/>
    </row>
    <row r="210" spans="55:82">
      <c r="BC210" s="124">
        <v>237</v>
      </c>
      <c r="BD210" s="125">
        <f t="shared" si="141"/>
        <v>1</v>
      </c>
      <c r="BE210" s="126">
        <f t="shared" si="142"/>
        <v>1</v>
      </c>
      <c r="BF210" s="90">
        <f t="shared" si="139"/>
        <v>0</v>
      </c>
      <c r="BG210" s="90">
        <f t="shared" si="137"/>
        <v>0</v>
      </c>
      <c r="BH210" s="90" t="str">
        <f t="shared" si="156"/>
        <v/>
      </c>
      <c r="BI210" s="90" t="e">
        <f t="shared" si="143"/>
        <v>#NUM!</v>
      </c>
      <c r="BJ210" s="90" t="str">
        <f t="shared" si="135"/>
        <v/>
      </c>
      <c r="BK210" s="127">
        <f t="shared" si="144"/>
        <v>0</v>
      </c>
      <c r="BL210" s="128" t="e">
        <f t="shared" si="145"/>
        <v>#NUM!</v>
      </c>
      <c r="BM210" s="128" t="e">
        <f t="shared" si="146"/>
        <v>#NUM!</v>
      </c>
      <c r="BN210" s="128" t="str">
        <f t="shared" si="147"/>
        <v/>
      </c>
      <c r="BO210" s="128" t="str">
        <f t="shared" si="157"/>
        <v/>
      </c>
      <c r="BP210" s="90">
        <f t="shared" si="148"/>
        <v>0</v>
      </c>
      <c r="BQ210" s="90">
        <f t="shared" si="140"/>
        <v>0</v>
      </c>
      <c r="BR210" s="90">
        <f t="shared" si="138"/>
        <v>0</v>
      </c>
      <c r="BS210" s="90" t="str">
        <f t="shared" si="155"/>
        <v/>
      </c>
      <c r="BT210" s="90" t="e">
        <f t="shared" si="149"/>
        <v>#NUM!</v>
      </c>
      <c r="BU210" s="90" t="e">
        <f t="shared" si="136"/>
        <v>#NUM!</v>
      </c>
      <c r="BV210" s="127">
        <f t="shared" si="150"/>
        <v>0</v>
      </c>
      <c r="BW210" s="128" t="e">
        <f t="shared" si="151"/>
        <v>#NUM!</v>
      </c>
      <c r="BX210" s="128" t="e">
        <f t="shared" si="152"/>
        <v>#NUM!</v>
      </c>
      <c r="BY210" s="128" t="str">
        <f t="shared" si="153"/>
        <v/>
      </c>
      <c r="BZ210" s="128" t="str">
        <f t="shared" si="158"/>
        <v/>
      </c>
      <c r="CA210" s="90">
        <f t="shared" si="154"/>
        <v>0</v>
      </c>
      <c r="CB210" s="90"/>
      <c r="CC210" s="90"/>
      <c r="CD210" s="129"/>
    </row>
    <row r="211" spans="55:82">
      <c r="BC211" s="124">
        <v>238</v>
      </c>
      <c r="BD211" s="125">
        <f t="shared" si="141"/>
        <v>1</v>
      </c>
      <c r="BE211" s="126">
        <f t="shared" si="142"/>
        <v>1</v>
      </c>
      <c r="BF211" s="90">
        <f t="shared" si="139"/>
        <v>0</v>
      </c>
      <c r="BG211" s="90">
        <f t="shared" si="137"/>
        <v>0</v>
      </c>
      <c r="BH211" s="90" t="str">
        <f t="shared" si="156"/>
        <v/>
      </c>
      <c r="BI211" s="90" t="e">
        <f t="shared" si="143"/>
        <v>#NUM!</v>
      </c>
      <c r="BJ211" s="90" t="str">
        <f t="shared" si="135"/>
        <v/>
      </c>
      <c r="BK211" s="127">
        <f t="shared" si="144"/>
        <v>0</v>
      </c>
      <c r="BL211" s="128" t="e">
        <f t="shared" si="145"/>
        <v>#NUM!</v>
      </c>
      <c r="BM211" s="128" t="e">
        <f t="shared" si="146"/>
        <v>#NUM!</v>
      </c>
      <c r="BN211" s="128" t="str">
        <f t="shared" si="147"/>
        <v/>
      </c>
      <c r="BO211" s="128" t="str">
        <f t="shared" si="157"/>
        <v/>
      </c>
      <c r="BP211" s="90">
        <f t="shared" si="148"/>
        <v>0</v>
      </c>
      <c r="BQ211" s="90">
        <f t="shared" si="140"/>
        <v>0</v>
      </c>
      <c r="BR211" s="90">
        <f t="shared" si="138"/>
        <v>0</v>
      </c>
      <c r="BS211" s="90" t="str">
        <f t="shared" si="155"/>
        <v/>
      </c>
      <c r="BT211" s="90" t="e">
        <f t="shared" si="149"/>
        <v>#NUM!</v>
      </c>
      <c r="BU211" s="90" t="e">
        <f t="shared" si="136"/>
        <v>#NUM!</v>
      </c>
      <c r="BV211" s="127">
        <f t="shared" si="150"/>
        <v>0</v>
      </c>
      <c r="BW211" s="128" t="e">
        <f t="shared" si="151"/>
        <v>#NUM!</v>
      </c>
      <c r="BX211" s="128" t="e">
        <f t="shared" si="152"/>
        <v>#NUM!</v>
      </c>
      <c r="BY211" s="128" t="str">
        <f t="shared" si="153"/>
        <v/>
      </c>
      <c r="BZ211" s="128" t="str">
        <f t="shared" si="158"/>
        <v/>
      </c>
      <c r="CA211" s="90">
        <f t="shared" si="154"/>
        <v>0</v>
      </c>
      <c r="CB211" s="90"/>
      <c r="CC211" s="90"/>
      <c r="CD211" s="129"/>
    </row>
    <row r="212" spans="55:82">
      <c r="BC212" s="124">
        <v>239</v>
      </c>
      <c r="BD212" s="125">
        <f t="shared" si="141"/>
        <v>1</v>
      </c>
      <c r="BE212" s="126">
        <f t="shared" si="142"/>
        <v>1</v>
      </c>
      <c r="BF212" s="90">
        <f t="shared" si="139"/>
        <v>0</v>
      </c>
      <c r="BG212" s="90">
        <f t="shared" si="137"/>
        <v>0</v>
      </c>
      <c r="BH212" s="90" t="str">
        <f t="shared" si="156"/>
        <v/>
      </c>
      <c r="BI212" s="90" t="e">
        <f t="shared" si="143"/>
        <v>#NUM!</v>
      </c>
      <c r="BJ212" s="90" t="str">
        <f t="shared" si="135"/>
        <v/>
      </c>
      <c r="BK212" s="127">
        <f t="shared" si="144"/>
        <v>0</v>
      </c>
      <c r="BL212" s="128" t="e">
        <f t="shared" si="145"/>
        <v>#NUM!</v>
      </c>
      <c r="BM212" s="128" t="e">
        <f t="shared" si="146"/>
        <v>#NUM!</v>
      </c>
      <c r="BN212" s="128" t="str">
        <f t="shared" si="147"/>
        <v/>
      </c>
      <c r="BO212" s="128" t="str">
        <f t="shared" si="157"/>
        <v/>
      </c>
      <c r="BP212" s="90">
        <f t="shared" si="148"/>
        <v>0</v>
      </c>
      <c r="BQ212" s="90">
        <f t="shared" si="140"/>
        <v>0</v>
      </c>
      <c r="BR212" s="90">
        <f t="shared" si="138"/>
        <v>0</v>
      </c>
      <c r="BS212" s="90" t="str">
        <f t="shared" si="155"/>
        <v/>
      </c>
      <c r="BT212" s="90" t="e">
        <f t="shared" si="149"/>
        <v>#NUM!</v>
      </c>
      <c r="BU212" s="90" t="e">
        <f t="shared" si="136"/>
        <v>#NUM!</v>
      </c>
      <c r="BV212" s="127">
        <f t="shared" si="150"/>
        <v>0</v>
      </c>
      <c r="BW212" s="128" t="e">
        <f t="shared" si="151"/>
        <v>#NUM!</v>
      </c>
      <c r="BX212" s="128" t="e">
        <f t="shared" si="152"/>
        <v>#NUM!</v>
      </c>
      <c r="BY212" s="128" t="str">
        <f t="shared" si="153"/>
        <v/>
      </c>
      <c r="BZ212" s="128" t="str">
        <f t="shared" si="158"/>
        <v/>
      </c>
      <c r="CA212" s="90">
        <f t="shared" si="154"/>
        <v>0</v>
      </c>
      <c r="CB212" s="90"/>
      <c r="CC212" s="90"/>
      <c r="CD212" s="129"/>
    </row>
    <row r="213" spans="55:82">
      <c r="BC213" s="124">
        <v>240</v>
      </c>
      <c r="BD213" s="125">
        <f t="shared" si="141"/>
        <v>1</v>
      </c>
      <c r="BE213" s="126">
        <f t="shared" si="142"/>
        <v>1</v>
      </c>
      <c r="BF213" s="90">
        <f t="shared" si="139"/>
        <v>0</v>
      </c>
      <c r="BG213" s="90">
        <f t="shared" si="137"/>
        <v>0</v>
      </c>
      <c r="BH213" s="90" t="str">
        <f t="shared" si="156"/>
        <v/>
      </c>
      <c r="BI213" s="90" t="e">
        <f t="shared" si="143"/>
        <v>#NUM!</v>
      </c>
      <c r="BJ213" s="90" t="str">
        <f t="shared" si="135"/>
        <v/>
      </c>
      <c r="BK213" s="127">
        <f t="shared" si="144"/>
        <v>0</v>
      </c>
      <c r="BL213" s="128" t="e">
        <f t="shared" si="145"/>
        <v>#NUM!</v>
      </c>
      <c r="BM213" s="128" t="e">
        <f t="shared" si="146"/>
        <v>#NUM!</v>
      </c>
      <c r="BN213" s="128" t="str">
        <f t="shared" si="147"/>
        <v/>
      </c>
      <c r="BO213" s="128" t="str">
        <f t="shared" si="157"/>
        <v/>
      </c>
      <c r="BP213" s="90">
        <f t="shared" si="148"/>
        <v>0</v>
      </c>
      <c r="BQ213" s="90">
        <f t="shared" si="140"/>
        <v>0</v>
      </c>
      <c r="BR213" s="90">
        <f t="shared" si="138"/>
        <v>0</v>
      </c>
      <c r="BS213" s="90" t="str">
        <f t="shared" si="155"/>
        <v/>
      </c>
      <c r="BT213" s="90" t="e">
        <f t="shared" si="149"/>
        <v>#NUM!</v>
      </c>
      <c r="BU213" s="90" t="e">
        <f t="shared" si="136"/>
        <v>#NUM!</v>
      </c>
      <c r="BV213" s="127">
        <f t="shared" si="150"/>
        <v>0</v>
      </c>
      <c r="BW213" s="128" t="e">
        <f t="shared" si="151"/>
        <v>#NUM!</v>
      </c>
      <c r="BX213" s="128" t="e">
        <f t="shared" si="152"/>
        <v>#NUM!</v>
      </c>
      <c r="BY213" s="128" t="str">
        <f t="shared" si="153"/>
        <v/>
      </c>
      <c r="BZ213" s="128" t="str">
        <f t="shared" si="158"/>
        <v/>
      </c>
      <c r="CA213" s="90">
        <f t="shared" si="154"/>
        <v>0</v>
      </c>
      <c r="CB213" s="90"/>
      <c r="CC213" s="90"/>
      <c r="CD213" s="129"/>
    </row>
    <row r="214" spans="55:82">
      <c r="BC214" s="124">
        <v>241</v>
      </c>
      <c r="BD214" s="125">
        <f t="shared" si="141"/>
        <v>1</v>
      </c>
      <c r="BE214" s="126">
        <f t="shared" si="142"/>
        <v>1</v>
      </c>
      <c r="BF214" s="90">
        <f t="shared" si="139"/>
        <v>0</v>
      </c>
      <c r="BG214" s="90">
        <f t="shared" si="137"/>
        <v>0</v>
      </c>
      <c r="BH214" s="90" t="str">
        <f t="shared" si="156"/>
        <v/>
      </c>
      <c r="BI214" s="90" t="e">
        <f t="shared" si="143"/>
        <v>#NUM!</v>
      </c>
      <c r="BJ214" s="90" t="str">
        <f t="shared" si="135"/>
        <v/>
      </c>
      <c r="BK214" s="127">
        <f t="shared" si="144"/>
        <v>0</v>
      </c>
      <c r="BL214" s="128" t="e">
        <f t="shared" si="145"/>
        <v>#NUM!</v>
      </c>
      <c r="BM214" s="128" t="e">
        <f t="shared" si="146"/>
        <v>#NUM!</v>
      </c>
      <c r="BN214" s="128" t="str">
        <f t="shared" si="147"/>
        <v/>
      </c>
      <c r="BO214" s="128" t="str">
        <f t="shared" si="157"/>
        <v/>
      </c>
      <c r="BP214" s="90">
        <f t="shared" si="148"/>
        <v>0</v>
      </c>
      <c r="BQ214" s="90">
        <f t="shared" si="140"/>
        <v>0</v>
      </c>
      <c r="BR214" s="90">
        <f t="shared" si="138"/>
        <v>0</v>
      </c>
      <c r="BS214" s="90" t="str">
        <f t="shared" si="155"/>
        <v/>
      </c>
      <c r="BT214" s="90" t="e">
        <f t="shared" si="149"/>
        <v>#NUM!</v>
      </c>
      <c r="BU214" s="90" t="e">
        <f t="shared" si="136"/>
        <v>#NUM!</v>
      </c>
      <c r="BV214" s="127">
        <f t="shared" si="150"/>
        <v>0</v>
      </c>
      <c r="BW214" s="128" t="e">
        <f t="shared" si="151"/>
        <v>#NUM!</v>
      </c>
      <c r="BX214" s="128" t="e">
        <f t="shared" si="152"/>
        <v>#NUM!</v>
      </c>
      <c r="BY214" s="128" t="str">
        <f t="shared" si="153"/>
        <v/>
      </c>
      <c r="BZ214" s="128" t="str">
        <f t="shared" si="158"/>
        <v/>
      </c>
      <c r="CA214" s="90">
        <f t="shared" si="154"/>
        <v>0</v>
      </c>
      <c r="CB214" s="90"/>
      <c r="CC214" s="90"/>
      <c r="CD214" s="129"/>
    </row>
    <row r="215" spans="55:82">
      <c r="BC215" s="124">
        <v>242</v>
      </c>
      <c r="BD215" s="125">
        <f t="shared" si="141"/>
        <v>1</v>
      </c>
      <c r="BE215" s="126">
        <f t="shared" si="142"/>
        <v>1</v>
      </c>
      <c r="BF215" s="90">
        <f t="shared" si="139"/>
        <v>0</v>
      </c>
      <c r="BG215" s="90">
        <f t="shared" si="137"/>
        <v>0</v>
      </c>
      <c r="BH215" s="90" t="str">
        <f t="shared" si="156"/>
        <v/>
      </c>
      <c r="BI215" s="90" t="e">
        <f t="shared" si="143"/>
        <v>#NUM!</v>
      </c>
      <c r="BJ215" s="90" t="str">
        <f t="shared" si="135"/>
        <v/>
      </c>
      <c r="BK215" s="127">
        <f t="shared" si="144"/>
        <v>0</v>
      </c>
      <c r="BL215" s="128" t="e">
        <f t="shared" si="145"/>
        <v>#NUM!</v>
      </c>
      <c r="BM215" s="128" t="e">
        <f t="shared" si="146"/>
        <v>#NUM!</v>
      </c>
      <c r="BN215" s="128" t="str">
        <f t="shared" si="147"/>
        <v/>
      </c>
      <c r="BO215" s="128" t="str">
        <f t="shared" si="157"/>
        <v/>
      </c>
      <c r="BP215" s="90">
        <f t="shared" si="148"/>
        <v>0</v>
      </c>
      <c r="BQ215" s="90">
        <f t="shared" si="140"/>
        <v>0</v>
      </c>
      <c r="BR215" s="90">
        <f t="shared" si="138"/>
        <v>0</v>
      </c>
      <c r="BS215" s="90" t="str">
        <f t="shared" si="155"/>
        <v/>
      </c>
      <c r="BT215" s="90" t="e">
        <f t="shared" si="149"/>
        <v>#NUM!</v>
      </c>
      <c r="BU215" s="90" t="e">
        <f t="shared" si="136"/>
        <v>#NUM!</v>
      </c>
      <c r="BV215" s="127">
        <f t="shared" si="150"/>
        <v>0</v>
      </c>
      <c r="BW215" s="128" t="e">
        <f t="shared" si="151"/>
        <v>#NUM!</v>
      </c>
      <c r="BX215" s="128" t="e">
        <f t="shared" si="152"/>
        <v>#NUM!</v>
      </c>
      <c r="BY215" s="128" t="str">
        <f t="shared" si="153"/>
        <v/>
      </c>
      <c r="BZ215" s="128" t="str">
        <f t="shared" si="158"/>
        <v/>
      </c>
      <c r="CA215" s="90">
        <f t="shared" si="154"/>
        <v>0</v>
      </c>
      <c r="CB215" s="90"/>
      <c r="CC215" s="90"/>
      <c r="CD215" s="129"/>
    </row>
    <row r="216" spans="55:82">
      <c r="BC216" s="124">
        <v>243</v>
      </c>
      <c r="BD216" s="125">
        <f t="shared" si="141"/>
        <v>1</v>
      </c>
      <c r="BE216" s="126">
        <f t="shared" si="142"/>
        <v>1</v>
      </c>
      <c r="BF216" s="90">
        <f t="shared" si="139"/>
        <v>0</v>
      </c>
      <c r="BG216" s="90">
        <f t="shared" si="137"/>
        <v>0</v>
      </c>
      <c r="BH216" s="90" t="str">
        <f t="shared" si="156"/>
        <v/>
      </c>
      <c r="BI216" s="90" t="e">
        <f t="shared" si="143"/>
        <v>#NUM!</v>
      </c>
      <c r="BJ216" s="90" t="str">
        <f t="shared" si="135"/>
        <v/>
      </c>
      <c r="BK216" s="127">
        <f t="shared" si="144"/>
        <v>0</v>
      </c>
      <c r="BL216" s="128" t="e">
        <f t="shared" si="145"/>
        <v>#NUM!</v>
      </c>
      <c r="BM216" s="128" t="e">
        <f t="shared" si="146"/>
        <v>#NUM!</v>
      </c>
      <c r="BN216" s="128" t="str">
        <f t="shared" si="147"/>
        <v/>
      </c>
      <c r="BO216" s="128" t="str">
        <f t="shared" si="157"/>
        <v/>
      </c>
      <c r="BP216" s="90">
        <f t="shared" si="148"/>
        <v>0</v>
      </c>
      <c r="BQ216" s="90">
        <f t="shared" si="140"/>
        <v>0</v>
      </c>
      <c r="BR216" s="90">
        <f t="shared" si="138"/>
        <v>0</v>
      </c>
      <c r="BS216" s="90" t="str">
        <f t="shared" si="155"/>
        <v/>
      </c>
      <c r="BT216" s="90" t="e">
        <f t="shared" si="149"/>
        <v>#NUM!</v>
      </c>
      <c r="BU216" s="90" t="e">
        <f t="shared" si="136"/>
        <v>#NUM!</v>
      </c>
      <c r="BV216" s="127">
        <f t="shared" si="150"/>
        <v>0</v>
      </c>
      <c r="BW216" s="128" t="e">
        <f t="shared" si="151"/>
        <v>#NUM!</v>
      </c>
      <c r="BX216" s="128" t="e">
        <f t="shared" si="152"/>
        <v>#NUM!</v>
      </c>
      <c r="BY216" s="128" t="str">
        <f t="shared" si="153"/>
        <v/>
      </c>
      <c r="BZ216" s="128" t="str">
        <f t="shared" si="158"/>
        <v/>
      </c>
      <c r="CA216" s="90">
        <f t="shared" si="154"/>
        <v>0</v>
      </c>
      <c r="CB216" s="90"/>
      <c r="CC216" s="90"/>
      <c r="CD216" s="129"/>
    </row>
    <row r="217" spans="55:82">
      <c r="BC217" s="124">
        <v>244</v>
      </c>
      <c r="BD217" s="125">
        <f t="shared" si="141"/>
        <v>1</v>
      </c>
      <c r="BE217" s="126">
        <f t="shared" si="142"/>
        <v>1</v>
      </c>
      <c r="BF217" s="90">
        <f t="shared" si="139"/>
        <v>0</v>
      </c>
      <c r="BG217" s="90">
        <f t="shared" si="137"/>
        <v>0</v>
      </c>
      <c r="BH217" s="90" t="str">
        <f t="shared" si="156"/>
        <v/>
      </c>
      <c r="BI217" s="90" t="e">
        <f t="shared" si="143"/>
        <v>#NUM!</v>
      </c>
      <c r="BJ217" s="90" t="str">
        <f t="shared" si="135"/>
        <v/>
      </c>
      <c r="BK217" s="127">
        <f t="shared" si="144"/>
        <v>0</v>
      </c>
      <c r="BL217" s="128" t="e">
        <f t="shared" si="145"/>
        <v>#NUM!</v>
      </c>
      <c r="BM217" s="128" t="e">
        <f t="shared" si="146"/>
        <v>#NUM!</v>
      </c>
      <c r="BN217" s="128" t="str">
        <f t="shared" si="147"/>
        <v/>
      </c>
      <c r="BO217" s="128" t="str">
        <f t="shared" si="157"/>
        <v/>
      </c>
      <c r="BP217" s="90">
        <f t="shared" si="148"/>
        <v>0</v>
      </c>
      <c r="BQ217" s="90">
        <f t="shared" si="140"/>
        <v>0</v>
      </c>
      <c r="BR217" s="90">
        <f t="shared" si="138"/>
        <v>0</v>
      </c>
      <c r="BS217" s="90" t="str">
        <f t="shared" si="155"/>
        <v/>
      </c>
      <c r="BT217" s="90" t="e">
        <f t="shared" si="149"/>
        <v>#NUM!</v>
      </c>
      <c r="BU217" s="90" t="e">
        <f t="shared" si="136"/>
        <v>#NUM!</v>
      </c>
      <c r="BV217" s="127">
        <f t="shared" si="150"/>
        <v>0</v>
      </c>
      <c r="BW217" s="128" t="e">
        <f t="shared" si="151"/>
        <v>#NUM!</v>
      </c>
      <c r="BX217" s="128" t="e">
        <f t="shared" si="152"/>
        <v>#NUM!</v>
      </c>
      <c r="BY217" s="128" t="str">
        <f t="shared" si="153"/>
        <v/>
      </c>
      <c r="BZ217" s="128" t="str">
        <f t="shared" si="158"/>
        <v/>
      </c>
      <c r="CA217" s="90">
        <f t="shared" si="154"/>
        <v>0</v>
      </c>
      <c r="CB217" s="90"/>
      <c r="CC217" s="90"/>
      <c r="CD217" s="129"/>
    </row>
    <row r="218" spans="55:82">
      <c r="BC218" s="124">
        <v>245</v>
      </c>
      <c r="BD218" s="125">
        <f t="shared" si="141"/>
        <v>1</v>
      </c>
      <c r="BE218" s="126">
        <f t="shared" si="142"/>
        <v>1</v>
      </c>
      <c r="BF218" s="90">
        <f t="shared" si="139"/>
        <v>0</v>
      </c>
      <c r="BG218" s="90">
        <f t="shared" si="137"/>
        <v>0</v>
      </c>
      <c r="BH218" s="90" t="str">
        <f t="shared" si="156"/>
        <v/>
      </c>
      <c r="BI218" s="90" t="e">
        <f t="shared" si="143"/>
        <v>#NUM!</v>
      </c>
      <c r="BJ218" s="90" t="str">
        <f t="shared" si="135"/>
        <v/>
      </c>
      <c r="BK218" s="127">
        <f t="shared" si="144"/>
        <v>0</v>
      </c>
      <c r="BL218" s="128" t="e">
        <f t="shared" si="145"/>
        <v>#NUM!</v>
      </c>
      <c r="BM218" s="128" t="e">
        <f t="shared" si="146"/>
        <v>#NUM!</v>
      </c>
      <c r="BN218" s="128" t="str">
        <f t="shared" si="147"/>
        <v/>
      </c>
      <c r="BO218" s="128" t="str">
        <f t="shared" si="157"/>
        <v/>
      </c>
      <c r="BP218" s="90">
        <f t="shared" si="148"/>
        <v>0</v>
      </c>
      <c r="BQ218" s="90">
        <f t="shared" si="140"/>
        <v>0</v>
      </c>
      <c r="BR218" s="90">
        <f t="shared" si="138"/>
        <v>0</v>
      </c>
      <c r="BS218" s="90" t="str">
        <f t="shared" si="155"/>
        <v/>
      </c>
      <c r="BT218" s="90" t="e">
        <f t="shared" si="149"/>
        <v>#NUM!</v>
      </c>
      <c r="BU218" s="90" t="e">
        <f t="shared" si="136"/>
        <v>#NUM!</v>
      </c>
      <c r="BV218" s="127">
        <f t="shared" si="150"/>
        <v>0</v>
      </c>
      <c r="BW218" s="128" t="e">
        <f t="shared" si="151"/>
        <v>#NUM!</v>
      </c>
      <c r="BX218" s="128" t="e">
        <f t="shared" si="152"/>
        <v>#NUM!</v>
      </c>
      <c r="BY218" s="128" t="str">
        <f t="shared" si="153"/>
        <v/>
      </c>
      <c r="BZ218" s="128" t="str">
        <f t="shared" si="158"/>
        <v/>
      </c>
      <c r="CA218" s="90">
        <f t="shared" si="154"/>
        <v>0</v>
      </c>
      <c r="CB218" s="90"/>
      <c r="CC218" s="90"/>
      <c r="CD218" s="129"/>
    </row>
    <row r="219" spans="55:82">
      <c r="BC219" s="124">
        <v>246</v>
      </c>
      <c r="BD219" s="125">
        <f t="shared" si="141"/>
        <v>1</v>
      </c>
      <c r="BE219" s="126">
        <f t="shared" si="142"/>
        <v>1</v>
      </c>
      <c r="BF219" s="90">
        <f t="shared" si="139"/>
        <v>0</v>
      </c>
      <c r="BG219" s="90">
        <f t="shared" si="137"/>
        <v>0</v>
      </c>
      <c r="BH219" s="90" t="str">
        <f t="shared" si="156"/>
        <v/>
      </c>
      <c r="BI219" s="90" t="e">
        <f t="shared" si="143"/>
        <v>#NUM!</v>
      </c>
      <c r="BJ219" s="90" t="str">
        <f t="shared" si="135"/>
        <v/>
      </c>
      <c r="BK219" s="127">
        <f t="shared" si="144"/>
        <v>0</v>
      </c>
      <c r="BL219" s="128" t="e">
        <f t="shared" si="145"/>
        <v>#NUM!</v>
      </c>
      <c r="BM219" s="128" t="e">
        <f t="shared" si="146"/>
        <v>#NUM!</v>
      </c>
      <c r="BN219" s="128" t="str">
        <f t="shared" si="147"/>
        <v/>
      </c>
      <c r="BO219" s="128" t="str">
        <f t="shared" si="157"/>
        <v/>
      </c>
      <c r="BP219" s="90">
        <f t="shared" si="148"/>
        <v>0</v>
      </c>
      <c r="BQ219" s="90">
        <f t="shared" si="140"/>
        <v>0</v>
      </c>
      <c r="BR219" s="90">
        <f t="shared" si="138"/>
        <v>0</v>
      </c>
      <c r="BS219" s="90" t="str">
        <f t="shared" si="155"/>
        <v/>
      </c>
      <c r="BT219" s="90" t="e">
        <f t="shared" si="149"/>
        <v>#NUM!</v>
      </c>
      <c r="BU219" s="90" t="e">
        <f t="shared" si="136"/>
        <v>#NUM!</v>
      </c>
      <c r="BV219" s="127">
        <f t="shared" si="150"/>
        <v>0</v>
      </c>
      <c r="BW219" s="128" t="e">
        <f t="shared" si="151"/>
        <v>#NUM!</v>
      </c>
      <c r="BX219" s="128" t="e">
        <f t="shared" si="152"/>
        <v>#NUM!</v>
      </c>
      <c r="BY219" s="128" t="str">
        <f t="shared" si="153"/>
        <v/>
      </c>
      <c r="BZ219" s="128" t="str">
        <f t="shared" si="158"/>
        <v/>
      </c>
      <c r="CA219" s="90">
        <f t="shared" si="154"/>
        <v>0</v>
      </c>
      <c r="CB219" s="90"/>
      <c r="CC219" s="90"/>
      <c r="CD219" s="129"/>
    </row>
    <row r="220" spans="55:82">
      <c r="BC220" s="124">
        <v>247</v>
      </c>
      <c r="BD220" s="125">
        <f t="shared" si="141"/>
        <v>1</v>
      </c>
      <c r="BE220" s="126">
        <f t="shared" si="142"/>
        <v>1</v>
      </c>
      <c r="BF220" s="90">
        <f t="shared" si="139"/>
        <v>0</v>
      </c>
      <c r="BG220" s="90">
        <f t="shared" si="137"/>
        <v>0</v>
      </c>
      <c r="BH220" s="90" t="str">
        <f t="shared" si="156"/>
        <v/>
      </c>
      <c r="BI220" s="90" t="e">
        <f t="shared" si="143"/>
        <v>#NUM!</v>
      </c>
      <c r="BJ220" s="90" t="str">
        <f t="shared" si="135"/>
        <v/>
      </c>
      <c r="BK220" s="127">
        <f t="shared" si="144"/>
        <v>0</v>
      </c>
      <c r="BL220" s="128" t="e">
        <f t="shared" si="145"/>
        <v>#NUM!</v>
      </c>
      <c r="BM220" s="128" t="e">
        <f t="shared" si="146"/>
        <v>#NUM!</v>
      </c>
      <c r="BN220" s="128" t="str">
        <f t="shared" si="147"/>
        <v/>
      </c>
      <c r="BO220" s="128" t="str">
        <f t="shared" si="157"/>
        <v/>
      </c>
      <c r="BP220" s="90">
        <f t="shared" si="148"/>
        <v>0</v>
      </c>
      <c r="BQ220" s="90">
        <f t="shared" si="140"/>
        <v>0</v>
      </c>
      <c r="BR220" s="90">
        <f t="shared" si="138"/>
        <v>0</v>
      </c>
      <c r="BS220" s="90" t="str">
        <f t="shared" si="155"/>
        <v/>
      </c>
      <c r="BT220" s="90" t="e">
        <f t="shared" si="149"/>
        <v>#NUM!</v>
      </c>
      <c r="BU220" s="90" t="e">
        <f t="shared" si="136"/>
        <v>#NUM!</v>
      </c>
      <c r="BV220" s="127">
        <f t="shared" si="150"/>
        <v>0</v>
      </c>
      <c r="BW220" s="128" t="e">
        <f t="shared" si="151"/>
        <v>#NUM!</v>
      </c>
      <c r="BX220" s="128" t="e">
        <f t="shared" si="152"/>
        <v>#NUM!</v>
      </c>
      <c r="BY220" s="128" t="str">
        <f t="shared" si="153"/>
        <v/>
      </c>
      <c r="BZ220" s="128" t="str">
        <f t="shared" si="158"/>
        <v/>
      </c>
      <c r="CA220" s="90">
        <f t="shared" si="154"/>
        <v>0</v>
      </c>
      <c r="CB220" s="90"/>
      <c r="CC220" s="90"/>
      <c r="CD220" s="129"/>
    </row>
    <row r="221" spans="55:82">
      <c r="BC221" s="124">
        <v>248</v>
      </c>
      <c r="BD221" s="125">
        <f t="shared" si="141"/>
        <v>1</v>
      </c>
      <c r="BE221" s="126">
        <f t="shared" si="142"/>
        <v>1</v>
      </c>
      <c r="BF221" s="90">
        <f t="shared" si="139"/>
        <v>0</v>
      </c>
      <c r="BG221" s="90">
        <f t="shared" si="137"/>
        <v>0</v>
      </c>
      <c r="BH221" s="90" t="str">
        <f t="shared" si="156"/>
        <v/>
      </c>
      <c r="BI221" s="90" t="e">
        <f t="shared" si="143"/>
        <v>#NUM!</v>
      </c>
      <c r="BJ221" s="90" t="str">
        <f t="shared" si="135"/>
        <v/>
      </c>
      <c r="BK221" s="127">
        <f t="shared" si="144"/>
        <v>0</v>
      </c>
      <c r="BL221" s="128" t="e">
        <f t="shared" si="145"/>
        <v>#NUM!</v>
      </c>
      <c r="BM221" s="128" t="e">
        <f t="shared" si="146"/>
        <v>#NUM!</v>
      </c>
      <c r="BN221" s="128" t="str">
        <f t="shared" si="147"/>
        <v/>
      </c>
      <c r="BO221" s="128" t="str">
        <f t="shared" si="157"/>
        <v/>
      </c>
      <c r="BP221" s="90">
        <f t="shared" si="148"/>
        <v>0</v>
      </c>
      <c r="BQ221" s="90">
        <f t="shared" si="140"/>
        <v>0</v>
      </c>
      <c r="BR221" s="90">
        <f t="shared" si="138"/>
        <v>0</v>
      </c>
      <c r="BS221" s="90" t="str">
        <f t="shared" si="155"/>
        <v/>
      </c>
      <c r="BT221" s="90" t="e">
        <f t="shared" si="149"/>
        <v>#NUM!</v>
      </c>
      <c r="BU221" s="90" t="e">
        <f t="shared" si="136"/>
        <v>#NUM!</v>
      </c>
      <c r="BV221" s="127">
        <f t="shared" si="150"/>
        <v>0</v>
      </c>
      <c r="BW221" s="128" t="e">
        <f t="shared" si="151"/>
        <v>#NUM!</v>
      </c>
      <c r="BX221" s="128" t="e">
        <f t="shared" si="152"/>
        <v>#NUM!</v>
      </c>
      <c r="BY221" s="128" t="str">
        <f t="shared" si="153"/>
        <v/>
      </c>
      <c r="BZ221" s="128" t="str">
        <f t="shared" si="158"/>
        <v/>
      </c>
      <c r="CA221" s="90">
        <f t="shared" si="154"/>
        <v>0</v>
      </c>
      <c r="CB221" s="90"/>
      <c r="CC221" s="90"/>
      <c r="CD221" s="129"/>
    </row>
    <row r="222" spans="55:82">
      <c r="BC222" s="124">
        <v>249</v>
      </c>
      <c r="BD222" s="125">
        <f t="shared" si="141"/>
        <v>1</v>
      </c>
      <c r="BE222" s="126">
        <f t="shared" si="142"/>
        <v>1</v>
      </c>
      <c r="BF222" s="90">
        <f t="shared" si="139"/>
        <v>0</v>
      </c>
      <c r="BG222" s="90">
        <f t="shared" si="137"/>
        <v>0</v>
      </c>
      <c r="BH222" s="90" t="str">
        <f t="shared" si="156"/>
        <v/>
      </c>
      <c r="BI222" s="90" t="e">
        <f t="shared" si="143"/>
        <v>#NUM!</v>
      </c>
      <c r="BJ222" s="90" t="str">
        <f t="shared" si="135"/>
        <v/>
      </c>
      <c r="BK222" s="127">
        <f t="shared" si="144"/>
        <v>0</v>
      </c>
      <c r="BL222" s="128" t="e">
        <f t="shared" si="145"/>
        <v>#NUM!</v>
      </c>
      <c r="BM222" s="128" t="e">
        <f t="shared" si="146"/>
        <v>#NUM!</v>
      </c>
      <c r="BN222" s="128" t="str">
        <f t="shared" si="147"/>
        <v/>
      </c>
      <c r="BO222" s="128" t="str">
        <f t="shared" si="157"/>
        <v/>
      </c>
      <c r="BP222" s="90">
        <f t="shared" si="148"/>
        <v>0</v>
      </c>
      <c r="BQ222" s="90">
        <f t="shared" si="140"/>
        <v>0</v>
      </c>
      <c r="BR222" s="90">
        <f t="shared" si="138"/>
        <v>0</v>
      </c>
      <c r="BS222" s="90" t="str">
        <f t="shared" si="155"/>
        <v/>
      </c>
      <c r="BT222" s="90" t="e">
        <f t="shared" si="149"/>
        <v>#NUM!</v>
      </c>
      <c r="BU222" s="90" t="e">
        <f t="shared" si="136"/>
        <v>#NUM!</v>
      </c>
      <c r="BV222" s="127">
        <f t="shared" si="150"/>
        <v>0</v>
      </c>
      <c r="BW222" s="128" t="e">
        <f t="shared" si="151"/>
        <v>#NUM!</v>
      </c>
      <c r="BX222" s="128" t="e">
        <f t="shared" si="152"/>
        <v>#NUM!</v>
      </c>
      <c r="BY222" s="128" t="str">
        <f t="shared" si="153"/>
        <v/>
      </c>
      <c r="BZ222" s="128" t="str">
        <f t="shared" si="158"/>
        <v/>
      </c>
      <c r="CA222" s="90">
        <f t="shared" si="154"/>
        <v>0</v>
      </c>
      <c r="CB222" s="90"/>
      <c r="CC222" s="90"/>
      <c r="CD222" s="129"/>
    </row>
    <row r="223" spans="55:82">
      <c r="BC223" s="124">
        <v>250</v>
      </c>
      <c r="BD223" s="125">
        <f t="shared" si="141"/>
        <v>1</v>
      </c>
      <c r="BE223" s="126">
        <f t="shared" si="142"/>
        <v>1</v>
      </c>
      <c r="BF223" s="90">
        <f t="shared" si="139"/>
        <v>0</v>
      </c>
      <c r="BG223" s="90">
        <f t="shared" si="137"/>
        <v>0</v>
      </c>
      <c r="BH223" s="90" t="str">
        <f t="shared" si="156"/>
        <v/>
      </c>
      <c r="BI223" s="90" t="e">
        <f t="shared" si="143"/>
        <v>#NUM!</v>
      </c>
      <c r="BJ223" s="90" t="str">
        <f t="shared" si="135"/>
        <v/>
      </c>
      <c r="BK223" s="127">
        <f t="shared" si="144"/>
        <v>0</v>
      </c>
      <c r="BL223" s="128" t="e">
        <f t="shared" si="145"/>
        <v>#NUM!</v>
      </c>
      <c r="BM223" s="128" t="e">
        <f t="shared" si="146"/>
        <v>#NUM!</v>
      </c>
      <c r="BN223" s="128" t="str">
        <f t="shared" si="147"/>
        <v/>
      </c>
      <c r="BO223" s="128" t="str">
        <f t="shared" si="157"/>
        <v/>
      </c>
      <c r="BP223" s="90">
        <f t="shared" si="148"/>
        <v>0</v>
      </c>
      <c r="BQ223" s="90">
        <f t="shared" si="140"/>
        <v>0</v>
      </c>
      <c r="BR223" s="90">
        <f t="shared" si="138"/>
        <v>0</v>
      </c>
      <c r="BS223" s="90" t="str">
        <f t="shared" si="155"/>
        <v/>
      </c>
      <c r="BT223" s="90" t="e">
        <f t="shared" si="149"/>
        <v>#NUM!</v>
      </c>
      <c r="BU223" s="90" t="e">
        <f t="shared" si="136"/>
        <v>#NUM!</v>
      </c>
      <c r="BV223" s="127">
        <f t="shared" si="150"/>
        <v>0</v>
      </c>
      <c r="BW223" s="128" t="e">
        <f t="shared" si="151"/>
        <v>#NUM!</v>
      </c>
      <c r="BX223" s="128" t="e">
        <f t="shared" si="152"/>
        <v>#NUM!</v>
      </c>
      <c r="BY223" s="128" t="str">
        <f t="shared" si="153"/>
        <v/>
      </c>
      <c r="BZ223" s="128" t="str">
        <f t="shared" si="158"/>
        <v/>
      </c>
      <c r="CA223" s="90">
        <f t="shared" si="154"/>
        <v>0</v>
      </c>
      <c r="CB223" s="90"/>
      <c r="CC223" s="90"/>
      <c r="CD223" s="129"/>
    </row>
  </sheetData>
  <sheetProtection algorithmName="SHA-512" hashValue="W9DXXdB2USPLaXOL0YQ4PAXc0JIQ13xz/3FQp6n1HIS6zbKdryDZtvaXkq2G6T1nnxDVxo5MGjz7WYqAq5RewA==" saltValue="5SSa1vWinQJQpP2kFB13gA==" spinCount="100000" sheet="1" formatCells="0" formatColumns="0" formatRows="0"/>
  <mergeCells count="93">
    <mergeCell ref="A101:B101"/>
    <mergeCell ref="A104:B104"/>
    <mergeCell ref="AA92:AB92"/>
    <mergeCell ref="AA93:AB93"/>
    <mergeCell ref="AA94:AB94"/>
    <mergeCell ref="AA95:AB95"/>
    <mergeCell ref="AA96:AB96"/>
    <mergeCell ref="A99:B99"/>
    <mergeCell ref="AA91:AB91"/>
    <mergeCell ref="AA80:AB80"/>
    <mergeCell ref="AA81:AB81"/>
    <mergeCell ref="AA82:AB82"/>
    <mergeCell ref="AA83:AB83"/>
    <mergeCell ref="AA84:AB84"/>
    <mergeCell ref="AA85:AB85"/>
    <mergeCell ref="AA86:AB86"/>
    <mergeCell ref="AA87:AB87"/>
    <mergeCell ref="AA88:AB88"/>
    <mergeCell ref="AA89:AB89"/>
    <mergeCell ref="AA90:AB90"/>
    <mergeCell ref="AA79:AB79"/>
    <mergeCell ref="AA68:AB68"/>
    <mergeCell ref="AA69:AB69"/>
    <mergeCell ref="AA70:AB70"/>
    <mergeCell ref="AA71:AB71"/>
    <mergeCell ref="AA72:AB72"/>
    <mergeCell ref="AA73:AB73"/>
    <mergeCell ref="AA74:AB74"/>
    <mergeCell ref="AA75:AB75"/>
    <mergeCell ref="AA76:AB76"/>
    <mergeCell ref="AA77:AB77"/>
    <mergeCell ref="AA78:AB78"/>
    <mergeCell ref="AA67:AB67"/>
    <mergeCell ref="U60:V60"/>
    <mergeCell ref="W60:Y60"/>
    <mergeCell ref="Z60:Z61"/>
    <mergeCell ref="AA60:AB61"/>
    <mergeCell ref="AA62:AB62"/>
    <mergeCell ref="AA63:AB63"/>
    <mergeCell ref="AA64:AB64"/>
    <mergeCell ref="AA65:AB65"/>
    <mergeCell ref="AA66:AB66"/>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110" priority="90" operator="equal">
      <formula>"NO existe una hoja para el perfil y firma escogidos"</formula>
    </cfRule>
  </conditionalFormatting>
  <conditionalFormatting sqref="A26 R26">
    <cfRule type="cellIs" dxfId="109" priority="89" operator="equal">
      <formula>"NO existe una hoja para el perfil y firma escogidos"</formula>
    </cfRule>
  </conditionalFormatting>
  <conditionalFormatting sqref="B55">
    <cfRule type="cellIs" dxfId="108" priority="75" operator="equal">
      <formula>"CUMPLE"</formula>
    </cfRule>
    <cfRule type="cellIs" dxfId="107" priority="76" operator="equal">
      <formula>"NO CUMPLE"</formula>
    </cfRule>
    <cfRule type="cellIs" dxfId="106" priority="77" operator="equal">
      <formula>"SI"</formula>
    </cfRule>
    <cfRule type="cellIs" dxfId="105" priority="78" operator="equal">
      <formula>"NO"</formula>
    </cfRule>
  </conditionalFormatting>
  <conditionalFormatting sqref="B100">
    <cfRule type="cellIs" dxfId="104" priority="71" operator="equal">
      <formula>"CUMPLE"</formula>
    </cfRule>
    <cfRule type="cellIs" dxfId="103" priority="72" operator="equal">
      <formula>"NO CUMPLE"</formula>
    </cfRule>
    <cfRule type="cellIs" dxfId="102" priority="73" operator="equal">
      <formula>"SI"</formula>
    </cfRule>
    <cfRule type="cellIs" dxfId="101" priority="74" operator="equal">
      <formula>"NO"</formula>
    </cfRule>
  </conditionalFormatting>
  <conditionalFormatting sqref="B102">
    <cfRule type="cellIs" dxfId="100" priority="67" operator="equal">
      <formula>"CUMPLE"</formula>
    </cfRule>
    <cfRule type="cellIs" dxfId="99" priority="68" operator="equal">
      <formula>"NO CUMPLE"</formula>
    </cfRule>
    <cfRule type="cellIs" dxfId="98" priority="69" operator="equal">
      <formula>"SI"</formula>
    </cfRule>
    <cfRule type="cellIs" dxfId="97" priority="70" operator="equal">
      <formula>"NO"</formula>
    </cfRule>
  </conditionalFormatting>
  <conditionalFormatting sqref="B103 B106">
    <cfRule type="cellIs" dxfId="96" priority="79" operator="equal">
      <formula>12.5</formula>
    </cfRule>
    <cfRule type="cellIs" dxfId="95" priority="80" operator="equal">
      <formula>0</formula>
    </cfRule>
  </conditionalFormatting>
  <conditionalFormatting sqref="B105">
    <cfRule type="cellIs" dxfId="94" priority="21" operator="equal">
      <formula>"CUMPLE"</formula>
    </cfRule>
    <cfRule type="cellIs" dxfId="93" priority="22" operator="equal">
      <formula>"NO CUMPLE"</formula>
    </cfRule>
    <cfRule type="cellIs" dxfId="92" priority="23" operator="equal">
      <formula>"SI"</formula>
    </cfRule>
    <cfRule type="cellIs" dxfId="91" priority="24" operator="equal">
      <formula>"NO"</formula>
    </cfRule>
  </conditionalFormatting>
  <conditionalFormatting sqref="C62:D96">
    <cfRule type="expression" dxfId="90" priority="17">
      <formula>C62&lt;&gt;E62</formula>
    </cfRule>
  </conditionalFormatting>
  <conditionalFormatting sqref="D34">
    <cfRule type="cellIs" dxfId="89" priority="61" operator="equal">
      <formula>"HABILITADO"</formula>
    </cfRule>
    <cfRule type="cellIs" dxfId="88" priority="62" operator="equal">
      <formula>"NO HABILITADO"</formula>
    </cfRule>
  </conditionalFormatting>
  <conditionalFormatting sqref="D38">
    <cfRule type="cellIs" dxfId="87" priority="85" operator="equal">
      <formula>"CUMPLE"</formula>
    </cfRule>
    <cfRule type="cellIs" dxfId="86" priority="86" operator="equal">
      <formula>"NO CUMPLE"</formula>
    </cfRule>
    <cfRule type="cellIs" dxfId="85" priority="87" operator="equal">
      <formula>"SI"</formula>
    </cfRule>
    <cfRule type="cellIs" dxfId="84" priority="88" operator="equal">
      <formula>"NO"</formula>
    </cfRule>
  </conditionalFormatting>
  <conditionalFormatting sqref="D43:D45">
    <cfRule type="cellIs" dxfId="83" priority="81" operator="equal">
      <formula>"CUMPLE"</formula>
    </cfRule>
    <cfRule type="cellIs" dxfId="82" priority="82" operator="equal">
      <formula>"NO CUMPLE"</formula>
    </cfRule>
    <cfRule type="cellIs" dxfId="81" priority="83" operator="equal">
      <formula>"SI"</formula>
    </cfRule>
    <cfRule type="cellIs" dxfId="80" priority="84" operator="equal">
      <formula>"NO"</formula>
    </cfRule>
  </conditionalFormatting>
  <conditionalFormatting sqref="E62:F96">
    <cfRule type="expression" dxfId="79" priority="16">
      <formula>E62&lt;&gt;C62</formula>
    </cfRule>
  </conditionalFormatting>
  <conditionalFormatting sqref="H62:H96">
    <cfRule type="cellIs" dxfId="78" priority="13" operator="equal">
      <formula>"INI = FIN"</formula>
    </cfRule>
    <cfRule type="cellIs" dxfId="77" priority="14" operator="equal">
      <formula>"Fecha Fin &lt; Fecha TP o G"</formula>
    </cfRule>
    <cfRule type="cellIs" dxfId="76" priority="15" operator="equal">
      <formula>"Invertidas"</formula>
    </cfRule>
    <cfRule type="cellIs" dxfId="75" priority="18" operator="equal">
      <formula>"Falta(n) Fecha(s)"</formula>
    </cfRule>
    <cfRule type="cellIs" dxfId="74" priority="19" operator="notEqual">
      <formula>"Ok"</formula>
    </cfRule>
    <cfRule type="cellIs" dxfId="73" priority="20" operator="equal">
      <formula>"Ok"</formula>
    </cfRule>
  </conditionalFormatting>
  <conditionalFormatting sqref="I62:R96">
    <cfRule type="cellIs" dxfId="72" priority="5" operator="equal">
      <formula>"CUMPLE"</formula>
    </cfRule>
    <cfRule type="cellIs" dxfId="71" priority="6" operator="equal">
      <formula>"NO CUMPLE"</formula>
    </cfRule>
    <cfRule type="cellIs" dxfId="70" priority="7" operator="equal">
      <formula>"SI"</formula>
    </cfRule>
    <cfRule type="cellIs" dxfId="69" priority="8" operator="equal">
      <formula>"NO"</formula>
    </cfRule>
  </conditionalFormatting>
  <conditionalFormatting sqref="T62:T96">
    <cfRule type="cellIs" dxfId="68" priority="9" operator="equal">
      <formula>"CUMPLE"</formula>
    </cfRule>
    <cfRule type="cellIs" dxfId="67" priority="10" operator="equal">
      <formula>"NO CUMPLE"</formula>
    </cfRule>
    <cfRule type="cellIs" dxfId="66" priority="11" operator="equal">
      <formula>"SI"</formula>
    </cfRule>
    <cfRule type="cellIs" dxfId="65" priority="12" operator="equal">
      <formula>"NO"</formula>
    </cfRule>
  </conditionalFormatting>
  <conditionalFormatting sqref="V62:Z96">
    <cfRule type="cellIs" dxfId="64" priority="1" operator="equal">
      <formula>"CUMPLE"</formula>
    </cfRule>
    <cfRule type="cellIs" dxfId="63" priority="2" operator="equal">
      <formula>"NO CUMPLE"</formula>
    </cfRule>
    <cfRule type="cellIs" dxfId="62" priority="3" operator="equal">
      <formula>"SI"</formula>
    </cfRule>
    <cfRule type="cellIs" dxfId="61" priority="4" operator="equal">
      <formula>"NO"</formula>
    </cfRule>
  </conditionalFormatting>
  <dataValidations count="9">
    <dataValidation type="list" allowBlank="1" showInputMessage="1" showErrorMessage="1" sqref="D34" xr:uid="{F5DA7C6F-83EC-4F30-A10D-2F25E0572F58}">
      <formula1>"HABILITADO,NO HABILITADO"</formula1>
    </dataValidation>
    <dataValidation allowBlank="1" showInputMessage="1" showErrorMessage="1" errorTitle="Error" error="Digite una fecha válida con formato dd/mm/aaaa" promptTitle="Fecha dd/mm/aaaa" sqref="E62:F96" xr:uid="{BC30F52F-6486-47D0-8196-4261C67D31C0}"/>
    <dataValidation type="date" allowBlank="1" showInputMessage="1" showErrorMessage="1" errorTitle="Error" error="Digite una fecha válida con formato dd/mm/aaaa" promptTitle="Fecha dd/mm/aaaa" sqref="C62:D96" xr:uid="{0355BADC-6074-4F79-A0FD-64A2D30EDB19}">
      <formula1>18264</formula1>
      <formula2>55153</formula2>
    </dataValidation>
    <dataValidation type="list" allowBlank="1" showInputMessage="1" showErrorMessage="1" errorTitle="Error" error="En este campo se debe marcar 'X' o dejar en blanco" prompt="Marque X si la experiencia aplica para específica" sqref="G62:G96" xr:uid="{1C37A897-3467-442E-8B74-7762406BF4CA}">
      <formula1>"X,x"</formula1>
    </dataValidation>
    <dataValidation type="date" operator="greaterThanOrEqual" allowBlank="1" showInputMessage="1" showErrorMessage="1" sqref="D33" xr:uid="{55F6DE8B-47CE-4972-9962-866B1BA7471F}">
      <formula1>18264</formula1>
    </dataValidation>
    <dataValidation operator="greaterThanOrEqual" showInputMessage="1" showErrorMessage="1" sqref="D45:D48" xr:uid="{AD4174CE-79CF-40FF-9B30-92F300B439A2}"/>
    <dataValidation type="list" allowBlank="1" showInputMessage="1" showErrorMessage="1" sqref="B45 B47:B48 R62:R96 W62:X96 J62:P96" xr:uid="{5B6848B8-4BBE-4BDE-BC41-EE5877EF3C50}">
      <formula1>"SI,NO,NO APLICA"</formula1>
    </dataValidation>
    <dataValidation type="list" allowBlank="1" showInputMessage="1" showErrorMessage="1" sqref="D30" xr:uid="{B85B49E3-D6C2-4924-B39A-4CBB6B8258BA}">
      <formula1>"Director/a del proyecto,Especialista en  modelación de  transporte,Especialista en  Movilidad y  Transporte,Especialista en  finanzas  y presupuesto,Especialista en  logística "</formula1>
    </dataValidation>
    <dataValidation type="list" allowBlank="1" showInputMessage="1" showErrorMessage="1" sqref="D38 D43:D44 B105 V62:V96 I62:I96 T62:T96" xr:uid="{DC72DE9B-520A-4A65-AB3C-E0BECD674AE7}">
      <formula1>"CUMPLE,NO CUMPLE,PENDIENTE,NO APLICA"</formula1>
    </dataValidation>
  </dataValidations>
  <pageMargins left="0.7" right="0.7" top="0.75" bottom="0.75" header="0.3" footer="0.3"/>
  <ignoredErrors>
    <ignoredError sqref="Q64:Y96 Q62:Q63 Y62:Y63" unlockedFormula="1"/>
  </ignoredErrors>
  <drawing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11CFA-F6DD-4832-8C04-2521C6E7DC11}">
  <sheetPr codeName="Hoja3"/>
  <dimension ref="A1:LV223"/>
  <sheetViews>
    <sheetView showGridLines="0" topLeftCell="A84" zoomScale="47" zoomScaleNormal="25" workbookViewId="0">
      <selection activeCell="J50" sqref="J50:K50"/>
    </sheetView>
  </sheetViews>
  <sheetFormatPr defaultColWidth="11.42578125" defaultRowHeight="12.95"/>
  <cols>
    <col min="1" max="1" width="36.42578125" style="46" customWidth="1"/>
    <col min="2" max="2" width="36.7109375" style="46" customWidth="1"/>
    <col min="3" max="3" width="25.7109375" style="46" customWidth="1"/>
    <col min="4" max="4" width="29.42578125" style="46" customWidth="1"/>
    <col min="5" max="6" width="14.7109375" style="46" hidden="1" customWidth="1"/>
    <col min="7" max="7" width="17.7109375" style="46" hidden="1" customWidth="1"/>
    <col min="8" max="8" width="23.7109375" style="46" hidden="1" customWidth="1"/>
    <col min="9" max="26" width="23.7109375" style="46" customWidth="1"/>
    <col min="27" max="27" width="21" style="46" customWidth="1"/>
    <col min="28" max="28" width="30.7109375" style="46" customWidth="1"/>
    <col min="29" max="29" width="5.7109375" style="46" hidden="1" customWidth="1"/>
    <col min="30" max="32" width="11.42578125" style="46" hidden="1" customWidth="1"/>
    <col min="33" max="35" width="0" style="46" hidden="1" customWidth="1"/>
    <col min="36" max="36" width="5.7109375" style="46" hidden="1" customWidth="1"/>
    <col min="37" max="37" width="15.28515625" style="46" hidden="1" customWidth="1"/>
    <col min="38" max="47" width="3.7109375" style="46" hidden="1" customWidth="1"/>
    <col min="48" max="48" width="15.7109375" style="46" hidden="1" customWidth="1"/>
    <col min="49" max="49" width="15.28515625" style="46" hidden="1" customWidth="1"/>
    <col min="50" max="50" width="11.42578125" style="46" hidden="1" customWidth="1"/>
    <col min="51" max="51" width="10.7109375" style="46" hidden="1" customWidth="1"/>
    <col min="52" max="52" width="11.85546875" style="47" hidden="1" customWidth="1"/>
    <col min="53" max="53" width="11.42578125" style="47" hidden="1" customWidth="1"/>
    <col min="54" max="54" width="19.7109375" style="47" hidden="1" customWidth="1"/>
    <col min="55" max="81" width="12.7109375" style="47" hidden="1" customWidth="1"/>
    <col min="82" max="82" width="15.42578125" style="47" hidden="1" customWidth="1"/>
    <col min="83" max="333" width="11.42578125" style="46" hidden="1" customWidth="1"/>
    <col min="334" max="334" width="23.85546875" style="46" hidden="1" customWidth="1"/>
    <col min="335" max="335" width="0" style="46" hidden="1" customWidth="1"/>
    <col min="336" max="16384" width="11.42578125" style="46"/>
  </cols>
  <sheetData>
    <row r="1" spans="1:334" s="37" customFormat="1" ht="14.1" customHeight="1">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5"/>
      <c r="AA1" s="35"/>
      <c r="AB1" s="35"/>
      <c r="AC1" s="35"/>
      <c r="AD1" s="35"/>
      <c r="AE1" s="35"/>
      <c r="AF1" s="35"/>
      <c r="AG1" s="35"/>
      <c r="AH1" s="35"/>
      <c r="AI1" s="35"/>
      <c r="AJ1" s="36"/>
    </row>
    <row r="2" spans="1:334" s="37" customFormat="1" ht="25.5" customHeigh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8"/>
      <c r="AA2" s="38"/>
      <c r="AB2" s="38"/>
      <c r="AC2" s="38"/>
      <c r="AD2" s="38"/>
      <c r="AE2" s="38"/>
      <c r="AF2" s="38"/>
      <c r="AG2" s="38"/>
      <c r="AH2" s="38"/>
      <c r="AI2" s="38"/>
    </row>
    <row r="3" spans="1:334" s="37" customFormat="1" ht="14.1" customHeight="1">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8"/>
      <c r="AA3" s="38"/>
      <c r="AB3" s="38"/>
      <c r="AC3" s="38"/>
      <c r="AD3" s="38"/>
      <c r="AE3" s="38"/>
      <c r="AF3" s="38"/>
      <c r="AG3" s="38"/>
      <c r="AH3" s="38"/>
      <c r="AI3" s="38"/>
    </row>
    <row r="4" spans="1:334" s="39" customFormat="1" ht="15.6" customHeight="1">
      <c r="A4" s="397"/>
      <c r="B4" s="397"/>
      <c r="C4" s="397"/>
      <c r="D4" s="397"/>
      <c r="E4" s="397"/>
      <c r="F4" s="397"/>
      <c r="G4" s="397"/>
      <c r="H4" s="397"/>
      <c r="I4" s="397"/>
      <c r="J4" s="397"/>
      <c r="K4" s="397"/>
      <c r="L4" s="397"/>
      <c r="M4" s="397"/>
      <c r="N4" s="397"/>
      <c r="O4" s="397"/>
      <c r="P4" s="397"/>
      <c r="Q4" s="397"/>
      <c r="R4" s="397"/>
      <c r="S4" s="397"/>
      <c r="T4" s="397"/>
      <c r="U4" s="397"/>
      <c r="V4" s="397"/>
      <c r="W4" s="397"/>
      <c r="X4" s="397"/>
      <c r="Y4" s="397"/>
      <c r="Z4" s="38"/>
      <c r="AA4" s="38"/>
      <c r="AB4" s="38"/>
      <c r="AC4" s="38"/>
      <c r="AD4" s="38"/>
      <c r="AE4" s="38"/>
      <c r="AF4" s="38"/>
      <c r="AG4" s="38"/>
      <c r="AH4" s="38"/>
      <c r="AI4" s="38"/>
    </row>
    <row r="5" spans="1:334" s="39" customFormat="1" ht="15.6" customHeight="1">
      <c r="A5" s="398" t="s">
        <v>1</v>
      </c>
      <c r="B5" s="397"/>
      <c r="C5" s="397"/>
      <c r="D5" s="397"/>
      <c r="E5" s="397"/>
      <c r="F5" s="397"/>
      <c r="G5" s="397"/>
      <c r="H5" s="397"/>
      <c r="I5" s="397"/>
      <c r="J5" s="397"/>
      <c r="K5" s="397"/>
      <c r="L5" s="397"/>
      <c r="M5" s="397"/>
      <c r="N5" s="397"/>
      <c r="O5" s="397"/>
      <c r="P5" s="397"/>
      <c r="Q5" s="397"/>
      <c r="R5" s="397"/>
      <c r="S5" s="397"/>
      <c r="T5" s="397"/>
      <c r="U5" s="397"/>
      <c r="V5" s="397"/>
      <c r="W5" s="397"/>
      <c r="X5" s="397"/>
      <c r="Y5" s="397"/>
      <c r="Z5" s="38"/>
      <c r="AA5" s="38"/>
      <c r="AB5" s="38"/>
      <c r="AC5" s="38"/>
      <c r="AD5" s="38"/>
      <c r="AE5" s="38"/>
      <c r="AF5" s="38"/>
      <c r="AG5" s="38"/>
      <c r="AH5" s="38"/>
      <c r="AI5" s="38"/>
    </row>
    <row r="6" spans="1:334" s="39" customFormat="1" ht="15.6" customHeight="1">
      <c r="A6" s="398"/>
      <c r="B6" s="397"/>
      <c r="C6" s="397"/>
      <c r="D6" s="397"/>
      <c r="E6" s="397"/>
      <c r="F6" s="397"/>
      <c r="G6" s="397"/>
      <c r="H6" s="397"/>
      <c r="I6" s="397"/>
      <c r="J6" s="397"/>
      <c r="K6" s="397"/>
      <c r="L6" s="397"/>
      <c r="M6" s="397"/>
      <c r="N6" s="397"/>
      <c r="O6" s="397"/>
      <c r="P6" s="397"/>
      <c r="Q6" s="397"/>
      <c r="R6" s="397"/>
      <c r="S6" s="397"/>
      <c r="T6" s="397"/>
      <c r="U6" s="397"/>
      <c r="V6" s="397"/>
      <c r="W6" s="397"/>
      <c r="X6" s="397"/>
      <c r="Y6" s="397"/>
      <c r="Z6" s="38"/>
      <c r="AA6" s="38"/>
      <c r="AB6" s="38"/>
      <c r="AC6" s="38"/>
      <c r="AD6" s="38"/>
      <c r="AE6" s="38"/>
      <c r="AF6" s="38"/>
      <c r="AG6" s="38"/>
      <c r="AH6" s="38"/>
      <c r="AI6" s="38"/>
    </row>
    <row r="7" spans="1:334" s="39" customFormat="1" ht="15.6" customHeight="1">
      <c r="A7" s="40"/>
      <c r="B7" s="252"/>
      <c r="C7" s="252"/>
      <c r="D7" s="252"/>
      <c r="E7" s="252"/>
      <c r="F7" s="252"/>
      <c r="G7" s="252"/>
      <c r="H7" s="252"/>
      <c r="I7" s="252"/>
      <c r="J7" s="252"/>
      <c r="K7" s="252"/>
      <c r="L7" s="252"/>
      <c r="M7" s="252"/>
      <c r="N7" s="252"/>
      <c r="O7" s="252"/>
      <c r="P7" s="252"/>
      <c r="Q7" s="252"/>
      <c r="R7" s="252"/>
      <c r="S7" s="252"/>
      <c r="T7" s="252"/>
      <c r="U7" s="252"/>
      <c r="V7" s="252"/>
      <c r="W7" s="252"/>
      <c r="X7" s="252"/>
      <c r="Y7" s="252"/>
      <c r="Z7" s="41"/>
      <c r="AA7" s="41"/>
      <c r="AB7" s="41"/>
      <c r="AC7" s="41"/>
      <c r="AD7" s="41"/>
      <c r="AE7" s="41"/>
      <c r="AF7" s="41"/>
      <c r="AG7" s="41"/>
      <c r="AH7" s="41"/>
      <c r="AI7" s="41"/>
    </row>
    <row r="8" spans="1:334" s="39" customFormat="1" ht="15.6" customHeight="1">
      <c r="A8" s="40"/>
      <c r="B8" s="252"/>
      <c r="C8" s="252"/>
      <c r="D8" s="252"/>
      <c r="E8" s="252"/>
      <c r="F8" s="252"/>
      <c r="G8" s="252"/>
      <c r="H8" s="252"/>
      <c r="I8" s="252"/>
      <c r="J8" s="252"/>
      <c r="K8" s="252"/>
      <c r="L8" s="252"/>
      <c r="M8" s="252"/>
      <c r="N8" s="252"/>
      <c r="O8" s="252"/>
      <c r="P8" s="252"/>
      <c r="Q8" s="252"/>
      <c r="R8" s="252"/>
      <c r="S8" s="252"/>
      <c r="T8" s="252"/>
      <c r="U8" s="252"/>
      <c r="V8" s="252"/>
      <c r="W8" s="252"/>
      <c r="X8" s="252"/>
      <c r="Y8" s="252"/>
      <c r="Z8" s="41"/>
      <c r="AA8" s="41"/>
      <c r="AB8" s="41"/>
      <c r="AC8" s="41"/>
      <c r="AD8" s="41"/>
      <c r="AE8" s="41"/>
      <c r="AF8" s="41"/>
      <c r="AG8" s="41"/>
      <c r="AH8" s="41"/>
      <c r="AI8" s="41"/>
    </row>
    <row r="9" spans="1:334" s="42" customFormat="1" ht="29.1" customHeight="1">
      <c r="A9" s="399" t="s">
        <v>223</v>
      </c>
      <c r="B9" s="399"/>
      <c r="C9" s="399"/>
      <c r="D9" s="399"/>
      <c r="E9" s="399"/>
      <c r="F9" s="399"/>
      <c r="G9" s="399"/>
      <c r="H9" s="399"/>
      <c r="I9" s="399"/>
      <c r="J9" s="399"/>
      <c r="K9" s="399"/>
      <c r="L9" s="399"/>
      <c r="M9" s="399"/>
      <c r="N9" s="399"/>
      <c r="O9" s="399"/>
      <c r="P9" s="399"/>
      <c r="Q9" s="399"/>
      <c r="R9" s="399"/>
      <c r="S9" s="399"/>
      <c r="T9" s="399"/>
      <c r="U9" s="399"/>
      <c r="V9" s="399"/>
      <c r="W9" s="399"/>
      <c r="X9" s="399"/>
      <c r="Y9" s="399"/>
      <c r="Z9" s="400"/>
      <c r="AA9" s="400"/>
      <c r="AB9" s="400"/>
      <c r="AV9" s="43" t="s">
        <v>224</v>
      </c>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LV9" s="42" t="s">
        <v>225</v>
      </c>
    </row>
    <row r="10" spans="1:334" ht="30" hidden="1" customHeight="1" thickTop="1">
      <c r="A10" s="401"/>
      <c r="B10" s="401"/>
      <c r="C10" s="401"/>
      <c r="D10" s="401"/>
      <c r="E10" s="401"/>
      <c r="F10" s="401"/>
      <c r="G10" s="401"/>
      <c r="H10" s="401"/>
      <c r="I10" s="401"/>
      <c r="J10" s="401"/>
      <c r="K10" s="401"/>
      <c r="L10" s="401"/>
      <c r="M10" s="401"/>
      <c r="N10" s="401"/>
      <c r="O10" s="401"/>
      <c r="P10" s="401"/>
      <c r="Q10" s="401"/>
      <c r="R10" s="401"/>
      <c r="S10" s="401"/>
      <c r="T10" s="401"/>
      <c r="U10" s="401"/>
      <c r="V10" s="401"/>
      <c r="W10" s="401"/>
      <c r="X10" s="401"/>
      <c r="Y10" s="401"/>
      <c r="Z10" s="401"/>
      <c r="AA10" s="401"/>
      <c r="AB10" s="45" t="str">
        <f>A11&amp;A13</f>
        <v/>
      </c>
      <c r="AK10" s="391" t="s">
        <v>226</v>
      </c>
      <c r="AL10" s="392"/>
      <c r="AM10" s="392"/>
      <c r="AN10" s="392"/>
      <c r="AO10" s="392"/>
      <c r="AP10" s="392"/>
      <c r="AQ10" s="392"/>
      <c r="AR10" s="392"/>
      <c r="AS10" s="392"/>
      <c r="AT10" s="392"/>
      <c r="AU10" s="393"/>
    </row>
    <row r="11" spans="1:334" ht="18.75" hidden="1" customHeight="1">
      <c r="A11" s="6"/>
      <c r="B11" s="9"/>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K11" s="49" t="s">
        <v>227</v>
      </c>
      <c r="AL11" s="49">
        <f>+[1]PERFILES!I13</f>
        <v>3</v>
      </c>
      <c r="AM11" s="49">
        <f>+[1]PERFILES!J13</f>
        <v>4</v>
      </c>
      <c r="AN11" s="49">
        <f>+[1]PERFILES!K13</f>
        <v>5</v>
      </c>
      <c r="AO11" s="49">
        <f>+[1]PERFILES!L13</f>
        <v>6</v>
      </c>
      <c r="AP11" s="49">
        <f>+[1]PERFILES!M13</f>
        <v>7</v>
      </c>
      <c r="AQ11" s="49">
        <f>+[1]PERFILES!N13</f>
        <v>8</v>
      </c>
      <c r="AR11" s="49">
        <f>+[1]PERFILES!O13</f>
        <v>9</v>
      </c>
      <c r="AS11" s="49">
        <f>+[1]PERFILES!P13</f>
        <v>10</v>
      </c>
      <c r="AT11" s="49">
        <f>+[1]PERFILES!Q13</f>
        <v>11</v>
      </c>
      <c r="AU11" s="49">
        <f>+[1]PERFILES!R13</f>
        <v>12</v>
      </c>
    </row>
    <row r="12" spans="1:334" ht="18.75" hidden="1" customHeight="1">
      <c r="A12" s="50"/>
      <c r="B12" s="50"/>
      <c r="C12" s="51"/>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K12" s="52" t="s">
        <v>228</v>
      </c>
      <c r="AL12" s="52">
        <f>+[1]PERFILES!I14</f>
        <v>4</v>
      </c>
      <c r="AM12" s="52">
        <f>+[1]PERFILES!J14</f>
        <v>5</v>
      </c>
      <c r="AN12" s="52">
        <f>+[1]PERFILES!K14</f>
        <v>6</v>
      </c>
      <c r="AO12" s="52">
        <f>+[1]PERFILES!L14</f>
        <v>7</v>
      </c>
      <c r="AP12" s="52">
        <f>+[1]PERFILES!M14</f>
        <v>8</v>
      </c>
      <c r="AQ12" s="52">
        <f>+[1]PERFILES!N14</f>
        <v>9</v>
      </c>
      <c r="AR12" s="52">
        <f>+[1]PERFILES!O14</f>
        <v>10</v>
      </c>
      <c r="AS12" s="52">
        <f>+[1]PERFILES!P14</f>
        <v>11</v>
      </c>
      <c r="AT12" s="52">
        <f>+[1]PERFILES!Q14</f>
        <v>12</v>
      </c>
      <c r="AU12" s="52">
        <f>+[1]PERFILES!R14</f>
        <v>100</v>
      </c>
    </row>
    <row r="13" spans="1:334" ht="18.600000000000001" hidden="1" customHeight="1">
      <c r="A13" s="7"/>
      <c r="B13" s="53"/>
      <c r="C13" s="53"/>
      <c r="D13" s="50"/>
      <c r="E13" s="50"/>
      <c r="F13" s="50"/>
      <c r="G13" s="54"/>
      <c r="H13" s="54"/>
      <c r="I13" s="54"/>
      <c r="J13" s="54"/>
      <c r="K13" s="54"/>
      <c r="L13" s="54"/>
      <c r="M13" s="54"/>
      <c r="N13" s="54"/>
      <c r="O13" s="54"/>
      <c r="P13" s="54"/>
      <c r="Q13" s="54"/>
      <c r="R13" s="54"/>
      <c r="S13" s="54"/>
      <c r="T13" s="54"/>
      <c r="U13" s="54"/>
      <c r="V13" s="54"/>
      <c r="W13" s="54"/>
      <c r="X13" s="54"/>
      <c r="Y13" s="54"/>
      <c r="Z13" s="54"/>
      <c r="AA13" s="54"/>
      <c r="AB13" s="54"/>
      <c r="AK13" s="52" t="s">
        <v>229</v>
      </c>
      <c r="AL13" s="52" t="e">
        <f>+VLOOKUP($A$13,[1]PERFILES!$A$15:$R$24,9,FALSE)</f>
        <v>#N/A</v>
      </c>
      <c r="AM13" s="52" t="e">
        <f>+VLOOKUP($A$13,[1]PERFILES!$A$15:$R$24,10,FALSE)</f>
        <v>#N/A</v>
      </c>
      <c r="AN13" s="52" t="e">
        <f>+VLOOKUP($A$13,[1]PERFILES!$A$15:$R$24,11,FALSE)</f>
        <v>#N/A</v>
      </c>
      <c r="AO13" s="52" t="e">
        <f>+VLOOKUP($A$13,[1]PERFILES!$A$15:$R$24,12,FALSE)</f>
        <v>#N/A</v>
      </c>
      <c r="AP13" s="52" t="e">
        <f>+VLOOKUP($A$13,[1]PERFILES!$A$15:$R$24,13,FALSE)</f>
        <v>#N/A</v>
      </c>
      <c r="AQ13" s="52" t="e">
        <f>+VLOOKUP($A$13,[1]PERFILES!$A$15:$R$24,14,FALSE)</f>
        <v>#N/A</v>
      </c>
      <c r="AR13" s="52" t="e">
        <f>+VLOOKUP($A$13,[1]PERFILES!$A$15:$R$24,15,FALSE)</f>
        <v>#N/A</v>
      </c>
      <c r="AS13" s="52" t="e">
        <f>+VLOOKUP($A$13,[1]PERFILES!$A$15:$R$24,16,FALSE)</f>
        <v>#N/A</v>
      </c>
      <c r="AT13" s="52" t="e">
        <f>+VLOOKUP($A$13,[1]PERFILES!$A$15:$R$24,17,FALSE)</f>
        <v>#N/A</v>
      </c>
      <c r="AU13" s="52" t="e">
        <f>+VLOOKUP($A$13,[1]PERFILES!$A$15:$R$24,18,FALSE)</f>
        <v>#N/A</v>
      </c>
    </row>
    <row r="14" spans="1:334" ht="36" hidden="1" customHeight="1">
      <c r="A14" s="55"/>
      <c r="B14" s="56"/>
      <c r="C14" s="56"/>
      <c r="D14" s="50"/>
      <c r="E14" s="50"/>
      <c r="F14" s="50"/>
      <c r="G14" s="6"/>
      <c r="H14" s="8"/>
      <c r="I14" s="8"/>
      <c r="J14" s="8"/>
      <c r="K14" s="8"/>
      <c r="L14" s="8"/>
      <c r="M14" s="8"/>
      <c r="N14" s="8"/>
      <c r="O14" s="8"/>
      <c r="P14" s="8"/>
      <c r="Q14" s="8"/>
      <c r="R14" s="8"/>
      <c r="S14" s="8"/>
      <c r="T14" s="8"/>
      <c r="U14" s="8"/>
      <c r="V14" s="8"/>
      <c r="W14" s="8"/>
      <c r="X14" s="8"/>
      <c r="Y14" s="8"/>
      <c r="Z14" s="8"/>
      <c r="AA14" s="8"/>
      <c r="AB14" s="8"/>
      <c r="AK14" s="52" t="s">
        <v>230</v>
      </c>
      <c r="AL14" s="52">
        <f t="shared" ref="AL14:AU14" si="0">+IF(AND($C$111&gt;=AL11,$C$111&lt;AL12),AL13,0)</f>
        <v>0</v>
      </c>
      <c r="AM14" s="52">
        <f t="shared" si="0"/>
        <v>0</v>
      </c>
      <c r="AN14" s="52">
        <f t="shared" si="0"/>
        <v>0</v>
      </c>
      <c r="AO14" s="52">
        <f t="shared" si="0"/>
        <v>0</v>
      </c>
      <c r="AP14" s="52">
        <f t="shared" si="0"/>
        <v>0</v>
      </c>
      <c r="AQ14" s="52">
        <f t="shared" si="0"/>
        <v>0</v>
      </c>
      <c r="AR14" s="52">
        <f t="shared" si="0"/>
        <v>0</v>
      </c>
      <c r="AS14" s="52">
        <f t="shared" si="0"/>
        <v>0</v>
      </c>
      <c r="AT14" s="52">
        <f t="shared" si="0"/>
        <v>0</v>
      </c>
      <c r="AU14" s="52">
        <f t="shared" si="0"/>
        <v>0</v>
      </c>
    </row>
    <row r="15" spans="1:334" ht="48" hidden="1" customHeight="1">
      <c r="A15" s="55"/>
      <c r="B15" s="57"/>
      <c r="C15" s="57"/>
      <c r="D15" s="58"/>
      <c r="E15" s="58"/>
      <c r="F15" s="58"/>
      <c r="G15" s="7"/>
      <c r="H15" s="9"/>
      <c r="I15" s="9"/>
      <c r="J15" s="9"/>
      <c r="K15" s="9"/>
      <c r="L15" s="9"/>
      <c r="M15" s="9"/>
      <c r="N15" s="9"/>
      <c r="O15" s="9"/>
      <c r="P15" s="9"/>
      <c r="Q15" s="9"/>
      <c r="R15" s="9"/>
      <c r="S15" s="9"/>
      <c r="T15" s="9"/>
      <c r="U15" s="9"/>
      <c r="V15" s="9"/>
      <c r="W15" s="9"/>
      <c r="X15" s="9"/>
      <c r="Y15" s="9"/>
      <c r="Z15" s="9"/>
      <c r="AA15" s="9"/>
      <c r="AB15" s="9"/>
    </row>
    <row r="16" spans="1:334" ht="48" hidden="1" customHeight="1">
      <c r="A16" s="55"/>
      <c r="B16" s="57"/>
      <c r="C16" s="57"/>
      <c r="D16" s="58"/>
      <c r="E16" s="58"/>
      <c r="F16" s="58"/>
      <c r="G16" s="7"/>
      <c r="H16" s="9"/>
      <c r="I16" s="9"/>
      <c r="J16" s="9"/>
      <c r="K16" s="9"/>
      <c r="L16" s="9"/>
      <c r="M16" s="9"/>
      <c r="N16" s="9"/>
      <c r="O16" s="9"/>
      <c r="P16" s="9"/>
      <c r="Q16" s="9"/>
      <c r="R16" s="9"/>
      <c r="S16" s="9"/>
      <c r="T16" s="9"/>
      <c r="U16" s="9"/>
      <c r="V16" s="9"/>
      <c r="W16" s="9"/>
      <c r="X16" s="9"/>
      <c r="Y16" s="9"/>
      <c r="Z16" s="9"/>
      <c r="AA16" s="9"/>
      <c r="AB16" s="9"/>
    </row>
    <row r="17" spans="1:28" ht="57.6" hidden="1" customHeight="1">
      <c r="A17" s="50"/>
      <c r="B17" s="50"/>
      <c r="C17" s="51"/>
      <c r="D17" s="50"/>
      <c r="E17" s="50"/>
      <c r="F17" s="50"/>
      <c r="G17" s="7"/>
      <c r="H17" s="10"/>
      <c r="I17" s="10"/>
      <c r="J17" s="10"/>
      <c r="K17" s="10"/>
      <c r="L17" s="10"/>
      <c r="M17" s="10"/>
      <c r="N17" s="10"/>
      <c r="O17" s="10"/>
      <c r="P17" s="10"/>
      <c r="Q17" s="10"/>
      <c r="R17" s="10"/>
      <c r="S17" s="10"/>
      <c r="T17" s="10"/>
      <c r="U17" s="10"/>
      <c r="V17" s="10"/>
      <c r="W17" s="10"/>
      <c r="X17" s="10"/>
      <c r="Y17" s="10"/>
      <c r="Z17" s="10"/>
      <c r="AA17" s="7"/>
    </row>
    <row r="18" spans="1:28" ht="15" hidden="1" customHeight="1"/>
    <row r="19" spans="1:28" ht="15" hidden="1" customHeight="1">
      <c r="G19" s="7"/>
      <c r="H19" s="11"/>
      <c r="I19" s="11"/>
      <c r="J19" s="11"/>
      <c r="K19" s="11"/>
      <c r="L19" s="11"/>
      <c r="M19" s="11"/>
      <c r="N19" s="11"/>
      <c r="O19" s="11"/>
      <c r="P19" s="11"/>
      <c r="Q19" s="11"/>
      <c r="R19" s="11"/>
      <c r="S19" s="11"/>
      <c r="T19" s="11"/>
      <c r="U19" s="11"/>
      <c r="V19" s="11"/>
      <c r="W19" s="11"/>
      <c r="X19" s="11"/>
      <c r="Y19" s="11"/>
      <c r="Z19" s="11"/>
      <c r="AA19" s="7"/>
      <c r="AB19" s="11"/>
    </row>
    <row r="20" spans="1:28" ht="15" hidden="1" customHeight="1"/>
    <row r="21" spans="1:28" ht="15" hidden="1" customHeight="1">
      <c r="J21" s="7"/>
      <c r="K21" s="7"/>
      <c r="L21" s="7"/>
      <c r="M21" s="7"/>
      <c r="N21" s="7"/>
      <c r="O21" s="7"/>
      <c r="P21" s="7"/>
      <c r="Q21" s="7"/>
      <c r="R21" s="7"/>
      <c r="S21" s="7"/>
      <c r="T21" s="7"/>
      <c r="U21" s="7"/>
      <c r="V21" s="7"/>
      <c r="W21" s="7"/>
      <c r="X21" s="7"/>
      <c r="Y21" s="7"/>
      <c r="Z21" s="7"/>
      <c r="AB21" s="7"/>
    </row>
    <row r="22" spans="1:28" ht="15" hidden="1" customHeight="1">
      <c r="J22" s="59"/>
      <c r="K22" s="59"/>
      <c r="L22" s="59"/>
      <c r="M22" s="59"/>
      <c r="N22" s="59"/>
      <c r="O22" s="59"/>
      <c r="P22" s="59"/>
      <c r="Q22" s="59"/>
      <c r="R22" s="59"/>
      <c r="S22" s="59"/>
      <c r="T22" s="59"/>
      <c r="U22" s="59"/>
      <c r="V22" s="59"/>
      <c r="W22" s="59"/>
      <c r="X22" s="59"/>
      <c r="Y22" s="59"/>
      <c r="Z22" s="60"/>
      <c r="AB22" s="11"/>
    </row>
    <row r="23" spans="1:28" ht="15" hidden="1" customHeight="1">
      <c r="J23" s="61"/>
      <c r="K23" s="61"/>
      <c r="L23" s="61"/>
      <c r="M23" s="61"/>
      <c r="N23" s="61"/>
      <c r="O23" s="61"/>
      <c r="P23" s="61"/>
      <c r="Q23" s="61"/>
      <c r="R23" s="61"/>
      <c r="S23" s="61"/>
      <c r="T23" s="61"/>
      <c r="U23" s="61"/>
      <c r="V23" s="61"/>
      <c r="W23" s="61"/>
      <c r="X23" s="61"/>
      <c r="Y23" s="61"/>
      <c r="Z23" s="62"/>
      <c r="AB23" s="63"/>
    </row>
    <row r="24" spans="1:28" ht="15" hidden="1" customHeight="1" thickBot="1">
      <c r="J24" s="64"/>
      <c r="K24" s="64"/>
      <c r="L24" s="64"/>
      <c r="M24" s="64"/>
      <c r="N24" s="64"/>
      <c r="O24" s="64"/>
      <c r="P24" s="64"/>
      <c r="Q24" s="64"/>
      <c r="R24" s="64"/>
      <c r="S24" s="64"/>
      <c r="T24" s="64"/>
      <c r="U24" s="64"/>
      <c r="V24" s="64"/>
      <c r="W24" s="64"/>
      <c r="X24" s="64"/>
      <c r="Y24" s="64"/>
      <c r="Z24" s="64"/>
    </row>
    <row r="25" spans="1:28" ht="5.45" hidden="1" customHeight="1" thickBot="1">
      <c r="A25" s="402" t="s">
        <v>231</v>
      </c>
      <c r="B25" s="403"/>
      <c r="C25" s="403"/>
      <c r="D25" s="403"/>
      <c r="E25" s="403"/>
      <c r="F25" s="403"/>
      <c r="G25" s="403"/>
      <c r="H25" s="403"/>
      <c r="I25" s="403"/>
      <c r="J25" s="403"/>
      <c r="K25" s="403"/>
      <c r="L25" s="403"/>
      <c r="M25" s="403"/>
      <c r="N25" s="403"/>
      <c r="O25" s="403"/>
      <c r="P25" s="403"/>
      <c r="Q25" s="403"/>
      <c r="R25" s="403"/>
      <c r="S25" s="403"/>
      <c r="T25" s="403"/>
      <c r="U25" s="403"/>
      <c r="V25" s="403"/>
      <c r="W25" s="403"/>
      <c r="X25" s="403"/>
      <c r="Y25" s="404"/>
    </row>
    <row r="26" spans="1:28" ht="15" customHeight="1">
      <c r="A26" s="65"/>
      <c r="B26" s="65"/>
      <c r="C26" s="65"/>
      <c r="D26" s="65"/>
      <c r="E26" s="65"/>
      <c r="F26" s="65"/>
      <c r="G26" s="65"/>
      <c r="H26" s="65"/>
      <c r="I26" s="65"/>
      <c r="J26" s="65"/>
      <c r="K26" s="65"/>
      <c r="L26" s="65"/>
      <c r="M26" s="65"/>
      <c r="N26" s="65"/>
      <c r="O26" s="65"/>
      <c r="P26" s="65"/>
      <c r="Q26" s="65"/>
      <c r="R26" s="66"/>
    </row>
    <row r="27" spans="1:28" ht="15" customHeight="1" thickBot="1">
      <c r="A27" s="67"/>
      <c r="B27" s="67"/>
      <c r="C27" s="68"/>
      <c r="D27" s="67"/>
      <c r="E27" s="67"/>
      <c r="F27" s="67"/>
      <c r="G27" s="67"/>
      <c r="H27" s="67"/>
      <c r="I27" s="67"/>
      <c r="J27" s="67"/>
      <c r="K27" s="67"/>
      <c r="L27" s="67"/>
      <c r="M27" s="67"/>
      <c r="N27" s="67"/>
      <c r="O27" s="67"/>
      <c r="P27" s="67"/>
      <c r="Q27" s="67"/>
      <c r="R27" s="67"/>
    </row>
    <row r="28" spans="1:28" ht="40.35" customHeight="1" thickTop="1" thickBot="1">
      <c r="A28" s="405" t="s">
        <v>232</v>
      </c>
      <c r="B28" s="406"/>
      <c r="C28" s="406"/>
      <c r="D28" s="407"/>
      <c r="E28" s="69"/>
      <c r="F28" s="69"/>
      <c r="G28" s="69"/>
      <c r="H28" s="69"/>
      <c r="I28" s="69"/>
    </row>
    <row r="29" spans="1:28" ht="24.6" customHeight="1" thickTop="1">
      <c r="A29" s="408" t="s">
        <v>8</v>
      </c>
      <c r="B29" s="409"/>
      <c r="C29" s="409"/>
      <c r="D29" s="25" t="s">
        <v>544</v>
      </c>
      <c r="E29" s="69"/>
      <c r="F29" s="69"/>
      <c r="G29" s="69"/>
      <c r="H29" s="69"/>
      <c r="I29" s="69"/>
    </row>
    <row r="30" spans="1:28" ht="47.45" customHeight="1">
      <c r="A30" s="394" t="s">
        <v>233</v>
      </c>
      <c r="B30" s="395"/>
      <c r="C30" s="395"/>
      <c r="D30" s="28" t="s">
        <v>303</v>
      </c>
      <c r="E30" s="13"/>
      <c r="F30" s="13"/>
      <c r="G30" s="13"/>
      <c r="H30" s="13"/>
      <c r="I30" s="13"/>
      <c r="J30" s="13"/>
      <c r="K30" s="13"/>
      <c r="L30" s="13"/>
      <c r="M30" s="13"/>
      <c r="N30" s="13"/>
      <c r="O30" s="13"/>
      <c r="P30" s="13"/>
      <c r="Q30" s="13"/>
      <c r="R30" s="13"/>
    </row>
    <row r="31" spans="1:28" ht="24.6" customHeight="1">
      <c r="A31" s="394" t="s">
        <v>23</v>
      </c>
      <c r="B31" s="395"/>
      <c r="C31" s="395"/>
      <c r="D31" s="12" t="s">
        <v>545</v>
      </c>
    </row>
    <row r="32" spans="1:28" ht="24.6" customHeight="1">
      <c r="A32" s="394" t="s">
        <v>236</v>
      </c>
      <c r="B32" s="395"/>
      <c r="C32" s="395"/>
      <c r="D32" s="12">
        <v>1111</v>
      </c>
    </row>
    <row r="33" spans="1:25" ht="24.6" customHeight="1">
      <c r="A33" s="394" t="s">
        <v>238</v>
      </c>
      <c r="B33" s="395"/>
      <c r="C33" s="395"/>
      <c r="D33" s="26">
        <f ca="1">TODAY()</f>
        <v>46174</v>
      </c>
    </row>
    <row r="34" spans="1:25" ht="24.6" customHeight="1" thickBot="1">
      <c r="A34" s="416" t="s">
        <v>9</v>
      </c>
      <c r="B34" s="417"/>
      <c r="C34" s="417"/>
      <c r="D34" s="70" t="s">
        <v>87</v>
      </c>
      <c r="E34" s="14"/>
      <c r="F34" s="14"/>
      <c r="G34" s="14"/>
      <c r="H34" s="14"/>
      <c r="I34" s="14"/>
      <c r="J34" s="14"/>
      <c r="K34" s="14"/>
      <c r="L34" s="14"/>
      <c r="M34" s="14"/>
      <c r="N34" s="14"/>
      <c r="O34" s="14"/>
      <c r="P34" s="14"/>
      <c r="Q34" s="14"/>
      <c r="R34" s="14"/>
      <c r="S34" s="14"/>
      <c r="T34" s="14"/>
      <c r="U34" s="14"/>
      <c r="V34" s="14"/>
      <c r="W34" s="14"/>
      <c r="X34" s="14"/>
      <c r="Y34" s="14"/>
    </row>
    <row r="35" spans="1:25" ht="15" customHeight="1" thickTop="1" thickBot="1">
      <c r="A35" s="418"/>
      <c r="B35" s="418"/>
      <c r="C35" s="418"/>
      <c r="D35" s="418"/>
      <c r="E35" s="67"/>
    </row>
    <row r="36" spans="1:25" ht="40.35" customHeight="1" thickTop="1">
      <c r="A36" s="419" t="s">
        <v>125</v>
      </c>
      <c r="B36" s="420"/>
      <c r="C36" s="420"/>
      <c r="D36" s="420"/>
      <c r="E36" s="420"/>
      <c r="F36" s="420"/>
      <c r="G36" s="420"/>
      <c r="H36" s="420"/>
      <c r="I36" s="420"/>
      <c r="J36" s="420"/>
      <c r="K36" s="420"/>
      <c r="L36" s="420"/>
      <c r="M36" s="420"/>
      <c r="N36" s="420"/>
      <c r="O36" s="420"/>
      <c r="P36" s="420"/>
      <c r="Q36" s="420"/>
      <c r="R36" s="420"/>
      <c r="S36" s="420"/>
      <c r="T36" s="420"/>
      <c r="U36" s="420"/>
      <c r="V36" s="420"/>
      <c r="W36" s="420"/>
      <c r="X36" s="421"/>
      <c r="Y36" s="422"/>
    </row>
    <row r="37" spans="1:25" ht="40.35" customHeight="1">
      <c r="A37" s="423" t="s">
        <v>126</v>
      </c>
      <c r="B37" s="424"/>
      <c r="C37" s="424"/>
      <c r="D37" s="254" t="s">
        <v>127</v>
      </c>
      <c r="E37" s="71" t="s">
        <v>83</v>
      </c>
      <c r="F37" s="71"/>
      <c r="G37" s="71"/>
      <c r="H37" s="71"/>
      <c r="I37" s="425" t="s">
        <v>83</v>
      </c>
      <c r="J37" s="426"/>
      <c r="K37" s="426"/>
      <c r="L37" s="426"/>
      <c r="M37" s="426"/>
      <c r="N37" s="426"/>
      <c r="O37" s="426"/>
      <c r="P37" s="426"/>
      <c r="Q37" s="426"/>
      <c r="R37" s="426"/>
      <c r="S37" s="426"/>
      <c r="T37" s="426"/>
      <c r="U37" s="426"/>
      <c r="V37" s="426"/>
      <c r="W37" s="426"/>
      <c r="X37" s="426"/>
      <c r="Y37" s="427"/>
    </row>
    <row r="38" spans="1:25" ht="51" customHeight="1">
      <c r="A38" s="394" t="s">
        <v>239</v>
      </c>
      <c r="B38" s="395"/>
      <c r="C38" s="395"/>
      <c r="D38" s="72" t="s">
        <v>129</v>
      </c>
      <c r="E38" s="73"/>
      <c r="F38" s="73"/>
      <c r="G38" s="73"/>
      <c r="H38" s="73"/>
      <c r="I38" s="490"/>
      <c r="J38" s="491"/>
      <c r="K38" s="491"/>
      <c r="L38" s="491"/>
      <c r="M38" s="491"/>
      <c r="N38" s="491"/>
      <c r="O38" s="491"/>
      <c r="P38" s="491"/>
      <c r="Q38" s="491"/>
      <c r="R38" s="491"/>
      <c r="S38" s="491"/>
      <c r="T38" s="491"/>
      <c r="U38" s="491"/>
      <c r="V38" s="491"/>
      <c r="W38" s="491"/>
      <c r="X38" s="491"/>
      <c r="Y38" s="492"/>
    </row>
    <row r="39" spans="1:25" ht="15" customHeight="1" thickBot="1">
      <c r="A39" s="253"/>
      <c r="B39" s="253"/>
      <c r="C39" s="253"/>
      <c r="D39" s="253"/>
      <c r="E39" s="67"/>
    </row>
    <row r="40" spans="1:25" ht="40.35" customHeight="1" thickTop="1">
      <c r="A40" s="419" t="s">
        <v>241</v>
      </c>
      <c r="B40" s="420"/>
      <c r="C40" s="420"/>
      <c r="D40" s="420"/>
      <c r="E40" s="420"/>
      <c r="F40" s="420"/>
      <c r="G40" s="420"/>
      <c r="H40" s="420"/>
      <c r="I40" s="420"/>
      <c r="J40" s="420"/>
      <c r="K40" s="420"/>
      <c r="L40" s="420"/>
      <c r="M40" s="420"/>
      <c r="N40" s="420"/>
      <c r="O40" s="420"/>
      <c r="P40" s="420"/>
      <c r="Q40" s="420"/>
      <c r="R40" s="420"/>
      <c r="S40" s="420"/>
      <c r="T40" s="420"/>
      <c r="U40" s="420"/>
      <c r="V40" s="420"/>
      <c r="W40" s="420"/>
      <c r="X40" s="421"/>
      <c r="Y40" s="422"/>
    </row>
    <row r="41" spans="1:25" ht="40.35" customHeight="1">
      <c r="A41" s="423" t="s">
        <v>242</v>
      </c>
      <c r="B41" s="424"/>
      <c r="C41" s="424"/>
      <c r="D41" s="424"/>
      <c r="E41" s="431" t="s">
        <v>83</v>
      </c>
      <c r="F41" s="431"/>
      <c r="G41" s="431"/>
      <c r="H41" s="431"/>
      <c r="I41" s="431"/>
      <c r="J41" s="431"/>
      <c r="K41" s="431"/>
      <c r="L41" s="431"/>
      <c r="M41" s="431"/>
      <c r="N41" s="431"/>
      <c r="O41" s="431"/>
      <c r="P41" s="431"/>
      <c r="Q41" s="431"/>
      <c r="R41" s="431"/>
      <c r="S41" s="431"/>
      <c r="T41" s="431"/>
      <c r="U41" s="431"/>
      <c r="V41" s="431"/>
      <c r="W41" s="431"/>
      <c r="X41" s="432"/>
      <c r="Y41" s="433"/>
    </row>
    <row r="42" spans="1:25" ht="24.6" customHeight="1">
      <c r="A42" s="251" t="s">
        <v>243</v>
      </c>
      <c r="B42" s="489" t="s">
        <v>546</v>
      </c>
      <c r="C42" s="489"/>
      <c r="D42" s="489"/>
      <c r="E42" s="413"/>
      <c r="F42" s="413"/>
      <c r="G42" s="413"/>
      <c r="H42" s="413"/>
      <c r="I42" s="413"/>
      <c r="J42" s="413"/>
      <c r="K42" s="413"/>
      <c r="L42" s="413"/>
      <c r="M42" s="413"/>
      <c r="N42" s="413"/>
      <c r="O42" s="413"/>
      <c r="P42" s="413"/>
      <c r="Q42" s="413"/>
      <c r="R42" s="413"/>
      <c r="S42" s="413"/>
      <c r="T42" s="413"/>
      <c r="U42" s="413"/>
      <c r="V42" s="413"/>
      <c r="W42" s="413"/>
      <c r="X42" s="414"/>
      <c r="Y42" s="415"/>
    </row>
    <row r="43" spans="1:25" ht="50.1" customHeight="1">
      <c r="A43" s="74" t="s">
        <v>246</v>
      </c>
      <c r="B43" s="260" t="s">
        <v>547</v>
      </c>
      <c r="C43" s="255" t="s">
        <v>127</v>
      </c>
      <c r="D43" s="72" t="s">
        <v>129</v>
      </c>
      <c r="E43" s="434"/>
      <c r="F43" s="434"/>
      <c r="G43" s="434"/>
      <c r="H43" s="434"/>
      <c r="I43" s="434"/>
      <c r="J43" s="434"/>
      <c r="K43" s="434"/>
      <c r="L43" s="434"/>
      <c r="M43" s="434"/>
      <c r="N43" s="434"/>
      <c r="O43" s="434"/>
      <c r="P43" s="434"/>
      <c r="Q43" s="434"/>
      <c r="R43" s="434"/>
      <c r="S43" s="434"/>
      <c r="T43" s="434"/>
      <c r="U43" s="434"/>
      <c r="V43" s="434"/>
      <c r="W43" s="434"/>
      <c r="X43" s="435"/>
      <c r="Y43" s="436"/>
    </row>
    <row r="44" spans="1:25" ht="50.1" customHeight="1">
      <c r="A44" s="74" t="s">
        <v>248</v>
      </c>
      <c r="B44" s="260" t="s">
        <v>547</v>
      </c>
      <c r="C44" s="255" t="s">
        <v>127</v>
      </c>
      <c r="D44" s="72" t="s">
        <v>129</v>
      </c>
      <c r="E44" s="437"/>
      <c r="F44" s="437"/>
      <c r="G44" s="437"/>
      <c r="H44" s="437"/>
      <c r="I44" s="437"/>
      <c r="J44" s="437"/>
      <c r="K44" s="437"/>
      <c r="L44" s="437"/>
      <c r="M44" s="437"/>
      <c r="N44" s="437"/>
      <c r="O44" s="437"/>
      <c r="P44" s="437"/>
      <c r="Q44" s="437"/>
      <c r="R44" s="437"/>
      <c r="S44" s="437"/>
      <c r="T44" s="437"/>
      <c r="U44" s="437"/>
      <c r="V44" s="437"/>
      <c r="W44" s="437"/>
      <c r="X44" s="438"/>
      <c r="Y44" s="439"/>
    </row>
    <row r="45" spans="1:25" ht="50.1" customHeight="1">
      <c r="A45" s="75" t="s">
        <v>250</v>
      </c>
      <c r="B45" s="15" t="s">
        <v>170</v>
      </c>
      <c r="C45" s="440" t="s">
        <v>251</v>
      </c>
      <c r="D45" s="442" t="str">
        <f>IF(B45="SI",IF(AND(B47="SI",B48="SI"),"CUMPLE","NO CUMPLE"),"NO APLICA")</f>
        <v>CUMPLE</v>
      </c>
      <c r="E45" s="413"/>
      <c r="F45" s="413"/>
      <c r="G45" s="413"/>
      <c r="H45" s="413"/>
      <c r="I45" s="413"/>
      <c r="J45" s="413"/>
      <c r="K45" s="413"/>
      <c r="L45" s="413"/>
      <c r="M45" s="413"/>
      <c r="N45" s="413"/>
      <c r="O45" s="413"/>
      <c r="P45" s="413"/>
      <c r="Q45" s="413"/>
      <c r="R45" s="413"/>
      <c r="S45" s="413"/>
      <c r="T45" s="413"/>
      <c r="U45" s="413"/>
      <c r="V45" s="413"/>
      <c r="W45" s="413"/>
      <c r="X45" s="414"/>
      <c r="Y45" s="415"/>
    </row>
    <row r="46" spans="1:25" ht="50.1" customHeight="1">
      <c r="A46" s="76" t="s">
        <v>252</v>
      </c>
      <c r="B46" s="260"/>
      <c r="C46" s="440"/>
      <c r="D46" s="442"/>
      <c r="E46" s="413"/>
      <c r="F46" s="413"/>
      <c r="G46" s="413"/>
      <c r="H46" s="413"/>
      <c r="I46" s="413"/>
      <c r="J46" s="413"/>
      <c r="K46" s="413"/>
      <c r="L46" s="413"/>
      <c r="M46" s="413"/>
      <c r="N46" s="413"/>
      <c r="O46" s="413"/>
      <c r="P46" s="413"/>
      <c r="Q46" s="413"/>
      <c r="R46" s="413"/>
      <c r="S46" s="413"/>
      <c r="T46" s="413"/>
      <c r="U46" s="413"/>
      <c r="V46" s="413"/>
      <c r="W46" s="413"/>
      <c r="X46" s="414"/>
      <c r="Y46" s="415"/>
    </row>
    <row r="47" spans="1:25" ht="50.1" customHeight="1">
      <c r="A47" s="76" t="s">
        <v>253</v>
      </c>
      <c r="B47" s="15" t="s">
        <v>170</v>
      </c>
      <c r="C47" s="440"/>
      <c r="D47" s="442"/>
      <c r="E47" s="413"/>
      <c r="F47" s="413"/>
      <c r="G47" s="413"/>
      <c r="H47" s="413"/>
      <c r="I47" s="413"/>
      <c r="J47" s="413"/>
      <c r="K47" s="413"/>
      <c r="L47" s="413"/>
      <c r="M47" s="413"/>
      <c r="N47" s="413"/>
      <c r="O47" s="413"/>
      <c r="P47" s="413"/>
      <c r="Q47" s="413"/>
      <c r="R47" s="413"/>
      <c r="S47" s="413"/>
      <c r="T47" s="413"/>
      <c r="U47" s="413"/>
      <c r="V47" s="413"/>
      <c r="W47" s="413"/>
      <c r="X47" s="414"/>
      <c r="Y47" s="415"/>
    </row>
    <row r="48" spans="1:25" ht="50.1" customHeight="1" thickBot="1">
      <c r="A48" s="77" t="s">
        <v>254</v>
      </c>
      <c r="B48" s="16" t="s">
        <v>170</v>
      </c>
      <c r="C48" s="441"/>
      <c r="D48" s="443"/>
      <c r="E48" s="444"/>
      <c r="F48" s="444"/>
      <c r="G48" s="444"/>
      <c r="H48" s="444"/>
      <c r="I48" s="444"/>
      <c r="J48" s="444"/>
      <c r="K48" s="444"/>
      <c r="L48" s="444"/>
      <c r="M48" s="444"/>
      <c r="N48" s="444"/>
      <c r="O48" s="444"/>
      <c r="P48" s="444"/>
      <c r="Q48" s="444"/>
      <c r="R48" s="444"/>
      <c r="S48" s="444"/>
      <c r="T48" s="444"/>
      <c r="U48" s="444"/>
      <c r="V48" s="444"/>
      <c r="W48" s="444"/>
      <c r="X48" s="445"/>
      <c r="Y48" s="446"/>
    </row>
    <row r="49" spans="1:333" ht="15" customHeight="1" thickTop="1">
      <c r="A49" s="78"/>
      <c r="B49" s="17"/>
      <c r="C49" s="79"/>
      <c r="D49" s="18"/>
      <c r="E49" s="80"/>
      <c r="F49" s="80"/>
      <c r="G49" s="80"/>
      <c r="H49" s="80"/>
      <c r="I49" s="80"/>
      <c r="J49" s="80"/>
      <c r="K49" s="80"/>
      <c r="L49" s="80"/>
      <c r="M49" s="80"/>
      <c r="N49" s="80"/>
      <c r="O49" s="80"/>
      <c r="P49" s="80"/>
      <c r="Q49" s="80"/>
      <c r="R49" s="80"/>
      <c r="S49" s="80"/>
      <c r="T49" s="80"/>
      <c r="U49" s="80"/>
      <c r="V49" s="80"/>
      <c r="W49" s="80"/>
      <c r="X49" s="80"/>
      <c r="Y49" s="80"/>
    </row>
    <row r="50" spans="1:333" ht="24.6" customHeight="1">
      <c r="A50" s="81"/>
      <c r="B50" s="82"/>
      <c r="C50" s="82"/>
      <c r="D50" s="82"/>
      <c r="E50" s="80"/>
      <c r="F50" s="80"/>
      <c r="G50" s="80"/>
      <c r="H50" s="80"/>
      <c r="I50" s="80"/>
      <c r="J50" s="80"/>
      <c r="K50" s="80"/>
      <c r="L50" s="80"/>
      <c r="M50" s="80"/>
      <c r="N50" s="80"/>
      <c r="O50" s="80"/>
      <c r="P50" s="80"/>
      <c r="Q50" s="80"/>
      <c r="R50" s="80"/>
      <c r="S50" s="80"/>
      <c r="T50" s="80"/>
      <c r="U50" s="80"/>
      <c r="V50" s="80"/>
      <c r="W50" s="80"/>
      <c r="X50" s="80"/>
      <c r="Y50" s="80"/>
    </row>
    <row r="51" spans="1:333" ht="15" customHeight="1" thickBot="1">
      <c r="B51" s="67"/>
      <c r="E51" s="83"/>
    </row>
    <row r="52" spans="1:333" ht="46.35" customHeight="1" thickTop="1">
      <c r="A52" s="447" t="s">
        <v>309</v>
      </c>
      <c r="B52" s="448"/>
      <c r="C52" s="448"/>
      <c r="D52" s="448"/>
      <c r="E52" s="449" t="s">
        <v>83</v>
      </c>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333" ht="24.6" customHeight="1">
      <c r="A53" s="84" t="s">
        <v>256</v>
      </c>
      <c r="B53" s="452">
        <f>IF(D30="Director/a del proyecto",2,
IF(D30="Especialista en  Movilidad y  Transporte",1,
""))</f>
        <v>1</v>
      </c>
      <c r="C53" s="452"/>
      <c r="D53" s="452"/>
      <c r="E53" s="453"/>
      <c r="F53" s="454"/>
      <c r="G53" s="454"/>
      <c r="H53" s="454"/>
      <c r="I53" s="454"/>
      <c r="J53" s="454"/>
      <c r="K53" s="454"/>
      <c r="L53" s="454"/>
      <c r="M53" s="454"/>
      <c r="N53" s="454"/>
      <c r="O53" s="454"/>
      <c r="P53" s="454"/>
      <c r="Q53" s="454"/>
      <c r="R53" s="454"/>
      <c r="S53" s="454"/>
      <c r="T53" s="454"/>
      <c r="U53" s="454"/>
      <c r="V53" s="454"/>
      <c r="W53" s="454"/>
      <c r="X53" s="454"/>
      <c r="Y53" s="454"/>
      <c r="Z53" s="454"/>
      <c r="AA53" s="454"/>
      <c r="AB53" s="455"/>
      <c r="CE53" s="47">
        <f ca="1">CE61</f>
        <v>0</v>
      </c>
      <c r="CF53" s="47">
        <f t="shared" ref="CF53:EQ53" ca="1" si="1">CF61</f>
        <v>1</v>
      </c>
      <c r="CG53" s="47">
        <f t="shared" ca="1" si="1"/>
        <v>1</v>
      </c>
      <c r="CH53" s="47">
        <f t="shared" ca="1" si="1"/>
        <v>1</v>
      </c>
      <c r="CI53" s="47">
        <f t="shared" ca="1" si="1"/>
        <v>1</v>
      </c>
      <c r="CJ53" s="47">
        <f t="shared" ca="1" si="1"/>
        <v>1</v>
      </c>
      <c r="CK53" s="47">
        <f t="shared" ca="1" si="1"/>
        <v>1</v>
      </c>
      <c r="CL53" s="47">
        <f t="shared" ca="1" si="1"/>
        <v>1</v>
      </c>
      <c r="CM53" s="47">
        <f t="shared" ca="1" si="1"/>
        <v>1</v>
      </c>
      <c r="CN53" s="47">
        <f t="shared" ca="1" si="1"/>
        <v>1</v>
      </c>
      <c r="CO53" s="47">
        <f t="shared" ca="1" si="1"/>
        <v>1</v>
      </c>
      <c r="CP53" s="47">
        <f t="shared" ca="1" si="1"/>
        <v>1</v>
      </c>
      <c r="CQ53" s="47">
        <f t="shared" ca="1" si="1"/>
        <v>1</v>
      </c>
      <c r="CR53" s="47">
        <f t="shared" ca="1" si="1"/>
        <v>1</v>
      </c>
      <c r="CS53" s="47">
        <f t="shared" ca="1" si="1"/>
        <v>1</v>
      </c>
      <c r="CT53" s="47">
        <f t="shared" ca="1" si="1"/>
        <v>1</v>
      </c>
      <c r="CU53" s="47">
        <f t="shared" ca="1" si="1"/>
        <v>1</v>
      </c>
      <c r="CV53" s="47">
        <f t="shared" ca="1" si="1"/>
        <v>1</v>
      </c>
      <c r="CW53" s="47">
        <f t="shared" ca="1" si="1"/>
        <v>1</v>
      </c>
      <c r="CX53" s="47">
        <f t="shared" ca="1" si="1"/>
        <v>1</v>
      </c>
      <c r="CY53" s="47">
        <f t="shared" ca="1" si="1"/>
        <v>1</v>
      </c>
      <c r="CZ53" s="47">
        <f t="shared" ca="1" si="1"/>
        <v>1</v>
      </c>
      <c r="DA53" s="47">
        <f t="shared" ca="1" si="1"/>
        <v>1</v>
      </c>
      <c r="DB53" s="47">
        <f t="shared" ca="1" si="1"/>
        <v>1</v>
      </c>
      <c r="DC53" s="47">
        <f t="shared" ca="1" si="1"/>
        <v>1</v>
      </c>
      <c r="DD53" s="47">
        <f t="shared" ca="1" si="1"/>
        <v>1</v>
      </c>
      <c r="DE53" s="47">
        <f t="shared" ca="1" si="1"/>
        <v>1</v>
      </c>
      <c r="DF53" s="47">
        <f t="shared" ca="1" si="1"/>
        <v>1</v>
      </c>
      <c r="DG53" s="47">
        <f t="shared" ca="1" si="1"/>
        <v>1</v>
      </c>
      <c r="DH53" s="47">
        <f t="shared" ca="1" si="1"/>
        <v>1</v>
      </c>
      <c r="DI53" s="47">
        <f t="shared" ca="1" si="1"/>
        <v>1</v>
      </c>
      <c r="DJ53" s="47">
        <f t="shared" ca="1" si="1"/>
        <v>1</v>
      </c>
      <c r="DK53" s="47">
        <f t="shared" ca="1" si="1"/>
        <v>1</v>
      </c>
      <c r="DL53" s="47">
        <f t="shared" ca="1" si="1"/>
        <v>1</v>
      </c>
      <c r="DM53" s="47">
        <f t="shared" ca="1" si="1"/>
        <v>1</v>
      </c>
      <c r="DN53" s="47">
        <f t="shared" ca="1" si="1"/>
        <v>1</v>
      </c>
      <c r="DO53" s="47">
        <f t="shared" ca="1" si="1"/>
        <v>1</v>
      </c>
      <c r="DP53" s="47">
        <f t="shared" ca="1" si="1"/>
        <v>1</v>
      </c>
      <c r="DQ53" s="47">
        <f t="shared" ca="1" si="1"/>
        <v>1</v>
      </c>
      <c r="DR53" s="47">
        <f t="shared" ca="1" si="1"/>
        <v>1</v>
      </c>
      <c r="DS53" s="47">
        <f t="shared" ca="1" si="1"/>
        <v>1</v>
      </c>
      <c r="DT53" s="47">
        <f t="shared" ca="1" si="1"/>
        <v>1</v>
      </c>
      <c r="DU53" s="47">
        <f t="shared" ca="1" si="1"/>
        <v>1</v>
      </c>
      <c r="DV53" s="47">
        <f t="shared" ca="1" si="1"/>
        <v>1</v>
      </c>
      <c r="DW53" s="47">
        <f t="shared" ca="1" si="1"/>
        <v>1</v>
      </c>
      <c r="DX53" s="47">
        <f t="shared" ca="1" si="1"/>
        <v>1</v>
      </c>
      <c r="DY53" s="47">
        <f t="shared" ca="1" si="1"/>
        <v>1</v>
      </c>
      <c r="DZ53" s="47">
        <f t="shared" ca="1" si="1"/>
        <v>1</v>
      </c>
      <c r="EA53" s="47">
        <f t="shared" ca="1" si="1"/>
        <v>1</v>
      </c>
      <c r="EB53" s="47">
        <f t="shared" ca="1" si="1"/>
        <v>1</v>
      </c>
      <c r="EC53" s="47">
        <f t="shared" ca="1" si="1"/>
        <v>1</v>
      </c>
      <c r="ED53" s="47">
        <f t="shared" ca="1" si="1"/>
        <v>1</v>
      </c>
      <c r="EE53" s="47">
        <f t="shared" ca="1" si="1"/>
        <v>1</v>
      </c>
      <c r="EF53" s="47">
        <f t="shared" ca="1" si="1"/>
        <v>1</v>
      </c>
      <c r="EG53" s="47">
        <f t="shared" ca="1" si="1"/>
        <v>1</v>
      </c>
      <c r="EH53" s="47">
        <f t="shared" ca="1" si="1"/>
        <v>1</v>
      </c>
      <c r="EI53" s="47">
        <f t="shared" ca="1" si="1"/>
        <v>1</v>
      </c>
      <c r="EJ53" s="47">
        <f t="shared" ca="1" si="1"/>
        <v>1</v>
      </c>
      <c r="EK53" s="47">
        <f t="shared" ca="1" si="1"/>
        <v>1</v>
      </c>
      <c r="EL53" s="47">
        <f t="shared" ca="1" si="1"/>
        <v>1</v>
      </c>
      <c r="EM53" s="47">
        <f t="shared" ca="1" si="1"/>
        <v>1</v>
      </c>
      <c r="EN53" s="47">
        <f t="shared" ca="1" si="1"/>
        <v>1</v>
      </c>
      <c r="EO53" s="47">
        <f t="shared" ca="1" si="1"/>
        <v>1</v>
      </c>
      <c r="EP53" s="47">
        <f t="shared" ca="1" si="1"/>
        <v>1</v>
      </c>
      <c r="EQ53" s="47">
        <f t="shared" ca="1" si="1"/>
        <v>1</v>
      </c>
      <c r="ER53" s="47">
        <f t="shared" ref="ER53:HC53" ca="1" si="2">ER61</f>
        <v>1</v>
      </c>
      <c r="ES53" s="47">
        <f t="shared" ca="1" si="2"/>
        <v>1</v>
      </c>
      <c r="ET53" s="47">
        <f t="shared" ca="1" si="2"/>
        <v>1</v>
      </c>
      <c r="EU53" s="47">
        <f t="shared" ca="1" si="2"/>
        <v>1</v>
      </c>
      <c r="EV53" s="47">
        <f t="shared" ca="1" si="2"/>
        <v>1</v>
      </c>
      <c r="EW53" s="47">
        <f t="shared" ca="1" si="2"/>
        <v>1</v>
      </c>
      <c r="EX53" s="47">
        <f t="shared" ca="1" si="2"/>
        <v>1</v>
      </c>
      <c r="EY53" s="47">
        <f t="shared" ca="1" si="2"/>
        <v>1</v>
      </c>
      <c r="EZ53" s="47">
        <f t="shared" ca="1" si="2"/>
        <v>1</v>
      </c>
      <c r="FA53" s="47">
        <f t="shared" ca="1" si="2"/>
        <v>1</v>
      </c>
      <c r="FB53" s="47">
        <f t="shared" ca="1" si="2"/>
        <v>1</v>
      </c>
      <c r="FC53" s="47">
        <f t="shared" ca="1" si="2"/>
        <v>1</v>
      </c>
      <c r="FD53" s="47">
        <f t="shared" ca="1" si="2"/>
        <v>1</v>
      </c>
      <c r="FE53" s="47">
        <f t="shared" ca="1" si="2"/>
        <v>1</v>
      </c>
      <c r="FF53" s="47">
        <f t="shared" ca="1" si="2"/>
        <v>1</v>
      </c>
      <c r="FG53" s="47">
        <f t="shared" ca="1" si="2"/>
        <v>1</v>
      </c>
      <c r="FH53" s="47">
        <f t="shared" ca="1" si="2"/>
        <v>1</v>
      </c>
      <c r="FI53" s="47">
        <f t="shared" ca="1" si="2"/>
        <v>1</v>
      </c>
      <c r="FJ53" s="47">
        <f t="shared" ca="1" si="2"/>
        <v>1</v>
      </c>
      <c r="FK53" s="47">
        <f t="shared" ca="1" si="2"/>
        <v>1</v>
      </c>
      <c r="FL53" s="47">
        <f t="shared" ca="1" si="2"/>
        <v>1</v>
      </c>
      <c r="FM53" s="47">
        <f t="shared" ca="1" si="2"/>
        <v>1</v>
      </c>
      <c r="FN53" s="47">
        <f t="shared" ca="1" si="2"/>
        <v>1</v>
      </c>
      <c r="FO53" s="47">
        <f t="shared" ca="1" si="2"/>
        <v>1</v>
      </c>
      <c r="FP53" s="47">
        <f t="shared" ca="1" si="2"/>
        <v>1</v>
      </c>
      <c r="FQ53" s="47">
        <f t="shared" ca="1" si="2"/>
        <v>1</v>
      </c>
      <c r="FR53" s="47">
        <f t="shared" ca="1" si="2"/>
        <v>1</v>
      </c>
      <c r="FS53" s="47">
        <f t="shared" ca="1" si="2"/>
        <v>1</v>
      </c>
      <c r="FT53" s="47">
        <f t="shared" ca="1" si="2"/>
        <v>1</v>
      </c>
      <c r="FU53" s="47">
        <f t="shared" ca="1" si="2"/>
        <v>1</v>
      </c>
      <c r="FV53" s="47">
        <f t="shared" ca="1" si="2"/>
        <v>1</v>
      </c>
      <c r="FW53" s="47">
        <f t="shared" ca="1" si="2"/>
        <v>1</v>
      </c>
      <c r="FX53" s="47">
        <f t="shared" ca="1" si="2"/>
        <v>1</v>
      </c>
      <c r="FY53" s="47">
        <f t="shared" ca="1" si="2"/>
        <v>1</v>
      </c>
      <c r="FZ53" s="47">
        <f t="shared" ca="1" si="2"/>
        <v>1</v>
      </c>
      <c r="GA53" s="47">
        <f t="shared" ca="1" si="2"/>
        <v>1</v>
      </c>
      <c r="GB53" s="47">
        <f t="shared" ca="1" si="2"/>
        <v>1</v>
      </c>
      <c r="GC53" s="47">
        <f t="shared" ca="1" si="2"/>
        <v>1</v>
      </c>
      <c r="GD53" s="47">
        <f t="shared" ca="1" si="2"/>
        <v>1</v>
      </c>
      <c r="GE53" s="47">
        <f t="shared" ca="1" si="2"/>
        <v>1</v>
      </c>
      <c r="GF53" s="47">
        <f t="shared" ca="1" si="2"/>
        <v>1</v>
      </c>
      <c r="GG53" s="47">
        <f t="shared" ca="1" si="2"/>
        <v>1</v>
      </c>
      <c r="GH53" s="47">
        <f t="shared" ca="1" si="2"/>
        <v>1</v>
      </c>
      <c r="GI53" s="47">
        <f t="shared" ca="1" si="2"/>
        <v>1</v>
      </c>
      <c r="GJ53" s="47">
        <f t="shared" ca="1" si="2"/>
        <v>1</v>
      </c>
      <c r="GK53" s="47">
        <f t="shared" ca="1" si="2"/>
        <v>1</v>
      </c>
      <c r="GL53" s="47">
        <f t="shared" ca="1" si="2"/>
        <v>1</v>
      </c>
      <c r="GM53" s="47">
        <f t="shared" ca="1" si="2"/>
        <v>1</v>
      </c>
      <c r="GN53" s="47">
        <f t="shared" ca="1" si="2"/>
        <v>1</v>
      </c>
      <c r="GO53" s="47">
        <f t="shared" ca="1" si="2"/>
        <v>1</v>
      </c>
      <c r="GP53" s="47">
        <f t="shared" ca="1" si="2"/>
        <v>1</v>
      </c>
      <c r="GQ53" s="47">
        <f t="shared" ca="1" si="2"/>
        <v>1</v>
      </c>
      <c r="GR53" s="47">
        <f t="shared" ca="1" si="2"/>
        <v>1</v>
      </c>
      <c r="GS53" s="47">
        <f t="shared" ca="1" si="2"/>
        <v>1</v>
      </c>
      <c r="GT53" s="47">
        <f t="shared" ca="1" si="2"/>
        <v>1</v>
      </c>
      <c r="GU53" s="47">
        <f t="shared" ca="1" si="2"/>
        <v>1</v>
      </c>
      <c r="GV53" s="47">
        <f t="shared" ca="1" si="2"/>
        <v>1</v>
      </c>
      <c r="GW53" s="47">
        <f t="shared" ca="1" si="2"/>
        <v>1</v>
      </c>
      <c r="GX53" s="47">
        <f t="shared" ca="1" si="2"/>
        <v>1</v>
      </c>
      <c r="GY53" s="47">
        <f t="shared" ca="1" si="2"/>
        <v>1</v>
      </c>
      <c r="GZ53" s="47">
        <f t="shared" ca="1" si="2"/>
        <v>1</v>
      </c>
      <c r="HA53" s="47">
        <f t="shared" ca="1" si="2"/>
        <v>1</v>
      </c>
      <c r="HB53" s="47">
        <f t="shared" ca="1" si="2"/>
        <v>1</v>
      </c>
      <c r="HC53" s="47">
        <f t="shared" ca="1" si="2"/>
        <v>1</v>
      </c>
      <c r="HD53" s="47">
        <f t="shared" ref="HD53:JO53" ca="1" si="3">HD61</f>
        <v>1</v>
      </c>
      <c r="HE53" s="47">
        <f t="shared" ca="1" si="3"/>
        <v>1</v>
      </c>
      <c r="HF53" s="47">
        <f t="shared" ca="1" si="3"/>
        <v>1</v>
      </c>
      <c r="HG53" s="47">
        <f t="shared" ca="1" si="3"/>
        <v>1</v>
      </c>
      <c r="HH53" s="47">
        <f t="shared" ca="1" si="3"/>
        <v>1</v>
      </c>
      <c r="HI53" s="47">
        <f t="shared" ca="1" si="3"/>
        <v>1</v>
      </c>
      <c r="HJ53" s="47">
        <f t="shared" ca="1" si="3"/>
        <v>1</v>
      </c>
      <c r="HK53" s="47">
        <f t="shared" ca="1" si="3"/>
        <v>1</v>
      </c>
      <c r="HL53" s="47">
        <f t="shared" ca="1" si="3"/>
        <v>1</v>
      </c>
      <c r="HM53" s="47">
        <f t="shared" ca="1" si="3"/>
        <v>1</v>
      </c>
      <c r="HN53" s="47">
        <f t="shared" ca="1" si="3"/>
        <v>1</v>
      </c>
      <c r="HO53" s="47">
        <f t="shared" ca="1" si="3"/>
        <v>1</v>
      </c>
      <c r="HP53" s="47">
        <f t="shared" ca="1" si="3"/>
        <v>1</v>
      </c>
      <c r="HQ53" s="47">
        <f t="shared" ca="1" si="3"/>
        <v>1</v>
      </c>
      <c r="HR53" s="47">
        <f t="shared" ca="1" si="3"/>
        <v>1</v>
      </c>
      <c r="HS53" s="47">
        <f t="shared" ca="1" si="3"/>
        <v>1</v>
      </c>
      <c r="HT53" s="47">
        <f t="shared" ca="1" si="3"/>
        <v>1</v>
      </c>
      <c r="HU53" s="47">
        <f t="shared" ca="1" si="3"/>
        <v>1</v>
      </c>
      <c r="HV53" s="47">
        <f t="shared" ca="1" si="3"/>
        <v>1</v>
      </c>
      <c r="HW53" s="47">
        <f t="shared" ca="1" si="3"/>
        <v>1</v>
      </c>
      <c r="HX53" s="47">
        <f t="shared" ca="1" si="3"/>
        <v>1</v>
      </c>
      <c r="HY53" s="47">
        <f t="shared" ca="1" si="3"/>
        <v>1</v>
      </c>
      <c r="HZ53" s="47">
        <f t="shared" ca="1" si="3"/>
        <v>1</v>
      </c>
      <c r="IA53" s="47">
        <f t="shared" ca="1" si="3"/>
        <v>1</v>
      </c>
      <c r="IB53" s="47">
        <f t="shared" ca="1" si="3"/>
        <v>1</v>
      </c>
      <c r="IC53" s="47">
        <f t="shared" ca="1" si="3"/>
        <v>1</v>
      </c>
      <c r="ID53" s="47">
        <f t="shared" ca="1" si="3"/>
        <v>1</v>
      </c>
      <c r="IE53" s="47">
        <f t="shared" ca="1" si="3"/>
        <v>1</v>
      </c>
      <c r="IF53" s="47">
        <f t="shared" ca="1" si="3"/>
        <v>1</v>
      </c>
      <c r="IG53" s="47">
        <f t="shared" ca="1" si="3"/>
        <v>1</v>
      </c>
      <c r="IH53" s="47">
        <f t="shared" ca="1" si="3"/>
        <v>1</v>
      </c>
      <c r="II53" s="47">
        <f t="shared" ca="1" si="3"/>
        <v>1</v>
      </c>
      <c r="IJ53" s="47">
        <f t="shared" ca="1" si="3"/>
        <v>1</v>
      </c>
      <c r="IK53" s="47">
        <f t="shared" ca="1" si="3"/>
        <v>1</v>
      </c>
      <c r="IL53" s="47">
        <f t="shared" ca="1" si="3"/>
        <v>1</v>
      </c>
      <c r="IM53" s="47">
        <f t="shared" ca="1" si="3"/>
        <v>1</v>
      </c>
      <c r="IN53" s="47">
        <f t="shared" ca="1" si="3"/>
        <v>1</v>
      </c>
      <c r="IO53" s="47">
        <f t="shared" ca="1" si="3"/>
        <v>1</v>
      </c>
      <c r="IP53" s="47">
        <f t="shared" ca="1" si="3"/>
        <v>1</v>
      </c>
      <c r="IQ53" s="47">
        <f t="shared" ca="1" si="3"/>
        <v>1</v>
      </c>
      <c r="IR53" s="47">
        <f t="shared" ca="1" si="3"/>
        <v>1</v>
      </c>
      <c r="IS53" s="47">
        <f t="shared" ca="1" si="3"/>
        <v>1</v>
      </c>
      <c r="IT53" s="47">
        <f t="shared" ca="1" si="3"/>
        <v>1</v>
      </c>
      <c r="IU53" s="47">
        <f t="shared" ca="1" si="3"/>
        <v>1</v>
      </c>
      <c r="IV53" s="47">
        <f t="shared" ca="1" si="3"/>
        <v>1</v>
      </c>
      <c r="IW53" s="47">
        <f t="shared" ca="1" si="3"/>
        <v>1</v>
      </c>
      <c r="IX53" s="47">
        <f t="shared" ca="1" si="3"/>
        <v>1</v>
      </c>
      <c r="IY53" s="47">
        <f t="shared" ca="1" si="3"/>
        <v>1</v>
      </c>
      <c r="IZ53" s="47">
        <f t="shared" ca="1" si="3"/>
        <v>1</v>
      </c>
      <c r="JA53" s="47">
        <f t="shared" ca="1" si="3"/>
        <v>1</v>
      </c>
      <c r="JB53" s="47">
        <f t="shared" ca="1" si="3"/>
        <v>1</v>
      </c>
      <c r="JC53" s="47">
        <f t="shared" ca="1" si="3"/>
        <v>1</v>
      </c>
      <c r="JD53" s="47">
        <f t="shared" ca="1" si="3"/>
        <v>1</v>
      </c>
      <c r="JE53" s="47">
        <f t="shared" ca="1" si="3"/>
        <v>1</v>
      </c>
      <c r="JF53" s="47">
        <f t="shared" ca="1" si="3"/>
        <v>1</v>
      </c>
      <c r="JG53" s="47">
        <f t="shared" ca="1" si="3"/>
        <v>1</v>
      </c>
      <c r="JH53" s="47">
        <f t="shared" ca="1" si="3"/>
        <v>1</v>
      </c>
      <c r="JI53" s="47">
        <f t="shared" ca="1" si="3"/>
        <v>1</v>
      </c>
      <c r="JJ53" s="47">
        <f t="shared" ca="1" si="3"/>
        <v>1</v>
      </c>
      <c r="JK53" s="47">
        <f t="shared" ca="1" si="3"/>
        <v>1</v>
      </c>
      <c r="JL53" s="47">
        <f t="shared" ca="1" si="3"/>
        <v>1</v>
      </c>
      <c r="JM53" s="47">
        <f t="shared" ca="1" si="3"/>
        <v>1</v>
      </c>
      <c r="JN53" s="47">
        <f t="shared" ca="1" si="3"/>
        <v>1</v>
      </c>
      <c r="JO53" s="47">
        <f t="shared" ca="1" si="3"/>
        <v>1</v>
      </c>
      <c r="JP53" s="47">
        <f t="shared" ref="JP53:LT53" ca="1" si="4">JP61</f>
        <v>1</v>
      </c>
      <c r="JQ53" s="47">
        <f t="shared" ca="1" si="4"/>
        <v>1</v>
      </c>
      <c r="JR53" s="47">
        <f t="shared" ca="1" si="4"/>
        <v>1</v>
      </c>
      <c r="JS53" s="47">
        <f t="shared" ca="1" si="4"/>
        <v>1</v>
      </c>
      <c r="JT53" s="47">
        <f t="shared" ca="1" si="4"/>
        <v>1</v>
      </c>
      <c r="JU53" s="47">
        <f t="shared" ca="1" si="4"/>
        <v>1</v>
      </c>
      <c r="JV53" s="47">
        <f t="shared" ca="1" si="4"/>
        <v>1</v>
      </c>
      <c r="JW53" s="47">
        <f t="shared" ca="1" si="4"/>
        <v>1</v>
      </c>
      <c r="JX53" s="47">
        <f t="shared" ca="1" si="4"/>
        <v>1</v>
      </c>
      <c r="JY53" s="47">
        <f t="shared" ca="1" si="4"/>
        <v>1</v>
      </c>
      <c r="JZ53" s="47">
        <f t="shared" ca="1" si="4"/>
        <v>1</v>
      </c>
      <c r="KA53" s="47">
        <f t="shared" ca="1" si="4"/>
        <v>1</v>
      </c>
      <c r="KB53" s="47">
        <f t="shared" ca="1" si="4"/>
        <v>1</v>
      </c>
      <c r="KC53" s="47">
        <f t="shared" ca="1" si="4"/>
        <v>1</v>
      </c>
      <c r="KD53" s="47">
        <f t="shared" ca="1" si="4"/>
        <v>1</v>
      </c>
      <c r="KE53" s="47">
        <f t="shared" ca="1" si="4"/>
        <v>1</v>
      </c>
      <c r="KF53" s="47">
        <f t="shared" ca="1" si="4"/>
        <v>1</v>
      </c>
      <c r="KG53" s="47">
        <f t="shared" ca="1" si="4"/>
        <v>1</v>
      </c>
      <c r="KH53" s="47">
        <f t="shared" ca="1" si="4"/>
        <v>1</v>
      </c>
      <c r="KI53" s="47">
        <f t="shared" ca="1" si="4"/>
        <v>1</v>
      </c>
      <c r="KJ53" s="47">
        <f t="shared" ca="1" si="4"/>
        <v>1</v>
      </c>
      <c r="KK53" s="47">
        <f t="shared" ca="1" si="4"/>
        <v>1</v>
      </c>
      <c r="KL53" s="47">
        <f t="shared" ca="1" si="4"/>
        <v>1</v>
      </c>
      <c r="KM53" s="47">
        <f t="shared" ca="1" si="4"/>
        <v>1</v>
      </c>
      <c r="KN53" s="47">
        <f t="shared" ca="1" si="4"/>
        <v>1</v>
      </c>
      <c r="KO53" s="47">
        <f t="shared" ca="1" si="4"/>
        <v>1</v>
      </c>
      <c r="KP53" s="47">
        <f t="shared" ca="1" si="4"/>
        <v>1</v>
      </c>
      <c r="KQ53" s="47">
        <f t="shared" ca="1" si="4"/>
        <v>1</v>
      </c>
      <c r="KR53" s="47">
        <f t="shared" ca="1" si="4"/>
        <v>1</v>
      </c>
      <c r="KS53" s="47">
        <f t="shared" ca="1" si="4"/>
        <v>1</v>
      </c>
      <c r="KT53" s="47">
        <f t="shared" ca="1" si="4"/>
        <v>1</v>
      </c>
      <c r="KU53" s="47">
        <f t="shared" ca="1" si="4"/>
        <v>1</v>
      </c>
      <c r="KV53" s="47">
        <f t="shared" ca="1" si="4"/>
        <v>1</v>
      </c>
      <c r="KW53" s="47">
        <f t="shared" ca="1" si="4"/>
        <v>1</v>
      </c>
      <c r="KX53" s="47">
        <f t="shared" ca="1" si="4"/>
        <v>1</v>
      </c>
      <c r="KY53" s="47">
        <f t="shared" ca="1" si="4"/>
        <v>1</v>
      </c>
      <c r="KZ53" s="47">
        <f t="shared" ca="1" si="4"/>
        <v>1</v>
      </c>
      <c r="LA53" s="47">
        <f t="shared" ca="1" si="4"/>
        <v>1</v>
      </c>
      <c r="LB53" s="47">
        <f t="shared" ca="1" si="4"/>
        <v>1</v>
      </c>
      <c r="LC53" s="47">
        <f t="shared" ca="1" si="4"/>
        <v>1</v>
      </c>
      <c r="LD53" s="47">
        <f t="shared" ca="1" si="4"/>
        <v>1</v>
      </c>
      <c r="LE53" s="47">
        <f t="shared" ca="1" si="4"/>
        <v>1</v>
      </c>
      <c r="LF53" s="47">
        <f t="shared" ca="1" si="4"/>
        <v>1</v>
      </c>
      <c r="LG53" s="47">
        <f t="shared" ca="1" si="4"/>
        <v>1</v>
      </c>
      <c r="LH53" s="47">
        <f t="shared" ca="1" si="4"/>
        <v>1</v>
      </c>
      <c r="LI53" s="47">
        <f t="shared" ca="1" si="4"/>
        <v>1</v>
      </c>
      <c r="LJ53" s="47">
        <f t="shared" ca="1" si="4"/>
        <v>1</v>
      </c>
      <c r="LK53" s="47">
        <f t="shared" ca="1" si="4"/>
        <v>1</v>
      </c>
      <c r="LL53" s="47">
        <f t="shared" ca="1" si="4"/>
        <v>1</v>
      </c>
      <c r="LM53" s="47">
        <f t="shared" ca="1" si="4"/>
        <v>1</v>
      </c>
      <c r="LN53" s="47">
        <f t="shared" ca="1" si="4"/>
        <v>1</v>
      </c>
      <c r="LO53" s="47">
        <f t="shared" ca="1" si="4"/>
        <v>1</v>
      </c>
      <c r="LP53" s="47">
        <f t="shared" ca="1" si="4"/>
        <v>1</v>
      </c>
      <c r="LQ53" s="47">
        <f t="shared" ca="1" si="4"/>
        <v>1</v>
      </c>
      <c r="LR53" s="47">
        <f t="shared" ca="1" si="4"/>
        <v>1</v>
      </c>
      <c r="LS53" s="47">
        <f t="shared" ca="1" si="4"/>
        <v>1</v>
      </c>
      <c r="LT53" s="47">
        <f t="shared" ca="1" si="4"/>
        <v>1</v>
      </c>
      <c r="LU53" s="47"/>
    </row>
    <row r="54" spans="1:333" ht="24.6" customHeight="1">
      <c r="A54" s="84" t="s">
        <v>257</v>
      </c>
      <c r="B54" s="459">
        <f ca="1">SUM(AI62:AI96)/365</f>
        <v>0</v>
      </c>
      <c r="C54" s="459"/>
      <c r="D54" s="459"/>
      <c r="E54" s="453"/>
      <c r="F54" s="454"/>
      <c r="G54" s="454"/>
      <c r="H54" s="454"/>
      <c r="I54" s="454"/>
      <c r="J54" s="454"/>
      <c r="K54" s="454"/>
      <c r="L54" s="454"/>
      <c r="M54" s="454"/>
      <c r="N54" s="454"/>
      <c r="O54" s="454"/>
      <c r="P54" s="454"/>
      <c r="Q54" s="454"/>
      <c r="R54" s="454"/>
      <c r="S54" s="454"/>
      <c r="T54" s="454"/>
      <c r="U54" s="454"/>
      <c r="V54" s="454"/>
      <c r="W54" s="454"/>
      <c r="X54" s="454"/>
      <c r="Y54" s="454"/>
      <c r="Z54" s="454"/>
      <c r="AA54" s="454"/>
      <c r="AB54" s="455"/>
      <c r="AW54" s="85"/>
      <c r="AX54" s="86"/>
      <c r="AZ54" s="87"/>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B54" s="89"/>
      <c r="CC54" s="89">
        <f ca="1">SUM($CE$54:$LT$54)</f>
        <v>0</v>
      </c>
      <c r="CD54" s="88" t="s">
        <v>258</v>
      </c>
      <c r="CE54" s="90">
        <f t="array" aca="1" ref="CE54" ca="1">MAX(IF($BB$62:$BB$96=1,CE62:CE96))</f>
        <v>0</v>
      </c>
      <c r="CF54" s="90">
        <f t="array" aca="1" ref="CF54" ca="1">MAX(IF($BB$62:$BB$96=1,CF62:CF96))</f>
        <v>0</v>
      </c>
      <c r="CG54" s="90">
        <f t="array" aca="1" ref="CG54" ca="1">MAX(IF($BB$62:$BB$96=1,CG62:CG96))</f>
        <v>0</v>
      </c>
      <c r="CH54" s="90">
        <f t="array" aca="1" ref="CH54" ca="1">MAX(IF($BB$62:$BB$96=1,CH62:CH96))</f>
        <v>0</v>
      </c>
      <c r="CI54" s="90">
        <f t="array" aca="1" ref="CI54" ca="1">MAX(IF($BB$62:$BB$96=1,CI62:CI96))</f>
        <v>0</v>
      </c>
      <c r="CJ54" s="90">
        <f t="array" aca="1" ref="CJ54" ca="1">MAX(IF($BB$62:$BB$96=1,CJ62:CJ96))</f>
        <v>0</v>
      </c>
      <c r="CK54" s="90">
        <f t="array" aca="1" ref="CK54" ca="1">MAX(IF($BB$62:$BB$96=1,CK62:CK96))</f>
        <v>0</v>
      </c>
      <c r="CL54" s="90">
        <f t="array" aca="1" ref="CL54" ca="1">MAX(IF($BB$62:$BB$96=1,CL62:CL96))</f>
        <v>0</v>
      </c>
      <c r="CM54" s="90">
        <f t="array" aca="1" ref="CM54" ca="1">MAX(IF($BB$62:$BB$96=1,CM62:CM96))</f>
        <v>0</v>
      </c>
      <c r="CN54" s="90">
        <f t="array" aca="1" ref="CN54" ca="1">MAX(IF($BB$62:$BB$96=1,CN62:CN96))</f>
        <v>0</v>
      </c>
      <c r="CO54" s="90">
        <f t="array" aca="1" ref="CO54" ca="1">MAX(IF($BB$62:$BB$96=1,CO62:CO96))</f>
        <v>0</v>
      </c>
      <c r="CP54" s="90">
        <f t="array" aca="1" ref="CP54" ca="1">MAX(IF($BB$62:$BB$96=1,CP62:CP96))</f>
        <v>0</v>
      </c>
      <c r="CQ54" s="90">
        <f t="array" aca="1" ref="CQ54" ca="1">MAX(IF($BB$62:$BB$96=1,CQ62:CQ96))</f>
        <v>0</v>
      </c>
      <c r="CR54" s="90">
        <f t="array" aca="1" ref="CR54" ca="1">MAX(IF($BB$62:$BB$96=1,CR62:CR96))</f>
        <v>0</v>
      </c>
      <c r="CS54" s="90">
        <f t="array" aca="1" ref="CS54" ca="1">MAX(IF($BB$62:$BB$96=1,CS62:CS96))</f>
        <v>0</v>
      </c>
      <c r="CT54" s="90">
        <f t="array" aca="1" ref="CT54" ca="1">MAX(IF($BB$62:$BB$96=1,CT62:CT96))</f>
        <v>0</v>
      </c>
      <c r="CU54" s="90">
        <f t="array" aca="1" ref="CU54" ca="1">MAX(IF($BB$62:$BB$96=1,CU62:CU96))</f>
        <v>0</v>
      </c>
      <c r="CV54" s="90">
        <f t="array" aca="1" ref="CV54" ca="1">MAX(IF($BB$62:$BB$96=1,CV62:CV96))</f>
        <v>0</v>
      </c>
      <c r="CW54" s="90">
        <f t="array" aca="1" ref="CW54" ca="1">MAX(IF($BB$62:$BB$96=1,CW62:CW96))</f>
        <v>0</v>
      </c>
      <c r="CX54" s="90">
        <f t="array" aca="1" ref="CX54" ca="1">MAX(IF($BB$62:$BB$96=1,CX62:CX96))</f>
        <v>0</v>
      </c>
      <c r="CY54" s="90">
        <f t="array" aca="1" ref="CY54" ca="1">MAX(IF($BB$62:$BB$96=1,CY62:CY96))</f>
        <v>0</v>
      </c>
      <c r="CZ54" s="90">
        <f t="array" aca="1" ref="CZ54" ca="1">MAX(IF($BB$62:$BB$96=1,CZ62:CZ96))</f>
        <v>0</v>
      </c>
      <c r="DA54" s="90">
        <f t="array" aca="1" ref="DA54" ca="1">MAX(IF($BB$62:$BB$96=1,DA62:DA96))</f>
        <v>0</v>
      </c>
      <c r="DB54" s="90">
        <f t="array" aca="1" ref="DB54" ca="1">MAX(IF($BB$62:$BB$96=1,DB62:DB96))</f>
        <v>0</v>
      </c>
      <c r="DC54" s="90">
        <f t="array" aca="1" ref="DC54" ca="1">MAX(IF($BB$62:$BB$96=1,DC62:DC96))</f>
        <v>0</v>
      </c>
      <c r="DD54" s="90">
        <f t="array" aca="1" ref="DD54" ca="1">MAX(IF($BB$62:$BB$96=1,DD62:DD96))</f>
        <v>0</v>
      </c>
      <c r="DE54" s="90">
        <f t="array" aca="1" ref="DE54" ca="1">MAX(IF($BB$62:$BB$96=1,DE62:DE96))</f>
        <v>0</v>
      </c>
      <c r="DF54" s="90">
        <f t="array" aca="1" ref="DF54" ca="1">MAX(IF($BB$62:$BB$96=1,DF62:DF96))</f>
        <v>0</v>
      </c>
      <c r="DG54" s="90">
        <f t="array" aca="1" ref="DG54" ca="1">MAX(IF($BB$62:$BB$96=1,DG62:DG96))</f>
        <v>0</v>
      </c>
      <c r="DH54" s="90">
        <f t="array" aca="1" ref="DH54" ca="1">MAX(IF($BB$62:$BB$96=1,DH62:DH96))</f>
        <v>0</v>
      </c>
      <c r="DI54" s="90">
        <f t="array" aca="1" ref="DI54" ca="1">MAX(IF($BB$62:$BB$96=1,DI62:DI96))</f>
        <v>0</v>
      </c>
      <c r="DJ54" s="90">
        <f t="array" aca="1" ref="DJ54" ca="1">MAX(IF($BB$62:$BB$96=1,DJ62:DJ96))</f>
        <v>0</v>
      </c>
      <c r="DK54" s="90">
        <f t="array" aca="1" ref="DK54" ca="1">MAX(IF($BB$62:$BB$96=1,DK62:DK96))</f>
        <v>0</v>
      </c>
      <c r="DL54" s="90">
        <f t="array" aca="1" ref="DL54" ca="1">MAX(IF($BB$62:$BB$96=1,DL62:DL96))</f>
        <v>0</v>
      </c>
      <c r="DM54" s="90">
        <f t="array" aca="1" ref="DM54" ca="1">MAX(IF($BB$62:$BB$96=1,DM62:DM96))</f>
        <v>0</v>
      </c>
      <c r="DN54" s="90">
        <f t="array" aca="1" ref="DN54" ca="1">MAX(IF($BB$62:$BB$96=1,DN62:DN96))</f>
        <v>0</v>
      </c>
      <c r="DO54" s="90">
        <f t="array" aca="1" ref="DO54" ca="1">MAX(IF($BB$62:$BB$96=1,DO62:DO96))</f>
        <v>0</v>
      </c>
      <c r="DP54" s="90">
        <f t="array" aca="1" ref="DP54" ca="1">MAX(IF($BB$62:$BB$96=1,DP62:DP96))</f>
        <v>0</v>
      </c>
      <c r="DQ54" s="90">
        <f t="array" aca="1" ref="DQ54" ca="1">MAX(IF($BB$62:$BB$96=1,DQ62:DQ96))</f>
        <v>0</v>
      </c>
      <c r="DR54" s="90">
        <f t="array" aca="1" ref="DR54" ca="1">MAX(IF($BB$62:$BB$96=1,DR62:DR96))</f>
        <v>0</v>
      </c>
      <c r="DS54" s="90">
        <f t="array" aca="1" ref="DS54" ca="1">MAX(IF($BB$62:$BB$96=1,DS62:DS96))</f>
        <v>0</v>
      </c>
      <c r="DT54" s="90">
        <f t="array" aca="1" ref="DT54" ca="1">MAX(IF($BB$62:$BB$96=1,DT62:DT96))</f>
        <v>0</v>
      </c>
      <c r="DU54" s="90">
        <f t="array" aca="1" ref="DU54" ca="1">MAX(IF($BB$62:$BB$96=1,DU62:DU96))</f>
        <v>0</v>
      </c>
      <c r="DV54" s="90">
        <f t="array" aca="1" ref="DV54" ca="1">MAX(IF($BB$62:$BB$96=1,DV62:DV96))</f>
        <v>0</v>
      </c>
      <c r="DW54" s="90">
        <f t="array" aca="1" ref="DW54" ca="1">MAX(IF($BB$62:$BB$96=1,DW62:DW96))</f>
        <v>0</v>
      </c>
      <c r="DX54" s="90">
        <f t="array" aca="1" ref="DX54" ca="1">MAX(IF($BB$62:$BB$96=1,DX62:DX96))</f>
        <v>0</v>
      </c>
      <c r="DY54" s="90">
        <f t="array" aca="1" ref="DY54" ca="1">MAX(IF($BB$62:$BB$96=1,DY62:DY96))</f>
        <v>0</v>
      </c>
      <c r="DZ54" s="90">
        <f t="array" aca="1" ref="DZ54" ca="1">MAX(IF($BB$62:$BB$96=1,DZ62:DZ96))</f>
        <v>0</v>
      </c>
      <c r="EA54" s="90">
        <f t="array" aca="1" ref="EA54" ca="1">MAX(IF($BB$62:$BB$96=1,EA62:EA96))</f>
        <v>0</v>
      </c>
      <c r="EB54" s="90">
        <f t="array" aca="1" ref="EB54" ca="1">MAX(IF($BB$62:$BB$96=1,EB62:EB96))</f>
        <v>0</v>
      </c>
      <c r="EC54" s="90">
        <f t="array" aca="1" ref="EC54" ca="1">MAX(IF($BB$62:$BB$96=1,EC62:EC96))</f>
        <v>0</v>
      </c>
      <c r="ED54" s="90">
        <f t="array" aca="1" ref="ED54" ca="1">MAX(IF($BB$62:$BB$96=1,ED62:ED96))</f>
        <v>0</v>
      </c>
      <c r="EE54" s="90">
        <f t="array" aca="1" ref="EE54" ca="1">MAX(IF($BB$62:$BB$96=1,EE62:EE96))</f>
        <v>0</v>
      </c>
      <c r="EF54" s="90">
        <f t="array" aca="1" ref="EF54" ca="1">MAX(IF($BB$62:$BB$96=1,EF62:EF96))</f>
        <v>0</v>
      </c>
      <c r="EG54" s="90">
        <f t="array" aca="1" ref="EG54" ca="1">MAX(IF($BB$62:$BB$96=1,EG62:EG96))</f>
        <v>0</v>
      </c>
      <c r="EH54" s="90">
        <f t="array" aca="1" ref="EH54" ca="1">MAX(IF($BB$62:$BB$96=1,EH62:EH96))</f>
        <v>0</v>
      </c>
      <c r="EI54" s="90">
        <f t="array" aca="1" ref="EI54" ca="1">MAX(IF($BB$62:$BB$96=1,EI62:EI96))</f>
        <v>0</v>
      </c>
      <c r="EJ54" s="90">
        <f t="array" aca="1" ref="EJ54" ca="1">MAX(IF($BB$62:$BB$96=1,EJ62:EJ96))</f>
        <v>0</v>
      </c>
      <c r="EK54" s="90">
        <f t="array" aca="1" ref="EK54" ca="1">MAX(IF($BB$62:$BB$96=1,EK62:EK96))</f>
        <v>0</v>
      </c>
      <c r="EL54" s="90">
        <f t="array" aca="1" ref="EL54" ca="1">MAX(IF($BB$62:$BB$96=1,EL62:EL96))</f>
        <v>0</v>
      </c>
      <c r="EM54" s="90">
        <f t="array" aca="1" ref="EM54" ca="1">MAX(IF($BB$62:$BB$96=1,EM62:EM96))</f>
        <v>0</v>
      </c>
      <c r="EN54" s="90">
        <f t="array" aca="1" ref="EN54" ca="1">MAX(IF($BB$62:$BB$96=1,EN62:EN96))</f>
        <v>0</v>
      </c>
      <c r="EO54" s="90">
        <f t="array" aca="1" ref="EO54" ca="1">MAX(IF($BB$62:$BB$96=1,EO62:EO96))</f>
        <v>0</v>
      </c>
      <c r="EP54" s="90">
        <f t="array" aca="1" ref="EP54" ca="1">MAX(IF($BB$62:$BB$96=1,EP62:EP96))</f>
        <v>0</v>
      </c>
      <c r="EQ54" s="90">
        <f t="array" aca="1" ref="EQ54" ca="1">MAX(IF($BB$62:$BB$96=1,EQ62:EQ96))</f>
        <v>0</v>
      </c>
      <c r="ER54" s="90">
        <f t="array" aca="1" ref="ER54" ca="1">MAX(IF($BB$62:$BB$96=1,ER62:ER96))</f>
        <v>0</v>
      </c>
      <c r="ES54" s="90">
        <f t="array" aca="1" ref="ES54" ca="1">MAX(IF($BB$62:$BB$96=1,ES62:ES96))</f>
        <v>0</v>
      </c>
      <c r="ET54" s="90">
        <f t="array" aca="1" ref="ET54" ca="1">MAX(IF($BB$62:$BB$96=1,ET62:ET96))</f>
        <v>0</v>
      </c>
      <c r="EU54" s="90">
        <f t="array" aca="1" ref="EU54" ca="1">MAX(IF($BB$62:$BB$96=1,EU62:EU96))</f>
        <v>0</v>
      </c>
      <c r="EV54" s="90">
        <f t="array" aca="1" ref="EV54" ca="1">MAX(IF($BB$62:$BB$96=1,EV62:EV96))</f>
        <v>0</v>
      </c>
      <c r="EW54" s="90">
        <f t="array" aca="1" ref="EW54" ca="1">MAX(IF($BB$62:$BB$96=1,EW62:EW96))</f>
        <v>0</v>
      </c>
      <c r="EX54" s="90">
        <f t="array" aca="1" ref="EX54" ca="1">MAX(IF($BB$62:$BB$96=1,EX62:EX96))</f>
        <v>0</v>
      </c>
      <c r="EY54" s="90">
        <f t="array" aca="1" ref="EY54" ca="1">MAX(IF($BB$62:$BB$96=1,EY62:EY96))</f>
        <v>0</v>
      </c>
      <c r="EZ54" s="90">
        <f t="array" aca="1" ref="EZ54" ca="1">MAX(IF($BB$62:$BB$96=1,EZ62:EZ96))</f>
        <v>0</v>
      </c>
      <c r="FA54" s="90">
        <f t="array" aca="1" ref="FA54" ca="1">MAX(IF($BB$62:$BB$96=1,FA62:FA96))</f>
        <v>0</v>
      </c>
      <c r="FB54" s="90">
        <f t="array" aca="1" ref="FB54" ca="1">MAX(IF($BB$62:$BB$96=1,FB62:FB96))</f>
        <v>0</v>
      </c>
      <c r="FC54" s="90">
        <f t="array" aca="1" ref="FC54" ca="1">MAX(IF($BB$62:$BB$96=1,FC62:FC96))</f>
        <v>0</v>
      </c>
      <c r="FD54" s="90">
        <f t="array" aca="1" ref="FD54" ca="1">MAX(IF($BB$62:$BB$96=1,FD62:FD96))</f>
        <v>0</v>
      </c>
      <c r="FE54" s="90">
        <f t="array" aca="1" ref="FE54" ca="1">MAX(IF($BB$62:$BB$96=1,FE62:FE96))</f>
        <v>0</v>
      </c>
      <c r="FF54" s="90">
        <f t="array" aca="1" ref="FF54" ca="1">MAX(IF($BB$62:$BB$96=1,FF62:FF96))</f>
        <v>0</v>
      </c>
      <c r="FG54" s="90">
        <f t="array" aca="1" ref="FG54" ca="1">MAX(IF($BB$62:$BB$96=1,FG62:FG96))</f>
        <v>0</v>
      </c>
      <c r="FH54" s="90">
        <f t="array" aca="1" ref="FH54" ca="1">MAX(IF($BB$62:$BB$96=1,FH62:FH96))</f>
        <v>0</v>
      </c>
      <c r="FI54" s="90">
        <f t="array" aca="1" ref="FI54" ca="1">MAX(IF($BB$62:$BB$96=1,FI62:FI96))</f>
        <v>0</v>
      </c>
      <c r="FJ54" s="90">
        <f t="array" aca="1" ref="FJ54" ca="1">MAX(IF($BB$62:$BB$96=1,FJ62:FJ96))</f>
        <v>0</v>
      </c>
      <c r="FK54" s="90">
        <f t="array" aca="1" ref="FK54" ca="1">MAX(IF($BB$62:$BB$96=1,FK62:FK96))</f>
        <v>0</v>
      </c>
      <c r="FL54" s="90">
        <f t="array" aca="1" ref="FL54" ca="1">MAX(IF($BB$62:$BB$96=1,FL62:FL96))</f>
        <v>0</v>
      </c>
      <c r="FM54" s="90">
        <f t="array" aca="1" ref="FM54" ca="1">MAX(IF($BB$62:$BB$96=1,FM62:FM96))</f>
        <v>0</v>
      </c>
      <c r="FN54" s="90">
        <f t="array" aca="1" ref="FN54" ca="1">MAX(IF($BB$62:$BB$96=1,FN62:FN96))</f>
        <v>0</v>
      </c>
      <c r="FO54" s="90">
        <f t="array" aca="1" ref="FO54" ca="1">MAX(IF($BB$62:$BB$96=1,FO62:FO96))</f>
        <v>0</v>
      </c>
      <c r="FP54" s="90">
        <f t="array" aca="1" ref="FP54" ca="1">MAX(IF($BB$62:$BB$96=1,FP62:FP96))</f>
        <v>0</v>
      </c>
      <c r="FQ54" s="90">
        <f t="array" aca="1" ref="FQ54" ca="1">MAX(IF($BB$62:$BB$96=1,FQ62:FQ96))</f>
        <v>0</v>
      </c>
      <c r="FR54" s="90">
        <f t="array" aca="1" ref="FR54" ca="1">MAX(IF($BB$62:$BB$96=1,FR62:FR96))</f>
        <v>0</v>
      </c>
      <c r="FS54" s="90">
        <f t="array" aca="1" ref="FS54" ca="1">MAX(IF($BB$62:$BB$96=1,FS62:FS96))</f>
        <v>0</v>
      </c>
      <c r="FT54" s="90">
        <f t="array" aca="1" ref="FT54" ca="1">MAX(IF($BB$62:$BB$96=1,FT62:FT96))</f>
        <v>0</v>
      </c>
      <c r="FU54" s="90">
        <f t="array" aca="1" ref="FU54" ca="1">MAX(IF($BB$62:$BB$96=1,FU62:FU96))</f>
        <v>0</v>
      </c>
      <c r="FV54" s="90">
        <f t="array" aca="1" ref="FV54" ca="1">MAX(IF($BB$62:$BB$96=1,FV62:FV96))</f>
        <v>0</v>
      </c>
      <c r="FW54" s="90">
        <f t="array" aca="1" ref="FW54" ca="1">MAX(IF($BB$62:$BB$96=1,FW62:FW96))</f>
        <v>0</v>
      </c>
      <c r="FX54" s="90">
        <f t="array" aca="1" ref="FX54" ca="1">MAX(IF($BB$62:$BB$96=1,FX62:FX96))</f>
        <v>0</v>
      </c>
      <c r="FY54" s="90">
        <f t="array" aca="1" ref="FY54" ca="1">MAX(IF($BB$62:$BB$96=1,FY62:FY96))</f>
        <v>0</v>
      </c>
      <c r="FZ54" s="90">
        <f t="array" aca="1" ref="FZ54" ca="1">MAX(IF($BB$62:$BB$96=1,FZ62:FZ96))</f>
        <v>0</v>
      </c>
      <c r="GA54" s="90">
        <f t="array" aca="1" ref="GA54" ca="1">MAX(IF($BB$62:$BB$96=1,GA62:GA96))</f>
        <v>0</v>
      </c>
      <c r="GB54" s="90">
        <f t="array" aca="1" ref="GB54" ca="1">MAX(IF($BB$62:$BB$96=1,GB62:GB96))</f>
        <v>0</v>
      </c>
      <c r="GC54" s="90">
        <f t="array" aca="1" ref="GC54" ca="1">MAX(IF($BB$62:$BB$96=1,GC62:GC96))</f>
        <v>0</v>
      </c>
      <c r="GD54" s="90">
        <f t="array" aca="1" ref="GD54" ca="1">MAX(IF($BB$62:$BB$96=1,GD62:GD96))</f>
        <v>0</v>
      </c>
      <c r="GE54" s="90">
        <f t="array" aca="1" ref="GE54" ca="1">MAX(IF($BB$62:$BB$96=1,GE62:GE96))</f>
        <v>0</v>
      </c>
      <c r="GF54" s="90">
        <f t="array" aca="1" ref="GF54" ca="1">MAX(IF($BB$62:$BB$96=1,GF62:GF96))</f>
        <v>0</v>
      </c>
      <c r="GG54" s="90">
        <f t="array" aca="1" ref="GG54" ca="1">MAX(IF($BB$62:$BB$96=1,GG62:GG96))</f>
        <v>0</v>
      </c>
      <c r="GH54" s="90">
        <f t="array" aca="1" ref="GH54" ca="1">MAX(IF($BB$62:$BB$96=1,GH62:GH96))</f>
        <v>0</v>
      </c>
      <c r="GI54" s="90">
        <f t="array" aca="1" ref="GI54" ca="1">MAX(IF($BB$62:$BB$96=1,GI62:GI96))</f>
        <v>0</v>
      </c>
      <c r="GJ54" s="90">
        <f t="array" aca="1" ref="GJ54" ca="1">MAX(IF($BB$62:$BB$96=1,GJ62:GJ96))</f>
        <v>0</v>
      </c>
      <c r="GK54" s="90">
        <f t="array" aca="1" ref="GK54" ca="1">MAX(IF($BB$62:$BB$96=1,GK62:GK96))</f>
        <v>0</v>
      </c>
      <c r="GL54" s="90">
        <f t="array" aca="1" ref="GL54" ca="1">MAX(IF($BB$62:$BB$96=1,GL62:GL96))</f>
        <v>0</v>
      </c>
      <c r="GM54" s="90">
        <f t="array" aca="1" ref="GM54" ca="1">MAX(IF($BB$62:$BB$96=1,GM62:GM96))</f>
        <v>0</v>
      </c>
      <c r="GN54" s="90">
        <f t="array" aca="1" ref="GN54" ca="1">MAX(IF($BB$62:$BB$96=1,GN62:GN96))</f>
        <v>0</v>
      </c>
      <c r="GO54" s="90">
        <f t="array" aca="1" ref="GO54" ca="1">MAX(IF($BB$62:$BB$96=1,GO62:GO96))</f>
        <v>0</v>
      </c>
      <c r="GP54" s="90">
        <f t="array" aca="1" ref="GP54" ca="1">MAX(IF($BB$62:$BB$96=1,GP62:GP96))</f>
        <v>0</v>
      </c>
      <c r="GQ54" s="90">
        <f t="array" aca="1" ref="GQ54" ca="1">MAX(IF($BB$62:$BB$96=1,GQ62:GQ96))</f>
        <v>0</v>
      </c>
      <c r="GR54" s="90">
        <f t="array" aca="1" ref="GR54" ca="1">MAX(IF($BB$62:$BB$96=1,GR62:GR96))</f>
        <v>0</v>
      </c>
      <c r="GS54" s="90">
        <f t="array" aca="1" ref="GS54" ca="1">MAX(IF($BB$62:$BB$96=1,GS62:GS96))</f>
        <v>0</v>
      </c>
      <c r="GT54" s="90">
        <f t="array" aca="1" ref="GT54" ca="1">MAX(IF($BB$62:$BB$96=1,GT62:GT96))</f>
        <v>0</v>
      </c>
      <c r="GU54" s="90">
        <f t="array" aca="1" ref="GU54" ca="1">MAX(IF($BB$62:$BB$96=1,GU62:GU96))</f>
        <v>0</v>
      </c>
      <c r="GV54" s="90">
        <f t="array" aca="1" ref="GV54" ca="1">MAX(IF($BB$62:$BB$96=1,GV62:GV96))</f>
        <v>0</v>
      </c>
      <c r="GW54" s="90">
        <f t="array" aca="1" ref="GW54" ca="1">MAX(IF($BB$62:$BB$96=1,GW62:GW96))</f>
        <v>0</v>
      </c>
      <c r="GX54" s="90">
        <f t="array" aca="1" ref="GX54" ca="1">MAX(IF($BB$62:$BB$96=1,GX62:GX96))</f>
        <v>0</v>
      </c>
      <c r="GY54" s="90">
        <f t="array" aca="1" ref="GY54" ca="1">MAX(IF($BB$62:$BB$96=1,GY62:GY96))</f>
        <v>0</v>
      </c>
      <c r="GZ54" s="90">
        <f t="array" aca="1" ref="GZ54" ca="1">MAX(IF($BB$62:$BB$96=1,GZ62:GZ96))</f>
        <v>0</v>
      </c>
      <c r="HA54" s="90">
        <f t="array" aca="1" ref="HA54" ca="1">MAX(IF($BB$62:$BB$96=1,HA62:HA96))</f>
        <v>0</v>
      </c>
      <c r="HB54" s="90">
        <f t="array" aca="1" ref="HB54" ca="1">MAX(IF($BB$62:$BB$96=1,HB62:HB96))</f>
        <v>0</v>
      </c>
      <c r="HC54" s="90">
        <f t="array" aca="1" ref="HC54" ca="1">MAX(IF($BB$62:$BB$96=1,HC62:HC96))</f>
        <v>0</v>
      </c>
      <c r="HD54" s="90">
        <f t="array" aca="1" ref="HD54" ca="1">MAX(IF($BB$62:$BB$96=1,HD62:HD96))</f>
        <v>0</v>
      </c>
      <c r="HE54" s="90">
        <f t="array" aca="1" ref="HE54" ca="1">MAX(IF($BB$62:$BB$96=1,HE62:HE96))</f>
        <v>0</v>
      </c>
      <c r="HF54" s="90">
        <f t="array" aca="1" ref="HF54" ca="1">MAX(IF($BB$62:$BB$96=1,HF62:HF96))</f>
        <v>0</v>
      </c>
      <c r="HG54" s="90">
        <f t="array" aca="1" ref="HG54" ca="1">MAX(IF($BB$62:$BB$96=1,HG62:HG96))</f>
        <v>0</v>
      </c>
      <c r="HH54" s="90">
        <f t="array" aca="1" ref="HH54" ca="1">MAX(IF($BB$62:$BB$96=1,HH62:HH96))</f>
        <v>0</v>
      </c>
      <c r="HI54" s="90">
        <f t="array" aca="1" ref="HI54" ca="1">MAX(IF($BB$62:$BB$96=1,HI62:HI96))</f>
        <v>0</v>
      </c>
      <c r="HJ54" s="90">
        <f t="array" aca="1" ref="HJ54" ca="1">MAX(IF($BB$62:$BB$96=1,HJ62:HJ96))</f>
        <v>0</v>
      </c>
      <c r="HK54" s="90">
        <f t="array" aca="1" ref="HK54" ca="1">MAX(IF($BB$62:$BB$96=1,HK62:HK96))</f>
        <v>0</v>
      </c>
      <c r="HL54" s="90">
        <f t="array" aca="1" ref="HL54" ca="1">MAX(IF($BB$62:$BB$96=1,HL62:HL96))</f>
        <v>0</v>
      </c>
      <c r="HM54" s="90">
        <f t="array" aca="1" ref="HM54" ca="1">MAX(IF($BB$62:$BB$96=1,HM62:HM96))</f>
        <v>0</v>
      </c>
      <c r="HN54" s="90">
        <f t="array" aca="1" ref="HN54" ca="1">MAX(IF($BB$62:$BB$96=1,HN62:HN96))</f>
        <v>0</v>
      </c>
      <c r="HO54" s="90">
        <f t="array" aca="1" ref="HO54" ca="1">MAX(IF($BB$62:$BB$96=1,HO62:HO96))</f>
        <v>0</v>
      </c>
      <c r="HP54" s="90">
        <f t="array" aca="1" ref="HP54" ca="1">MAX(IF($BB$62:$BB$96=1,HP62:HP96))</f>
        <v>0</v>
      </c>
      <c r="HQ54" s="90">
        <f t="array" aca="1" ref="HQ54" ca="1">MAX(IF($BB$62:$BB$96=1,HQ62:HQ96))</f>
        <v>0</v>
      </c>
      <c r="HR54" s="90">
        <f t="array" aca="1" ref="HR54" ca="1">MAX(IF($BB$62:$BB$96=1,HR62:HR96))</f>
        <v>0</v>
      </c>
      <c r="HS54" s="90">
        <f t="array" aca="1" ref="HS54" ca="1">MAX(IF($BB$62:$BB$96=1,HS62:HS96))</f>
        <v>0</v>
      </c>
      <c r="HT54" s="90">
        <f t="array" aca="1" ref="HT54" ca="1">MAX(IF($BB$62:$BB$96=1,HT62:HT96))</f>
        <v>0</v>
      </c>
      <c r="HU54" s="90">
        <f t="array" aca="1" ref="HU54" ca="1">MAX(IF($BB$62:$BB$96=1,HU62:HU96))</f>
        <v>0</v>
      </c>
      <c r="HV54" s="90">
        <f t="array" aca="1" ref="HV54" ca="1">MAX(IF($BB$62:$BB$96=1,HV62:HV96))</f>
        <v>0</v>
      </c>
      <c r="HW54" s="90">
        <f t="array" aca="1" ref="HW54" ca="1">MAX(IF($BB$62:$BB$96=1,HW62:HW96))</f>
        <v>0</v>
      </c>
      <c r="HX54" s="90">
        <f t="array" aca="1" ref="HX54" ca="1">MAX(IF($BB$62:$BB$96=1,HX62:HX96))</f>
        <v>0</v>
      </c>
      <c r="HY54" s="90">
        <f t="array" aca="1" ref="HY54" ca="1">MAX(IF($BB$62:$BB$96=1,HY62:HY96))</f>
        <v>0</v>
      </c>
      <c r="HZ54" s="90">
        <f t="array" aca="1" ref="HZ54" ca="1">MAX(IF($BB$62:$BB$96=1,HZ62:HZ96))</f>
        <v>0</v>
      </c>
      <c r="IA54" s="90">
        <f t="array" aca="1" ref="IA54" ca="1">MAX(IF($BB$62:$BB$96=1,IA62:IA96))</f>
        <v>0</v>
      </c>
      <c r="IB54" s="90">
        <f t="array" aca="1" ref="IB54" ca="1">MAX(IF($BB$62:$BB$96=1,IB62:IB96))</f>
        <v>0</v>
      </c>
      <c r="IC54" s="90">
        <f t="array" aca="1" ref="IC54" ca="1">MAX(IF($BB$62:$BB$96=1,IC62:IC96))</f>
        <v>0</v>
      </c>
      <c r="ID54" s="90">
        <f t="array" aca="1" ref="ID54" ca="1">MAX(IF($BB$62:$BB$96=1,ID62:ID96))</f>
        <v>0</v>
      </c>
      <c r="IE54" s="90">
        <f t="array" aca="1" ref="IE54" ca="1">MAX(IF($BB$62:$BB$96=1,IE62:IE96))</f>
        <v>0</v>
      </c>
      <c r="IF54" s="90">
        <f t="array" aca="1" ref="IF54" ca="1">MAX(IF($BB$62:$BB$96=1,IF62:IF96))</f>
        <v>0</v>
      </c>
      <c r="IG54" s="90">
        <f t="array" aca="1" ref="IG54" ca="1">MAX(IF($BB$62:$BB$96=1,IG62:IG96))</f>
        <v>0</v>
      </c>
      <c r="IH54" s="90">
        <f t="array" aca="1" ref="IH54" ca="1">MAX(IF($BB$62:$BB$96=1,IH62:IH96))</f>
        <v>0</v>
      </c>
      <c r="II54" s="90">
        <f t="array" aca="1" ref="II54" ca="1">MAX(IF($BB$62:$BB$96=1,II62:II96))</f>
        <v>0</v>
      </c>
      <c r="IJ54" s="90">
        <f t="array" aca="1" ref="IJ54" ca="1">MAX(IF($BB$62:$BB$96=1,IJ62:IJ96))</f>
        <v>0</v>
      </c>
      <c r="IK54" s="90">
        <f t="array" aca="1" ref="IK54" ca="1">MAX(IF($BB$62:$BB$96=1,IK62:IK96))</f>
        <v>0</v>
      </c>
      <c r="IL54" s="90">
        <f t="array" aca="1" ref="IL54" ca="1">MAX(IF($BB$62:$BB$96=1,IL62:IL96))</f>
        <v>0</v>
      </c>
      <c r="IM54" s="90">
        <f t="array" aca="1" ref="IM54" ca="1">MAX(IF($BB$62:$BB$96=1,IM62:IM96))</f>
        <v>0</v>
      </c>
      <c r="IN54" s="90">
        <f t="array" aca="1" ref="IN54" ca="1">MAX(IF($BB$62:$BB$96=1,IN62:IN96))</f>
        <v>0</v>
      </c>
      <c r="IO54" s="90">
        <f t="array" aca="1" ref="IO54" ca="1">MAX(IF($BB$62:$BB$96=1,IO62:IO96))</f>
        <v>0</v>
      </c>
      <c r="IP54" s="90">
        <f t="array" aca="1" ref="IP54" ca="1">MAX(IF($BB$62:$BB$96=1,IP62:IP96))</f>
        <v>0</v>
      </c>
      <c r="IQ54" s="90">
        <f t="array" aca="1" ref="IQ54" ca="1">MAX(IF($BB$62:$BB$96=1,IQ62:IQ96))</f>
        <v>0</v>
      </c>
      <c r="IR54" s="90">
        <f t="array" aca="1" ref="IR54" ca="1">MAX(IF($BB$62:$BB$96=1,IR62:IR96))</f>
        <v>0</v>
      </c>
      <c r="IS54" s="90">
        <f t="array" aca="1" ref="IS54" ca="1">MAX(IF($BB$62:$BB$96=1,IS62:IS96))</f>
        <v>0</v>
      </c>
      <c r="IT54" s="90">
        <f t="array" aca="1" ref="IT54" ca="1">MAX(IF($BB$62:$BB$96=1,IT62:IT96))</f>
        <v>0</v>
      </c>
      <c r="IU54" s="90">
        <f t="array" aca="1" ref="IU54" ca="1">MAX(IF($BB$62:$BB$96=1,IU62:IU96))</f>
        <v>0</v>
      </c>
      <c r="IV54" s="90">
        <f t="array" aca="1" ref="IV54" ca="1">MAX(IF($BB$62:$BB$96=1,IV62:IV96))</f>
        <v>0</v>
      </c>
      <c r="IW54" s="90">
        <f t="array" aca="1" ref="IW54" ca="1">MAX(IF($BB$62:$BB$96=1,IW62:IW96))</f>
        <v>0</v>
      </c>
      <c r="IX54" s="90">
        <f t="array" aca="1" ref="IX54" ca="1">MAX(IF($BB$62:$BB$96=1,IX62:IX96))</f>
        <v>0</v>
      </c>
      <c r="IY54" s="90">
        <f t="array" aca="1" ref="IY54" ca="1">MAX(IF($BB$62:$BB$96=1,IY62:IY96))</f>
        <v>0</v>
      </c>
      <c r="IZ54" s="90">
        <f t="array" aca="1" ref="IZ54" ca="1">MAX(IF($BB$62:$BB$96=1,IZ62:IZ96))</f>
        <v>0</v>
      </c>
      <c r="JA54" s="90">
        <f t="array" aca="1" ref="JA54" ca="1">MAX(IF($BB$62:$BB$96=1,JA62:JA96))</f>
        <v>0</v>
      </c>
      <c r="JB54" s="90">
        <f t="array" aca="1" ref="JB54" ca="1">MAX(IF($BB$62:$BB$96=1,JB62:JB96))</f>
        <v>0</v>
      </c>
      <c r="JC54" s="90">
        <f t="array" aca="1" ref="JC54" ca="1">MAX(IF($BB$62:$BB$96=1,JC62:JC96))</f>
        <v>0</v>
      </c>
      <c r="JD54" s="90">
        <f t="array" aca="1" ref="JD54" ca="1">MAX(IF($BB$62:$BB$96=1,JD62:JD96))</f>
        <v>0</v>
      </c>
      <c r="JE54" s="90">
        <f t="array" aca="1" ref="JE54" ca="1">MAX(IF($BB$62:$BB$96=1,JE62:JE96))</f>
        <v>0</v>
      </c>
      <c r="JF54" s="90">
        <f t="array" aca="1" ref="JF54" ca="1">MAX(IF($BB$62:$BB$96=1,JF62:JF96))</f>
        <v>0</v>
      </c>
      <c r="JG54" s="90">
        <f t="array" aca="1" ref="JG54" ca="1">MAX(IF($BB$62:$BB$96=1,JG62:JG96))</f>
        <v>0</v>
      </c>
      <c r="JH54" s="90">
        <f t="array" aca="1" ref="JH54" ca="1">MAX(IF($BB$62:$BB$96=1,JH62:JH96))</f>
        <v>0</v>
      </c>
      <c r="JI54" s="90">
        <f t="array" aca="1" ref="JI54" ca="1">MAX(IF($BB$62:$BB$96=1,JI62:JI96))</f>
        <v>0</v>
      </c>
      <c r="JJ54" s="90">
        <f t="array" aca="1" ref="JJ54" ca="1">MAX(IF($BB$62:$BB$96=1,JJ62:JJ96))</f>
        <v>0</v>
      </c>
      <c r="JK54" s="90">
        <f t="array" aca="1" ref="JK54" ca="1">MAX(IF($BB$62:$BB$96=1,JK62:JK96))</f>
        <v>0</v>
      </c>
      <c r="JL54" s="90">
        <f t="array" aca="1" ref="JL54" ca="1">MAX(IF($BB$62:$BB$96=1,JL62:JL96))</f>
        <v>0</v>
      </c>
      <c r="JM54" s="90">
        <f t="array" aca="1" ref="JM54" ca="1">MAX(IF($BB$62:$BB$96=1,JM62:JM96))</f>
        <v>0</v>
      </c>
      <c r="JN54" s="90">
        <f t="array" aca="1" ref="JN54" ca="1">MAX(IF($BB$62:$BB$96=1,JN62:JN96))</f>
        <v>0</v>
      </c>
      <c r="JO54" s="90">
        <f t="array" aca="1" ref="JO54" ca="1">MAX(IF($BB$62:$BB$96=1,JO62:JO96))</f>
        <v>0</v>
      </c>
      <c r="JP54" s="90">
        <f t="array" aca="1" ref="JP54" ca="1">MAX(IF($BB$62:$BB$96=1,JP62:JP96))</f>
        <v>0</v>
      </c>
      <c r="JQ54" s="90">
        <f t="array" aca="1" ref="JQ54" ca="1">MAX(IF($BB$62:$BB$96=1,JQ62:JQ96))</f>
        <v>0</v>
      </c>
      <c r="JR54" s="90">
        <f t="array" aca="1" ref="JR54" ca="1">MAX(IF($BB$62:$BB$96=1,JR62:JR96))</f>
        <v>0</v>
      </c>
      <c r="JS54" s="90">
        <f t="array" aca="1" ref="JS54" ca="1">MAX(IF($BB$62:$BB$96=1,JS62:JS96))</f>
        <v>0</v>
      </c>
      <c r="JT54" s="90">
        <f t="array" aca="1" ref="JT54" ca="1">MAX(IF($BB$62:$BB$96=1,JT62:JT96))</f>
        <v>0</v>
      </c>
      <c r="JU54" s="90">
        <f t="array" aca="1" ref="JU54" ca="1">MAX(IF($BB$62:$BB$96=1,JU62:JU96))</f>
        <v>0</v>
      </c>
      <c r="JV54" s="90">
        <f t="array" aca="1" ref="JV54" ca="1">MAX(IF($BB$62:$BB$96=1,JV62:JV96))</f>
        <v>0</v>
      </c>
      <c r="JW54" s="90">
        <f t="array" aca="1" ref="JW54" ca="1">MAX(IF($BB$62:$BB$96=1,JW62:JW96))</f>
        <v>0</v>
      </c>
      <c r="JX54" s="90">
        <f t="array" aca="1" ref="JX54" ca="1">MAX(IF($BB$62:$BB$96=1,JX62:JX96))</f>
        <v>0</v>
      </c>
      <c r="JY54" s="90">
        <f t="array" aca="1" ref="JY54" ca="1">MAX(IF($BB$62:$BB$96=1,JY62:JY96))</f>
        <v>0</v>
      </c>
      <c r="JZ54" s="90">
        <f t="array" aca="1" ref="JZ54" ca="1">MAX(IF($BB$62:$BB$96=1,JZ62:JZ96))</f>
        <v>0</v>
      </c>
      <c r="KA54" s="90">
        <f t="array" aca="1" ref="KA54" ca="1">MAX(IF($BB$62:$BB$96=1,KA62:KA96))</f>
        <v>0</v>
      </c>
      <c r="KB54" s="90">
        <f t="array" aca="1" ref="KB54" ca="1">MAX(IF($BB$62:$BB$96=1,KB62:KB96))</f>
        <v>0</v>
      </c>
      <c r="KC54" s="90">
        <f t="array" aca="1" ref="KC54" ca="1">MAX(IF($BB$62:$BB$96=1,KC62:KC96))</f>
        <v>0</v>
      </c>
      <c r="KD54" s="90">
        <f t="array" aca="1" ref="KD54" ca="1">MAX(IF($BB$62:$BB$96=1,KD62:KD96))</f>
        <v>0</v>
      </c>
      <c r="KE54" s="90">
        <f t="array" aca="1" ref="KE54" ca="1">MAX(IF($BB$62:$BB$96=1,KE62:KE96))</f>
        <v>0</v>
      </c>
      <c r="KF54" s="90">
        <f t="array" aca="1" ref="KF54" ca="1">MAX(IF($BB$62:$BB$96=1,KF62:KF96))</f>
        <v>0</v>
      </c>
      <c r="KG54" s="90">
        <f t="array" aca="1" ref="KG54" ca="1">MAX(IF($BB$62:$BB$96=1,KG62:KG96))</f>
        <v>0</v>
      </c>
      <c r="KH54" s="90">
        <f t="array" aca="1" ref="KH54" ca="1">MAX(IF($BB$62:$BB$96=1,KH62:KH96))</f>
        <v>0</v>
      </c>
      <c r="KI54" s="90">
        <f t="array" aca="1" ref="KI54" ca="1">MAX(IF($BB$62:$BB$96=1,KI62:KI96))</f>
        <v>0</v>
      </c>
      <c r="KJ54" s="90">
        <f t="array" aca="1" ref="KJ54" ca="1">MAX(IF($BB$62:$BB$96=1,KJ62:KJ96))</f>
        <v>0</v>
      </c>
      <c r="KK54" s="90">
        <f t="array" aca="1" ref="KK54" ca="1">MAX(IF($BB$62:$BB$96=1,KK62:KK96))</f>
        <v>0</v>
      </c>
      <c r="KL54" s="90">
        <f t="array" aca="1" ref="KL54" ca="1">MAX(IF($BB$62:$BB$96=1,KL62:KL96))</f>
        <v>0</v>
      </c>
      <c r="KM54" s="90">
        <f t="array" aca="1" ref="KM54" ca="1">MAX(IF($BB$62:$BB$96=1,KM62:KM96))</f>
        <v>0</v>
      </c>
      <c r="KN54" s="90">
        <f t="array" aca="1" ref="KN54" ca="1">MAX(IF($BB$62:$BB$96=1,KN62:KN96))</f>
        <v>0</v>
      </c>
      <c r="KO54" s="90">
        <f t="array" aca="1" ref="KO54" ca="1">MAX(IF($BB$62:$BB$96=1,KO62:KO96))</f>
        <v>0</v>
      </c>
      <c r="KP54" s="90">
        <f t="array" aca="1" ref="KP54" ca="1">MAX(IF($BB$62:$BB$96=1,KP62:KP96))</f>
        <v>0</v>
      </c>
      <c r="KQ54" s="90">
        <f t="array" aca="1" ref="KQ54" ca="1">MAX(IF($BB$62:$BB$96=1,KQ62:KQ96))</f>
        <v>0</v>
      </c>
      <c r="KR54" s="90">
        <f t="array" aca="1" ref="KR54" ca="1">MAX(IF($BB$62:$BB$96=1,KR62:KR96))</f>
        <v>0</v>
      </c>
      <c r="KS54" s="90">
        <f t="array" aca="1" ref="KS54" ca="1">MAX(IF($BB$62:$BB$96=1,KS62:KS96))</f>
        <v>0</v>
      </c>
      <c r="KT54" s="90">
        <f t="array" aca="1" ref="KT54" ca="1">MAX(IF($BB$62:$BB$96=1,KT62:KT96))</f>
        <v>0</v>
      </c>
      <c r="KU54" s="90">
        <f t="array" aca="1" ref="KU54" ca="1">MAX(IF($BB$62:$BB$96=1,KU62:KU96))</f>
        <v>0</v>
      </c>
      <c r="KV54" s="90">
        <f t="array" aca="1" ref="KV54" ca="1">MAX(IF($BB$62:$BB$96=1,KV62:KV96))</f>
        <v>0</v>
      </c>
      <c r="KW54" s="90">
        <f t="array" aca="1" ref="KW54" ca="1">MAX(IF($BB$62:$BB$96=1,KW62:KW96))</f>
        <v>0</v>
      </c>
      <c r="KX54" s="90">
        <f t="array" aca="1" ref="KX54" ca="1">MAX(IF($BB$62:$BB$96=1,KX62:KX96))</f>
        <v>0</v>
      </c>
      <c r="KY54" s="90">
        <f t="array" aca="1" ref="KY54" ca="1">MAX(IF($BB$62:$BB$96=1,KY62:KY96))</f>
        <v>0</v>
      </c>
      <c r="KZ54" s="90">
        <f t="array" aca="1" ref="KZ54" ca="1">MAX(IF($BB$62:$BB$96=1,KZ62:KZ96))</f>
        <v>0</v>
      </c>
      <c r="LA54" s="90">
        <f t="array" aca="1" ref="LA54" ca="1">MAX(IF($BB$62:$BB$96=1,LA62:LA96))</f>
        <v>0</v>
      </c>
      <c r="LB54" s="90">
        <f t="array" aca="1" ref="LB54" ca="1">MAX(IF($BB$62:$BB$96=1,LB62:LB96))</f>
        <v>0</v>
      </c>
      <c r="LC54" s="90">
        <f t="array" aca="1" ref="LC54" ca="1">MAX(IF($BB$62:$BB$96=1,LC62:LC96))</f>
        <v>0</v>
      </c>
      <c r="LD54" s="90">
        <f t="array" aca="1" ref="LD54" ca="1">MAX(IF($BB$62:$BB$96=1,LD62:LD96))</f>
        <v>0</v>
      </c>
      <c r="LE54" s="90">
        <f t="array" aca="1" ref="LE54" ca="1">MAX(IF($BB$62:$BB$96=1,LE62:LE96))</f>
        <v>0</v>
      </c>
      <c r="LF54" s="90">
        <f t="array" aca="1" ref="LF54" ca="1">MAX(IF($BB$62:$BB$96=1,LF62:LF96))</f>
        <v>0</v>
      </c>
      <c r="LG54" s="90">
        <f t="array" aca="1" ref="LG54" ca="1">MAX(IF($BB$62:$BB$96=1,LG62:LG96))</f>
        <v>0</v>
      </c>
      <c r="LH54" s="90">
        <f t="array" aca="1" ref="LH54" ca="1">MAX(IF($BB$62:$BB$96=1,LH62:LH96))</f>
        <v>0</v>
      </c>
      <c r="LI54" s="90">
        <f t="array" aca="1" ref="LI54" ca="1">MAX(IF($BB$62:$BB$96=1,LI62:LI96))</f>
        <v>0</v>
      </c>
      <c r="LJ54" s="90">
        <f t="array" aca="1" ref="LJ54" ca="1">MAX(IF($BB$62:$BB$96=1,LJ62:LJ96))</f>
        <v>0</v>
      </c>
      <c r="LK54" s="90">
        <f t="array" aca="1" ref="LK54" ca="1">MAX(IF($BB$62:$BB$96=1,LK62:LK96))</f>
        <v>0</v>
      </c>
      <c r="LL54" s="90">
        <f t="array" aca="1" ref="LL54" ca="1">MAX(IF($BB$62:$BB$96=1,LL62:LL96))</f>
        <v>0</v>
      </c>
      <c r="LM54" s="90">
        <f t="array" aca="1" ref="LM54" ca="1">MAX(IF($BB$62:$BB$96=1,LM62:LM96))</f>
        <v>0</v>
      </c>
      <c r="LN54" s="90">
        <f t="array" aca="1" ref="LN54" ca="1">MAX(IF($BB$62:$BB$96=1,LN62:LN96))</f>
        <v>0</v>
      </c>
      <c r="LO54" s="90">
        <f t="array" aca="1" ref="LO54" ca="1">MAX(IF($BB$62:$BB$96=1,LO62:LO96))</f>
        <v>0</v>
      </c>
      <c r="LP54" s="90">
        <f t="array" aca="1" ref="LP54" ca="1">MAX(IF($BB$62:$BB$96=1,LP62:LP96))</f>
        <v>0</v>
      </c>
      <c r="LQ54" s="90">
        <f t="array" aca="1" ref="LQ54" ca="1">MAX(IF($BB$62:$BB$96=1,LQ62:LQ96))</f>
        <v>0</v>
      </c>
      <c r="LR54" s="90">
        <f t="array" aca="1" ref="LR54" ca="1">MAX(IF($BB$62:$BB$96=1,LR62:LR96))</f>
        <v>0</v>
      </c>
      <c r="LS54" s="90">
        <f t="array" aca="1" ref="LS54" ca="1">MAX(IF($BB$62:$BB$96=1,LS62:LS96))</f>
        <v>0</v>
      </c>
      <c r="LT54" s="90">
        <f t="array" aca="1" ref="LT54" ca="1">MAX(IF($BB$62:$BB$96=1,LT62:LT96))</f>
        <v>0</v>
      </c>
      <c r="LU54" s="90"/>
    </row>
    <row r="55" spans="1:333" ht="24.6" customHeight="1" thickBot="1">
      <c r="A55" s="91" t="s">
        <v>127</v>
      </c>
      <c r="B55" s="460" t="str">
        <f ca="1">IF(B54&gt;B53,"CUMPLE","NO CUMPLE")</f>
        <v>NO CUMPLE</v>
      </c>
      <c r="C55" s="460"/>
      <c r="D55" s="460"/>
      <c r="E55" s="456"/>
      <c r="F55" s="457"/>
      <c r="G55" s="457"/>
      <c r="H55" s="457"/>
      <c r="I55" s="457"/>
      <c r="J55" s="457"/>
      <c r="K55" s="457"/>
      <c r="L55" s="457"/>
      <c r="M55" s="457"/>
      <c r="N55" s="457"/>
      <c r="O55" s="457"/>
      <c r="P55" s="457"/>
      <c r="Q55" s="457"/>
      <c r="R55" s="457"/>
      <c r="S55" s="457"/>
      <c r="T55" s="457"/>
      <c r="U55" s="457"/>
      <c r="V55" s="457"/>
      <c r="W55" s="457"/>
      <c r="X55" s="457"/>
      <c r="Y55" s="457"/>
      <c r="Z55" s="457"/>
      <c r="AA55" s="457"/>
      <c r="AB55" s="458"/>
      <c r="AW55" s="85"/>
      <c r="AX55" s="86"/>
      <c r="AZ55" s="87"/>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B55" s="89"/>
      <c r="CC55" s="89">
        <f ca="1">SUM($CE$55:$LT$55)</f>
        <v>0</v>
      </c>
      <c r="CD55" s="88" t="s">
        <v>259</v>
      </c>
      <c r="CE55" s="90">
        <f t="shared" ref="CE55:EP55" ca="1" si="5">MAX(CE62:CE96)</f>
        <v>0</v>
      </c>
      <c r="CF55" s="90">
        <f t="shared" ca="1" si="5"/>
        <v>0</v>
      </c>
      <c r="CG55" s="90">
        <f t="shared" ca="1" si="5"/>
        <v>0</v>
      </c>
      <c r="CH55" s="90">
        <f t="shared" ca="1" si="5"/>
        <v>0</v>
      </c>
      <c r="CI55" s="90">
        <f t="shared" ca="1" si="5"/>
        <v>0</v>
      </c>
      <c r="CJ55" s="90">
        <f t="shared" ca="1" si="5"/>
        <v>0</v>
      </c>
      <c r="CK55" s="90">
        <f t="shared" ca="1" si="5"/>
        <v>0</v>
      </c>
      <c r="CL55" s="90">
        <f t="shared" ca="1" si="5"/>
        <v>0</v>
      </c>
      <c r="CM55" s="90">
        <f t="shared" ca="1" si="5"/>
        <v>0</v>
      </c>
      <c r="CN55" s="90">
        <f t="shared" ca="1" si="5"/>
        <v>0</v>
      </c>
      <c r="CO55" s="90">
        <f t="shared" ca="1" si="5"/>
        <v>0</v>
      </c>
      <c r="CP55" s="90">
        <f t="shared" ca="1" si="5"/>
        <v>0</v>
      </c>
      <c r="CQ55" s="90">
        <f t="shared" ca="1" si="5"/>
        <v>0</v>
      </c>
      <c r="CR55" s="90">
        <f t="shared" ca="1" si="5"/>
        <v>0</v>
      </c>
      <c r="CS55" s="90">
        <f t="shared" ca="1" si="5"/>
        <v>0</v>
      </c>
      <c r="CT55" s="90">
        <f t="shared" ca="1" si="5"/>
        <v>0</v>
      </c>
      <c r="CU55" s="90">
        <f t="shared" ca="1" si="5"/>
        <v>0</v>
      </c>
      <c r="CV55" s="90">
        <f t="shared" ca="1" si="5"/>
        <v>0</v>
      </c>
      <c r="CW55" s="90">
        <f t="shared" ca="1" si="5"/>
        <v>0</v>
      </c>
      <c r="CX55" s="90">
        <f t="shared" ca="1" si="5"/>
        <v>0</v>
      </c>
      <c r="CY55" s="90">
        <f t="shared" ca="1" si="5"/>
        <v>0</v>
      </c>
      <c r="CZ55" s="90">
        <f t="shared" ca="1" si="5"/>
        <v>0</v>
      </c>
      <c r="DA55" s="90">
        <f t="shared" ca="1" si="5"/>
        <v>0</v>
      </c>
      <c r="DB55" s="90">
        <f t="shared" ca="1" si="5"/>
        <v>0</v>
      </c>
      <c r="DC55" s="90">
        <f t="shared" ca="1" si="5"/>
        <v>0</v>
      </c>
      <c r="DD55" s="90">
        <f t="shared" ca="1" si="5"/>
        <v>0</v>
      </c>
      <c r="DE55" s="90">
        <f t="shared" ca="1" si="5"/>
        <v>0</v>
      </c>
      <c r="DF55" s="90">
        <f t="shared" ca="1" si="5"/>
        <v>0</v>
      </c>
      <c r="DG55" s="90">
        <f t="shared" ca="1" si="5"/>
        <v>0</v>
      </c>
      <c r="DH55" s="90">
        <f t="shared" ca="1" si="5"/>
        <v>0</v>
      </c>
      <c r="DI55" s="90">
        <f t="shared" ca="1" si="5"/>
        <v>0</v>
      </c>
      <c r="DJ55" s="90">
        <f t="shared" ca="1" si="5"/>
        <v>0</v>
      </c>
      <c r="DK55" s="90">
        <f t="shared" ca="1" si="5"/>
        <v>0</v>
      </c>
      <c r="DL55" s="90">
        <f t="shared" ca="1" si="5"/>
        <v>0</v>
      </c>
      <c r="DM55" s="90">
        <f t="shared" ca="1" si="5"/>
        <v>0</v>
      </c>
      <c r="DN55" s="90">
        <f t="shared" ca="1" si="5"/>
        <v>0</v>
      </c>
      <c r="DO55" s="90">
        <f t="shared" ca="1" si="5"/>
        <v>0</v>
      </c>
      <c r="DP55" s="90">
        <f t="shared" ca="1" si="5"/>
        <v>0</v>
      </c>
      <c r="DQ55" s="90">
        <f t="shared" ca="1" si="5"/>
        <v>0</v>
      </c>
      <c r="DR55" s="90">
        <f t="shared" ca="1" si="5"/>
        <v>0</v>
      </c>
      <c r="DS55" s="90">
        <f t="shared" ca="1" si="5"/>
        <v>0</v>
      </c>
      <c r="DT55" s="90">
        <f t="shared" ca="1" si="5"/>
        <v>0</v>
      </c>
      <c r="DU55" s="90">
        <f t="shared" ca="1" si="5"/>
        <v>0</v>
      </c>
      <c r="DV55" s="90">
        <f t="shared" ca="1" si="5"/>
        <v>0</v>
      </c>
      <c r="DW55" s="90">
        <f t="shared" ca="1" si="5"/>
        <v>0</v>
      </c>
      <c r="DX55" s="90">
        <f t="shared" ca="1" si="5"/>
        <v>0</v>
      </c>
      <c r="DY55" s="90">
        <f t="shared" ca="1" si="5"/>
        <v>0</v>
      </c>
      <c r="DZ55" s="90">
        <f t="shared" ca="1" si="5"/>
        <v>0</v>
      </c>
      <c r="EA55" s="90">
        <f t="shared" ca="1" si="5"/>
        <v>0</v>
      </c>
      <c r="EB55" s="90">
        <f t="shared" ca="1" si="5"/>
        <v>0</v>
      </c>
      <c r="EC55" s="90">
        <f t="shared" ca="1" si="5"/>
        <v>0</v>
      </c>
      <c r="ED55" s="90">
        <f t="shared" ca="1" si="5"/>
        <v>0</v>
      </c>
      <c r="EE55" s="90">
        <f t="shared" ca="1" si="5"/>
        <v>0</v>
      </c>
      <c r="EF55" s="90">
        <f t="shared" ca="1" si="5"/>
        <v>0</v>
      </c>
      <c r="EG55" s="90">
        <f t="shared" ca="1" si="5"/>
        <v>0</v>
      </c>
      <c r="EH55" s="90">
        <f t="shared" ca="1" si="5"/>
        <v>0</v>
      </c>
      <c r="EI55" s="90">
        <f t="shared" ca="1" si="5"/>
        <v>0</v>
      </c>
      <c r="EJ55" s="90">
        <f t="shared" ca="1" si="5"/>
        <v>0</v>
      </c>
      <c r="EK55" s="90">
        <f t="shared" ca="1" si="5"/>
        <v>0</v>
      </c>
      <c r="EL55" s="90">
        <f t="shared" ca="1" si="5"/>
        <v>0</v>
      </c>
      <c r="EM55" s="90">
        <f t="shared" ca="1" si="5"/>
        <v>0</v>
      </c>
      <c r="EN55" s="90">
        <f t="shared" ca="1" si="5"/>
        <v>0</v>
      </c>
      <c r="EO55" s="90">
        <f t="shared" ca="1" si="5"/>
        <v>0</v>
      </c>
      <c r="EP55" s="90">
        <f t="shared" ca="1" si="5"/>
        <v>0</v>
      </c>
      <c r="EQ55" s="90">
        <f t="shared" ref="EQ55:HB55" ca="1" si="6">MAX(EQ62:EQ96)</f>
        <v>0</v>
      </c>
      <c r="ER55" s="90">
        <f t="shared" ca="1" si="6"/>
        <v>0</v>
      </c>
      <c r="ES55" s="90">
        <f t="shared" ca="1" si="6"/>
        <v>0</v>
      </c>
      <c r="ET55" s="90">
        <f t="shared" ca="1" si="6"/>
        <v>0</v>
      </c>
      <c r="EU55" s="90">
        <f t="shared" ca="1" si="6"/>
        <v>0</v>
      </c>
      <c r="EV55" s="90">
        <f t="shared" ca="1" si="6"/>
        <v>0</v>
      </c>
      <c r="EW55" s="90">
        <f t="shared" ca="1" si="6"/>
        <v>0</v>
      </c>
      <c r="EX55" s="90">
        <f t="shared" ca="1" si="6"/>
        <v>0</v>
      </c>
      <c r="EY55" s="90">
        <f t="shared" ca="1" si="6"/>
        <v>0</v>
      </c>
      <c r="EZ55" s="90">
        <f t="shared" ca="1" si="6"/>
        <v>0</v>
      </c>
      <c r="FA55" s="90">
        <f t="shared" ca="1" si="6"/>
        <v>0</v>
      </c>
      <c r="FB55" s="90">
        <f t="shared" ca="1" si="6"/>
        <v>0</v>
      </c>
      <c r="FC55" s="90">
        <f t="shared" ca="1" si="6"/>
        <v>0</v>
      </c>
      <c r="FD55" s="90">
        <f t="shared" ca="1" si="6"/>
        <v>0</v>
      </c>
      <c r="FE55" s="90">
        <f t="shared" ca="1" si="6"/>
        <v>0</v>
      </c>
      <c r="FF55" s="90">
        <f t="shared" ca="1" si="6"/>
        <v>0</v>
      </c>
      <c r="FG55" s="90">
        <f t="shared" ca="1" si="6"/>
        <v>0</v>
      </c>
      <c r="FH55" s="90">
        <f t="shared" ca="1" si="6"/>
        <v>0</v>
      </c>
      <c r="FI55" s="90">
        <f t="shared" ca="1" si="6"/>
        <v>0</v>
      </c>
      <c r="FJ55" s="90">
        <f t="shared" ca="1" si="6"/>
        <v>0</v>
      </c>
      <c r="FK55" s="90">
        <f t="shared" ca="1" si="6"/>
        <v>0</v>
      </c>
      <c r="FL55" s="90">
        <f t="shared" ca="1" si="6"/>
        <v>0</v>
      </c>
      <c r="FM55" s="90">
        <f t="shared" ca="1" si="6"/>
        <v>0</v>
      </c>
      <c r="FN55" s="90">
        <f t="shared" ca="1" si="6"/>
        <v>0</v>
      </c>
      <c r="FO55" s="90">
        <f t="shared" ca="1" si="6"/>
        <v>0</v>
      </c>
      <c r="FP55" s="90">
        <f t="shared" ca="1" si="6"/>
        <v>0</v>
      </c>
      <c r="FQ55" s="90">
        <f t="shared" ca="1" si="6"/>
        <v>0</v>
      </c>
      <c r="FR55" s="90">
        <f t="shared" ca="1" si="6"/>
        <v>0</v>
      </c>
      <c r="FS55" s="90">
        <f t="shared" ca="1" si="6"/>
        <v>0</v>
      </c>
      <c r="FT55" s="90">
        <f t="shared" ca="1" si="6"/>
        <v>0</v>
      </c>
      <c r="FU55" s="90">
        <f t="shared" ca="1" si="6"/>
        <v>0</v>
      </c>
      <c r="FV55" s="90">
        <f t="shared" ca="1" si="6"/>
        <v>0</v>
      </c>
      <c r="FW55" s="90">
        <f t="shared" ca="1" si="6"/>
        <v>0</v>
      </c>
      <c r="FX55" s="90">
        <f t="shared" ca="1" si="6"/>
        <v>0</v>
      </c>
      <c r="FY55" s="90">
        <f t="shared" ca="1" si="6"/>
        <v>0</v>
      </c>
      <c r="FZ55" s="90">
        <f t="shared" ca="1" si="6"/>
        <v>0</v>
      </c>
      <c r="GA55" s="90">
        <f t="shared" ca="1" si="6"/>
        <v>0</v>
      </c>
      <c r="GB55" s="90">
        <f t="shared" ca="1" si="6"/>
        <v>0</v>
      </c>
      <c r="GC55" s="90">
        <f t="shared" ca="1" si="6"/>
        <v>0</v>
      </c>
      <c r="GD55" s="90">
        <f t="shared" ca="1" si="6"/>
        <v>0</v>
      </c>
      <c r="GE55" s="90">
        <f t="shared" ca="1" si="6"/>
        <v>0</v>
      </c>
      <c r="GF55" s="90">
        <f t="shared" ca="1" si="6"/>
        <v>0</v>
      </c>
      <c r="GG55" s="90">
        <f t="shared" ca="1" si="6"/>
        <v>0</v>
      </c>
      <c r="GH55" s="90">
        <f t="shared" ca="1" si="6"/>
        <v>0</v>
      </c>
      <c r="GI55" s="90">
        <f t="shared" ca="1" si="6"/>
        <v>0</v>
      </c>
      <c r="GJ55" s="90">
        <f t="shared" ca="1" si="6"/>
        <v>0</v>
      </c>
      <c r="GK55" s="90">
        <f t="shared" ca="1" si="6"/>
        <v>0</v>
      </c>
      <c r="GL55" s="90">
        <f t="shared" ca="1" si="6"/>
        <v>0</v>
      </c>
      <c r="GM55" s="90">
        <f t="shared" ca="1" si="6"/>
        <v>0</v>
      </c>
      <c r="GN55" s="90">
        <f t="shared" ca="1" si="6"/>
        <v>0</v>
      </c>
      <c r="GO55" s="90">
        <f t="shared" ca="1" si="6"/>
        <v>0</v>
      </c>
      <c r="GP55" s="90">
        <f t="shared" ca="1" si="6"/>
        <v>0</v>
      </c>
      <c r="GQ55" s="90">
        <f t="shared" ca="1" si="6"/>
        <v>0</v>
      </c>
      <c r="GR55" s="90">
        <f t="shared" ca="1" si="6"/>
        <v>0</v>
      </c>
      <c r="GS55" s="90">
        <f t="shared" ca="1" si="6"/>
        <v>0</v>
      </c>
      <c r="GT55" s="90">
        <f t="shared" ca="1" si="6"/>
        <v>0</v>
      </c>
      <c r="GU55" s="90">
        <f t="shared" ca="1" si="6"/>
        <v>0</v>
      </c>
      <c r="GV55" s="90">
        <f t="shared" ca="1" si="6"/>
        <v>0</v>
      </c>
      <c r="GW55" s="90">
        <f t="shared" ca="1" si="6"/>
        <v>0</v>
      </c>
      <c r="GX55" s="90">
        <f t="shared" ca="1" si="6"/>
        <v>0</v>
      </c>
      <c r="GY55" s="90">
        <f t="shared" ca="1" si="6"/>
        <v>0</v>
      </c>
      <c r="GZ55" s="90">
        <f t="shared" ca="1" si="6"/>
        <v>0</v>
      </c>
      <c r="HA55" s="90">
        <f t="shared" ca="1" si="6"/>
        <v>0</v>
      </c>
      <c r="HB55" s="90">
        <f t="shared" ca="1" si="6"/>
        <v>0</v>
      </c>
      <c r="HC55" s="90">
        <f t="shared" ref="HC55:JN55" ca="1" si="7">MAX(HC62:HC96)</f>
        <v>0</v>
      </c>
      <c r="HD55" s="90">
        <f t="shared" ca="1" si="7"/>
        <v>0</v>
      </c>
      <c r="HE55" s="90">
        <f t="shared" ca="1" si="7"/>
        <v>0</v>
      </c>
      <c r="HF55" s="90">
        <f t="shared" ca="1" si="7"/>
        <v>0</v>
      </c>
      <c r="HG55" s="90">
        <f t="shared" ca="1" si="7"/>
        <v>0</v>
      </c>
      <c r="HH55" s="90">
        <f t="shared" ca="1" si="7"/>
        <v>0</v>
      </c>
      <c r="HI55" s="90">
        <f t="shared" ca="1" si="7"/>
        <v>0</v>
      </c>
      <c r="HJ55" s="90">
        <f t="shared" ca="1" si="7"/>
        <v>0</v>
      </c>
      <c r="HK55" s="90">
        <f t="shared" ca="1" si="7"/>
        <v>0</v>
      </c>
      <c r="HL55" s="90">
        <f t="shared" ca="1" si="7"/>
        <v>0</v>
      </c>
      <c r="HM55" s="90">
        <f t="shared" ca="1" si="7"/>
        <v>0</v>
      </c>
      <c r="HN55" s="90">
        <f t="shared" ca="1" si="7"/>
        <v>0</v>
      </c>
      <c r="HO55" s="90">
        <f t="shared" ca="1" si="7"/>
        <v>0</v>
      </c>
      <c r="HP55" s="90">
        <f t="shared" ca="1" si="7"/>
        <v>0</v>
      </c>
      <c r="HQ55" s="90">
        <f t="shared" ca="1" si="7"/>
        <v>0</v>
      </c>
      <c r="HR55" s="90">
        <f t="shared" ca="1" si="7"/>
        <v>0</v>
      </c>
      <c r="HS55" s="90">
        <f t="shared" ca="1" si="7"/>
        <v>0</v>
      </c>
      <c r="HT55" s="90">
        <f t="shared" ca="1" si="7"/>
        <v>0</v>
      </c>
      <c r="HU55" s="90">
        <f t="shared" ca="1" si="7"/>
        <v>0</v>
      </c>
      <c r="HV55" s="90">
        <f t="shared" ca="1" si="7"/>
        <v>0</v>
      </c>
      <c r="HW55" s="90">
        <f t="shared" ca="1" si="7"/>
        <v>0</v>
      </c>
      <c r="HX55" s="90">
        <f t="shared" ca="1" si="7"/>
        <v>0</v>
      </c>
      <c r="HY55" s="90">
        <f t="shared" ca="1" si="7"/>
        <v>0</v>
      </c>
      <c r="HZ55" s="90">
        <f t="shared" ca="1" si="7"/>
        <v>0</v>
      </c>
      <c r="IA55" s="90">
        <f t="shared" ca="1" si="7"/>
        <v>0</v>
      </c>
      <c r="IB55" s="90">
        <f t="shared" ca="1" si="7"/>
        <v>0</v>
      </c>
      <c r="IC55" s="90">
        <f t="shared" ca="1" si="7"/>
        <v>0</v>
      </c>
      <c r="ID55" s="90">
        <f t="shared" ca="1" si="7"/>
        <v>0</v>
      </c>
      <c r="IE55" s="90">
        <f t="shared" ca="1" si="7"/>
        <v>0</v>
      </c>
      <c r="IF55" s="90">
        <f t="shared" ca="1" si="7"/>
        <v>0</v>
      </c>
      <c r="IG55" s="90">
        <f t="shared" ca="1" si="7"/>
        <v>0</v>
      </c>
      <c r="IH55" s="90">
        <f t="shared" ca="1" si="7"/>
        <v>0</v>
      </c>
      <c r="II55" s="90">
        <f t="shared" ca="1" si="7"/>
        <v>0</v>
      </c>
      <c r="IJ55" s="90">
        <f t="shared" ca="1" si="7"/>
        <v>0</v>
      </c>
      <c r="IK55" s="90">
        <f t="shared" ca="1" si="7"/>
        <v>0</v>
      </c>
      <c r="IL55" s="90">
        <f t="shared" ca="1" si="7"/>
        <v>0</v>
      </c>
      <c r="IM55" s="90">
        <f t="shared" ca="1" si="7"/>
        <v>0</v>
      </c>
      <c r="IN55" s="90">
        <f t="shared" ca="1" si="7"/>
        <v>0</v>
      </c>
      <c r="IO55" s="90">
        <f t="shared" ca="1" si="7"/>
        <v>0</v>
      </c>
      <c r="IP55" s="90">
        <f t="shared" ca="1" si="7"/>
        <v>0</v>
      </c>
      <c r="IQ55" s="90">
        <f t="shared" ca="1" si="7"/>
        <v>0</v>
      </c>
      <c r="IR55" s="90">
        <f t="shared" ca="1" si="7"/>
        <v>0</v>
      </c>
      <c r="IS55" s="90">
        <f t="shared" ca="1" si="7"/>
        <v>0</v>
      </c>
      <c r="IT55" s="90">
        <f t="shared" ca="1" si="7"/>
        <v>0</v>
      </c>
      <c r="IU55" s="90">
        <f t="shared" ca="1" si="7"/>
        <v>0</v>
      </c>
      <c r="IV55" s="90">
        <f t="shared" ca="1" si="7"/>
        <v>0</v>
      </c>
      <c r="IW55" s="90">
        <f t="shared" ca="1" si="7"/>
        <v>0</v>
      </c>
      <c r="IX55" s="90">
        <f t="shared" ca="1" si="7"/>
        <v>0</v>
      </c>
      <c r="IY55" s="90">
        <f t="shared" ca="1" si="7"/>
        <v>0</v>
      </c>
      <c r="IZ55" s="90">
        <f t="shared" ca="1" si="7"/>
        <v>0</v>
      </c>
      <c r="JA55" s="90">
        <f t="shared" ca="1" si="7"/>
        <v>0</v>
      </c>
      <c r="JB55" s="90">
        <f t="shared" ca="1" si="7"/>
        <v>0</v>
      </c>
      <c r="JC55" s="90">
        <f t="shared" ca="1" si="7"/>
        <v>0</v>
      </c>
      <c r="JD55" s="90">
        <f t="shared" ca="1" si="7"/>
        <v>0</v>
      </c>
      <c r="JE55" s="90">
        <f t="shared" ca="1" si="7"/>
        <v>0</v>
      </c>
      <c r="JF55" s="90">
        <f t="shared" ca="1" si="7"/>
        <v>0</v>
      </c>
      <c r="JG55" s="90">
        <f t="shared" ca="1" si="7"/>
        <v>0</v>
      </c>
      <c r="JH55" s="90">
        <f t="shared" ca="1" si="7"/>
        <v>0</v>
      </c>
      <c r="JI55" s="90">
        <f t="shared" ca="1" si="7"/>
        <v>0</v>
      </c>
      <c r="JJ55" s="90">
        <f t="shared" ca="1" si="7"/>
        <v>0</v>
      </c>
      <c r="JK55" s="90">
        <f t="shared" ca="1" si="7"/>
        <v>0</v>
      </c>
      <c r="JL55" s="90">
        <f t="shared" ca="1" si="7"/>
        <v>0</v>
      </c>
      <c r="JM55" s="90">
        <f t="shared" ca="1" si="7"/>
        <v>0</v>
      </c>
      <c r="JN55" s="90">
        <f t="shared" ca="1" si="7"/>
        <v>0</v>
      </c>
      <c r="JO55" s="90">
        <f t="shared" ref="JO55:LT55" ca="1" si="8">MAX(JO62:JO96)</f>
        <v>0</v>
      </c>
      <c r="JP55" s="90">
        <f t="shared" ca="1" si="8"/>
        <v>0</v>
      </c>
      <c r="JQ55" s="90">
        <f t="shared" ca="1" si="8"/>
        <v>0</v>
      </c>
      <c r="JR55" s="90">
        <f t="shared" ca="1" si="8"/>
        <v>0</v>
      </c>
      <c r="JS55" s="90">
        <f t="shared" ca="1" si="8"/>
        <v>0</v>
      </c>
      <c r="JT55" s="90">
        <f t="shared" ca="1" si="8"/>
        <v>0</v>
      </c>
      <c r="JU55" s="90">
        <f t="shared" ca="1" si="8"/>
        <v>0</v>
      </c>
      <c r="JV55" s="90">
        <f t="shared" ca="1" si="8"/>
        <v>0</v>
      </c>
      <c r="JW55" s="90">
        <f t="shared" ca="1" si="8"/>
        <v>0</v>
      </c>
      <c r="JX55" s="90">
        <f t="shared" ca="1" si="8"/>
        <v>0</v>
      </c>
      <c r="JY55" s="90">
        <f t="shared" ca="1" si="8"/>
        <v>0</v>
      </c>
      <c r="JZ55" s="90">
        <f t="shared" ca="1" si="8"/>
        <v>0</v>
      </c>
      <c r="KA55" s="90">
        <f t="shared" ca="1" si="8"/>
        <v>0</v>
      </c>
      <c r="KB55" s="90">
        <f t="shared" ca="1" si="8"/>
        <v>0</v>
      </c>
      <c r="KC55" s="90">
        <f t="shared" ca="1" si="8"/>
        <v>0</v>
      </c>
      <c r="KD55" s="90">
        <f t="shared" ca="1" si="8"/>
        <v>0</v>
      </c>
      <c r="KE55" s="90">
        <f t="shared" ca="1" si="8"/>
        <v>0</v>
      </c>
      <c r="KF55" s="90">
        <f t="shared" ca="1" si="8"/>
        <v>0</v>
      </c>
      <c r="KG55" s="90">
        <f t="shared" ca="1" si="8"/>
        <v>0</v>
      </c>
      <c r="KH55" s="90">
        <f t="shared" ca="1" si="8"/>
        <v>0</v>
      </c>
      <c r="KI55" s="90">
        <f t="shared" ca="1" si="8"/>
        <v>0</v>
      </c>
      <c r="KJ55" s="90">
        <f t="shared" ca="1" si="8"/>
        <v>0</v>
      </c>
      <c r="KK55" s="90">
        <f t="shared" ca="1" si="8"/>
        <v>0</v>
      </c>
      <c r="KL55" s="90">
        <f t="shared" ca="1" si="8"/>
        <v>0</v>
      </c>
      <c r="KM55" s="90">
        <f t="shared" ca="1" si="8"/>
        <v>0</v>
      </c>
      <c r="KN55" s="90">
        <f t="shared" ca="1" si="8"/>
        <v>0</v>
      </c>
      <c r="KO55" s="90">
        <f t="shared" ca="1" si="8"/>
        <v>0</v>
      </c>
      <c r="KP55" s="90">
        <f t="shared" ca="1" si="8"/>
        <v>0</v>
      </c>
      <c r="KQ55" s="90">
        <f t="shared" ca="1" si="8"/>
        <v>0</v>
      </c>
      <c r="KR55" s="90">
        <f t="shared" ca="1" si="8"/>
        <v>0</v>
      </c>
      <c r="KS55" s="90">
        <f t="shared" ca="1" si="8"/>
        <v>0</v>
      </c>
      <c r="KT55" s="90">
        <f t="shared" ca="1" si="8"/>
        <v>0</v>
      </c>
      <c r="KU55" s="90">
        <f t="shared" ca="1" si="8"/>
        <v>0</v>
      </c>
      <c r="KV55" s="90">
        <f t="shared" ca="1" si="8"/>
        <v>0</v>
      </c>
      <c r="KW55" s="90">
        <f t="shared" ca="1" si="8"/>
        <v>0</v>
      </c>
      <c r="KX55" s="90">
        <f t="shared" ca="1" si="8"/>
        <v>0</v>
      </c>
      <c r="KY55" s="90">
        <f t="shared" ca="1" si="8"/>
        <v>0</v>
      </c>
      <c r="KZ55" s="90">
        <f t="shared" ca="1" si="8"/>
        <v>0</v>
      </c>
      <c r="LA55" s="90">
        <f t="shared" ca="1" si="8"/>
        <v>0</v>
      </c>
      <c r="LB55" s="90">
        <f t="shared" ca="1" si="8"/>
        <v>0</v>
      </c>
      <c r="LC55" s="90">
        <f t="shared" ca="1" si="8"/>
        <v>0</v>
      </c>
      <c r="LD55" s="90">
        <f t="shared" ca="1" si="8"/>
        <v>0</v>
      </c>
      <c r="LE55" s="90">
        <f t="shared" ca="1" si="8"/>
        <v>0</v>
      </c>
      <c r="LF55" s="90">
        <f t="shared" ca="1" si="8"/>
        <v>0</v>
      </c>
      <c r="LG55" s="90">
        <f t="shared" ca="1" si="8"/>
        <v>0</v>
      </c>
      <c r="LH55" s="90">
        <f t="shared" ca="1" si="8"/>
        <v>0</v>
      </c>
      <c r="LI55" s="90">
        <f t="shared" ca="1" si="8"/>
        <v>0</v>
      </c>
      <c r="LJ55" s="90">
        <f t="shared" ca="1" si="8"/>
        <v>0</v>
      </c>
      <c r="LK55" s="90">
        <f t="shared" ca="1" si="8"/>
        <v>0</v>
      </c>
      <c r="LL55" s="90">
        <f t="shared" ca="1" si="8"/>
        <v>0</v>
      </c>
      <c r="LM55" s="90">
        <f t="shared" ca="1" si="8"/>
        <v>0</v>
      </c>
      <c r="LN55" s="90">
        <f t="shared" ca="1" si="8"/>
        <v>0</v>
      </c>
      <c r="LO55" s="90">
        <f t="shared" ca="1" si="8"/>
        <v>0</v>
      </c>
      <c r="LP55" s="90">
        <f t="shared" ca="1" si="8"/>
        <v>0</v>
      </c>
      <c r="LQ55" s="90">
        <f t="shared" ca="1" si="8"/>
        <v>0</v>
      </c>
      <c r="LR55" s="90">
        <f t="shared" ca="1" si="8"/>
        <v>0</v>
      </c>
      <c r="LS55" s="90">
        <f t="shared" ca="1" si="8"/>
        <v>0</v>
      </c>
      <c r="LT55" s="90">
        <f t="shared" ca="1" si="8"/>
        <v>0</v>
      </c>
      <c r="LU55" s="90"/>
    </row>
    <row r="56" spans="1:333" ht="24" hidden="1" customHeight="1" thickTop="1">
      <c r="A56" s="92"/>
      <c r="B56" s="93"/>
      <c r="C56" s="94"/>
      <c r="D56" s="94"/>
      <c r="E56" s="94"/>
      <c r="F56" s="94"/>
      <c r="G56" s="94"/>
      <c r="H56" s="94"/>
      <c r="I56" s="94"/>
      <c r="J56" s="94"/>
      <c r="K56" s="94"/>
      <c r="L56" s="94"/>
      <c r="M56" s="94"/>
      <c r="N56" s="94"/>
      <c r="O56" s="94"/>
      <c r="P56" s="94"/>
      <c r="Q56" s="94"/>
      <c r="R56" s="94"/>
      <c r="S56" s="94"/>
      <c r="T56" s="94"/>
      <c r="U56" s="94"/>
      <c r="V56" s="94"/>
      <c r="W56" s="94"/>
      <c r="X56" s="95"/>
      <c r="Y56" s="95"/>
      <c r="AZ56" s="46"/>
      <c r="BA56" s="89"/>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96">
        <f>COLUMN()-COLUMN($CE$61)+1</f>
        <v>1</v>
      </c>
      <c r="CF56" s="96">
        <f t="shared" ref="CF56:EQ56" si="9">COLUMN()-COLUMN($CE$61)+1</f>
        <v>2</v>
      </c>
      <c r="CG56" s="96">
        <f t="shared" si="9"/>
        <v>3</v>
      </c>
      <c r="CH56" s="96">
        <f t="shared" si="9"/>
        <v>4</v>
      </c>
      <c r="CI56" s="96">
        <f t="shared" si="9"/>
        <v>5</v>
      </c>
      <c r="CJ56" s="96">
        <f t="shared" si="9"/>
        <v>6</v>
      </c>
      <c r="CK56" s="96">
        <f t="shared" si="9"/>
        <v>7</v>
      </c>
      <c r="CL56" s="96">
        <f t="shared" si="9"/>
        <v>8</v>
      </c>
      <c r="CM56" s="96">
        <f t="shared" si="9"/>
        <v>9</v>
      </c>
      <c r="CN56" s="96">
        <f t="shared" si="9"/>
        <v>10</v>
      </c>
      <c r="CO56" s="96">
        <f t="shared" si="9"/>
        <v>11</v>
      </c>
      <c r="CP56" s="96">
        <f t="shared" si="9"/>
        <v>12</v>
      </c>
      <c r="CQ56" s="96">
        <f t="shared" si="9"/>
        <v>13</v>
      </c>
      <c r="CR56" s="96">
        <f t="shared" si="9"/>
        <v>14</v>
      </c>
      <c r="CS56" s="96">
        <f t="shared" si="9"/>
        <v>15</v>
      </c>
      <c r="CT56" s="96">
        <f t="shared" si="9"/>
        <v>16</v>
      </c>
      <c r="CU56" s="96">
        <f t="shared" si="9"/>
        <v>17</v>
      </c>
      <c r="CV56" s="96">
        <f t="shared" si="9"/>
        <v>18</v>
      </c>
      <c r="CW56" s="96">
        <f t="shared" si="9"/>
        <v>19</v>
      </c>
      <c r="CX56" s="96">
        <f t="shared" si="9"/>
        <v>20</v>
      </c>
      <c r="CY56" s="96">
        <f t="shared" si="9"/>
        <v>21</v>
      </c>
      <c r="CZ56" s="96">
        <f t="shared" si="9"/>
        <v>22</v>
      </c>
      <c r="DA56" s="96">
        <f t="shared" si="9"/>
        <v>23</v>
      </c>
      <c r="DB56" s="96">
        <f t="shared" si="9"/>
        <v>24</v>
      </c>
      <c r="DC56" s="96">
        <f t="shared" si="9"/>
        <v>25</v>
      </c>
      <c r="DD56" s="96">
        <f t="shared" si="9"/>
        <v>26</v>
      </c>
      <c r="DE56" s="96">
        <f t="shared" si="9"/>
        <v>27</v>
      </c>
      <c r="DF56" s="96">
        <f t="shared" si="9"/>
        <v>28</v>
      </c>
      <c r="DG56" s="96">
        <f t="shared" si="9"/>
        <v>29</v>
      </c>
      <c r="DH56" s="96">
        <f t="shared" si="9"/>
        <v>30</v>
      </c>
      <c r="DI56" s="96">
        <f t="shared" si="9"/>
        <v>31</v>
      </c>
      <c r="DJ56" s="96">
        <f t="shared" si="9"/>
        <v>32</v>
      </c>
      <c r="DK56" s="96">
        <f t="shared" si="9"/>
        <v>33</v>
      </c>
      <c r="DL56" s="96">
        <f t="shared" si="9"/>
        <v>34</v>
      </c>
      <c r="DM56" s="96">
        <f t="shared" si="9"/>
        <v>35</v>
      </c>
      <c r="DN56" s="96">
        <f t="shared" si="9"/>
        <v>36</v>
      </c>
      <c r="DO56" s="96">
        <f t="shared" si="9"/>
        <v>37</v>
      </c>
      <c r="DP56" s="96">
        <f t="shared" si="9"/>
        <v>38</v>
      </c>
      <c r="DQ56" s="96">
        <f t="shared" si="9"/>
        <v>39</v>
      </c>
      <c r="DR56" s="96">
        <f t="shared" si="9"/>
        <v>40</v>
      </c>
      <c r="DS56" s="96">
        <f t="shared" si="9"/>
        <v>41</v>
      </c>
      <c r="DT56" s="96">
        <f t="shared" si="9"/>
        <v>42</v>
      </c>
      <c r="DU56" s="96">
        <f t="shared" si="9"/>
        <v>43</v>
      </c>
      <c r="DV56" s="96">
        <f t="shared" si="9"/>
        <v>44</v>
      </c>
      <c r="DW56" s="96">
        <f t="shared" si="9"/>
        <v>45</v>
      </c>
      <c r="DX56" s="96">
        <f t="shared" si="9"/>
        <v>46</v>
      </c>
      <c r="DY56" s="96">
        <f t="shared" si="9"/>
        <v>47</v>
      </c>
      <c r="DZ56" s="96">
        <f t="shared" si="9"/>
        <v>48</v>
      </c>
      <c r="EA56" s="96">
        <f t="shared" si="9"/>
        <v>49</v>
      </c>
      <c r="EB56" s="96">
        <f t="shared" si="9"/>
        <v>50</v>
      </c>
      <c r="EC56" s="96">
        <f t="shared" si="9"/>
        <v>51</v>
      </c>
      <c r="ED56" s="96">
        <f t="shared" si="9"/>
        <v>52</v>
      </c>
      <c r="EE56" s="96">
        <f t="shared" si="9"/>
        <v>53</v>
      </c>
      <c r="EF56" s="96">
        <f t="shared" si="9"/>
        <v>54</v>
      </c>
      <c r="EG56" s="96">
        <f t="shared" si="9"/>
        <v>55</v>
      </c>
      <c r="EH56" s="96">
        <f t="shared" si="9"/>
        <v>56</v>
      </c>
      <c r="EI56" s="96">
        <f t="shared" si="9"/>
        <v>57</v>
      </c>
      <c r="EJ56" s="96">
        <f t="shared" si="9"/>
        <v>58</v>
      </c>
      <c r="EK56" s="96">
        <f t="shared" si="9"/>
        <v>59</v>
      </c>
      <c r="EL56" s="96">
        <f t="shared" si="9"/>
        <v>60</v>
      </c>
      <c r="EM56" s="96">
        <f t="shared" si="9"/>
        <v>61</v>
      </c>
      <c r="EN56" s="96">
        <f t="shared" si="9"/>
        <v>62</v>
      </c>
      <c r="EO56" s="96">
        <f t="shared" si="9"/>
        <v>63</v>
      </c>
      <c r="EP56" s="96">
        <f t="shared" si="9"/>
        <v>64</v>
      </c>
      <c r="EQ56" s="96">
        <f t="shared" si="9"/>
        <v>65</v>
      </c>
      <c r="ER56" s="96">
        <f t="shared" ref="ER56:HC56" si="10">COLUMN()-COLUMN($CE$61)+1</f>
        <v>66</v>
      </c>
      <c r="ES56" s="96">
        <f t="shared" si="10"/>
        <v>67</v>
      </c>
      <c r="ET56" s="96">
        <f t="shared" si="10"/>
        <v>68</v>
      </c>
      <c r="EU56" s="96">
        <f t="shared" si="10"/>
        <v>69</v>
      </c>
      <c r="EV56" s="96">
        <f t="shared" si="10"/>
        <v>70</v>
      </c>
      <c r="EW56" s="96">
        <f t="shared" si="10"/>
        <v>71</v>
      </c>
      <c r="EX56" s="96">
        <f t="shared" si="10"/>
        <v>72</v>
      </c>
      <c r="EY56" s="96">
        <f t="shared" si="10"/>
        <v>73</v>
      </c>
      <c r="EZ56" s="96">
        <f t="shared" si="10"/>
        <v>74</v>
      </c>
      <c r="FA56" s="96">
        <f t="shared" si="10"/>
        <v>75</v>
      </c>
      <c r="FB56" s="96">
        <f t="shared" si="10"/>
        <v>76</v>
      </c>
      <c r="FC56" s="96">
        <f t="shared" si="10"/>
        <v>77</v>
      </c>
      <c r="FD56" s="96">
        <f t="shared" si="10"/>
        <v>78</v>
      </c>
      <c r="FE56" s="96">
        <f t="shared" si="10"/>
        <v>79</v>
      </c>
      <c r="FF56" s="96">
        <f t="shared" si="10"/>
        <v>80</v>
      </c>
      <c r="FG56" s="96">
        <f t="shared" si="10"/>
        <v>81</v>
      </c>
      <c r="FH56" s="96">
        <f t="shared" si="10"/>
        <v>82</v>
      </c>
      <c r="FI56" s="96">
        <f t="shared" si="10"/>
        <v>83</v>
      </c>
      <c r="FJ56" s="96">
        <f t="shared" si="10"/>
        <v>84</v>
      </c>
      <c r="FK56" s="96">
        <f t="shared" si="10"/>
        <v>85</v>
      </c>
      <c r="FL56" s="96">
        <f t="shared" si="10"/>
        <v>86</v>
      </c>
      <c r="FM56" s="96">
        <f t="shared" si="10"/>
        <v>87</v>
      </c>
      <c r="FN56" s="96">
        <f t="shared" si="10"/>
        <v>88</v>
      </c>
      <c r="FO56" s="96">
        <f t="shared" si="10"/>
        <v>89</v>
      </c>
      <c r="FP56" s="96">
        <f t="shared" si="10"/>
        <v>90</v>
      </c>
      <c r="FQ56" s="96">
        <f t="shared" si="10"/>
        <v>91</v>
      </c>
      <c r="FR56" s="96">
        <f t="shared" si="10"/>
        <v>92</v>
      </c>
      <c r="FS56" s="96">
        <f t="shared" si="10"/>
        <v>93</v>
      </c>
      <c r="FT56" s="96">
        <f t="shared" si="10"/>
        <v>94</v>
      </c>
      <c r="FU56" s="96">
        <f t="shared" si="10"/>
        <v>95</v>
      </c>
      <c r="FV56" s="96">
        <f t="shared" si="10"/>
        <v>96</v>
      </c>
      <c r="FW56" s="96">
        <f t="shared" si="10"/>
        <v>97</v>
      </c>
      <c r="FX56" s="96">
        <f t="shared" si="10"/>
        <v>98</v>
      </c>
      <c r="FY56" s="96">
        <f t="shared" si="10"/>
        <v>99</v>
      </c>
      <c r="FZ56" s="96">
        <f t="shared" si="10"/>
        <v>100</v>
      </c>
      <c r="GA56" s="96">
        <f t="shared" si="10"/>
        <v>101</v>
      </c>
      <c r="GB56" s="96">
        <f t="shared" si="10"/>
        <v>102</v>
      </c>
      <c r="GC56" s="96">
        <f t="shared" si="10"/>
        <v>103</v>
      </c>
      <c r="GD56" s="96">
        <f t="shared" si="10"/>
        <v>104</v>
      </c>
      <c r="GE56" s="96">
        <f t="shared" si="10"/>
        <v>105</v>
      </c>
      <c r="GF56" s="96">
        <f t="shared" si="10"/>
        <v>106</v>
      </c>
      <c r="GG56" s="96">
        <f t="shared" si="10"/>
        <v>107</v>
      </c>
      <c r="GH56" s="96">
        <f t="shared" si="10"/>
        <v>108</v>
      </c>
      <c r="GI56" s="96">
        <f t="shared" si="10"/>
        <v>109</v>
      </c>
      <c r="GJ56" s="96">
        <f t="shared" si="10"/>
        <v>110</v>
      </c>
      <c r="GK56" s="96">
        <f t="shared" si="10"/>
        <v>111</v>
      </c>
      <c r="GL56" s="96">
        <f t="shared" si="10"/>
        <v>112</v>
      </c>
      <c r="GM56" s="96">
        <f t="shared" si="10"/>
        <v>113</v>
      </c>
      <c r="GN56" s="96">
        <f t="shared" si="10"/>
        <v>114</v>
      </c>
      <c r="GO56" s="96">
        <f t="shared" si="10"/>
        <v>115</v>
      </c>
      <c r="GP56" s="96">
        <f t="shared" si="10"/>
        <v>116</v>
      </c>
      <c r="GQ56" s="96">
        <f t="shared" si="10"/>
        <v>117</v>
      </c>
      <c r="GR56" s="96">
        <f t="shared" si="10"/>
        <v>118</v>
      </c>
      <c r="GS56" s="96">
        <f t="shared" si="10"/>
        <v>119</v>
      </c>
      <c r="GT56" s="96">
        <f t="shared" si="10"/>
        <v>120</v>
      </c>
      <c r="GU56" s="96">
        <f t="shared" si="10"/>
        <v>121</v>
      </c>
      <c r="GV56" s="96">
        <f t="shared" si="10"/>
        <v>122</v>
      </c>
      <c r="GW56" s="96">
        <f t="shared" si="10"/>
        <v>123</v>
      </c>
      <c r="GX56" s="96">
        <f t="shared" si="10"/>
        <v>124</v>
      </c>
      <c r="GY56" s="96">
        <f t="shared" si="10"/>
        <v>125</v>
      </c>
      <c r="GZ56" s="96">
        <f t="shared" si="10"/>
        <v>126</v>
      </c>
      <c r="HA56" s="96">
        <f t="shared" si="10"/>
        <v>127</v>
      </c>
      <c r="HB56" s="96">
        <f t="shared" si="10"/>
        <v>128</v>
      </c>
      <c r="HC56" s="96">
        <f t="shared" si="10"/>
        <v>129</v>
      </c>
      <c r="HD56" s="96">
        <f t="shared" ref="HD56:JO56" si="11">COLUMN()-COLUMN($CE$61)+1</f>
        <v>130</v>
      </c>
      <c r="HE56" s="96">
        <f t="shared" si="11"/>
        <v>131</v>
      </c>
      <c r="HF56" s="96">
        <f t="shared" si="11"/>
        <v>132</v>
      </c>
      <c r="HG56" s="96">
        <f t="shared" si="11"/>
        <v>133</v>
      </c>
      <c r="HH56" s="96">
        <f t="shared" si="11"/>
        <v>134</v>
      </c>
      <c r="HI56" s="96">
        <f t="shared" si="11"/>
        <v>135</v>
      </c>
      <c r="HJ56" s="96">
        <f t="shared" si="11"/>
        <v>136</v>
      </c>
      <c r="HK56" s="96">
        <f t="shared" si="11"/>
        <v>137</v>
      </c>
      <c r="HL56" s="96">
        <f t="shared" si="11"/>
        <v>138</v>
      </c>
      <c r="HM56" s="96">
        <f t="shared" si="11"/>
        <v>139</v>
      </c>
      <c r="HN56" s="96">
        <f t="shared" si="11"/>
        <v>140</v>
      </c>
      <c r="HO56" s="96">
        <f t="shared" si="11"/>
        <v>141</v>
      </c>
      <c r="HP56" s="96">
        <f t="shared" si="11"/>
        <v>142</v>
      </c>
      <c r="HQ56" s="96">
        <f t="shared" si="11"/>
        <v>143</v>
      </c>
      <c r="HR56" s="96">
        <f t="shared" si="11"/>
        <v>144</v>
      </c>
      <c r="HS56" s="96">
        <f t="shared" si="11"/>
        <v>145</v>
      </c>
      <c r="HT56" s="96">
        <f t="shared" si="11"/>
        <v>146</v>
      </c>
      <c r="HU56" s="96">
        <f t="shared" si="11"/>
        <v>147</v>
      </c>
      <c r="HV56" s="96">
        <f t="shared" si="11"/>
        <v>148</v>
      </c>
      <c r="HW56" s="96">
        <f t="shared" si="11"/>
        <v>149</v>
      </c>
      <c r="HX56" s="96">
        <f t="shared" si="11"/>
        <v>150</v>
      </c>
      <c r="HY56" s="96">
        <f t="shared" si="11"/>
        <v>151</v>
      </c>
      <c r="HZ56" s="96">
        <f t="shared" si="11"/>
        <v>152</v>
      </c>
      <c r="IA56" s="96">
        <f t="shared" si="11"/>
        <v>153</v>
      </c>
      <c r="IB56" s="96">
        <f t="shared" si="11"/>
        <v>154</v>
      </c>
      <c r="IC56" s="96">
        <f t="shared" si="11"/>
        <v>155</v>
      </c>
      <c r="ID56" s="96">
        <f t="shared" si="11"/>
        <v>156</v>
      </c>
      <c r="IE56" s="96">
        <f t="shared" si="11"/>
        <v>157</v>
      </c>
      <c r="IF56" s="96">
        <f t="shared" si="11"/>
        <v>158</v>
      </c>
      <c r="IG56" s="96">
        <f t="shared" si="11"/>
        <v>159</v>
      </c>
      <c r="IH56" s="96">
        <f t="shared" si="11"/>
        <v>160</v>
      </c>
      <c r="II56" s="96">
        <f t="shared" si="11"/>
        <v>161</v>
      </c>
      <c r="IJ56" s="96">
        <f t="shared" si="11"/>
        <v>162</v>
      </c>
      <c r="IK56" s="96">
        <f t="shared" si="11"/>
        <v>163</v>
      </c>
      <c r="IL56" s="96">
        <f t="shared" si="11"/>
        <v>164</v>
      </c>
      <c r="IM56" s="96">
        <f t="shared" si="11"/>
        <v>165</v>
      </c>
      <c r="IN56" s="96">
        <f t="shared" si="11"/>
        <v>166</v>
      </c>
      <c r="IO56" s="96">
        <f t="shared" si="11"/>
        <v>167</v>
      </c>
      <c r="IP56" s="96">
        <f t="shared" si="11"/>
        <v>168</v>
      </c>
      <c r="IQ56" s="96">
        <f t="shared" si="11"/>
        <v>169</v>
      </c>
      <c r="IR56" s="96">
        <f t="shared" si="11"/>
        <v>170</v>
      </c>
      <c r="IS56" s="96">
        <f t="shared" si="11"/>
        <v>171</v>
      </c>
      <c r="IT56" s="96">
        <f t="shared" si="11"/>
        <v>172</v>
      </c>
      <c r="IU56" s="96">
        <f t="shared" si="11"/>
        <v>173</v>
      </c>
      <c r="IV56" s="96">
        <f t="shared" si="11"/>
        <v>174</v>
      </c>
      <c r="IW56" s="96">
        <f t="shared" si="11"/>
        <v>175</v>
      </c>
      <c r="IX56" s="96">
        <f t="shared" si="11"/>
        <v>176</v>
      </c>
      <c r="IY56" s="96">
        <f t="shared" si="11"/>
        <v>177</v>
      </c>
      <c r="IZ56" s="96">
        <f t="shared" si="11"/>
        <v>178</v>
      </c>
      <c r="JA56" s="96">
        <f t="shared" si="11"/>
        <v>179</v>
      </c>
      <c r="JB56" s="96">
        <f t="shared" si="11"/>
        <v>180</v>
      </c>
      <c r="JC56" s="96">
        <f t="shared" si="11"/>
        <v>181</v>
      </c>
      <c r="JD56" s="96">
        <f t="shared" si="11"/>
        <v>182</v>
      </c>
      <c r="JE56" s="96">
        <f t="shared" si="11"/>
        <v>183</v>
      </c>
      <c r="JF56" s="96">
        <f t="shared" si="11"/>
        <v>184</v>
      </c>
      <c r="JG56" s="96">
        <f t="shared" si="11"/>
        <v>185</v>
      </c>
      <c r="JH56" s="96">
        <f t="shared" si="11"/>
        <v>186</v>
      </c>
      <c r="JI56" s="96">
        <f t="shared" si="11"/>
        <v>187</v>
      </c>
      <c r="JJ56" s="96">
        <f t="shared" si="11"/>
        <v>188</v>
      </c>
      <c r="JK56" s="96">
        <f t="shared" si="11"/>
        <v>189</v>
      </c>
      <c r="JL56" s="96">
        <f t="shared" si="11"/>
        <v>190</v>
      </c>
      <c r="JM56" s="96">
        <f t="shared" si="11"/>
        <v>191</v>
      </c>
      <c r="JN56" s="96">
        <f t="shared" si="11"/>
        <v>192</v>
      </c>
      <c r="JO56" s="96">
        <f t="shared" si="11"/>
        <v>193</v>
      </c>
      <c r="JP56" s="96">
        <f t="shared" ref="JP56:LT56" si="12">COLUMN()-COLUMN($CE$61)+1</f>
        <v>194</v>
      </c>
      <c r="JQ56" s="96">
        <f t="shared" si="12"/>
        <v>195</v>
      </c>
      <c r="JR56" s="96">
        <f t="shared" si="12"/>
        <v>196</v>
      </c>
      <c r="JS56" s="96">
        <f t="shared" si="12"/>
        <v>197</v>
      </c>
      <c r="JT56" s="96">
        <f t="shared" si="12"/>
        <v>198</v>
      </c>
      <c r="JU56" s="96">
        <f t="shared" si="12"/>
        <v>199</v>
      </c>
      <c r="JV56" s="96">
        <f t="shared" si="12"/>
        <v>200</v>
      </c>
      <c r="JW56" s="96">
        <f t="shared" si="12"/>
        <v>201</v>
      </c>
      <c r="JX56" s="96">
        <f t="shared" si="12"/>
        <v>202</v>
      </c>
      <c r="JY56" s="96">
        <f t="shared" si="12"/>
        <v>203</v>
      </c>
      <c r="JZ56" s="96">
        <f t="shared" si="12"/>
        <v>204</v>
      </c>
      <c r="KA56" s="96">
        <f t="shared" si="12"/>
        <v>205</v>
      </c>
      <c r="KB56" s="96">
        <f t="shared" si="12"/>
        <v>206</v>
      </c>
      <c r="KC56" s="96">
        <f t="shared" si="12"/>
        <v>207</v>
      </c>
      <c r="KD56" s="96">
        <f t="shared" si="12"/>
        <v>208</v>
      </c>
      <c r="KE56" s="96">
        <f t="shared" si="12"/>
        <v>209</v>
      </c>
      <c r="KF56" s="96">
        <f t="shared" si="12"/>
        <v>210</v>
      </c>
      <c r="KG56" s="96">
        <f t="shared" si="12"/>
        <v>211</v>
      </c>
      <c r="KH56" s="96">
        <f t="shared" si="12"/>
        <v>212</v>
      </c>
      <c r="KI56" s="96">
        <f t="shared" si="12"/>
        <v>213</v>
      </c>
      <c r="KJ56" s="96">
        <f t="shared" si="12"/>
        <v>214</v>
      </c>
      <c r="KK56" s="96">
        <f t="shared" si="12"/>
        <v>215</v>
      </c>
      <c r="KL56" s="96">
        <f t="shared" si="12"/>
        <v>216</v>
      </c>
      <c r="KM56" s="96">
        <f t="shared" si="12"/>
        <v>217</v>
      </c>
      <c r="KN56" s="96">
        <f t="shared" si="12"/>
        <v>218</v>
      </c>
      <c r="KO56" s="96">
        <f t="shared" si="12"/>
        <v>219</v>
      </c>
      <c r="KP56" s="96">
        <f t="shared" si="12"/>
        <v>220</v>
      </c>
      <c r="KQ56" s="96">
        <f t="shared" si="12"/>
        <v>221</v>
      </c>
      <c r="KR56" s="96">
        <f t="shared" si="12"/>
        <v>222</v>
      </c>
      <c r="KS56" s="96">
        <f t="shared" si="12"/>
        <v>223</v>
      </c>
      <c r="KT56" s="96">
        <f t="shared" si="12"/>
        <v>224</v>
      </c>
      <c r="KU56" s="96">
        <f t="shared" si="12"/>
        <v>225</v>
      </c>
      <c r="KV56" s="96">
        <f t="shared" si="12"/>
        <v>226</v>
      </c>
      <c r="KW56" s="96">
        <f t="shared" si="12"/>
        <v>227</v>
      </c>
      <c r="KX56" s="96">
        <f t="shared" si="12"/>
        <v>228</v>
      </c>
      <c r="KY56" s="96">
        <f t="shared" si="12"/>
        <v>229</v>
      </c>
      <c r="KZ56" s="96">
        <f t="shared" si="12"/>
        <v>230</v>
      </c>
      <c r="LA56" s="96">
        <f t="shared" si="12"/>
        <v>231</v>
      </c>
      <c r="LB56" s="96">
        <f t="shared" si="12"/>
        <v>232</v>
      </c>
      <c r="LC56" s="96">
        <f t="shared" si="12"/>
        <v>233</v>
      </c>
      <c r="LD56" s="96">
        <f t="shared" si="12"/>
        <v>234</v>
      </c>
      <c r="LE56" s="96">
        <f t="shared" si="12"/>
        <v>235</v>
      </c>
      <c r="LF56" s="96">
        <f t="shared" si="12"/>
        <v>236</v>
      </c>
      <c r="LG56" s="96">
        <f t="shared" si="12"/>
        <v>237</v>
      </c>
      <c r="LH56" s="96">
        <f t="shared" si="12"/>
        <v>238</v>
      </c>
      <c r="LI56" s="96">
        <f t="shared" si="12"/>
        <v>239</v>
      </c>
      <c r="LJ56" s="96">
        <f t="shared" si="12"/>
        <v>240</v>
      </c>
      <c r="LK56" s="96">
        <f t="shared" si="12"/>
        <v>241</v>
      </c>
      <c r="LL56" s="96">
        <f t="shared" si="12"/>
        <v>242</v>
      </c>
      <c r="LM56" s="96">
        <f t="shared" si="12"/>
        <v>243</v>
      </c>
      <c r="LN56" s="96">
        <f t="shared" si="12"/>
        <v>244</v>
      </c>
      <c r="LO56" s="96">
        <f t="shared" si="12"/>
        <v>245</v>
      </c>
      <c r="LP56" s="96">
        <f t="shared" si="12"/>
        <v>246</v>
      </c>
      <c r="LQ56" s="96">
        <f t="shared" si="12"/>
        <v>247</v>
      </c>
      <c r="LR56" s="96">
        <f t="shared" si="12"/>
        <v>248</v>
      </c>
      <c r="LS56" s="96">
        <f t="shared" si="12"/>
        <v>249</v>
      </c>
      <c r="LT56" s="96">
        <f t="shared" si="12"/>
        <v>250</v>
      </c>
      <c r="LU56" s="96"/>
    </row>
    <row r="57" spans="1:333" ht="24" hidden="1" customHeight="1">
      <c r="A57" s="97"/>
      <c r="B57" s="98"/>
      <c r="C57" s="99"/>
      <c r="D57" s="99"/>
      <c r="E57" s="99"/>
      <c r="F57" s="99"/>
      <c r="G57" s="99"/>
      <c r="H57" s="99"/>
      <c r="I57" s="99"/>
      <c r="J57" s="99"/>
      <c r="K57" s="99"/>
      <c r="L57" s="99"/>
      <c r="M57" s="99"/>
      <c r="N57" s="99"/>
      <c r="O57" s="99"/>
      <c r="P57" s="99"/>
      <c r="Q57" s="99"/>
      <c r="R57" s="99"/>
      <c r="S57" s="99"/>
      <c r="T57" s="99"/>
      <c r="U57" s="99"/>
      <c r="V57" s="99"/>
      <c r="W57" s="99"/>
      <c r="X57" s="100"/>
      <c r="Y57" s="100"/>
      <c r="AZ57" s="46"/>
      <c r="BA57" s="46"/>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t="s">
        <v>260</v>
      </c>
      <c r="CE57" s="90">
        <f t="shared" ref="CE57:EP57" ca="1" si="13">SMALL($AW$62:$AX$96,CE60)</f>
        <v>1</v>
      </c>
      <c r="CF57" s="90">
        <f t="shared" ca="1" si="13"/>
        <v>1</v>
      </c>
      <c r="CG57" s="90">
        <f t="shared" ca="1" si="13"/>
        <v>1</v>
      </c>
      <c r="CH57" s="90">
        <f t="shared" ca="1" si="13"/>
        <v>1</v>
      </c>
      <c r="CI57" s="90">
        <f t="shared" ca="1" si="13"/>
        <v>1</v>
      </c>
      <c r="CJ57" s="90">
        <f t="shared" ca="1" si="13"/>
        <v>1</v>
      </c>
      <c r="CK57" s="90">
        <f t="shared" ca="1" si="13"/>
        <v>1</v>
      </c>
      <c r="CL57" s="90">
        <f t="shared" ca="1" si="13"/>
        <v>1</v>
      </c>
      <c r="CM57" s="90">
        <f t="shared" ca="1" si="13"/>
        <v>1</v>
      </c>
      <c r="CN57" s="90">
        <f t="shared" ca="1" si="13"/>
        <v>1</v>
      </c>
      <c r="CO57" s="90">
        <f t="shared" ca="1" si="13"/>
        <v>1</v>
      </c>
      <c r="CP57" s="90">
        <f t="shared" ca="1" si="13"/>
        <v>1</v>
      </c>
      <c r="CQ57" s="90">
        <f t="shared" ca="1" si="13"/>
        <v>1</v>
      </c>
      <c r="CR57" s="90">
        <f t="shared" ca="1" si="13"/>
        <v>1</v>
      </c>
      <c r="CS57" s="90">
        <f t="shared" ca="1" si="13"/>
        <v>1</v>
      </c>
      <c r="CT57" s="90">
        <f t="shared" ca="1" si="13"/>
        <v>1</v>
      </c>
      <c r="CU57" s="90">
        <f t="shared" ca="1" si="13"/>
        <v>1</v>
      </c>
      <c r="CV57" s="90">
        <f t="shared" ca="1" si="13"/>
        <v>1</v>
      </c>
      <c r="CW57" s="90">
        <f t="shared" ca="1" si="13"/>
        <v>1</v>
      </c>
      <c r="CX57" s="90">
        <f t="shared" ca="1" si="13"/>
        <v>1</v>
      </c>
      <c r="CY57" s="90">
        <f t="shared" ca="1" si="13"/>
        <v>1</v>
      </c>
      <c r="CZ57" s="90">
        <f t="shared" ca="1" si="13"/>
        <v>1</v>
      </c>
      <c r="DA57" s="90">
        <f t="shared" ca="1" si="13"/>
        <v>1</v>
      </c>
      <c r="DB57" s="90">
        <f t="shared" ca="1" si="13"/>
        <v>1</v>
      </c>
      <c r="DC57" s="90">
        <f t="shared" ca="1" si="13"/>
        <v>1</v>
      </c>
      <c r="DD57" s="90">
        <f t="shared" ca="1" si="13"/>
        <v>1</v>
      </c>
      <c r="DE57" s="90">
        <f t="shared" ca="1" si="13"/>
        <v>1</v>
      </c>
      <c r="DF57" s="90">
        <f t="shared" ca="1" si="13"/>
        <v>1</v>
      </c>
      <c r="DG57" s="90">
        <f t="shared" ca="1" si="13"/>
        <v>1</v>
      </c>
      <c r="DH57" s="90">
        <f t="shared" ca="1" si="13"/>
        <v>1</v>
      </c>
      <c r="DI57" s="90">
        <f t="shared" ca="1" si="13"/>
        <v>1</v>
      </c>
      <c r="DJ57" s="90">
        <f t="shared" ca="1" si="13"/>
        <v>1</v>
      </c>
      <c r="DK57" s="90">
        <f t="shared" ca="1" si="13"/>
        <v>1</v>
      </c>
      <c r="DL57" s="90">
        <f t="shared" ca="1" si="13"/>
        <v>1</v>
      </c>
      <c r="DM57" s="90">
        <f t="shared" ca="1" si="13"/>
        <v>1</v>
      </c>
      <c r="DN57" s="90" t="e">
        <f t="shared" ca="1" si="13"/>
        <v>#NUM!</v>
      </c>
      <c r="DO57" s="90" t="e">
        <f t="shared" ca="1" si="13"/>
        <v>#NUM!</v>
      </c>
      <c r="DP57" s="90" t="e">
        <f t="shared" ca="1" si="13"/>
        <v>#NUM!</v>
      </c>
      <c r="DQ57" s="90" t="e">
        <f t="shared" ca="1" si="13"/>
        <v>#NUM!</v>
      </c>
      <c r="DR57" s="90" t="e">
        <f t="shared" ca="1" si="13"/>
        <v>#NUM!</v>
      </c>
      <c r="DS57" s="90" t="e">
        <f t="shared" ca="1" si="13"/>
        <v>#NUM!</v>
      </c>
      <c r="DT57" s="90" t="e">
        <f t="shared" ca="1" si="13"/>
        <v>#NUM!</v>
      </c>
      <c r="DU57" s="90" t="e">
        <f t="shared" ca="1" si="13"/>
        <v>#NUM!</v>
      </c>
      <c r="DV57" s="90" t="e">
        <f t="shared" ca="1" si="13"/>
        <v>#NUM!</v>
      </c>
      <c r="DW57" s="90" t="e">
        <f t="shared" ca="1" si="13"/>
        <v>#NUM!</v>
      </c>
      <c r="DX57" s="90" t="e">
        <f t="shared" ca="1" si="13"/>
        <v>#NUM!</v>
      </c>
      <c r="DY57" s="90" t="e">
        <f t="shared" ca="1" si="13"/>
        <v>#NUM!</v>
      </c>
      <c r="DZ57" s="90" t="e">
        <f t="shared" ca="1" si="13"/>
        <v>#NUM!</v>
      </c>
      <c r="EA57" s="90" t="e">
        <f t="shared" ca="1" si="13"/>
        <v>#NUM!</v>
      </c>
      <c r="EB57" s="90" t="e">
        <f t="shared" ca="1" si="13"/>
        <v>#NUM!</v>
      </c>
      <c r="EC57" s="90" t="e">
        <f t="shared" ca="1" si="13"/>
        <v>#NUM!</v>
      </c>
      <c r="ED57" s="90" t="e">
        <f t="shared" ca="1" si="13"/>
        <v>#NUM!</v>
      </c>
      <c r="EE57" s="90" t="e">
        <f t="shared" ca="1" si="13"/>
        <v>#NUM!</v>
      </c>
      <c r="EF57" s="90" t="e">
        <f t="shared" ca="1" si="13"/>
        <v>#NUM!</v>
      </c>
      <c r="EG57" s="90" t="e">
        <f t="shared" ca="1" si="13"/>
        <v>#NUM!</v>
      </c>
      <c r="EH57" s="90" t="e">
        <f t="shared" ca="1" si="13"/>
        <v>#NUM!</v>
      </c>
      <c r="EI57" s="90" t="e">
        <f t="shared" ca="1" si="13"/>
        <v>#NUM!</v>
      </c>
      <c r="EJ57" s="90" t="e">
        <f t="shared" ca="1" si="13"/>
        <v>#NUM!</v>
      </c>
      <c r="EK57" s="90" t="e">
        <f t="shared" ca="1" si="13"/>
        <v>#NUM!</v>
      </c>
      <c r="EL57" s="90" t="e">
        <f t="shared" ca="1" si="13"/>
        <v>#NUM!</v>
      </c>
      <c r="EM57" s="90" t="e">
        <f t="shared" ca="1" si="13"/>
        <v>#NUM!</v>
      </c>
      <c r="EN57" s="90" t="e">
        <f t="shared" ca="1" si="13"/>
        <v>#NUM!</v>
      </c>
      <c r="EO57" s="90" t="e">
        <f t="shared" ca="1" si="13"/>
        <v>#NUM!</v>
      </c>
      <c r="EP57" s="90" t="e">
        <f t="shared" ca="1" si="13"/>
        <v>#NUM!</v>
      </c>
      <c r="EQ57" s="90" t="e">
        <f t="shared" ref="EQ57:HB57" ca="1" si="14">SMALL($AW$62:$AX$96,EQ60)</f>
        <v>#NUM!</v>
      </c>
      <c r="ER57" s="90" t="e">
        <f t="shared" ca="1" si="14"/>
        <v>#NUM!</v>
      </c>
      <c r="ES57" s="90" t="e">
        <f t="shared" ca="1" si="14"/>
        <v>#NUM!</v>
      </c>
      <c r="ET57" s="90" t="e">
        <f t="shared" ca="1" si="14"/>
        <v>#NUM!</v>
      </c>
      <c r="EU57" s="90" t="e">
        <f t="shared" ca="1" si="14"/>
        <v>#NUM!</v>
      </c>
      <c r="EV57" s="90" t="e">
        <f t="shared" ca="1" si="14"/>
        <v>#NUM!</v>
      </c>
      <c r="EW57" s="90" t="e">
        <f t="shared" ca="1" si="14"/>
        <v>#NUM!</v>
      </c>
      <c r="EX57" s="90" t="e">
        <f t="shared" ca="1" si="14"/>
        <v>#NUM!</v>
      </c>
      <c r="EY57" s="90" t="e">
        <f t="shared" ca="1" si="14"/>
        <v>#NUM!</v>
      </c>
      <c r="EZ57" s="90" t="e">
        <f t="shared" ca="1" si="14"/>
        <v>#NUM!</v>
      </c>
      <c r="FA57" s="90" t="e">
        <f t="shared" ca="1" si="14"/>
        <v>#NUM!</v>
      </c>
      <c r="FB57" s="90" t="e">
        <f t="shared" ca="1" si="14"/>
        <v>#NUM!</v>
      </c>
      <c r="FC57" s="90" t="e">
        <f t="shared" ca="1" si="14"/>
        <v>#NUM!</v>
      </c>
      <c r="FD57" s="90" t="e">
        <f t="shared" ca="1" si="14"/>
        <v>#NUM!</v>
      </c>
      <c r="FE57" s="90" t="e">
        <f t="shared" ca="1" si="14"/>
        <v>#NUM!</v>
      </c>
      <c r="FF57" s="90" t="e">
        <f t="shared" ca="1" si="14"/>
        <v>#NUM!</v>
      </c>
      <c r="FG57" s="90" t="e">
        <f t="shared" ca="1" si="14"/>
        <v>#NUM!</v>
      </c>
      <c r="FH57" s="90" t="e">
        <f t="shared" ca="1" si="14"/>
        <v>#NUM!</v>
      </c>
      <c r="FI57" s="90" t="e">
        <f t="shared" ca="1" si="14"/>
        <v>#NUM!</v>
      </c>
      <c r="FJ57" s="90" t="e">
        <f t="shared" ca="1" si="14"/>
        <v>#NUM!</v>
      </c>
      <c r="FK57" s="90" t="e">
        <f t="shared" ca="1" si="14"/>
        <v>#NUM!</v>
      </c>
      <c r="FL57" s="90" t="e">
        <f t="shared" ca="1" si="14"/>
        <v>#NUM!</v>
      </c>
      <c r="FM57" s="90" t="e">
        <f t="shared" ca="1" si="14"/>
        <v>#NUM!</v>
      </c>
      <c r="FN57" s="90" t="e">
        <f t="shared" ca="1" si="14"/>
        <v>#NUM!</v>
      </c>
      <c r="FO57" s="90" t="e">
        <f t="shared" ca="1" si="14"/>
        <v>#NUM!</v>
      </c>
      <c r="FP57" s="90" t="e">
        <f t="shared" ca="1" si="14"/>
        <v>#NUM!</v>
      </c>
      <c r="FQ57" s="90" t="e">
        <f t="shared" ca="1" si="14"/>
        <v>#NUM!</v>
      </c>
      <c r="FR57" s="90" t="e">
        <f t="shared" ca="1" si="14"/>
        <v>#NUM!</v>
      </c>
      <c r="FS57" s="90" t="e">
        <f t="shared" ca="1" si="14"/>
        <v>#NUM!</v>
      </c>
      <c r="FT57" s="90" t="e">
        <f t="shared" ca="1" si="14"/>
        <v>#NUM!</v>
      </c>
      <c r="FU57" s="90" t="e">
        <f t="shared" ca="1" si="14"/>
        <v>#NUM!</v>
      </c>
      <c r="FV57" s="90" t="e">
        <f t="shared" ca="1" si="14"/>
        <v>#NUM!</v>
      </c>
      <c r="FW57" s="90" t="e">
        <f t="shared" ca="1" si="14"/>
        <v>#NUM!</v>
      </c>
      <c r="FX57" s="90" t="e">
        <f t="shared" ca="1" si="14"/>
        <v>#NUM!</v>
      </c>
      <c r="FY57" s="90" t="e">
        <f t="shared" ca="1" si="14"/>
        <v>#NUM!</v>
      </c>
      <c r="FZ57" s="90" t="e">
        <f t="shared" ca="1" si="14"/>
        <v>#NUM!</v>
      </c>
      <c r="GA57" s="90" t="e">
        <f t="shared" ca="1" si="14"/>
        <v>#NUM!</v>
      </c>
      <c r="GB57" s="90" t="e">
        <f t="shared" ca="1" si="14"/>
        <v>#NUM!</v>
      </c>
      <c r="GC57" s="90" t="e">
        <f t="shared" ca="1" si="14"/>
        <v>#NUM!</v>
      </c>
      <c r="GD57" s="90" t="e">
        <f t="shared" ca="1" si="14"/>
        <v>#NUM!</v>
      </c>
      <c r="GE57" s="90" t="e">
        <f t="shared" ca="1" si="14"/>
        <v>#NUM!</v>
      </c>
      <c r="GF57" s="90" t="e">
        <f t="shared" ca="1" si="14"/>
        <v>#NUM!</v>
      </c>
      <c r="GG57" s="90" t="e">
        <f t="shared" ca="1" si="14"/>
        <v>#NUM!</v>
      </c>
      <c r="GH57" s="90" t="e">
        <f t="shared" ca="1" si="14"/>
        <v>#NUM!</v>
      </c>
      <c r="GI57" s="90" t="e">
        <f t="shared" ca="1" si="14"/>
        <v>#NUM!</v>
      </c>
      <c r="GJ57" s="90" t="e">
        <f t="shared" ca="1" si="14"/>
        <v>#NUM!</v>
      </c>
      <c r="GK57" s="90" t="e">
        <f t="shared" ca="1" si="14"/>
        <v>#NUM!</v>
      </c>
      <c r="GL57" s="90" t="e">
        <f t="shared" ca="1" si="14"/>
        <v>#NUM!</v>
      </c>
      <c r="GM57" s="90" t="e">
        <f t="shared" ca="1" si="14"/>
        <v>#NUM!</v>
      </c>
      <c r="GN57" s="90" t="e">
        <f t="shared" ca="1" si="14"/>
        <v>#NUM!</v>
      </c>
      <c r="GO57" s="90" t="e">
        <f t="shared" ca="1" si="14"/>
        <v>#NUM!</v>
      </c>
      <c r="GP57" s="90" t="e">
        <f t="shared" ca="1" si="14"/>
        <v>#NUM!</v>
      </c>
      <c r="GQ57" s="90" t="e">
        <f t="shared" ca="1" si="14"/>
        <v>#NUM!</v>
      </c>
      <c r="GR57" s="90" t="e">
        <f t="shared" ca="1" si="14"/>
        <v>#NUM!</v>
      </c>
      <c r="GS57" s="90" t="e">
        <f t="shared" ca="1" si="14"/>
        <v>#NUM!</v>
      </c>
      <c r="GT57" s="90" t="e">
        <f t="shared" ca="1" si="14"/>
        <v>#NUM!</v>
      </c>
      <c r="GU57" s="90" t="e">
        <f t="shared" ca="1" si="14"/>
        <v>#NUM!</v>
      </c>
      <c r="GV57" s="90" t="e">
        <f t="shared" ca="1" si="14"/>
        <v>#NUM!</v>
      </c>
      <c r="GW57" s="90" t="e">
        <f t="shared" ca="1" si="14"/>
        <v>#NUM!</v>
      </c>
      <c r="GX57" s="90" t="e">
        <f t="shared" ca="1" si="14"/>
        <v>#NUM!</v>
      </c>
      <c r="GY57" s="90" t="e">
        <f t="shared" ca="1" si="14"/>
        <v>#NUM!</v>
      </c>
      <c r="GZ57" s="90" t="e">
        <f t="shared" ca="1" si="14"/>
        <v>#NUM!</v>
      </c>
      <c r="HA57" s="90" t="e">
        <f t="shared" ca="1" si="14"/>
        <v>#NUM!</v>
      </c>
      <c r="HB57" s="90" t="e">
        <f t="shared" ca="1" si="14"/>
        <v>#NUM!</v>
      </c>
      <c r="HC57" s="90" t="e">
        <f t="shared" ref="HC57:JN57" ca="1" si="15">SMALL($AW$62:$AX$96,HC60)</f>
        <v>#NUM!</v>
      </c>
      <c r="HD57" s="90" t="e">
        <f t="shared" ca="1" si="15"/>
        <v>#NUM!</v>
      </c>
      <c r="HE57" s="90" t="e">
        <f t="shared" ca="1" si="15"/>
        <v>#NUM!</v>
      </c>
      <c r="HF57" s="90" t="e">
        <f t="shared" ca="1" si="15"/>
        <v>#NUM!</v>
      </c>
      <c r="HG57" s="90" t="e">
        <f t="shared" ca="1" si="15"/>
        <v>#NUM!</v>
      </c>
      <c r="HH57" s="90" t="e">
        <f t="shared" ca="1" si="15"/>
        <v>#NUM!</v>
      </c>
      <c r="HI57" s="90" t="e">
        <f t="shared" ca="1" si="15"/>
        <v>#NUM!</v>
      </c>
      <c r="HJ57" s="90" t="e">
        <f t="shared" ca="1" si="15"/>
        <v>#NUM!</v>
      </c>
      <c r="HK57" s="90" t="e">
        <f t="shared" ca="1" si="15"/>
        <v>#NUM!</v>
      </c>
      <c r="HL57" s="90" t="e">
        <f t="shared" ca="1" si="15"/>
        <v>#NUM!</v>
      </c>
      <c r="HM57" s="90" t="e">
        <f t="shared" ca="1" si="15"/>
        <v>#NUM!</v>
      </c>
      <c r="HN57" s="90" t="e">
        <f t="shared" ca="1" si="15"/>
        <v>#NUM!</v>
      </c>
      <c r="HO57" s="90" t="e">
        <f t="shared" ca="1" si="15"/>
        <v>#NUM!</v>
      </c>
      <c r="HP57" s="90" t="e">
        <f t="shared" ca="1" si="15"/>
        <v>#NUM!</v>
      </c>
      <c r="HQ57" s="90" t="e">
        <f t="shared" ca="1" si="15"/>
        <v>#NUM!</v>
      </c>
      <c r="HR57" s="90" t="e">
        <f t="shared" ca="1" si="15"/>
        <v>#NUM!</v>
      </c>
      <c r="HS57" s="90" t="e">
        <f t="shared" ca="1" si="15"/>
        <v>#NUM!</v>
      </c>
      <c r="HT57" s="90" t="e">
        <f t="shared" ca="1" si="15"/>
        <v>#NUM!</v>
      </c>
      <c r="HU57" s="90" t="e">
        <f t="shared" ca="1" si="15"/>
        <v>#NUM!</v>
      </c>
      <c r="HV57" s="90" t="e">
        <f t="shared" ca="1" si="15"/>
        <v>#NUM!</v>
      </c>
      <c r="HW57" s="90" t="e">
        <f t="shared" ca="1" si="15"/>
        <v>#NUM!</v>
      </c>
      <c r="HX57" s="90" t="e">
        <f t="shared" ca="1" si="15"/>
        <v>#NUM!</v>
      </c>
      <c r="HY57" s="90" t="e">
        <f t="shared" ca="1" si="15"/>
        <v>#NUM!</v>
      </c>
      <c r="HZ57" s="90" t="e">
        <f t="shared" ca="1" si="15"/>
        <v>#NUM!</v>
      </c>
      <c r="IA57" s="90" t="e">
        <f t="shared" ca="1" si="15"/>
        <v>#NUM!</v>
      </c>
      <c r="IB57" s="90" t="e">
        <f t="shared" ca="1" si="15"/>
        <v>#NUM!</v>
      </c>
      <c r="IC57" s="90" t="e">
        <f t="shared" ca="1" si="15"/>
        <v>#NUM!</v>
      </c>
      <c r="ID57" s="90" t="e">
        <f t="shared" ca="1" si="15"/>
        <v>#NUM!</v>
      </c>
      <c r="IE57" s="90" t="e">
        <f t="shared" ca="1" si="15"/>
        <v>#NUM!</v>
      </c>
      <c r="IF57" s="90" t="e">
        <f t="shared" ca="1" si="15"/>
        <v>#NUM!</v>
      </c>
      <c r="IG57" s="90" t="e">
        <f t="shared" ca="1" si="15"/>
        <v>#NUM!</v>
      </c>
      <c r="IH57" s="90" t="e">
        <f t="shared" ca="1" si="15"/>
        <v>#NUM!</v>
      </c>
      <c r="II57" s="90" t="e">
        <f t="shared" ca="1" si="15"/>
        <v>#NUM!</v>
      </c>
      <c r="IJ57" s="90" t="e">
        <f t="shared" ca="1" si="15"/>
        <v>#NUM!</v>
      </c>
      <c r="IK57" s="90" t="e">
        <f t="shared" ca="1" si="15"/>
        <v>#NUM!</v>
      </c>
      <c r="IL57" s="90" t="e">
        <f t="shared" ca="1" si="15"/>
        <v>#NUM!</v>
      </c>
      <c r="IM57" s="90" t="e">
        <f t="shared" ca="1" si="15"/>
        <v>#NUM!</v>
      </c>
      <c r="IN57" s="90" t="e">
        <f t="shared" ca="1" si="15"/>
        <v>#NUM!</v>
      </c>
      <c r="IO57" s="90" t="e">
        <f t="shared" ca="1" si="15"/>
        <v>#NUM!</v>
      </c>
      <c r="IP57" s="90" t="e">
        <f t="shared" ca="1" si="15"/>
        <v>#NUM!</v>
      </c>
      <c r="IQ57" s="90" t="e">
        <f t="shared" ca="1" si="15"/>
        <v>#NUM!</v>
      </c>
      <c r="IR57" s="90" t="e">
        <f t="shared" ca="1" si="15"/>
        <v>#NUM!</v>
      </c>
      <c r="IS57" s="90" t="e">
        <f t="shared" ca="1" si="15"/>
        <v>#NUM!</v>
      </c>
      <c r="IT57" s="90" t="e">
        <f t="shared" ca="1" si="15"/>
        <v>#NUM!</v>
      </c>
      <c r="IU57" s="90" t="e">
        <f t="shared" ca="1" si="15"/>
        <v>#NUM!</v>
      </c>
      <c r="IV57" s="90" t="e">
        <f t="shared" ca="1" si="15"/>
        <v>#NUM!</v>
      </c>
      <c r="IW57" s="90" t="e">
        <f t="shared" ca="1" si="15"/>
        <v>#NUM!</v>
      </c>
      <c r="IX57" s="90" t="e">
        <f t="shared" ca="1" si="15"/>
        <v>#NUM!</v>
      </c>
      <c r="IY57" s="90" t="e">
        <f t="shared" ca="1" si="15"/>
        <v>#NUM!</v>
      </c>
      <c r="IZ57" s="90" t="e">
        <f t="shared" ca="1" si="15"/>
        <v>#NUM!</v>
      </c>
      <c r="JA57" s="90" t="e">
        <f t="shared" ca="1" si="15"/>
        <v>#NUM!</v>
      </c>
      <c r="JB57" s="90" t="e">
        <f t="shared" ca="1" si="15"/>
        <v>#NUM!</v>
      </c>
      <c r="JC57" s="90" t="e">
        <f t="shared" ca="1" si="15"/>
        <v>#NUM!</v>
      </c>
      <c r="JD57" s="90" t="e">
        <f t="shared" ca="1" si="15"/>
        <v>#NUM!</v>
      </c>
      <c r="JE57" s="90" t="e">
        <f t="shared" ca="1" si="15"/>
        <v>#NUM!</v>
      </c>
      <c r="JF57" s="90" t="e">
        <f t="shared" ca="1" si="15"/>
        <v>#NUM!</v>
      </c>
      <c r="JG57" s="90" t="e">
        <f t="shared" ca="1" si="15"/>
        <v>#NUM!</v>
      </c>
      <c r="JH57" s="90" t="e">
        <f t="shared" ca="1" si="15"/>
        <v>#NUM!</v>
      </c>
      <c r="JI57" s="90" t="e">
        <f t="shared" ca="1" si="15"/>
        <v>#NUM!</v>
      </c>
      <c r="JJ57" s="90" t="e">
        <f t="shared" ca="1" si="15"/>
        <v>#NUM!</v>
      </c>
      <c r="JK57" s="90" t="e">
        <f t="shared" ca="1" si="15"/>
        <v>#NUM!</v>
      </c>
      <c r="JL57" s="90" t="e">
        <f t="shared" ca="1" si="15"/>
        <v>#NUM!</v>
      </c>
      <c r="JM57" s="90" t="e">
        <f t="shared" ca="1" si="15"/>
        <v>#NUM!</v>
      </c>
      <c r="JN57" s="90" t="e">
        <f t="shared" ca="1" si="15"/>
        <v>#NUM!</v>
      </c>
      <c r="JO57" s="90" t="e">
        <f t="shared" ref="JO57:LT57" ca="1" si="16">SMALL($AW$62:$AX$96,JO60)</f>
        <v>#NUM!</v>
      </c>
      <c r="JP57" s="90" t="e">
        <f t="shared" ca="1" si="16"/>
        <v>#NUM!</v>
      </c>
      <c r="JQ57" s="90" t="e">
        <f t="shared" ca="1" si="16"/>
        <v>#NUM!</v>
      </c>
      <c r="JR57" s="90" t="e">
        <f t="shared" ca="1" si="16"/>
        <v>#NUM!</v>
      </c>
      <c r="JS57" s="90" t="e">
        <f t="shared" ca="1" si="16"/>
        <v>#NUM!</v>
      </c>
      <c r="JT57" s="90" t="e">
        <f t="shared" ca="1" si="16"/>
        <v>#NUM!</v>
      </c>
      <c r="JU57" s="90" t="e">
        <f t="shared" ca="1" si="16"/>
        <v>#NUM!</v>
      </c>
      <c r="JV57" s="90" t="e">
        <f t="shared" ca="1" si="16"/>
        <v>#NUM!</v>
      </c>
      <c r="JW57" s="90" t="e">
        <f t="shared" ca="1" si="16"/>
        <v>#NUM!</v>
      </c>
      <c r="JX57" s="90" t="e">
        <f t="shared" ca="1" si="16"/>
        <v>#NUM!</v>
      </c>
      <c r="JY57" s="90" t="e">
        <f t="shared" ca="1" si="16"/>
        <v>#NUM!</v>
      </c>
      <c r="JZ57" s="90" t="e">
        <f t="shared" ca="1" si="16"/>
        <v>#NUM!</v>
      </c>
      <c r="KA57" s="90" t="e">
        <f t="shared" ca="1" si="16"/>
        <v>#NUM!</v>
      </c>
      <c r="KB57" s="90" t="e">
        <f t="shared" ca="1" si="16"/>
        <v>#NUM!</v>
      </c>
      <c r="KC57" s="90" t="e">
        <f t="shared" ca="1" si="16"/>
        <v>#NUM!</v>
      </c>
      <c r="KD57" s="90" t="e">
        <f t="shared" ca="1" si="16"/>
        <v>#NUM!</v>
      </c>
      <c r="KE57" s="90" t="e">
        <f t="shared" ca="1" si="16"/>
        <v>#NUM!</v>
      </c>
      <c r="KF57" s="90" t="e">
        <f t="shared" ca="1" si="16"/>
        <v>#NUM!</v>
      </c>
      <c r="KG57" s="90" t="e">
        <f t="shared" ca="1" si="16"/>
        <v>#NUM!</v>
      </c>
      <c r="KH57" s="90" t="e">
        <f t="shared" ca="1" si="16"/>
        <v>#NUM!</v>
      </c>
      <c r="KI57" s="90" t="e">
        <f t="shared" ca="1" si="16"/>
        <v>#NUM!</v>
      </c>
      <c r="KJ57" s="90" t="e">
        <f t="shared" ca="1" si="16"/>
        <v>#NUM!</v>
      </c>
      <c r="KK57" s="90" t="e">
        <f t="shared" ca="1" si="16"/>
        <v>#NUM!</v>
      </c>
      <c r="KL57" s="90" t="e">
        <f t="shared" ca="1" si="16"/>
        <v>#NUM!</v>
      </c>
      <c r="KM57" s="90" t="e">
        <f t="shared" ca="1" si="16"/>
        <v>#NUM!</v>
      </c>
      <c r="KN57" s="90" t="e">
        <f t="shared" ca="1" si="16"/>
        <v>#NUM!</v>
      </c>
      <c r="KO57" s="90" t="e">
        <f t="shared" ca="1" si="16"/>
        <v>#NUM!</v>
      </c>
      <c r="KP57" s="90" t="e">
        <f t="shared" ca="1" si="16"/>
        <v>#NUM!</v>
      </c>
      <c r="KQ57" s="90" t="e">
        <f t="shared" ca="1" si="16"/>
        <v>#NUM!</v>
      </c>
      <c r="KR57" s="90" t="e">
        <f t="shared" ca="1" si="16"/>
        <v>#NUM!</v>
      </c>
      <c r="KS57" s="90" t="e">
        <f t="shared" ca="1" si="16"/>
        <v>#NUM!</v>
      </c>
      <c r="KT57" s="90" t="e">
        <f t="shared" ca="1" si="16"/>
        <v>#NUM!</v>
      </c>
      <c r="KU57" s="90" t="e">
        <f t="shared" ca="1" si="16"/>
        <v>#NUM!</v>
      </c>
      <c r="KV57" s="90" t="e">
        <f t="shared" ca="1" si="16"/>
        <v>#NUM!</v>
      </c>
      <c r="KW57" s="90" t="e">
        <f t="shared" ca="1" si="16"/>
        <v>#NUM!</v>
      </c>
      <c r="KX57" s="90" t="e">
        <f t="shared" ca="1" si="16"/>
        <v>#NUM!</v>
      </c>
      <c r="KY57" s="90" t="e">
        <f t="shared" ca="1" si="16"/>
        <v>#NUM!</v>
      </c>
      <c r="KZ57" s="90" t="e">
        <f t="shared" ca="1" si="16"/>
        <v>#NUM!</v>
      </c>
      <c r="LA57" s="90" t="e">
        <f t="shared" ca="1" si="16"/>
        <v>#NUM!</v>
      </c>
      <c r="LB57" s="90" t="e">
        <f t="shared" ca="1" si="16"/>
        <v>#NUM!</v>
      </c>
      <c r="LC57" s="90" t="e">
        <f t="shared" ca="1" si="16"/>
        <v>#NUM!</v>
      </c>
      <c r="LD57" s="90" t="e">
        <f t="shared" ca="1" si="16"/>
        <v>#NUM!</v>
      </c>
      <c r="LE57" s="90" t="e">
        <f t="shared" ca="1" si="16"/>
        <v>#NUM!</v>
      </c>
      <c r="LF57" s="90" t="e">
        <f t="shared" ca="1" si="16"/>
        <v>#NUM!</v>
      </c>
      <c r="LG57" s="90" t="e">
        <f t="shared" ca="1" si="16"/>
        <v>#NUM!</v>
      </c>
      <c r="LH57" s="90" t="e">
        <f t="shared" ca="1" si="16"/>
        <v>#NUM!</v>
      </c>
      <c r="LI57" s="90" t="e">
        <f t="shared" ca="1" si="16"/>
        <v>#NUM!</v>
      </c>
      <c r="LJ57" s="90" t="e">
        <f t="shared" ca="1" si="16"/>
        <v>#NUM!</v>
      </c>
      <c r="LK57" s="90" t="e">
        <f t="shared" ca="1" si="16"/>
        <v>#NUM!</v>
      </c>
      <c r="LL57" s="90" t="e">
        <f t="shared" ca="1" si="16"/>
        <v>#NUM!</v>
      </c>
      <c r="LM57" s="90" t="e">
        <f t="shared" ca="1" si="16"/>
        <v>#NUM!</v>
      </c>
      <c r="LN57" s="90" t="e">
        <f t="shared" ca="1" si="16"/>
        <v>#NUM!</v>
      </c>
      <c r="LO57" s="90" t="e">
        <f t="shared" ca="1" si="16"/>
        <v>#NUM!</v>
      </c>
      <c r="LP57" s="90" t="e">
        <f t="shared" ca="1" si="16"/>
        <v>#NUM!</v>
      </c>
      <c r="LQ57" s="90" t="e">
        <f t="shared" ca="1" si="16"/>
        <v>#NUM!</v>
      </c>
      <c r="LR57" s="90" t="e">
        <f t="shared" ca="1" si="16"/>
        <v>#NUM!</v>
      </c>
      <c r="LS57" s="90" t="e">
        <f t="shared" ca="1" si="16"/>
        <v>#NUM!</v>
      </c>
      <c r="LT57" s="90" t="e">
        <f t="shared" ca="1" si="16"/>
        <v>#NUM!</v>
      </c>
      <c r="LU57" s="90"/>
    </row>
    <row r="58" spans="1:333" ht="15" hidden="1" customHeight="1">
      <c r="A58" s="97"/>
      <c r="B58" s="98"/>
      <c r="C58" s="99"/>
      <c r="D58" s="99"/>
      <c r="E58" s="102"/>
      <c r="F58" s="99"/>
      <c r="G58" s="99"/>
      <c r="H58" s="99"/>
      <c r="I58" s="99"/>
      <c r="J58" s="99"/>
      <c r="K58" s="99"/>
      <c r="L58" s="99"/>
      <c r="M58" s="99"/>
      <c r="N58" s="99"/>
      <c r="O58" s="99"/>
      <c r="P58" s="99"/>
      <c r="Q58" s="99"/>
      <c r="R58" s="99"/>
      <c r="S58" s="99"/>
      <c r="T58" s="99"/>
      <c r="U58" s="99"/>
      <c r="V58" s="99"/>
      <c r="W58" s="99"/>
      <c r="X58" s="100"/>
      <c r="Y58" s="100"/>
      <c r="AZ58" s="46"/>
      <c r="BA58" s="46"/>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t="s">
        <v>261</v>
      </c>
      <c r="CE58" s="90">
        <f ca="1">IFERROR(IF(COUNTIF($CE57:CE57,CE57)=1,CE57,""),"")</f>
        <v>1</v>
      </c>
      <c r="CF58" s="90" t="str">
        <f ca="1">IFERROR(IF(COUNTIF($CE57:CF57,CF57)=1,CF57,""),"")</f>
        <v/>
      </c>
      <c r="CG58" s="90" t="str">
        <f ca="1">IFERROR(IF(COUNTIF($CE57:CG57,CG57)=1,CG57,""),"")</f>
        <v/>
      </c>
      <c r="CH58" s="90" t="str">
        <f ca="1">IFERROR(IF(COUNTIF($CE57:CH57,CH57)=1,CH57,""),"")</f>
        <v/>
      </c>
      <c r="CI58" s="90" t="str">
        <f ca="1">IFERROR(IF(COUNTIF($CE57:CI57,CI57)=1,CI57,""),"")</f>
        <v/>
      </c>
      <c r="CJ58" s="90" t="str">
        <f ca="1">IFERROR(IF(COUNTIF($CE57:CJ57,CJ57)=1,CJ57,""),"")</f>
        <v/>
      </c>
      <c r="CK58" s="90" t="str">
        <f ca="1">IFERROR(IF(COUNTIF($CE57:CK57,CK57)=1,CK57,""),"")</f>
        <v/>
      </c>
      <c r="CL58" s="90" t="str">
        <f ca="1">IFERROR(IF(COUNTIF($CE57:CL57,CL57)=1,CL57,""),"")</f>
        <v/>
      </c>
      <c r="CM58" s="90" t="str">
        <f ca="1">IFERROR(IF(COUNTIF($CE57:CM57,CM57)=1,CM57,""),"")</f>
        <v/>
      </c>
      <c r="CN58" s="90" t="str">
        <f ca="1">IFERROR(IF(COUNTIF($CE57:CN57,CN57)=1,CN57,""),"")</f>
        <v/>
      </c>
      <c r="CO58" s="90" t="str">
        <f ca="1">IFERROR(IF(COUNTIF($CE57:CO57,CO57)=1,CO57,""),"")</f>
        <v/>
      </c>
      <c r="CP58" s="90" t="str">
        <f ca="1">IFERROR(IF(COUNTIF($CE57:CP57,CP57)=1,CP57,""),"")</f>
        <v/>
      </c>
      <c r="CQ58" s="90" t="str">
        <f ca="1">IFERROR(IF(COUNTIF($CE57:CQ57,CQ57)=1,CQ57,""),"")</f>
        <v/>
      </c>
      <c r="CR58" s="90" t="str">
        <f ca="1">IFERROR(IF(COUNTIF($CE57:CR57,CR57)=1,CR57,""),"")</f>
        <v/>
      </c>
      <c r="CS58" s="90" t="str">
        <f ca="1">IFERROR(IF(COUNTIF($CE57:CS57,CS57)=1,CS57,""),"")</f>
        <v/>
      </c>
      <c r="CT58" s="90" t="str">
        <f ca="1">IFERROR(IF(COUNTIF($CE57:CT57,CT57)=1,CT57,""),"")</f>
        <v/>
      </c>
      <c r="CU58" s="90" t="str">
        <f ca="1">IFERROR(IF(COUNTIF($CE57:CU57,CU57)=1,CU57,""),"")</f>
        <v/>
      </c>
      <c r="CV58" s="90" t="str">
        <f ca="1">IFERROR(IF(COUNTIF($CE57:CV57,CV57)=1,CV57,""),"")</f>
        <v/>
      </c>
      <c r="CW58" s="90" t="str">
        <f ca="1">IFERROR(IF(COUNTIF($CE57:CW57,CW57)=1,CW57,""),"")</f>
        <v/>
      </c>
      <c r="CX58" s="90" t="str">
        <f ca="1">IFERROR(IF(COUNTIF($CE57:CX57,CX57)=1,CX57,""),"")</f>
        <v/>
      </c>
      <c r="CY58" s="90" t="str">
        <f ca="1">IFERROR(IF(COUNTIF($CE57:CY57,CY57)=1,CY57,""),"")</f>
        <v/>
      </c>
      <c r="CZ58" s="90" t="str">
        <f ca="1">IFERROR(IF(COUNTIF($CE57:CZ57,CZ57)=1,CZ57,""),"")</f>
        <v/>
      </c>
      <c r="DA58" s="90" t="str">
        <f ca="1">IFERROR(IF(COUNTIF($CE57:DA57,DA57)=1,DA57,""),"")</f>
        <v/>
      </c>
      <c r="DB58" s="90" t="str">
        <f ca="1">IFERROR(IF(COUNTIF($CE57:DB57,DB57)=1,DB57,""),"")</f>
        <v/>
      </c>
      <c r="DC58" s="90" t="str">
        <f ca="1">IFERROR(IF(COUNTIF($CE57:DC57,DC57)=1,DC57,""),"")</f>
        <v/>
      </c>
      <c r="DD58" s="90" t="str">
        <f ca="1">IFERROR(IF(COUNTIF($CE57:DD57,DD57)=1,DD57,""),"")</f>
        <v/>
      </c>
      <c r="DE58" s="90" t="str">
        <f ca="1">IFERROR(IF(COUNTIF($CE57:DE57,DE57)=1,DE57,""),"")</f>
        <v/>
      </c>
      <c r="DF58" s="90" t="str">
        <f ca="1">IFERROR(IF(COUNTIF($CE57:DF57,DF57)=1,DF57,""),"")</f>
        <v/>
      </c>
      <c r="DG58" s="90" t="str">
        <f ca="1">IFERROR(IF(COUNTIF($CE57:DG57,DG57)=1,DG57,""),"")</f>
        <v/>
      </c>
      <c r="DH58" s="90" t="str">
        <f ca="1">IFERROR(IF(COUNTIF($CE57:DH57,DH57)=1,DH57,""),"")</f>
        <v/>
      </c>
      <c r="DI58" s="90" t="str">
        <f ca="1">IFERROR(IF(COUNTIF($CE57:DI57,DI57)=1,DI57,""),"")</f>
        <v/>
      </c>
      <c r="DJ58" s="90" t="str">
        <f ca="1">IFERROR(IF(COUNTIF($CE57:DJ57,DJ57)=1,DJ57,""),"")</f>
        <v/>
      </c>
      <c r="DK58" s="90" t="str">
        <f ca="1">IFERROR(IF(COUNTIF($CE57:DK57,DK57)=1,DK57,""),"")</f>
        <v/>
      </c>
      <c r="DL58" s="90" t="str">
        <f ca="1">IFERROR(IF(COUNTIF($CE57:DL57,DL57)=1,DL57,""),"")</f>
        <v/>
      </c>
      <c r="DM58" s="90" t="str">
        <f ca="1">IFERROR(IF(COUNTIF($CE57:DM57,DM57)=1,DM57,""),"")</f>
        <v/>
      </c>
      <c r="DN58" s="90" t="str">
        <f ca="1">IFERROR(IF(COUNTIF($CE57:DN57,DN57)=1,DN57,""),"")</f>
        <v/>
      </c>
      <c r="DO58" s="90" t="str">
        <f ca="1">IFERROR(IF(COUNTIF($CE57:DO57,DO57)=1,DO57,""),"")</f>
        <v/>
      </c>
      <c r="DP58" s="90" t="str">
        <f ca="1">IFERROR(IF(COUNTIF($CE57:DP57,DP57)=1,DP57,""),"")</f>
        <v/>
      </c>
      <c r="DQ58" s="90" t="str">
        <f ca="1">IFERROR(IF(COUNTIF($CE57:DQ57,DQ57)=1,DQ57,""),"")</f>
        <v/>
      </c>
      <c r="DR58" s="90" t="str">
        <f ca="1">IFERROR(IF(COUNTIF($CE57:DR57,DR57)=1,DR57,""),"")</f>
        <v/>
      </c>
      <c r="DS58" s="90" t="str">
        <f ca="1">IFERROR(IF(COUNTIF($CE57:DS57,DS57)=1,DS57,""),"")</f>
        <v/>
      </c>
      <c r="DT58" s="90" t="str">
        <f ca="1">IFERROR(IF(COUNTIF($CE57:DT57,DT57)=1,DT57,""),"")</f>
        <v/>
      </c>
      <c r="DU58" s="90" t="str">
        <f ca="1">IFERROR(IF(COUNTIF($CE57:DU57,DU57)=1,DU57,""),"")</f>
        <v/>
      </c>
      <c r="DV58" s="90" t="str">
        <f ca="1">IFERROR(IF(COUNTIF($CE57:DV57,DV57)=1,DV57,""),"")</f>
        <v/>
      </c>
      <c r="DW58" s="90" t="str">
        <f ca="1">IFERROR(IF(COUNTIF($CE57:DW57,DW57)=1,DW57,""),"")</f>
        <v/>
      </c>
      <c r="DX58" s="90" t="str">
        <f ca="1">IFERROR(IF(COUNTIF($CE57:DX57,DX57)=1,DX57,""),"")</f>
        <v/>
      </c>
      <c r="DY58" s="90" t="str">
        <f ca="1">IFERROR(IF(COUNTIF($CE57:DY57,DY57)=1,DY57,""),"")</f>
        <v/>
      </c>
      <c r="DZ58" s="90" t="str">
        <f ca="1">IFERROR(IF(COUNTIF($CE57:DZ57,DZ57)=1,DZ57,""),"")</f>
        <v/>
      </c>
      <c r="EA58" s="90" t="str">
        <f ca="1">IFERROR(IF(COUNTIF($CE57:EA57,EA57)=1,EA57,""),"")</f>
        <v/>
      </c>
      <c r="EB58" s="90" t="str">
        <f ca="1">IFERROR(IF(COUNTIF($CE57:EB57,EB57)=1,EB57,""),"")</f>
        <v/>
      </c>
      <c r="EC58" s="90" t="str">
        <f ca="1">IFERROR(IF(COUNTIF($CE57:EC57,EC57)=1,EC57,""),"")</f>
        <v/>
      </c>
      <c r="ED58" s="90" t="str">
        <f ca="1">IFERROR(IF(COUNTIF($CE57:ED57,ED57)=1,ED57,""),"")</f>
        <v/>
      </c>
      <c r="EE58" s="90" t="str">
        <f ca="1">IFERROR(IF(COUNTIF($CE57:EE57,EE57)=1,EE57,""),"")</f>
        <v/>
      </c>
      <c r="EF58" s="90" t="str">
        <f ca="1">IFERROR(IF(COUNTIF($CE57:EF57,EF57)=1,EF57,""),"")</f>
        <v/>
      </c>
      <c r="EG58" s="90" t="str">
        <f ca="1">IFERROR(IF(COUNTIF($CE57:EG57,EG57)=1,EG57,""),"")</f>
        <v/>
      </c>
      <c r="EH58" s="90" t="str">
        <f ca="1">IFERROR(IF(COUNTIF($CE57:EH57,EH57)=1,EH57,""),"")</f>
        <v/>
      </c>
      <c r="EI58" s="90" t="str">
        <f ca="1">IFERROR(IF(COUNTIF($CE57:EI57,EI57)=1,EI57,""),"")</f>
        <v/>
      </c>
      <c r="EJ58" s="90" t="str">
        <f ca="1">IFERROR(IF(COUNTIF($CE57:EJ57,EJ57)=1,EJ57,""),"")</f>
        <v/>
      </c>
      <c r="EK58" s="90" t="str">
        <f ca="1">IFERROR(IF(COUNTIF($CE57:EK57,EK57)=1,EK57,""),"")</f>
        <v/>
      </c>
      <c r="EL58" s="90" t="str">
        <f ca="1">IFERROR(IF(COUNTIF($CE57:EL57,EL57)=1,EL57,""),"")</f>
        <v/>
      </c>
      <c r="EM58" s="90" t="str">
        <f ca="1">IFERROR(IF(COUNTIF($CE57:EM57,EM57)=1,EM57,""),"")</f>
        <v/>
      </c>
      <c r="EN58" s="90" t="str">
        <f ca="1">IFERROR(IF(COUNTIF($CE57:EN57,EN57)=1,EN57,""),"")</f>
        <v/>
      </c>
      <c r="EO58" s="90" t="str">
        <f ca="1">IFERROR(IF(COUNTIF($CE57:EO57,EO57)=1,EO57,""),"")</f>
        <v/>
      </c>
      <c r="EP58" s="90" t="str">
        <f ca="1">IFERROR(IF(COUNTIF($CE57:EP57,EP57)=1,EP57,""),"")</f>
        <v/>
      </c>
      <c r="EQ58" s="90" t="str">
        <f ca="1">IFERROR(IF(COUNTIF($CE57:EQ57,EQ57)=1,EQ57,""),"")</f>
        <v/>
      </c>
      <c r="ER58" s="90" t="str">
        <f ca="1">IFERROR(IF(COUNTIF($CE57:ER57,ER57)=1,ER57,""),"")</f>
        <v/>
      </c>
      <c r="ES58" s="90" t="str">
        <f ca="1">IFERROR(IF(COUNTIF($CE57:ES57,ES57)=1,ES57,""),"")</f>
        <v/>
      </c>
      <c r="ET58" s="90" t="str">
        <f ca="1">IFERROR(IF(COUNTIF($CE57:ET57,ET57)=1,ET57,""),"")</f>
        <v/>
      </c>
      <c r="EU58" s="90" t="str">
        <f ca="1">IFERROR(IF(COUNTIF($CE57:EU57,EU57)=1,EU57,""),"")</f>
        <v/>
      </c>
      <c r="EV58" s="90" t="str">
        <f ca="1">IFERROR(IF(COUNTIF($CE57:EV57,EV57)=1,EV57,""),"")</f>
        <v/>
      </c>
      <c r="EW58" s="90" t="str">
        <f ca="1">IFERROR(IF(COUNTIF($CE57:EW57,EW57)=1,EW57,""),"")</f>
        <v/>
      </c>
      <c r="EX58" s="90" t="str">
        <f ca="1">IFERROR(IF(COUNTIF($CE57:EX57,EX57)=1,EX57,""),"")</f>
        <v/>
      </c>
      <c r="EY58" s="90" t="str">
        <f ca="1">IFERROR(IF(COUNTIF($CE57:EY57,EY57)=1,EY57,""),"")</f>
        <v/>
      </c>
      <c r="EZ58" s="90" t="str">
        <f ca="1">IFERROR(IF(COUNTIF($CE57:EZ57,EZ57)=1,EZ57,""),"")</f>
        <v/>
      </c>
      <c r="FA58" s="90" t="str">
        <f ca="1">IFERROR(IF(COUNTIF($CE57:FA57,FA57)=1,FA57,""),"")</f>
        <v/>
      </c>
      <c r="FB58" s="90" t="str">
        <f ca="1">IFERROR(IF(COUNTIF($CE57:FB57,FB57)=1,FB57,""),"")</f>
        <v/>
      </c>
      <c r="FC58" s="90" t="str">
        <f ca="1">IFERROR(IF(COUNTIF($CE57:FC57,FC57)=1,FC57,""),"")</f>
        <v/>
      </c>
      <c r="FD58" s="90" t="str">
        <f ca="1">IFERROR(IF(COUNTIF($CE57:FD57,FD57)=1,FD57,""),"")</f>
        <v/>
      </c>
      <c r="FE58" s="90" t="str">
        <f ca="1">IFERROR(IF(COUNTIF($CE57:FE57,FE57)=1,FE57,""),"")</f>
        <v/>
      </c>
      <c r="FF58" s="90" t="str">
        <f ca="1">IFERROR(IF(COUNTIF($CE57:FF57,FF57)=1,FF57,""),"")</f>
        <v/>
      </c>
      <c r="FG58" s="90" t="str">
        <f ca="1">IFERROR(IF(COUNTIF($CE57:FG57,FG57)=1,FG57,""),"")</f>
        <v/>
      </c>
      <c r="FH58" s="90" t="str">
        <f ca="1">IFERROR(IF(COUNTIF($CE57:FH57,FH57)=1,FH57,""),"")</f>
        <v/>
      </c>
      <c r="FI58" s="90" t="str">
        <f ca="1">IFERROR(IF(COUNTIF($CE57:FI57,FI57)=1,FI57,""),"")</f>
        <v/>
      </c>
      <c r="FJ58" s="90" t="str">
        <f ca="1">IFERROR(IF(COUNTIF($CE57:FJ57,FJ57)=1,FJ57,""),"")</f>
        <v/>
      </c>
      <c r="FK58" s="90" t="str">
        <f ca="1">IFERROR(IF(COUNTIF($CE57:FK57,FK57)=1,FK57,""),"")</f>
        <v/>
      </c>
      <c r="FL58" s="90" t="str">
        <f ca="1">IFERROR(IF(COUNTIF($CE57:FL57,FL57)=1,FL57,""),"")</f>
        <v/>
      </c>
      <c r="FM58" s="90" t="str">
        <f ca="1">IFERROR(IF(COUNTIF($CE57:FM57,FM57)=1,FM57,""),"")</f>
        <v/>
      </c>
      <c r="FN58" s="90" t="str">
        <f ca="1">IFERROR(IF(COUNTIF($CE57:FN57,FN57)=1,FN57,""),"")</f>
        <v/>
      </c>
      <c r="FO58" s="90" t="str">
        <f ca="1">IFERROR(IF(COUNTIF($CE57:FO57,FO57)=1,FO57,""),"")</f>
        <v/>
      </c>
      <c r="FP58" s="90" t="str">
        <f ca="1">IFERROR(IF(COUNTIF($CE57:FP57,FP57)=1,FP57,""),"")</f>
        <v/>
      </c>
      <c r="FQ58" s="90" t="str">
        <f ca="1">IFERROR(IF(COUNTIF($CE57:FQ57,FQ57)=1,FQ57,""),"")</f>
        <v/>
      </c>
      <c r="FR58" s="90" t="str">
        <f ca="1">IFERROR(IF(COUNTIF($CE57:FR57,FR57)=1,FR57,""),"")</f>
        <v/>
      </c>
      <c r="FS58" s="90" t="str">
        <f ca="1">IFERROR(IF(COUNTIF($CE57:FS57,FS57)=1,FS57,""),"")</f>
        <v/>
      </c>
      <c r="FT58" s="90" t="str">
        <f ca="1">IFERROR(IF(COUNTIF($CE57:FT57,FT57)=1,FT57,""),"")</f>
        <v/>
      </c>
      <c r="FU58" s="90" t="str">
        <f ca="1">IFERROR(IF(COUNTIF($CE57:FU57,FU57)=1,FU57,""),"")</f>
        <v/>
      </c>
      <c r="FV58" s="90" t="str">
        <f ca="1">IFERROR(IF(COUNTIF($CE57:FV57,FV57)=1,FV57,""),"")</f>
        <v/>
      </c>
      <c r="FW58" s="90" t="str">
        <f ca="1">IFERROR(IF(COUNTIF($CE57:FW57,FW57)=1,FW57,""),"")</f>
        <v/>
      </c>
      <c r="FX58" s="90" t="str">
        <f ca="1">IFERROR(IF(COUNTIF($CE57:FX57,FX57)=1,FX57,""),"")</f>
        <v/>
      </c>
      <c r="FY58" s="90" t="str">
        <f ca="1">IFERROR(IF(COUNTIF($CE57:FY57,FY57)=1,FY57,""),"")</f>
        <v/>
      </c>
      <c r="FZ58" s="90" t="str">
        <f ca="1">IFERROR(IF(COUNTIF($CE57:FZ57,FZ57)=1,FZ57,""),"")</f>
        <v/>
      </c>
      <c r="GA58" s="90" t="str">
        <f ca="1">IFERROR(IF(COUNTIF($CE57:GA57,GA57)=1,GA57,""),"")</f>
        <v/>
      </c>
      <c r="GB58" s="90" t="str">
        <f ca="1">IFERROR(IF(COUNTIF($CE57:GB57,GB57)=1,GB57,""),"")</f>
        <v/>
      </c>
      <c r="GC58" s="90" t="str">
        <f ca="1">IFERROR(IF(COUNTIF($CE57:GC57,GC57)=1,GC57,""),"")</f>
        <v/>
      </c>
      <c r="GD58" s="90" t="str">
        <f ca="1">IFERROR(IF(COUNTIF($CE57:GD57,GD57)=1,GD57,""),"")</f>
        <v/>
      </c>
      <c r="GE58" s="90" t="str">
        <f ca="1">IFERROR(IF(COUNTIF($CE57:GE57,GE57)=1,GE57,""),"")</f>
        <v/>
      </c>
      <c r="GF58" s="90" t="str">
        <f ca="1">IFERROR(IF(COUNTIF($CE57:GF57,GF57)=1,GF57,""),"")</f>
        <v/>
      </c>
      <c r="GG58" s="90" t="str">
        <f ca="1">IFERROR(IF(COUNTIF($CE57:GG57,GG57)=1,GG57,""),"")</f>
        <v/>
      </c>
      <c r="GH58" s="90" t="str">
        <f ca="1">IFERROR(IF(COUNTIF($CE57:GH57,GH57)=1,GH57,""),"")</f>
        <v/>
      </c>
      <c r="GI58" s="90" t="str">
        <f ca="1">IFERROR(IF(COUNTIF($CE57:GI57,GI57)=1,GI57,""),"")</f>
        <v/>
      </c>
      <c r="GJ58" s="90" t="str">
        <f ca="1">IFERROR(IF(COUNTIF($CE57:GJ57,GJ57)=1,GJ57,""),"")</f>
        <v/>
      </c>
      <c r="GK58" s="90" t="str">
        <f ca="1">IFERROR(IF(COUNTIF($CE57:GK57,GK57)=1,GK57,""),"")</f>
        <v/>
      </c>
      <c r="GL58" s="90" t="str">
        <f ca="1">IFERROR(IF(COUNTIF($CE57:GL57,GL57)=1,GL57,""),"")</f>
        <v/>
      </c>
      <c r="GM58" s="90" t="str">
        <f ca="1">IFERROR(IF(COUNTIF($CE57:GM57,GM57)=1,GM57,""),"")</f>
        <v/>
      </c>
      <c r="GN58" s="90" t="str">
        <f ca="1">IFERROR(IF(COUNTIF($CE57:GN57,GN57)=1,GN57,""),"")</f>
        <v/>
      </c>
      <c r="GO58" s="90" t="str">
        <f ca="1">IFERROR(IF(COUNTIF($CE57:GO57,GO57)=1,GO57,""),"")</f>
        <v/>
      </c>
      <c r="GP58" s="90" t="str">
        <f ca="1">IFERROR(IF(COUNTIF($CE57:GP57,GP57)=1,GP57,""),"")</f>
        <v/>
      </c>
      <c r="GQ58" s="90" t="str">
        <f ca="1">IFERROR(IF(COUNTIF($CE57:GQ57,GQ57)=1,GQ57,""),"")</f>
        <v/>
      </c>
      <c r="GR58" s="90" t="str">
        <f ca="1">IFERROR(IF(COUNTIF($CE57:GR57,GR57)=1,GR57,""),"")</f>
        <v/>
      </c>
      <c r="GS58" s="90" t="str">
        <f ca="1">IFERROR(IF(COUNTIF($CE57:GS57,GS57)=1,GS57,""),"")</f>
        <v/>
      </c>
      <c r="GT58" s="90" t="str">
        <f ca="1">IFERROR(IF(COUNTIF($CE57:GT57,GT57)=1,GT57,""),"")</f>
        <v/>
      </c>
      <c r="GU58" s="90" t="str">
        <f ca="1">IFERROR(IF(COUNTIF($CE57:GU57,GU57)=1,GU57,""),"")</f>
        <v/>
      </c>
      <c r="GV58" s="90" t="str">
        <f ca="1">IFERROR(IF(COUNTIF($CE57:GV57,GV57)=1,GV57,""),"")</f>
        <v/>
      </c>
      <c r="GW58" s="90" t="str">
        <f ca="1">IFERROR(IF(COUNTIF($CE57:GW57,GW57)=1,GW57,""),"")</f>
        <v/>
      </c>
      <c r="GX58" s="90" t="str">
        <f ca="1">IFERROR(IF(COUNTIF($CE57:GX57,GX57)=1,GX57,""),"")</f>
        <v/>
      </c>
      <c r="GY58" s="90" t="str">
        <f ca="1">IFERROR(IF(COUNTIF($CE57:GY57,GY57)=1,GY57,""),"")</f>
        <v/>
      </c>
      <c r="GZ58" s="90" t="str">
        <f ca="1">IFERROR(IF(COUNTIF($CE57:GZ57,GZ57)=1,GZ57,""),"")</f>
        <v/>
      </c>
      <c r="HA58" s="90" t="str">
        <f ca="1">IFERROR(IF(COUNTIF($CE57:HA57,HA57)=1,HA57,""),"")</f>
        <v/>
      </c>
      <c r="HB58" s="90" t="str">
        <f ca="1">IFERROR(IF(COUNTIF($CE57:HB57,HB57)=1,HB57,""),"")</f>
        <v/>
      </c>
      <c r="HC58" s="90" t="str">
        <f ca="1">IFERROR(IF(COUNTIF($CE57:HC57,HC57)=1,HC57,""),"")</f>
        <v/>
      </c>
      <c r="HD58" s="90" t="str">
        <f ca="1">IFERROR(IF(COUNTIF($CE57:HD57,HD57)=1,HD57,""),"")</f>
        <v/>
      </c>
      <c r="HE58" s="90" t="str">
        <f ca="1">IFERROR(IF(COUNTIF($CE57:HE57,HE57)=1,HE57,""),"")</f>
        <v/>
      </c>
      <c r="HF58" s="90" t="str">
        <f ca="1">IFERROR(IF(COUNTIF($CE57:HF57,HF57)=1,HF57,""),"")</f>
        <v/>
      </c>
      <c r="HG58" s="90" t="str">
        <f ca="1">IFERROR(IF(COUNTIF($CE57:HG57,HG57)=1,HG57,""),"")</f>
        <v/>
      </c>
      <c r="HH58" s="90" t="str">
        <f ca="1">IFERROR(IF(COUNTIF($CE57:HH57,HH57)=1,HH57,""),"")</f>
        <v/>
      </c>
      <c r="HI58" s="90" t="str">
        <f ca="1">IFERROR(IF(COUNTIF($CE57:HI57,HI57)=1,HI57,""),"")</f>
        <v/>
      </c>
      <c r="HJ58" s="90" t="str">
        <f ca="1">IFERROR(IF(COUNTIF($CE57:HJ57,HJ57)=1,HJ57,""),"")</f>
        <v/>
      </c>
      <c r="HK58" s="90" t="str">
        <f ca="1">IFERROR(IF(COUNTIF($CE57:HK57,HK57)=1,HK57,""),"")</f>
        <v/>
      </c>
      <c r="HL58" s="90" t="str">
        <f ca="1">IFERROR(IF(COUNTIF($CE57:HL57,HL57)=1,HL57,""),"")</f>
        <v/>
      </c>
      <c r="HM58" s="90" t="str">
        <f ca="1">IFERROR(IF(COUNTIF($CE57:HM57,HM57)=1,HM57,""),"")</f>
        <v/>
      </c>
      <c r="HN58" s="90" t="str">
        <f ca="1">IFERROR(IF(COUNTIF($CE57:HN57,HN57)=1,HN57,""),"")</f>
        <v/>
      </c>
      <c r="HO58" s="90" t="str">
        <f ca="1">IFERROR(IF(COUNTIF($CE57:HO57,HO57)=1,HO57,""),"")</f>
        <v/>
      </c>
      <c r="HP58" s="90" t="str">
        <f ca="1">IFERROR(IF(COUNTIF($CE57:HP57,HP57)=1,HP57,""),"")</f>
        <v/>
      </c>
      <c r="HQ58" s="90" t="str">
        <f ca="1">IFERROR(IF(COUNTIF($CE57:HQ57,HQ57)=1,HQ57,""),"")</f>
        <v/>
      </c>
      <c r="HR58" s="90" t="str">
        <f ca="1">IFERROR(IF(COUNTIF($CE57:HR57,HR57)=1,HR57,""),"")</f>
        <v/>
      </c>
      <c r="HS58" s="90" t="str">
        <f ca="1">IFERROR(IF(COUNTIF($CE57:HS57,HS57)=1,HS57,""),"")</f>
        <v/>
      </c>
      <c r="HT58" s="90" t="str">
        <f ca="1">IFERROR(IF(COUNTIF($CE57:HT57,HT57)=1,HT57,""),"")</f>
        <v/>
      </c>
      <c r="HU58" s="90" t="str">
        <f ca="1">IFERROR(IF(COUNTIF($CE57:HU57,HU57)=1,HU57,""),"")</f>
        <v/>
      </c>
      <c r="HV58" s="90" t="str">
        <f ca="1">IFERROR(IF(COUNTIF($CE57:HV57,HV57)=1,HV57,""),"")</f>
        <v/>
      </c>
      <c r="HW58" s="90" t="str">
        <f ca="1">IFERROR(IF(COUNTIF($CE57:HW57,HW57)=1,HW57,""),"")</f>
        <v/>
      </c>
      <c r="HX58" s="90" t="str">
        <f ca="1">IFERROR(IF(COUNTIF($CE57:HX57,HX57)=1,HX57,""),"")</f>
        <v/>
      </c>
      <c r="HY58" s="90" t="str">
        <f ca="1">IFERROR(IF(COUNTIF($CE57:HY57,HY57)=1,HY57,""),"")</f>
        <v/>
      </c>
      <c r="HZ58" s="90" t="str">
        <f ca="1">IFERROR(IF(COUNTIF($CE57:HZ57,HZ57)=1,HZ57,""),"")</f>
        <v/>
      </c>
      <c r="IA58" s="90" t="str">
        <f ca="1">IFERROR(IF(COUNTIF($CE57:IA57,IA57)=1,IA57,""),"")</f>
        <v/>
      </c>
      <c r="IB58" s="90" t="str">
        <f ca="1">IFERROR(IF(COUNTIF($CE57:IB57,IB57)=1,IB57,""),"")</f>
        <v/>
      </c>
      <c r="IC58" s="90" t="str">
        <f ca="1">IFERROR(IF(COUNTIF($CE57:IC57,IC57)=1,IC57,""),"")</f>
        <v/>
      </c>
      <c r="ID58" s="90" t="str">
        <f ca="1">IFERROR(IF(COUNTIF($CE57:ID57,ID57)=1,ID57,""),"")</f>
        <v/>
      </c>
      <c r="IE58" s="90" t="str">
        <f ca="1">IFERROR(IF(COUNTIF($CE57:IE57,IE57)=1,IE57,""),"")</f>
        <v/>
      </c>
      <c r="IF58" s="90" t="str">
        <f ca="1">IFERROR(IF(COUNTIF($CE57:IF57,IF57)=1,IF57,""),"")</f>
        <v/>
      </c>
      <c r="IG58" s="90" t="str">
        <f ca="1">IFERROR(IF(COUNTIF($CE57:IG57,IG57)=1,IG57,""),"")</f>
        <v/>
      </c>
      <c r="IH58" s="90" t="str">
        <f ca="1">IFERROR(IF(COUNTIF($CE57:IH57,IH57)=1,IH57,""),"")</f>
        <v/>
      </c>
      <c r="II58" s="90" t="str">
        <f ca="1">IFERROR(IF(COUNTIF($CE57:II57,II57)=1,II57,""),"")</f>
        <v/>
      </c>
      <c r="IJ58" s="90" t="str">
        <f ca="1">IFERROR(IF(COUNTIF($CE57:IJ57,IJ57)=1,IJ57,""),"")</f>
        <v/>
      </c>
      <c r="IK58" s="90" t="str">
        <f ca="1">IFERROR(IF(COUNTIF($CE57:IK57,IK57)=1,IK57,""),"")</f>
        <v/>
      </c>
      <c r="IL58" s="90" t="str">
        <f ca="1">IFERROR(IF(COUNTIF($CE57:IL57,IL57)=1,IL57,""),"")</f>
        <v/>
      </c>
      <c r="IM58" s="90" t="str">
        <f ca="1">IFERROR(IF(COUNTIF($CE57:IM57,IM57)=1,IM57,""),"")</f>
        <v/>
      </c>
      <c r="IN58" s="90" t="str">
        <f ca="1">IFERROR(IF(COUNTIF($CE57:IN57,IN57)=1,IN57,""),"")</f>
        <v/>
      </c>
      <c r="IO58" s="90" t="str">
        <f ca="1">IFERROR(IF(COUNTIF($CE57:IO57,IO57)=1,IO57,""),"")</f>
        <v/>
      </c>
      <c r="IP58" s="90" t="str">
        <f ca="1">IFERROR(IF(COUNTIF($CE57:IP57,IP57)=1,IP57,""),"")</f>
        <v/>
      </c>
      <c r="IQ58" s="90" t="str">
        <f ca="1">IFERROR(IF(COUNTIF($CE57:IQ57,IQ57)=1,IQ57,""),"")</f>
        <v/>
      </c>
      <c r="IR58" s="90" t="str">
        <f ca="1">IFERROR(IF(COUNTIF($CE57:IR57,IR57)=1,IR57,""),"")</f>
        <v/>
      </c>
      <c r="IS58" s="90" t="str">
        <f ca="1">IFERROR(IF(COUNTIF($CE57:IS57,IS57)=1,IS57,""),"")</f>
        <v/>
      </c>
      <c r="IT58" s="90" t="str">
        <f ca="1">IFERROR(IF(COUNTIF($CE57:IT57,IT57)=1,IT57,""),"")</f>
        <v/>
      </c>
      <c r="IU58" s="90" t="str">
        <f ca="1">IFERROR(IF(COUNTIF($CE57:IU57,IU57)=1,IU57,""),"")</f>
        <v/>
      </c>
      <c r="IV58" s="90" t="str">
        <f ca="1">IFERROR(IF(COUNTIF($CE57:IV57,IV57)=1,IV57,""),"")</f>
        <v/>
      </c>
      <c r="IW58" s="90" t="str">
        <f ca="1">IFERROR(IF(COUNTIF($CE57:IW57,IW57)=1,IW57,""),"")</f>
        <v/>
      </c>
      <c r="IX58" s="90" t="str">
        <f ca="1">IFERROR(IF(COUNTIF($CE57:IX57,IX57)=1,IX57,""),"")</f>
        <v/>
      </c>
      <c r="IY58" s="90" t="str">
        <f ca="1">IFERROR(IF(COUNTIF($CE57:IY57,IY57)=1,IY57,""),"")</f>
        <v/>
      </c>
      <c r="IZ58" s="90" t="str">
        <f ca="1">IFERROR(IF(COUNTIF($CE57:IZ57,IZ57)=1,IZ57,""),"")</f>
        <v/>
      </c>
      <c r="JA58" s="90" t="str">
        <f ca="1">IFERROR(IF(COUNTIF($CE57:JA57,JA57)=1,JA57,""),"")</f>
        <v/>
      </c>
      <c r="JB58" s="90" t="str">
        <f ca="1">IFERROR(IF(COUNTIF($CE57:JB57,JB57)=1,JB57,""),"")</f>
        <v/>
      </c>
      <c r="JC58" s="90" t="str">
        <f ca="1">IFERROR(IF(COUNTIF($CE57:JC57,JC57)=1,JC57,""),"")</f>
        <v/>
      </c>
      <c r="JD58" s="90" t="str">
        <f ca="1">IFERROR(IF(COUNTIF($CE57:JD57,JD57)=1,JD57,""),"")</f>
        <v/>
      </c>
      <c r="JE58" s="90" t="str">
        <f ca="1">IFERROR(IF(COUNTIF($CE57:JE57,JE57)=1,JE57,""),"")</f>
        <v/>
      </c>
      <c r="JF58" s="90" t="str">
        <f ca="1">IFERROR(IF(COUNTIF($CE57:JF57,JF57)=1,JF57,""),"")</f>
        <v/>
      </c>
      <c r="JG58" s="90" t="str">
        <f ca="1">IFERROR(IF(COUNTIF($CE57:JG57,JG57)=1,JG57,""),"")</f>
        <v/>
      </c>
      <c r="JH58" s="90" t="str">
        <f ca="1">IFERROR(IF(COUNTIF($CE57:JH57,JH57)=1,JH57,""),"")</f>
        <v/>
      </c>
      <c r="JI58" s="90" t="str">
        <f ca="1">IFERROR(IF(COUNTIF($CE57:JI57,JI57)=1,JI57,""),"")</f>
        <v/>
      </c>
      <c r="JJ58" s="90" t="str">
        <f ca="1">IFERROR(IF(COUNTIF($CE57:JJ57,JJ57)=1,JJ57,""),"")</f>
        <v/>
      </c>
      <c r="JK58" s="90" t="str">
        <f ca="1">IFERROR(IF(COUNTIF($CE57:JK57,JK57)=1,JK57,""),"")</f>
        <v/>
      </c>
      <c r="JL58" s="90" t="str">
        <f ca="1">IFERROR(IF(COUNTIF($CE57:JL57,JL57)=1,JL57,""),"")</f>
        <v/>
      </c>
      <c r="JM58" s="90" t="str">
        <f ca="1">IFERROR(IF(COUNTIF($CE57:JM57,JM57)=1,JM57,""),"")</f>
        <v/>
      </c>
      <c r="JN58" s="90" t="str">
        <f ca="1">IFERROR(IF(COUNTIF($CE57:JN57,JN57)=1,JN57,""),"")</f>
        <v/>
      </c>
      <c r="JO58" s="90" t="str">
        <f ca="1">IFERROR(IF(COUNTIF($CE57:JO57,JO57)=1,JO57,""),"")</f>
        <v/>
      </c>
      <c r="JP58" s="90" t="str">
        <f ca="1">IFERROR(IF(COUNTIF($CE57:JP57,JP57)=1,JP57,""),"")</f>
        <v/>
      </c>
      <c r="JQ58" s="90" t="str">
        <f ca="1">IFERROR(IF(COUNTIF($CE57:JQ57,JQ57)=1,JQ57,""),"")</f>
        <v/>
      </c>
      <c r="JR58" s="90" t="str">
        <f ca="1">IFERROR(IF(COUNTIF($CE57:JR57,JR57)=1,JR57,""),"")</f>
        <v/>
      </c>
      <c r="JS58" s="90" t="str">
        <f ca="1">IFERROR(IF(COUNTIF($CE57:JS57,JS57)=1,JS57,""),"")</f>
        <v/>
      </c>
      <c r="JT58" s="90" t="str">
        <f ca="1">IFERROR(IF(COUNTIF($CE57:JT57,JT57)=1,JT57,""),"")</f>
        <v/>
      </c>
      <c r="JU58" s="90" t="str">
        <f ca="1">IFERROR(IF(COUNTIF($CE57:JU57,JU57)=1,JU57,""),"")</f>
        <v/>
      </c>
      <c r="JV58" s="90" t="str">
        <f ca="1">IFERROR(IF(COUNTIF($CE57:JV57,JV57)=1,JV57,""),"")</f>
        <v/>
      </c>
      <c r="JW58" s="90" t="str">
        <f ca="1">IFERROR(IF(COUNTIF($CE57:JW57,JW57)=1,JW57,""),"")</f>
        <v/>
      </c>
      <c r="JX58" s="90" t="str">
        <f ca="1">IFERROR(IF(COUNTIF($CE57:JX57,JX57)=1,JX57,""),"")</f>
        <v/>
      </c>
      <c r="JY58" s="90" t="str">
        <f ca="1">IFERROR(IF(COUNTIF($CE57:JY57,JY57)=1,JY57,""),"")</f>
        <v/>
      </c>
      <c r="JZ58" s="90" t="str">
        <f ca="1">IFERROR(IF(COUNTIF($CE57:JZ57,JZ57)=1,JZ57,""),"")</f>
        <v/>
      </c>
      <c r="KA58" s="90" t="str">
        <f ca="1">IFERROR(IF(COUNTIF($CE57:KA57,KA57)=1,KA57,""),"")</f>
        <v/>
      </c>
      <c r="KB58" s="90" t="str">
        <f ca="1">IFERROR(IF(COUNTIF($CE57:KB57,KB57)=1,KB57,""),"")</f>
        <v/>
      </c>
      <c r="KC58" s="90" t="str">
        <f ca="1">IFERROR(IF(COUNTIF($CE57:KC57,KC57)=1,KC57,""),"")</f>
        <v/>
      </c>
      <c r="KD58" s="90" t="str">
        <f ca="1">IFERROR(IF(COUNTIF($CE57:KD57,KD57)=1,KD57,""),"")</f>
        <v/>
      </c>
      <c r="KE58" s="90" t="str">
        <f ca="1">IFERROR(IF(COUNTIF($CE57:KE57,KE57)=1,KE57,""),"")</f>
        <v/>
      </c>
      <c r="KF58" s="90" t="str">
        <f ca="1">IFERROR(IF(COUNTIF($CE57:KF57,KF57)=1,KF57,""),"")</f>
        <v/>
      </c>
      <c r="KG58" s="90" t="str">
        <f ca="1">IFERROR(IF(COUNTIF($CE57:KG57,KG57)=1,KG57,""),"")</f>
        <v/>
      </c>
      <c r="KH58" s="90" t="str">
        <f ca="1">IFERROR(IF(COUNTIF($CE57:KH57,KH57)=1,KH57,""),"")</f>
        <v/>
      </c>
      <c r="KI58" s="90" t="str">
        <f ca="1">IFERROR(IF(COUNTIF($CE57:KI57,KI57)=1,KI57,""),"")</f>
        <v/>
      </c>
      <c r="KJ58" s="90" t="str">
        <f ca="1">IFERROR(IF(COUNTIF($CE57:KJ57,KJ57)=1,KJ57,""),"")</f>
        <v/>
      </c>
      <c r="KK58" s="90" t="str">
        <f ca="1">IFERROR(IF(COUNTIF($CE57:KK57,KK57)=1,KK57,""),"")</f>
        <v/>
      </c>
      <c r="KL58" s="90" t="str">
        <f ca="1">IFERROR(IF(COUNTIF($CE57:KL57,KL57)=1,KL57,""),"")</f>
        <v/>
      </c>
      <c r="KM58" s="90" t="str">
        <f ca="1">IFERROR(IF(COUNTIF($CE57:KM57,KM57)=1,KM57,""),"")</f>
        <v/>
      </c>
      <c r="KN58" s="90" t="str">
        <f ca="1">IFERROR(IF(COUNTIF($CE57:KN57,KN57)=1,KN57,""),"")</f>
        <v/>
      </c>
      <c r="KO58" s="90" t="str">
        <f ca="1">IFERROR(IF(COUNTIF($CE57:KO57,KO57)=1,KO57,""),"")</f>
        <v/>
      </c>
      <c r="KP58" s="90" t="str">
        <f ca="1">IFERROR(IF(COUNTIF($CE57:KP57,KP57)=1,KP57,""),"")</f>
        <v/>
      </c>
      <c r="KQ58" s="90" t="str">
        <f ca="1">IFERROR(IF(COUNTIF($CE57:KQ57,KQ57)=1,KQ57,""),"")</f>
        <v/>
      </c>
      <c r="KR58" s="90" t="str">
        <f ca="1">IFERROR(IF(COUNTIF($CE57:KR57,KR57)=1,KR57,""),"")</f>
        <v/>
      </c>
      <c r="KS58" s="90" t="str">
        <f ca="1">IFERROR(IF(COUNTIF($CE57:KS57,KS57)=1,KS57,""),"")</f>
        <v/>
      </c>
      <c r="KT58" s="90" t="str">
        <f ca="1">IFERROR(IF(COUNTIF($CE57:KT57,KT57)=1,KT57,""),"")</f>
        <v/>
      </c>
      <c r="KU58" s="90" t="str">
        <f ca="1">IFERROR(IF(COUNTIF($CE57:KU57,KU57)=1,KU57,""),"")</f>
        <v/>
      </c>
      <c r="KV58" s="90" t="str">
        <f ca="1">IFERROR(IF(COUNTIF($CE57:KV57,KV57)=1,KV57,""),"")</f>
        <v/>
      </c>
      <c r="KW58" s="90" t="str">
        <f ca="1">IFERROR(IF(COUNTIF($CE57:KW57,KW57)=1,KW57,""),"")</f>
        <v/>
      </c>
      <c r="KX58" s="90" t="str">
        <f ca="1">IFERROR(IF(COUNTIF($CE57:KX57,KX57)=1,KX57,""),"")</f>
        <v/>
      </c>
      <c r="KY58" s="90" t="str">
        <f ca="1">IFERROR(IF(COUNTIF($CE57:KY57,KY57)=1,KY57,""),"")</f>
        <v/>
      </c>
      <c r="KZ58" s="90" t="str">
        <f ca="1">IFERROR(IF(COUNTIF($CE57:KZ57,KZ57)=1,KZ57,""),"")</f>
        <v/>
      </c>
      <c r="LA58" s="90" t="str">
        <f ca="1">IFERROR(IF(COUNTIF($CE57:LA57,LA57)=1,LA57,""),"")</f>
        <v/>
      </c>
      <c r="LB58" s="90" t="str">
        <f ca="1">IFERROR(IF(COUNTIF($CE57:LB57,LB57)=1,LB57,""),"")</f>
        <v/>
      </c>
      <c r="LC58" s="90" t="str">
        <f ca="1">IFERROR(IF(COUNTIF($CE57:LC57,LC57)=1,LC57,""),"")</f>
        <v/>
      </c>
      <c r="LD58" s="90" t="str">
        <f ca="1">IFERROR(IF(COUNTIF($CE57:LD57,LD57)=1,LD57,""),"")</f>
        <v/>
      </c>
      <c r="LE58" s="90" t="str">
        <f ca="1">IFERROR(IF(COUNTIF($CE57:LE57,LE57)=1,LE57,""),"")</f>
        <v/>
      </c>
      <c r="LF58" s="90" t="str">
        <f ca="1">IFERROR(IF(COUNTIF($CE57:LF57,LF57)=1,LF57,""),"")</f>
        <v/>
      </c>
      <c r="LG58" s="90" t="str">
        <f ca="1">IFERROR(IF(COUNTIF($CE57:LG57,LG57)=1,LG57,""),"")</f>
        <v/>
      </c>
      <c r="LH58" s="90" t="str">
        <f ca="1">IFERROR(IF(COUNTIF($CE57:LH57,LH57)=1,LH57,""),"")</f>
        <v/>
      </c>
      <c r="LI58" s="90" t="str">
        <f ca="1">IFERROR(IF(COUNTIF($CE57:LI57,LI57)=1,LI57,""),"")</f>
        <v/>
      </c>
      <c r="LJ58" s="90" t="str">
        <f ca="1">IFERROR(IF(COUNTIF($CE57:LJ57,LJ57)=1,LJ57,""),"")</f>
        <v/>
      </c>
      <c r="LK58" s="90" t="str">
        <f ca="1">IFERROR(IF(COUNTIF($CE57:LK57,LK57)=1,LK57,""),"")</f>
        <v/>
      </c>
      <c r="LL58" s="90" t="str">
        <f ca="1">IFERROR(IF(COUNTIF($CE57:LL57,LL57)=1,LL57,""),"")</f>
        <v/>
      </c>
      <c r="LM58" s="90" t="str">
        <f ca="1">IFERROR(IF(COUNTIF($CE57:LM57,LM57)=1,LM57,""),"")</f>
        <v/>
      </c>
      <c r="LN58" s="90" t="str">
        <f ca="1">IFERROR(IF(COUNTIF($CE57:LN57,LN57)=1,LN57,""),"")</f>
        <v/>
      </c>
      <c r="LO58" s="90" t="str">
        <f ca="1">IFERROR(IF(COUNTIF($CE57:LO57,LO57)=1,LO57,""),"")</f>
        <v/>
      </c>
      <c r="LP58" s="90" t="str">
        <f ca="1">IFERROR(IF(COUNTIF($CE57:LP57,LP57)=1,LP57,""),"")</f>
        <v/>
      </c>
      <c r="LQ58" s="90" t="str">
        <f ca="1">IFERROR(IF(COUNTIF($CE57:LQ57,LQ57)=1,LQ57,""),"")</f>
        <v/>
      </c>
      <c r="LR58" s="90" t="str">
        <f ca="1">IFERROR(IF(COUNTIF($CE57:LR57,LR57)=1,LR57,""),"")</f>
        <v/>
      </c>
      <c r="LS58" s="90" t="str">
        <f ca="1">IFERROR(IF(COUNTIF($CE57:LS57,LS57)=1,LS57,""),"")</f>
        <v/>
      </c>
      <c r="LT58" s="90" t="str">
        <f ca="1">IFERROR(IF(COUNTIF($CE57:LT57,LT57)=1,LT57,""),"")</f>
        <v/>
      </c>
      <c r="LU58" s="90"/>
    </row>
    <row r="59" spans="1:333" ht="15" hidden="1" customHeight="1">
      <c r="A59" s="103"/>
      <c r="B59" s="104"/>
      <c r="C59" s="105"/>
      <c r="D59" s="106"/>
      <c r="E59" s="106"/>
      <c r="F59" s="106"/>
      <c r="G59" s="104"/>
      <c r="H59" s="104"/>
      <c r="I59" s="104"/>
      <c r="J59" s="104"/>
      <c r="K59" s="104"/>
      <c r="L59" s="104"/>
      <c r="M59" s="104"/>
      <c r="N59" s="104"/>
      <c r="O59" s="104"/>
      <c r="P59" s="104"/>
      <c r="Q59" s="104"/>
      <c r="R59" s="104"/>
      <c r="S59" s="104"/>
      <c r="T59" s="104"/>
      <c r="U59" s="104"/>
      <c r="V59" s="104"/>
      <c r="W59" s="104"/>
      <c r="X59" s="107"/>
      <c r="Y59" s="107"/>
      <c r="AD59" s="464" t="s">
        <v>262</v>
      </c>
      <c r="AE59" s="465"/>
      <c r="AF59" s="465"/>
      <c r="AG59" s="465"/>
      <c r="AH59" s="465"/>
      <c r="AI59" s="466"/>
      <c r="AZ59" s="46"/>
      <c r="BA59" s="46"/>
      <c r="BC59" s="101"/>
      <c r="BD59" s="108"/>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t="s">
        <v>263</v>
      </c>
      <c r="CE59" s="96">
        <f ca="1">SMALL($CE$58:$LT$58,CE60)</f>
        <v>1</v>
      </c>
      <c r="CF59" s="96" t="e">
        <f t="shared" ref="CF59:EQ59" ca="1" si="17">SMALL($CE$58:$LT$58,CF60)</f>
        <v>#NUM!</v>
      </c>
      <c r="CG59" s="96" t="e">
        <f t="shared" ca="1" si="17"/>
        <v>#NUM!</v>
      </c>
      <c r="CH59" s="96" t="e">
        <f t="shared" ca="1" si="17"/>
        <v>#NUM!</v>
      </c>
      <c r="CI59" s="96" t="e">
        <f t="shared" ca="1" si="17"/>
        <v>#NUM!</v>
      </c>
      <c r="CJ59" s="96" t="e">
        <f t="shared" ca="1" si="17"/>
        <v>#NUM!</v>
      </c>
      <c r="CK59" s="96" t="e">
        <f t="shared" ca="1" si="17"/>
        <v>#NUM!</v>
      </c>
      <c r="CL59" s="96" t="e">
        <f t="shared" ca="1" si="17"/>
        <v>#NUM!</v>
      </c>
      <c r="CM59" s="96" t="e">
        <f t="shared" ca="1" si="17"/>
        <v>#NUM!</v>
      </c>
      <c r="CN59" s="96" t="e">
        <f t="shared" ca="1" si="17"/>
        <v>#NUM!</v>
      </c>
      <c r="CO59" s="96" t="e">
        <f t="shared" ca="1" si="17"/>
        <v>#NUM!</v>
      </c>
      <c r="CP59" s="96" t="e">
        <f t="shared" ca="1" si="17"/>
        <v>#NUM!</v>
      </c>
      <c r="CQ59" s="96" t="e">
        <f t="shared" ca="1" si="17"/>
        <v>#NUM!</v>
      </c>
      <c r="CR59" s="96" t="e">
        <f t="shared" ca="1" si="17"/>
        <v>#NUM!</v>
      </c>
      <c r="CS59" s="96" t="e">
        <f t="shared" ca="1" si="17"/>
        <v>#NUM!</v>
      </c>
      <c r="CT59" s="96" t="e">
        <f t="shared" ca="1" si="17"/>
        <v>#NUM!</v>
      </c>
      <c r="CU59" s="96" t="e">
        <f t="shared" ca="1" si="17"/>
        <v>#NUM!</v>
      </c>
      <c r="CV59" s="96" t="e">
        <f t="shared" ca="1" si="17"/>
        <v>#NUM!</v>
      </c>
      <c r="CW59" s="96" t="e">
        <f t="shared" ca="1" si="17"/>
        <v>#NUM!</v>
      </c>
      <c r="CX59" s="96" t="e">
        <f t="shared" ca="1" si="17"/>
        <v>#NUM!</v>
      </c>
      <c r="CY59" s="96" t="e">
        <f t="shared" ca="1" si="17"/>
        <v>#NUM!</v>
      </c>
      <c r="CZ59" s="96" t="e">
        <f t="shared" ca="1" si="17"/>
        <v>#NUM!</v>
      </c>
      <c r="DA59" s="96" t="e">
        <f t="shared" ca="1" si="17"/>
        <v>#NUM!</v>
      </c>
      <c r="DB59" s="96" t="e">
        <f t="shared" ca="1" si="17"/>
        <v>#NUM!</v>
      </c>
      <c r="DC59" s="96" t="e">
        <f t="shared" ca="1" si="17"/>
        <v>#NUM!</v>
      </c>
      <c r="DD59" s="96" t="e">
        <f t="shared" ca="1" si="17"/>
        <v>#NUM!</v>
      </c>
      <c r="DE59" s="96" t="e">
        <f t="shared" ca="1" si="17"/>
        <v>#NUM!</v>
      </c>
      <c r="DF59" s="96" t="e">
        <f t="shared" ca="1" si="17"/>
        <v>#NUM!</v>
      </c>
      <c r="DG59" s="96" t="e">
        <f t="shared" ca="1" si="17"/>
        <v>#NUM!</v>
      </c>
      <c r="DH59" s="96" t="e">
        <f t="shared" ca="1" si="17"/>
        <v>#NUM!</v>
      </c>
      <c r="DI59" s="96" t="e">
        <f t="shared" ca="1" si="17"/>
        <v>#NUM!</v>
      </c>
      <c r="DJ59" s="96" t="e">
        <f t="shared" ca="1" si="17"/>
        <v>#NUM!</v>
      </c>
      <c r="DK59" s="96" t="e">
        <f t="shared" ca="1" si="17"/>
        <v>#NUM!</v>
      </c>
      <c r="DL59" s="96" t="e">
        <f t="shared" ca="1" si="17"/>
        <v>#NUM!</v>
      </c>
      <c r="DM59" s="96" t="e">
        <f t="shared" ca="1" si="17"/>
        <v>#NUM!</v>
      </c>
      <c r="DN59" s="96" t="e">
        <f t="shared" ca="1" si="17"/>
        <v>#NUM!</v>
      </c>
      <c r="DO59" s="96" t="e">
        <f t="shared" ca="1" si="17"/>
        <v>#NUM!</v>
      </c>
      <c r="DP59" s="96" t="e">
        <f t="shared" ca="1" si="17"/>
        <v>#NUM!</v>
      </c>
      <c r="DQ59" s="96" t="e">
        <f t="shared" ca="1" si="17"/>
        <v>#NUM!</v>
      </c>
      <c r="DR59" s="96" t="e">
        <f t="shared" ca="1" si="17"/>
        <v>#NUM!</v>
      </c>
      <c r="DS59" s="96" t="e">
        <f t="shared" ca="1" si="17"/>
        <v>#NUM!</v>
      </c>
      <c r="DT59" s="96" t="e">
        <f t="shared" ca="1" si="17"/>
        <v>#NUM!</v>
      </c>
      <c r="DU59" s="96" t="e">
        <f t="shared" ca="1" si="17"/>
        <v>#NUM!</v>
      </c>
      <c r="DV59" s="96" t="e">
        <f t="shared" ca="1" si="17"/>
        <v>#NUM!</v>
      </c>
      <c r="DW59" s="96" t="e">
        <f t="shared" ca="1" si="17"/>
        <v>#NUM!</v>
      </c>
      <c r="DX59" s="96" t="e">
        <f t="shared" ca="1" si="17"/>
        <v>#NUM!</v>
      </c>
      <c r="DY59" s="96" t="e">
        <f t="shared" ca="1" si="17"/>
        <v>#NUM!</v>
      </c>
      <c r="DZ59" s="96" t="e">
        <f t="shared" ca="1" si="17"/>
        <v>#NUM!</v>
      </c>
      <c r="EA59" s="96" t="e">
        <f t="shared" ca="1" si="17"/>
        <v>#NUM!</v>
      </c>
      <c r="EB59" s="96" t="e">
        <f t="shared" ca="1" si="17"/>
        <v>#NUM!</v>
      </c>
      <c r="EC59" s="96" t="e">
        <f t="shared" ca="1" si="17"/>
        <v>#NUM!</v>
      </c>
      <c r="ED59" s="96" t="e">
        <f t="shared" ca="1" si="17"/>
        <v>#NUM!</v>
      </c>
      <c r="EE59" s="96" t="e">
        <f t="shared" ca="1" si="17"/>
        <v>#NUM!</v>
      </c>
      <c r="EF59" s="96" t="e">
        <f t="shared" ca="1" si="17"/>
        <v>#NUM!</v>
      </c>
      <c r="EG59" s="96" t="e">
        <f t="shared" ca="1" si="17"/>
        <v>#NUM!</v>
      </c>
      <c r="EH59" s="96" t="e">
        <f t="shared" ca="1" si="17"/>
        <v>#NUM!</v>
      </c>
      <c r="EI59" s="96" t="e">
        <f t="shared" ca="1" si="17"/>
        <v>#NUM!</v>
      </c>
      <c r="EJ59" s="96" t="e">
        <f t="shared" ca="1" si="17"/>
        <v>#NUM!</v>
      </c>
      <c r="EK59" s="96" t="e">
        <f t="shared" ca="1" si="17"/>
        <v>#NUM!</v>
      </c>
      <c r="EL59" s="96" t="e">
        <f t="shared" ca="1" si="17"/>
        <v>#NUM!</v>
      </c>
      <c r="EM59" s="96" t="e">
        <f t="shared" ca="1" si="17"/>
        <v>#NUM!</v>
      </c>
      <c r="EN59" s="96" t="e">
        <f t="shared" ca="1" si="17"/>
        <v>#NUM!</v>
      </c>
      <c r="EO59" s="96" t="e">
        <f t="shared" ca="1" si="17"/>
        <v>#NUM!</v>
      </c>
      <c r="EP59" s="96" t="e">
        <f t="shared" ca="1" si="17"/>
        <v>#NUM!</v>
      </c>
      <c r="EQ59" s="96" t="e">
        <f t="shared" ca="1" si="17"/>
        <v>#NUM!</v>
      </c>
      <c r="ER59" s="96" t="e">
        <f t="shared" ref="ER59:HC59" ca="1" si="18">SMALL($CE$58:$LT$58,ER60)</f>
        <v>#NUM!</v>
      </c>
      <c r="ES59" s="96" t="e">
        <f t="shared" ca="1" si="18"/>
        <v>#NUM!</v>
      </c>
      <c r="ET59" s="96" t="e">
        <f t="shared" ca="1" si="18"/>
        <v>#NUM!</v>
      </c>
      <c r="EU59" s="96" t="e">
        <f t="shared" ca="1" si="18"/>
        <v>#NUM!</v>
      </c>
      <c r="EV59" s="96" t="e">
        <f t="shared" ca="1" si="18"/>
        <v>#NUM!</v>
      </c>
      <c r="EW59" s="96" t="e">
        <f t="shared" ca="1" si="18"/>
        <v>#NUM!</v>
      </c>
      <c r="EX59" s="96" t="e">
        <f t="shared" ca="1" si="18"/>
        <v>#NUM!</v>
      </c>
      <c r="EY59" s="96" t="e">
        <f t="shared" ca="1" si="18"/>
        <v>#NUM!</v>
      </c>
      <c r="EZ59" s="96" t="e">
        <f t="shared" ca="1" si="18"/>
        <v>#NUM!</v>
      </c>
      <c r="FA59" s="96" t="e">
        <f t="shared" ca="1" si="18"/>
        <v>#NUM!</v>
      </c>
      <c r="FB59" s="96" t="e">
        <f t="shared" ca="1" si="18"/>
        <v>#NUM!</v>
      </c>
      <c r="FC59" s="96" t="e">
        <f t="shared" ca="1" si="18"/>
        <v>#NUM!</v>
      </c>
      <c r="FD59" s="96" t="e">
        <f t="shared" ca="1" si="18"/>
        <v>#NUM!</v>
      </c>
      <c r="FE59" s="96" t="e">
        <f t="shared" ca="1" si="18"/>
        <v>#NUM!</v>
      </c>
      <c r="FF59" s="96" t="e">
        <f t="shared" ca="1" si="18"/>
        <v>#NUM!</v>
      </c>
      <c r="FG59" s="96" t="e">
        <f t="shared" ca="1" si="18"/>
        <v>#NUM!</v>
      </c>
      <c r="FH59" s="96" t="e">
        <f t="shared" ca="1" si="18"/>
        <v>#NUM!</v>
      </c>
      <c r="FI59" s="96" t="e">
        <f t="shared" ca="1" si="18"/>
        <v>#NUM!</v>
      </c>
      <c r="FJ59" s="96" t="e">
        <f t="shared" ca="1" si="18"/>
        <v>#NUM!</v>
      </c>
      <c r="FK59" s="96" t="e">
        <f t="shared" ca="1" si="18"/>
        <v>#NUM!</v>
      </c>
      <c r="FL59" s="96" t="e">
        <f t="shared" ca="1" si="18"/>
        <v>#NUM!</v>
      </c>
      <c r="FM59" s="96" t="e">
        <f t="shared" ca="1" si="18"/>
        <v>#NUM!</v>
      </c>
      <c r="FN59" s="96" t="e">
        <f t="shared" ca="1" si="18"/>
        <v>#NUM!</v>
      </c>
      <c r="FO59" s="96" t="e">
        <f t="shared" ca="1" si="18"/>
        <v>#NUM!</v>
      </c>
      <c r="FP59" s="96" t="e">
        <f t="shared" ca="1" si="18"/>
        <v>#NUM!</v>
      </c>
      <c r="FQ59" s="96" t="e">
        <f t="shared" ca="1" si="18"/>
        <v>#NUM!</v>
      </c>
      <c r="FR59" s="96" t="e">
        <f t="shared" ca="1" si="18"/>
        <v>#NUM!</v>
      </c>
      <c r="FS59" s="96" t="e">
        <f t="shared" ca="1" si="18"/>
        <v>#NUM!</v>
      </c>
      <c r="FT59" s="96" t="e">
        <f t="shared" ca="1" si="18"/>
        <v>#NUM!</v>
      </c>
      <c r="FU59" s="96" t="e">
        <f t="shared" ca="1" si="18"/>
        <v>#NUM!</v>
      </c>
      <c r="FV59" s="96" t="e">
        <f t="shared" ca="1" si="18"/>
        <v>#NUM!</v>
      </c>
      <c r="FW59" s="96" t="e">
        <f t="shared" ca="1" si="18"/>
        <v>#NUM!</v>
      </c>
      <c r="FX59" s="96" t="e">
        <f t="shared" ca="1" si="18"/>
        <v>#NUM!</v>
      </c>
      <c r="FY59" s="96" t="e">
        <f t="shared" ca="1" si="18"/>
        <v>#NUM!</v>
      </c>
      <c r="FZ59" s="96" t="e">
        <f t="shared" ca="1" si="18"/>
        <v>#NUM!</v>
      </c>
      <c r="GA59" s="96" t="e">
        <f t="shared" ca="1" si="18"/>
        <v>#NUM!</v>
      </c>
      <c r="GB59" s="96" t="e">
        <f t="shared" ca="1" si="18"/>
        <v>#NUM!</v>
      </c>
      <c r="GC59" s="96" t="e">
        <f t="shared" ca="1" si="18"/>
        <v>#NUM!</v>
      </c>
      <c r="GD59" s="96" t="e">
        <f t="shared" ca="1" si="18"/>
        <v>#NUM!</v>
      </c>
      <c r="GE59" s="96" t="e">
        <f t="shared" ca="1" si="18"/>
        <v>#NUM!</v>
      </c>
      <c r="GF59" s="96" t="e">
        <f t="shared" ca="1" si="18"/>
        <v>#NUM!</v>
      </c>
      <c r="GG59" s="96" t="e">
        <f t="shared" ca="1" si="18"/>
        <v>#NUM!</v>
      </c>
      <c r="GH59" s="96" t="e">
        <f t="shared" ca="1" si="18"/>
        <v>#NUM!</v>
      </c>
      <c r="GI59" s="96" t="e">
        <f t="shared" ca="1" si="18"/>
        <v>#NUM!</v>
      </c>
      <c r="GJ59" s="96" t="e">
        <f t="shared" ca="1" si="18"/>
        <v>#NUM!</v>
      </c>
      <c r="GK59" s="96" t="e">
        <f t="shared" ca="1" si="18"/>
        <v>#NUM!</v>
      </c>
      <c r="GL59" s="96" t="e">
        <f t="shared" ca="1" si="18"/>
        <v>#NUM!</v>
      </c>
      <c r="GM59" s="96" t="e">
        <f t="shared" ca="1" si="18"/>
        <v>#NUM!</v>
      </c>
      <c r="GN59" s="96" t="e">
        <f t="shared" ca="1" si="18"/>
        <v>#NUM!</v>
      </c>
      <c r="GO59" s="96" t="e">
        <f t="shared" ca="1" si="18"/>
        <v>#NUM!</v>
      </c>
      <c r="GP59" s="96" t="e">
        <f t="shared" ca="1" si="18"/>
        <v>#NUM!</v>
      </c>
      <c r="GQ59" s="96" t="e">
        <f t="shared" ca="1" si="18"/>
        <v>#NUM!</v>
      </c>
      <c r="GR59" s="96" t="e">
        <f t="shared" ca="1" si="18"/>
        <v>#NUM!</v>
      </c>
      <c r="GS59" s="96" t="e">
        <f t="shared" ca="1" si="18"/>
        <v>#NUM!</v>
      </c>
      <c r="GT59" s="96" t="e">
        <f t="shared" ca="1" si="18"/>
        <v>#NUM!</v>
      </c>
      <c r="GU59" s="96" t="e">
        <f t="shared" ca="1" si="18"/>
        <v>#NUM!</v>
      </c>
      <c r="GV59" s="96" t="e">
        <f t="shared" ca="1" si="18"/>
        <v>#NUM!</v>
      </c>
      <c r="GW59" s="96" t="e">
        <f t="shared" ca="1" si="18"/>
        <v>#NUM!</v>
      </c>
      <c r="GX59" s="96" t="e">
        <f t="shared" ca="1" si="18"/>
        <v>#NUM!</v>
      </c>
      <c r="GY59" s="96" t="e">
        <f t="shared" ca="1" si="18"/>
        <v>#NUM!</v>
      </c>
      <c r="GZ59" s="96" t="e">
        <f t="shared" ca="1" si="18"/>
        <v>#NUM!</v>
      </c>
      <c r="HA59" s="96" t="e">
        <f t="shared" ca="1" si="18"/>
        <v>#NUM!</v>
      </c>
      <c r="HB59" s="96" t="e">
        <f t="shared" ca="1" si="18"/>
        <v>#NUM!</v>
      </c>
      <c r="HC59" s="96" t="e">
        <f t="shared" ca="1" si="18"/>
        <v>#NUM!</v>
      </c>
      <c r="HD59" s="96" t="e">
        <f t="shared" ref="HD59:JO59" ca="1" si="19">SMALL($CE$58:$LT$58,HD60)</f>
        <v>#NUM!</v>
      </c>
      <c r="HE59" s="96" t="e">
        <f t="shared" ca="1" si="19"/>
        <v>#NUM!</v>
      </c>
      <c r="HF59" s="96" t="e">
        <f t="shared" ca="1" si="19"/>
        <v>#NUM!</v>
      </c>
      <c r="HG59" s="96" t="e">
        <f t="shared" ca="1" si="19"/>
        <v>#NUM!</v>
      </c>
      <c r="HH59" s="96" t="e">
        <f t="shared" ca="1" si="19"/>
        <v>#NUM!</v>
      </c>
      <c r="HI59" s="96" t="e">
        <f t="shared" ca="1" si="19"/>
        <v>#NUM!</v>
      </c>
      <c r="HJ59" s="96" t="e">
        <f t="shared" ca="1" si="19"/>
        <v>#NUM!</v>
      </c>
      <c r="HK59" s="96" t="e">
        <f t="shared" ca="1" si="19"/>
        <v>#NUM!</v>
      </c>
      <c r="HL59" s="96" t="e">
        <f t="shared" ca="1" si="19"/>
        <v>#NUM!</v>
      </c>
      <c r="HM59" s="96" t="e">
        <f t="shared" ca="1" si="19"/>
        <v>#NUM!</v>
      </c>
      <c r="HN59" s="96" t="e">
        <f t="shared" ca="1" si="19"/>
        <v>#NUM!</v>
      </c>
      <c r="HO59" s="96" t="e">
        <f t="shared" ca="1" si="19"/>
        <v>#NUM!</v>
      </c>
      <c r="HP59" s="96" t="e">
        <f t="shared" ca="1" si="19"/>
        <v>#NUM!</v>
      </c>
      <c r="HQ59" s="96" t="e">
        <f t="shared" ca="1" si="19"/>
        <v>#NUM!</v>
      </c>
      <c r="HR59" s="96" t="e">
        <f t="shared" ca="1" si="19"/>
        <v>#NUM!</v>
      </c>
      <c r="HS59" s="96" t="e">
        <f t="shared" ca="1" si="19"/>
        <v>#NUM!</v>
      </c>
      <c r="HT59" s="96" t="e">
        <f t="shared" ca="1" si="19"/>
        <v>#NUM!</v>
      </c>
      <c r="HU59" s="96" t="e">
        <f t="shared" ca="1" si="19"/>
        <v>#NUM!</v>
      </c>
      <c r="HV59" s="96" t="e">
        <f t="shared" ca="1" si="19"/>
        <v>#NUM!</v>
      </c>
      <c r="HW59" s="96" t="e">
        <f t="shared" ca="1" si="19"/>
        <v>#NUM!</v>
      </c>
      <c r="HX59" s="96" t="e">
        <f t="shared" ca="1" si="19"/>
        <v>#NUM!</v>
      </c>
      <c r="HY59" s="96" t="e">
        <f t="shared" ca="1" si="19"/>
        <v>#NUM!</v>
      </c>
      <c r="HZ59" s="96" t="e">
        <f t="shared" ca="1" si="19"/>
        <v>#NUM!</v>
      </c>
      <c r="IA59" s="96" t="e">
        <f t="shared" ca="1" si="19"/>
        <v>#NUM!</v>
      </c>
      <c r="IB59" s="96" t="e">
        <f t="shared" ca="1" si="19"/>
        <v>#NUM!</v>
      </c>
      <c r="IC59" s="96" t="e">
        <f t="shared" ca="1" si="19"/>
        <v>#NUM!</v>
      </c>
      <c r="ID59" s="96" t="e">
        <f t="shared" ca="1" si="19"/>
        <v>#NUM!</v>
      </c>
      <c r="IE59" s="96" t="e">
        <f t="shared" ca="1" si="19"/>
        <v>#NUM!</v>
      </c>
      <c r="IF59" s="96" t="e">
        <f t="shared" ca="1" si="19"/>
        <v>#NUM!</v>
      </c>
      <c r="IG59" s="96" t="e">
        <f t="shared" ca="1" si="19"/>
        <v>#NUM!</v>
      </c>
      <c r="IH59" s="96" t="e">
        <f t="shared" ca="1" si="19"/>
        <v>#NUM!</v>
      </c>
      <c r="II59" s="96" t="e">
        <f t="shared" ca="1" si="19"/>
        <v>#NUM!</v>
      </c>
      <c r="IJ59" s="96" t="e">
        <f t="shared" ca="1" si="19"/>
        <v>#NUM!</v>
      </c>
      <c r="IK59" s="96" t="e">
        <f t="shared" ca="1" si="19"/>
        <v>#NUM!</v>
      </c>
      <c r="IL59" s="96" t="e">
        <f t="shared" ca="1" si="19"/>
        <v>#NUM!</v>
      </c>
      <c r="IM59" s="96" t="e">
        <f t="shared" ca="1" si="19"/>
        <v>#NUM!</v>
      </c>
      <c r="IN59" s="96" t="e">
        <f t="shared" ca="1" si="19"/>
        <v>#NUM!</v>
      </c>
      <c r="IO59" s="96" t="e">
        <f t="shared" ca="1" si="19"/>
        <v>#NUM!</v>
      </c>
      <c r="IP59" s="96" t="e">
        <f t="shared" ca="1" si="19"/>
        <v>#NUM!</v>
      </c>
      <c r="IQ59" s="96" t="e">
        <f t="shared" ca="1" si="19"/>
        <v>#NUM!</v>
      </c>
      <c r="IR59" s="96" t="e">
        <f t="shared" ca="1" si="19"/>
        <v>#NUM!</v>
      </c>
      <c r="IS59" s="96" t="e">
        <f t="shared" ca="1" si="19"/>
        <v>#NUM!</v>
      </c>
      <c r="IT59" s="96" t="e">
        <f t="shared" ca="1" si="19"/>
        <v>#NUM!</v>
      </c>
      <c r="IU59" s="96" t="e">
        <f t="shared" ca="1" si="19"/>
        <v>#NUM!</v>
      </c>
      <c r="IV59" s="96" t="e">
        <f t="shared" ca="1" si="19"/>
        <v>#NUM!</v>
      </c>
      <c r="IW59" s="96" t="e">
        <f t="shared" ca="1" si="19"/>
        <v>#NUM!</v>
      </c>
      <c r="IX59" s="96" t="e">
        <f t="shared" ca="1" si="19"/>
        <v>#NUM!</v>
      </c>
      <c r="IY59" s="96" t="e">
        <f t="shared" ca="1" si="19"/>
        <v>#NUM!</v>
      </c>
      <c r="IZ59" s="96" t="e">
        <f t="shared" ca="1" si="19"/>
        <v>#NUM!</v>
      </c>
      <c r="JA59" s="96" t="e">
        <f t="shared" ca="1" si="19"/>
        <v>#NUM!</v>
      </c>
      <c r="JB59" s="96" t="e">
        <f t="shared" ca="1" si="19"/>
        <v>#NUM!</v>
      </c>
      <c r="JC59" s="96" t="e">
        <f t="shared" ca="1" si="19"/>
        <v>#NUM!</v>
      </c>
      <c r="JD59" s="96" t="e">
        <f t="shared" ca="1" si="19"/>
        <v>#NUM!</v>
      </c>
      <c r="JE59" s="96" t="e">
        <f t="shared" ca="1" si="19"/>
        <v>#NUM!</v>
      </c>
      <c r="JF59" s="96" t="e">
        <f t="shared" ca="1" si="19"/>
        <v>#NUM!</v>
      </c>
      <c r="JG59" s="96" t="e">
        <f t="shared" ca="1" si="19"/>
        <v>#NUM!</v>
      </c>
      <c r="JH59" s="96" t="e">
        <f t="shared" ca="1" si="19"/>
        <v>#NUM!</v>
      </c>
      <c r="JI59" s="96" t="e">
        <f t="shared" ca="1" si="19"/>
        <v>#NUM!</v>
      </c>
      <c r="JJ59" s="96" t="e">
        <f t="shared" ca="1" si="19"/>
        <v>#NUM!</v>
      </c>
      <c r="JK59" s="96" t="e">
        <f t="shared" ca="1" si="19"/>
        <v>#NUM!</v>
      </c>
      <c r="JL59" s="96" t="e">
        <f t="shared" ca="1" si="19"/>
        <v>#NUM!</v>
      </c>
      <c r="JM59" s="96" t="e">
        <f t="shared" ca="1" si="19"/>
        <v>#NUM!</v>
      </c>
      <c r="JN59" s="96" t="e">
        <f t="shared" ca="1" si="19"/>
        <v>#NUM!</v>
      </c>
      <c r="JO59" s="96" t="e">
        <f t="shared" ca="1" si="19"/>
        <v>#NUM!</v>
      </c>
      <c r="JP59" s="96" t="e">
        <f t="shared" ref="JP59:LT59" ca="1" si="20">SMALL($CE$58:$LT$58,JP60)</f>
        <v>#NUM!</v>
      </c>
      <c r="JQ59" s="96" t="e">
        <f t="shared" ca="1" si="20"/>
        <v>#NUM!</v>
      </c>
      <c r="JR59" s="96" t="e">
        <f t="shared" ca="1" si="20"/>
        <v>#NUM!</v>
      </c>
      <c r="JS59" s="96" t="e">
        <f t="shared" ca="1" si="20"/>
        <v>#NUM!</v>
      </c>
      <c r="JT59" s="96" t="e">
        <f t="shared" ca="1" si="20"/>
        <v>#NUM!</v>
      </c>
      <c r="JU59" s="96" t="e">
        <f t="shared" ca="1" si="20"/>
        <v>#NUM!</v>
      </c>
      <c r="JV59" s="96" t="e">
        <f t="shared" ca="1" si="20"/>
        <v>#NUM!</v>
      </c>
      <c r="JW59" s="96" t="e">
        <f t="shared" ca="1" si="20"/>
        <v>#NUM!</v>
      </c>
      <c r="JX59" s="96" t="e">
        <f t="shared" ca="1" si="20"/>
        <v>#NUM!</v>
      </c>
      <c r="JY59" s="96" t="e">
        <f t="shared" ca="1" si="20"/>
        <v>#NUM!</v>
      </c>
      <c r="JZ59" s="96" t="e">
        <f t="shared" ca="1" si="20"/>
        <v>#NUM!</v>
      </c>
      <c r="KA59" s="96" t="e">
        <f t="shared" ca="1" si="20"/>
        <v>#NUM!</v>
      </c>
      <c r="KB59" s="96" t="e">
        <f t="shared" ca="1" si="20"/>
        <v>#NUM!</v>
      </c>
      <c r="KC59" s="96" t="e">
        <f t="shared" ca="1" si="20"/>
        <v>#NUM!</v>
      </c>
      <c r="KD59" s="96" t="e">
        <f t="shared" ca="1" si="20"/>
        <v>#NUM!</v>
      </c>
      <c r="KE59" s="96" t="e">
        <f t="shared" ca="1" si="20"/>
        <v>#NUM!</v>
      </c>
      <c r="KF59" s="96" t="e">
        <f t="shared" ca="1" si="20"/>
        <v>#NUM!</v>
      </c>
      <c r="KG59" s="96" t="e">
        <f t="shared" ca="1" si="20"/>
        <v>#NUM!</v>
      </c>
      <c r="KH59" s="96" t="e">
        <f t="shared" ca="1" si="20"/>
        <v>#NUM!</v>
      </c>
      <c r="KI59" s="96" t="e">
        <f t="shared" ca="1" si="20"/>
        <v>#NUM!</v>
      </c>
      <c r="KJ59" s="96" t="e">
        <f t="shared" ca="1" si="20"/>
        <v>#NUM!</v>
      </c>
      <c r="KK59" s="96" t="e">
        <f t="shared" ca="1" si="20"/>
        <v>#NUM!</v>
      </c>
      <c r="KL59" s="96" t="e">
        <f t="shared" ca="1" si="20"/>
        <v>#NUM!</v>
      </c>
      <c r="KM59" s="96" t="e">
        <f t="shared" ca="1" si="20"/>
        <v>#NUM!</v>
      </c>
      <c r="KN59" s="96" t="e">
        <f t="shared" ca="1" si="20"/>
        <v>#NUM!</v>
      </c>
      <c r="KO59" s="96" t="e">
        <f t="shared" ca="1" si="20"/>
        <v>#NUM!</v>
      </c>
      <c r="KP59" s="96" t="e">
        <f t="shared" ca="1" si="20"/>
        <v>#NUM!</v>
      </c>
      <c r="KQ59" s="96" t="e">
        <f t="shared" ca="1" si="20"/>
        <v>#NUM!</v>
      </c>
      <c r="KR59" s="96" t="e">
        <f t="shared" ca="1" si="20"/>
        <v>#NUM!</v>
      </c>
      <c r="KS59" s="96" t="e">
        <f t="shared" ca="1" si="20"/>
        <v>#NUM!</v>
      </c>
      <c r="KT59" s="96" t="e">
        <f t="shared" ca="1" si="20"/>
        <v>#NUM!</v>
      </c>
      <c r="KU59" s="96" t="e">
        <f t="shared" ca="1" si="20"/>
        <v>#NUM!</v>
      </c>
      <c r="KV59" s="96" t="e">
        <f t="shared" ca="1" si="20"/>
        <v>#NUM!</v>
      </c>
      <c r="KW59" s="96" t="e">
        <f t="shared" ca="1" si="20"/>
        <v>#NUM!</v>
      </c>
      <c r="KX59" s="96" t="e">
        <f t="shared" ca="1" si="20"/>
        <v>#NUM!</v>
      </c>
      <c r="KY59" s="96" t="e">
        <f t="shared" ca="1" si="20"/>
        <v>#NUM!</v>
      </c>
      <c r="KZ59" s="96" t="e">
        <f t="shared" ca="1" si="20"/>
        <v>#NUM!</v>
      </c>
      <c r="LA59" s="96" t="e">
        <f t="shared" ca="1" si="20"/>
        <v>#NUM!</v>
      </c>
      <c r="LB59" s="96" t="e">
        <f t="shared" ca="1" si="20"/>
        <v>#NUM!</v>
      </c>
      <c r="LC59" s="96" t="e">
        <f t="shared" ca="1" si="20"/>
        <v>#NUM!</v>
      </c>
      <c r="LD59" s="96" t="e">
        <f t="shared" ca="1" si="20"/>
        <v>#NUM!</v>
      </c>
      <c r="LE59" s="96" t="e">
        <f t="shared" ca="1" si="20"/>
        <v>#NUM!</v>
      </c>
      <c r="LF59" s="96" t="e">
        <f t="shared" ca="1" si="20"/>
        <v>#NUM!</v>
      </c>
      <c r="LG59" s="96" t="e">
        <f t="shared" ca="1" si="20"/>
        <v>#NUM!</v>
      </c>
      <c r="LH59" s="96" t="e">
        <f t="shared" ca="1" si="20"/>
        <v>#NUM!</v>
      </c>
      <c r="LI59" s="96" t="e">
        <f t="shared" ca="1" si="20"/>
        <v>#NUM!</v>
      </c>
      <c r="LJ59" s="96" t="e">
        <f t="shared" ca="1" si="20"/>
        <v>#NUM!</v>
      </c>
      <c r="LK59" s="96" t="e">
        <f t="shared" ca="1" si="20"/>
        <v>#NUM!</v>
      </c>
      <c r="LL59" s="96" t="e">
        <f t="shared" ca="1" si="20"/>
        <v>#NUM!</v>
      </c>
      <c r="LM59" s="96" t="e">
        <f t="shared" ca="1" si="20"/>
        <v>#NUM!</v>
      </c>
      <c r="LN59" s="96" t="e">
        <f t="shared" ca="1" si="20"/>
        <v>#NUM!</v>
      </c>
      <c r="LO59" s="96" t="e">
        <f t="shared" ca="1" si="20"/>
        <v>#NUM!</v>
      </c>
      <c r="LP59" s="96" t="e">
        <f t="shared" ca="1" si="20"/>
        <v>#NUM!</v>
      </c>
      <c r="LQ59" s="96" t="e">
        <f t="shared" ca="1" si="20"/>
        <v>#NUM!</v>
      </c>
      <c r="LR59" s="96" t="e">
        <f t="shared" ca="1" si="20"/>
        <v>#NUM!</v>
      </c>
      <c r="LS59" s="96" t="e">
        <f t="shared" ca="1" si="20"/>
        <v>#NUM!</v>
      </c>
      <c r="LT59" s="96" t="e">
        <f t="shared" ca="1" si="20"/>
        <v>#NUM!</v>
      </c>
      <c r="LU59" s="96"/>
    </row>
    <row r="60" spans="1:333" ht="47.45" customHeight="1" thickTop="1">
      <c r="A60" s="467" t="s">
        <v>22</v>
      </c>
      <c r="B60" s="469" t="s">
        <v>264</v>
      </c>
      <c r="C60" s="471" t="s">
        <v>265</v>
      </c>
      <c r="D60" s="471"/>
      <c r="E60" s="471" t="s">
        <v>266</v>
      </c>
      <c r="F60" s="471"/>
      <c r="G60" s="471" t="s">
        <v>267</v>
      </c>
      <c r="H60" s="471" t="s">
        <v>268</v>
      </c>
      <c r="I60" s="471" t="s">
        <v>269</v>
      </c>
      <c r="J60" s="475" t="s">
        <v>270</v>
      </c>
      <c r="K60" s="475"/>
      <c r="L60" s="475"/>
      <c r="M60" s="475"/>
      <c r="N60" s="475"/>
      <c r="O60" s="475"/>
      <c r="P60" s="475"/>
      <c r="Q60" s="475"/>
      <c r="R60" s="471" t="s">
        <v>271</v>
      </c>
      <c r="S60" s="471"/>
      <c r="T60" s="471"/>
      <c r="U60" s="471" t="s">
        <v>272</v>
      </c>
      <c r="V60" s="471"/>
      <c r="W60" s="471" t="s">
        <v>273</v>
      </c>
      <c r="X60" s="471"/>
      <c r="Y60" s="471"/>
      <c r="Z60" s="471" t="s">
        <v>274</v>
      </c>
      <c r="AA60" s="471" t="s">
        <v>83</v>
      </c>
      <c r="AB60" s="478"/>
      <c r="AD60" s="461" t="s">
        <v>275</v>
      </c>
      <c r="AE60" s="462"/>
      <c r="AF60" s="463"/>
      <c r="AG60" s="461" t="s">
        <v>276</v>
      </c>
      <c r="AH60" s="462"/>
      <c r="AI60" s="463"/>
      <c r="AZ60" s="46"/>
      <c r="BA60" s="46"/>
      <c r="BB60" s="101"/>
      <c r="BC60" s="101"/>
      <c r="BD60" s="101"/>
      <c r="BE60" s="101"/>
      <c r="BF60" s="109" t="s">
        <v>277</v>
      </c>
      <c r="BG60" s="110"/>
      <c r="BH60" s="110"/>
      <c r="BI60" s="110"/>
      <c r="BJ60" s="110"/>
      <c r="BK60" s="110"/>
      <c r="BL60" s="110"/>
      <c r="BM60" s="110"/>
      <c r="BN60" s="110"/>
      <c r="BO60" s="110"/>
      <c r="BP60" s="110"/>
      <c r="BQ60" s="111" t="s">
        <v>278</v>
      </c>
      <c r="BR60" s="112"/>
      <c r="BS60" s="112"/>
      <c r="BT60" s="112"/>
      <c r="BU60" s="112"/>
      <c r="BV60" s="112"/>
      <c r="BW60" s="112"/>
      <c r="BX60" s="112"/>
      <c r="BY60" s="112"/>
      <c r="BZ60" s="112"/>
      <c r="CA60" s="112"/>
      <c r="CB60" s="101"/>
      <c r="CC60" s="101"/>
      <c r="CD60" s="101"/>
      <c r="CE60" s="96">
        <v>1</v>
      </c>
      <c r="CF60" s="96">
        <v>2</v>
      </c>
      <c r="CG60" s="96">
        <v>3</v>
      </c>
      <c r="CH60" s="96">
        <v>4</v>
      </c>
      <c r="CI60" s="96">
        <v>5</v>
      </c>
      <c r="CJ60" s="96">
        <v>6</v>
      </c>
      <c r="CK60" s="96">
        <v>7</v>
      </c>
      <c r="CL60" s="96">
        <v>8</v>
      </c>
      <c r="CM60" s="96">
        <v>9</v>
      </c>
      <c r="CN60" s="96">
        <v>10</v>
      </c>
      <c r="CO60" s="96">
        <v>11</v>
      </c>
      <c r="CP60" s="96">
        <v>12</v>
      </c>
      <c r="CQ60" s="96">
        <v>13</v>
      </c>
      <c r="CR60" s="96">
        <v>14</v>
      </c>
      <c r="CS60" s="96">
        <v>15</v>
      </c>
      <c r="CT60" s="96">
        <v>16</v>
      </c>
      <c r="CU60" s="96">
        <v>17</v>
      </c>
      <c r="CV60" s="96">
        <v>18</v>
      </c>
      <c r="CW60" s="96">
        <v>19</v>
      </c>
      <c r="CX60" s="96">
        <v>20</v>
      </c>
      <c r="CY60" s="96">
        <v>21</v>
      </c>
      <c r="CZ60" s="96">
        <v>22</v>
      </c>
      <c r="DA60" s="96">
        <v>23</v>
      </c>
      <c r="DB60" s="96">
        <v>24</v>
      </c>
      <c r="DC60" s="96">
        <v>25</v>
      </c>
      <c r="DD60" s="96">
        <v>26</v>
      </c>
      <c r="DE60" s="96">
        <v>27</v>
      </c>
      <c r="DF60" s="96">
        <v>28</v>
      </c>
      <c r="DG60" s="96">
        <v>29</v>
      </c>
      <c r="DH60" s="96">
        <v>30</v>
      </c>
      <c r="DI60" s="96">
        <v>31</v>
      </c>
      <c r="DJ60" s="96">
        <v>32</v>
      </c>
      <c r="DK60" s="96">
        <v>33</v>
      </c>
      <c r="DL60" s="96">
        <v>34</v>
      </c>
      <c r="DM60" s="96">
        <v>35</v>
      </c>
      <c r="DN60" s="96">
        <v>36</v>
      </c>
      <c r="DO60" s="96">
        <v>37</v>
      </c>
      <c r="DP60" s="96">
        <v>38</v>
      </c>
      <c r="DQ60" s="96">
        <v>39</v>
      </c>
      <c r="DR60" s="96">
        <v>40</v>
      </c>
      <c r="DS60" s="96">
        <v>41</v>
      </c>
      <c r="DT60" s="96">
        <v>42</v>
      </c>
      <c r="DU60" s="96">
        <v>43</v>
      </c>
      <c r="DV60" s="96">
        <v>44</v>
      </c>
      <c r="DW60" s="96">
        <v>45</v>
      </c>
      <c r="DX60" s="96">
        <v>46</v>
      </c>
      <c r="DY60" s="96">
        <v>47</v>
      </c>
      <c r="DZ60" s="96">
        <v>48</v>
      </c>
      <c r="EA60" s="96">
        <v>49</v>
      </c>
      <c r="EB60" s="96">
        <v>50</v>
      </c>
      <c r="EC60" s="96">
        <v>51</v>
      </c>
      <c r="ED60" s="96">
        <v>52</v>
      </c>
      <c r="EE60" s="96">
        <v>53</v>
      </c>
      <c r="EF60" s="96">
        <v>54</v>
      </c>
      <c r="EG60" s="96">
        <v>55</v>
      </c>
      <c r="EH60" s="96">
        <v>56</v>
      </c>
      <c r="EI60" s="96">
        <v>57</v>
      </c>
      <c r="EJ60" s="96">
        <v>58</v>
      </c>
      <c r="EK60" s="96">
        <v>59</v>
      </c>
      <c r="EL60" s="96">
        <v>60</v>
      </c>
      <c r="EM60" s="96">
        <v>61</v>
      </c>
      <c r="EN60" s="96">
        <v>62</v>
      </c>
      <c r="EO60" s="96">
        <v>63</v>
      </c>
      <c r="EP60" s="96">
        <v>64</v>
      </c>
      <c r="EQ60" s="96">
        <v>65</v>
      </c>
      <c r="ER60" s="96">
        <v>66</v>
      </c>
      <c r="ES60" s="96">
        <v>67</v>
      </c>
      <c r="ET60" s="96">
        <v>68</v>
      </c>
      <c r="EU60" s="96">
        <v>69</v>
      </c>
      <c r="EV60" s="96">
        <v>70</v>
      </c>
      <c r="EW60" s="96">
        <v>71</v>
      </c>
      <c r="EX60" s="96">
        <v>72</v>
      </c>
      <c r="EY60" s="96">
        <v>73</v>
      </c>
      <c r="EZ60" s="96">
        <v>74</v>
      </c>
      <c r="FA60" s="96">
        <v>75</v>
      </c>
      <c r="FB60" s="96">
        <v>76</v>
      </c>
      <c r="FC60" s="96">
        <v>77</v>
      </c>
      <c r="FD60" s="96">
        <v>78</v>
      </c>
      <c r="FE60" s="96">
        <v>79</v>
      </c>
      <c r="FF60" s="96">
        <v>80</v>
      </c>
      <c r="FG60" s="96">
        <v>81</v>
      </c>
      <c r="FH60" s="96">
        <v>82</v>
      </c>
      <c r="FI60" s="96">
        <v>83</v>
      </c>
      <c r="FJ60" s="96">
        <v>84</v>
      </c>
      <c r="FK60" s="96">
        <v>85</v>
      </c>
      <c r="FL60" s="96">
        <v>86</v>
      </c>
      <c r="FM60" s="96">
        <v>87</v>
      </c>
      <c r="FN60" s="96">
        <v>88</v>
      </c>
      <c r="FO60" s="96">
        <v>89</v>
      </c>
      <c r="FP60" s="96">
        <v>90</v>
      </c>
      <c r="FQ60" s="96">
        <v>91</v>
      </c>
      <c r="FR60" s="96">
        <v>92</v>
      </c>
      <c r="FS60" s="96">
        <v>93</v>
      </c>
      <c r="FT60" s="96">
        <v>94</v>
      </c>
      <c r="FU60" s="96">
        <v>95</v>
      </c>
      <c r="FV60" s="96">
        <v>96</v>
      </c>
      <c r="FW60" s="96">
        <v>97</v>
      </c>
      <c r="FX60" s="96">
        <v>98</v>
      </c>
      <c r="FY60" s="96">
        <v>99</v>
      </c>
      <c r="FZ60" s="96">
        <v>100</v>
      </c>
      <c r="GA60" s="96">
        <v>101</v>
      </c>
      <c r="GB60" s="96">
        <v>102</v>
      </c>
      <c r="GC60" s="96">
        <v>103</v>
      </c>
      <c r="GD60" s="96">
        <v>104</v>
      </c>
      <c r="GE60" s="96">
        <v>105</v>
      </c>
      <c r="GF60" s="96">
        <v>106</v>
      </c>
      <c r="GG60" s="96">
        <v>107</v>
      </c>
      <c r="GH60" s="96">
        <v>108</v>
      </c>
      <c r="GI60" s="96">
        <v>109</v>
      </c>
      <c r="GJ60" s="96">
        <v>110</v>
      </c>
      <c r="GK60" s="96">
        <v>111</v>
      </c>
      <c r="GL60" s="96">
        <v>112</v>
      </c>
      <c r="GM60" s="96">
        <v>113</v>
      </c>
      <c r="GN60" s="96">
        <v>114</v>
      </c>
      <c r="GO60" s="96">
        <v>115</v>
      </c>
      <c r="GP60" s="96">
        <v>116</v>
      </c>
      <c r="GQ60" s="96">
        <v>117</v>
      </c>
      <c r="GR60" s="96">
        <v>118</v>
      </c>
      <c r="GS60" s="96">
        <v>119</v>
      </c>
      <c r="GT60" s="96">
        <v>120</v>
      </c>
      <c r="GU60" s="96">
        <v>121</v>
      </c>
      <c r="GV60" s="96">
        <v>122</v>
      </c>
      <c r="GW60" s="96">
        <v>123</v>
      </c>
      <c r="GX60" s="96">
        <v>124</v>
      </c>
      <c r="GY60" s="96">
        <v>125</v>
      </c>
      <c r="GZ60" s="96">
        <v>126</v>
      </c>
      <c r="HA60" s="96">
        <v>127</v>
      </c>
      <c r="HB60" s="96">
        <v>128</v>
      </c>
      <c r="HC60" s="96">
        <v>129</v>
      </c>
      <c r="HD60" s="96">
        <v>130</v>
      </c>
      <c r="HE60" s="96">
        <v>131</v>
      </c>
      <c r="HF60" s="96">
        <v>132</v>
      </c>
      <c r="HG60" s="96">
        <v>133</v>
      </c>
      <c r="HH60" s="96">
        <v>134</v>
      </c>
      <c r="HI60" s="96">
        <v>135</v>
      </c>
      <c r="HJ60" s="96">
        <v>136</v>
      </c>
      <c r="HK60" s="96">
        <v>137</v>
      </c>
      <c r="HL60" s="96">
        <v>138</v>
      </c>
      <c r="HM60" s="96">
        <v>139</v>
      </c>
      <c r="HN60" s="96">
        <v>140</v>
      </c>
      <c r="HO60" s="96">
        <v>141</v>
      </c>
      <c r="HP60" s="96">
        <v>142</v>
      </c>
      <c r="HQ60" s="96">
        <v>143</v>
      </c>
      <c r="HR60" s="96">
        <v>144</v>
      </c>
      <c r="HS60" s="96">
        <v>145</v>
      </c>
      <c r="HT60" s="96">
        <v>146</v>
      </c>
      <c r="HU60" s="96">
        <v>147</v>
      </c>
      <c r="HV60" s="96">
        <v>148</v>
      </c>
      <c r="HW60" s="96">
        <v>149</v>
      </c>
      <c r="HX60" s="96">
        <v>150</v>
      </c>
      <c r="HY60" s="96">
        <v>151</v>
      </c>
      <c r="HZ60" s="96">
        <v>152</v>
      </c>
      <c r="IA60" s="96">
        <v>153</v>
      </c>
      <c r="IB60" s="96">
        <v>154</v>
      </c>
      <c r="IC60" s="96">
        <v>155</v>
      </c>
      <c r="ID60" s="96">
        <v>156</v>
      </c>
      <c r="IE60" s="96">
        <v>157</v>
      </c>
      <c r="IF60" s="96">
        <v>158</v>
      </c>
      <c r="IG60" s="96">
        <v>159</v>
      </c>
      <c r="IH60" s="96">
        <v>160</v>
      </c>
      <c r="II60" s="96">
        <v>161</v>
      </c>
      <c r="IJ60" s="96">
        <v>162</v>
      </c>
      <c r="IK60" s="96">
        <v>163</v>
      </c>
      <c r="IL60" s="96">
        <v>164</v>
      </c>
      <c r="IM60" s="96">
        <v>165</v>
      </c>
      <c r="IN60" s="96">
        <v>166</v>
      </c>
      <c r="IO60" s="96">
        <v>167</v>
      </c>
      <c r="IP60" s="96">
        <v>168</v>
      </c>
      <c r="IQ60" s="96">
        <v>169</v>
      </c>
      <c r="IR60" s="96">
        <v>170</v>
      </c>
      <c r="IS60" s="96">
        <v>171</v>
      </c>
      <c r="IT60" s="96">
        <v>172</v>
      </c>
      <c r="IU60" s="96">
        <v>173</v>
      </c>
      <c r="IV60" s="96">
        <v>174</v>
      </c>
      <c r="IW60" s="96">
        <v>175</v>
      </c>
      <c r="IX60" s="96">
        <v>176</v>
      </c>
      <c r="IY60" s="96">
        <v>177</v>
      </c>
      <c r="IZ60" s="96">
        <v>178</v>
      </c>
      <c r="JA60" s="96">
        <v>179</v>
      </c>
      <c r="JB60" s="96">
        <v>180</v>
      </c>
      <c r="JC60" s="96">
        <v>181</v>
      </c>
      <c r="JD60" s="96">
        <v>182</v>
      </c>
      <c r="JE60" s="96">
        <v>183</v>
      </c>
      <c r="JF60" s="96">
        <v>184</v>
      </c>
      <c r="JG60" s="96">
        <v>185</v>
      </c>
      <c r="JH60" s="96">
        <v>186</v>
      </c>
      <c r="JI60" s="96">
        <v>187</v>
      </c>
      <c r="JJ60" s="96">
        <v>188</v>
      </c>
      <c r="JK60" s="96">
        <v>189</v>
      </c>
      <c r="JL60" s="96">
        <v>190</v>
      </c>
      <c r="JM60" s="96">
        <v>191</v>
      </c>
      <c r="JN60" s="96">
        <v>192</v>
      </c>
      <c r="JO60" s="96">
        <v>193</v>
      </c>
      <c r="JP60" s="96">
        <v>194</v>
      </c>
      <c r="JQ60" s="96">
        <v>195</v>
      </c>
      <c r="JR60" s="96">
        <v>196</v>
      </c>
      <c r="JS60" s="96">
        <v>197</v>
      </c>
      <c r="JT60" s="96">
        <v>198</v>
      </c>
      <c r="JU60" s="96">
        <v>199</v>
      </c>
      <c r="JV60" s="96">
        <v>200</v>
      </c>
      <c r="JW60" s="96">
        <v>201</v>
      </c>
      <c r="JX60" s="96">
        <v>202</v>
      </c>
      <c r="JY60" s="96">
        <v>203</v>
      </c>
      <c r="JZ60" s="96">
        <v>204</v>
      </c>
      <c r="KA60" s="96">
        <v>205</v>
      </c>
      <c r="KB60" s="96">
        <v>206</v>
      </c>
      <c r="KC60" s="96">
        <v>207</v>
      </c>
      <c r="KD60" s="96">
        <v>208</v>
      </c>
      <c r="KE60" s="96">
        <v>209</v>
      </c>
      <c r="KF60" s="96">
        <v>210</v>
      </c>
      <c r="KG60" s="96">
        <v>211</v>
      </c>
      <c r="KH60" s="96">
        <v>212</v>
      </c>
      <c r="KI60" s="96">
        <v>213</v>
      </c>
      <c r="KJ60" s="96">
        <v>214</v>
      </c>
      <c r="KK60" s="96">
        <v>215</v>
      </c>
      <c r="KL60" s="96">
        <v>216</v>
      </c>
      <c r="KM60" s="96">
        <v>217</v>
      </c>
      <c r="KN60" s="96">
        <v>218</v>
      </c>
      <c r="KO60" s="96">
        <v>219</v>
      </c>
      <c r="KP60" s="96">
        <v>220</v>
      </c>
      <c r="KQ60" s="96">
        <v>221</v>
      </c>
      <c r="KR60" s="96">
        <v>222</v>
      </c>
      <c r="KS60" s="96">
        <v>223</v>
      </c>
      <c r="KT60" s="96">
        <v>224</v>
      </c>
      <c r="KU60" s="96">
        <v>225</v>
      </c>
      <c r="KV60" s="96">
        <v>226</v>
      </c>
      <c r="KW60" s="96">
        <v>227</v>
      </c>
      <c r="KX60" s="96">
        <v>228</v>
      </c>
      <c r="KY60" s="96">
        <v>229</v>
      </c>
      <c r="KZ60" s="96">
        <v>230</v>
      </c>
      <c r="LA60" s="96">
        <v>231</v>
      </c>
      <c r="LB60" s="96">
        <v>232</v>
      </c>
      <c r="LC60" s="96">
        <v>233</v>
      </c>
      <c r="LD60" s="96">
        <v>234</v>
      </c>
      <c r="LE60" s="96">
        <v>235</v>
      </c>
      <c r="LF60" s="96">
        <v>236</v>
      </c>
      <c r="LG60" s="96">
        <v>237</v>
      </c>
      <c r="LH60" s="96">
        <v>238</v>
      </c>
      <c r="LI60" s="96">
        <v>239</v>
      </c>
      <c r="LJ60" s="96">
        <v>240</v>
      </c>
      <c r="LK60" s="96">
        <v>241</v>
      </c>
      <c r="LL60" s="96">
        <v>242</v>
      </c>
      <c r="LM60" s="96">
        <v>243</v>
      </c>
      <c r="LN60" s="96">
        <v>244</v>
      </c>
      <c r="LO60" s="96">
        <v>245</v>
      </c>
      <c r="LP60" s="96">
        <v>246</v>
      </c>
      <c r="LQ60" s="96">
        <v>247</v>
      </c>
      <c r="LR60" s="96">
        <v>248</v>
      </c>
      <c r="LS60" s="96">
        <v>249</v>
      </c>
      <c r="LT60" s="96">
        <v>250</v>
      </c>
      <c r="LU60" s="113">
        <v>251</v>
      </c>
    </row>
    <row r="61" spans="1:333" ht="104.1" customHeight="1">
      <c r="A61" s="468"/>
      <c r="B61" s="470"/>
      <c r="C61" s="259" t="s">
        <v>279</v>
      </c>
      <c r="D61" s="114" t="s">
        <v>280</v>
      </c>
      <c r="E61" s="259" t="s">
        <v>279</v>
      </c>
      <c r="F61" s="114" t="s">
        <v>280</v>
      </c>
      <c r="G61" s="474"/>
      <c r="H61" s="474"/>
      <c r="I61" s="474"/>
      <c r="J61" s="115" t="s">
        <v>154</v>
      </c>
      <c r="K61" s="115" t="s">
        <v>155</v>
      </c>
      <c r="L61" s="115" t="s">
        <v>156</v>
      </c>
      <c r="M61" s="115" t="s">
        <v>157</v>
      </c>
      <c r="N61" s="115" t="s">
        <v>281</v>
      </c>
      <c r="O61" s="115" t="s">
        <v>159</v>
      </c>
      <c r="P61" s="115" t="s">
        <v>160</v>
      </c>
      <c r="Q61" s="259" t="s">
        <v>127</v>
      </c>
      <c r="R61" s="259" t="s">
        <v>282</v>
      </c>
      <c r="S61" s="259" t="s">
        <v>283</v>
      </c>
      <c r="T61" s="259" t="s">
        <v>127</v>
      </c>
      <c r="U61" s="259" t="s">
        <v>284</v>
      </c>
      <c r="V61" s="259" t="s">
        <v>127</v>
      </c>
      <c r="W61" s="155" t="s">
        <v>161</v>
      </c>
      <c r="X61" s="155" t="s">
        <v>162</v>
      </c>
      <c r="Y61" s="259" t="s">
        <v>127</v>
      </c>
      <c r="Z61" s="474"/>
      <c r="AA61" s="474"/>
      <c r="AB61" s="479"/>
      <c r="AD61" s="256" t="s">
        <v>279</v>
      </c>
      <c r="AE61" s="256" t="s">
        <v>280</v>
      </c>
      <c r="AF61" s="257" t="s">
        <v>285</v>
      </c>
      <c r="AG61" s="256" t="s">
        <v>279</v>
      </c>
      <c r="AH61" s="256" t="s">
        <v>280</v>
      </c>
      <c r="AI61" s="257" t="s">
        <v>285</v>
      </c>
      <c r="AW61" s="116" t="s">
        <v>286</v>
      </c>
      <c r="AX61" s="116" t="s">
        <v>287</v>
      </c>
      <c r="AY61" s="96" t="s">
        <v>288</v>
      </c>
      <c r="AZ61" s="117" t="s">
        <v>289</v>
      </c>
      <c r="BA61" s="117" t="s">
        <v>290</v>
      </c>
      <c r="BB61" s="117" t="s">
        <v>258</v>
      </c>
      <c r="BC61" s="118" t="s">
        <v>291</v>
      </c>
      <c r="BD61" s="118" t="s">
        <v>292</v>
      </c>
      <c r="BE61" s="118" t="s">
        <v>293</v>
      </c>
      <c r="BF61" s="119"/>
      <c r="BG61" s="117"/>
      <c r="BH61" s="117"/>
      <c r="BI61" s="117"/>
      <c r="BJ61" s="119"/>
      <c r="BK61" s="117"/>
      <c r="BL61" s="117"/>
      <c r="BM61" s="119"/>
      <c r="BN61" s="117" t="s">
        <v>289</v>
      </c>
      <c r="BO61" s="117" t="s">
        <v>290</v>
      </c>
      <c r="BP61" s="117" t="s">
        <v>294</v>
      </c>
      <c r="BQ61" s="119"/>
      <c r="BR61" s="117"/>
      <c r="BS61" s="117"/>
      <c r="BT61" s="117"/>
      <c r="BU61" s="119"/>
      <c r="BV61" s="117"/>
      <c r="BW61" s="117"/>
      <c r="BX61" s="119"/>
      <c r="BY61" s="117" t="s">
        <v>289</v>
      </c>
      <c r="BZ61" s="117" t="s">
        <v>290</v>
      </c>
      <c r="CA61" s="117" t="s">
        <v>294</v>
      </c>
      <c r="CB61" s="117"/>
      <c r="CC61" s="117"/>
      <c r="CD61" s="117"/>
      <c r="CE61" s="47">
        <f t="shared" ref="CE61:EP61" ca="1" si="21">IFERROR(VLOOKUP(CE59,$AW$62:$AZ$96,4,FALSE),IFERROR(VLOOKUP(CE59,$AX$62:$BA$96,4,FALSE),DATE(1900,1,1)))</f>
        <v>0</v>
      </c>
      <c r="CF61" s="47">
        <f t="shared" ca="1" si="21"/>
        <v>1</v>
      </c>
      <c r="CG61" s="47">
        <f t="shared" ca="1" si="21"/>
        <v>1</v>
      </c>
      <c r="CH61" s="47">
        <f t="shared" ca="1" si="21"/>
        <v>1</v>
      </c>
      <c r="CI61" s="47">
        <f t="shared" ca="1" si="21"/>
        <v>1</v>
      </c>
      <c r="CJ61" s="47">
        <f t="shared" ca="1" si="21"/>
        <v>1</v>
      </c>
      <c r="CK61" s="47">
        <f t="shared" ca="1" si="21"/>
        <v>1</v>
      </c>
      <c r="CL61" s="47">
        <f t="shared" ca="1" si="21"/>
        <v>1</v>
      </c>
      <c r="CM61" s="47">
        <f t="shared" ca="1" si="21"/>
        <v>1</v>
      </c>
      <c r="CN61" s="47">
        <f t="shared" ca="1" si="21"/>
        <v>1</v>
      </c>
      <c r="CO61" s="47">
        <f t="shared" ca="1" si="21"/>
        <v>1</v>
      </c>
      <c r="CP61" s="47">
        <f t="shared" ca="1" si="21"/>
        <v>1</v>
      </c>
      <c r="CQ61" s="47">
        <f t="shared" ca="1" si="21"/>
        <v>1</v>
      </c>
      <c r="CR61" s="47">
        <f t="shared" ca="1" si="21"/>
        <v>1</v>
      </c>
      <c r="CS61" s="47">
        <f t="shared" ca="1" si="21"/>
        <v>1</v>
      </c>
      <c r="CT61" s="47">
        <f t="shared" ca="1" si="21"/>
        <v>1</v>
      </c>
      <c r="CU61" s="47">
        <f t="shared" ca="1" si="21"/>
        <v>1</v>
      </c>
      <c r="CV61" s="47">
        <f t="shared" ca="1" si="21"/>
        <v>1</v>
      </c>
      <c r="CW61" s="47">
        <f t="shared" ca="1" si="21"/>
        <v>1</v>
      </c>
      <c r="CX61" s="47">
        <f t="shared" ca="1" si="21"/>
        <v>1</v>
      </c>
      <c r="CY61" s="47">
        <f t="shared" ca="1" si="21"/>
        <v>1</v>
      </c>
      <c r="CZ61" s="47">
        <f t="shared" ca="1" si="21"/>
        <v>1</v>
      </c>
      <c r="DA61" s="47">
        <f t="shared" ca="1" si="21"/>
        <v>1</v>
      </c>
      <c r="DB61" s="47">
        <f t="shared" ca="1" si="21"/>
        <v>1</v>
      </c>
      <c r="DC61" s="47">
        <f t="shared" ca="1" si="21"/>
        <v>1</v>
      </c>
      <c r="DD61" s="47">
        <f t="shared" ca="1" si="21"/>
        <v>1</v>
      </c>
      <c r="DE61" s="47">
        <f t="shared" ca="1" si="21"/>
        <v>1</v>
      </c>
      <c r="DF61" s="47">
        <f t="shared" ca="1" si="21"/>
        <v>1</v>
      </c>
      <c r="DG61" s="47">
        <f t="shared" ca="1" si="21"/>
        <v>1</v>
      </c>
      <c r="DH61" s="47">
        <f t="shared" ca="1" si="21"/>
        <v>1</v>
      </c>
      <c r="DI61" s="47">
        <f t="shared" ca="1" si="21"/>
        <v>1</v>
      </c>
      <c r="DJ61" s="47">
        <f t="shared" ca="1" si="21"/>
        <v>1</v>
      </c>
      <c r="DK61" s="47">
        <f t="shared" ca="1" si="21"/>
        <v>1</v>
      </c>
      <c r="DL61" s="47">
        <f t="shared" ca="1" si="21"/>
        <v>1</v>
      </c>
      <c r="DM61" s="47">
        <f t="shared" ca="1" si="21"/>
        <v>1</v>
      </c>
      <c r="DN61" s="47">
        <f t="shared" ca="1" si="21"/>
        <v>1</v>
      </c>
      <c r="DO61" s="47">
        <f t="shared" ca="1" si="21"/>
        <v>1</v>
      </c>
      <c r="DP61" s="47">
        <f t="shared" ca="1" si="21"/>
        <v>1</v>
      </c>
      <c r="DQ61" s="47">
        <f t="shared" ca="1" si="21"/>
        <v>1</v>
      </c>
      <c r="DR61" s="47">
        <f t="shared" ca="1" si="21"/>
        <v>1</v>
      </c>
      <c r="DS61" s="47">
        <f t="shared" ca="1" si="21"/>
        <v>1</v>
      </c>
      <c r="DT61" s="47">
        <f t="shared" ca="1" si="21"/>
        <v>1</v>
      </c>
      <c r="DU61" s="47">
        <f t="shared" ca="1" si="21"/>
        <v>1</v>
      </c>
      <c r="DV61" s="47">
        <f t="shared" ca="1" si="21"/>
        <v>1</v>
      </c>
      <c r="DW61" s="47">
        <f t="shared" ca="1" si="21"/>
        <v>1</v>
      </c>
      <c r="DX61" s="47">
        <f t="shared" ca="1" si="21"/>
        <v>1</v>
      </c>
      <c r="DY61" s="47">
        <f t="shared" ca="1" si="21"/>
        <v>1</v>
      </c>
      <c r="DZ61" s="47">
        <f t="shared" ca="1" si="21"/>
        <v>1</v>
      </c>
      <c r="EA61" s="47">
        <f t="shared" ca="1" si="21"/>
        <v>1</v>
      </c>
      <c r="EB61" s="47">
        <f t="shared" ca="1" si="21"/>
        <v>1</v>
      </c>
      <c r="EC61" s="47">
        <f t="shared" ca="1" si="21"/>
        <v>1</v>
      </c>
      <c r="ED61" s="47">
        <f t="shared" ca="1" si="21"/>
        <v>1</v>
      </c>
      <c r="EE61" s="47">
        <f t="shared" ca="1" si="21"/>
        <v>1</v>
      </c>
      <c r="EF61" s="47">
        <f t="shared" ca="1" si="21"/>
        <v>1</v>
      </c>
      <c r="EG61" s="47">
        <f t="shared" ca="1" si="21"/>
        <v>1</v>
      </c>
      <c r="EH61" s="47">
        <f t="shared" ca="1" si="21"/>
        <v>1</v>
      </c>
      <c r="EI61" s="47">
        <f t="shared" ca="1" si="21"/>
        <v>1</v>
      </c>
      <c r="EJ61" s="47">
        <f t="shared" ca="1" si="21"/>
        <v>1</v>
      </c>
      <c r="EK61" s="47">
        <f t="shared" ca="1" si="21"/>
        <v>1</v>
      </c>
      <c r="EL61" s="47">
        <f t="shared" ca="1" si="21"/>
        <v>1</v>
      </c>
      <c r="EM61" s="47">
        <f t="shared" ca="1" si="21"/>
        <v>1</v>
      </c>
      <c r="EN61" s="47">
        <f t="shared" ca="1" si="21"/>
        <v>1</v>
      </c>
      <c r="EO61" s="47">
        <f t="shared" ca="1" si="21"/>
        <v>1</v>
      </c>
      <c r="EP61" s="47">
        <f t="shared" ca="1" si="21"/>
        <v>1</v>
      </c>
      <c r="EQ61" s="47">
        <f t="shared" ref="EQ61:HB61" ca="1" si="22">IFERROR(VLOOKUP(EQ59,$AW$62:$AZ$96,4,FALSE),IFERROR(VLOOKUP(EQ59,$AX$62:$BA$96,4,FALSE),DATE(1900,1,1)))</f>
        <v>1</v>
      </c>
      <c r="ER61" s="47">
        <f t="shared" ca="1" si="22"/>
        <v>1</v>
      </c>
      <c r="ES61" s="47">
        <f t="shared" ca="1" si="22"/>
        <v>1</v>
      </c>
      <c r="ET61" s="47">
        <f t="shared" ca="1" si="22"/>
        <v>1</v>
      </c>
      <c r="EU61" s="47">
        <f t="shared" ca="1" si="22"/>
        <v>1</v>
      </c>
      <c r="EV61" s="47">
        <f t="shared" ca="1" si="22"/>
        <v>1</v>
      </c>
      <c r="EW61" s="47">
        <f t="shared" ca="1" si="22"/>
        <v>1</v>
      </c>
      <c r="EX61" s="47">
        <f t="shared" ca="1" si="22"/>
        <v>1</v>
      </c>
      <c r="EY61" s="47">
        <f t="shared" ca="1" si="22"/>
        <v>1</v>
      </c>
      <c r="EZ61" s="47">
        <f t="shared" ca="1" si="22"/>
        <v>1</v>
      </c>
      <c r="FA61" s="47">
        <f t="shared" ca="1" si="22"/>
        <v>1</v>
      </c>
      <c r="FB61" s="47">
        <f t="shared" ca="1" si="22"/>
        <v>1</v>
      </c>
      <c r="FC61" s="47">
        <f t="shared" ca="1" si="22"/>
        <v>1</v>
      </c>
      <c r="FD61" s="47">
        <f t="shared" ca="1" si="22"/>
        <v>1</v>
      </c>
      <c r="FE61" s="47">
        <f t="shared" ca="1" si="22"/>
        <v>1</v>
      </c>
      <c r="FF61" s="47">
        <f t="shared" ca="1" si="22"/>
        <v>1</v>
      </c>
      <c r="FG61" s="47">
        <f t="shared" ca="1" si="22"/>
        <v>1</v>
      </c>
      <c r="FH61" s="47">
        <f t="shared" ca="1" si="22"/>
        <v>1</v>
      </c>
      <c r="FI61" s="47">
        <f t="shared" ca="1" si="22"/>
        <v>1</v>
      </c>
      <c r="FJ61" s="47">
        <f t="shared" ca="1" si="22"/>
        <v>1</v>
      </c>
      <c r="FK61" s="47">
        <f t="shared" ca="1" si="22"/>
        <v>1</v>
      </c>
      <c r="FL61" s="47">
        <f t="shared" ca="1" si="22"/>
        <v>1</v>
      </c>
      <c r="FM61" s="47">
        <f t="shared" ca="1" si="22"/>
        <v>1</v>
      </c>
      <c r="FN61" s="47">
        <f t="shared" ca="1" si="22"/>
        <v>1</v>
      </c>
      <c r="FO61" s="47">
        <f t="shared" ca="1" si="22"/>
        <v>1</v>
      </c>
      <c r="FP61" s="47">
        <f t="shared" ca="1" si="22"/>
        <v>1</v>
      </c>
      <c r="FQ61" s="47">
        <f t="shared" ca="1" si="22"/>
        <v>1</v>
      </c>
      <c r="FR61" s="47">
        <f t="shared" ca="1" si="22"/>
        <v>1</v>
      </c>
      <c r="FS61" s="47">
        <f t="shared" ca="1" si="22"/>
        <v>1</v>
      </c>
      <c r="FT61" s="47">
        <f t="shared" ca="1" si="22"/>
        <v>1</v>
      </c>
      <c r="FU61" s="47">
        <f t="shared" ca="1" si="22"/>
        <v>1</v>
      </c>
      <c r="FV61" s="47">
        <f t="shared" ca="1" si="22"/>
        <v>1</v>
      </c>
      <c r="FW61" s="47">
        <f t="shared" ca="1" si="22"/>
        <v>1</v>
      </c>
      <c r="FX61" s="47">
        <f t="shared" ca="1" si="22"/>
        <v>1</v>
      </c>
      <c r="FY61" s="47">
        <f t="shared" ca="1" si="22"/>
        <v>1</v>
      </c>
      <c r="FZ61" s="47">
        <f t="shared" ca="1" si="22"/>
        <v>1</v>
      </c>
      <c r="GA61" s="47">
        <f t="shared" ca="1" si="22"/>
        <v>1</v>
      </c>
      <c r="GB61" s="47">
        <f t="shared" ca="1" si="22"/>
        <v>1</v>
      </c>
      <c r="GC61" s="47">
        <f t="shared" ca="1" si="22"/>
        <v>1</v>
      </c>
      <c r="GD61" s="47">
        <f t="shared" ca="1" si="22"/>
        <v>1</v>
      </c>
      <c r="GE61" s="47">
        <f t="shared" ca="1" si="22"/>
        <v>1</v>
      </c>
      <c r="GF61" s="47">
        <f t="shared" ca="1" si="22"/>
        <v>1</v>
      </c>
      <c r="GG61" s="47">
        <f t="shared" ca="1" si="22"/>
        <v>1</v>
      </c>
      <c r="GH61" s="47">
        <f t="shared" ca="1" si="22"/>
        <v>1</v>
      </c>
      <c r="GI61" s="47">
        <f t="shared" ca="1" si="22"/>
        <v>1</v>
      </c>
      <c r="GJ61" s="47">
        <f t="shared" ca="1" si="22"/>
        <v>1</v>
      </c>
      <c r="GK61" s="47">
        <f t="shared" ca="1" si="22"/>
        <v>1</v>
      </c>
      <c r="GL61" s="47">
        <f t="shared" ca="1" si="22"/>
        <v>1</v>
      </c>
      <c r="GM61" s="47">
        <f t="shared" ca="1" si="22"/>
        <v>1</v>
      </c>
      <c r="GN61" s="47">
        <f t="shared" ca="1" si="22"/>
        <v>1</v>
      </c>
      <c r="GO61" s="47">
        <f t="shared" ca="1" si="22"/>
        <v>1</v>
      </c>
      <c r="GP61" s="47">
        <f t="shared" ca="1" si="22"/>
        <v>1</v>
      </c>
      <c r="GQ61" s="47">
        <f t="shared" ca="1" si="22"/>
        <v>1</v>
      </c>
      <c r="GR61" s="47">
        <f t="shared" ca="1" si="22"/>
        <v>1</v>
      </c>
      <c r="GS61" s="47">
        <f t="shared" ca="1" si="22"/>
        <v>1</v>
      </c>
      <c r="GT61" s="47">
        <f t="shared" ca="1" si="22"/>
        <v>1</v>
      </c>
      <c r="GU61" s="47">
        <f t="shared" ca="1" si="22"/>
        <v>1</v>
      </c>
      <c r="GV61" s="47">
        <f t="shared" ca="1" si="22"/>
        <v>1</v>
      </c>
      <c r="GW61" s="47">
        <f t="shared" ca="1" si="22"/>
        <v>1</v>
      </c>
      <c r="GX61" s="47">
        <f t="shared" ca="1" si="22"/>
        <v>1</v>
      </c>
      <c r="GY61" s="47">
        <f t="shared" ca="1" si="22"/>
        <v>1</v>
      </c>
      <c r="GZ61" s="47">
        <f t="shared" ca="1" si="22"/>
        <v>1</v>
      </c>
      <c r="HA61" s="47">
        <f t="shared" ca="1" si="22"/>
        <v>1</v>
      </c>
      <c r="HB61" s="47">
        <f t="shared" ca="1" si="22"/>
        <v>1</v>
      </c>
      <c r="HC61" s="47">
        <f t="shared" ref="HC61:JN61" ca="1" si="23">IFERROR(VLOOKUP(HC59,$AW$62:$AZ$96,4,FALSE),IFERROR(VLOOKUP(HC59,$AX$62:$BA$96,4,FALSE),DATE(1900,1,1)))</f>
        <v>1</v>
      </c>
      <c r="HD61" s="47">
        <f t="shared" ca="1" si="23"/>
        <v>1</v>
      </c>
      <c r="HE61" s="47">
        <f t="shared" ca="1" si="23"/>
        <v>1</v>
      </c>
      <c r="HF61" s="47">
        <f t="shared" ca="1" si="23"/>
        <v>1</v>
      </c>
      <c r="HG61" s="47">
        <f t="shared" ca="1" si="23"/>
        <v>1</v>
      </c>
      <c r="HH61" s="47">
        <f t="shared" ca="1" si="23"/>
        <v>1</v>
      </c>
      <c r="HI61" s="47">
        <f t="shared" ca="1" si="23"/>
        <v>1</v>
      </c>
      <c r="HJ61" s="47">
        <f t="shared" ca="1" si="23"/>
        <v>1</v>
      </c>
      <c r="HK61" s="47">
        <f t="shared" ca="1" si="23"/>
        <v>1</v>
      </c>
      <c r="HL61" s="47">
        <f t="shared" ca="1" si="23"/>
        <v>1</v>
      </c>
      <c r="HM61" s="47">
        <f t="shared" ca="1" si="23"/>
        <v>1</v>
      </c>
      <c r="HN61" s="47">
        <f t="shared" ca="1" si="23"/>
        <v>1</v>
      </c>
      <c r="HO61" s="47">
        <f t="shared" ca="1" si="23"/>
        <v>1</v>
      </c>
      <c r="HP61" s="47">
        <f t="shared" ca="1" si="23"/>
        <v>1</v>
      </c>
      <c r="HQ61" s="47">
        <f t="shared" ca="1" si="23"/>
        <v>1</v>
      </c>
      <c r="HR61" s="47">
        <f t="shared" ca="1" si="23"/>
        <v>1</v>
      </c>
      <c r="HS61" s="47">
        <f t="shared" ca="1" si="23"/>
        <v>1</v>
      </c>
      <c r="HT61" s="47">
        <f t="shared" ca="1" si="23"/>
        <v>1</v>
      </c>
      <c r="HU61" s="47">
        <f t="shared" ca="1" si="23"/>
        <v>1</v>
      </c>
      <c r="HV61" s="47">
        <f t="shared" ca="1" si="23"/>
        <v>1</v>
      </c>
      <c r="HW61" s="47">
        <f t="shared" ca="1" si="23"/>
        <v>1</v>
      </c>
      <c r="HX61" s="47">
        <f t="shared" ca="1" si="23"/>
        <v>1</v>
      </c>
      <c r="HY61" s="47">
        <f t="shared" ca="1" si="23"/>
        <v>1</v>
      </c>
      <c r="HZ61" s="47">
        <f t="shared" ca="1" si="23"/>
        <v>1</v>
      </c>
      <c r="IA61" s="47">
        <f t="shared" ca="1" si="23"/>
        <v>1</v>
      </c>
      <c r="IB61" s="47">
        <f t="shared" ca="1" si="23"/>
        <v>1</v>
      </c>
      <c r="IC61" s="47">
        <f t="shared" ca="1" si="23"/>
        <v>1</v>
      </c>
      <c r="ID61" s="47">
        <f t="shared" ca="1" si="23"/>
        <v>1</v>
      </c>
      <c r="IE61" s="47">
        <f t="shared" ca="1" si="23"/>
        <v>1</v>
      </c>
      <c r="IF61" s="47">
        <f t="shared" ca="1" si="23"/>
        <v>1</v>
      </c>
      <c r="IG61" s="47">
        <f t="shared" ca="1" si="23"/>
        <v>1</v>
      </c>
      <c r="IH61" s="47">
        <f t="shared" ca="1" si="23"/>
        <v>1</v>
      </c>
      <c r="II61" s="47">
        <f t="shared" ca="1" si="23"/>
        <v>1</v>
      </c>
      <c r="IJ61" s="47">
        <f t="shared" ca="1" si="23"/>
        <v>1</v>
      </c>
      <c r="IK61" s="47">
        <f t="shared" ca="1" si="23"/>
        <v>1</v>
      </c>
      <c r="IL61" s="47">
        <f t="shared" ca="1" si="23"/>
        <v>1</v>
      </c>
      <c r="IM61" s="47">
        <f t="shared" ca="1" si="23"/>
        <v>1</v>
      </c>
      <c r="IN61" s="47">
        <f t="shared" ca="1" si="23"/>
        <v>1</v>
      </c>
      <c r="IO61" s="47">
        <f t="shared" ca="1" si="23"/>
        <v>1</v>
      </c>
      <c r="IP61" s="47">
        <f t="shared" ca="1" si="23"/>
        <v>1</v>
      </c>
      <c r="IQ61" s="47">
        <f t="shared" ca="1" si="23"/>
        <v>1</v>
      </c>
      <c r="IR61" s="47">
        <f t="shared" ca="1" si="23"/>
        <v>1</v>
      </c>
      <c r="IS61" s="47">
        <f t="shared" ca="1" si="23"/>
        <v>1</v>
      </c>
      <c r="IT61" s="47">
        <f t="shared" ca="1" si="23"/>
        <v>1</v>
      </c>
      <c r="IU61" s="47">
        <f t="shared" ca="1" si="23"/>
        <v>1</v>
      </c>
      <c r="IV61" s="47">
        <f t="shared" ca="1" si="23"/>
        <v>1</v>
      </c>
      <c r="IW61" s="47">
        <f t="shared" ca="1" si="23"/>
        <v>1</v>
      </c>
      <c r="IX61" s="47">
        <f t="shared" ca="1" si="23"/>
        <v>1</v>
      </c>
      <c r="IY61" s="47">
        <f t="shared" ca="1" si="23"/>
        <v>1</v>
      </c>
      <c r="IZ61" s="47">
        <f t="shared" ca="1" si="23"/>
        <v>1</v>
      </c>
      <c r="JA61" s="47">
        <f t="shared" ca="1" si="23"/>
        <v>1</v>
      </c>
      <c r="JB61" s="47">
        <f t="shared" ca="1" si="23"/>
        <v>1</v>
      </c>
      <c r="JC61" s="47">
        <f t="shared" ca="1" si="23"/>
        <v>1</v>
      </c>
      <c r="JD61" s="47">
        <f t="shared" ca="1" si="23"/>
        <v>1</v>
      </c>
      <c r="JE61" s="47">
        <f t="shared" ca="1" si="23"/>
        <v>1</v>
      </c>
      <c r="JF61" s="47">
        <f t="shared" ca="1" si="23"/>
        <v>1</v>
      </c>
      <c r="JG61" s="47">
        <f t="shared" ca="1" si="23"/>
        <v>1</v>
      </c>
      <c r="JH61" s="47">
        <f t="shared" ca="1" si="23"/>
        <v>1</v>
      </c>
      <c r="JI61" s="47">
        <f t="shared" ca="1" si="23"/>
        <v>1</v>
      </c>
      <c r="JJ61" s="47">
        <f t="shared" ca="1" si="23"/>
        <v>1</v>
      </c>
      <c r="JK61" s="47">
        <f t="shared" ca="1" si="23"/>
        <v>1</v>
      </c>
      <c r="JL61" s="47">
        <f t="shared" ca="1" si="23"/>
        <v>1</v>
      </c>
      <c r="JM61" s="47">
        <f t="shared" ca="1" si="23"/>
        <v>1</v>
      </c>
      <c r="JN61" s="47">
        <f t="shared" ca="1" si="23"/>
        <v>1</v>
      </c>
      <c r="JO61" s="47">
        <f t="shared" ref="JO61:LU61" ca="1" si="24">IFERROR(VLOOKUP(JO59,$AW$62:$AZ$96,4,FALSE),IFERROR(VLOOKUP(JO59,$AX$62:$BA$96,4,FALSE),DATE(1900,1,1)))</f>
        <v>1</v>
      </c>
      <c r="JP61" s="47">
        <f t="shared" ca="1" si="24"/>
        <v>1</v>
      </c>
      <c r="JQ61" s="47">
        <f t="shared" ca="1" si="24"/>
        <v>1</v>
      </c>
      <c r="JR61" s="47">
        <f t="shared" ca="1" si="24"/>
        <v>1</v>
      </c>
      <c r="JS61" s="47">
        <f t="shared" ca="1" si="24"/>
        <v>1</v>
      </c>
      <c r="JT61" s="47">
        <f t="shared" ca="1" si="24"/>
        <v>1</v>
      </c>
      <c r="JU61" s="47">
        <f t="shared" ca="1" si="24"/>
        <v>1</v>
      </c>
      <c r="JV61" s="47">
        <f t="shared" ca="1" si="24"/>
        <v>1</v>
      </c>
      <c r="JW61" s="47">
        <f t="shared" ca="1" si="24"/>
        <v>1</v>
      </c>
      <c r="JX61" s="47">
        <f t="shared" ca="1" si="24"/>
        <v>1</v>
      </c>
      <c r="JY61" s="47">
        <f t="shared" ca="1" si="24"/>
        <v>1</v>
      </c>
      <c r="JZ61" s="47">
        <f t="shared" ca="1" si="24"/>
        <v>1</v>
      </c>
      <c r="KA61" s="47">
        <f t="shared" ca="1" si="24"/>
        <v>1</v>
      </c>
      <c r="KB61" s="47">
        <f t="shared" ca="1" si="24"/>
        <v>1</v>
      </c>
      <c r="KC61" s="47">
        <f t="shared" ca="1" si="24"/>
        <v>1</v>
      </c>
      <c r="KD61" s="47">
        <f t="shared" ca="1" si="24"/>
        <v>1</v>
      </c>
      <c r="KE61" s="47">
        <f t="shared" ca="1" si="24"/>
        <v>1</v>
      </c>
      <c r="KF61" s="47">
        <f t="shared" ca="1" si="24"/>
        <v>1</v>
      </c>
      <c r="KG61" s="47">
        <f t="shared" ca="1" si="24"/>
        <v>1</v>
      </c>
      <c r="KH61" s="47">
        <f t="shared" ca="1" si="24"/>
        <v>1</v>
      </c>
      <c r="KI61" s="47">
        <f t="shared" ca="1" si="24"/>
        <v>1</v>
      </c>
      <c r="KJ61" s="47">
        <f t="shared" ca="1" si="24"/>
        <v>1</v>
      </c>
      <c r="KK61" s="47">
        <f t="shared" ca="1" si="24"/>
        <v>1</v>
      </c>
      <c r="KL61" s="47">
        <f t="shared" ca="1" si="24"/>
        <v>1</v>
      </c>
      <c r="KM61" s="47">
        <f t="shared" ca="1" si="24"/>
        <v>1</v>
      </c>
      <c r="KN61" s="47">
        <f t="shared" ca="1" si="24"/>
        <v>1</v>
      </c>
      <c r="KO61" s="47">
        <f t="shared" ca="1" si="24"/>
        <v>1</v>
      </c>
      <c r="KP61" s="47">
        <f t="shared" ca="1" si="24"/>
        <v>1</v>
      </c>
      <c r="KQ61" s="47">
        <f t="shared" ca="1" si="24"/>
        <v>1</v>
      </c>
      <c r="KR61" s="47">
        <f t="shared" ca="1" si="24"/>
        <v>1</v>
      </c>
      <c r="KS61" s="47">
        <f t="shared" ca="1" si="24"/>
        <v>1</v>
      </c>
      <c r="KT61" s="47">
        <f t="shared" ca="1" si="24"/>
        <v>1</v>
      </c>
      <c r="KU61" s="47">
        <f t="shared" ca="1" si="24"/>
        <v>1</v>
      </c>
      <c r="KV61" s="47">
        <f t="shared" ca="1" si="24"/>
        <v>1</v>
      </c>
      <c r="KW61" s="47">
        <f t="shared" ca="1" si="24"/>
        <v>1</v>
      </c>
      <c r="KX61" s="47">
        <f t="shared" ca="1" si="24"/>
        <v>1</v>
      </c>
      <c r="KY61" s="47">
        <f t="shared" ca="1" si="24"/>
        <v>1</v>
      </c>
      <c r="KZ61" s="47">
        <f t="shared" ca="1" si="24"/>
        <v>1</v>
      </c>
      <c r="LA61" s="47">
        <f t="shared" ca="1" si="24"/>
        <v>1</v>
      </c>
      <c r="LB61" s="47">
        <f t="shared" ca="1" si="24"/>
        <v>1</v>
      </c>
      <c r="LC61" s="47">
        <f t="shared" ca="1" si="24"/>
        <v>1</v>
      </c>
      <c r="LD61" s="47">
        <f t="shared" ca="1" si="24"/>
        <v>1</v>
      </c>
      <c r="LE61" s="47">
        <f t="shared" ca="1" si="24"/>
        <v>1</v>
      </c>
      <c r="LF61" s="47">
        <f t="shared" ca="1" si="24"/>
        <v>1</v>
      </c>
      <c r="LG61" s="47">
        <f t="shared" ca="1" si="24"/>
        <v>1</v>
      </c>
      <c r="LH61" s="47">
        <f t="shared" ca="1" si="24"/>
        <v>1</v>
      </c>
      <c r="LI61" s="47">
        <f t="shared" ca="1" si="24"/>
        <v>1</v>
      </c>
      <c r="LJ61" s="47">
        <f t="shared" ca="1" si="24"/>
        <v>1</v>
      </c>
      <c r="LK61" s="47">
        <f t="shared" ca="1" si="24"/>
        <v>1</v>
      </c>
      <c r="LL61" s="47">
        <f t="shared" ca="1" si="24"/>
        <v>1</v>
      </c>
      <c r="LM61" s="47">
        <f t="shared" ca="1" si="24"/>
        <v>1</v>
      </c>
      <c r="LN61" s="47">
        <f t="shared" ca="1" si="24"/>
        <v>1</v>
      </c>
      <c r="LO61" s="47">
        <f t="shared" ca="1" si="24"/>
        <v>1</v>
      </c>
      <c r="LP61" s="47">
        <f t="shared" ca="1" si="24"/>
        <v>1</v>
      </c>
      <c r="LQ61" s="47">
        <f t="shared" ca="1" si="24"/>
        <v>1</v>
      </c>
      <c r="LR61" s="47">
        <f t="shared" ca="1" si="24"/>
        <v>1</v>
      </c>
      <c r="LS61" s="47">
        <f t="shared" ca="1" si="24"/>
        <v>1</v>
      </c>
      <c r="LT61" s="47">
        <f t="shared" ca="1" si="24"/>
        <v>1</v>
      </c>
      <c r="LU61" s="120">
        <f t="shared" ca="1" si="24"/>
        <v>1</v>
      </c>
    </row>
    <row r="62" spans="1:333" ht="24.6" customHeight="1">
      <c r="A62" s="121">
        <v>1</v>
      </c>
      <c r="B62" s="19"/>
      <c r="C62" s="20"/>
      <c r="D62" s="20"/>
      <c r="E62" s="215" t="str">
        <f t="shared" ref="E62:E96" ca="1" si="25">IF(F62="","",IF(C62="","",IF(C62&lt;$H$17,$H$17,IF(C62&gt;$D$33,"",C62))))</f>
        <v/>
      </c>
      <c r="F62" s="215">
        <f t="shared" ref="F62:F96" ca="1" si="26">IF(D62&lt;$H$17,"",IF(C62&gt;$D$33,"",IF(D62&gt;$D$33,$D$33,D62)))</f>
        <v>0</v>
      </c>
      <c r="G62" s="216" t="s">
        <v>295</v>
      </c>
      <c r="H62" s="217" t="str">
        <f t="shared" ref="H62:H96" si="27">IF(OR(C62=0,D62=0),"Falta(n) Fecha(s)",IF(C62&gt;D62,"Invertidas",IF(C62=D62,"INI = FIN",IF(OR(C62&lt;$H$17,D62&lt;$H$17),IF(D62&lt;$H$17,"Fecha Fin &lt; Fecha TP o G","Ajuste por fecha TP o G"),IF(OR(C62&gt;$D$33,D62&gt;$D$33),"Ajuste por fecha HV","Ok")))))</f>
        <v>Falta(n) Fecha(s)</v>
      </c>
      <c r="I62" s="72"/>
      <c r="J62" s="72"/>
      <c r="K62" s="72"/>
      <c r="L62" s="72"/>
      <c r="M62" s="72"/>
      <c r="N62" s="72"/>
      <c r="O62" s="72"/>
      <c r="P62" s="72"/>
      <c r="Q62" s="72" t="str" cm="1">
        <f t="array" ref="Q62">IF(SUM(COUNTIF(J62:P62,{"SI","NO APLICA"}))=0,
   "",
   IF(SUM(COUNTIF(J62:P62,{"SI","NO APLICA"}))=COLUMNS(J62:P62),
      "CUMPLE",
      "NO CUMPLE"))</f>
        <v/>
      </c>
      <c r="R62" s="72"/>
      <c r="S62" s="19"/>
      <c r="T62" s="72"/>
      <c r="U62" s="19"/>
      <c r="V62" s="72"/>
      <c r="W62" s="72"/>
      <c r="X62" s="72"/>
      <c r="Y62" s="72" t="str">
        <f>IF(AND(W62="",X62=""),
   "",
   IF(AND(OR(W62="SI",W62="NO APLICA"),
        OR(X62="SI",X62="NO APLICA")),
      "CUMPLE",
      "NO CUMPLE"))</f>
        <v/>
      </c>
      <c r="Z62" s="139" t="str">
        <f>IF(AND(I62="",Q62="",T62="",V62="",Y62=""),"",
IF(COUNTIF(I62:Y62,"NO CUMPLE")&gt;0,"NO CUMPLE","CUMPLE"))</f>
        <v/>
      </c>
      <c r="AA62" s="476"/>
      <c r="AB62" s="477"/>
      <c r="AD62" s="122" t="str">
        <f t="shared" ref="AD62:AF96" ca="1" si="28">BN62</f>
        <v/>
      </c>
      <c r="AE62" s="122" t="str">
        <f t="shared" ca="1" si="28"/>
        <v/>
      </c>
      <c r="AF62" s="123">
        <f t="shared" ca="1" si="28"/>
        <v>0</v>
      </c>
      <c r="AG62" s="122" t="str">
        <f t="shared" ref="AG62:AI96" ca="1" si="29">BY62</f>
        <v/>
      </c>
      <c r="AH62" s="122" t="str">
        <f t="shared" ca="1" si="29"/>
        <v/>
      </c>
      <c r="AI62" s="123">
        <f t="shared" ca="1" si="29"/>
        <v>0</v>
      </c>
      <c r="AW62" s="46" t="str">
        <f t="shared" ref="AW62:AX96" ca="1" si="30">IFERROR(_xlfn.RANK.EQ(AZ62,$AZ$62:$BA$96),"")</f>
        <v/>
      </c>
      <c r="AX62" s="46">
        <f t="shared" ca="1" si="30"/>
        <v>1</v>
      </c>
      <c r="AY62" s="96">
        <v>1</v>
      </c>
      <c r="AZ62" s="47" t="str">
        <f t="shared" ref="AZ62:AZ96" ca="1" si="31">IF(E62="","",E62)</f>
        <v/>
      </c>
      <c r="BA62" s="47">
        <f t="shared" ref="BA62:BA96" ca="1" si="32">IF(F62="","",IF(F62=E62,F62+0.0001,F62))</f>
        <v>0</v>
      </c>
      <c r="BB62" s="90">
        <f t="shared" ref="BB62:BB96" si="33">IF(G62="","",IF(UPPER(G62)="X",1,0))</f>
        <v>1</v>
      </c>
      <c r="BC62" s="124">
        <v>1</v>
      </c>
      <c r="BD62" s="125">
        <f t="shared" ref="BD62:BD99" ca="1" si="34">HLOOKUP(BC62+1,$CE$60:$LU$61,2,FALSE)</f>
        <v>1</v>
      </c>
      <c r="BE62" s="126">
        <f t="shared" ref="BE62:BE99" ca="1" si="35">HLOOKUP(BC62,$CE$60:$LU$61,2,FALSE)</f>
        <v>0</v>
      </c>
      <c r="BF62" s="90">
        <f t="shared" ref="BF62:BF99" ca="1" si="36">HLOOKUP(BE62,$CE$53:$LT$55,3,FALSE)</f>
        <v>0</v>
      </c>
      <c r="BG62" s="90">
        <f ca="1">BF62</f>
        <v>0</v>
      </c>
      <c r="BH62" s="90" t="str">
        <f ca="1">IF(BG62=0,"",$BC62)</f>
        <v/>
      </c>
      <c r="BI62" s="90" t="e">
        <f t="shared" ref="BI62:BI99" ca="1" si="37">LARGE($BH$62:$BH$223,$BC62)</f>
        <v>#NUM!</v>
      </c>
      <c r="BJ62" s="90" t="str">
        <f t="shared" ref="BJ62:BJ96" ca="1" si="38">IFERROR(IF(BM61=BL62,BJ61,BJ61+1),"")</f>
        <v/>
      </c>
      <c r="BK62" s="127">
        <f t="shared" ref="BK62:BK99" ca="1" si="39">IFERROR(VLOOKUP(BI62,$BC$62:$BG$223,5,FALSE),0)</f>
        <v>0</v>
      </c>
      <c r="BL62" s="128" t="e">
        <f t="shared" ref="BL62:BL99" ca="1" si="40">VLOOKUP(BI62,$BC$62:$BE$223,2,FALSE)</f>
        <v>#NUM!</v>
      </c>
      <c r="BM62" s="128" t="e">
        <f t="shared" ref="BM62:BM99" ca="1" si="41">VLOOKUP(BI62,$BC$62:$BE$223,3,FALSE)</f>
        <v>#NUM!</v>
      </c>
      <c r="BN62" s="128" t="str">
        <f t="shared" ref="BN62:BN99" ca="1" si="42">IFERROR(VLOOKUP($BC62,BJ$62:BL$223,3,FALSE),"")</f>
        <v/>
      </c>
      <c r="BO62" s="128" t="str">
        <f ca="1">IFERROR(BN62+BP62-1,"")</f>
        <v/>
      </c>
      <c r="BP62" s="90">
        <f t="shared" ref="BP62:BP99" ca="1" si="43">SUMIF($BJ$62:$BJ$223,$BC62,$BK$62:$BK$223)</f>
        <v>0</v>
      </c>
      <c r="BQ62" s="90">
        <f t="shared" ref="BQ62:BQ99" ca="1" si="44">HLOOKUP(BE62,$CE$53:$LT$55,2,FALSE)</f>
        <v>0</v>
      </c>
      <c r="BR62" s="90">
        <f ca="1">BQ62</f>
        <v>0</v>
      </c>
      <c r="BS62" s="90" t="str">
        <f t="shared" ref="BS62:BS127" ca="1" si="45">IF(BR62=0,"",$BC62)</f>
        <v/>
      </c>
      <c r="BT62" s="90" t="e">
        <f t="shared" ref="BT62:BT99" ca="1" si="46">LARGE($BS$62:$BS$223,$BC62)</f>
        <v>#NUM!</v>
      </c>
      <c r="BU62" s="90" t="e">
        <f t="shared" ref="BU62:BU96" ca="1" si="47">IF(BX61=BW62,BU61,BU61+1)</f>
        <v>#NUM!</v>
      </c>
      <c r="BV62" s="127">
        <f t="shared" ref="BV62:BV99" ca="1" si="48">IFERROR(VLOOKUP(BT62,$BC$62:$BR$223,16,FALSE),0)</f>
        <v>0</v>
      </c>
      <c r="BW62" s="128" t="e">
        <f t="shared" ref="BW62:BW99" ca="1" si="49">VLOOKUP(BT62,$BC$62:$BE$223,2,FALSE)</f>
        <v>#NUM!</v>
      </c>
      <c r="BX62" s="128" t="e">
        <f t="shared" ref="BX62:BX99" ca="1" si="50">VLOOKUP(BT62,$BC$62:$BE$223,3,FALSE)</f>
        <v>#NUM!</v>
      </c>
      <c r="BY62" s="128" t="str">
        <f t="shared" ref="BY62:BY99" ca="1" si="51">IFERROR(VLOOKUP($BC62,BU$62:BW$223,3,FALSE),"")</f>
        <v/>
      </c>
      <c r="BZ62" s="128" t="str">
        <f ca="1">IFERROR(BY62+CA62-1,"")</f>
        <v/>
      </c>
      <c r="CA62" s="90">
        <f t="shared" ref="CA62:CA99" ca="1" si="52">SUMIF($BU$62:$BU$223,$BC62,$BV$62:$BV$223)</f>
        <v>0</v>
      </c>
      <c r="CB62" s="90"/>
      <c r="CC62" s="90"/>
      <c r="CD62" s="129"/>
      <c r="CE62" s="130">
        <f t="shared" ref="CE62:CE96" ca="1" si="53">IF(OR($AZ62="",$BA62=""),0,MAX(MIN(CE$61,$BA62)-MAX(CF$61,$AZ62)+1,0))</f>
        <v>0</v>
      </c>
      <c r="CF62" s="46">
        <f t="shared" ref="CF62:CU77" ca="1" si="54">IF(OR($AZ62="",$BA62=""),0,MAX(MIN(CF$61-1,$BA62)-MAX(CG$61,$AZ62)+1,0))</f>
        <v>0</v>
      </c>
      <c r="CG62" s="46">
        <f t="shared" ca="1" si="54"/>
        <v>0</v>
      </c>
      <c r="CH62" s="46">
        <f t="shared" ca="1" si="54"/>
        <v>0</v>
      </c>
      <c r="CI62" s="46">
        <f t="shared" ca="1" si="54"/>
        <v>0</v>
      </c>
      <c r="CJ62" s="46">
        <f t="shared" ca="1" si="54"/>
        <v>0</v>
      </c>
      <c r="CK62" s="46">
        <f t="shared" ca="1" si="54"/>
        <v>0</v>
      </c>
      <c r="CL62" s="46">
        <f t="shared" ca="1" si="54"/>
        <v>0</v>
      </c>
      <c r="CM62" s="46">
        <f t="shared" ca="1" si="54"/>
        <v>0</v>
      </c>
      <c r="CN62" s="46">
        <f t="shared" ca="1" si="54"/>
        <v>0</v>
      </c>
      <c r="CO62" s="46">
        <f t="shared" ca="1" si="54"/>
        <v>0</v>
      </c>
      <c r="CP62" s="46">
        <f t="shared" ca="1" si="54"/>
        <v>0</v>
      </c>
      <c r="CQ62" s="46">
        <f t="shared" ca="1" si="54"/>
        <v>0</v>
      </c>
      <c r="CR62" s="46">
        <f t="shared" ca="1" si="54"/>
        <v>0</v>
      </c>
      <c r="CS62" s="46">
        <f t="shared" ca="1" si="54"/>
        <v>0</v>
      </c>
      <c r="CT62" s="46">
        <f t="shared" ca="1" si="54"/>
        <v>0</v>
      </c>
      <c r="CU62" s="46">
        <f t="shared" ca="1" si="54"/>
        <v>0</v>
      </c>
      <c r="CV62" s="46">
        <f t="shared" ref="CV62:DK77" ca="1" si="55">IF(OR($AZ62="",$BA62=""),0,MAX(MIN(CV$61-1,$BA62)-MAX(CW$61,$AZ62)+1,0))</f>
        <v>0</v>
      </c>
      <c r="CW62" s="46">
        <f t="shared" ca="1" si="55"/>
        <v>0</v>
      </c>
      <c r="CX62" s="46">
        <f t="shared" ca="1" si="55"/>
        <v>0</v>
      </c>
      <c r="CY62" s="46">
        <f t="shared" ca="1" si="55"/>
        <v>0</v>
      </c>
      <c r="CZ62" s="46">
        <f t="shared" ca="1" si="55"/>
        <v>0</v>
      </c>
      <c r="DA62" s="46">
        <f t="shared" ca="1" si="55"/>
        <v>0</v>
      </c>
      <c r="DB62" s="46">
        <f t="shared" ca="1" si="55"/>
        <v>0</v>
      </c>
      <c r="DC62" s="46">
        <f t="shared" ca="1" si="55"/>
        <v>0</v>
      </c>
      <c r="DD62" s="46">
        <f t="shared" ca="1" si="55"/>
        <v>0</v>
      </c>
      <c r="DE62" s="46">
        <f t="shared" ca="1" si="55"/>
        <v>0</v>
      </c>
      <c r="DF62" s="46">
        <f t="shared" ca="1" si="55"/>
        <v>0</v>
      </c>
      <c r="DG62" s="46">
        <f t="shared" ca="1" si="55"/>
        <v>0</v>
      </c>
      <c r="DH62" s="46">
        <f t="shared" ca="1" si="55"/>
        <v>0</v>
      </c>
      <c r="DI62" s="46">
        <f t="shared" ca="1" si="55"/>
        <v>0</v>
      </c>
      <c r="DJ62" s="46">
        <f t="shared" ca="1" si="55"/>
        <v>0</v>
      </c>
      <c r="DK62" s="46">
        <f t="shared" ca="1" si="55"/>
        <v>0</v>
      </c>
      <c r="DL62" s="46">
        <f t="shared" ref="DL62:EA77" ca="1" si="56">IF(OR($AZ62="",$BA62=""),0,MAX(MIN(DL$61-1,$BA62)-MAX(DM$61,$AZ62)+1,0))</f>
        <v>0</v>
      </c>
      <c r="DM62" s="46">
        <f t="shared" ca="1" si="56"/>
        <v>0</v>
      </c>
      <c r="DN62" s="46">
        <f t="shared" ca="1" si="56"/>
        <v>0</v>
      </c>
      <c r="DO62" s="46">
        <f t="shared" ca="1" si="56"/>
        <v>0</v>
      </c>
      <c r="DP62" s="46">
        <f t="shared" ca="1" si="56"/>
        <v>0</v>
      </c>
      <c r="DQ62" s="46">
        <f t="shared" ca="1" si="56"/>
        <v>0</v>
      </c>
      <c r="DR62" s="46">
        <f t="shared" ca="1" si="56"/>
        <v>0</v>
      </c>
      <c r="DS62" s="46">
        <f t="shared" ca="1" si="56"/>
        <v>0</v>
      </c>
      <c r="DT62" s="46">
        <f t="shared" ca="1" si="56"/>
        <v>0</v>
      </c>
      <c r="DU62" s="46">
        <f t="shared" ca="1" si="56"/>
        <v>0</v>
      </c>
      <c r="DV62" s="46">
        <f t="shared" ca="1" si="56"/>
        <v>0</v>
      </c>
      <c r="DW62" s="46">
        <f t="shared" ca="1" si="56"/>
        <v>0</v>
      </c>
      <c r="DX62" s="46">
        <f t="shared" ca="1" si="56"/>
        <v>0</v>
      </c>
      <c r="DY62" s="46">
        <f t="shared" ca="1" si="56"/>
        <v>0</v>
      </c>
      <c r="DZ62" s="46">
        <f t="shared" ca="1" si="56"/>
        <v>0</v>
      </c>
      <c r="EA62" s="46">
        <f t="shared" ca="1" si="56"/>
        <v>0</v>
      </c>
      <c r="EB62" s="46">
        <f t="shared" ref="EB62:EQ77" ca="1" si="57">IF(OR($AZ62="",$BA62=""),0,MAX(MIN(EB$61-1,$BA62)-MAX(EC$61,$AZ62)+1,0))</f>
        <v>0</v>
      </c>
      <c r="EC62" s="46">
        <f t="shared" ca="1" si="57"/>
        <v>0</v>
      </c>
      <c r="ED62" s="46">
        <f t="shared" ca="1" si="57"/>
        <v>0</v>
      </c>
      <c r="EE62" s="46">
        <f t="shared" ca="1" si="57"/>
        <v>0</v>
      </c>
      <c r="EF62" s="46">
        <f t="shared" ca="1" si="57"/>
        <v>0</v>
      </c>
      <c r="EG62" s="46">
        <f t="shared" ca="1" si="57"/>
        <v>0</v>
      </c>
      <c r="EH62" s="46">
        <f t="shared" ca="1" si="57"/>
        <v>0</v>
      </c>
      <c r="EI62" s="46">
        <f t="shared" ca="1" si="57"/>
        <v>0</v>
      </c>
      <c r="EJ62" s="46">
        <f t="shared" ca="1" si="57"/>
        <v>0</v>
      </c>
      <c r="EK62" s="46">
        <f t="shared" ca="1" si="57"/>
        <v>0</v>
      </c>
      <c r="EL62" s="46">
        <f t="shared" ca="1" si="57"/>
        <v>0</v>
      </c>
      <c r="EM62" s="46">
        <f t="shared" ca="1" si="57"/>
        <v>0</v>
      </c>
      <c r="EN62" s="46">
        <f t="shared" ca="1" si="57"/>
        <v>0</v>
      </c>
      <c r="EO62" s="46">
        <f t="shared" ca="1" si="57"/>
        <v>0</v>
      </c>
      <c r="EP62" s="46">
        <f t="shared" ca="1" si="57"/>
        <v>0</v>
      </c>
      <c r="EQ62" s="46">
        <f t="shared" ca="1" si="57"/>
        <v>0</v>
      </c>
      <c r="ER62" s="46">
        <f t="shared" ref="ER62:FG77" ca="1" si="58">IF(OR($AZ62="",$BA62=""),0,MAX(MIN(ER$61-1,$BA62)-MAX(ES$61,$AZ62)+1,0))</f>
        <v>0</v>
      </c>
      <c r="ES62" s="46">
        <f t="shared" ca="1" si="58"/>
        <v>0</v>
      </c>
      <c r="ET62" s="46">
        <f t="shared" ca="1" si="58"/>
        <v>0</v>
      </c>
      <c r="EU62" s="46">
        <f t="shared" ca="1" si="58"/>
        <v>0</v>
      </c>
      <c r="EV62" s="46">
        <f t="shared" ca="1" si="58"/>
        <v>0</v>
      </c>
      <c r="EW62" s="46">
        <f t="shared" ca="1" si="58"/>
        <v>0</v>
      </c>
      <c r="EX62" s="46">
        <f t="shared" ca="1" si="58"/>
        <v>0</v>
      </c>
      <c r="EY62" s="46">
        <f t="shared" ca="1" si="58"/>
        <v>0</v>
      </c>
      <c r="EZ62" s="46">
        <f t="shared" ca="1" si="58"/>
        <v>0</v>
      </c>
      <c r="FA62" s="46">
        <f t="shared" ca="1" si="58"/>
        <v>0</v>
      </c>
      <c r="FB62" s="46">
        <f t="shared" ca="1" si="58"/>
        <v>0</v>
      </c>
      <c r="FC62" s="46">
        <f t="shared" ca="1" si="58"/>
        <v>0</v>
      </c>
      <c r="FD62" s="46">
        <f t="shared" ca="1" si="58"/>
        <v>0</v>
      </c>
      <c r="FE62" s="46">
        <f t="shared" ca="1" si="58"/>
        <v>0</v>
      </c>
      <c r="FF62" s="46">
        <f t="shared" ca="1" si="58"/>
        <v>0</v>
      </c>
      <c r="FG62" s="46">
        <f t="shared" ca="1" si="58"/>
        <v>0</v>
      </c>
      <c r="FH62" s="46">
        <f t="shared" ref="FH62:FW77" ca="1" si="59">IF(OR($AZ62="",$BA62=""),0,MAX(MIN(FH$61-1,$BA62)-MAX(FI$61,$AZ62)+1,0))</f>
        <v>0</v>
      </c>
      <c r="FI62" s="46">
        <f t="shared" ca="1" si="59"/>
        <v>0</v>
      </c>
      <c r="FJ62" s="46">
        <f t="shared" ca="1" si="59"/>
        <v>0</v>
      </c>
      <c r="FK62" s="46">
        <f t="shared" ca="1" si="59"/>
        <v>0</v>
      </c>
      <c r="FL62" s="46">
        <f t="shared" ca="1" si="59"/>
        <v>0</v>
      </c>
      <c r="FM62" s="46">
        <f t="shared" ca="1" si="59"/>
        <v>0</v>
      </c>
      <c r="FN62" s="46">
        <f t="shared" ca="1" si="59"/>
        <v>0</v>
      </c>
      <c r="FO62" s="46">
        <f t="shared" ca="1" si="59"/>
        <v>0</v>
      </c>
      <c r="FP62" s="46">
        <f t="shared" ca="1" si="59"/>
        <v>0</v>
      </c>
      <c r="FQ62" s="46">
        <f t="shared" ca="1" si="59"/>
        <v>0</v>
      </c>
      <c r="FR62" s="46">
        <f t="shared" ca="1" si="59"/>
        <v>0</v>
      </c>
      <c r="FS62" s="46">
        <f t="shared" ca="1" si="59"/>
        <v>0</v>
      </c>
      <c r="FT62" s="46">
        <f t="shared" ca="1" si="59"/>
        <v>0</v>
      </c>
      <c r="FU62" s="46">
        <f t="shared" ca="1" si="59"/>
        <v>0</v>
      </c>
      <c r="FV62" s="46">
        <f t="shared" ca="1" si="59"/>
        <v>0</v>
      </c>
      <c r="FW62" s="46">
        <f t="shared" ca="1" si="59"/>
        <v>0</v>
      </c>
      <c r="FX62" s="46">
        <f t="shared" ref="FX62:GM77" ca="1" si="60">IF(OR($AZ62="",$BA62=""),0,MAX(MIN(FX$61-1,$BA62)-MAX(FY$61,$AZ62)+1,0))</f>
        <v>0</v>
      </c>
      <c r="FY62" s="46">
        <f t="shared" ca="1" si="60"/>
        <v>0</v>
      </c>
      <c r="FZ62" s="46">
        <f t="shared" ca="1" si="60"/>
        <v>0</v>
      </c>
      <c r="GA62" s="46">
        <f t="shared" ca="1" si="60"/>
        <v>0</v>
      </c>
      <c r="GB62" s="46">
        <f t="shared" ca="1" si="60"/>
        <v>0</v>
      </c>
      <c r="GC62" s="46">
        <f t="shared" ca="1" si="60"/>
        <v>0</v>
      </c>
      <c r="GD62" s="46">
        <f t="shared" ca="1" si="60"/>
        <v>0</v>
      </c>
      <c r="GE62" s="46">
        <f t="shared" ca="1" si="60"/>
        <v>0</v>
      </c>
      <c r="GF62" s="46">
        <f t="shared" ca="1" si="60"/>
        <v>0</v>
      </c>
      <c r="GG62" s="46">
        <f t="shared" ca="1" si="60"/>
        <v>0</v>
      </c>
      <c r="GH62" s="46">
        <f t="shared" ca="1" si="60"/>
        <v>0</v>
      </c>
      <c r="GI62" s="46">
        <f t="shared" ca="1" si="60"/>
        <v>0</v>
      </c>
      <c r="GJ62" s="46">
        <f t="shared" ca="1" si="60"/>
        <v>0</v>
      </c>
      <c r="GK62" s="46">
        <f t="shared" ca="1" si="60"/>
        <v>0</v>
      </c>
      <c r="GL62" s="46">
        <f t="shared" ca="1" si="60"/>
        <v>0</v>
      </c>
      <c r="GM62" s="46">
        <f t="shared" ca="1" si="60"/>
        <v>0</v>
      </c>
      <c r="GN62" s="46">
        <f t="shared" ref="GN62:HC77" ca="1" si="61">IF(OR($AZ62="",$BA62=""),0,MAX(MIN(GN$61-1,$BA62)-MAX(GO$61,$AZ62)+1,0))</f>
        <v>0</v>
      </c>
      <c r="GO62" s="46">
        <f t="shared" ca="1" si="61"/>
        <v>0</v>
      </c>
      <c r="GP62" s="46">
        <f t="shared" ca="1" si="61"/>
        <v>0</v>
      </c>
      <c r="GQ62" s="46">
        <f t="shared" ca="1" si="61"/>
        <v>0</v>
      </c>
      <c r="GR62" s="46">
        <f t="shared" ca="1" si="61"/>
        <v>0</v>
      </c>
      <c r="GS62" s="46">
        <f t="shared" ca="1" si="61"/>
        <v>0</v>
      </c>
      <c r="GT62" s="46">
        <f t="shared" ca="1" si="61"/>
        <v>0</v>
      </c>
      <c r="GU62" s="46">
        <f t="shared" ca="1" si="61"/>
        <v>0</v>
      </c>
      <c r="GV62" s="46">
        <f t="shared" ca="1" si="61"/>
        <v>0</v>
      </c>
      <c r="GW62" s="46">
        <f t="shared" ca="1" si="61"/>
        <v>0</v>
      </c>
      <c r="GX62" s="46">
        <f t="shared" ca="1" si="61"/>
        <v>0</v>
      </c>
      <c r="GY62" s="46">
        <f t="shared" ca="1" si="61"/>
        <v>0</v>
      </c>
      <c r="GZ62" s="46">
        <f t="shared" ca="1" si="61"/>
        <v>0</v>
      </c>
      <c r="HA62" s="46">
        <f t="shared" ca="1" si="61"/>
        <v>0</v>
      </c>
      <c r="HB62" s="46">
        <f t="shared" ca="1" si="61"/>
        <v>0</v>
      </c>
      <c r="HC62" s="46">
        <f t="shared" ca="1" si="61"/>
        <v>0</v>
      </c>
      <c r="HD62" s="46">
        <f t="shared" ref="HD62:HS77" ca="1" si="62">IF(OR($AZ62="",$BA62=""),0,MAX(MIN(HD$61-1,$BA62)-MAX(HE$61,$AZ62)+1,0))</f>
        <v>0</v>
      </c>
      <c r="HE62" s="46">
        <f t="shared" ca="1" si="62"/>
        <v>0</v>
      </c>
      <c r="HF62" s="46">
        <f t="shared" ca="1" si="62"/>
        <v>0</v>
      </c>
      <c r="HG62" s="46">
        <f t="shared" ca="1" si="62"/>
        <v>0</v>
      </c>
      <c r="HH62" s="46">
        <f t="shared" ca="1" si="62"/>
        <v>0</v>
      </c>
      <c r="HI62" s="46">
        <f t="shared" ca="1" si="62"/>
        <v>0</v>
      </c>
      <c r="HJ62" s="46">
        <f t="shared" ca="1" si="62"/>
        <v>0</v>
      </c>
      <c r="HK62" s="46">
        <f t="shared" ca="1" si="62"/>
        <v>0</v>
      </c>
      <c r="HL62" s="46">
        <f t="shared" ca="1" si="62"/>
        <v>0</v>
      </c>
      <c r="HM62" s="46">
        <f t="shared" ca="1" si="62"/>
        <v>0</v>
      </c>
      <c r="HN62" s="46">
        <f t="shared" ca="1" si="62"/>
        <v>0</v>
      </c>
      <c r="HO62" s="46">
        <f t="shared" ca="1" si="62"/>
        <v>0</v>
      </c>
      <c r="HP62" s="46">
        <f t="shared" ca="1" si="62"/>
        <v>0</v>
      </c>
      <c r="HQ62" s="46">
        <f t="shared" ca="1" si="62"/>
        <v>0</v>
      </c>
      <c r="HR62" s="46">
        <f t="shared" ca="1" si="62"/>
        <v>0</v>
      </c>
      <c r="HS62" s="46">
        <f t="shared" ca="1" si="62"/>
        <v>0</v>
      </c>
      <c r="HT62" s="46">
        <f t="shared" ref="HT62:II77" ca="1" si="63">IF(OR($AZ62="",$BA62=""),0,MAX(MIN(HT$61-1,$BA62)-MAX(HU$61,$AZ62)+1,0))</f>
        <v>0</v>
      </c>
      <c r="HU62" s="46">
        <f t="shared" ca="1" si="63"/>
        <v>0</v>
      </c>
      <c r="HV62" s="46">
        <f t="shared" ca="1" si="63"/>
        <v>0</v>
      </c>
      <c r="HW62" s="46">
        <f t="shared" ca="1" si="63"/>
        <v>0</v>
      </c>
      <c r="HX62" s="46">
        <f t="shared" ca="1" si="63"/>
        <v>0</v>
      </c>
      <c r="HY62" s="46">
        <f t="shared" ca="1" si="63"/>
        <v>0</v>
      </c>
      <c r="HZ62" s="46">
        <f t="shared" ca="1" si="63"/>
        <v>0</v>
      </c>
      <c r="IA62" s="46">
        <f t="shared" ca="1" si="63"/>
        <v>0</v>
      </c>
      <c r="IB62" s="46">
        <f t="shared" ca="1" si="63"/>
        <v>0</v>
      </c>
      <c r="IC62" s="46">
        <f t="shared" ca="1" si="63"/>
        <v>0</v>
      </c>
      <c r="ID62" s="46">
        <f t="shared" ca="1" si="63"/>
        <v>0</v>
      </c>
      <c r="IE62" s="46">
        <f t="shared" ca="1" si="63"/>
        <v>0</v>
      </c>
      <c r="IF62" s="46">
        <f t="shared" ca="1" si="63"/>
        <v>0</v>
      </c>
      <c r="IG62" s="46">
        <f t="shared" ca="1" si="63"/>
        <v>0</v>
      </c>
      <c r="IH62" s="46">
        <f t="shared" ca="1" si="63"/>
        <v>0</v>
      </c>
      <c r="II62" s="46">
        <f t="shared" ca="1" si="63"/>
        <v>0</v>
      </c>
      <c r="IJ62" s="46">
        <f t="shared" ref="IJ62:IY77" ca="1" si="64">IF(OR($AZ62="",$BA62=""),0,MAX(MIN(IJ$61-1,$BA62)-MAX(IK$61,$AZ62)+1,0))</f>
        <v>0</v>
      </c>
      <c r="IK62" s="46">
        <f t="shared" ca="1" si="64"/>
        <v>0</v>
      </c>
      <c r="IL62" s="46">
        <f t="shared" ca="1" si="64"/>
        <v>0</v>
      </c>
      <c r="IM62" s="46">
        <f t="shared" ca="1" si="64"/>
        <v>0</v>
      </c>
      <c r="IN62" s="46">
        <f t="shared" ca="1" si="64"/>
        <v>0</v>
      </c>
      <c r="IO62" s="46">
        <f t="shared" ca="1" si="64"/>
        <v>0</v>
      </c>
      <c r="IP62" s="46">
        <f t="shared" ca="1" si="64"/>
        <v>0</v>
      </c>
      <c r="IQ62" s="46">
        <f t="shared" ca="1" si="64"/>
        <v>0</v>
      </c>
      <c r="IR62" s="46">
        <f t="shared" ca="1" si="64"/>
        <v>0</v>
      </c>
      <c r="IS62" s="46">
        <f t="shared" ca="1" si="64"/>
        <v>0</v>
      </c>
      <c r="IT62" s="46">
        <f t="shared" ca="1" si="64"/>
        <v>0</v>
      </c>
      <c r="IU62" s="46">
        <f t="shared" ca="1" si="64"/>
        <v>0</v>
      </c>
      <c r="IV62" s="46">
        <f t="shared" ca="1" si="64"/>
        <v>0</v>
      </c>
      <c r="IW62" s="46">
        <f t="shared" ca="1" si="64"/>
        <v>0</v>
      </c>
      <c r="IX62" s="46">
        <f t="shared" ca="1" si="64"/>
        <v>0</v>
      </c>
      <c r="IY62" s="46">
        <f t="shared" ca="1" si="64"/>
        <v>0</v>
      </c>
      <c r="IZ62" s="46">
        <f t="shared" ref="IZ62:JO77" ca="1" si="65">IF(OR($AZ62="",$BA62=""),0,MAX(MIN(IZ$61-1,$BA62)-MAX(JA$61,$AZ62)+1,0))</f>
        <v>0</v>
      </c>
      <c r="JA62" s="46">
        <f t="shared" ca="1" si="65"/>
        <v>0</v>
      </c>
      <c r="JB62" s="46">
        <f t="shared" ca="1" si="65"/>
        <v>0</v>
      </c>
      <c r="JC62" s="46">
        <f t="shared" ca="1" si="65"/>
        <v>0</v>
      </c>
      <c r="JD62" s="46">
        <f t="shared" ca="1" si="65"/>
        <v>0</v>
      </c>
      <c r="JE62" s="46">
        <f t="shared" ca="1" si="65"/>
        <v>0</v>
      </c>
      <c r="JF62" s="46">
        <f t="shared" ca="1" si="65"/>
        <v>0</v>
      </c>
      <c r="JG62" s="46">
        <f t="shared" ca="1" si="65"/>
        <v>0</v>
      </c>
      <c r="JH62" s="46">
        <f t="shared" ca="1" si="65"/>
        <v>0</v>
      </c>
      <c r="JI62" s="46">
        <f t="shared" ca="1" si="65"/>
        <v>0</v>
      </c>
      <c r="JJ62" s="46">
        <f t="shared" ca="1" si="65"/>
        <v>0</v>
      </c>
      <c r="JK62" s="46">
        <f t="shared" ca="1" si="65"/>
        <v>0</v>
      </c>
      <c r="JL62" s="46">
        <f t="shared" ca="1" si="65"/>
        <v>0</v>
      </c>
      <c r="JM62" s="46">
        <f t="shared" ca="1" si="65"/>
        <v>0</v>
      </c>
      <c r="JN62" s="46">
        <f t="shared" ca="1" si="65"/>
        <v>0</v>
      </c>
      <c r="JO62" s="46">
        <f t="shared" ca="1" si="65"/>
        <v>0</v>
      </c>
      <c r="JP62" s="46">
        <f t="shared" ref="JP62:KE77" ca="1" si="66">IF(OR($AZ62="",$BA62=""),0,MAX(MIN(JP$61-1,$BA62)-MAX(JQ$61,$AZ62)+1,0))</f>
        <v>0</v>
      </c>
      <c r="JQ62" s="46">
        <f t="shared" ca="1" si="66"/>
        <v>0</v>
      </c>
      <c r="JR62" s="46">
        <f t="shared" ca="1" si="66"/>
        <v>0</v>
      </c>
      <c r="JS62" s="46">
        <f t="shared" ca="1" si="66"/>
        <v>0</v>
      </c>
      <c r="JT62" s="46">
        <f t="shared" ca="1" si="66"/>
        <v>0</v>
      </c>
      <c r="JU62" s="46">
        <f t="shared" ca="1" si="66"/>
        <v>0</v>
      </c>
      <c r="JV62" s="46">
        <f t="shared" ca="1" si="66"/>
        <v>0</v>
      </c>
      <c r="JW62" s="46">
        <f t="shared" ca="1" si="66"/>
        <v>0</v>
      </c>
      <c r="JX62" s="46">
        <f t="shared" ca="1" si="66"/>
        <v>0</v>
      </c>
      <c r="JY62" s="46">
        <f t="shared" ca="1" si="66"/>
        <v>0</v>
      </c>
      <c r="JZ62" s="46">
        <f t="shared" ca="1" si="66"/>
        <v>0</v>
      </c>
      <c r="KA62" s="46">
        <f t="shared" ca="1" si="66"/>
        <v>0</v>
      </c>
      <c r="KB62" s="46">
        <f t="shared" ca="1" si="66"/>
        <v>0</v>
      </c>
      <c r="KC62" s="46">
        <f t="shared" ca="1" si="66"/>
        <v>0</v>
      </c>
      <c r="KD62" s="46">
        <f t="shared" ca="1" si="66"/>
        <v>0</v>
      </c>
      <c r="KE62" s="46">
        <f t="shared" ca="1" si="66"/>
        <v>0</v>
      </c>
      <c r="KF62" s="46">
        <f t="shared" ref="KF62:KU77" ca="1" si="67">IF(OR($AZ62="",$BA62=""),0,MAX(MIN(KF$61-1,$BA62)-MAX(KG$61,$AZ62)+1,0))</f>
        <v>0</v>
      </c>
      <c r="KG62" s="46">
        <f t="shared" ca="1" si="67"/>
        <v>0</v>
      </c>
      <c r="KH62" s="46">
        <f t="shared" ca="1" si="67"/>
        <v>0</v>
      </c>
      <c r="KI62" s="46">
        <f t="shared" ca="1" si="67"/>
        <v>0</v>
      </c>
      <c r="KJ62" s="46">
        <f t="shared" ca="1" si="67"/>
        <v>0</v>
      </c>
      <c r="KK62" s="46">
        <f t="shared" ca="1" si="67"/>
        <v>0</v>
      </c>
      <c r="KL62" s="46">
        <f t="shared" ca="1" si="67"/>
        <v>0</v>
      </c>
      <c r="KM62" s="46">
        <f t="shared" ca="1" si="67"/>
        <v>0</v>
      </c>
      <c r="KN62" s="46">
        <f t="shared" ca="1" si="67"/>
        <v>0</v>
      </c>
      <c r="KO62" s="46">
        <f t="shared" ca="1" si="67"/>
        <v>0</v>
      </c>
      <c r="KP62" s="46">
        <f t="shared" ca="1" si="67"/>
        <v>0</v>
      </c>
      <c r="KQ62" s="46">
        <f t="shared" ca="1" si="67"/>
        <v>0</v>
      </c>
      <c r="KR62" s="46">
        <f t="shared" ca="1" si="67"/>
        <v>0</v>
      </c>
      <c r="KS62" s="46">
        <f t="shared" ca="1" si="67"/>
        <v>0</v>
      </c>
      <c r="KT62" s="46">
        <f t="shared" ca="1" si="67"/>
        <v>0</v>
      </c>
      <c r="KU62" s="46">
        <f t="shared" ca="1" si="67"/>
        <v>0</v>
      </c>
      <c r="KV62" s="46">
        <f t="shared" ref="KV62:LK77" ca="1" si="68">IF(OR($AZ62="",$BA62=""),0,MAX(MIN(KV$61-1,$BA62)-MAX(KW$61,$AZ62)+1,0))</f>
        <v>0</v>
      </c>
      <c r="KW62" s="46">
        <f t="shared" ca="1" si="68"/>
        <v>0</v>
      </c>
      <c r="KX62" s="46">
        <f t="shared" ca="1" si="68"/>
        <v>0</v>
      </c>
      <c r="KY62" s="46">
        <f t="shared" ca="1" si="68"/>
        <v>0</v>
      </c>
      <c r="KZ62" s="46">
        <f t="shared" ca="1" si="68"/>
        <v>0</v>
      </c>
      <c r="LA62" s="46">
        <f t="shared" ca="1" si="68"/>
        <v>0</v>
      </c>
      <c r="LB62" s="46">
        <f t="shared" ca="1" si="68"/>
        <v>0</v>
      </c>
      <c r="LC62" s="46">
        <f t="shared" ca="1" si="68"/>
        <v>0</v>
      </c>
      <c r="LD62" s="46">
        <f t="shared" ca="1" si="68"/>
        <v>0</v>
      </c>
      <c r="LE62" s="46">
        <f t="shared" ca="1" si="68"/>
        <v>0</v>
      </c>
      <c r="LF62" s="46">
        <f t="shared" ca="1" si="68"/>
        <v>0</v>
      </c>
      <c r="LG62" s="46">
        <f t="shared" ca="1" si="68"/>
        <v>0</v>
      </c>
      <c r="LH62" s="46">
        <f t="shared" ca="1" si="68"/>
        <v>0</v>
      </c>
      <c r="LI62" s="46">
        <f t="shared" ca="1" si="68"/>
        <v>0</v>
      </c>
      <c r="LJ62" s="46">
        <f t="shared" ca="1" si="68"/>
        <v>0</v>
      </c>
      <c r="LK62" s="46">
        <f t="shared" ca="1" si="68"/>
        <v>0</v>
      </c>
      <c r="LL62" s="46">
        <f t="shared" ref="LG62:LT77" ca="1" si="69">IF(OR($AZ62="",$BA62=""),0,MAX(MIN(LL$61-1,$BA62)-MAX(LM$61,$AZ62)+1,0))</f>
        <v>0</v>
      </c>
      <c r="LM62" s="46">
        <f t="shared" ca="1" si="69"/>
        <v>0</v>
      </c>
      <c r="LN62" s="46">
        <f t="shared" ca="1" si="69"/>
        <v>0</v>
      </c>
      <c r="LO62" s="46">
        <f t="shared" ca="1" si="69"/>
        <v>0</v>
      </c>
      <c r="LP62" s="46">
        <f t="shared" ca="1" si="69"/>
        <v>0</v>
      </c>
      <c r="LQ62" s="46">
        <f t="shared" ca="1" si="69"/>
        <v>0</v>
      </c>
      <c r="LR62" s="46">
        <f t="shared" ca="1" si="69"/>
        <v>0</v>
      </c>
      <c r="LS62" s="46">
        <f t="shared" ca="1" si="69"/>
        <v>0</v>
      </c>
      <c r="LT62" s="46">
        <f t="shared" ca="1" si="69"/>
        <v>0</v>
      </c>
    </row>
    <row r="63" spans="1:333" ht="24.6" customHeight="1">
      <c r="A63" s="121">
        <v>2</v>
      </c>
      <c r="B63" s="19"/>
      <c r="C63" s="20"/>
      <c r="D63" s="20"/>
      <c r="E63" s="215" t="str">
        <f t="shared" ca="1" si="25"/>
        <v/>
      </c>
      <c r="F63" s="215">
        <f t="shared" ca="1" si="26"/>
        <v>0</v>
      </c>
      <c r="G63" s="216" t="s">
        <v>295</v>
      </c>
      <c r="H63" s="217" t="str">
        <f t="shared" si="27"/>
        <v>Falta(n) Fecha(s)</v>
      </c>
      <c r="I63" s="72"/>
      <c r="J63" s="72"/>
      <c r="K63" s="72"/>
      <c r="L63" s="72"/>
      <c r="M63" s="72"/>
      <c r="N63" s="72"/>
      <c r="O63" s="72"/>
      <c r="P63" s="72"/>
      <c r="Q63" s="210" t="str" cm="1">
        <f t="array" ref="Q63">IF(SUM(COUNTIF(J63:P63,{"SI","NO APLICA"}))=0,
   "",
   IF(SUM(COUNTIF(J63:P63,{"SI","NO APLICA"}))=COLUMNS(J63:P63),
      "CUMPLE",
      "NO CUMPLE"))</f>
        <v/>
      </c>
      <c r="R63" s="72"/>
      <c r="S63" s="19"/>
      <c r="T63" s="72"/>
      <c r="U63" s="19"/>
      <c r="V63" s="72"/>
      <c r="W63" s="72"/>
      <c r="X63" s="72"/>
      <c r="Y63" s="210" t="str">
        <f t="shared" ref="Y63:Y96" si="70">IF(AND(W63="",X63=""),
   "",
   IF(AND(OR(W63="SI",W63="NO APLICA"),
        OR(X63="SI",X63="NO APLICA")),
      "CUMPLE",
      "NO CUMPLE"))</f>
        <v/>
      </c>
      <c r="Z63" s="211" t="str">
        <f t="shared" ref="Z63:Z96" si="71">IF(AND(I63="",Q63="",T63="",V63="",Y63=""),"",
IF(COUNTIF(I63:Y63,"NO CUMPLE")&gt;0,"NO CUMPLE","CUMPLE"))</f>
        <v/>
      </c>
      <c r="AA63" s="476"/>
      <c r="AB63" s="477"/>
      <c r="AD63" s="122" t="str">
        <f t="shared" ca="1" si="28"/>
        <v/>
      </c>
      <c r="AE63" s="122" t="str">
        <f t="shared" ca="1" si="28"/>
        <v/>
      </c>
      <c r="AF63" s="123">
        <f t="shared" ca="1" si="28"/>
        <v>0</v>
      </c>
      <c r="AG63" s="122" t="str">
        <f t="shared" ca="1" si="29"/>
        <v/>
      </c>
      <c r="AH63" s="122" t="str">
        <f t="shared" ca="1" si="29"/>
        <v/>
      </c>
      <c r="AI63" s="123">
        <f t="shared" ca="1" si="29"/>
        <v>0</v>
      </c>
      <c r="AW63" s="46" t="str">
        <f t="shared" ca="1" si="30"/>
        <v/>
      </c>
      <c r="AX63" s="46">
        <f t="shared" ca="1" si="30"/>
        <v>1</v>
      </c>
      <c r="AY63" s="96">
        <v>2</v>
      </c>
      <c r="AZ63" s="47" t="str">
        <f t="shared" ca="1" si="31"/>
        <v/>
      </c>
      <c r="BA63" s="47">
        <f t="shared" ca="1" si="32"/>
        <v>0</v>
      </c>
      <c r="BB63" s="90">
        <f t="shared" si="33"/>
        <v>1</v>
      </c>
      <c r="BC63" s="124">
        <v>2</v>
      </c>
      <c r="BD63" s="125">
        <f t="shared" ca="1" si="34"/>
        <v>1</v>
      </c>
      <c r="BE63" s="126">
        <f t="shared" ca="1" si="35"/>
        <v>1</v>
      </c>
      <c r="BF63" s="90">
        <f t="shared" ca="1" si="36"/>
        <v>0</v>
      </c>
      <c r="BG63" s="90">
        <f ca="1">IF(OR(BD63=1,BE63=1),0,IF(AND(BF62=1,(BE62-BD62)&lt;&gt;1),BF63+1,IF(AND(BF63=1,(BE63-BD63&lt;&gt;1)),0,BF63)))</f>
        <v>0</v>
      </c>
      <c r="BH63" s="90" t="str">
        <f t="shared" ref="BH63:BH128" ca="1" si="72">IF(BG63=0,"",$BC63)</f>
        <v/>
      </c>
      <c r="BI63" s="90" t="e">
        <f t="shared" ca="1" si="37"/>
        <v>#NUM!</v>
      </c>
      <c r="BJ63" s="90" t="str">
        <f t="shared" ca="1" si="38"/>
        <v/>
      </c>
      <c r="BK63" s="127">
        <f t="shared" ca="1" si="39"/>
        <v>0</v>
      </c>
      <c r="BL63" s="128" t="e">
        <f t="shared" ca="1" si="40"/>
        <v>#NUM!</v>
      </c>
      <c r="BM63" s="128" t="e">
        <f t="shared" ca="1" si="41"/>
        <v>#NUM!</v>
      </c>
      <c r="BN63" s="128" t="str">
        <f t="shared" ca="1" si="42"/>
        <v/>
      </c>
      <c r="BO63" s="128" t="str">
        <f t="shared" ref="BO63:BO128" ca="1" si="73">IFERROR(BN63+BP63-1,"")</f>
        <v/>
      </c>
      <c r="BP63" s="90">
        <f t="shared" ca="1" si="43"/>
        <v>0</v>
      </c>
      <c r="BQ63" s="90">
        <f t="shared" ca="1" si="44"/>
        <v>0</v>
      </c>
      <c r="BR63" s="90">
        <f ca="1">IF(OR(BD63=1,BE63=1),0,IF(AND(BQ62=1,(BE62-BD62)&lt;&gt;1),BQ63+1,IF(AND(BQ63=1,(BE63-BD63&lt;&gt;1)),0,BQ63)))</f>
        <v>0</v>
      </c>
      <c r="BS63" s="90" t="str">
        <f t="shared" ca="1" si="45"/>
        <v/>
      </c>
      <c r="BT63" s="90" t="e">
        <f t="shared" ca="1" si="46"/>
        <v>#NUM!</v>
      </c>
      <c r="BU63" s="90" t="e">
        <f t="shared" ca="1" si="47"/>
        <v>#NUM!</v>
      </c>
      <c r="BV63" s="127">
        <f t="shared" ca="1" si="48"/>
        <v>0</v>
      </c>
      <c r="BW63" s="128" t="e">
        <f t="shared" ca="1" si="49"/>
        <v>#NUM!</v>
      </c>
      <c r="BX63" s="128" t="e">
        <f t="shared" ca="1" si="50"/>
        <v>#NUM!</v>
      </c>
      <c r="BY63" s="128" t="str">
        <f t="shared" ca="1" si="51"/>
        <v/>
      </c>
      <c r="BZ63" s="128" t="str">
        <f t="shared" ref="BZ63:BZ128" ca="1" si="74">IFERROR(BY63+CA63-1,"")</f>
        <v/>
      </c>
      <c r="CA63" s="90">
        <f t="shared" ca="1" si="52"/>
        <v>0</v>
      </c>
      <c r="CB63" s="90"/>
      <c r="CC63" s="90"/>
      <c r="CD63" s="129"/>
      <c r="CE63" s="130">
        <f t="shared" ca="1" si="53"/>
        <v>0</v>
      </c>
      <c r="CF63" s="46">
        <f t="shared" ca="1" si="54"/>
        <v>0</v>
      </c>
      <c r="CG63" s="46">
        <f t="shared" ca="1" si="54"/>
        <v>0</v>
      </c>
      <c r="CH63" s="46">
        <f t="shared" ca="1" si="54"/>
        <v>0</v>
      </c>
      <c r="CI63" s="46">
        <f t="shared" ca="1" si="54"/>
        <v>0</v>
      </c>
      <c r="CJ63" s="46">
        <f t="shared" ca="1" si="54"/>
        <v>0</v>
      </c>
      <c r="CK63" s="46">
        <f t="shared" ca="1" si="54"/>
        <v>0</v>
      </c>
      <c r="CL63" s="46">
        <f t="shared" ca="1" si="54"/>
        <v>0</v>
      </c>
      <c r="CM63" s="46">
        <f t="shared" ca="1" si="54"/>
        <v>0</v>
      </c>
      <c r="CN63" s="46">
        <f t="shared" ca="1" si="54"/>
        <v>0</v>
      </c>
      <c r="CO63" s="46">
        <f t="shared" ca="1" si="54"/>
        <v>0</v>
      </c>
      <c r="CP63" s="46">
        <f t="shared" ca="1" si="54"/>
        <v>0</v>
      </c>
      <c r="CQ63" s="46">
        <f t="shared" ca="1" si="54"/>
        <v>0</v>
      </c>
      <c r="CR63" s="46">
        <f t="shared" ca="1" si="54"/>
        <v>0</v>
      </c>
      <c r="CS63" s="46">
        <f t="shared" ca="1" si="54"/>
        <v>0</v>
      </c>
      <c r="CT63" s="46">
        <f t="shared" ca="1" si="54"/>
        <v>0</v>
      </c>
      <c r="CU63" s="46">
        <f t="shared" ca="1" si="54"/>
        <v>0</v>
      </c>
      <c r="CV63" s="46">
        <f t="shared" ca="1" si="55"/>
        <v>0</v>
      </c>
      <c r="CW63" s="46">
        <f t="shared" ca="1" si="55"/>
        <v>0</v>
      </c>
      <c r="CX63" s="46">
        <f t="shared" ca="1" si="55"/>
        <v>0</v>
      </c>
      <c r="CY63" s="46">
        <f t="shared" ca="1" si="55"/>
        <v>0</v>
      </c>
      <c r="CZ63" s="46">
        <f t="shared" ca="1" si="55"/>
        <v>0</v>
      </c>
      <c r="DA63" s="46">
        <f t="shared" ca="1" si="55"/>
        <v>0</v>
      </c>
      <c r="DB63" s="46">
        <f t="shared" ca="1" si="55"/>
        <v>0</v>
      </c>
      <c r="DC63" s="46">
        <f t="shared" ca="1" si="55"/>
        <v>0</v>
      </c>
      <c r="DD63" s="46">
        <f t="shared" ca="1" si="55"/>
        <v>0</v>
      </c>
      <c r="DE63" s="46">
        <f t="shared" ca="1" si="55"/>
        <v>0</v>
      </c>
      <c r="DF63" s="46">
        <f t="shared" ca="1" si="55"/>
        <v>0</v>
      </c>
      <c r="DG63" s="46">
        <f t="shared" ca="1" si="55"/>
        <v>0</v>
      </c>
      <c r="DH63" s="46">
        <f t="shared" ca="1" si="55"/>
        <v>0</v>
      </c>
      <c r="DI63" s="46">
        <f t="shared" ca="1" si="55"/>
        <v>0</v>
      </c>
      <c r="DJ63" s="46">
        <f t="shared" ca="1" si="55"/>
        <v>0</v>
      </c>
      <c r="DK63" s="46">
        <f t="shared" ca="1" si="55"/>
        <v>0</v>
      </c>
      <c r="DL63" s="46">
        <f t="shared" ca="1" si="56"/>
        <v>0</v>
      </c>
      <c r="DM63" s="46">
        <f t="shared" ca="1" si="56"/>
        <v>0</v>
      </c>
      <c r="DN63" s="46">
        <f t="shared" ca="1" si="56"/>
        <v>0</v>
      </c>
      <c r="DO63" s="46">
        <f t="shared" ca="1" si="56"/>
        <v>0</v>
      </c>
      <c r="DP63" s="46">
        <f t="shared" ca="1" si="56"/>
        <v>0</v>
      </c>
      <c r="DQ63" s="46">
        <f t="shared" ca="1" si="56"/>
        <v>0</v>
      </c>
      <c r="DR63" s="46">
        <f t="shared" ca="1" si="56"/>
        <v>0</v>
      </c>
      <c r="DS63" s="46">
        <f t="shared" ca="1" si="56"/>
        <v>0</v>
      </c>
      <c r="DT63" s="46">
        <f t="shared" ca="1" si="56"/>
        <v>0</v>
      </c>
      <c r="DU63" s="46">
        <f t="shared" ca="1" si="56"/>
        <v>0</v>
      </c>
      <c r="DV63" s="46">
        <f t="shared" ca="1" si="56"/>
        <v>0</v>
      </c>
      <c r="DW63" s="46">
        <f t="shared" ca="1" si="56"/>
        <v>0</v>
      </c>
      <c r="DX63" s="46">
        <f t="shared" ca="1" si="56"/>
        <v>0</v>
      </c>
      <c r="DY63" s="46">
        <f t="shared" ca="1" si="56"/>
        <v>0</v>
      </c>
      <c r="DZ63" s="46">
        <f t="shared" ca="1" si="56"/>
        <v>0</v>
      </c>
      <c r="EA63" s="46">
        <f t="shared" ca="1" si="56"/>
        <v>0</v>
      </c>
      <c r="EB63" s="46">
        <f t="shared" ca="1" si="57"/>
        <v>0</v>
      </c>
      <c r="EC63" s="46">
        <f t="shared" ca="1" si="57"/>
        <v>0</v>
      </c>
      <c r="ED63" s="46">
        <f t="shared" ca="1" si="57"/>
        <v>0</v>
      </c>
      <c r="EE63" s="46">
        <f t="shared" ca="1" si="57"/>
        <v>0</v>
      </c>
      <c r="EF63" s="46">
        <f t="shared" ca="1" si="57"/>
        <v>0</v>
      </c>
      <c r="EG63" s="46">
        <f t="shared" ca="1" si="57"/>
        <v>0</v>
      </c>
      <c r="EH63" s="46">
        <f t="shared" ca="1" si="57"/>
        <v>0</v>
      </c>
      <c r="EI63" s="46">
        <f t="shared" ca="1" si="57"/>
        <v>0</v>
      </c>
      <c r="EJ63" s="46">
        <f t="shared" ca="1" si="57"/>
        <v>0</v>
      </c>
      <c r="EK63" s="46">
        <f t="shared" ca="1" si="57"/>
        <v>0</v>
      </c>
      <c r="EL63" s="46">
        <f t="shared" ca="1" si="57"/>
        <v>0</v>
      </c>
      <c r="EM63" s="46">
        <f t="shared" ca="1" si="57"/>
        <v>0</v>
      </c>
      <c r="EN63" s="46">
        <f t="shared" ca="1" si="57"/>
        <v>0</v>
      </c>
      <c r="EO63" s="46">
        <f t="shared" ca="1" si="57"/>
        <v>0</v>
      </c>
      <c r="EP63" s="46">
        <f t="shared" ca="1" si="57"/>
        <v>0</v>
      </c>
      <c r="EQ63" s="46">
        <f t="shared" ca="1" si="57"/>
        <v>0</v>
      </c>
      <c r="ER63" s="46">
        <f t="shared" ca="1" si="58"/>
        <v>0</v>
      </c>
      <c r="ES63" s="46">
        <f t="shared" ca="1" si="58"/>
        <v>0</v>
      </c>
      <c r="ET63" s="46">
        <f t="shared" ca="1" si="58"/>
        <v>0</v>
      </c>
      <c r="EU63" s="46">
        <f t="shared" ca="1" si="58"/>
        <v>0</v>
      </c>
      <c r="EV63" s="46">
        <f t="shared" ca="1" si="58"/>
        <v>0</v>
      </c>
      <c r="EW63" s="46">
        <f t="shared" ca="1" si="58"/>
        <v>0</v>
      </c>
      <c r="EX63" s="46">
        <f t="shared" ca="1" si="58"/>
        <v>0</v>
      </c>
      <c r="EY63" s="46">
        <f t="shared" ca="1" si="58"/>
        <v>0</v>
      </c>
      <c r="EZ63" s="46">
        <f t="shared" ca="1" si="58"/>
        <v>0</v>
      </c>
      <c r="FA63" s="46">
        <f t="shared" ca="1" si="58"/>
        <v>0</v>
      </c>
      <c r="FB63" s="46">
        <f t="shared" ca="1" si="58"/>
        <v>0</v>
      </c>
      <c r="FC63" s="46">
        <f t="shared" ca="1" si="58"/>
        <v>0</v>
      </c>
      <c r="FD63" s="46">
        <f t="shared" ca="1" si="58"/>
        <v>0</v>
      </c>
      <c r="FE63" s="46">
        <f t="shared" ca="1" si="58"/>
        <v>0</v>
      </c>
      <c r="FF63" s="46">
        <f t="shared" ca="1" si="58"/>
        <v>0</v>
      </c>
      <c r="FG63" s="46">
        <f t="shared" ca="1" si="58"/>
        <v>0</v>
      </c>
      <c r="FH63" s="46">
        <f t="shared" ca="1" si="59"/>
        <v>0</v>
      </c>
      <c r="FI63" s="46">
        <f t="shared" ca="1" si="59"/>
        <v>0</v>
      </c>
      <c r="FJ63" s="46">
        <f t="shared" ca="1" si="59"/>
        <v>0</v>
      </c>
      <c r="FK63" s="46">
        <f t="shared" ca="1" si="59"/>
        <v>0</v>
      </c>
      <c r="FL63" s="46">
        <f t="shared" ca="1" si="59"/>
        <v>0</v>
      </c>
      <c r="FM63" s="46">
        <f t="shared" ca="1" si="59"/>
        <v>0</v>
      </c>
      <c r="FN63" s="46">
        <f t="shared" ca="1" si="59"/>
        <v>0</v>
      </c>
      <c r="FO63" s="46">
        <f t="shared" ca="1" si="59"/>
        <v>0</v>
      </c>
      <c r="FP63" s="46">
        <f t="shared" ca="1" si="59"/>
        <v>0</v>
      </c>
      <c r="FQ63" s="46">
        <f t="shared" ca="1" si="59"/>
        <v>0</v>
      </c>
      <c r="FR63" s="46">
        <f t="shared" ca="1" si="59"/>
        <v>0</v>
      </c>
      <c r="FS63" s="46">
        <f t="shared" ca="1" si="59"/>
        <v>0</v>
      </c>
      <c r="FT63" s="46">
        <f t="shared" ca="1" si="59"/>
        <v>0</v>
      </c>
      <c r="FU63" s="46">
        <f t="shared" ca="1" si="59"/>
        <v>0</v>
      </c>
      <c r="FV63" s="46">
        <f t="shared" ca="1" si="59"/>
        <v>0</v>
      </c>
      <c r="FW63" s="46">
        <f t="shared" ca="1" si="59"/>
        <v>0</v>
      </c>
      <c r="FX63" s="46">
        <f t="shared" ca="1" si="60"/>
        <v>0</v>
      </c>
      <c r="FY63" s="46">
        <f t="shared" ca="1" si="60"/>
        <v>0</v>
      </c>
      <c r="FZ63" s="46">
        <f t="shared" ca="1" si="60"/>
        <v>0</v>
      </c>
      <c r="GA63" s="46">
        <f t="shared" ca="1" si="60"/>
        <v>0</v>
      </c>
      <c r="GB63" s="46">
        <f t="shared" ca="1" si="60"/>
        <v>0</v>
      </c>
      <c r="GC63" s="46">
        <f t="shared" ca="1" si="60"/>
        <v>0</v>
      </c>
      <c r="GD63" s="46">
        <f t="shared" ca="1" si="60"/>
        <v>0</v>
      </c>
      <c r="GE63" s="46">
        <f t="shared" ca="1" si="60"/>
        <v>0</v>
      </c>
      <c r="GF63" s="46">
        <f t="shared" ca="1" si="60"/>
        <v>0</v>
      </c>
      <c r="GG63" s="46">
        <f t="shared" ca="1" si="60"/>
        <v>0</v>
      </c>
      <c r="GH63" s="46">
        <f t="shared" ca="1" si="60"/>
        <v>0</v>
      </c>
      <c r="GI63" s="46">
        <f t="shared" ca="1" si="60"/>
        <v>0</v>
      </c>
      <c r="GJ63" s="46">
        <f t="shared" ca="1" si="60"/>
        <v>0</v>
      </c>
      <c r="GK63" s="46">
        <f t="shared" ca="1" si="60"/>
        <v>0</v>
      </c>
      <c r="GL63" s="46">
        <f t="shared" ca="1" si="60"/>
        <v>0</v>
      </c>
      <c r="GM63" s="46">
        <f t="shared" ca="1" si="60"/>
        <v>0</v>
      </c>
      <c r="GN63" s="46">
        <f t="shared" ca="1" si="61"/>
        <v>0</v>
      </c>
      <c r="GO63" s="46">
        <f t="shared" ca="1" si="61"/>
        <v>0</v>
      </c>
      <c r="GP63" s="46">
        <f t="shared" ca="1" si="61"/>
        <v>0</v>
      </c>
      <c r="GQ63" s="46">
        <f t="shared" ca="1" si="61"/>
        <v>0</v>
      </c>
      <c r="GR63" s="46">
        <f t="shared" ca="1" si="61"/>
        <v>0</v>
      </c>
      <c r="GS63" s="46">
        <f t="shared" ca="1" si="61"/>
        <v>0</v>
      </c>
      <c r="GT63" s="46">
        <f t="shared" ca="1" si="61"/>
        <v>0</v>
      </c>
      <c r="GU63" s="46">
        <f t="shared" ca="1" si="61"/>
        <v>0</v>
      </c>
      <c r="GV63" s="46">
        <f t="shared" ca="1" si="61"/>
        <v>0</v>
      </c>
      <c r="GW63" s="46">
        <f t="shared" ca="1" si="61"/>
        <v>0</v>
      </c>
      <c r="GX63" s="46">
        <f t="shared" ca="1" si="61"/>
        <v>0</v>
      </c>
      <c r="GY63" s="46">
        <f t="shared" ca="1" si="61"/>
        <v>0</v>
      </c>
      <c r="GZ63" s="46">
        <f t="shared" ca="1" si="61"/>
        <v>0</v>
      </c>
      <c r="HA63" s="46">
        <f t="shared" ca="1" si="61"/>
        <v>0</v>
      </c>
      <c r="HB63" s="46">
        <f t="shared" ca="1" si="61"/>
        <v>0</v>
      </c>
      <c r="HC63" s="46">
        <f t="shared" ca="1" si="61"/>
        <v>0</v>
      </c>
      <c r="HD63" s="46">
        <f t="shared" ca="1" si="62"/>
        <v>0</v>
      </c>
      <c r="HE63" s="46">
        <f t="shared" ca="1" si="62"/>
        <v>0</v>
      </c>
      <c r="HF63" s="46">
        <f t="shared" ca="1" si="62"/>
        <v>0</v>
      </c>
      <c r="HG63" s="46">
        <f t="shared" ca="1" si="62"/>
        <v>0</v>
      </c>
      <c r="HH63" s="46">
        <f t="shared" ca="1" si="62"/>
        <v>0</v>
      </c>
      <c r="HI63" s="46">
        <f t="shared" ca="1" si="62"/>
        <v>0</v>
      </c>
      <c r="HJ63" s="46">
        <f t="shared" ca="1" si="62"/>
        <v>0</v>
      </c>
      <c r="HK63" s="46">
        <f t="shared" ca="1" si="62"/>
        <v>0</v>
      </c>
      <c r="HL63" s="46">
        <f t="shared" ca="1" si="62"/>
        <v>0</v>
      </c>
      <c r="HM63" s="46">
        <f t="shared" ca="1" si="62"/>
        <v>0</v>
      </c>
      <c r="HN63" s="46">
        <f t="shared" ca="1" si="62"/>
        <v>0</v>
      </c>
      <c r="HO63" s="46">
        <f t="shared" ca="1" si="62"/>
        <v>0</v>
      </c>
      <c r="HP63" s="46">
        <f t="shared" ca="1" si="62"/>
        <v>0</v>
      </c>
      <c r="HQ63" s="46">
        <f t="shared" ca="1" si="62"/>
        <v>0</v>
      </c>
      <c r="HR63" s="46">
        <f t="shared" ca="1" si="62"/>
        <v>0</v>
      </c>
      <c r="HS63" s="46">
        <f t="shared" ca="1" si="62"/>
        <v>0</v>
      </c>
      <c r="HT63" s="46">
        <f t="shared" ca="1" si="63"/>
        <v>0</v>
      </c>
      <c r="HU63" s="46">
        <f t="shared" ca="1" si="63"/>
        <v>0</v>
      </c>
      <c r="HV63" s="46">
        <f t="shared" ca="1" si="63"/>
        <v>0</v>
      </c>
      <c r="HW63" s="46">
        <f t="shared" ca="1" si="63"/>
        <v>0</v>
      </c>
      <c r="HX63" s="46">
        <f t="shared" ca="1" si="63"/>
        <v>0</v>
      </c>
      <c r="HY63" s="46">
        <f t="shared" ca="1" si="63"/>
        <v>0</v>
      </c>
      <c r="HZ63" s="46">
        <f t="shared" ca="1" si="63"/>
        <v>0</v>
      </c>
      <c r="IA63" s="46">
        <f t="shared" ca="1" si="63"/>
        <v>0</v>
      </c>
      <c r="IB63" s="46">
        <f t="shared" ca="1" si="63"/>
        <v>0</v>
      </c>
      <c r="IC63" s="46">
        <f t="shared" ca="1" si="63"/>
        <v>0</v>
      </c>
      <c r="ID63" s="46">
        <f t="shared" ca="1" si="63"/>
        <v>0</v>
      </c>
      <c r="IE63" s="46">
        <f t="shared" ca="1" si="63"/>
        <v>0</v>
      </c>
      <c r="IF63" s="46">
        <f t="shared" ca="1" si="63"/>
        <v>0</v>
      </c>
      <c r="IG63" s="46">
        <f t="shared" ca="1" si="63"/>
        <v>0</v>
      </c>
      <c r="IH63" s="46">
        <f t="shared" ca="1" si="63"/>
        <v>0</v>
      </c>
      <c r="II63" s="46">
        <f t="shared" ca="1" si="63"/>
        <v>0</v>
      </c>
      <c r="IJ63" s="46">
        <f t="shared" ca="1" si="64"/>
        <v>0</v>
      </c>
      <c r="IK63" s="46">
        <f t="shared" ca="1" si="64"/>
        <v>0</v>
      </c>
      <c r="IL63" s="46">
        <f t="shared" ca="1" si="64"/>
        <v>0</v>
      </c>
      <c r="IM63" s="46">
        <f t="shared" ca="1" si="64"/>
        <v>0</v>
      </c>
      <c r="IN63" s="46">
        <f t="shared" ca="1" si="64"/>
        <v>0</v>
      </c>
      <c r="IO63" s="46">
        <f t="shared" ca="1" si="64"/>
        <v>0</v>
      </c>
      <c r="IP63" s="46">
        <f t="shared" ca="1" si="64"/>
        <v>0</v>
      </c>
      <c r="IQ63" s="46">
        <f t="shared" ca="1" si="64"/>
        <v>0</v>
      </c>
      <c r="IR63" s="46">
        <f t="shared" ca="1" si="64"/>
        <v>0</v>
      </c>
      <c r="IS63" s="46">
        <f t="shared" ca="1" si="64"/>
        <v>0</v>
      </c>
      <c r="IT63" s="46">
        <f t="shared" ca="1" si="64"/>
        <v>0</v>
      </c>
      <c r="IU63" s="46">
        <f t="shared" ca="1" si="64"/>
        <v>0</v>
      </c>
      <c r="IV63" s="46">
        <f t="shared" ca="1" si="64"/>
        <v>0</v>
      </c>
      <c r="IW63" s="46">
        <f t="shared" ca="1" si="64"/>
        <v>0</v>
      </c>
      <c r="IX63" s="46">
        <f t="shared" ca="1" si="64"/>
        <v>0</v>
      </c>
      <c r="IY63" s="46">
        <f t="shared" ca="1" si="64"/>
        <v>0</v>
      </c>
      <c r="IZ63" s="46">
        <f t="shared" ca="1" si="65"/>
        <v>0</v>
      </c>
      <c r="JA63" s="46">
        <f t="shared" ca="1" si="65"/>
        <v>0</v>
      </c>
      <c r="JB63" s="46">
        <f t="shared" ca="1" si="65"/>
        <v>0</v>
      </c>
      <c r="JC63" s="46">
        <f t="shared" ca="1" si="65"/>
        <v>0</v>
      </c>
      <c r="JD63" s="46">
        <f t="shared" ca="1" si="65"/>
        <v>0</v>
      </c>
      <c r="JE63" s="46">
        <f t="shared" ca="1" si="65"/>
        <v>0</v>
      </c>
      <c r="JF63" s="46">
        <f t="shared" ca="1" si="65"/>
        <v>0</v>
      </c>
      <c r="JG63" s="46">
        <f t="shared" ca="1" si="65"/>
        <v>0</v>
      </c>
      <c r="JH63" s="46">
        <f t="shared" ca="1" si="65"/>
        <v>0</v>
      </c>
      <c r="JI63" s="46">
        <f t="shared" ca="1" si="65"/>
        <v>0</v>
      </c>
      <c r="JJ63" s="46">
        <f t="shared" ca="1" si="65"/>
        <v>0</v>
      </c>
      <c r="JK63" s="46">
        <f t="shared" ca="1" si="65"/>
        <v>0</v>
      </c>
      <c r="JL63" s="46">
        <f t="shared" ca="1" si="65"/>
        <v>0</v>
      </c>
      <c r="JM63" s="46">
        <f t="shared" ca="1" si="65"/>
        <v>0</v>
      </c>
      <c r="JN63" s="46">
        <f t="shared" ca="1" si="65"/>
        <v>0</v>
      </c>
      <c r="JO63" s="46">
        <f t="shared" ca="1" si="65"/>
        <v>0</v>
      </c>
      <c r="JP63" s="46">
        <f t="shared" ca="1" si="66"/>
        <v>0</v>
      </c>
      <c r="JQ63" s="46">
        <f t="shared" ca="1" si="66"/>
        <v>0</v>
      </c>
      <c r="JR63" s="46">
        <f t="shared" ca="1" si="66"/>
        <v>0</v>
      </c>
      <c r="JS63" s="46">
        <f t="shared" ca="1" si="66"/>
        <v>0</v>
      </c>
      <c r="JT63" s="46">
        <f t="shared" ca="1" si="66"/>
        <v>0</v>
      </c>
      <c r="JU63" s="46">
        <f t="shared" ca="1" si="66"/>
        <v>0</v>
      </c>
      <c r="JV63" s="46">
        <f t="shared" ca="1" si="66"/>
        <v>0</v>
      </c>
      <c r="JW63" s="46">
        <f t="shared" ca="1" si="66"/>
        <v>0</v>
      </c>
      <c r="JX63" s="46">
        <f t="shared" ca="1" si="66"/>
        <v>0</v>
      </c>
      <c r="JY63" s="46">
        <f t="shared" ca="1" si="66"/>
        <v>0</v>
      </c>
      <c r="JZ63" s="46">
        <f t="shared" ca="1" si="66"/>
        <v>0</v>
      </c>
      <c r="KA63" s="46">
        <f t="shared" ca="1" si="66"/>
        <v>0</v>
      </c>
      <c r="KB63" s="46">
        <f t="shared" ca="1" si="66"/>
        <v>0</v>
      </c>
      <c r="KC63" s="46">
        <f t="shared" ca="1" si="66"/>
        <v>0</v>
      </c>
      <c r="KD63" s="46">
        <f t="shared" ca="1" si="66"/>
        <v>0</v>
      </c>
      <c r="KE63" s="46">
        <f t="shared" ca="1" si="66"/>
        <v>0</v>
      </c>
      <c r="KF63" s="46">
        <f t="shared" ca="1" si="67"/>
        <v>0</v>
      </c>
      <c r="KG63" s="46">
        <f t="shared" ca="1" si="67"/>
        <v>0</v>
      </c>
      <c r="KH63" s="46">
        <f t="shared" ca="1" si="67"/>
        <v>0</v>
      </c>
      <c r="KI63" s="46">
        <f t="shared" ca="1" si="67"/>
        <v>0</v>
      </c>
      <c r="KJ63" s="46">
        <f t="shared" ca="1" si="67"/>
        <v>0</v>
      </c>
      <c r="KK63" s="46">
        <f t="shared" ca="1" si="67"/>
        <v>0</v>
      </c>
      <c r="KL63" s="46">
        <f t="shared" ca="1" si="67"/>
        <v>0</v>
      </c>
      <c r="KM63" s="46">
        <f t="shared" ca="1" si="67"/>
        <v>0</v>
      </c>
      <c r="KN63" s="46">
        <f t="shared" ca="1" si="67"/>
        <v>0</v>
      </c>
      <c r="KO63" s="46">
        <f t="shared" ca="1" si="67"/>
        <v>0</v>
      </c>
      <c r="KP63" s="46">
        <f t="shared" ca="1" si="67"/>
        <v>0</v>
      </c>
      <c r="KQ63" s="46">
        <f t="shared" ca="1" si="67"/>
        <v>0</v>
      </c>
      <c r="KR63" s="46">
        <f t="shared" ca="1" si="67"/>
        <v>0</v>
      </c>
      <c r="KS63" s="46">
        <f t="shared" ca="1" si="67"/>
        <v>0</v>
      </c>
      <c r="KT63" s="46">
        <f t="shared" ca="1" si="67"/>
        <v>0</v>
      </c>
      <c r="KU63" s="46">
        <f t="shared" ca="1" si="67"/>
        <v>0</v>
      </c>
      <c r="KV63" s="46">
        <f t="shared" ca="1" si="68"/>
        <v>0</v>
      </c>
      <c r="KW63" s="46">
        <f t="shared" ca="1" si="68"/>
        <v>0</v>
      </c>
      <c r="KX63" s="46">
        <f t="shared" ca="1" si="68"/>
        <v>0</v>
      </c>
      <c r="KY63" s="46">
        <f t="shared" ca="1" si="68"/>
        <v>0</v>
      </c>
      <c r="KZ63" s="46">
        <f t="shared" ca="1" si="68"/>
        <v>0</v>
      </c>
      <c r="LA63" s="46">
        <f t="shared" ca="1" si="68"/>
        <v>0</v>
      </c>
      <c r="LB63" s="46">
        <f t="shared" ca="1" si="68"/>
        <v>0</v>
      </c>
      <c r="LC63" s="46">
        <f t="shared" ca="1" si="68"/>
        <v>0</v>
      </c>
      <c r="LD63" s="46">
        <f t="shared" ca="1" si="68"/>
        <v>0</v>
      </c>
      <c r="LE63" s="46">
        <f t="shared" ca="1" si="68"/>
        <v>0</v>
      </c>
      <c r="LF63" s="46">
        <f t="shared" ca="1" si="68"/>
        <v>0</v>
      </c>
      <c r="LG63" s="46">
        <f t="shared" ca="1" si="68"/>
        <v>0</v>
      </c>
      <c r="LH63" s="46">
        <f t="shared" ca="1" si="68"/>
        <v>0</v>
      </c>
      <c r="LI63" s="46">
        <f t="shared" ca="1" si="68"/>
        <v>0</v>
      </c>
      <c r="LJ63" s="46">
        <f t="shared" ca="1" si="68"/>
        <v>0</v>
      </c>
      <c r="LK63" s="46">
        <f t="shared" ca="1" si="68"/>
        <v>0</v>
      </c>
      <c r="LL63" s="46">
        <f t="shared" ca="1" si="69"/>
        <v>0</v>
      </c>
      <c r="LM63" s="46">
        <f t="shared" ca="1" si="69"/>
        <v>0</v>
      </c>
      <c r="LN63" s="46">
        <f t="shared" ca="1" si="69"/>
        <v>0</v>
      </c>
      <c r="LO63" s="46">
        <f t="shared" ca="1" si="69"/>
        <v>0</v>
      </c>
      <c r="LP63" s="46">
        <f t="shared" ca="1" si="69"/>
        <v>0</v>
      </c>
      <c r="LQ63" s="46">
        <f t="shared" ca="1" si="69"/>
        <v>0</v>
      </c>
      <c r="LR63" s="46">
        <f t="shared" ca="1" si="69"/>
        <v>0</v>
      </c>
      <c r="LS63" s="46">
        <f t="shared" ca="1" si="69"/>
        <v>0</v>
      </c>
      <c r="LT63" s="46">
        <f t="shared" ca="1" si="69"/>
        <v>0</v>
      </c>
    </row>
    <row r="64" spans="1:333" ht="24.6" customHeight="1">
      <c r="A64" s="121">
        <v>3</v>
      </c>
      <c r="B64" s="19"/>
      <c r="C64" s="20"/>
      <c r="D64" s="20"/>
      <c r="E64" s="215" t="str">
        <f t="shared" ca="1" si="25"/>
        <v/>
      </c>
      <c r="F64" s="215">
        <f t="shared" ca="1" si="26"/>
        <v>0</v>
      </c>
      <c r="G64" s="216" t="s">
        <v>295</v>
      </c>
      <c r="H64" s="217" t="str">
        <f t="shared" si="27"/>
        <v>Falta(n) Fecha(s)</v>
      </c>
      <c r="I64" s="72"/>
      <c r="J64" s="72"/>
      <c r="K64" s="72"/>
      <c r="L64" s="72"/>
      <c r="M64" s="72"/>
      <c r="N64" s="72"/>
      <c r="O64" s="72"/>
      <c r="P64" s="72"/>
      <c r="Q64" s="210" t="str" cm="1">
        <f t="array" ref="Q64">IF(SUM(COUNTIF(J64:P64,{"SI","NO APLICA"}))=0,
   "",
   IF(SUM(COUNTIF(J64:P64,{"SI","NO APLICA"}))=COLUMNS(J64:P64),
      "CUMPLE",
      "NO CUMPLE"))</f>
        <v/>
      </c>
      <c r="R64" s="72"/>
      <c r="S64" s="19"/>
      <c r="T64" s="72"/>
      <c r="U64" s="19"/>
      <c r="V64" s="72"/>
      <c r="W64" s="72"/>
      <c r="X64" s="72"/>
      <c r="Y64" s="210" t="str">
        <f t="shared" si="70"/>
        <v/>
      </c>
      <c r="Z64" s="211" t="str">
        <f t="shared" si="71"/>
        <v/>
      </c>
      <c r="AA64" s="476"/>
      <c r="AB64" s="477"/>
      <c r="AD64" s="122" t="str">
        <f t="shared" ca="1" si="28"/>
        <v/>
      </c>
      <c r="AE64" s="122" t="str">
        <f t="shared" ca="1" si="28"/>
        <v/>
      </c>
      <c r="AF64" s="123">
        <f t="shared" ca="1" si="28"/>
        <v>0</v>
      </c>
      <c r="AG64" s="122" t="str">
        <f t="shared" ca="1" si="29"/>
        <v/>
      </c>
      <c r="AH64" s="122" t="str">
        <f t="shared" ca="1" si="29"/>
        <v/>
      </c>
      <c r="AI64" s="123">
        <f t="shared" ca="1" si="29"/>
        <v>0</v>
      </c>
      <c r="AW64" s="46" t="str">
        <f t="shared" ca="1" si="30"/>
        <v/>
      </c>
      <c r="AX64" s="46">
        <f t="shared" ca="1" si="30"/>
        <v>1</v>
      </c>
      <c r="AY64" s="96">
        <v>3</v>
      </c>
      <c r="AZ64" s="47" t="str">
        <f t="shared" ca="1" si="31"/>
        <v/>
      </c>
      <c r="BA64" s="47">
        <f t="shared" ca="1" si="32"/>
        <v>0</v>
      </c>
      <c r="BB64" s="90">
        <f t="shared" si="33"/>
        <v>1</v>
      </c>
      <c r="BC64" s="124">
        <v>3</v>
      </c>
      <c r="BD64" s="125">
        <f t="shared" ca="1" si="34"/>
        <v>1</v>
      </c>
      <c r="BE64" s="126">
        <f t="shared" ca="1" si="35"/>
        <v>1</v>
      </c>
      <c r="BF64" s="90">
        <f t="shared" ca="1" si="36"/>
        <v>0</v>
      </c>
      <c r="BG64" s="90">
        <f t="shared" ref="BG64:BG96" ca="1" si="75">IF(OR(BD64=1,BE64=1),0,IF(AND(BF63=1,(BE63-BD63)&lt;&gt;1),BF64+1,IF(AND(BF64=1,(BE64-BD64&lt;&gt;1)),0,BF64)))</f>
        <v>0</v>
      </c>
      <c r="BH64" s="90" t="str">
        <f t="shared" ca="1" si="72"/>
        <v/>
      </c>
      <c r="BI64" s="90" t="e">
        <f t="shared" ca="1" si="37"/>
        <v>#NUM!</v>
      </c>
      <c r="BJ64" s="90" t="str">
        <f t="shared" ca="1" si="38"/>
        <v/>
      </c>
      <c r="BK64" s="127">
        <f t="shared" ca="1" si="39"/>
        <v>0</v>
      </c>
      <c r="BL64" s="128" t="e">
        <f t="shared" ca="1" si="40"/>
        <v>#NUM!</v>
      </c>
      <c r="BM64" s="128" t="e">
        <f t="shared" ca="1" si="41"/>
        <v>#NUM!</v>
      </c>
      <c r="BN64" s="128" t="str">
        <f t="shared" ca="1" si="42"/>
        <v/>
      </c>
      <c r="BO64" s="128" t="str">
        <f t="shared" ca="1" si="73"/>
        <v/>
      </c>
      <c r="BP64" s="90">
        <f t="shared" ca="1" si="43"/>
        <v>0</v>
      </c>
      <c r="BQ64" s="90">
        <f t="shared" ca="1" si="44"/>
        <v>0</v>
      </c>
      <c r="BR64" s="90">
        <f t="shared" ref="BR64:BR96" ca="1" si="76">IF(OR(BD64=1,BE64=1),0,IF(AND(BQ63=1,(BE63-BD63)&lt;&gt;1),BQ64+1,IF(AND(BQ64=1,(BE64-BD64&lt;&gt;1)),0,BQ64)))</f>
        <v>0</v>
      </c>
      <c r="BS64" s="90" t="str">
        <f t="shared" ca="1" si="45"/>
        <v/>
      </c>
      <c r="BT64" s="90" t="e">
        <f t="shared" ca="1" si="46"/>
        <v>#NUM!</v>
      </c>
      <c r="BU64" s="90" t="e">
        <f t="shared" ca="1" si="47"/>
        <v>#NUM!</v>
      </c>
      <c r="BV64" s="127">
        <f t="shared" ca="1" si="48"/>
        <v>0</v>
      </c>
      <c r="BW64" s="128" t="e">
        <f t="shared" ca="1" si="49"/>
        <v>#NUM!</v>
      </c>
      <c r="BX64" s="128" t="e">
        <f t="shared" ca="1" si="50"/>
        <v>#NUM!</v>
      </c>
      <c r="BY64" s="128" t="str">
        <f t="shared" ca="1" si="51"/>
        <v/>
      </c>
      <c r="BZ64" s="128" t="str">
        <f t="shared" ca="1" si="74"/>
        <v/>
      </c>
      <c r="CA64" s="90">
        <f t="shared" ca="1" si="52"/>
        <v>0</v>
      </c>
      <c r="CB64" s="90"/>
      <c r="CC64" s="90"/>
      <c r="CD64" s="129"/>
      <c r="CE64" s="130">
        <f t="shared" ca="1" si="53"/>
        <v>0</v>
      </c>
      <c r="CF64" s="46">
        <f t="shared" ca="1" si="54"/>
        <v>0</v>
      </c>
      <c r="CG64" s="46">
        <f t="shared" ca="1" si="54"/>
        <v>0</v>
      </c>
      <c r="CH64" s="46">
        <f t="shared" ca="1" si="54"/>
        <v>0</v>
      </c>
      <c r="CI64" s="46">
        <f t="shared" ca="1" si="54"/>
        <v>0</v>
      </c>
      <c r="CJ64" s="46">
        <f t="shared" ca="1" si="54"/>
        <v>0</v>
      </c>
      <c r="CK64" s="46">
        <f t="shared" ca="1" si="54"/>
        <v>0</v>
      </c>
      <c r="CL64" s="46">
        <f t="shared" ca="1" si="54"/>
        <v>0</v>
      </c>
      <c r="CM64" s="46">
        <f t="shared" ca="1" si="54"/>
        <v>0</v>
      </c>
      <c r="CN64" s="46">
        <f t="shared" ca="1" si="54"/>
        <v>0</v>
      </c>
      <c r="CO64" s="46">
        <f t="shared" ca="1" si="54"/>
        <v>0</v>
      </c>
      <c r="CP64" s="46">
        <f t="shared" ca="1" si="54"/>
        <v>0</v>
      </c>
      <c r="CQ64" s="46">
        <f t="shared" ca="1" si="54"/>
        <v>0</v>
      </c>
      <c r="CR64" s="46">
        <f t="shared" ca="1" si="54"/>
        <v>0</v>
      </c>
      <c r="CS64" s="46">
        <f t="shared" ca="1" si="54"/>
        <v>0</v>
      </c>
      <c r="CT64" s="46">
        <f t="shared" ca="1" si="54"/>
        <v>0</v>
      </c>
      <c r="CU64" s="46">
        <f t="shared" ca="1" si="54"/>
        <v>0</v>
      </c>
      <c r="CV64" s="46">
        <f t="shared" ca="1" si="55"/>
        <v>0</v>
      </c>
      <c r="CW64" s="46">
        <f t="shared" ca="1" si="55"/>
        <v>0</v>
      </c>
      <c r="CX64" s="46">
        <f t="shared" ca="1" si="55"/>
        <v>0</v>
      </c>
      <c r="CY64" s="46">
        <f t="shared" ca="1" si="55"/>
        <v>0</v>
      </c>
      <c r="CZ64" s="46">
        <f t="shared" ca="1" si="55"/>
        <v>0</v>
      </c>
      <c r="DA64" s="46">
        <f t="shared" ca="1" si="55"/>
        <v>0</v>
      </c>
      <c r="DB64" s="46">
        <f t="shared" ca="1" si="55"/>
        <v>0</v>
      </c>
      <c r="DC64" s="46">
        <f t="shared" ca="1" si="55"/>
        <v>0</v>
      </c>
      <c r="DD64" s="46">
        <f t="shared" ca="1" si="55"/>
        <v>0</v>
      </c>
      <c r="DE64" s="46">
        <f t="shared" ca="1" si="55"/>
        <v>0</v>
      </c>
      <c r="DF64" s="46">
        <f t="shared" ca="1" si="55"/>
        <v>0</v>
      </c>
      <c r="DG64" s="46">
        <f t="shared" ca="1" si="55"/>
        <v>0</v>
      </c>
      <c r="DH64" s="46">
        <f t="shared" ca="1" si="55"/>
        <v>0</v>
      </c>
      <c r="DI64" s="46">
        <f t="shared" ca="1" si="55"/>
        <v>0</v>
      </c>
      <c r="DJ64" s="46">
        <f t="shared" ca="1" si="55"/>
        <v>0</v>
      </c>
      <c r="DK64" s="46">
        <f t="shared" ca="1" si="55"/>
        <v>0</v>
      </c>
      <c r="DL64" s="46">
        <f t="shared" ca="1" si="56"/>
        <v>0</v>
      </c>
      <c r="DM64" s="46">
        <f t="shared" ca="1" si="56"/>
        <v>0</v>
      </c>
      <c r="DN64" s="46">
        <f t="shared" ca="1" si="56"/>
        <v>0</v>
      </c>
      <c r="DO64" s="46">
        <f t="shared" ca="1" si="56"/>
        <v>0</v>
      </c>
      <c r="DP64" s="46">
        <f t="shared" ca="1" si="56"/>
        <v>0</v>
      </c>
      <c r="DQ64" s="46">
        <f t="shared" ca="1" si="56"/>
        <v>0</v>
      </c>
      <c r="DR64" s="46">
        <f t="shared" ca="1" si="56"/>
        <v>0</v>
      </c>
      <c r="DS64" s="46">
        <f t="shared" ca="1" si="56"/>
        <v>0</v>
      </c>
      <c r="DT64" s="46">
        <f t="shared" ca="1" si="56"/>
        <v>0</v>
      </c>
      <c r="DU64" s="46">
        <f t="shared" ca="1" si="56"/>
        <v>0</v>
      </c>
      <c r="DV64" s="46">
        <f t="shared" ca="1" si="56"/>
        <v>0</v>
      </c>
      <c r="DW64" s="46">
        <f t="shared" ca="1" si="56"/>
        <v>0</v>
      </c>
      <c r="DX64" s="46">
        <f t="shared" ca="1" si="56"/>
        <v>0</v>
      </c>
      <c r="DY64" s="46">
        <f t="shared" ca="1" si="56"/>
        <v>0</v>
      </c>
      <c r="DZ64" s="46">
        <f t="shared" ca="1" si="56"/>
        <v>0</v>
      </c>
      <c r="EA64" s="46">
        <f t="shared" ca="1" si="56"/>
        <v>0</v>
      </c>
      <c r="EB64" s="46">
        <f t="shared" ca="1" si="57"/>
        <v>0</v>
      </c>
      <c r="EC64" s="46">
        <f t="shared" ca="1" si="57"/>
        <v>0</v>
      </c>
      <c r="ED64" s="46">
        <f t="shared" ca="1" si="57"/>
        <v>0</v>
      </c>
      <c r="EE64" s="46">
        <f t="shared" ca="1" si="57"/>
        <v>0</v>
      </c>
      <c r="EF64" s="46">
        <f t="shared" ca="1" si="57"/>
        <v>0</v>
      </c>
      <c r="EG64" s="46">
        <f t="shared" ca="1" si="57"/>
        <v>0</v>
      </c>
      <c r="EH64" s="46">
        <f t="shared" ca="1" si="57"/>
        <v>0</v>
      </c>
      <c r="EI64" s="46">
        <f t="shared" ca="1" si="57"/>
        <v>0</v>
      </c>
      <c r="EJ64" s="46">
        <f t="shared" ca="1" si="57"/>
        <v>0</v>
      </c>
      <c r="EK64" s="46">
        <f t="shared" ca="1" si="57"/>
        <v>0</v>
      </c>
      <c r="EL64" s="46">
        <f t="shared" ca="1" si="57"/>
        <v>0</v>
      </c>
      <c r="EM64" s="46">
        <f t="shared" ca="1" si="57"/>
        <v>0</v>
      </c>
      <c r="EN64" s="46">
        <f t="shared" ca="1" si="57"/>
        <v>0</v>
      </c>
      <c r="EO64" s="46">
        <f t="shared" ca="1" si="57"/>
        <v>0</v>
      </c>
      <c r="EP64" s="46">
        <f t="shared" ca="1" si="57"/>
        <v>0</v>
      </c>
      <c r="EQ64" s="46">
        <f t="shared" ca="1" si="57"/>
        <v>0</v>
      </c>
      <c r="ER64" s="46">
        <f t="shared" ca="1" si="58"/>
        <v>0</v>
      </c>
      <c r="ES64" s="46">
        <f t="shared" ca="1" si="58"/>
        <v>0</v>
      </c>
      <c r="ET64" s="46">
        <f t="shared" ca="1" si="58"/>
        <v>0</v>
      </c>
      <c r="EU64" s="46">
        <f t="shared" ca="1" si="58"/>
        <v>0</v>
      </c>
      <c r="EV64" s="46">
        <f t="shared" ca="1" si="58"/>
        <v>0</v>
      </c>
      <c r="EW64" s="46">
        <f t="shared" ca="1" si="58"/>
        <v>0</v>
      </c>
      <c r="EX64" s="46">
        <f t="shared" ca="1" si="58"/>
        <v>0</v>
      </c>
      <c r="EY64" s="46">
        <f t="shared" ca="1" si="58"/>
        <v>0</v>
      </c>
      <c r="EZ64" s="46">
        <f t="shared" ca="1" si="58"/>
        <v>0</v>
      </c>
      <c r="FA64" s="46">
        <f t="shared" ca="1" si="58"/>
        <v>0</v>
      </c>
      <c r="FB64" s="46">
        <f t="shared" ca="1" si="58"/>
        <v>0</v>
      </c>
      <c r="FC64" s="46">
        <f t="shared" ca="1" si="58"/>
        <v>0</v>
      </c>
      <c r="FD64" s="46">
        <f t="shared" ca="1" si="58"/>
        <v>0</v>
      </c>
      <c r="FE64" s="46">
        <f t="shared" ca="1" si="58"/>
        <v>0</v>
      </c>
      <c r="FF64" s="46">
        <f t="shared" ca="1" si="58"/>
        <v>0</v>
      </c>
      <c r="FG64" s="46">
        <f t="shared" ca="1" si="58"/>
        <v>0</v>
      </c>
      <c r="FH64" s="46">
        <f t="shared" ca="1" si="59"/>
        <v>0</v>
      </c>
      <c r="FI64" s="46">
        <f t="shared" ca="1" si="59"/>
        <v>0</v>
      </c>
      <c r="FJ64" s="46">
        <f t="shared" ca="1" si="59"/>
        <v>0</v>
      </c>
      <c r="FK64" s="46">
        <f t="shared" ca="1" si="59"/>
        <v>0</v>
      </c>
      <c r="FL64" s="46">
        <f t="shared" ca="1" si="59"/>
        <v>0</v>
      </c>
      <c r="FM64" s="46">
        <f t="shared" ca="1" si="59"/>
        <v>0</v>
      </c>
      <c r="FN64" s="46">
        <f t="shared" ca="1" si="59"/>
        <v>0</v>
      </c>
      <c r="FO64" s="46">
        <f t="shared" ca="1" si="59"/>
        <v>0</v>
      </c>
      <c r="FP64" s="46">
        <f t="shared" ca="1" si="59"/>
        <v>0</v>
      </c>
      <c r="FQ64" s="46">
        <f t="shared" ca="1" si="59"/>
        <v>0</v>
      </c>
      <c r="FR64" s="46">
        <f t="shared" ca="1" si="59"/>
        <v>0</v>
      </c>
      <c r="FS64" s="46">
        <f t="shared" ca="1" si="59"/>
        <v>0</v>
      </c>
      <c r="FT64" s="46">
        <f t="shared" ca="1" si="59"/>
        <v>0</v>
      </c>
      <c r="FU64" s="46">
        <f t="shared" ca="1" si="59"/>
        <v>0</v>
      </c>
      <c r="FV64" s="46">
        <f t="shared" ca="1" si="59"/>
        <v>0</v>
      </c>
      <c r="FW64" s="46">
        <f t="shared" ca="1" si="59"/>
        <v>0</v>
      </c>
      <c r="FX64" s="46">
        <f t="shared" ca="1" si="60"/>
        <v>0</v>
      </c>
      <c r="FY64" s="46">
        <f t="shared" ca="1" si="60"/>
        <v>0</v>
      </c>
      <c r="FZ64" s="46">
        <f t="shared" ca="1" si="60"/>
        <v>0</v>
      </c>
      <c r="GA64" s="46">
        <f t="shared" ca="1" si="60"/>
        <v>0</v>
      </c>
      <c r="GB64" s="46">
        <f t="shared" ca="1" si="60"/>
        <v>0</v>
      </c>
      <c r="GC64" s="46">
        <f t="shared" ca="1" si="60"/>
        <v>0</v>
      </c>
      <c r="GD64" s="46">
        <f t="shared" ca="1" si="60"/>
        <v>0</v>
      </c>
      <c r="GE64" s="46">
        <f t="shared" ca="1" si="60"/>
        <v>0</v>
      </c>
      <c r="GF64" s="46">
        <f t="shared" ca="1" si="60"/>
        <v>0</v>
      </c>
      <c r="GG64" s="46">
        <f t="shared" ca="1" si="60"/>
        <v>0</v>
      </c>
      <c r="GH64" s="46">
        <f t="shared" ca="1" si="60"/>
        <v>0</v>
      </c>
      <c r="GI64" s="46">
        <f t="shared" ca="1" si="60"/>
        <v>0</v>
      </c>
      <c r="GJ64" s="46">
        <f t="shared" ca="1" si="60"/>
        <v>0</v>
      </c>
      <c r="GK64" s="46">
        <f t="shared" ca="1" si="60"/>
        <v>0</v>
      </c>
      <c r="GL64" s="46">
        <f t="shared" ca="1" si="60"/>
        <v>0</v>
      </c>
      <c r="GM64" s="46">
        <f t="shared" ca="1" si="60"/>
        <v>0</v>
      </c>
      <c r="GN64" s="46">
        <f t="shared" ca="1" si="61"/>
        <v>0</v>
      </c>
      <c r="GO64" s="46">
        <f t="shared" ca="1" si="61"/>
        <v>0</v>
      </c>
      <c r="GP64" s="46">
        <f t="shared" ca="1" si="61"/>
        <v>0</v>
      </c>
      <c r="GQ64" s="46">
        <f t="shared" ca="1" si="61"/>
        <v>0</v>
      </c>
      <c r="GR64" s="46">
        <f t="shared" ca="1" si="61"/>
        <v>0</v>
      </c>
      <c r="GS64" s="46">
        <f t="shared" ca="1" si="61"/>
        <v>0</v>
      </c>
      <c r="GT64" s="46">
        <f t="shared" ca="1" si="61"/>
        <v>0</v>
      </c>
      <c r="GU64" s="46">
        <f t="shared" ca="1" si="61"/>
        <v>0</v>
      </c>
      <c r="GV64" s="46">
        <f t="shared" ca="1" si="61"/>
        <v>0</v>
      </c>
      <c r="GW64" s="46">
        <f t="shared" ca="1" si="61"/>
        <v>0</v>
      </c>
      <c r="GX64" s="46">
        <f t="shared" ca="1" si="61"/>
        <v>0</v>
      </c>
      <c r="GY64" s="46">
        <f t="shared" ca="1" si="61"/>
        <v>0</v>
      </c>
      <c r="GZ64" s="46">
        <f t="shared" ca="1" si="61"/>
        <v>0</v>
      </c>
      <c r="HA64" s="46">
        <f t="shared" ca="1" si="61"/>
        <v>0</v>
      </c>
      <c r="HB64" s="46">
        <f t="shared" ca="1" si="61"/>
        <v>0</v>
      </c>
      <c r="HC64" s="46">
        <f t="shared" ca="1" si="61"/>
        <v>0</v>
      </c>
      <c r="HD64" s="46">
        <f t="shared" ca="1" si="62"/>
        <v>0</v>
      </c>
      <c r="HE64" s="46">
        <f t="shared" ca="1" si="62"/>
        <v>0</v>
      </c>
      <c r="HF64" s="46">
        <f t="shared" ca="1" si="62"/>
        <v>0</v>
      </c>
      <c r="HG64" s="46">
        <f t="shared" ca="1" si="62"/>
        <v>0</v>
      </c>
      <c r="HH64" s="46">
        <f t="shared" ca="1" si="62"/>
        <v>0</v>
      </c>
      <c r="HI64" s="46">
        <f t="shared" ca="1" si="62"/>
        <v>0</v>
      </c>
      <c r="HJ64" s="46">
        <f t="shared" ca="1" si="62"/>
        <v>0</v>
      </c>
      <c r="HK64" s="46">
        <f t="shared" ca="1" si="62"/>
        <v>0</v>
      </c>
      <c r="HL64" s="46">
        <f t="shared" ca="1" si="62"/>
        <v>0</v>
      </c>
      <c r="HM64" s="46">
        <f t="shared" ca="1" si="62"/>
        <v>0</v>
      </c>
      <c r="HN64" s="46">
        <f t="shared" ca="1" si="62"/>
        <v>0</v>
      </c>
      <c r="HO64" s="46">
        <f t="shared" ca="1" si="62"/>
        <v>0</v>
      </c>
      <c r="HP64" s="46">
        <f t="shared" ca="1" si="62"/>
        <v>0</v>
      </c>
      <c r="HQ64" s="46">
        <f t="shared" ca="1" si="62"/>
        <v>0</v>
      </c>
      <c r="HR64" s="46">
        <f t="shared" ca="1" si="62"/>
        <v>0</v>
      </c>
      <c r="HS64" s="46">
        <f t="shared" ca="1" si="62"/>
        <v>0</v>
      </c>
      <c r="HT64" s="46">
        <f t="shared" ca="1" si="63"/>
        <v>0</v>
      </c>
      <c r="HU64" s="46">
        <f t="shared" ca="1" si="63"/>
        <v>0</v>
      </c>
      <c r="HV64" s="46">
        <f t="shared" ca="1" si="63"/>
        <v>0</v>
      </c>
      <c r="HW64" s="46">
        <f t="shared" ca="1" si="63"/>
        <v>0</v>
      </c>
      <c r="HX64" s="46">
        <f t="shared" ca="1" si="63"/>
        <v>0</v>
      </c>
      <c r="HY64" s="46">
        <f t="shared" ca="1" si="63"/>
        <v>0</v>
      </c>
      <c r="HZ64" s="46">
        <f t="shared" ca="1" si="63"/>
        <v>0</v>
      </c>
      <c r="IA64" s="46">
        <f t="shared" ca="1" si="63"/>
        <v>0</v>
      </c>
      <c r="IB64" s="46">
        <f t="shared" ca="1" si="63"/>
        <v>0</v>
      </c>
      <c r="IC64" s="46">
        <f t="shared" ca="1" si="63"/>
        <v>0</v>
      </c>
      <c r="ID64" s="46">
        <f t="shared" ca="1" si="63"/>
        <v>0</v>
      </c>
      <c r="IE64" s="46">
        <f t="shared" ca="1" si="63"/>
        <v>0</v>
      </c>
      <c r="IF64" s="46">
        <f t="shared" ca="1" si="63"/>
        <v>0</v>
      </c>
      <c r="IG64" s="46">
        <f t="shared" ca="1" si="63"/>
        <v>0</v>
      </c>
      <c r="IH64" s="46">
        <f t="shared" ca="1" si="63"/>
        <v>0</v>
      </c>
      <c r="II64" s="46">
        <f t="shared" ca="1" si="63"/>
        <v>0</v>
      </c>
      <c r="IJ64" s="46">
        <f t="shared" ca="1" si="64"/>
        <v>0</v>
      </c>
      <c r="IK64" s="46">
        <f t="shared" ca="1" si="64"/>
        <v>0</v>
      </c>
      <c r="IL64" s="46">
        <f t="shared" ca="1" si="64"/>
        <v>0</v>
      </c>
      <c r="IM64" s="46">
        <f t="shared" ca="1" si="64"/>
        <v>0</v>
      </c>
      <c r="IN64" s="46">
        <f t="shared" ca="1" si="64"/>
        <v>0</v>
      </c>
      <c r="IO64" s="46">
        <f t="shared" ca="1" si="64"/>
        <v>0</v>
      </c>
      <c r="IP64" s="46">
        <f t="shared" ca="1" si="64"/>
        <v>0</v>
      </c>
      <c r="IQ64" s="46">
        <f t="shared" ca="1" si="64"/>
        <v>0</v>
      </c>
      <c r="IR64" s="46">
        <f t="shared" ca="1" si="64"/>
        <v>0</v>
      </c>
      <c r="IS64" s="46">
        <f t="shared" ca="1" si="64"/>
        <v>0</v>
      </c>
      <c r="IT64" s="46">
        <f t="shared" ca="1" si="64"/>
        <v>0</v>
      </c>
      <c r="IU64" s="46">
        <f t="shared" ca="1" si="64"/>
        <v>0</v>
      </c>
      <c r="IV64" s="46">
        <f t="shared" ca="1" si="64"/>
        <v>0</v>
      </c>
      <c r="IW64" s="46">
        <f t="shared" ca="1" si="64"/>
        <v>0</v>
      </c>
      <c r="IX64" s="46">
        <f t="shared" ca="1" si="64"/>
        <v>0</v>
      </c>
      <c r="IY64" s="46">
        <f t="shared" ca="1" si="64"/>
        <v>0</v>
      </c>
      <c r="IZ64" s="46">
        <f t="shared" ca="1" si="65"/>
        <v>0</v>
      </c>
      <c r="JA64" s="46">
        <f t="shared" ca="1" si="65"/>
        <v>0</v>
      </c>
      <c r="JB64" s="46">
        <f t="shared" ca="1" si="65"/>
        <v>0</v>
      </c>
      <c r="JC64" s="46">
        <f t="shared" ca="1" si="65"/>
        <v>0</v>
      </c>
      <c r="JD64" s="46">
        <f t="shared" ca="1" si="65"/>
        <v>0</v>
      </c>
      <c r="JE64" s="46">
        <f t="shared" ca="1" si="65"/>
        <v>0</v>
      </c>
      <c r="JF64" s="46">
        <f t="shared" ca="1" si="65"/>
        <v>0</v>
      </c>
      <c r="JG64" s="46">
        <f t="shared" ca="1" si="65"/>
        <v>0</v>
      </c>
      <c r="JH64" s="46">
        <f t="shared" ca="1" si="65"/>
        <v>0</v>
      </c>
      <c r="JI64" s="46">
        <f t="shared" ca="1" si="65"/>
        <v>0</v>
      </c>
      <c r="JJ64" s="46">
        <f t="shared" ca="1" si="65"/>
        <v>0</v>
      </c>
      <c r="JK64" s="46">
        <f t="shared" ca="1" si="65"/>
        <v>0</v>
      </c>
      <c r="JL64" s="46">
        <f t="shared" ca="1" si="65"/>
        <v>0</v>
      </c>
      <c r="JM64" s="46">
        <f t="shared" ca="1" si="65"/>
        <v>0</v>
      </c>
      <c r="JN64" s="46">
        <f t="shared" ca="1" si="65"/>
        <v>0</v>
      </c>
      <c r="JO64" s="46">
        <f t="shared" ca="1" si="65"/>
        <v>0</v>
      </c>
      <c r="JP64" s="46">
        <f t="shared" ca="1" si="66"/>
        <v>0</v>
      </c>
      <c r="JQ64" s="46">
        <f t="shared" ca="1" si="66"/>
        <v>0</v>
      </c>
      <c r="JR64" s="46">
        <f t="shared" ca="1" si="66"/>
        <v>0</v>
      </c>
      <c r="JS64" s="46">
        <f t="shared" ca="1" si="66"/>
        <v>0</v>
      </c>
      <c r="JT64" s="46">
        <f t="shared" ca="1" si="66"/>
        <v>0</v>
      </c>
      <c r="JU64" s="46">
        <f t="shared" ca="1" si="66"/>
        <v>0</v>
      </c>
      <c r="JV64" s="46">
        <f t="shared" ca="1" si="66"/>
        <v>0</v>
      </c>
      <c r="JW64" s="46">
        <f t="shared" ca="1" si="66"/>
        <v>0</v>
      </c>
      <c r="JX64" s="46">
        <f t="shared" ca="1" si="66"/>
        <v>0</v>
      </c>
      <c r="JY64" s="46">
        <f t="shared" ca="1" si="66"/>
        <v>0</v>
      </c>
      <c r="JZ64" s="46">
        <f t="shared" ca="1" si="66"/>
        <v>0</v>
      </c>
      <c r="KA64" s="46">
        <f t="shared" ca="1" si="66"/>
        <v>0</v>
      </c>
      <c r="KB64" s="46">
        <f t="shared" ca="1" si="66"/>
        <v>0</v>
      </c>
      <c r="KC64" s="46">
        <f t="shared" ca="1" si="66"/>
        <v>0</v>
      </c>
      <c r="KD64" s="46">
        <f t="shared" ca="1" si="66"/>
        <v>0</v>
      </c>
      <c r="KE64" s="46">
        <f t="shared" ca="1" si="66"/>
        <v>0</v>
      </c>
      <c r="KF64" s="46">
        <f t="shared" ca="1" si="67"/>
        <v>0</v>
      </c>
      <c r="KG64" s="46">
        <f t="shared" ca="1" si="67"/>
        <v>0</v>
      </c>
      <c r="KH64" s="46">
        <f t="shared" ca="1" si="67"/>
        <v>0</v>
      </c>
      <c r="KI64" s="46">
        <f t="shared" ca="1" si="67"/>
        <v>0</v>
      </c>
      <c r="KJ64" s="46">
        <f t="shared" ca="1" si="67"/>
        <v>0</v>
      </c>
      <c r="KK64" s="46">
        <f t="shared" ca="1" si="67"/>
        <v>0</v>
      </c>
      <c r="KL64" s="46">
        <f t="shared" ca="1" si="67"/>
        <v>0</v>
      </c>
      <c r="KM64" s="46">
        <f t="shared" ca="1" si="67"/>
        <v>0</v>
      </c>
      <c r="KN64" s="46">
        <f t="shared" ca="1" si="67"/>
        <v>0</v>
      </c>
      <c r="KO64" s="46">
        <f t="shared" ca="1" si="67"/>
        <v>0</v>
      </c>
      <c r="KP64" s="46">
        <f t="shared" ca="1" si="67"/>
        <v>0</v>
      </c>
      <c r="KQ64" s="46">
        <f t="shared" ca="1" si="67"/>
        <v>0</v>
      </c>
      <c r="KR64" s="46">
        <f t="shared" ca="1" si="67"/>
        <v>0</v>
      </c>
      <c r="KS64" s="46">
        <f t="shared" ca="1" si="67"/>
        <v>0</v>
      </c>
      <c r="KT64" s="46">
        <f t="shared" ca="1" si="67"/>
        <v>0</v>
      </c>
      <c r="KU64" s="46">
        <f t="shared" ca="1" si="67"/>
        <v>0</v>
      </c>
      <c r="KV64" s="46">
        <f t="shared" ca="1" si="68"/>
        <v>0</v>
      </c>
      <c r="KW64" s="46">
        <f t="shared" ca="1" si="68"/>
        <v>0</v>
      </c>
      <c r="KX64" s="46">
        <f t="shared" ca="1" si="68"/>
        <v>0</v>
      </c>
      <c r="KY64" s="46">
        <f t="shared" ca="1" si="68"/>
        <v>0</v>
      </c>
      <c r="KZ64" s="46">
        <f t="shared" ca="1" si="68"/>
        <v>0</v>
      </c>
      <c r="LA64" s="46">
        <f t="shared" ca="1" si="68"/>
        <v>0</v>
      </c>
      <c r="LB64" s="46">
        <f t="shared" ca="1" si="68"/>
        <v>0</v>
      </c>
      <c r="LC64" s="46">
        <f t="shared" ca="1" si="68"/>
        <v>0</v>
      </c>
      <c r="LD64" s="46">
        <f t="shared" ca="1" si="68"/>
        <v>0</v>
      </c>
      <c r="LE64" s="46">
        <f t="shared" ca="1" si="68"/>
        <v>0</v>
      </c>
      <c r="LF64" s="46">
        <f t="shared" ca="1" si="68"/>
        <v>0</v>
      </c>
      <c r="LG64" s="46">
        <f t="shared" ca="1" si="68"/>
        <v>0</v>
      </c>
      <c r="LH64" s="46">
        <f t="shared" ca="1" si="68"/>
        <v>0</v>
      </c>
      <c r="LI64" s="46">
        <f t="shared" ca="1" si="68"/>
        <v>0</v>
      </c>
      <c r="LJ64" s="46">
        <f t="shared" ca="1" si="68"/>
        <v>0</v>
      </c>
      <c r="LK64" s="46">
        <f t="shared" ca="1" si="68"/>
        <v>0</v>
      </c>
      <c r="LL64" s="46">
        <f t="shared" ca="1" si="69"/>
        <v>0</v>
      </c>
      <c r="LM64" s="46">
        <f t="shared" ca="1" si="69"/>
        <v>0</v>
      </c>
      <c r="LN64" s="46">
        <f t="shared" ca="1" si="69"/>
        <v>0</v>
      </c>
      <c r="LO64" s="46">
        <f t="shared" ca="1" si="69"/>
        <v>0</v>
      </c>
      <c r="LP64" s="46">
        <f t="shared" ca="1" si="69"/>
        <v>0</v>
      </c>
      <c r="LQ64" s="46">
        <f t="shared" ca="1" si="69"/>
        <v>0</v>
      </c>
      <c r="LR64" s="46">
        <f t="shared" ca="1" si="69"/>
        <v>0</v>
      </c>
      <c r="LS64" s="46">
        <f t="shared" ca="1" si="69"/>
        <v>0</v>
      </c>
      <c r="LT64" s="46">
        <f t="shared" ca="1" si="69"/>
        <v>0</v>
      </c>
    </row>
    <row r="65" spans="1:332" ht="24.6" customHeight="1">
      <c r="A65" s="121">
        <v>4</v>
      </c>
      <c r="B65" s="19"/>
      <c r="C65" s="20"/>
      <c r="D65" s="20"/>
      <c r="E65" s="215" t="str">
        <f t="shared" ca="1" si="25"/>
        <v/>
      </c>
      <c r="F65" s="215">
        <f t="shared" ca="1" si="26"/>
        <v>0</v>
      </c>
      <c r="G65" s="216"/>
      <c r="H65" s="217" t="str">
        <f t="shared" si="27"/>
        <v>Falta(n) Fecha(s)</v>
      </c>
      <c r="I65" s="72"/>
      <c r="J65" s="72"/>
      <c r="K65" s="72"/>
      <c r="L65" s="72"/>
      <c r="M65" s="72"/>
      <c r="N65" s="72"/>
      <c r="O65" s="72"/>
      <c r="P65" s="72"/>
      <c r="Q65" s="210" t="str" cm="1">
        <f t="array" ref="Q65">IF(SUM(COUNTIF(J65:P65,{"SI","NO APLICA"}))=0,
   "",
   IF(SUM(COUNTIF(J65:P65,{"SI","NO APLICA"}))=COLUMNS(J65:P65),
      "CUMPLE",
      "NO CUMPLE"))</f>
        <v/>
      </c>
      <c r="R65" s="72"/>
      <c r="S65" s="19"/>
      <c r="T65" s="72"/>
      <c r="U65" s="19"/>
      <c r="V65" s="72"/>
      <c r="W65" s="72"/>
      <c r="X65" s="72"/>
      <c r="Y65" s="210" t="str">
        <f t="shared" si="70"/>
        <v/>
      </c>
      <c r="Z65" s="211" t="str">
        <f t="shared" si="71"/>
        <v/>
      </c>
      <c r="AA65" s="476"/>
      <c r="AB65" s="477"/>
      <c r="AD65" s="122" t="str">
        <f t="shared" ca="1" si="28"/>
        <v/>
      </c>
      <c r="AE65" s="122" t="str">
        <f t="shared" ca="1" si="28"/>
        <v/>
      </c>
      <c r="AF65" s="123">
        <f t="shared" ca="1" si="28"/>
        <v>0</v>
      </c>
      <c r="AG65" s="122" t="str">
        <f t="shared" ca="1" si="29"/>
        <v/>
      </c>
      <c r="AH65" s="122" t="str">
        <f t="shared" ca="1" si="29"/>
        <v/>
      </c>
      <c r="AI65" s="123">
        <f t="shared" ca="1" si="29"/>
        <v>0</v>
      </c>
      <c r="AW65" s="46" t="str">
        <f t="shared" ca="1" si="30"/>
        <v/>
      </c>
      <c r="AX65" s="46">
        <f t="shared" ca="1" si="30"/>
        <v>1</v>
      </c>
      <c r="AY65" s="96">
        <v>4</v>
      </c>
      <c r="AZ65" s="47" t="str">
        <f t="shared" ca="1" si="31"/>
        <v/>
      </c>
      <c r="BA65" s="47">
        <f t="shared" ca="1" si="32"/>
        <v>0</v>
      </c>
      <c r="BB65" s="90" t="str">
        <f t="shared" si="33"/>
        <v/>
      </c>
      <c r="BC65" s="124">
        <v>4</v>
      </c>
      <c r="BD65" s="125">
        <f t="shared" ca="1" si="34"/>
        <v>1</v>
      </c>
      <c r="BE65" s="126">
        <f t="shared" ca="1" si="35"/>
        <v>1</v>
      </c>
      <c r="BF65" s="90">
        <f t="shared" ca="1" si="36"/>
        <v>0</v>
      </c>
      <c r="BG65" s="90">
        <f t="shared" ca="1" si="75"/>
        <v>0</v>
      </c>
      <c r="BH65" s="90" t="str">
        <f t="shared" ca="1" si="72"/>
        <v/>
      </c>
      <c r="BI65" s="90" t="e">
        <f t="shared" ca="1" si="37"/>
        <v>#NUM!</v>
      </c>
      <c r="BJ65" s="90" t="str">
        <f t="shared" ca="1" si="38"/>
        <v/>
      </c>
      <c r="BK65" s="127">
        <f t="shared" ca="1" si="39"/>
        <v>0</v>
      </c>
      <c r="BL65" s="128" t="e">
        <f t="shared" ca="1" si="40"/>
        <v>#NUM!</v>
      </c>
      <c r="BM65" s="128" t="e">
        <f t="shared" ca="1" si="41"/>
        <v>#NUM!</v>
      </c>
      <c r="BN65" s="128" t="str">
        <f t="shared" ca="1" si="42"/>
        <v/>
      </c>
      <c r="BO65" s="128" t="str">
        <f t="shared" ca="1" si="73"/>
        <v/>
      </c>
      <c r="BP65" s="90">
        <f t="shared" ca="1" si="43"/>
        <v>0</v>
      </c>
      <c r="BQ65" s="90">
        <f t="shared" ca="1" si="44"/>
        <v>0</v>
      </c>
      <c r="BR65" s="90">
        <f t="shared" ca="1" si="76"/>
        <v>0</v>
      </c>
      <c r="BS65" s="90" t="str">
        <f t="shared" ca="1" si="45"/>
        <v/>
      </c>
      <c r="BT65" s="90" t="e">
        <f t="shared" ca="1" si="46"/>
        <v>#NUM!</v>
      </c>
      <c r="BU65" s="90" t="e">
        <f t="shared" ca="1" si="47"/>
        <v>#NUM!</v>
      </c>
      <c r="BV65" s="127">
        <f t="shared" ca="1" si="48"/>
        <v>0</v>
      </c>
      <c r="BW65" s="128" t="e">
        <f t="shared" ca="1" si="49"/>
        <v>#NUM!</v>
      </c>
      <c r="BX65" s="128" t="e">
        <f t="shared" ca="1" si="50"/>
        <v>#NUM!</v>
      </c>
      <c r="BY65" s="128" t="str">
        <f t="shared" ca="1" si="51"/>
        <v/>
      </c>
      <c r="BZ65" s="128" t="str">
        <f t="shared" ca="1" si="74"/>
        <v/>
      </c>
      <c r="CA65" s="90">
        <f t="shared" ca="1" si="52"/>
        <v>0</v>
      </c>
      <c r="CB65" s="90"/>
      <c r="CC65" s="90"/>
      <c r="CD65" s="129"/>
      <c r="CE65" s="130">
        <f t="shared" ca="1" si="53"/>
        <v>0</v>
      </c>
      <c r="CF65" s="46">
        <f t="shared" ca="1" si="54"/>
        <v>0</v>
      </c>
      <c r="CG65" s="46">
        <f t="shared" ca="1" si="54"/>
        <v>0</v>
      </c>
      <c r="CH65" s="46">
        <f t="shared" ca="1" si="54"/>
        <v>0</v>
      </c>
      <c r="CI65" s="46">
        <f t="shared" ca="1" si="54"/>
        <v>0</v>
      </c>
      <c r="CJ65" s="46">
        <f t="shared" ca="1" si="54"/>
        <v>0</v>
      </c>
      <c r="CK65" s="46">
        <f t="shared" ca="1" si="54"/>
        <v>0</v>
      </c>
      <c r="CL65" s="46">
        <f t="shared" ca="1" si="54"/>
        <v>0</v>
      </c>
      <c r="CM65" s="46">
        <f t="shared" ca="1" si="54"/>
        <v>0</v>
      </c>
      <c r="CN65" s="46">
        <f t="shared" ca="1" si="54"/>
        <v>0</v>
      </c>
      <c r="CO65" s="46">
        <f t="shared" ca="1" si="54"/>
        <v>0</v>
      </c>
      <c r="CP65" s="46">
        <f t="shared" ca="1" si="54"/>
        <v>0</v>
      </c>
      <c r="CQ65" s="46">
        <f t="shared" ca="1" si="54"/>
        <v>0</v>
      </c>
      <c r="CR65" s="46">
        <f t="shared" ca="1" si="54"/>
        <v>0</v>
      </c>
      <c r="CS65" s="46">
        <f t="shared" ca="1" si="54"/>
        <v>0</v>
      </c>
      <c r="CT65" s="46">
        <f t="shared" ca="1" si="54"/>
        <v>0</v>
      </c>
      <c r="CU65" s="46">
        <f t="shared" ca="1" si="54"/>
        <v>0</v>
      </c>
      <c r="CV65" s="46">
        <f t="shared" ca="1" si="55"/>
        <v>0</v>
      </c>
      <c r="CW65" s="46">
        <f t="shared" ca="1" si="55"/>
        <v>0</v>
      </c>
      <c r="CX65" s="46">
        <f t="shared" ca="1" si="55"/>
        <v>0</v>
      </c>
      <c r="CY65" s="46">
        <f t="shared" ca="1" si="55"/>
        <v>0</v>
      </c>
      <c r="CZ65" s="46">
        <f t="shared" ca="1" si="55"/>
        <v>0</v>
      </c>
      <c r="DA65" s="46">
        <f t="shared" ca="1" si="55"/>
        <v>0</v>
      </c>
      <c r="DB65" s="46">
        <f t="shared" ca="1" si="55"/>
        <v>0</v>
      </c>
      <c r="DC65" s="46">
        <f t="shared" ca="1" si="55"/>
        <v>0</v>
      </c>
      <c r="DD65" s="46">
        <f t="shared" ca="1" si="55"/>
        <v>0</v>
      </c>
      <c r="DE65" s="46">
        <f t="shared" ca="1" si="55"/>
        <v>0</v>
      </c>
      <c r="DF65" s="46">
        <f t="shared" ca="1" si="55"/>
        <v>0</v>
      </c>
      <c r="DG65" s="46">
        <f t="shared" ca="1" si="55"/>
        <v>0</v>
      </c>
      <c r="DH65" s="46">
        <f t="shared" ca="1" si="55"/>
        <v>0</v>
      </c>
      <c r="DI65" s="46">
        <f t="shared" ca="1" si="55"/>
        <v>0</v>
      </c>
      <c r="DJ65" s="46">
        <f t="shared" ca="1" si="55"/>
        <v>0</v>
      </c>
      <c r="DK65" s="46">
        <f t="shared" ca="1" si="55"/>
        <v>0</v>
      </c>
      <c r="DL65" s="46">
        <f t="shared" ca="1" si="56"/>
        <v>0</v>
      </c>
      <c r="DM65" s="46">
        <f t="shared" ca="1" si="56"/>
        <v>0</v>
      </c>
      <c r="DN65" s="46">
        <f t="shared" ca="1" si="56"/>
        <v>0</v>
      </c>
      <c r="DO65" s="46">
        <f t="shared" ca="1" si="56"/>
        <v>0</v>
      </c>
      <c r="DP65" s="46">
        <f t="shared" ca="1" si="56"/>
        <v>0</v>
      </c>
      <c r="DQ65" s="46">
        <f t="shared" ca="1" si="56"/>
        <v>0</v>
      </c>
      <c r="DR65" s="46">
        <f t="shared" ca="1" si="56"/>
        <v>0</v>
      </c>
      <c r="DS65" s="46">
        <f t="shared" ca="1" si="56"/>
        <v>0</v>
      </c>
      <c r="DT65" s="46">
        <f t="shared" ca="1" si="56"/>
        <v>0</v>
      </c>
      <c r="DU65" s="46">
        <f t="shared" ca="1" si="56"/>
        <v>0</v>
      </c>
      <c r="DV65" s="46">
        <f t="shared" ca="1" si="56"/>
        <v>0</v>
      </c>
      <c r="DW65" s="46">
        <f t="shared" ca="1" si="56"/>
        <v>0</v>
      </c>
      <c r="DX65" s="46">
        <f t="shared" ca="1" si="56"/>
        <v>0</v>
      </c>
      <c r="DY65" s="46">
        <f t="shared" ca="1" si="56"/>
        <v>0</v>
      </c>
      <c r="DZ65" s="46">
        <f t="shared" ca="1" si="56"/>
        <v>0</v>
      </c>
      <c r="EA65" s="46">
        <f t="shared" ca="1" si="56"/>
        <v>0</v>
      </c>
      <c r="EB65" s="46">
        <f t="shared" ca="1" si="57"/>
        <v>0</v>
      </c>
      <c r="EC65" s="46">
        <f t="shared" ca="1" si="57"/>
        <v>0</v>
      </c>
      <c r="ED65" s="46">
        <f t="shared" ca="1" si="57"/>
        <v>0</v>
      </c>
      <c r="EE65" s="46">
        <f t="shared" ca="1" si="57"/>
        <v>0</v>
      </c>
      <c r="EF65" s="46">
        <f t="shared" ca="1" si="57"/>
        <v>0</v>
      </c>
      <c r="EG65" s="46">
        <f t="shared" ca="1" si="57"/>
        <v>0</v>
      </c>
      <c r="EH65" s="46">
        <f t="shared" ca="1" si="57"/>
        <v>0</v>
      </c>
      <c r="EI65" s="46">
        <f t="shared" ca="1" si="57"/>
        <v>0</v>
      </c>
      <c r="EJ65" s="46">
        <f t="shared" ca="1" si="57"/>
        <v>0</v>
      </c>
      <c r="EK65" s="46">
        <f t="shared" ca="1" si="57"/>
        <v>0</v>
      </c>
      <c r="EL65" s="46">
        <f t="shared" ca="1" si="57"/>
        <v>0</v>
      </c>
      <c r="EM65" s="46">
        <f t="shared" ca="1" si="57"/>
        <v>0</v>
      </c>
      <c r="EN65" s="46">
        <f t="shared" ca="1" si="57"/>
        <v>0</v>
      </c>
      <c r="EO65" s="46">
        <f t="shared" ca="1" si="57"/>
        <v>0</v>
      </c>
      <c r="EP65" s="46">
        <f t="shared" ca="1" si="57"/>
        <v>0</v>
      </c>
      <c r="EQ65" s="46">
        <f t="shared" ca="1" si="57"/>
        <v>0</v>
      </c>
      <c r="ER65" s="46">
        <f t="shared" ca="1" si="58"/>
        <v>0</v>
      </c>
      <c r="ES65" s="46">
        <f t="shared" ca="1" si="58"/>
        <v>0</v>
      </c>
      <c r="ET65" s="46">
        <f t="shared" ca="1" si="58"/>
        <v>0</v>
      </c>
      <c r="EU65" s="46">
        <f t="shared" ca="1" si="58"/>
        <v>0</v>
      </c>
      <c r="EV65" s="46">
        <f t="shared" ca="1" si="58"/>
        <v>0</v>
      </c>
      <c r="EW65" s="46">
        <f t="shared" ca="1" si="58"/>
        <v>0</v>
      </c>
      <c r="EX65" s="46">
        <f t="shared" ca="1" si="58"/>
        <v>0</v>
      </c>
      <c r="EY65" s="46">
        <f t="shared" ca="1" si="58"/>
        <v>0</v>
      </c>
      <c r="EZ65" s="46">
        <f t="shared" ca="1" si="58"/>
        <v>0</v>
      </c>
      <c r="FA65" s="46">
        <f t="shared" ca="1" si="58"/>
        <v>0</v>
      </c>
      <c r="FB65" s="46">
        <f t="shared" ca="1" si="58"/>
        <v>0</v>
      </c>
      <c r="FC65" s="46">
        <f t="shared" ca="1" si="58"/>
        <v>0</v>
      </c>
      <c r="FD65" s="46">
        <f t="shared" ca="1" si="58"/>
        <v>0</v>
      </c>
      <c r="FE65" s="46">
        <f t="shared" ca="1" si="58"/>
        <v>0</v>
      </c>
      <c r="FF65" s="46">
        <f t="shared" ca="1" si="58"/>
        <v>0</v>
      </c>
      <c r="FG65" s="46">
        <f t="shared" ca="1" si="58"/>
        <v>0</v>
      </c>
      <c r="FH65" s="46">
        <f t="shared" ca="1" si="59"/>
        <v>0</v>
      </c>
      <c r="FI65" s="46">
        <f t="shared" ca="1" si="59"/>
        <v>0</v>
      </c>
      <c r="FJ65" s="46">
        <f t="shared" ca="1" si="59"/>
        <v>0</v>
      </c>
      <c r="FK65" s="46">
        <f t="shared" ca="1" si="59"/>
        <v>0</v>
      </c>
      <c r="FL65" s="46">
        <f t="shared" ca="1" si="59"/>
        <v>0</v>
      </c>
      <c r="FM65" s="46">
        <f t="shared" ca="1" si="59"/>
        <v>0</v>
      </c>
      <c r="FN65" s="46">
        <f t="shared" ca="1" si="59"/>
        <v>0</v>
      </c>
      <c r="FO65" s="46">
        <f t="shared" ca="1" si="59"/>
        <v>0</v>
      </c>
      <c r="FP65" s="46">
        <f t="shared" ca="1" si="59"/>
        <v>0</v>
      </c>
      <c r="FQ65" s="46">
        <f t="shared" ca="1" si="59"/>
        <v>0</v>
      </c>
      <c r="FR65" s="46">
        <f t="shared" ca="1" si="59"/>
        <v>0</v>
      </c>
      <c r="FS65" s="46">
        <f t="shared" ca="1" si="59"/>
        <v>0</v>
      </c>
      <c r="FT65" s="46">
        <f t="shared" ca="1" si="59"/>
        <v>0</v>
      </c>
      <c r="FU65" s="46">
        <f t="shared" ca="1" si="59"/>
        <v>0</v>
      </c>
      <c r="FV65" s="46">
        <f t="shared" ca="1" si="59"/>
        <v>0</v>
      </c>
      <c r="FW65" s="46">
        <f t="shared" ca="1" si="59"/>
        <v>0</v>
      </c>
      <c r="FX65" s="46">
        <f t="shared" ca="1" si="60"/>
        <v>0</v>
      </c>
      <c r="FY65" s="46">
        <f t="shared" ca="1" si="60"/>
        <v>0</v>
      </c>
      <c r="FZ65" s="46">
        <f t="shared" ca="1" si="60"/>
        <v>0</v>
      </c>
      <c r="GA65" s="46">
        <f t="shared" ca="1" si="60"/>
        <v>0</v>
      </c>
      <c r="GB65" s="46">
        <f t="shared" ca="1" si="60"/>
        <v>0</v>
      </c>
      <c r="GC65" s="46">
        <f t="shared" ca="1" si="60"/>
        <v>0</v>
      </c>
      <c r="GD65" s="46">
        <f t="shared" ca="1" si="60"/>
        <v>0</v>
      </c>
      <c r="GE65" s="46">
        <f t="shared" ca="1" si="60"/>
        <v>0</v>
      </c>
      <c r="GF65" s="46">
        <f t="shared" ca="1" si="60"/>
        <v>0</v>
      </c>
      <c r="GG65" s="46">
        <f t="shared" ca="1" si="60"/>
        <v>0</v>
      </c>
      <c r="GH65" s="46">
        <f t="shared" ca="1" si="60"/>
        <v>0</v>
      </c>
      <c r="GI65" s="46">
        <f t="shared" ca="1" si="60"/>
        <v>0</v>
      </c>
      <c r="GJ65" s="46">
        <f t="shared" ca="1" si="60"/>
        <v>0</v>
      </c>
      <c r="GK65" s="46">
        <f t="shared" ca="1" si="60"/>
        <v>0</v>
      </c>
      <c r="GL65" s="46">
        <f t="shared" ca="1" si="60"/>
        <v>0</v>
      </c>
      <c r="GM65" s="46">
        <f t="shared" ca="1" si="60"/>
        <v>0</v>
      </c>
      <c r="GN65" s="46">
        <f t="shared" ca="1" si="61"/>
        <v>0</v>
      </c>
      <c r="GO65" s="46">
        <f t="shared" ca="1" si="61"/>
        <v>0</v>
      </c>
      <c r="GP65" s="46">
        <f t="shared" ca="1" si="61"/>
        <v>0</v>
      </c>
      <c r="GQ65" s="46">
        <f t="shared" ca="1" si="61"/>
        <v>0</v>
      </c>
      <c r="GR65" s="46">
        <f t="shared" ca="1" si="61"/>
        <v>0</v>
      </c>
      <c r="GS65" s="46">
        <f t="shared" ca="1" si="61"/>
        <v>0</v>
      </c>
      <c r="GT65" s="46">
        <f t="shared" ca="1" si="61"/>
        <v>0</v>
      </c>
      <c r="GU65" s="46">
        <f t="shared" ca="1" si="61"/>
        <v>0</v>
      </c>
      <c r="GV65" s="46">
        <f t="shared" ca="1" si="61"/>
        <v>0</v>
      </c>
      <c r="GW65" s="46">
        <f t="shared" ca="1" si="61"/>
        <v>0</v>
      </c>
      <c r="GX65" s="46">
        <f t="shared" ca="1" si="61"/>
        <v>0</v>
      </c>
      <c r="GY65" s="46">
        <f t="shared" ca="1" si="61"/>
        <v>0</v>
      </c>
      <c r="GZ65" s="46">
        <f t="shared" ca="1" si="61"/>
        <v>0</v>
      </c>
      <c r="HA65" s="46">
        <f t="shared" ca="1" si="61"/>
        <v>0</v>
      </c>
      <c r="HB65" s="46">
        <f t="shared" ca="1" si="61"/>
        <v>0</v>
      </c>
      <c r="HC65" s="46">
        <f t="shared" ca="1" si="61"/>
        <v>0</v>
      </c>
      <c r="HD65" s="46">
        <f t="shared" ca="1" si="62"/>
        <v>0</v>
      </c>
      <c r="HE65" s="46">
        <f t="shared" ca="1" si="62"/>
        <v>0</v>
      </c>
      <c r="HF65" s="46">
        <f t="shared" ca="1" si="62"/>
        <v>0</v>
      </c>
      <c r="HG65" s="46">
        <f t="shared" ca="1" si="62"/>
        <v>0</v>
      </c>
      <c r="HH65" s="46">
        <f t="shared" ca="1" si="62"/>
        <v>0</v>
      </c>
      <c r="HI65" s="46">
        <f t="shared" ca="1" si="62"/>
        <v>0</v>
      </c>
      <c r="HJ65" s="46">
        <f t="shared" ca="1" si="62"/>
        <v>0</v>
      </c>
      <c r="HK65" s="46">
        <f t="shared" ca="1" si="62"/>
        <v>0</v>
      </c>
      <c r="HL65" s="46">
        <f t="shared" ca="1" si="62"/>
        <v>0</v>
      </c>
      <c r="HM65" s="46">
        <f t="shared" ca="1" si="62"/>
        <v>0</v>
      </c>
      <c r="HN65" s="46">
        <f t="shared" ca="1" si="62"/>
        <v>0</v>
      </c>
      <c r="HO65" s="46">
        <f t="shared" ca="1" si="62"/>
        <v>0</v>
      </c>
      <c r="HP65" s="46">
        <f t="shared" ca="1" si="62"/>
        <v>0</v>
      </c>
      <c r="HQ65" s="46">
        <f t="shared" ca="1" si="62"/>
        <v>0</v>
      </c>
      <c r="HR65" s="46">
        <f t="shared" ca="1" si="62"/>
        <v>0</v>
      </c>
      <c r="HS65" s="46">
        <f t="shared" ca="1" si="62"/>
        <v>0</v>
      </c>
      <c r="HT65" s="46">
        <f t="shared" ca="1" si="63"/>
        <v>0</v>
      </c>
      <c r="HU65" s="46">
        <f t="shared" ca="1" si="63"/>
        <v>0</v>
      </c>
      <c r="HV65" s="46">
        <f t="shared" ca="1" si="63"/>
        <v>0</v>
      </c>
      <c r="HW65" s="46">
        <f t="shared" ca="1" si="63"/>
        <v>0</v>
      </c>
      <c r="HX65" s="46">
        <f t="shared" ca="1" si="63"/>
        <v>0</v>
      </c>
      <c r="HY65" s="46">
        <f t="shared" ca="1" si="63"/>
        <v>0</v>
      </c>
      <c r="HZ65" s="46">
        <f t="shared" ca="1" si="63"/>
        <v>0</v>
      </c>
      <c r="IA65" s="46">
        <f t="shared" ca="1" si="63"/>
        <v>0</v>
      </c>
      <c r="IB65" s="46">
        <f t="shared" ca="1" si="63"/>
        <v>0</v>
      </c>
      <c r="IC65" s="46">
        <f t="shared" ca="1" si="63"/>
        <v>0</v>
      </c>
      <c r="ID65" s="46">
        <f t="shared" ca="1" si="63"/>
        <v>0</v>
      </c>
      <c r="IE65" s="46">
        <f t="shared" ca="1" si="63"/>
        <v>0</v>
      </c>
      <c r="IF65" s="46">
        <f t="shared" ca="1" si="63"/>
        <v>0</v>
      </c>
      <c r="IG65" s="46">
        <f t="shared" ca="1" si="63"/>
        <v>0</v>
      </c>
      <c r="IH65" s="46">
        <f t="shared" ca="1" si="63"/>
        <v>0</v>
      </c>
      <c r="II65" s="46">
        <f t="shared" ca="1" si="63"/>
        <v>0</v>
      </c>
      <c r="IJ65" s="46">
        <f t="shared" ca="1" si="64"/>
        <v>0</v>
      </c>
      <c r="IK65" s="46">
        <f t="shared" ca="1" si="64"/>
        <v>0</v>
      </c>
      <c r="IL65" s="46">
        <f t="shared" ca="1" si="64"/>
        <v>0</v>
      </c>
      <c r="IM65" s="46">
        <f t="shared" ca="1" si="64"/>
        <v>0</v>
      </c>
      <c r="IN65" s="46">
        <f t="shared" ca="1" si="64"/>
        <v>0</v>
      </c>
      <c r="IO65" s="46">
        <f t="shared" ca="1" si="64"/>
        <v>0</v>
      </c>
      <c r="IP65" s="46">
        <f t="shared" ca="1" si="64"/>
        <v>0</v>
      </c>
      <c r="IQ65" s="46">
        <f t="shared" ca="1" si="64"/>
        <v>0</v>
      </c>
      <c r="IR65" s="46">
        <f t="shared" ca="1" si="64"/>
        <v>0</v>
      </c>
      <c r="IS65" s="46">
        <f t="shared" ca="1" si="64"/>
        <v>0</v>
      </c>
      <c r="IT65" s="46">
        <f t="shared" ca="1" si="64"/>
        <v>0</v>
      </c>
      <c r="IU65" s="46">
        <f t="shared" ca="1" si="64"/>
        <v>0</v>
      </c>
      <c r="IV65" s="46">
        <f t="shared" ca="1" si="64"/>
        <v>0</v>
      </c>
      <c r="IW65" s="46">
        <f t="shared" ca="1" si="64"/>
        <v>0</v>
      </c>
      <c r="IX65" s="46">
        <f t="shared" ca="1" si="64"/>
        <v>0</v>
      </c>
      <c r="IY65" s="46">
        <f t="shared" ca="1" si="64"/>
        <v>0</v>
      </c>
      <c r="IZ65" s="46">
        <f t="shared" ca="1" si="65"/>
        <v>0</v>
      </c>
      <c r="JA65" s="46">
        <f t="shared" ca="1" si="65"/>
        <v>0</v>
      </c>
      <c r="JB65" s="46">
        <f t="shared" ca="1" si="65"/>
        <v>0</v>
      </c>
      <c r="JC65" s="46">
        <f t="shared" ca="1" si="65"/>
        <v>0</v>
      </c>
      <c r="JD65" s="46">
        <f t="shared" ca="1" si="65"/>
        <v>0</v>
      </c>
      <c r="JE65" s="46">
        <f t="shared" ca="1" si="65"/>
        <v>0</v>
      </c>
      <c r="JF65" s="46">
        <f t="shared" ca="1" si="65"/>
        <v>0</v>
      </c>
      <c r="JG65" s="46">
        <f t="shared" ca="1" si="65"/>
        <v>0</v>
      </c>
      <c r="JH65" s="46">
        <f t="shared" ca="1" si="65"/>
        <v>0</v>
      </c>
      <c r="JI65" s="46">
        <f t="shared" ca="1" si="65"/>
        <v>0</v>
      </c>
      <c r="JJ65" s="46">
        <f t="shared" ca="1" si="65"/>
        <v>0</v>
      </c>
      <c r="JK65" s="46">
        <f t="shared" ca="1" si="65"/>
        <v>0</v>
      </c>
      <c r="JL65" s="46">
        <f t="shared" ca="1" si="65"/>
        <v>0</v>
      </c>
      <c r="JM65" s="46">
        <f t="shared" ca="1" si="65"/>
        <v>0</v>
      </c>
      <c r="JN65" s="46">
        <f t="shared" ca="1" si="65"/>
        <v>0</v>
      </c>
      <c r="JO65" s="46">
        <f t="shared" ca="1" si="65"/>
        <v>0</v>
      </c>
      <c r="JP65" s="46">
        <f t="shared" ca="1" si="66"/>
        <v>0</v>
      </c>
      <c r="JQ65" s="46">
        <f t="shared" ca="1" si="66"/>
        <v>0</v>
      </c>
      <c r="JR65" s="46">
        <f t="shared" ca="1" si="66"/>
        <v>0</v>
      </c>
      <c r="JS65" s="46">
        <f t="shared" ca="1" si="66"/>
        <v>0</v>
      </c>
      <c r="JT65" s="46">
        <f t="shared" ca="1" si="66"/>
        <v>0</v>
      </c>
      <c r="JU65" s="46">
        <f t="shared" ca="1" si="66"/>
        <v>0</v>
      </c>
      <c r="JV65" s="46">
        <f t="shared" ca="1" si="66"/>
        <v>0</v>
      </c>
      <c r="JW65" s="46">
        <f t="shared" ca="1" si="66"/>
        <v>0</v>
      </c>
      <c r="JX65" s="46">
        <f t="shared" ca="1" si="66"/>
        <v>0</v>
      </c>
      <c r="JY65" s="46">
        <f t="shared" ca="1" si="66"/>
        <v>0</v>
      </c>
      <c r="JZ65" s="46">
        <f t="shared" ca="1" si="66"/>
        <v>0</v>
      </c>
      <c r="KA65" s="46">
        <f t="shared" ca="1" si="66"/>
        <v>0</v>
      </c>
      <c r="KB65" s="46">
        <f t="shared" ca="1" si="66"/>
        <v>0</v>
      </c>
      <c r="KC65" s="46">
        <f t="shared" ca="1" si="66"/>
        <v>0</v>
      </c>
      <c r="KD65" s="46">
        <f t="shared" ca="1" si="66"/>
        <v>0</v>
      </c>
      <c r="KE65" s="46">
        <f t="shared" ca="1" si="66"/>
        <v>0</v>
      </c>
      <c r="KF65" s="46">
        <f t="shared" ca="1" si="67"/>
        <v>0</v>
      </c>
      <c r="KG65" s="46">
        <f t="shared" ca="1" si="67"/>
        <v>0</v>
      </c>
      <c r="KH65" s="46">
        <f t="shared" ca="1" si="67"/>
        <v>0</v>
      </c>
      <c r="KI65" s="46">
        <f t="shared" ca="1" si="67"/>
        <v>0</v>
      </c>
      <c r="KJ65" s="46">
        <f t="shared" ca="1" si="67"/>
        <v>0</v>
      </c>
      <c r="KK65" s="46">
        <f t="shared" ca="1" si="67"/>
        <v>0</v>
      </c>
      <c r="KL65" s="46">
        <f t="shared" ca="1" si="67"/>
        <v>0</v>
      </c>
      <c r="KM65" s="46">
        <f t="shared" ca="1" si="67"/>
        <v>0</v>
      </c>
      <c r="KN65" s="46">
        <f t="shared" ca="1" si="67"/>
        <v>0</v>
      </c>
      <c r="KO65" s="46">
        <f t="shared" ca="1" si="67"/>
        <v>0</v>
      </c>
      <c r="KP65" s="46">
        <f t="shared" ca="1" si="67"/>
        <v>0</v>
      </c>
      <c r="KQ65" s="46">
        <f t="shared" ca="1" si="67"/>
        <v>0</v>
      </c>
      <c r="KR65" s="46">
        <f t="shared" ca="1" si="67"/>
        <v>0</v>
      </c>
      <c r="KS65" s="46">
        <f t="shared" ca="1" si="67"/>
        <v>0</v>
      </c>
      <c r="KT65" s="46">
        <f t="shared" ca="1" si="67"/>
        <v>0</v>
      </c>
      <c r="KU65" s="46">
        <f t="shared" ca="1" si="67"/>
        <v>0</v>
      </c>
      <c r="KV65" s="46">
        <f t="shared" ca="1" si="68"/>
        <v>0</v>
      </c>
      <c r="KW65" s="46">
        <f t="shared" ca="1" si="68"/>
        <v>0</v>
      </c>
      <c r="KX65" s="46">
        <f t="shared" ca="1" si="68"/>
        <v>0</v>
      </c>
      <c r="KY65" s="46">
        <f t="shared" ca="1" si="68"/>
        <v>0</v>
      </c>
      <c r="KZ65" s="46">
        <f t="shared" ca="1" si="68"/>
        <v>0</v>
      </c>
      <c r="LA65" s="46">
        <f t="shared" ca="1" si="68"/>
        <v>0</v>
      </c>
      <c r="LB65" s="46">
        <f t="shared" ca="1" si="68"/>
        <v>0</v>
      </c>
      <c r="LC65" s="46">
        <f t="shared" ca="1" si="68"/>
        <v>0</v>
      </c>
      <c r="LD65" s="46">
        <f t="shared" ca="1" si="68"/>
        <v>0</v>
      </c>
      <c r="LE65" s="46">
        <f t="shared" ca="1" si="68"/>
        <v>0</v>
      </c>
      <c r="LF65" s="46">
        <f t="shared" ca="1" si="68"/>
        <v>0</v>
      </c>
      <c r="LG65" s="46">
        <f t="shared" ca="1" si="68"/>
        <v>0</v>
      </c>
      <c r="LH65" s="46">
        <f t="shared" ca="1" si="68"/>
        <v>0</v>
      </c>
      <c r="LI65" s="46">
        <f t="shared" ca="1" si="68"/>
        <v>0</v>
      </c>
      <c r="LJ65" s="46">
        <f t="shared" ca="1" si="68"/>
        <v>0</v>
      </c>
      <c r="LK65" s="46">
        <f t="shared" ca="1" si="68"/>
        <v>0</v>
      </c>
      <c r="LL65" s="46">
        <f t="shared" ca="1" si="69"/>
        <v>0</v>
      </c>
      <c r="LM65" s="46">
        <f t="shared" ca="1" si="69"/>
        <v>0</v>
      </c>
      <c r="LN65" s="46">
        <f t="shared" ca="1" si="69"/>
        <v>0</v>
      </c>
      <c r="LO65" s="46">
        <f t="shared" ca="1" si="69"/>
        <v>0</v>
      </c>
      <c r="LP65" s="46">
        <f t="shared" ca="1" si="69"/>
        <v>0</v>
      </c>
      <c r="LQ65" s="46">
        <f t="shared" ca="1" si="69"/>
        <v>0</v>
      </c>
      <c r="LR65" s="46">
        <f t="shared" ca="1" si="69"/>
        <v>0</v>
      </c>
      <c r="LS65" s="46">
        <f t="shared" ca="1" si="69"/>
        <v>0</v>
      </c>
      <c r="LT65" s="46">
        <f t="shared" ca="1" si="69"/>
        <v>0</v>
      </c>
    </row>
    <row r="66" spans="1:332" ht="24.6" customHeight="1">
      <c r="A66" s="121">
        <v>5</v>
      </c>
      <c r="B66" s="19"/>
      <c r="C66" s="20"/>
      <c r="D66" s="20"/>
      <c r="E66" s="215" t="str">
        <f t="shared" ca="1" si="25"/>
        <v/>
      </c>
      <c r="F66" s="215">
        <f t="shared" ca="1" si="26"/>
        <v>0</v>
      </c>
      <c r="G66" s="216"/>
      <c r="H66" s="217" t="str">
        <f t="shared" si="27"/>
        <v>Falta(n) Fecha(s)</v>
      </c>
      <c r="I66" s="72"/>
      <c r="J66" s="72"/>
      <c r="K66" s="72"/>
      <c r="L66" s="72"/>
      <c r="M66" s="72"/>
      <c r="N66" s="72"/>
      <c r="O66" s="72"/>
      <c r="P66" s="72"/>
      <c r="Q66" s="210" t="str" cm="1">
        <f t="array" ref="Q66">IF(SUM(COUNTIF(J66:P66,{"SI","NO APLICA"}))=0,
   "",
   IF(SUM(COUNTIF(J66:P66,{"SI","NO APLICA"}))=COLUMNS(J66:P66),
      "CUMPLE",
      "NO CUMPLE"))</f>
        <v/>
      </c>
      <c r="R66" s="72"/>
      <c r="S66" s="19"/>
      <c r="T66" s="72"/>
      <c r="U66" s="19"/>
      <c r="V66" s="72"/>
      <c r="W66" s="72"/>
      <c r="X66" s="72"/>
      <c r="Y66" s="210" t="str">
        <f t="shared" si="70"/>
        <v/>
      </c>
      <c r="Z66" s="211" t="str">
        <f t="shared" si="71"/>
        <v/>
      </c>
      <c r="AA66" s="476"/>
      <c r="AB66" s="477"/>
      <c r="AD66" s="122" t="str">
        <f t="shared" ca="1" si="28"/>
        <v/>
      </c>
      <c r="AE66" s="122" t="str">
        <f t="shared" ca="1" si="28"/>
        <v/>
      </c>
      <c r="AF66" s="123">
        <f t="shared" ca="1" si="28"/>
        <v>0</v>
      </c>
      <c r="AG66" s="122" t="str">
        <f t="shared" ca="1" si="29"/>
        <v/>
      </c>
      <c r="AH66" s="122" t="str">
        <f t="shared" ca="1" si="29"/>
        <v/>
      </c>
      <c r="AI66" s="123">
        <f t="shared" ca="1" si="29"/>
        <v>0</v>
      </c>
      <c r="AW66" s="46" t="str">
        <f t="shared" ca="1" si="30"/>
        <v/>
      </c>
      <c r="AX66" s="46">
        <f t="shared" ca="1" si="30"/>
        <v>1</v>
      </c>
      <c r="AY66" s="96">
        <v>5</v>
      </c>
      <c r="AZ66" s="47" t="str">
        <f t="shared" ca="1" si="31"/>
        <v/>
      </c>
      <c r="BA66" s="47">
        <f t="shared" ca="1" si="32"/>
        <v>0</v>
      </c>
      <c r="BB66" s="90" t="str">
        <f t="shared" si="33"/>
        <v/>
      </c>
      <c r="BC66" s="124">
        <v>5</v>
      </c>
      <c r="BD66" s="125">
        <f t="shared" ca="1" si="34"/>
        <v>1</v>
      </c>
      <c r="BE66" s="126">
        <f t="shared" ca="1" si="35"/>
        <v>1</v>
      </c>
      <c r="BF66" s="90">
        <f t="shared" ca="1" si="36"/>
        <v>0</v>
      </c>
      <c r="BG66" s="90">
        <f t="shared" ca="1" si="75"/>
        <v>0</v>
      </c>
      <c r="BH66" s="90" t="str">
        <f t="shared" ca="1" si="72"/>
        <v/>
      </c>
      <c r="BI66" s="90" t="e">
        <f t="shared" ca="1" si="37"/>
        <v>#NUM!</v>
      </c>
      <c r="BJ66" s="90" t="str">
        <f t="shared" ca="1" si="38"/>
        <v/>
      </c>
      <c r="BK66" s="127">
        <f t="shared" ca="1" si="39"/>
        <v>0</v>
      </c>
      <c r="BL66" s="128" t="e">
        <f t="shared" ca="1" si="40"/>
        <v>#NUM!</v>
      </c>
      <c r="BM66" s="128" t="e">
        <f t="shared" ca="1" si="41"/>
        <v>#NUM!</v>
      </c>
      <c r="BN66" s="128" t="str">
        <f t="shared" ca="1" si="42"/>
        <v/>
      </c>
      <c r="BO66" s="128" t="str">
        <f t="shared" ca="1" si="73"/>
        <v/>
      </c>
      <c r="BP66" s="90">
        <f t="shared" ca="1" si="43"/>
        <v>0</v>
      </c>
      <c r="BQ66" s="90">
        <f t="shared" ca="1" si="44"/>
        <v>0</v>
      </c>
      <c r="BR66" s="90">
        <f t="shared" ca="1" si="76"/>
        <v>0</v>
      </c>
      <c r="BS66" s="90" t="str">
        <f t="shared" ca="1" si="45"/>
        <v/>
      </c>
      <c r="BT66" s="90" t="e">
        <f t="shared" ca="1" si="46"/>
        <v>#NUM!</v>
      </c>
      <c r="BU66" s="90" t="e">
        <f t="shared" ca="1" si="47"/>
        <v>#NUM!</v>
      </c>
      <c r="BV66" s="127">
        <f t="shared" ca="1" si="48"/>
        <v>0</v>
      </c>
      <c r="BW66" s="128" t="e">
        <f t="shared" ca="1" si="49"/>
        <v>#NUM!</v>
      </c>
      <c r="BX66" s="128" t="e">
        <f t="shared" ca="1" si="50"/>
        <v>#NUM!</v>
      </c>
      <c r="BY66" s="128" t="str">
        <f t="shared" ca="1" si="51"/>
        <v/>
      </c>
      <c r="BZ66" s="128" t="str">
        <f t="shared" ca="1" si="74"/>
        <v/>
      </c>
      <c r="CA66" s="90">
        <f t="shared" ca="1" si="52"/>
        <v>0</v>
      </c>
      <c r="CB66" s="90"/>
      <c r="CC66" s="90"/>
      <c r="CD66" s="129"/>
      <c r="CE66" s="130">
        <f t="shared" ca="1" si="53"/>
        <v>0</v>
      </c>
      <c r="CF66" s="46">
        <f t="shared" ca="1" si="54"/>
        <v>0</v>
      </c>
      <c r="CG66" s="46">
        <f t="shared" ca="1" si="54"/>
        <v>0</v>
      </c>
      <c r="CH66" s="46">
        <f t="shared" ca="1" si="54"/>
        <v>0</v>
      </c>
      <c r="CI66" s="46">
        <f t="shared" ca="1" si="54"/>
        <v>0</v>
      </c>
      <c r="CJ66" s="46">
        <f t="shared" ca="1" si="54"/>
        <v>0</v>
      </c>
      <c r="CK66" s="46">
        <f t="shared" ca="1" si="54"/>
        <v>0</v>
      </c>
      <c r="CL66" s="46">
        <f t="shared" ca="1" si="54"/>
        <v>0</v>
      </c>
      <c r="CM66" s="46">
        <f t="shared" ca="1" si="54"/>
        <v>0</v>
      </c>
      <c r="CN66" s="46">
        <f t="shared" ca="1" si="54"/>
        <v>0</v>
      </c>
      <c r="CO66" s="46">
        <f t="shared" ca="1" si="54"/>
        <v>0</v>
      </c>
      <c r="CP66" s="46">
        <f t="shared" ca="1" si="54"/>
        <v>0</v>
      </c>
      <c r="CQ66" s="46">
        <f t="shared" ca="1" si="54"/>
        <v>0</v>
      </c>
      <c r="CR66" s="46">
        <f t="shared" ca="1" si="54"/>
        <v>0</v>
      </c>
      <c r="CS66" s="46">
        <f t="shared" ca="1" si="54"/>
        <v>0</v>
      </c>
      <c r="CT66" s="46">
        <f t="shared" ca="1" si="54"/>
        <v>0</v>
      </c>
      <c r="CU66" s="46">
        <f t="shared" ca="1" si="54"/>
        <v>0</v>
      </c>
      <c r="CV66" s="46">
        <f t="shared" ca="1" si="55"/>
        <v>0</v>
      </c>
      <c r="CW66" s="46">
        <f t="shared" ca="1" si="55"/>
        <v>0</v>
      </c>
      <c r="CX66" s="46">
        <f t="shared" ca="1" si="55"/>
        <v>0</v>
      </c>
      <c r="CY66" s="46">
        <f t="shared" ca="1" si="55"/>
        <v>0</v>
      </c>
      <c r="CZ66" s="46">
        <f t="shared" ca="1" si="55"/>
        <v>0</v>
      </c>
      <c r="DA66" s="46">
        <f t="shared" ca="1" si="55"/>
        <v>0</v>
      </c>
      <c r="DB66" s="46">
        <f t="shared" ca="1" si="55"/>
        <v>0</v>
      </c>
      <c r="DC66" s="46">
        <f t="shared" ca="1" si="55"/>
        <v>0</v>
      </c>
      <c r="DD66" s="46">
        <f t="shared" ca="1" si="55"/>
        <v>0</v>
      </c>
      <c r="DE66" s="46">
        <f t="shared" ca="1" si="55"/>
        <v>0</v>
      </c>
      <c r="DF66" s="46">
        <f t="shared" ca="1" si="55"/>
        <v>0</v>
      </c>
      <c r="DG66" s="46">
        <f t="shared" ca="1" si="55"/>
        <v>0</v>
      </c>
      <c r="DH66" s="46">
        <f t="shared" ca="1" si="55"/>
        <v>0</v>
      </c>
      <c r="DI66" s="46">
        <f t="shared" ca="1" si="55"/>
        <v>0</v>
      </c>
      <c r="DJ66" s="46">
        <f t="shared" ca="1" si="55"/>
        <v>0</v>
      </c>
      <c r="DK66" s="46">
        <f t="shared" ca="1" si="55"/>
        <v>0</v>
      </c>
      <c r="DL66" s="46">
        <f t="shared" ca="1" si="56"/>
        <v>0</v>
      </c>
      <c r="DM66" s="46">
        <f t="shared" ca="1" si="56"/>
        <v>0</v>
      </c>
      <c r="DN66" s="46">
        <f t="shared" ca="1" si="56"/>
        <v>0</v>
      </c>
      <c r="DO66" s="46">
        <f t="shared" ca="1" si="56"/>
        <v>0</v>
      </c>
      <c r="DP66" s="46">
        <f t="shared" ca="1" si="56"/>
        <v>0</v>
      </c>
      <c r="DQ66" s="46">
        <f t="shared" ca="1" si="56"/>
        <v>0</v>
      </c>
      <c r="DR66" s="46">
        <f t="shared" ca="1" si="56"/>
        <v>0</v>
      </c>
      <c r="DS66" s="46">
        <f t="shared" ca="1" si="56"/>
        <v>0</v>
      </c>
      <c r="DT66" s="46">
        <f t="shared" ca="1" si="56"/>
        <v>0</v>
      </c>
      <c r="DU66" s="46">
        <f t="shared" ca="1" si="56"/>
        <v>0</v>
      </c>
      <c r="DV66" s="46">
        <f t="shared" ca="1" si="56"/>
        <v>0</v>
      </c>
      <c r="DW66" s="46">
        <f t="shared" ca="1" si="56"/>
        <v>0</v>
      </c>
      <c r="DX66" s="46">
        <f t="shared" ca="1" si="56"/>
        <v>0</v>
      </c>
      <c r="DY66" s="46">
        <f t="shared" ca="1" si="56"/>
        <v>0</v>
      </c>
      <c r="DZ66" s="46">
        <f t="shared" ca="1" si="56"/>
        <v>0</v>
      </c>
      <c r="EA66" s="46">
        <f t="shared" ca="1" si="56"/>
        <v>0</v>
      </c>
      <c r="EB66" s="46">
        <f t="shared" ca="1" si="57"/>
        <v>0</v>
      </c>
      <c r="EC66" s="46">
        <f t="shared" ca="1" si="57"/>
        <v>0</v>
      </c>
      <c r="ED66" s="46">
        <f t="shared" ca="1" si="57"/>
        <v>0</v>
      </c>
      <c r="EE66" s="46">
        <f t="shared" ca="1" si="57"/>
        <v>0</v>
      </c>
      <c r="EF66" s="46">
        <f t="shared" ca="1" si="57"/>
        <v>0</v>
      </c>
      <c r="EG66" s="46">
        <f t="shared" ca="1" si="57"/>
        <v>0</v>
      </c>
      <c r="EH66" s="46">
        <f t="shared" ca="1" si="57"/>
        <v>0</v>
      </c>
      <c r="EI66" s="46">
        <f t="shared" ca="1" si="57"/>
        <v>0</v>
      </c>
      <c r="EJ66" s="46">
        <f t="shared" ca="1" si="57"/>
        <v>0</v>
      </c>
      <c r="EK66" s="46">
        <f t="shared" ca="1" si="57"/>
        <v>0</v>
      </c>
      <c r="EL66" s="46">
        <f t="shared" ca="1" si="57"/>
        <v>0</v>
      </c>
      <c r="EM66" s="46">
        <f t="shared" ca="1" si="57"/>
        <v>0</v>
      </c>
      <c r="EN66" s="46">
        <f t="shared" ca="1" si="57"/>
        <v>0</v>
      </c>
      <c r="EO66" s="46">
        <f t="shared" ca="1" si="57"/>
        <v>0</v>
      </c>
      <c r="EP66" s="46">
        <f t="shared" ca="1" si="57"/>
        <v>0</v>
      </c>
      <c r="EQ66" s="46">
        <f t="shared" ca="1" si="57"/>
        <v>0</v>
      </c>
      <c r="ER66" s="46">
        <f t="shared" ca="1" si="58"/>
        <v>0</v>
      </c>
      <c r="ES66" s="46">
        <f t="shared" ca="1" si="58"/>
        <v>0</v>
      </c>
      <c r="ET66" s="46">
        <f t="shared" ca="1" si="58"/>
        <v>0</v>
      </c>
      <c r="EU66" s="46">
        <f t="shared" ca="1" si="58"/>
        <v>0</v>
      </c>
      <c r="EV66" s="46">
        <f t="shared" ca="1" si="58"/>
        <v>0</v>
      </c>
      <c r="EW66" s="46">
        <f t="shared" ca="1" si="58"/>
        <v>0</v>
      </c>
      <c r="EX66" s="46">
        <f t="shared" ca="1" si="58"/>
        <v>0</v>
      </c>
      <c r="EY66" s="46">
        <f t="shared" ca="1" si="58"/>
        <v>0</v>
      </c>
      <c r="EZ66" s="46">
        <f t="shared" ca="1" si="58"/>
        <v>0</v>
      </c>
      <c r="FA66" s="46">
        <f t="shared" ca="1" si="58"/>
        <v>0</v>
      </c>
      <c r="FB66" s="46">
        <f t="shared" ca="1" si="58"/>
        <v>0</v>
      </c>
      <c r="FC66" s="46">
        <f t="shared" ca="1" si="58"/>
        <v>0</v>
      </c>
      <c r="FD66" s="46">
        <f t="shared" ca="1" si="58"/>
        <v>0</v>
      </c>
      <c r="FE66" s="46">
        <f t="shared" ca="1" si="58"/>
        <v>0</v>
      </c>
      <c r="FF66" s="46">
        <f t="shared" ca="1" si="58"/>
        <v>0</v>
      </c>
      <c r="FG66" s="46">
        <f t="shared" ca="1" si="58"/>
        <v>0</v>
      </c>
      <c r="FH66" s="46">
        <f t="shared" ca="1" si="59"/>
        <v>0</v>
      </c>
      <c r="FI66" s="46">
        <f t="shared" ca="1" si="59"/>
        <v>0</v>
      </c>
      <c r="FJ66" s="46">
        <f t="shared" ca="1" si="59"/>
        <v>0</v>
      </c>
      <c r="FK66" s="46">
        <f t="shared" ca="1" si="59"/>
        <v>0</v>
      </c>
      <c r="FL66" s="46">
        <f t="shared" ca="1" si="59"/>
        <v>0</v>
      </c>
      <c r="FM66" s="46">
        <f t="shared" ca="1" si="59"/>
        <v>0</v>
      </c>
      <c r="FN66" s="46">
        <f t="shared" ca="1" si="59"/>
        <v>0</v>
      </c>
      <c r="FO66" s="46">
        <f t="shared" ca="1" si="59"/>
        <v>0</v>
      </c>
      <c r="FP66" s="46">
        <f t="shared" ca="1" si="59"/>
        <v>0</v>
      </c>
      <c r="FQ66" s="46">
        <f t="shared" ca="1" si="59"/>
        <v>0</v>
      </c>
      <c r="FR66" s="46">
        <f t="shared" ca="1" si="59"/>
        <v>0</v>
      </c>
      <c r="FS66" s="46">
        <f t="shared" ca="1" si="59"/>
        <v>0</v>
      </c>
      <c r="FT66" s="46">
        <f t="shared" ca="1" si="59"/>
        <v>0</v>
      </c>
      <c r="FU66" s="46">
        <f t="shared" ca="1" si="59"/>
        <v>0</v>
      </c>
      <c r="FV66" s="46">
        <f t="shared" ca="1" si="59"/>
        <v>0</v>
      </c>
      <c r="FW66" s="46">
        <f t="shared" ca="1" si="59"/>
        <v>0</v>
      </c>
      <c r="FX66" s="46">
        <f t="shared" ca="1" si="60"/>
        <v>0</v>
      </c>
      <c r="FY66" s="46">
        <f t="shared" ca="1" si="60"/>
        <v>0</v>
      </c>
      <c r="FZ66" s="46">
        <f t="shared" ca="1" si="60"/>
        <v>0</v>
      </c>
      <c r="GA66" s="46">
        <f t="shared" ca="1" si="60"/>
        <v>0</v>
      </c>
      <c r="GB66" s="46">
        <f t="shared" ca="1" si="60"/>
        <v>0</v>
      </c>
      <c r="GC66" s="46">
        <f t="shared" ca="1" si="60"/>
        <v>0</v>
      </c>
      <c r="GD66" s="46">
        <f t="shared" ca="1" si="60"/>
        <v>0</v>
      </c>
      <c r="GE66" s="46">
        <f t="shared" ca="1" si="60"/>
        <v>0</v>
      </c>
      <c r="GF66" s="46">
        <f t="shared" ca="1" si="60"/>
        <v>0</v>
      </c>
      <c r="GG66" s="46">
        <f t="shared" ca="1" si="60"/>
        <v>0</v>
      </c>
      <c r="GH66" s="46">
        <f t="shared" ca="1" si="60"/>
        <v>0</v>
      </c>
      <c r="GI66" s="46">
        <f t="shared" ca="1" si="60"/>
        <v>0</v>
      </c>
      <c r="GJ66" s="46">
        <f t="shared" ca="1" si="60"/>
        <v>0</v>
      </c>
      <c r="GK66" s="46">
        <f t="shared" ca="1" si="60"/>
        <v>0</v>
      </c>
      <c r="GL66" s="46">
        <f t="shared" ca="1" si="60"/>
        <v>0</v>
      </c>
      <c r="GM66" s="46">
        <f t="shared" ca="1" si="60"/>
        <v>0</v>
      </c>
      <c r="GN66" s="46">
        <f t="shared" ca="1" si="61"/>
        <v>0</v>
      </c>
      <c r="GO66" s="46">
        <f t="shared" ca="1" si="61"/>
        <v>0</v>
      </c>
      <c r="GP66" s="46">
        <f t="shared" ca="1" si="61"/>
        <v>0</v>
      </c>
      <c r="GQ66" s="46">
        <f t="shared" ca="1" si="61"/>
        <v>0</v>
      </c>
      <c r="GR66" s="46">
        <f t="shared" ca="1" si="61"/>
        <v>0</v>
      </c>
      <c r="GS66" s="46">
        <f t="shared" ca="1" si="61"/>
        <v>0</v>
      </c>
      <c r="GT66" s="46">
        <f t="shared" ca="1" si="61"/>
        <v>0</v>
      </c>
      <c r="GU66" s="46">
        <f t="shared" ca="1" si="61"/>
        <v>0</v>
      </c>
      <c r="GV66" s="46">
        <f t="shared" ca="1" si="61"/>
        <v>0</v>
      </c>
      <c r="GW66" s="46">
        <f t="shared" ca="1" si="61"/>
        <v>0</v>
      </c>
      <c r="GX66" s="46">
        <f t="shared" ca="1" si="61"/>
        <v>0</v>
      </c>
      <c r="GY66" s="46">
        <f t="shared" ca="1" si="61"/>
        <v>0</v>
      </c>
      <c r="GZ66" s="46">
        <f t="shared" ca="1" si="61"/>
        <v>0</v>
      </c>
      <c r="HA66" s="46">
        <f t="shared" ca="1" si="61"/>
        <v>0</v>
      </c>
      <c r="HB66" s="46">
        <f t="shared" ca="1" si="61"/>
        <v>0</v>
      </c>
      <c r="HC66" s="46">
        <f t="shared" ca="1" si="61"/>
        <v>0</v>
      </c>
      <c r="HD66" s="46">
        <f t="shared" ca="1" si="62"/>
        <v>0</v>
      </c>
      <c r="HE66" s="46">
        <f t="shared" ca="1" si="62"/>
        <v>0</v>
      </c>
      <c r="HF66" s="46">
        <f t="shared" ca="1" si="62"/>
        <v>0</v>
      </c>
      <c r="HG66" s="46">
        <f t="shared" ca="1" si="62"/>
        <v>0</v>
      </c>
      <c r="HH66" s="46">
        <f t="shared" ca="1" si="62"/>
        <v>0</v>
      </c>
      <c r="HI66" s="46">
        <f t="shared" ca="1" si="62"/>
        <v>0</v>
      </c>
      <c r="HJ66" s="46">
        <f t="shared" ca="1" si="62"/>
        <v>0</v>
      </c>
      <c r="HK66" s="46">
        <f t="shared" ca="1" si="62"/>
        <v>0</v>
      </c>
      <c r="HL66" s="46">
        <f t="shared" ca="1" si="62"/>
        <v>0</v>
      </c>
      <c r="HM66" s="46">
        <f t="shared" ca="1" si="62"/>
        <v>0</v>
      </c>
      <c r="HN66" s="46">
        <f t="shared" ca="1" si="62"/>
        <v>0</v>
      </c>
      <c r="HO66" s="46">
        <f t="shared" ca="1" si="62"/>
        <v>0</v>
      </c>
      <c r="HP66" s="46">
        <f t="shared" ca="1" si="62"/>
        <v>0</v>
      </c>
      <c r="HQ66" s="46">
        <f t="shared" ca="1" si="62"/>
        <v>0</v>
      </c>
      <c r="HR66" s="46">
        <f t="shared" ca="1" si="62"/>
        <v>0</v>
      </c>
      <c r="HS66" s="46">
        <f t="shared" ca="1" si="62"/>
        <v>0</v>
      </c>
      <c r="HT66" s="46">
        <f t="shared" ca="1" si="63"/>
        <v>0</v>
      </c>
      <c r="HU66" s="46">
        <f t="shared" ca="1" si="63"/>
        <v>0</v>
      </c>
      <c r="HV66" s="46">
        <f t="shared" ca="1" si="63"/>
        <v>0</v>
      </c>
      <c r="HW66" s="46">
        <f t="shared" ca="1" si="63"/>
        <v>0</v>
      </c>
      <c r="HX66" s="46">
        <f t="shared" ca="1" si="63"/>
        <v>0</v>
      </c>
      <c r="HY66" s="46">
        <f t="shared" ca="1" si="63"/>
        <v>0</v>
      </c>
      <c r="HZ66" s="46">
        <f t="shared" ca="1" si="63"/>
        <v>0</v>
      </c>
      <c r="IA66" s="46">
        <f t="shared" ca="1" si="63"/>
        <v>0</v>
      </c>
      <c r="IB66" s="46">
        <f t="shared" ca="1" si="63"/>
        <v>0</v>
      </c>
      <c r="IC66" s="46">
        <f t="shared" ca="1" si="63"/>
        <v>0</v>
      </c>
      <c r="ID66" s="46">
        <f t="shared" ca="1" si="63"/>
        <v>0</v>
      </c>
      <c r="IE66" s="46">
        <f t="shared" ca="1" si="63"/>
        <v>0</v>
      </c>
      <c r="IF66" s="46">
        <f t="shared" ca="1" si="63"/>
        <v>0</v>
      </c>
      <c r="IG66" s="46">
        <f t="shared" ca="1" si="63"/>
        <v>0</v>
      </c>
      <c r="IH66" s="46">
        <f t="shared" ca="1" si="63"/>
        <v>0</v>
      </c>
      <c r="II66" s="46">
        <f t="shared" ca="1" si="63"/>
        <v>0</v>
      </c>
      <c r="IJ66" s="46">
        <f t="shared" ca="1" si="64"/>
        <v>0</v>
      </c>
      <c r="IK66" s="46">
        <f t="shared" ca="1" si="64"/>
        <v>0</v>
      </c>
      <c r="IL66" s="46">
        <f t="shared" ca="1" si="64"/>
        <v>0</v>
      </c>
      <c r="IM66" s="46">
        <f t="shared" ca="1" si="64"/>
        <v>0</v>
      </c>
      <c r="IN66" s="46">
        <f t="shared" ca="1" si="64"/>
        <v>0</v>
      </c>
      <c r="IO66" s="46">
        <f t="shared" ca="1" si="64"/>
        <v>0</v>
      </c>
      <c r="IP66" s="46">
        <f t="shared" ca="1" si="64"/>
        <v>0</v>
      </c>
      <c r="IQ66" s="46">
        <f t="shared" ca="1" si="64"/>
        <v>0</v>
      </c>
      <c r="IR66" s="46">
        <f t="shared" ca="1" si="64"/>
        <v>0</v>
      </c>
      <c r="IS66" s="46">
        <f t="shared" ca="1" si="64"/>
        <v>0</v>
      </c>
      <c r="IT66" s="46">
        <f t="shared" ca="1" si="64"/>
        <v>0</v>
      </c>
      <c r="IU66" s="46">
        <f t="shared" ca="1" si="64"/>
        <v>0</v>
      </c>
      <c r="IV66" s="46">
        <f t="shared" ca="1" si="64"/>
        <v>0</v>
      </c>
      <c r="IW66" s="46">
        <f t="shared" ca="1" si="64"/>
        <v>0</v>
      </c>
      <c r="IX66" s="46">
        <f t="shared" ca="1" si="64"/>
        <v>0</v>
      </c>
      <c r="IY66" s="46">
        <f t="shared" ca="1" si="64"/>
        <v>0</v>
      </c>
      <c r="IZ66" s="46">
        <f t="shared" ca="1" si="65"/>
        <v>0</v>
      </c>
      <c r="JA66" s="46">
        <f t="shared" ca="1" si="65"/>
        <v>0</v>
      </c>
      <c r="JB66" s="46">
        <f t="shared" ca="1" si="65"/>
        <v>0</v>
      </c>
      <c r="JC66" s="46">
        <f t="shared" ca="1" si="65"/>
        <v>0</v>
      </c>
      <c r="JD66" s="46">
        <f t="shared" ca="1" si="65"/>
        <v>0</v>
      </c>
      <c r="JE66" s="46">
        <f t="shared" ca="1" si="65"/>
        <v>0</v>
      </c>
      <c r="JF66" s="46">
        <f t="shared" ca="1" si="65"/>
        <v>0</v>
      </c>
      <c r="JG66" s="46">
        <f t="shared" ca="1" si="65"/>
        <v>0</v>
      </c>
      <c r="JH66" s="46">
        <f t="shared" ca="1" si="65"/>
        <v>0</v>
      </c>
      <c r="JI66" s="46">
        <f t="shared" ca="1" si="65"/>
        <v>0</v>
      </c>
      <c r="JJ66" s="46">
        <f t="shared" ca="1" si="65"/>
        <v>0</v>
      </c>
      <c r="JK66" s="46">
        <f t="shared" ca="1" si="65"/>
        <v>0</v>
      </c>
      <c r="JL66" s="46">
        <f t="shared" ca="1" si="65"/>
        <v>0</v>
      </c>
      <c r="JM66" s="46">
        <f t="shared" ca="1" si="65"/>
        <v>0</v>
      </c>
      <c r="JN66" s="46">
        <f t="shared" ca="1" si="65"/>
        <v>0</v>
      </c>
      <c r="JO66" s="46">
        <f t="shared" ca="1" si="65"/>
        <v>0</v>
      </c>
      <c r="JP66" s="46">
        <f t="shared" ca="1" si="66"/>
        <v>0</v>
      </c>
      <c r="JQ66" s="46">
        <f t="shared" ca="1" si="66"/>
        <v>0</v>
      </c>
      <c r="JR66" s="46">
        <f t="shared" ca="1" si="66"/>
        <v>0</v>
      </c>
      <c r="JS66" s="46">
        <f t="shared" ca="1" si="66"/>
        <v>0</v>
      </c>
      <c r="JT66" s="46">
        <f t="shared" ca="1" si="66"/>
        <v>0</v>
      </c>
      <c r="JU66" s="46">
        <f t="shared" ca="1" si="66"/>
        <v>0</v>
      </c>
      <c r="JV66" s="46">
        <f t="shared" ca="1" si="66"/>
        <v>0</v>
      </c>
      <c r="JW66" s="46">
        <f t="shared" ca="1" si="66"/>
        <v>0</v>
      </c>
      <c r="JX66" s="46">
        <f t="shared" ca="1" si="66"/>
        <v>0</v>
      </c>
      <c r="JY66" s="46">
        <f t="shared" ca="1" si="66"/>
        <v>0</v>
      </c>
      <c r="JZ66" s="46">
        <f t="shared" ca="1" si="66"/>
        <v>0</v>
      </c>
      <c r="KA66" s="46">
        <f t="shared" ca="1" si="66"/>
        <v>0</v>
      </c>
      <c r="KB66" s="46">
        <f t="shared" ca="1" si="66"/>
        <v>0</v>
      </c>
      <c r="KC66" s="46">
        <f t="shared" ca="1" si="66"/>
        <v>0</v>
      </c>
      <c r="KD66" s="46">
        <f t="shared" ca="1" si="66"/>
        <v>0</v>
      </c>
      <c r="KE66" s="46">
        <f t="shared" ca="1" si="66"/>
        <v>0</v>
      </c>
      <c r="KF66" s="46">
        <f t="shared" ca="1" si="67"/>
        <v>0</v>
      </c>
      <c r="KG66" s="46">
        <f t="shared" ca="1" si="67"/>
        <v>0</v>
      </c>
      <c r="KH66" s="46">
        <f t="shared" ca="1" si="67"/>
        <v>0</v>
      </c>
      <c r="KI66" s="46">
        <f t="shared" ca="1" si="67"/>
        <v>0</v>
      </c>
      <c r="KJ66" s="46">
        <f t="shared" ca="1" si="67"/>
        <v>0</v>
      </c>
      <c r="KK66" s="46">
        <f t="shared" ca="1" si="67"/>
        <v>0</v>
      </c>
      <c r="KL66" s="46">
        <f t="shared" ca="1" si="67"/>
        <v>0</v>
      </c>
      <c r="KM66" s="46">
        <f t="shared" ca="1" si="67"/>
        <v>0</v>
      </c>
      <c r="KN66" s="46">
        <f t="shared" ca="1" si="67"/>
        <v>0</v>
      </c>
      <c r="KO66" s="46">
        <f t="shared" ca="1" si="67"/>
        <v>0</v>
      </c>
      <c r="KP66" s="46">
        <f t="shared" ca="1" si="67"/>
        <v>0</v>
      </c>
      <c r="KQ66" s="46">
        <f t="shared" ca="1" si="67"/>
        <v>0</v>
      </c>
      <c r="KR66" s="46">
        <f t="shared" ca="1" si="67"/>
        <v>0</v>
      </c>
      <c r="KS66" s="46">
        <f t="shared" ca="1" si="67"/>
        <v>0</v>
      </c>
      <c r="KT66" s="46">
        <f t="shared" ca="1" si="67"/>
        <v>0</v>
      </c>
      <c r="KU66" s="46">
        <f t="shared" ca="1" si="67"/>
        <v>0</v>
      </c>
      <c r="KV66" s="46">
        <f t="shared" ca="1" si="68"/>
        <v>0</v>
      </c>
      <c r="KW66" s="46">
        <f t="shared" ca="1" si="68"/>
        <v>0</v>
      </c>
      <c r="KX66" s="46">
        <f t="shared" ca="1" si="68"/>
        <v>0</v>
      </c>
      <c r="KY66" s="46">
        <f t="shared" ca="1" si="68"/>
        <v>0</v>
      </c>
      <c r="KZ66" s="46">
        <f t="shared" ca="1" si="68"/>
        <v>0</v>
      </c>
      <c r="LA66" s="46">
        <f t="shared" ca="1" si="68"/>
        <v>0</v>
      </c>
      <c r="LB66" s="46">
        <f t="shared" ca="1" si="68"/>
        <v>0</v>
      </c>
      <c r="LC66" s="46">
        <f t="shared" ca="1" si="68"/>
        <v>0</v>
      </c>
      <c r="LD66" s="46">
        <f t="shared" ca="1" si="68"/>
        <v>0</v>
      </c>
      <c r="LE66" s="46">
        <f t="shared" ca="1" si="68"/>
        <v>0</v>
      </c>
      <c r="LF66" s="46">
        <f t="shared" ca="1" si="68"/>
        <v>0</v>
      </c>
      <c r="LG66" s="46">
        <f t="shared" ca="1" si="68"/>
        <v>0</v>
      </c>
      <c r="LH66" s="46">
        <f t="shared" ca="1" si="68"/>
        <v>0</v>
      </c>
      <c r="LI66" s="46">
        <f t="shared" ca="1" si="68"/>
        <v>0</v>
      </c>
      <c r="LJ66" s="46">
        <f t="shared" ca="1" si="68"/>
        <v>0</v>
      </c>
      <c r="LK66" s="46">
        <f t="shared" ca="1" si="68"/>
        <v>0</v>
      </c>
      <c r="LL66" s="46">
        <f t="shared" ca="1" si="69"/>
        <v>0</v>
      </c>
      <c r="LM66" s="46">
        <f t="shared" ca="1" si="69"/>
        <v>0</v>
      </c>
      <c r="LN66" s="46">
        <f t="shared" ca="1" si="69"/>
        <v>0</v>
      </c>
      <c r="LO66" s="46">
        <f t="shared" ca="1" si="69"/>
        <v>0</v>
      </c>
      <c r="LP66" s="46">
        <f t="shared" ca="1" si="69"/>
        <v>0</v>
      </c>
      <c r="LQ66" s="46">
        <f t="shared" ca="1" si="69"/>
        <v>0</v>
      </c>
      <c r="LR66" s="46">
        <f t="shared" ca="1" si="69"/>
        <v>0</v>
      </c>
      <c r="LS66" s="46">
        <f t="shared" ca="1" si="69"/>
        <v>0</v>
      </c>
      <c r="LT66" s="46">
        <f t="shared" ca="1" si="69"/>
        <v>0</v>
      </c>
    </row>
    <row r="67" spans="1:332" ht="24.6" customHeight="1">
      <c r="A67" s="121">
        <v>6</v>
      </c>
      <c r="B67" s="19"/>
      <c r="C67" s="20"/>
      <c r="D67" s="20"/>
      <c r="E67" s="215" t="str">
        <f t="shared" ca="1" si="25"/>
        <v/>
      </c>
      <c r="F67" s="215">
        <f t="shared" ca="1" si="26"/>
        <v>0</v>
      </c>
      <c r="G67" s="216"/>
      <c r="H67" s="217" t="str">
        <f t="shared" si="27"/>
        <v>Falta(n) Fecha(s)</v>
      </c>
      <c r="I67" s="72"/>
      <c r="J67" s="72"/>
      <c r="K67" s="72"/>
      <c r="L67" s="72"/>
      <c r="M67" s="72"/>
      <c r="N67" s="72"/>
      <c r="O67" s="72"/>
      <c r="P67" s="72"/>
      <c r="Q67" s="210" t="str" cm="1">
        <f t="array" ref="Q67">IF(SUM(COUNTIF(J67:P67,{"SI","NO APLICA"}))=0,
   "",
   IF(SUM(COUNTIF(J67:P67,{"SI","NO APLICA"}))=COLUMNS(J67:P67),
      "CUMPLE",
      "NO CUMPLE"))</f>
        <v/>
      </c>
      <c r="R67" s="72"/>
      <c r="S67" s="19"/>
      <c r="T67" s="72"/>
      <c r="U67" s="19"/>
      <c r="V67" s="72"/>
      <c r="W67" s="72"/>
      <c r="X67" s="72"/>
      <c r="Y67" s="210" t="str">
        <f t="shared" si="70"/>
        <v/>
      </c>
      <c r="Z67" s="211" t="str">
        <f t="shared" si="71"/>
        <v/>
      </c>
      <c r="AA67" s="476"/>
      <c r="AB67" s="477"/>
      <c r="AD67" s="122" t="str">
        <f t="shared" ca="1" si="28"/>
        <v/>
      </c>
      <c r="AE67" s="122" t="str">
        <f t="shared" ca="1" si="28"/>
        <v/>
      </c>
      <c r="AF67" s="123">
        <f t="shared" ca="1" si="28"/>
        <v>0</v>
      </c>
      <c r="AG67" s="122" t="str">
        <f t="shared" ca="1" si="29"/>
        <v/>
      </c>
      <c r="AH67" s="122" t="str">
        <f t="shared" ca="1" si="29"/>
        <v/>
      </c>
      <c r="AI67" s="123">
        <f t="shared" ca="1" si="29"/>
        <v>0</v>
      </c>
      <c r="AW67" s="46" t="str">
        <f t="shared" ca="1" si="30"/>
        <v/>
      </c>
      <c r="AX67" s="46">
        <f t="shared" ca="1" si="30"/>
        <v>1</v>
      </c>
      <c r="AY67" s="96">
        <v>6</v>
      </c>
      <c r="AZ67" s="47" t="str">
        <f t="shared" ca="1" si="31"/>
        <v/>
      </c>
      <c r="BA67" s="47">
        <f t="shared" ca="1" si="32"/>
        <v>0</v>
      </c>
      <c r="BB67" s="90" t="str">
        <f t="shared" si="33"/>
        <v/>
      </c>
      <c r="BC67" s="124">
        <v>6</v>
      </c>
      <c r="BD67" s="125">
        <f t="shared" ca="1" si="34"/>
        <v>1</v>
      </c>
      <c r="BE67" s="126">
        <f t="shared" ca="1" si="35"/>
        <v>1</v>
      </c>
      <c r="BF67" s="90">
        <f t="shared" ca="1" si="36"/>
        <v>0</v>
      </c>
      <c r="BG67" s="90">
        <f t="shared" ca="1" si="75"/>
        <v>0</v>
      </c>
      <c r="BH67" s="90" t="str">
        <f t="shared" ca="1" si="72"/>
        <v/>
      </c>
      <c r="BI67" s="90" t="e">
        <f t="shared" ca="1" si="37"/>
        <v>#NUM!</v>
      </c>
      <c r="BJ67" s="90" t="str">
        <f t="shared" ca="1" si="38"/>
        <v/>
      </c>
      <c r="BK67" s="127">
        <f t="shared" ca="1" si="39"/>
        <v>0</v>
      </c>
      <c r="BL67" s="128" t="e">
        <f t="shared" ca="1" si="40"/>
        <v>#NUM!</v>
      </c>
      <c r="BM67" s="128" t="e">
        <f t="shared" ca="1" si="41"/>
        <v>#NUM!</v>
      </c>
      <c r="BN67" s="128" t="str">
        <f t="shared" ca="1" si="42"/>
        <v/>
      </c>
      <c r="BO67" s="128" t="str">
        <f t="shared" ca="1" si="73"/>
        <v/>
      </c>
      <c r="BP67" s="90">
        <f t="shared" ca="1" si="43"/>
        <v>0</v>
      </c>
      <c r="BQ67" s="90">
        <f t="shared" ca="1" si="44"/>
        <v>0</v>
      </c>
      <c r="BR67" s="90">
        <f t="shared" ca="1" si="76"/>
        <v>0</v>
      </c>
      <c r="BS67" s="90" t="str">
        <f t="shared" ca="1" si="45"/>
        <v/>
      </c>
      <c r="BT67" s="90" t="e">
        <f t="shared" ca="1" si="46"/>
        <v>#NUM!</v>
      </c>
      <c r="BU67" s="90" t="e">
        <f t="shared" ca="1" si="47"/>
        <v>#NUM!</v>
      </c>
      <c r="BV67" s="127">
        <f t="shared" ca="1" si="48"/>
        <v>0</v>
      </c>
      <c r="BW67" s="128" t="e">
        <f t="shared" ca="1" si="49"/>
        <v>#NUM!</v>
      </c>
      <c r="BX67" s="128" t="e">
        <f t="shared" ca="1" si="50"/>
        <v>#NUM!</v>
      </c>
      <c r="BY67" s="128" t="str">
        <f t="shared" ca="1" si="51"/>
        <v/>
      </c>
      <c r="BZ67" s="128" t="str">
        <f t="shared" ca="1" si="74"/>
        <v/>
      </c>
      <c r="CA67" s="90">
        <f t="shared" ca="1" si="52"/>
        <v>0</v>
      </c>
      <c r="CB67" s="90"/>
      <c r="CC67" s="90"/>
      <c r="CD67" s="129"/>
      <c r="CE67" s="130">
        <f t="shared" ca="1" si="53"/>
        <v>0</v>
      </c>
      <c r="CF67" s="46">
        <f t="shared" ca="1" si="54"/>
        <v>0</v>
      </c>
      <c r="CG67" s="46">
        <f t="shared" ca="1" si="54"/>
        <v>0</v>
      </c>
      <c r="CH67" s="46">
        <f t="shared" ca="1" si="54"/>
        <v>0</v>
      </c>
      <c r="CI67" s="46">
        <f t="shared" ca="1" si="54"/>
        <v>0</v>
      </c>
      <c r="CJ67" s="46">
        <f t="shared" ca="1" si="54"/>
        <v>0</v>
      </c>
      <c r="CK67" s="46">
        <f t="shared" ca="1" si="54"/>
        <v>0</v>
      </c>
      <c r="CL67" s="46">
        <f t="shared" ca="1" si="54"/>
        <v>0</v>
      </c>
      <c r="CM67" s="46">
        <f t="shared" ca="1" si="54"/>
        <v>0</v>
      </c>
      <c r="CN67" s="46">
        <f t="shared" ca="1" si="54"/>
        <v>0</v>
      </c>
      <c r="CO67" s="46">
        <f t="shared" ca="1" si="54"/>
        <v>0</v>
      </c>
      <c r="CP67" s="46">
        <f t="shared" ca="1" si="54"/>
        <v>0</v>
      </c>
      <c r="CQ67" s="46">
        <f t="shared" ca="1" si="54"/>
        <v>0</v>
      </c>
      <c r="CR67" s="46">
        <f t="shared" ca="1" si="54"/>
        <v>0</v>
      </c>
      <c r="CS67" s="46">
        <f t="shared" ca="1" si="54"/>
        <v>0</v>
      </c>
      <c r="CT67" s="46">
        <f t="shared" ca="1" si="54"/>
        <v>0</v>
      </c>
      <c r="CU67" s="46">
        <f t="shared" ca="1" si="54"/>
        <v>0</v>
      </c>
      <c r="CV67" s="46">
        <f t="shared" ca="1" si="55"/>
        <v>0</v>
      </c>
      <c r="CW67" s="46">
        <f t="shared" ca="1" si="55"/>
        <v>0</v>
      </c>
      <c r="CX67" s="46">
        <f t="shared" ca="1" si="55"/>
        <v>0</v>
      </c>
      <c r="CY67" s="46">
        <f t="shared" ca="1" si="55"/>
        <v>0</v>
      </c>
      <c r="CZ67" s="46">
        <f t="shared" ca="1" si="55"/>
        <v>0</v>
      </c>
      <c r="DA67" s="46">
        <f t="shared" ca="1" si="55"/>
        <v>0</v>
      </c>
      <c r="DB67" s="46">
        <f t="shared" ca="1" si="55"/>
        <v>0</v>
      </c>
      <c r="DC67" s="46">
        <f t="shared" ca="1" si="55"/>
        <v>0</v>
      </c>
      <c r="DD67" s="46">
        <f t="shared" ca="1" si="55"/>
        <v>0</v>
      </c>
      <c r="DE67" s="46">
        <f t="shared" ca="1" si="55"/>
        <v>0</v>
      </c>
      <c r="DF67" s="46">
        <f t="shared" ca="1" si="55"/>
        <v>0</v>
      </c>
      <c r="DG67" s="46">
        <f t="shared" ca="1" si="55"/>
        <v>0</v>
      </c>
      <c r="DH67" s="46">
        <f t="shared" ca="1" si="55"/>
        <v>0</v>
      </c>
      <c r="DI67" s="46">
        <f t="shared" ca="1" si="55"/>
        <v>0</v>
      </c>
      <c r="DJ67" s="46">
        <f t="shared" ca="1" si="55"/>
        <v>0</v>
      </c>
      <c r="DK67" s="46">
        <f t="shared" ca="1" si="55"/>
        <v>0</v>
      </c>
      <c r="DL67" s="46">
        <f t="shared" ca="1" si="56"/>
        <v>0</v>
      </c>
      <c r="DM67" s="46">
        <f t="shared" ca="1" si="56"/>
        <v>0</v>
      </c>
      <c r="DN67" s="46">
        <f t="shared" ca="1" si="56"/>
        <v>0</v>
      </c>
      <c r="DO67" s="46">
        <f t="shared" ca="1" si="56"/>
        <v>0</v>
      </c>
      <c r="DP67" s="46">
        <f t="shared" ca="1" si="56"/>
        <v>0</v>
      </c>
      <c r="DQ67" s="46">
        <f t="shared" ca="1" si="56"/>
        <v>0</v>
      </c>
      <c r="DR67" s="46">
        <f t="shared" ca="1" si="56"/>
        <v>0</v>
      </c>
      <c r="DS67" s="46">
        <f t="shared" ca="1" si="56"/>
        <v>0</v>
      </c>
      <c r="DT67" s="46">
        <f t="shared" ca="1" si="56"/>
        <v>0</v>
      </c>
      <c r="DU67" s="46">
        <f t="shared" ca="1" si="56"/>
        <v>0</v>
      </c>
      <c r="DV67" s="46">
        <f t="shared" ca="1" si="56"/>
        <v>0</v>
      </c>
      <c r="DW67" s="46">
        <f t="shared" ca="1" si="56"/>
        <v>0</v>
      </c>
      <c r="DX67" s="46">
        <f t="shared" ca="1" si="56"/>
        <v>0</v>
      </c>
      <c r="DY67" s="46">
        <f t="shared" ca="1" si="56"/>
        <v>0</v>
      </c>
      <c r="DZ67" s="46">
        <f t="shared" ca="1" si="56"/>
        <v>0</v>
      </c>
      <c r="EA67" s="46">
        <f t="shared" ca="1" si="56"/>
        <v>0</v>
      </c>
      <c r="EB67" s="46">
        <f t="shared" ca="1" si="57"/>
        <v>0</v>
      </c>
      <c r="EC67" s="46">
        <f t="shared" ca="1" si="57"/>
        <v>0</v>
      </c>
      <c r="ED67" s="46">
        <f t="shared" ca="1" si="57"/>
        <v>0</v>
      </c>
      <c r="EE67" s="46">
        <f t="shared" ca="1" si="57"/>
        <v>0</v>
      </c>
      <c r="EF67" s="46">
        <f t="shared" ca="1" si="57"/>
        <v>0</v>
      </c>
      <c r="EG67" s="46">
        <f t="shared" ca="1" si="57"/>
        <v>0</v>
      </c>
      <c r="EH67" s="46">
        <f t="shared" ca="1" si="57"/>
        <v>0</v>
      </c>
      <c r="EI67" s="46">
        <f t="shared" ca="1" si="57"/>
        <v>0</v>
      </c>
      <c r="EJ67" s="46">
        <f t="shared" ca="1" si="57"/>
        <v>0</v>
      </c>
      <c r="EK67" s="46">
        <f t="shared" ca="1" si="57"/>
        <v>0</v>
      </c>
      <c r="EL67" s="46">
        <f t="shared" ca="1" si="57"/>
        <v>0</v>
      </c>
      <c r="EM67" s="46">
        <f t="shared" ca="1" si="57"/>
        <v>0</v>
      </c>
      <c r="EN67" s="46">
        <f t="shared" ca="1" si="57"/>
        <v>0</v>
      </c>
      <c r="EO67" s="46">
        <f t="shared" ca="1" si="57"/>
        <v>0</v>
      </c>
      <c r="EP67" s="46">
        <f t="shared" ca="1" si="57"/>
        <v>0</v>
      </c>
      <c r="EQ67" s="46">
        <f t="shared" ca="1" si="57"/>
        <v>0</v>
      </c>
      <c r="ER67" s="46">
        <f t="shared" ca="1" si="58"/>
        <v>0</v>
      </c>
      <c r="ES67" s="46">
        <f t="shared" ca="1" si="58"/>
        <v>0</v>
      </c>
      <c r="ET67" s="46">
        <f t="shared" ca="1" si="58"/>
        <v>0</v>
      </c>
      <c r="EU67" s="46">
        <f t="shared" ca="1" si="58"/>
        <v>0</v>
      </c>
      <c r="EV67" s="46">
        <f t="shared" ca="1" si="58"/>
        <v>0</v>
      </c>
      <c r="EW67" s="46">
        <f t="shared" ca="1" si="58"/>
        <v>0</v>
      </c>
      <c r="EX67" s="46">
        <f t="shared" ca="1" si="58"/>
        <v>0</v>
      </c>
      <c r="EY67" s="46">
        <f t="shared" ca="1" si="58"/>
        <v>0</v>
      </c>
      <c r="EZ67" s="46">
        <f t="shared" ca="1" si="58"/>
        <v>0</v>
      </c>
      <c r="FA67" s="46">
        <f t="shared" ca="1" si="58"/>
        <v>0</v>
      </c>
      <c r="FB67" s="46">
        <f t="shared" ca="1" si="58"/>
        <v>0</v>
      </c>
      <c r="FC67" s="46">
        <f t="shared" ca="1" si="58"/>
        <v>0</v>
      </c>
      <c r="FD67" s="46">
        <f t="shared" ca="1" si="58"/>
        <v>0</v>
      </c>
      <c r="FE67" s="46">
        <f t="shared" ca="1" si="58"/>
        <v>0</v>
      </c>
      <c r="FF67" s="46">
        <f t="shared" ca="1" si="58"/>
        <v>0</v>
      </c>
      <c r="FG67" s="46">
        <f t="shared" ca="1" si="58"/>
        <v>0</v>
      </c>
      <c r="FH67" s="46">
        <f t="shared" ca="1" si="59"/>
        <v>0</v>
      </c>
      <c r="FI67" s="46">
        <f t="shared" ca="1" si="59"/>
        <v>0</v>
      </c>
      <c r="FJ67" s="46">
        <f t="shared" ca="1" si="59"/>
        <v>0</v>
      </c>
      <c r="FK67" s="46">
        <f t="shared" ca="1" si="59"/>
        <v>0</v>
      </c>
      <c r="FL67" s="46">
        <f t="shared" ca="1" si="59"/>
        <v>0</v>
      </c>
      <c r="FM67" s="46">
        <f t="shared" ca="1" si="59"/>
        <v>0</v>
      </c>
      <c r="FN67" s="46">
        <f t="shared" ca="1" si="59"/>
        <v>0</v>
      </c>
      <c r="FO67" s="46">
        <f t="shared" ca="1" si="59"/>
        <v>0</v>
      </c>
      <c r="FP67" s="46">
        <f t="shared" ca="1" si="59"/>
        <v>0</v>
      </c>
      <c r="FQ67" s="46">
        <f t="shared" ca="1" si="59"/>
        <v>0</v>
      </c>
      <c r="FR67" s="46">
        <f t="shared" ca="1" si="59"/>
        <v>0</v>
      </c>
      <c r="FS67" s="46">
        <f t="shared" ca="1" si="59"/>
        <v>0</v>
      </c>
      <c r="FT67" s="46">
        <f t="shared" ca="1" si="59"/>
        <v>0</v>
      </c>
      <c r="FU67" s="46">
        <f t="shared" ca="1" si="59"/>
        <v>0</v>
      </c>
      <c r="FV67" s="46">
        <f t="shared" ca="1" si="59"/>
        <v>0</v>
      </c>
      <c r="FW67" s="46">
        <f t="shared" ca="1" si="59"/>
        <v>0</v>
      </c>
      <c r="FX67" s="46">
        <f t="shared" ca="1" si="60"/>
        <v>0</v>
      </c>
      <c r="FY67" s="46">
        <f t="shared" ca="1" si="60"/>
        <v>0</v>
      </c>
      <c r="FZ67" s="46">
        <f t="shared" ca="1" si="60"/>
        <v>0</v>
      </c>
      <c r="GA67" s="46">
        <f t="shared" ca="1" si="60"/>
        <v>0</v>
      </c>
      <c r="GB67" s="46">
        <f t="shared" ca="1" si="60"/>
        <v>0</v>
      </c>
      <c r="GC67" s="46">
        <f t="shared" ca="1" si="60"/>
        <v>0</v>
      </c>
      <c r="GD67" s="46">
        <f t="shared" ca="1" si="60"/>
        <v>0</v>
      </c>
      <c r="GE67" s="46">
        <f t="shared" ca="1" si="60"/>
        <v>0</v>
      </c>
      <c r="GF67" s="46">
        <f t="shared" ca="1" si="60"/>
        <v>0</v>
      </c>
      <c r="GG67" s="46">
        <f t="shared" ca="1" si="60"/>
        <v>0</v>
      </c>
      <c r="GH67" s="46">
        <f t="shared" ca="1" si="60"/>
        <v>0</v>
      </c>
      <c r="GI67" s="46">
        <f t="shared" ca="1" si="60"/>
        <v>0</v>
      </c>
      <c r="GJ67" s="46">
        <f t="shared" ca="1" si="60"/>
        <v>0</v>
      </c>
      <c r="GK67" s="46">
        <f t="shared" ca="1" si="60"/>
        <v>0</v>
      </c>
      <c r="GL67" s="46">
        <f t="shared" ca="1" si="60"/>
        <v>0</v>
      </c>
      <c r="GM67" s="46">
        <f t="shared" ca="1" si="60"/>
        <v>0</v>
      </c>
      <c r="GN67" s="46">
        <f t="shared" ca="1" si="61"/>
        <v>0</v>
      </c>
      <c r="GO67" s="46">
        <f t="shared" ca="1" si="61"/>
        <v>0</v>
      </c>
      <c r="GP67" s="46">
        <f t="shared" ca="1" si="61"/>
        <v>0</v>
      </c>
      <c r="GQ67" s="46">
        <f t="shared" ca="1" si="61"/>
        <v>0</v>
      </c>
      <c r="GR67" s="46">
        <f t="shared" ca="1" si="61"/>
        <v>0</v>
      </c>
      <c r="GS67" s="46">
        <f t="shared" ca="1" si="61"/>
        <v>0</v>
      </c>
      <c r="GT67" s="46">
        <f t="shared" ca="1" si="61"/>
        <v>0</v>
      </c>
      <c r="GU67" s="46">
        <f t="shared" ca="1" si="61"/>
        <v>0</v>
      </c>
      <c r="GV67" s="46">
        <f t="shared" ca="1" si="61"/>
        <v>0</v>
      </c>
      <c r="GW67" s="46">
        <f t="shared" ca="1" si="61"/>
        <v>0</v>
      </c>
      <c r="GX67" s="46">
        <f t="shared" ca="1" si="61"/>
        <v>0</v>
      </c>
      <c r="GY67" s="46">
        <f t="shared" ca="1" si="61"/>
        <v>0</v>
      </c>
      <c r="GZ67" s="46">
        <f t="shared" ca="1" si="61"/>
        <v>0</v>
      </c>
      <c r="HA67" s="46">
        <f t="shared" ca="1" si="61"/>
        <v>0</v>
      </c>
      <c r="HB67" s="46">
        <f t="shared" ca="1" si="61"/>
        <v>0</v>
      </c>
      <c r="HC67" s="46">
        <f t="shared" ca="1" si="61"/>
        <v>0</v>
      </c>
      <c r="HD67" s="46">
        <f t="shared" ca="1" si="62"/>
        <v>0</v>
      </c>
      <c r="HE67" s="46">
        <f t="shared" ca="1" si="62"/>
        <v>0</v>
      </c>
      <c r="HF67" s="46">
        <f t="shared" ca="1" si="62"/>
        <v>0</v>
      </c>
      <c r="HG67" s="46">
        <f t="shared" ca="1" si="62"/>
        <v>0</v>
      </c>
      <c r="HH67" s="46">
        <f t="shared" ca="1" si="62"/>
        <v>0</v>
      </c>
      <c r="HI67" s="46">
        <f t="shared" ca="1" si="62"/>
        <v>0</v>
      </c>
      <c r="HJ67" s="46">
        <f t="shared" ca="1" si="62"/>
        <v>0</v>
      </c>
      <c r="HK67" s="46">
        <f t="shared" ca="1" si="62"/>
        <v>0</v>
      </c>
      <c r="HL67" s="46">
        <f t="shared" ca="1" si="62"/>
        <v>0</v>
      </c>
      <c r="HM67" s="46">
        <f t="shared" ca="1" si="62"/>
        <v>0</v>
      </c>
      <c r="HN67" s="46">
        <f t="shared" ca="1" si="62"/>
        <v>0</v>
      </c>
      <c r="HO67" s="46">
        <f t="shared" ca="1" si="62"/>
        <v>0</v>
      </c>
      <c r="HP67" s="46">
        <f t="shared" ca="1" si="62"/>
        <v>0</v>
      </c>
      <c r="HQ67" s="46">
        <f t="shared" ca="1" si="62"/>
        <v>0</v>
      </c>
      <c r="HR67" s="46">
        <f t="shared" ca="1" si="62"/>
        <v>0</v>
      </c>
      <c r="HS67" s="46">
        <f t="shared" ca="1" si="62"/>
        <v>0</v>
      </c>
      <c r="HT67" s="46">
        <f t="shared" ca="1" si="63"/>
        <v>0</v>
      </c>
      <c r="HU67" s="46">
        <f t="shared" ca="1" si="63"/>
        <v>0</v>
      </c>
      <c r="HV67" s="46">
        <f t="shared" ca="1" si="63"/>
        <v>0</v>
      </c>
      <c r="HW67" s="46">
        <f t="shared" ca="1" si="63"/>
        <v>0</v>
      </c>
      <c r="HX67" s="46">
        <f t="shared" ca="1" si="63"/>
        <v>0</v>
      </c>
      <c r="HY67" s="46">
        <f t="shared" ca="1" si="63"/>
        <v>0</v>
      </c>
      <c r="HZ67" s="46">
        <f t="shared" ca="1" si="63"/>
        <v>0</v>
      </c>
      <c r="IA67" s="46">
        <f t="shared" ca="1" si="63"/>
        <v>0</v>
      </c>
      <c r="IB67" s="46">
        <f t="shared" ca="1" si="63"/>
        <v>0</v>
      </c>
      <c r="IC67" s="46">
        <f t="shared" ca="1" si="63"/>
        <v>0</v>
      </c>
      <c r="ID67" s="46">
        <f t="shared" ca="1" si="63"/>
        <v>0</v>
      </c>
      <c r="IE67" s="46">
        <f t="shared" ca="1" si="63"/>
        <v>0</v>
      </c>
      <c r="IF67" s="46">
        <f t="shared" ca="1" si="63"/>
        <v>0</v>
      </c>
      <c r="IG67" s="46">
        <f t="shared" ca="1" si="63"/>
        <v>0</v>
      </c>
      <c r="IH67" s="46">
        <f t="shared" ca="1" si="63"/>
        <v>0</v>
      </c>
      <c r="II67" s="46">
        <f t="shared" ca="1" si="63"/>
        <v>0</v>
      </c>
      <c r="IJ67" s="46">
        <f t="shared" ca="1" si="64"/>
        <v>0</v>
      </c>
      <c r="IK67" s="46">
        <f t="shared" ca="1" si="64"/>
        <v>0</v>
      </c>
      <c r="IL67" s="46">
        <f t="shared" ca="1" si="64"/>
        <v>0</v>
      </c>
      <c r="IM67" s="46">
        <f t="shared" ca="1" si="64"/>
        <v>0</v>
      </c>
      <c r="IN67" s="46">
        <f t="shared" ca="1" si="64"/>
        <v>0</v>
      </c>
      <c r="IO67" s="46">
        <f t="shared" ca="1" si="64"/>
        <v>0</v>
      </c>
      <c r="IP67" s="46">
        <f t="shared" ca="1" si="64"/>
        <v>0</v>
      </c>
      <c r="IQ67" s="46">
        <f t="shared" ca="1" si="64"/>
        <v>0</v>
      </c>
      <c r="IR67" s="46">
        <f t="shared" ca="1" si="64"/>
        <v>0</v>
      </c>
      <c r="IS67" s="46">
        <f t="shared" ca="1" si="64"/>
        <v>0</v>
      </c>
      <c r="IT67" s="46">
        <f t="shared" ca="1" si="64"/>
        <v>0</v>
      </c>
      <c r="IU67" s="46">
        <f t="shared" ca="1" si="64"/>
        <v>0</v>
      </c>
      <c r="IV67" s="46">
        <f t="shared" ca="1" si="64"/>
        <v>0</v>
      </c>
      <c r="IW67" s="46">
        <f t="shared" ca="1" si="64"/>
        <v>0</v>
      </c>
      <c r="IX67" s="46">
        <f t="shared" ca="1" si="64"/>
        <v>0</v>
      </c>
      <c r="IY67" s="46">
        <f t="shared" ca="1" si="64"/>
        <v>0</v>
      </c>
      <c r="IZ67" s="46">
        <f t="shared" ca="1" si="65"/>
        <v>0</v>
      </c>
      <c r="JA67" s="46">
        <f t="shared" ca="1" si="65"/>
        <v>0</v>
      </c>
      <c r="JB67" s="46">
        <f t="shared" ca="1" si="65"/>
        <v>0</v>
      </c>
      <c r="JC67" s="46">
        <f t="shared" ca="1" si="65"/>
        <v>0</v>
      </c>
      <c r="JD67" s="46">
        <f t="shared" ca="1" si="65"/>
        <v>0</v>
      </c>
      <c r="JE67" s="46">
        <f t="shared" ca="1" si="65"/>
        <v>0</v>
      </c>
      <c r="JF67" s="46">
        <f t="shared" ca="1" si="65"/>
        <v>0</v>
      </c>
      <c r="JG67" s="46">
        <f t="shared" ca="1" si="65"/>
        <v>0</v>
      </c>
      <c r="JH67" s="46">
        <f t="shared" ca="1" si="65"/>
        <v>0</v>
      </c>
      <c r="JI67" s="46">
        <f t="shared" ca="1" si="65"/>
        <v>0</v>
      </c>
      <c r="JJ67" s="46">
        <f t="shared" ca="1" si="65"/>
        <v>0</v>
      </c>
      <c r="JK67" s="46">
        <f t="shared" ca="1" si="65"/>
        <v>0</v>
      </c>
      <c r="JL67" s="46">
        <f t="shared" ca="1" si="65"/>
        <v>0</v>
      </c>
      <c r="JM67" s="46">
        <f t="shared" ca="1" si="65"/>
        <v>0</v>
      </c>
      <c r="JN67" s="46">
        <f t="shared" ca="1" si="65"/>
        <v>0</v>
      </c>
      <c r="JO67" s="46">
        <f t="shared" ca="1" si="65"/>
        <v>0</v>
      </c>
      <c r="JP67" s="46">
        <f t="shared" ca="1" si="66"/>
        <v>0</v>
      </c>
      <c r="JQ67" s="46">
        <f t="shared" ca="1" si="66"/>
        <v>0</v>
      </c>
      <c r="JR67" s="46">
        <f t="shared" ca="1" si="66"/>
        <v>0</v>
      </c>
      <c r="JS67" s="46">
        <f t="shared" ca="1" si="66"/>
        <v>0</v>
      </c>
      <c r="JT67" s="46">
        <f t="shared" ca="1" si="66"/>
        <v>0</v>
      </c>
      <c r="JU67" s="46">
        <f t="shared" ca="1" si="66"/>
        <v>0</v>
      </c>
      <c r="JV67" s="46">
        <f t="shared" ca="1" si="66"/>
        <v>0</v>
      </c>
      <c r="JW67" s="46">
        <f t="shared" ca="1" si="66"/>
        <v>0</v>
      </c>
      <c r="JX67" s="46">
        <f t="shared" ca="1" si="66"/>
        <v>0</v>
      </c>
      <c r="JY67" s="46">
        <f t="shared" ca="1" si="66"/>
        <v>0</v>
      </c>
      <c r="JZ67" s="46">
        <f t="shared" ca="1" si="66"/>
        <v>0</v>
      </c>
      <c r="KA67" s="46">
        <f t="shared" ca="1" si="66"/>
        <v>0</v>
      </c>
      <c r="KB67" s="46">
        <f t="shared" ca="1" si="66"/>
        <v>0</v>
      </c>
      <c r="KC67" s="46">
        <f t="shared" ca="1" si="66"/>
        <v>0</v>
      </c>
      <c r="KD67" s="46">
        <f t="shared" ca="1" si="66"/>
        <v>0</v>
      </c>
      <c r="KE67" s="46">
        <f t="shared" ca="1" si="66"/>
        <v>0</v>
      </c>
      <c r="KF67" s="46">
        <f t="shared" ca="1" si="67"/>
        <v>0</v>
      </c>
      <c r="KG67" s="46">
        <f t="shared" ca="1" si="67"/>
        <v>0</v>
      </c>
      <c r="KH67" s="46">
        <f t="shared" ca="1" si="67"/>
        <v>0</v>
      </c>
      <c r="KI67" s="46">
        <f t="shared" ca="1" si="67"/>
        <v>0</v>
      </c>
      <c r="KJ67" s="46">
        <f t="shared" ca="1" si="67"/>
        <v>0</v>
      </c>
      <c r="KK67" s="46">
        <f t="shared" ca="1" si="67"/>
        <v>0</v>
      </c>
      <c r="KL67" s="46">
        <f t="shared" ca="1" si="67"/>
        <v>0</v>
      </c>
      <c r="KM67" s="46">
        <f t="shared" ca="1" si="67"/>
        <v>0</v>
      </c>
      <c r="KN67" s="46">
        <f t="shared" ca="1" si="67"/>
        <v>0</v>
      </c>
      <c r="KO67" s="46">
        <f t="shared" ca="1" si="67"/>
        <v>0</v>
      </c>
      <c r="KP67" s="46">
        <f t="shared" ca="1" si="67"/>
        <v>0</v>
      </c>
      <c r="KQ67" s="46">
        <f t="shared" ca="1" si="67"/>
        <v>0</v>
      </c>
      <c r="KR67" s="46">
        <f t="shared" ca="1" si="67"/>
        <v>0</v>
      </c>
      <c r="KS67" s="46">
        <f t="shared" ca="1" si="67"/>
        <v>0</v>
      </c>
      <c r="KT67" s="46">
        <f t="shared" ca="1" si="67"/>
        <v>0</v>
      </c>
      <c r="KU67" s="46">
        <f t="shared" ca="1" si="67"/>
        <v>0</v>
      </c>
      <c r="KV67" s="46">
        <f t="shared" ca="1" si="68"/>
        <v>0</v>
      </c>
      <c r="KW67" s="46">
        <f t="shared" ca="1" si="68"/>
        <v>0</v>
      </c>
      <c r="KX67" s="46">
        <f t="shared" ca="1" si="68"/>
        <v>0</v>
      </c>
      <c r="KY67" s="46">
        <f t="shared" ca="1" si="68"/>
        <v>0</v>
      </c>
      <c r="KZ67" s="46">
        <f t="shared" ca="1" si="68"/>
        <v>0</v>
      </c>
      <c r="LA67" s="46">
        <f t="shared" ca="1" si="68"/>
        <v>0</v>
      </c>
      <c r="LB67" s="46">
        <f t="shared" ca="1" si="68"/>
        <v>0</v>
      </c>
      <c r="LC67" s="46">
        <f t="shared" ca="1" si="68"/>
        <v>0</v>
      </c>
      <c r="LD67" s="46">
        <f t="shared" ca="1" si="68"/>
        <v>0</v>
      </c>
      <c r="LE67" s="46">
        <f t="shared" ca="1" si="68"/>
        <v>0</v>
      </c>
      <c r="LF67" s="46">
        <f t="shared" ca="1" si="68"/>
        <v>0</v>
      </c>
      <c r="LG67" s="46">
        <f t="shared" ca="1" si="69"/>
        <v>0</v>
      </c>
      <c r="LH67" s="46">
        <f t="shared" ca="1" si="69"/>
        <v>0</v>
      </c>
      <c r="LI67" s="46">
        <f t="shared" ca="1" si="69"/>
        <v>0</v>
      </c>
      <c r="LJ67" s="46">
        <f t="shared" ca="1" si="69"/>
        <v>0</v>
      </c>
      <c r="LK67" s="46">
        <f t="shared" ca="1" si="69"/>
        <v>0</v>
      </c>
      <c r="LL67" s="46">
        <f t="shared" ca="1" si="69"/>
        <v>0</v>
      </c>
      <c r="LM67" s="46">
        <f t="shared" ca="1" si="69"/>
        <v>0</v>
      </c>
      <c r="LN67" s="46">
        <f t="shared" ca="1" si="69"/>
        <v>0</v>
      </c>
      <c r="LO67" s="46">
        <f t="shared" ca="1" si="69"/>
        <v>0</v>
      </c>
      <c r="LP67" s="46">
        <f t="shared" ca="1" si="69"/>
        <v>0</v>
      </c>
      <c r="LQ67" s="46">
        <f t="shared" ca="1" si="69"/>
        <v>0</v>
      </c>
      <c r="LR67" s="46">
        <f t="shared" ca="1" si="69"/>
        <v>0</v>
      </c>
      <c r="LS67" s="46">
        <f t="shared" ca="1" si="69"/>
        <v>0</v>
      </c>
      <c r="LT67" s="46">
        <f t="shared" ca="1" si="69"/>
        <v>0</v>
      </c>
    </row>
    <row r="68" spans="1:332" ht="24.6" customHeight="1">
      <c r="A68" s="121">
        <v>7</v>
      </c>
      <c r="B68" s="19"/>
      <c r="C68" s="20"/>
      <c r="D68" s="20"/>
      <c r="E68" s="215" t="str">
        <f t="shared" ca="1" si="25"/>
        <v/>
      </c>
      <c r="F68" s="215">
        <f t="shared" ca="1" si="26"/>
        <v>0</v>
      </c>
      <c r="G68" s="216"/>
      <c r="H68" s="217" t="str">
        <f t="shared" si="27"/>
        <v>Falta(n) Fecha(s)</v>
      </c>
      <c r="I68" s="72"/>
      <c r="J68" s="72"/>
      <c r="K68" s="72"/>
      <c r="L68" s="72"/>
      <c r="M68" s="72"/>
      <c r="N68" s="72"/>
      <c r="O68" s="72"/>
      <c r="P68" s="72"/>
      <c r="Q68" s="210" t="str" cm="1">
        <f t="array" ref="Q68">IF(SUM(COUNTIF(J68:P68,{"SI","NO APLICA"}))=0,
   "",
   IF(SUM(COUNTIF(J68:P68,{"SI","NO APLICA"}))=COLUMNS(J68:P68),
      "CUMPLE",
      "NO CUMPLE"))</f>
        <v/>
      </c>
      <c r="R68" s="72"/>
      <c r="S68" s="19"/>
      <c r="T68" s="72"/>
      <c r="U68" s="19"/>
      <c r="V68" s="72"/>
      <c r="W68" s="72"/>
      <c r="X68" s="72"/>
      <c r="Y68" s="210" t="str">
        <f t="shared" si="70"/>
        <v/>
      </c>
      <c r="Z68" s="211" t="str">
        <f t="shared" si="71"/>
        <v/>
      </c>
      <c r="AA68" s="476"/>
      <c r="AB68" s="477"/>
      <c r="AD68" s="122" t="str">
        <f t="shared" ca="1" si="28"/>
        <v/>
      </c>
      <c r="AE68" s="122" t="str">
        <f t="shared" ca="1" si="28"/>
        <v/>
      </c>
      <c r="AF68" s="123">
        <f t="shared" ca="1" si="28"/>
        <v>0</v>
      </c>
      <c r="AG68" s="122" t="str">
        <f t="shared" ca="1" si="29"/>
        <v/>
      </c>
      <c r="AH68" s="122" t="str">
        <f t="shared" ca="1" si="29"/>
        <v/>
      </c>
      <c r="AI68" s="123">
        <f t="shared" ca="1" si="29"/>
        <v>0</v>
      </c>
      <c r="AW68" s="46" t="str">
        <f t="shared" ca="1" si="30"/>
        <v/>
      </c>
      <c r="AX68" s="46">
        <f t="shared" ca="1" si="30"/>
        <v>1</v>
      </c>
      <c r="AY68" s="96">
        <v>7</v>
      </c>
      <c r="AZ68" s="47" t="str">
        <f t="shared" ca="1" si="31"/>
        <v/>
      </c>
      <c r="BA68" s="47">
        <f t="shared" ca="1" si="32"/>
        <v>0</v>
      </c>
      <c r="BB68" s="90" t="str">
        <f t="shared" si="33"/>
        <v/>
      </c>
      <c r="BC68" s="124">
        <v>7</v>
      </c>
      <c r="BD68" s="125">
        <f t="shared" ca="1" si="34"/>
        <v>1</v>
      </c>
      <c r="BE68" s="126">
        <f t="shared" ca="1" si="35"/>
        <v>1</v>
      </c>
      <c r="BF68" s="90">
        <f t="shared" ca="1" si="36"/>
        <v>0</v>
      </c>
      <c r="BG68" s="90">
        <f t="shared" ca="1" si="75"/>
        <v>0</v>
      </c>
      <c r="BH68" s="90" t="str">
        <f t="shared" ca="1" si="72"/>
        <v/>
      </c>
      <c r="BI68" s="90" t="e">
        <f t="shared" ca="1" si="37"/>
        <v>#NUM!</v>
      </c>
      <c r="BJ68" s="90" t="str">
        <f t="shared" ca="1" si="38"/>
        <v/>
      </c>
      <c r="BK68" s="127">
        <f t="shared" ca="1" si="39"/>
        <v>0</v>
      </c>
      <c r="BL68" s="128" t="e">
        <f t="shared" ca="1" si="40"/>
        <v>#NUM!</v>
      </c>
      <c r="BM68" s="128" t="e">
        <f t="shared" ca="1" si="41"/>
        <v>#NUM!</v>
      </c>
      <c r="BN68" s="128" t="str">
        <f t="shared" ca="1" si="42"/>
        <v/>
      </c>
      <c r="BO68" s="128" t="str">
        <f t="shared" ca="1" si="73"/>
        <v/>
      </c>
      <c r="BP68" s="90">
        <f t="shared" ca="1" si="43"/>
        <v>0</v>
      </c>
      <c r="BQ68" s="90">
        <f t="shared" ca="1" si="44"/>
        <v>0</v>
      </c>
      <c r="BR68" s="90">
        <f t="shared" ca="1" si="76"/>
        <v>0</v>
      </c>
      <c r="BS68" s="90" t="str">
        <f t="shared" ca="1" si="45"/>
        <v/>
      </c>
      <c r="BT68" s="90" t="e">
        <f t="shared" ca="1" si="46"/>
        <v>#NUM!</v>
      </c>
      <c r="BU68" s="90" t="e">
        <f t="shared" ca="1" si="47"/>
        <v>#NUM!</v>
      </c>
      <c r="BV68" s="127">
        <f t="shared" ca="1" si="48"/>
        <v>0</v>
      </c>
      <c r="BW68" s="128" t="e">
        <f t="shared" ca="1" si="49"/>
        <v>#NUM!</v>
      </c>
      <c r="BX68" s="128" t="e">
        <f t="shared" ca="1" si="50"/>
        <v>#NUM!</v>
      </c>
      <c r="BY68" s="128" t="str">
        <f t="shared" ca="1" si="51"/>
        <v/>
      </c>
      <c r="BZ68" s="128" t="str">
        <f t="shared" ca="1" si="74"/>
        <v/>
      </c>
      <c r="CA68" s="90">
        <f t="shared" ca="1" si="52"/>
        <v>0</v>
      </c>
      <c r="CB68" s="90"/>
      <c r="CC68" s="90"/>
      <c r="CD68" s="129"/>
      <c r="CE68" s="130">
        <f t="shared" ca="1" si="53"/>
        <v>0</v>
      </c>
      <c r="CF68" s="46">
        <f t="shared" ca="1" si="54"/>
        <v>0</v>
      </c>
      <c r="CG68" s="46">
        <f t="shared" ca="1" si="54"/>
        <v>0</v>
      </c>
      <c r="CH68" s="46">
        <f t="shared" ca="1" si="54"/>
        <v>0</v>
      </c>
      <c r="CI68" s="46">
        <f t="shared" ca="1" si="54"/>
        <v>0</v>
      </c>
      <c r="CJ68" s="46">
        <f t="shared" ca="1" si="54"/>
        <v>0</v>
      </c>
      <c r="CK68" s="46">
        <f t="shared" ca="1" si="54"/>
        <v>0</v>
      </c>
      <c r="CL68" s="46">
        <f t="shared" ca="1" si="54"/>
        <v>0</v>
      </c>
      <c r="CM68" s="46">
        <f t="shared" ca="1" si="54"/>
        <v>0</v>
      </c>
      <c r="CN68" s="46">
        <f t="shared" ca="1" si="54"/>
        <v>0</v>
      </c>
      <c r="CO68" s="46">
        <f t="shared" ca="1" si="54"/>
        <v>0</v>
      </c>
      <c r="CP68" s="46">
        <f t="shared" ca="1" si="54"/>
        <v>0</v>
      </c>
      <c r="CQ68" s="46">
        <f t="shared" ca="1" si="54"/>
        <v>0</v>
      </c>
      <c r="CR68" s="46">
        <f t="shared" ca="1" si="54"/>
        <v>0</v>
      </c>
      <c r="CS68" s="46">
        <f t="shared" ca="1" si="54"/>
        <v>0</v>
      </c>
      <c r="CT68" s="46">
        <f t="shared" ca="1" si="54"/>
        <v>0</v>
      </c>
      <c r="CU68" s="46">
        <f t="shared" ca="1" si="54"/>
        <v>0</v>
      </c>
      <c r="CV68" s="46">
        <f t="shared" ca="1" si="55"/>
        <v>0</v>
      </c>
      <c r="CW68" s="46">
        <f t="shared" ca="1" si="55"/>
        <v>0</v>
      </c>
      <c r="CX68" s="46">
        <f t="shared" ca="1" si="55"/>
        <v>0</v>
      </c>
      <c r="CY68" s="46">
        <f t="shared" ca="1" si="55"/>
        <v>0</v>
      </c>
      <c r="CZ68" s="46">
        <f t="shared" ca="1" si="55"/>
        <v>0</v>
      </c>
      <c r="DA68" s="46">
        <f t="shared" ca="1" si="55"/>
        <v>0</v>
      </c>
      <c r="DB68" s="46">
        <f t="shared" ca="1" si="55"/>
        <v>0</v>
      </c>
      <c r="DC68" s="46">
        <f t="shared" ca="1" si="55"/>
        <v>0</v>
      </c>
      <c r="DD68" s="46">
        <f t="shared" ca="1" si="55"/>
        <v>0</v>
      </c>
      <c r="DE68" s="46">
        <f t="shared" ca="1" si="55"/>
        <v>0</v>
      </c>
      <c r="DF68" s="46">
        <f t="shared" ca="1" si="55"/>
        <v>0</v>
      </c>
      <c r="DG68" s="46">
        <f t="shared" ca="1" si="55"/>
        <v>0</v>
      </c>
      <c r="DH68" s="46">
        <f t="shared" ca="1" si="55"/>
        <v>0</v>
      </c>
      <c r="DI68" s="46">
        <f t="shared" ca="1" si="55"/>
        <v>0</v>
      </c>
      <c r="DJ68" s="46">
        <f t="shared" ca="1" si="55"/>
        <v>0</v>
      </c>
      <c r="DK68" s="46">
        <f t="shared" ca="1" si="55"/>
        <v>0</v>
      </c>
      <c r="DL68" s="46">
        <f t="shared" ca="1" si="56"/>
        <v>0</v>
      </c>
      <c r="DM68" s="46">
        <f t="shared" ca="1" si="56"/>
        <v>0</v>
      </c>
      <c r="DN68" s="46">
        <f t="shared" ca="1" si="56"/>
        <v>0</v>
      </c>
      <c r="DO68" s="46">
        <f t="shared" ca="1" si="56"/>
        <v>0</v>
      </c>
      <c r="DP68" s="46">
        <f t="shared" ca="1" si="56"/>
        <v>0</v>
      </c>
      <c r="DQ68" s="46">
        <f t="shared" ca="1" si="56"/>
        <v>0</v>
      </c>
      <c r="DR68" s="46">
        <f t="shared" ca="1" si="56"/>
        <v>0</v>
      </c>
      <c r="DS68" s="46">
        <f t="shared" ca="1" si="56"/>
        <v>0</v>
      </c>
      <c r="DT68" s="46">
        <f t="shared" ca="1" si="56"/>
        <v>0</v>
      </c>
      <c r="DU68" s="46">
        <f t="shared" ca="1" si="56"/>
        <v>0</v>
      </c>
      <c r="DV68" s="46">
        <f t="shared" ca="1" si="56"/>
        <v>0</v>
      </c>
      <c r="DW68" s="46">
        <f t="shared" ca="1" si="56"/>
        <v>0</v>
      </c>
      <c r="DX68" s="46">
        <f t="shared" ca="1" si="56"/>
        <v>0</v>
      </c>
      <c r="DY68" s="46">
        <f t="shared" ca="1" si="56"/>
        <v>0</v>
      </c>
      <c r="DZ68" s="46">
        <f t="shared" ca="1" si="56"/>
        <v>0</v>
      </c>
      <c r="EA68" s="46">
        <f t="shared" ca="1" si="56"/>
        <v>0</v>
      </c>
      <c r="EB68" s="46">
        <f t="shared" ca="1" si="57"/>
        <v>0</v>
      </c>
      <c r="EC68" s="46">
        <f t="shared" ca="1" si="57"/>
        <v>0</v>
      </c>
      <c r="ED68" s="46">
        <f t="shared" ca="1" si="57"/>
        <v>0</v>
      </c>
      <c r="EE68" s="46">
        <f t="shared" ca="1" si="57"/>
        <v>0</v>
      </c>
      <c r="EF68" s="46">
        <f t="shared" ca="1" si="57"/>
        <v>0</v>
      </c>
      <c r="EG68" s="46">
        <f t="shared" ca="1" si="57"/>
        <v>0</v>
      </c>
      <c r="EH68" s="46">
        <f t="shared" ca="1" si="57"/>
        <v>0</v>
      </c>
      <c r="EI68" s="46">
        <f t="shared" ca="1" si="57"/>
        <v>0</v>
      </c>
      <c r="EJ68" s="46">
        <f t="shared" ca="1" si="57"/>
        <v>0</v>
      </c>
      <c r="EK68" s="46">
        <f t="shared" ca="1" si="57"/>
        <v>0</v>
      </c>
      <c r="EL68" s="46">
        <f t="shared" ca="1" si="57"/>
        <v>0</v>
      </c>
      <c r="EM68" s="46">
        <f t="shared" ca="1" si="57"/>
        <v>0</v>
      </c>
      <c r="EN68" s="46">
        <f t="shared" ca="1" si="57"/>
        <v>0</v>
      </c>
      <c r="EO68" s="46">
        <f t="shared" ca="1" si="57"/>
        <v>0</v>
      </c>
      <c r="EP68" s="46">
        <f t="shared" ca="1" si="57"/>
        <v>0</v>
      </c>
      <c r="EQ68" s="46">
        <f t="shared" ca="1" si="57"/>
        <v>0</v>
      </c>
      <c r="ER68" s="46">
        <f t="shared" ca="1" si="58"/>
        <v>0</v>
      </c>
      <c r="ES68" s="46">
        <f t="shared" ca="1" si="58"/>
        <v>0</v>
      </c>
      <c r="ET68" s="46">
        <f t="shared" ca="1" si="58"/>
        <v>0</v>
      </c>
      <c r="EU68" s="46">
        <f t="shared" ca="1" si="58"/>
        <v>0</v>
      </c>
      <c r="EV68" s="46">
        <f t="shared" ca="1" si="58"/>
        <v>0</v>
      </c>
      <c r="EW68" s="46">
        <f t="shared" ca="1" si="58"/>
        <v>0</v>
      </c>
      <c r="EX68" s="46">
        <f t="shared" ca="1" si="58"/>
        <v>0</v>
      </c>
      <c r="EY68" s="46">
        <f t="shared" ca="1" si="58"/>
        <v>0</v>
      </c>
      <c r="EZ68" s="46">
        <f t="shared" ca="1" si="58"/>
        <v>0</v>
      </c>
      <c r="FA68" s="46">
        <f t="shared" ca="1" si="58"/>
        <v>0</v>
      </c>
      <c r="FB68" s="46">
        <f t="shared" ca="1" si="58"/>
        <v>0</v>
      </c>
      <c r="FC68" s="46">
        <f t="shared" ca="1" si="58"/>
        <v>0</v>
      </c>
      <c r="FD68" s="46">
        <f t="shared" ca="1" si="58"/>
        <v>0</v>
      </c>
      <c r="FE68" s="46">
        <f t="shared" ca="1" si="58"/>
        <v>0</v>
      </c>
      <c r="FF68" s="46">
        <f t="shared" ca="1" si="58"/>
        <v>0</v>
      </c>
      <c r="FG68" s="46">
        <f t="shared" ca="1" si="58"/>
        <v>0</v>
      </c>
      <c r="FH68" s="46">
        <f t="shared" ca="1" si="59"/>
        <v>0</v>
      </c>
      <c r="FI68" s="46">
        <f t="shared" ca="1" si="59"/>
        <v>0</v>
      </c>
      <c r="FJ68" s="46">
        <f t="shared" ca="1" si="59"/>
        <v>0</v>
      </c>
      <c r="FK68" s="46">
        <f t="shared" ca="1" si="59"/>
        <v>0</v>
      </c>
      <c r="FL68" s="46">
        <f t="shared" ca="1" si="59"/>
        <v>0</v>
      </c>
      <c r="FM68" s="46">
        <f t="shared" ca="1" si="59"/>
        <v>0</v>
      </c>
      <c r="FN68" s="46">
        <f t="shared" ca="1" si="59"/>
        <v>0</v>
      </c>
      <c r="FO68" s="46">
        <f t="shared" ca="1" si="59"/>
        <v>0</v>
      </c>
      <c r="FP68" s="46">
        <f t="shared" ca="1" si="59"/>
        <v>0</v>
      </c>
      <c r="FQ68" s="46">
        <f t="shared" ca="1" si="59"/>
        <v>0</v>
      </c>
      <c r="FR68" s="46">
        <f t="shared" ca="1" si="59"/>
        <v>0</v>
      </c>
      <c r="FS68" s="46">
        <f t="shared" ca="1" si="59"/>
        <v>0</v>
      </c>
      <c r="FT68" s="46">
        <f t="shared" ca="1" si="59"/>
        <v>0</v>
      </c>
      <c r="FU68" s="46">
        <f t="shared" ca="1" si="59"/>
        <v>0</v>
      </c>
      <c r="FV68" s="46">
        <f t="shared" ca="1" si="59"/>
        <v>0</v>
      </c>
      <c r="FW68" s="46">
        <f t="shared" ca="1" si="59"/>
        <v>0</v>
      </c>
      <c r="FX68" s="46">
        <f t="shared" ca="1" si="60"/>
        <v>0</v>
      </c>
      <c r="FY68" s="46">
        <f t="shared" ca="1" si="60"/>
        <v>0</v>
      </c>
      <c r="FZ68" s="46">
        <f t="shared" ca="1" si="60"/>
        <v>0</v>
      </c>
      <c r="GA68" s="46">
        <f t="shared" ca="1" si="60"/>
        <v>0</v>
      </c>
      <c r="GB68" s="46">
        <f t="shared" ca="1" si="60"/>
        <v>0</v>
      </c>
      <c r="GC68" s="46">
        <f t="shared" ca="1" si="60"/>
        <v>0</v>
      </c>
      <c r="GD68" s="46">
        <f t="shared" ca="1" si="60"/>
        <v>0</v>
      </c>
      <c r="GE68" s="46">
        <f t="shared" ca="1" si="60"/>
        <v>0</v>
      </c>
      <c r="GF68" s="46">
        <f t="shared" ca="1" si="60"/>
        <v>0</v>
      </c>
      <c r="GG68" s="46">
        <f t="shared" ca="1" si="60"/>
        <v>0</v>
      </c>
      <c r="GH68" s="46">
        <f t="shared" ca="1" si="60"/>
        <v>0</v>
      </c>
      <c r="GI68" s="46">
        <f t="shared" ca="1" si="60"/>
        <v>0</v>
      </c>
      <c r="GJ68" s="46">
        <f t="shared" ca="1" si="60"/>
        <v>0</v>
      </c>
      <c r="GK68" s="46">
        <f t="shared" ca="1" si="60"/>
        <v>0</v>
      </c>
      <c r="GL68" s="46">
        <f t="shared" ca="1" si="60"/>
        <v>0</v>
      </c>
      <c r="GM68" s="46">
        <f t="shared" ca="1" si="60"/>
        <v>0</v>
      </c>
      <c r="GN68" s="46">
        <f t="shared" ca="1" si="61"/>
        <v>0</v>
      </c>
      <c r="GO68" s="46">
        <f t="shared" ca="1" si="61"/>
        <v>0</v>
      </c>
      <c r="GP68" s="46">
        <f t="shared" ca="1" si="61"/>
        <v>0</v>
      </c>
      <c r="GQ68" s="46">
        <f t="shared" ca="1" si="61"/>
        <v>0</v>
      </c>
      <c r="GR68" s="46">
        <f t="shared" ca="1" si="61"/>
        <v>0</v>
      </c>
      <c r="GS68" s="46">
        <f t="shared" ca="1" si="61"/>
        <v>0</v>
      </c>
      <c r="GT68" s="46">
        <f t="shared" ca="1" si="61"/>
        <v>0</v>
      </c>
      <c r="GU68" s="46">
        <f t="shared" ca="1" si="61"/>
        <v>0</v>
      </c>
      <c r="GV68" s="46">
        <f t="shared" ca="1" si="61"/>
        <v>0</v>
      </c>
      <c r="GW68" s="46">
        <f t="shared" ca="1" si="61"/>
        <v>0</v>
      </c>
      <c r="GX68" s="46">
        <f t="shared" ca="1" si="61"/>
        <v>0</v>
      </c>
      <c r="GY68" s="46">
        <f t="shared" ca="1" si="61"/>
        <v>0</v>
      </c>
      <c r="GZ68" s="46">
        <f t="shared" ca="1" si="61"/>
        <v>0</v>
      </c>
      <c r="HA68" s="46">
        <f t="shared" ca="1" si="61"/>
        <v>0</v>
      </c>
      <c r="HB68" s="46">
        <f t="shared" ca="1" si="61"/>
        <v>0</v>
      </c>
      <c r="HC68" s="46">
        <f t="shared" ca="1" si="61"/>
        <v>0</v>
      </c>
      <c r="HD68" s="46">
        <f t="shared" ca="1" si="62"/>
        <v>0</v>
      </c>
      <c r="HE68" s="46">
        <f t="shared" ca="1" si="62"/>
        <v>0</v>
      </c>
      <c r="HF68" s="46">
        <f t="shared" ca="1" si="62"/>
        <v>0</v>
      </c>
      <c r="HG68" s="46">
        <f t="shared" ca="1" si="62"/>
        <v>0</v>
      </c>
      <c r="HH68" s="46">
        <f t="shared" ca="1" si="62"/>
        <v>0</v>
      </c>
      <c r="HI68" s="46">
        <f t="shared" ca="1" si="62"/>
        <v>0</v>
      </c>
      <c r="HJ68" s="46">
        <f t="shared" ca="1" si="62"/>
        <v>0</v>
      </c>
      <c r="HK68" s="46">
        <f t="shared" ca="1" si="62"/>
        <v>0</v>
      </c>
      <c r="HL68" s="46">
        <f t="shared" ca="1" si="62"/>
        <v>0</v>
      </c>
      <c r="HM68" s="46">
        <f t="shared" ca="1" si="62"/>
        <v>0</v>
      </c>
      <c r="HN68" s="46">
        <f t="shared" ca="1" si="62"/>
        <v>0</v>
      </c>
      <c r="HO68" s="46">
        <f t="shared" ca="1" si="62"/>
        <v>0</v>
      </c>
      <c r="HP68" s="46">
        <f t="shared" ca="1" si="62"/>
        <v>0</v>
      </c>
      <c r="HQ68" s="46">
        <f t="shared" ca="1" si="62"/>
        <v>0</v>
      </c>
      <c r="HR68" s="46">
        <f t="shared" ca="1" si="62"/>
        <v>0</v>
      </c>
      <c r="HS68" s="46">
        <f t="shared" ca="1" si="62"/>
        <v>0</v>
      </c>
      <c r="HT68" s="46">
        <f t="shared" ca="1" si="63"/>
        <v>0</v>
      </c>
      <c r="HU68" s="46">
        <f t="shared" ca="1" si="63"/>
        <v>0</v>
      </c>
      <c r="HV68" s="46">
        <f t="shared" ca="1" si="63"/>
        <v>0</v>
      </c>
      <c r="HW68" s="46">
        <f t="shared" ca="1" si="63"/>
        <v>0</v>
      </c>
      <c r="HX68" s="46">
        <f t="shared" ca="1" si="63"/>
        <v>0</v>
      </c>
      <c r="HY68" s="46">
        <f t="shared" ca="1" si="63"/>
        <v>0</v>
      </c>
      <c r="HZ68" s="46">
        <f t="shared" ca="1" si="63"/>
        <v>0</v>
      </c>
      <c r="IA68" s="46">
        <f t="shared" ca="1" si="63"/>
        <v>0</v>
      </c>
      <c r="IB68" s="46">
        <f t="shared" ca="1" si="63"/>
        <v>0</v>
      </c>
      <c r="IC68" s="46">
        <f t="shared" ca="1" si="63"/>
        <v>0</v>
      </c>
      <c r="ID68" s="46">
        <f t="shared" ca="1" si="63"/>
        <v>0</v>
      </c>
      <c r="IE68" s="46">
        <f t="shared" ca="1" si="63"/>
        <v>0</v>
      </c>
      <c r="IF68" s="46">
        <f t="shared" ca="1" si="63"/>
        <v>0</v>
      </c>
      <c r="IG68" s="46">
        <f t="shared" ca="1" si="63"/>
        <v>0</v>
      </c>
      <c r="IH68" s="46">
        <f t="shared" ca="1" si="63"/>
        <v>0</v>
      </c>
      <c r="II68" s="46">
        <f t="shared" ca="1" si="63"/>
        <v>0</v>
      </c>
      <c r="IJ68" s="46">
        <f t="shared" ca="1" si="64"/>
        <v>0</v>
      </c>
      <c r="IK68" s="46">
        <f t="shared" ca="1" si="64"/>
        <v>0</v>
      </c>
      <c r="IL68" s="46">
        <f t="shared" ca="1" si="64"/>
        <v>0</v>
      </c>
      <c r="IM68" s="46">
        <f t="shared" ca="1" si="64"/>
        <v>0</v>
      </c>
      <c r="IN68" s="46">
        <f t="shared" ca="1" si="64"/>
        <v>0</v>
      </c>
      <c r="IO68" s="46">
        <f t="shared" ca="1" si="64"/>
        <v>0</v>
      </c>
      <c r="IP68" s="46">
        <f t="shared" ca="1" si="64"/>
        <v>0</v>
      </c>
      <c r="IQ68" s="46">
        <f t="shared" ca="1" si="64"/>
        <v>0</v>
      </c>
      <c r="IR68" s="46">
        <f t="shared" ca="1" si="64"/>
        <v>0</v>
      </c>
      <c r="IS68" s="46">
        <f t="shared" ca="1" si="64"/>
        <v>0</v>
      </c>
      <c r="IT68" s="46">
        <f t="shared" ca="1" si="64"/>
        <v>0</v>
      </c>
      <c r="IU68" s="46">
        <f t="shared" ca="1" si="64"/>
        <v>0</v>
      </c>
      <c r="IV68" s="46">
        <f t="shared" ca="1" si="64"/>
        <v>0</v>
      </c>
      <c r="IW68" s="46">
        <f t="shared" ca="1" si="64"/>
        <v>0</v>
      </c>
      <c r="IX68" s="46">
        <f t="shared" ca="1" si="64"/>
        <v>0</v>
      </c>
      <c r="IY68" s="46">
        <f t="shared" ca="1" si="64"/>
        <v>0</v>
      </c>
      <c r="IZ68" s="46">
        <f t="shared" ca="1" si="65"/>
        <v>0</v>
      </c>
      <c r="JA68" s="46">
        <f t="shared" ca="1" si="65"/>
        <v>0</v>
      </c>
      <c r="JB68" s="46">
        <f t="shared" ca="1" si="65"/>
        <v>0</v>
      </c>
      <c r="JC68" s="46">
        <f t="shared" ca="1" si="65"/>
        <v>0</v>
      </c>
      <c r="JD68" s="46">
        <f t="shared" ca="1" si="65"/>
        <v>0</v>
      </c>
      <c r="JE68" s="46">
        <f t="shared" ca="1" si="65"/>
        <v>0</v>
      </c>
      <c r="JF68" s="46">
        <f t="shared" ca="1" si="65"/>
        <v>0</v>
      </c>
      <c r="JG68" s="46">
        <f t="shared" ca="1" si="65"/>
        <v>0</v>
      </c>
      <c r="JH68" s="46">
        <f t="shared" ca="1" si="65"/>
        <v>0</v>
      </c>
      <c r="JI68" s="46">
        <f t="shared" ca="1" si="65"/>
        <v>0</v>
      </c>
      <c r="JJ68" s="46">
        <f t="shared" ca="1" si="65"/>
        <v>0</v>
      </c>
      <c r="JK68" s="46">
        <f t="shared" ca="1" si="65"/>
        <v>0</v>
      </c>
      <c r="JL68" s="46">
        <f t="shared" ca="1" si="65"/>
        <v>0</v>
      </c>
      <c r="JM68" s="46">
        <f t="shared" ca="1" si="65"/>
        <v>0</v>
      </c>
      <c r="JN68" s="46">
        <f t="shared" ca="1" si="65"/>
        <v>0</v>
      </c>
      <c r="JO68" s="46">
        <f t="shared" ca="1" si="65"/>
        <v>0</v>
      </c>
      <c r="JP68" s="46">
        <f t="shared" ca="1" si="66"/>
        <v>0</v>
      </c>
      <c r="JQ68" s="46">
        <f t="shared" ca="1" si="66"/>
        <v>0</v>
      </c>
      <c r="JR68" s="46">
        <f t="shared" ca="1" si="66"/>
        <v>0</v>
      </c>
      <c r="JS68" s="46">
        <f t="shared" ca="1" si="66"/>
        <v>0</v>
      </c>
      <c r="JT68" s="46">
        <f t="shared" ca="1" si="66"/>
        <v>0</v>
      </c>
      <c r="JU68" s="46">
        <f t="shared" ca="1" si="66"/>
        <v>0</v>
      </c>
      <c r="JV68" s="46">
        <f t="shared" ca="1" si="66"/>
        <v>0</v>
      </c>
      <c r="JW68" s="46">
        <f t="shared" ca="1" si="66"/>
        <v>0</v>
      </c>
      <c r="JX68" s="46">
        <f t="shared" ca="1" si="66"/>
        <v>0</v>
      </c>
      <c r="JY68" s="46">
        <f t="shared" ca="1" si="66"/>
        <v>0</v>
      </c>
      <c r="JZ68" s="46">
        <f t="shared" ca="1" si="66"/>
        <v>0</v>
      </c>
      <c r="KA68" s="46">
        <f t="shared" ca="1" si="66"/>
        <v>0</v>
      </c>
      <c r="KB68" s="46">
        <f t="shared" ca="1" si="66"/>
        <v>0</v>
      </c>
      <c r="KC68" s="46">
        <f t="shared" ca="1" si="66"/>
        <v>0</v>
      </c>
      <c r="KD68" s="46">
        <f t="shared" ca="1" si="66"/>
        <v>0</v>
      </c>
      <c r="KE68" s="46">
        <f t="shared" ca="1" si="66"/>
        <v>0</v>
      </c>
      <c r="KF68" s="46">
        <f t="shared" ca="1" si="67"/>
        <v>0</v>
      </c>
      <c r="KG68" s="46">
        <f t="shared" ca="1" si="67"/>
        <v>0</v>
      </c>
      <c r="KH68" s="46">
        <f t="shared" ca="1" si="67"/>
        <v>0</v>
      </c>
      <c r="KI68" s="46">
        <f t="shared" ca="1" si="67"/>
        <v>0</v>
      </c>
      <c r="KJ68" s="46">
        <f t="shared" ca="1" si="67"/>
        <v>0</v>
      </c>
      <c r="KK68" s="46">
        <f t="shared" ca="1" si="67"/>
        <v>0</v>
      </c>
      <c r="KL68" s="46">
        <f t="shared" ca="1" si="67"/>
        <v>0</v>
      </c>
      <c r="KM68" s="46">
        <f t="shared" ca="1" si="67"/>
        <v>0</v>
      </c>
      <c r="KN68" s="46">
        <f t="shared" ca="1" si="67"/>
        <v>0</v>
      </c>
      <c r="KO68" s="46">
        <f t="shared" ca="1" si="67"/>
        <v>0</v>
      </c>
      <c r="KP68" s="46">
        <f t="shared" ca="1" si="67"/>
        <v>0</v>
      </c>
      <c r="KQ68" s="46">
        <f t="shared" ca="1" si="67"/>
        <v>0</v>
      </c>
      <c r="KR68" s="46">
        <f t="shared" ca="1" si="67"/>
        <v>0</v>
      </c>
      <c r="KS68" s="46">
        <f t="shared" ca="1" si="67"/>
        <v>0</v>
      </c>
      <c r="KT68" s="46">
        <f t="shared" ca="1" si="67"/>
        <v>0</v>
      </c>
      <c r="KU68" s="46">
        <f t="shared" ca="1" si="67"/>
        <v>0</v>
      </c>
      <c r="KV68" s="46">
        <f t="shared" ca="1" si="68"/>
        <v>0</v>
      </c>
      <c r="KW68" s="46">
        <f t="shared" ca="1" si="68"/>
        <v>0</v>
      </c>
      <c r="KX68" s="46">
        <f t="shared" ca="1" si="68"/>
        <v>0</v>
      </c>
      <c r="KY68" s="46">
        <f t="shared" ca="1" si="68"/>
        <v>0</v>
      </c>
      <c r="KZ68" s="46">
        <f t="shared" ca="1" si="68"/>
        <v>0</v>
      </c>
      <c r="LA68" s="46">
        <f t="shared" ca="1" si="68"/>
        <v>0</v>
      </c>
      <c r="LB68" s="46">
        <f t="shared" ca="1" si="68"/>
        <v>0</v>
      </c>
      <c r="LC68" s="46">
        <f t="shared" ca="1" si="68"/>
        <v>0</v>
      </c>
      <c r="LD68" s="46">
        <f t="shared" ca="1" si="68"/>
        <v>0</v>
      </c>
      <c r="LE68" s="46">
        <f t="shared" ca="1" si="68"/>
        <v>0</v>
      </c>
      <c r="LF68" s="46">
        <f t="shared" ca="1" si="68"/>
        <v>0</v>
      </c>
      <c r="LG68" s="46">
        <f t="shared" ca="1" si="69"/>
        <v>0</v>
      </c>
      <c r="LH68" s="46">
        <f t="shared" ca="1" si="69"/>
        <v>0</v>
      </c>
      <c r="LI68" s="46">
        <f t="shared" ca="1" si="69"/>
        <v>0</v>
      </c>
      <c r="LJ68" s="46">
        <f t="shared" ca="1" si="69"/>
        <v>0</v>
      </c>
      <c r="LK68" s="46">
        <f t="shared" ca="1" si="69"/>
        <v>0</v>
      </c>
      <c r="LL68" s="46">
        <f t="shared" ca="1" si="69"/>
        <v>0</v>
      </c>
      <c r="LM68" s="46">
        <f t="shared" ca="1" si="69"/>
        <v>0</v>
      </c>
      <c r="LN68" s="46">
        <f t="shared" ca="1" si="69"/>
        <v>0</v>
      </c>
      <c r="LO68" s="46">
        <f t="shared" ca="1" si="69"/>
        <v>0</v>
      </c>
      <c r="LP68" s="46">
        <f t="shared" ca="1" si="69"/>
        <v>0</v>
      </c>
      <c r="LQ68" s="46">
        <f t="shared" ca="1" si="69"/>
        <v>0</v>
      </c>
      <c r="LR68" s="46">
        <f t="shared" ca="1" si="69"/>
        <v>0</v>
      </c>
      <c r="LS68" s="46">
        <f t="shared" ca="1" si="69"/>
        <v>0</v>
      </c>
      <c r="LT68" s="46">
        <f t="shared" ca="1" si="69"/>
        <v>0</v>
      </c>
    </row>
    <row r="69" spans="1:332" ht="24.6" customHeight="1">
      <c r="A69" s="121">
        <v>8</v>
      </c>
      <c r="B69" s="19"/>
      <c r="C69" s="20"/>
      <c r="D69" s="20"/>
      <c r="E69" s="215" t="str">
        <f t="shared" ca="1" si="25"/>
        <v/>
      </c>
      <c r="F69" s="215">
        <f t="shared" ca="1" si="26"/>
        <v>0</v>
      </c>
      <c r="G69" s="216"/>
      <c r="H69" s="217" t="str">
        <f t="shared" si="27"/>
        <v>Falta(n) Fecha(s)</v>
      </c>
      <c r="I69" s="72"/>
      <c r="J69" s="72"/>
      <c r="K69" s="72"/>
      <c r="L69" s="72"/>
      <c r="M69" s="72"/>
      <c r="N69" s="72"/>
      <c r="O69" s="72"/>
      <c r="P69" s="72"/>
      <c r="Q69" s="210" t="str" cm="1">
        <f t="array" ref="Q69">IF(SUM(COUNTIF(J69:P69,{"SI","NO APLICA"}))=0,
   "",
   IF(SUM(COUNTIF(J69:P69,{"SI","NO APLICA"}))=COLUMNS(J69:P69),
      "CUMPLE",
      "NO CUMPLE"))</f>
        <v/>
      </c>
      <c r="R69" s="72"/>
      <c r="S69" s="19"/>
      <c r="T69" s="72"/>
      <c r="U69" s="19"/>
      <c r="V69" s="72"/>
      <c r="W69" s="72"/>
      <c r="X69" s="72"/>
      <c r="Y69" s="210" t="str">
        <f t="shared" si="70"/>
        <v/>
      </c>
      <c r="Z69" s="211" t="str">
        <f t="shared" si="71"/>
        <v/>
      </c>
      <c r="AA69" s="476"/>
      <c r="AB69" s="477"/>
      <c r="AD69" s="122" t="str">
        <f t="shared" ca="1" si="28"/>
        <v/>
      </c>
      <c r="AE69" s="122" t="str">
        <f t="shared" ca="1" si="28"/>
        <v/>
      </c>
      <c r="AF69" s="123">
        <f t="shared" ca="1" si="28"/>
        <v>0</v>
      </c>
      <c r="AG69" s="122" t="str">
        <f t="shared" ca="1" si="29"/>
        <v/>
      </c>
      <c r="AH69" s="122" t="str">
        <f t="shared" ca="1" si="29"/>
        <v/>
      </c>
      <c r="AI69" s="123">
        <f t="shared" ca="1" si="29"/>
        <v>0</v>
      </c>
      <c r="AW69" s="46" t="str">
        <f t="shared" ca="1" si="30"/>
        <v/>
      </c>
      <c r="AX69" s="46">
        <f t="shared" ca="1" si="30"/>
        <v>1</v>
      </c>
      <c r="AY69" s="96">
        <v>8</v>
      </c>
      <c r="AZ69" s="47" t="str">
        <f t="shared" ca="1" si="31"/>
        <v/>
      </c>
      <c r="BA69" s="47">
        <f t="shared" ca="1" si="32"/>
        <v>0</v>
      </c>
      <c r="BB69" s="90" t="str">
        <f t="shared" si="33"/>
        <v/>
      </c>
      <c r="BC69" s="124">
        <v>8</v>
      </c>
      <c r="BD69" s="125">
        <f t="shared" ca="1" si="34"/>
        <v>1</v>
      </c>
      <c r="BE69" s="126">
        <f t="shared" ca="1" si="35"/>
        <v>1</v>
      </c>
      <c r="BF69" s="90">
        <f t="shared" ca="1" si="36"/>
        <v>0</v>
      </c>
      <c r="BG69" s="90">
        <f t="shared" ca="1" si="75"/>
        <v>0</v>
      </c>
      <c r="BH69" s="90" t="str">
        <f t="shared" ca="1" si="72"/>
        <v/>
      </c>
      <c r="BI69" s="90" t="e">
        <f t="shared" ca="1" si="37"/>
        <v>#NUM!</v>
      </c>
      <c r="BJ69" s="90" t="str">
        <f t="shared" ca="1" si="38"/>
        <v/>
      </c>
      <c r="BK69" s="127">
        <f t="shared" ca="1" si="39"/>
        <v>0</v>
      </c>
      <c r="BL69" s="128" t="e">
        <f t="shared" ca="1" si="40"/>
        <v>#NUM!</v>
      </c>
      <c r="BM69" s="128" t="e">
        <f t="shared" ca="1" si="41"/>
        <v>#NUM!</v>
      </c>
      <c r="BN69" s="128" t="str">
        <f t="shared" ca="1" si="42"/>
        <v/>
      </c>
      <c r="BO69" s="128" t="str">
        <f t="shared" ca="1" si="73"/>
        <v/>
      </c>
      <c r="BP69" s="90">
        <f t="shared" ca="1" si="43"/>
        <v>0</v>
      </c>
      <c r="BQ69" s="90">
        <f t="shared" ca="1" si="44"/>
        <v>0</v>
      </c>
      <c r="BR69" s="90">
        <f t="shared" ca="1" si="76"/>
        <v>0</v>
      </c>
      <c r="BS69" s="90" t="str">
        <f t="shared" ca="1" si="45"/>
        <v/>
      </c>
      <c r="BT69" s="90" t="e">
        <f t="shared" ca="1" si="46"/>
        <v>#NUM!</v>
      </c>
      <c r="BU69" s="90" t="e">
        <f t="shared" ca="1" si="47"/>
        <v>#NUM!</v>
      </c>
      <c r="BV69" s="127">
        <f t="shared" ca="1" si="48"/>
        <v>0</v>
      </c>
      <c r="BW69" s="128" t="e">
        <f t="shared" ca="1" si="49"/>
        <v>#NUM!</v>
      </c>
      <c r="BX69" s="128" t="e">
        <f t="shared" ca="1" si="50"/>
        <v>#NUM!</v>
      </c>
      <c r="BY69" s="128" t="str">
        <f t="shared" ca="1" si="51"/>
        <v/>
      </c>
      <c r="BZ69" s="128" t="str">
        <f t="shared" ca="1" si="74"/>
        <v/>
      </c>
      <c r="CA69" s="90">
        <f t="shared" ca="1" si="52"/>
        <v>0</v>
      </c>
      <c r="CB69" s="90"/>
      <c r="CC69" s="90"/>
      <c r="CD69" s="129"/>
      <c r="CE69" s="130">
        <f t="shared" ca="1" si="53"/>
        <v>0</v>
      </c>
      <c r="CF69" s="46">
        <f t="shared" ca="1" si="54"/>
        <v>0</v>
      </c>
      <c r="CG69" s="46">
        <f t="shared" ca="1" si="54"/>
        <v>0</v>
      </c>
      <c r="CH69" s="46">
        <f t="shared" ca="1" si="54"/>
        <v>0</v>
      </c>
      <c r="CI69" s="46">
        <f t="shared" ca="1" si="54"/>
        <v>0</v>
      </c>
      <c r="CJ69" s="46">
        <f t="shared" ca="1" si="54"/>
        <v>0</v>
      </c>
      <c r="CK69" s="46">
        <f t="shared" ca="1" si="54"/>
        <v>0</v>
      </c>
      <c r="CL69" s="46">
        <f t="shared" ca="1" si="54"/>
        <v>0</v>
      </c>
      <c r="CM69" s="46">
        <f t="shared" ca="1" si="54"/>
        <v>0</v>
      </c>
      <c r="CN69" s="46">
        <f t="shared" ca="1" si="54"/>
        <v>0</v>
      </c>
      <c r="CO69" s="46">
        <f t="shared" ca="1" si="54"/>
        <v>0</v>
      </c>
      <c r="CP69" s="46">
        <f t="shared" ca="1" si="54"/>
        <v>0</v>
      </c>
      <c r="CQ69" s="46">
        <f t="shared" ca="1" si="54"/>
        <v>0</v>
      </c>
      <c r="CR69" s="46">
        <f t="shared" ca="1" si="54"/>
        <v>0</v>
      </c>
      <c r="CS69" s="46">
        <f t="shared" ca="1" si="54"/>
        <v>0</v>
      </c>
      <c r="CT69" s="46">
        <f t="shared" ca="1" si="54"/>
        <v>0</v>
      </c>
      <c r="CU69" s="46">
        <f t="shared" ca="1" si="54"/>
        <v>0</v>
      </c>
      <c r="CV69" s="46">
        <f t="shared" ca="1" si="55"/>
        <v>0</v>
      </c>
      <c r="CW69" s="46">
        <f t="shared" ca="1" si="55"/>
        <v>0</v>
      </c>
      <c r="CX69" s="46">
        <f t="shared" ca="1" si="55"/>
        <v>0</v>
      </c>
      <c r="CY69" s="46">
        <f t="shared" ca="1" si="55"/>
        <v>0</v>
      </c>
      <c r="CZ69" s="46">
        <f t="shared" ca="1" si="55"/>
        <v>0</v>
      </c>
      <c r="DA69" s="46">
        <f t="shared" ca="1" si="55"/>
        <v>0</v>
      </c>
      <c r="DB69" s="46">
        <f t="shared" ca="1" si="55"/>
        <v>0</v>
      </c>
      <c r="DC69" s="46">
        <f t="shared" ca="1" si="55"/>
        <v>0</v>
      </c>
      <c r="DD69" s="46">
        <f t="shared" ca="1" si="55"/>
        <v>0</v>
      </c>
      <c r="DE69" s="46">
        <f t="shared" ca="1" si="55"/>
        <v>0</v>
      </c>
      <c r="DF69" s="46">
        <f t="shared" ca="1" si="55"/>
        <v>0</v>
      </c>
      <c r="DG69" s="46">
        <f t="shared" ca="1" si="55"/>
        <v>0</v>
      </c>
      <c r="DH69" s="46">
        <f t="shared" ca="1" si="55"/>
        <v>0</v>
      </c>
      <c r="DI69" s="46">
        <f t="shared" ca="1" si="55"/>
        <v>0</v>
      </c>
      <c r="DJ69" s="46">
        <f t="shared" ca="1" si="55"/>
        <v>0</v>
      </c>
      <c r="DK69" s="46">
        <f t="shared" ca="1" si="55"/>
        <v>0</v>
      </c>
      <c r="DL69" s="46">
        <f t="shared" ca="1" si="56"/>
        <v>0</v>
      </c>
      <c r="DM69" s="46">
        <f t="shared" ca="1" si="56"/>
        <v>0</v>
      </c>
      <c r="DN69" s="46">
        <f t="shared" ca="1" si="56"/>
        <v>0</v>
      </c>
      <c r="DO69" s="46">
        <f t="shared" ca="1" si="56"/>
        <v>0</v>
      </c>
      <c r="DP69" s="46">
        <f t="shared" ca="1" si="56"/>
        <v>0</v>
      </c>
      <c r="DQ69" s="46">
        <f t="shared" ca="1" si="56"/>
        <v>0</v>
      </c>
      <c r="DR69" s="46">
        <f t="shared" ca="1" si="56"/>
        <v>0</v>
      </c>
      <c r="DS69" s="46">
        <f t="shared" ca="1" si="56"/>
        <v>0</v>
      </c>
      <c r="DT69" s="46">
        <f t="shared" ca="1" si="56"/>
        <v>0</v>
      </c>
      <c r="DU69" s="46">
        <f t="shared" ca="1" si="56"/>
        <v>0</v>
      </c>
      <c r="DV69" s="46">
        <f t="shared" ca="1" si="56"/>
        <v>0</v>
      </c>
      <c r="DW69" s="46">
        <f t="shared" ca="1" si="56"/>
        <v>0</v>
      </c>
      <c r="DX69" s="46">
        <f t="shared" ca="1" si="56"/>
        <v>0</v>
      </c>
      <c r="DY69" s="46">
        <f t="shared" ca="1" si="56"/>
        <v>0</v>
      </c>
      <c r="DZ69" s="46">
        <f t="shared" ca="1" si="56"/>
        <v>0</v>
      </c>
      <c r="EA69" s="46">
        <f t="shared" ca="1" si="56"/>
        <v>0</v>
      </c>
      <c r="EB69" s="46">
        <f t="shared" ca="1" si="57"/>
        <v>0</v>
      </c>
      <c r="EC69" s="46">
        <f t="shared" ca="1" si="57"/>
        <v>0</v>
      </c>
      <c r="ED69" s="46">
        <f t="shared" ca="1" si="57"/>
        <v>0</v>
      </c>
      <c r="EE69" s="46">
        <f t="shared" ca="1" si="57"/>
        <v>0</v>
      </c>
      <c r="EF69" s="46">
        <f t="shared" ca="1" si="57"/>
        <v>0</v>
      </c>
      <c r="EG69" s="46">
        <f t="shared" ca="1" si="57"/>
        <v>0</v>
      </c>
      <c r="EH69" s="46">
        <f t="shared" ca="1" si="57"/>
        <v>0</v>
      </c>
      <c r="EI69" s="46">
        <f t="shared" ca="1" si="57"/>
        <v>0</v>
      </c>
      <c r="EJ69" s="46">
        <f t="shared" ca="1" si="57"/>
        <v>0</v>
      </c>
      <c r="EK69" s="46">
        <f t="shared" ca="1" si="57"/>
        <v>0</v>
      </c>
      <c r="EL69" s="46">
        <f t="shared" ca="1" si="57"/>
        <v>0</v>
      </c>
      <c r="EM69" s="46">
        <f t="shared" ca="1" si="57"/>
        <v>0</v>
      </c>
      <c r="EN69" s="46">
        <f t="shared" ca="1" si="57"/>
        <v>0</v>
      </c>
      <c r="EO69" s="46">
        <f t="shared" ca="1" si="57"/>
        <v>0</v>
      </c>
      <c r="EP69" s="46">
        <f t="shared" ca="1" si="57"/>
        <v>0</v>
      </c>
      <c r="EQ69" s="46">
        <f t="shared" ca="1" si="57"/>
        <v>0</v>
      </c>
      <c r="ER69" s="46">
        <f t="shared" ca="1" si="58"/>
        <v>0</v>
      </c>
      <c r="ES69" s="46">
        <f t="shared" ca="1" si="58"/>
        <v>0</v>
      </c>
      <c r="ET69" s="46">
        <f t="shared" ca="1" si="58"/>
        <v>0</v>
      </c>
      <c r="EU69" s="46">
        <f t="shared" ca="1" si="58"/>
        <v>0</v>
      </c>
      <c r="EV69" s="46">
        <f t="shared" ca="1" si="58"/>
        <v>0</v>
      </c>
      <c r="EW69" s="46">
        <f t="shared" ca="1" si="58"/>
        <v>0</v>
      </c>
      <c r="EX69" s="46">
        <f t="shared" ca="1" si="58"/>
        <v>0</v>
      </c>
      <c r="EY69" s="46">
        <f t="shared" ca="1" si="58"/>
        <v>0</v>
      </c>
      <c r="EZ69" s="46">
        <f t="shared" ca="1" si="58"/>
        <v>0</v>
      </c>
      <c r="FA69" s="46">
        <f t="shared" ca="1" si="58"/>
        <v>0</v>
      </c>
      <c r="FB69" s="46">
        <f t="shared" ca="1" si="58"/>
        <v>0</v>
      </c>
      <c r="FC69" s="46">
        <f t="shared" ca="1" si="58"/>
        <v>0</v>
      </c>
      <c r="FD69" s="46">
        <f t="shared" ca="1" si="58"/>
        <v>0</v>
      </c>
      <c r="FE69" s="46">
        <f t="shared" ca="1" si="58"/>
        <v>0</v>
      </c>
      <c r="FF69" s="46">
        <f t="shared" ca="1" si="58"/>
        <v>0</v>
      </c>
      <c r="FG69" s="46">
        <f t="shared" ca="1" si="58"/>
        <v>0</v>
      </c>
      <c r="FH69" s="46">
        <f t="shared" ca="1" si="59"/>
        <v>0</v>
      </c>
      <c r="FI69" s="46">
        <f t="shared" ca="1" si="59"/>
        <v>0</v>
      </c>
      <c r="FJ69" s="46">
        <f t="shared" ca="1" si="59"/>
        <v>0</v>
      </c>
      <c r="FK69" s="46">
        <f t="shared" ca="1" si="59"/>
        <v>0</v>
      </c>
      <c r="FL69" s="46">
        <f t="shared" ca="1" si="59"/>
        <v>0</v>
      </c>
      <c r="FM69" s="46">
        <f t="shared" ca="1" si="59"/>
        <v>0</v>
      </c>
      <c r="FN69" s="46">
        <f t="shared" ca="1" si="59"/>
        <v>0</v>
      </c>
      <c r="FO69" s="46">
        <f t="shared" ca="1" si="59"/>
        <v>0</v>
      </c>
      <c r="FP69" s="46">
        <f t="shared" ca="1" si="59"/>
        <v>0</v>
      </c>
      <c r="FQ69" s="46">
        <f t="shared" ca="1" si="59"/>
        <v>0</v>
      </c>
      <c r="FR69" s="46">
        <f t="shared" ca="1" si="59"/>
        <v>0</v>
      </c>
      <c r="FS69" s="46">
        <f t="shared" ca="1" si="59"/>
        <v>0</v>
      </c>
      <c r="FT69" s="46">
        <f t="shared" ca="1" si="59"/>
        <v>0</v>
      </c>
      <c r="FU69" s="46">
        <f t="shared" ca="1" si="59"/>
        <v>0</v>
      </c>
      <c r="FV69" s="46">
        <f t="shared" ca="1" si="59"/>
        <v>0</v>
      </c>
      <c r="FW69" s="46">
        <f t="shared" ca="1" si="59"/>
        <v>0</v>
      </c>
      <c r="FX69" s="46">
        <f t="shared" ca="1" si="60"/>
        <v>0</v>
      </c>
      <c r="FY69" s="46">
        <f t="shared" ca="1" si="60"/>
        <v>0</v>
      </c>
      <c r="FZ69" s="46">
        <f t="shared" ca="1" si="60"/>
        <v>0</v>
      </c>
      <c r="GA69" s="46">
        <f t="shared" ca="1" si="60"/>
        <v>0</v>
      </c>
      <c r="GB69" s="46">
        <f t="shared" ca="1" si="60"/>
        <v>0</v>
      </c>
      <c r="GC69" s="46">
        <f t="shared" ca="1" si="60"/>
        <v>0</v>
      </c>
      <c r="GD69" s="46">
        <f t="shared" ca="1" si="60"/>
        <v>0</v>
      </c>
      <c r="GE69" s="46">
        <f t="shared" ca="1" si="60"/>
        <v>0</v>
      </c>
      <c r="GF69" s="46">
        <f t="shared" ca="1" si="60"/>
        <v>0</v>
      </c>
      <c r="GG69" s="46">
        <f t="shared" ca="1" si="60"/>
        <v>0</v>
      </c>
      <c r="GH69" s="46">
        <f t="shared" ca="1" si="60"/>
        <v>0</v>
      </c>
      <c r="GI69" s="46">
        <f t="shared" ca="1" si="60"/>
        <v>0</v>
      </c>
      <c r="GJ69" s="46">
        <f t="shared" ca="1" si="60"/>
        <v>0</v>
      </c>
      <c r="GK69" s="46">
        <f t="shared" ca="1" si="60"/>
        <v>0</v>
      </c>
      <c r="GL69" s="46">
        <f t="shared" ca="1" si="60"/>
        <v>0</v>
      </c>
      <c r="GM69" s="46">
        <f t="shared" ca="1" si="60"/>
        <v>0</v>
      </c>
      <c r="GN69" s="46">
        <f t="shared" ca="1" si="61"/>
        <v>0</v>
      </c>
      <c r="GO69" s="46">
        <f t="shared" ca="1" si="61"/>
        <v>0</v>
      </c>
      <c r="GP69" s="46">
        <f t="shared" ca="1" si="61"/>
        <v>0</v>
      </c>
      <c r="GQ69" s="46">
        <f t="shared" ca="1" si="61"/>
        <v>0</v>
      </c>
      <c r="GR69" s="46">
        <f t="shared" ca="1" si="61"/>
        <v>0</v>
      </c>
      <c r="GS69" s="46">
        <f t="shared" ca="1" si="61"/>
        <v>0</v>
      </c>
      <c r="GT69" s="46">
        <f t="shared" ca="1" si="61"/>
        <v>0</v>
      </c>
      <c r="GU69" s="46">
        <f t="shared" ca="1" si="61"/>
        <v>0</v>
      </c>
      <c r="GV69" s="46">
        <f t="shared" ca="1" si="61"/>
        <v>0</v>
      </c>
      <c r="GW69" s="46">
        <f t="shared" ca="1" si="61"/>
        <v>0</v>
      </c>
      <c r="GX69" s="46">
        <f t="shared" ca="1" si="61"/>
        <v>0</v>
      </c>
      <c r="GY69" s="46">
        <f t="shared" ca="1" si="61"/>
        <v>0</v>
      </c>
      <c r="GZ69" s="46">
        <f t="shared" ca="1" si="61"/>
        <v>0</v>
      </c>
      <c r="HA69" s="46">
        <f t="shared" ca="1" si="61"/>
        <v>0</v>
      </c>
      <c r="HB69" s="46">
        <f t="shared" ca="1" si="61"/>
        <v>0</v>
      </c>
      <c r="HC69" s="46">
        <f t="shared" ca="1" si="61"/>
        <v>0</v>
      </c>
      <c r="HD69" s="46">
        <f t="shared" ca="1" si="62"/>
        <v>0</v>
      </c>
      <c r="HE69" s="46">
        <f t="shared" ca="1" si="62"/>
        <v>0</v>
      </c>
      <c r="HF69" s="46">
        <f t="shared" ca="1" si="62"/>
        <v>0</v>
      </c>
      <c r="HG69" s="46">
        <f t="shared" ca="1" si="62"/>
        <v>0</v>
      </c>
      <c r="HH69" s="46">
        <f t="shared" ca="1" si="62"/>
        <v>0</v>
      </c>
      <c r="HI69" s="46">
        <f t="shared" ca="1" si="62"/>
        <v>0</v>
      </c>
      <c r="HJ69" s="46">
        <f t="shared" ca="1" si="62"/>
        <v>0</v>
      </c>
      <c r="HK69" s="46">
        <f t="shared" ca="1" si="62"/>
        <v>0</v>
      </c>
      <c r="HL69" s="46">
        <f t="shared" ca="1" si="62"/>
        <v>0</v>
      </c>
      <c r="HM69" s="46">
        <f t="shared" ca="1" si="62"/>
        <v>0</v>
      </c>
      <c r="HN69" s="46">
        <f t="shared" ca="1" si="62"/>
        <v>0</v>
      </c>
      <c r="HO69" s="46">
        <f t="shared" ca="1" si="62"/>
        <v>0</v>
      </c>
      <c r="HP69" s="46">
        <f t="shared" ca="1" si="62"/>
        <v>0</v>
      </c>
      <c r="HQ69" s="46">
        <f t="shared" ca="1" si="62"/>
        <v>0</v>
      </c>
      <c r="HR69" s="46">
        <f t="shared" ca="1" si="62"/>
        <v>0</v>
      </c>
      <c r="HS69" s="46">
        <f t="shared" ca="1" si="62"/>
        <v>0</v>
      </c>
      <c r="HT69" s="46">
        <f t="shared" ca="1" si="63"/>
        <v>0</v>
      </c>
      <c r="HU69" s="46">
        <f t="shared" ca="1" si="63"/>
        <v>0</v>
      </c>
      <c r="HV69" s="46">
        <f t="shared" ca="1" si="63"/>
        <v>0</v>
      </c>
      <c r="HW69" s="46">
        <f t="shared" ca="1" si="63"/>
        <v>0</v>
      </c>
      <c r="HX69" s="46">
        <f t="shared" ca="1" si="63"/>
        <v>0</v>
      </c>
      <c r="HY69" s="46">
        <f t="shared" ca="1" si="63"/>
        <v>0</v>
      </c>
      <c r="HZ69" s="46">
        <f t="shared" ca="1" si="63"/>
        <v>0</v>
      </c>
      <c r="IA69" s="46">
        <f t="shared" ca="1" si="63"/>
        <v>0</v>
      </c>
      <c r="IB69" s="46">
        <f t="shared" ca="1" si="63"/>
        <v>0</v>
      </c>
      <c r="IC69" s="46">
        <f t="shared" ca="1" si="63"/>
        <v>0</v>
      </c>
      <c r="ID69" s="46">
        <f t="shared" ca="1" si="63"/>
        <v>0</v>
      </c>
      <c r="IE69" s="46">
        <f t="shared" ca="1" si="63"/>
        <v>0</v>
      </c>
      <c r="IF69" s="46">
        <f t="shared" ca="1" si="63"/>
        <v>0</v>
      </c>
      <c r="IG69" s="46">
        <f t="shared" ca="1" si="63"/>
        <v>0</v>
      </c>
      <c r="IH69" s="46">
        <f t="shared" ca="1" si="63"/>
        <v>0</v>
      </c>
      <c r="II69" s="46">
        <f t="shared" ca="1" si="63"/>
        <v>0</v>
      </c>
      <c r="IJ69" s="46">
        <f t="shared" ca="1" si="64"/>
        <v>0</v>
      </c>
      <c r="IK69" s="46">
        <f t="shared" ca="1" si="64"/>
        <v>0</v>
      </c>
      <c r="IL69" s="46">
        <f t="shared" ca="1" si="64"/>
        <v>0</v>
      </c>
      <c r="IM69" s="46">
        <f t="shared" ca="1" si="64"/>
        <v>0</v>
      </c>
      <c r="IN69" s="46">
        <f t="shared" ca="1" si="64"/>
        <v>0</v>
      </c>
      <c r="IO69" s="46">
        <f t="shared" ca="1" si="64"/>
        <v>0</v>
      </c>
      <c r="IP69" s="46">
        <f t="shared" ca="1" si="64"/>
        <v>0</v>
      </c>
      <c r="IQ69" s="46">
        <f t="shared" ca="1" si="64"/>
        <v>0</v>
      </c>
      <c r="IR69" s="46">
        <f t="shared" ca="1" si="64"/>
        <v>0</v>
      </c>
      <c r="IS69" s="46">
        <f t="shared" ca="1" si="64"/>
        <v>0</v>
      </c>
      <c r="IT69" s="46">
        <f t="shared" ca="1" si="64"/>
        <v>0</v>
      </c>
      <c r="IU69" s="46">
        <f t="shared" ca="1" si="64"/>
        <v>0</v>
      </c>
      <c r="IV69" s="46">
        <f t="shared" ca="1" si="64"/>
        <v>0</v>
      </c>
      <c r="IW69" s="46">
        <f t="shared" ca="1" si="64"/>
        <v>0</v>
      </c>
      <c r="IX69" s="46">
        <f t="shared" ca="1" si="64"/>
        <v>0</v>
      </c>
      <c r="IY69" s="46">
        <f t="shared" ca="1" si="64"/>
        <v>0</v>
      </c>
      <c r="IZ69" s="46">
        <f t="shared" ca="1" si="65"/>
        <v>0</v>
      </c>
      <c r="JA69" s="46">
        <f t="shared" ca="1" si="65"/>
        <v>0</v>
      </c>
      <c r="JB69" s="46">
        <f t="shared" ca="1" si="65"/>
        <v>0</v>
      </c>
      <c r="JC69" s="46">
        <f t="shared" ca="1" si="65"/>
        <v>0</v>
      </c>
      <c r="JD69" s="46">
        <f t="shared" ca="1" si="65"/>
        <v>0</v>
      </c>
      <c r="JE69" s="46">
        <f t="shared" ca="1" si="65"/>
        <v>0</v>
      </c>
      <c r="JF69" s="46">
        <f t="shared" ca="1" si="65"/>
        <v>0</v>
      </c>
      <c r="JG69" s="46">
        <f t="shared" ca="1" si="65"/>
        <v>0</v>
      </c>
      <c r="JH69" s="46">
        <f t="shared" ca="1" si="65"/>
        <v>0</v>
      </c>
      <c r="JI69" s="46">
        <f t="shared" ca="1" si="65"/>
        <v>0</v>
      </c>
      <c r="JJ69" s="46">
        <f t="shared" ca="1" si="65"/>
        <v>0</v>
      </c>
      <c r="JK69" s="46">
        <f t="shared" ca="1" si="65"/>
        <v>0</v>
      </c>
      <c r="JL69" s="46">
        <f t="shared" ca="1" si="65"/>
        <v>0</v>
      </c>
      <c r="JM69" s="46">
        <f t="shared" ca="1" si="65"/>
        <v>0</v>
      </c>
      <c r="JN69" s="46">
        <f t="shared" ca="1" si="65"/>
        <v>0</v>
      </c>
      <c r="JO69" s="46">
        <f t="shared" ca="1" si="65"/>
        <v>0</v>
      </c>
      <c r="JP69" s="46">
        <f t="shared" ca="1" si="66"/>
        <v>0</v>
      </c>
      <c r="JQ69" s="46">
        <f t="shared" ca="1" si="66"/>
        <v>0</v>
      </c>
      <c r="JR69" s="46">
        <f t="shared" ca="1" si="66"/>
        <v>0</v>
      </c>
      <c r="JS69" s="46">
        <f t="shared" ca="1" si="66"/>
        <v>0</v>
      </c>
      <c r="JT69" s="46">
        <f t="shared" ca="1" si="66"/>
        <v>0</v>
      </c>
      <c r="JU69" s="46">
        <f t="shared" ca="1" si="66"/>
        <v>0</v>
      </c>
      <c r="JV69" s="46">
        <f t="shared" ca="1" si="66"/>
        <v>0</v>
      </c>
      <c r="JW69" s="46">
        <f t="shared" ca="1" si="66"/>
        <v>0</v>
      </c>
      <c r="JX69" s="46">
        <f t="shared" ca="1" si="66"/>
        <v>0</v>
      </c>
      <c r="JY69" s="46">
        <f t="shared" ca="1" si="66"/>
        <v>0</v>
      </c>
      <c r="JZ69" s="46">
        <f t="shared" ca="1" si="66"/>
        <v>0</v>
      </c>
      <c r="KA69" s="46">
        <f t="shared" ca="1" si="66"/>
        <v>0</v>
      </c>
      <c r="KB69" s="46">
        <f t="shared" ca="1" si="66"/>
        <v>0</v>
      </c>
      <c r="KC69" s="46">
        <f t="shared" ca="1" si="66"/>
        <v>0</v>
      </c>
      <c r="KD69" s="46">
        <f t="shared" ca="1" si="66"/>
        <v>0</v>
      </c>
      <c r="KE69" s="46">
        <f t="shared" ca="1" si="66"/>
        <v>0</v>
      </c>
      <c r="KF69" s="46">
        <f t="shared" ca="1" si="67"/>
        <v>0</v>
      </c>
      <c r="KG69" s="46">
        <f t="shared" ca="1" si="67"/>
        <v>0</v>
      </c>
      <c r="KH69" s="46">
        <f t="shared" ca="1" si="67"/>
        <v>0</v>
      </c>
      <c r="KI69" s="46">
        <f t="shared" ca="1" si="67"/>
        <v>0</v>
      </c>
      <c r="KJ69" s="46">
        <f t="shared" ca="1" si="67"/>
        <v>0</v>
      </c>
      <c r="KK69" s="46">
        <f t="shared" ca="1" si="67"/>
        <v>0</v>
      </c>
      <c r="KL69" s="46">
        <f t="shared" ca="1" si="67"/>
        <v>0</v>
      </c>
      <c r="KM69" s="46">
        <f t="shared" ca="1" si="67"/>
        <v>0</v>
      </c>
      <c r="KN69" s="46">
        <f t="shared" ca="1" si="67"/>
        <v>0</v>
      </c>
      <c r="KO69" s="46">
        <f t="shared" ca="1" si="67"/>
        <v>0</v>
      </c>
      <c r="KP69" s="46">
        <f t="shared" ca="1" si="67"/>
        <v>0</v>
      </c>
      <c r="KQ69" s="46">
        <f t="shared" ca="1" si="67"/>
        <v>0</v>
      </c>
      <c r="KR69" s="46">
        <f t="shared" ca="1" si="67"/>
        <v>0</v>
      </c>
      <c r="KS69" s="46">
        <f t="shared" ca="1" si="67"/>
        <v>0</v>
      </c>
      <c r="KT69" s="46">
        <f t="shared" ca="1" si="67"/>
        <v>0</v>
      </c>
      <c r="KU69" s="46">
        <f t="shared" ca="1" si="67"/>
        <v>0</v>
      </c>
      <c r="KV69" s="46">
        <f t="shared" ca="1" si="68"/>
        <v>0</v>
      </c>
      <c r="KW69" s="46">
        <f t="shared" ca="1" si="68"/>
        <v>0</v>
      </c>
      <c r="KX69" s="46">
        <f t="shared" ca="1" si="68"/>
        <v>0</v>
      </c>
      <c r="KY69" s="46">
        <f t="shared" ca="1" si="68"/>
        <v>0</v>
      </c>
      <c r="KZ69" s="46">
        <f t="shared" ca="1" si="68"/>
        <v>0</v>
      </c>
      <c r="LA69" s="46">
        <f t="shared" ca="1" si="68"/>
        <v>0</v>
      </c>
      <c r="LB69" s="46">
        <f t="shared" ca="1" si="68"/>
        <v>0</v>
      </c>
      <c r="LC69" s="46">
        <f t="shared" ca="1" si="68"/>
        <v>0</v>
      </c>
      <c r="LD69" s="46">
        <f t="shared" ca="1" si="68"/>
        <v>0</v>
      </c>
      <c r="LE69" s="46">
        <f t="shared" ca="1" si="68"/>
        <v>0</v>
      </c>
      <c r="LF69" s="46">
        <f t="shared" ca="1" si="68"/>
        <v>0</v>
      </c>
      <c r="LG69" s="46">
        <f t="shared" ca="1" si="69"/>
        <v>0</v>
      </c>
      <c r="LH69" s="46">
        <f t="shared" ca="1" si="69"/>
        <v>0</v>
      </c>
      <c r="LI69" s="46">
        <f t="shared" ca="1" si="69"/>
        <v>0</v>
      </c>
      <c r="LJ69" s="46">
        <f t="shared" ca="1" si="69"/>
        <v>0</v>
      </c>
      <c r="LK69" s="46">
        <f t="shared" ca="1" si="69"/>
        <v>0</v>
      </c>
      <c r="LL69" s="46">
        <f t="shared" ca="1" si="69"/>
        <v>0</v>
      </c>
      <c r="LM69" s="46">
        <f t="shared" ca="1" si="69"/>
        <v>0</v>
      </c>
      <c r="LN69" s="46">
        <f t="shared" ca="1" si="69"/>
        <v>0</v>
      </c>
      <c r="LO69" s="46">
        <f t="shared" ca="1" si="69"/>
        <v>0</v>
      </c>
      <c r="LP69" s="46">
        <f t="shared" ca="1" si="69"/>
        <v>0</v>
      </c>
      <c r="LQ69" s="46">
        <f t="shared" ca="1" si="69"/>
        <v>0</v>
      </c>
      <c r="LR69" s="46">
        <f t="shared" ca="1" si="69"/>
        <v>0</v>
      </c>
      <c r="LS69" s="46">
        <f t="shared" ca="1" si="69"/>
        <v>0</v>
      </c>
      <c r="LT69" s="46">
        <f t="shared" ca="1" si="69"/>
        <v>0</v>
      </c>
    </row>
    <row r="70" spans="1:332" ht="24.6" customHeight="1">
      <c r="A70" s="121">
        <v>9</v>
      </c>
      <c r="B70" s="19"/>
      <c r="C70" s="21"/>
      <c r="D70" s="21"/>
      <c r="E70" s="215" t="str">
        <f t="shared" ca="1" si="25"/>
        <v/>
      </c>
      <c r="F70" s="215">
        <f t="shared" ca="1" si="26"/>
        <v>0</v>
      </c>
      <c r="G70" s="218"/>
      <c r="H70" s="217" t="str">
        <f t="shared" si="27"/>
        <v>Falta(n) Fecha(s)</v>
      </c>
      <c r="I70" s="72"/>
      <c r="J70" s="72"/>
      <c r="K70" s="72"/>
      <c r="L70" s="72"/>
      <c r="M70" s="72"/>
      <c r="N70" s="72"/>
      <c r="O70" s="72"/>
      <c r="P70" s="72"/>
      <c r="Q70" s="210" t="str" cm="1">
        <f t="array" ref="Q70">IF(SUM(COUNTIF(J70:P70,{"SI","NO APLICA"}))=0,
   "",
   IF(SUM(COUNTIF(J70:P70,{"SI","NO APLICA"}))=COLUMNS(J70:P70),
      "CUMPLE",
      "NO CUMPLE"))</f>
        <v/>
      </c>
      <c r="R70" s="72"/>
      <c r="S70" s="19"/>
      <c r="T70" s="72"/>
      <c r="U70" s="19"/>
      <c r="V70" s="72"/>
      <c r="W70" s="72"/>
      <c r="X70" s="72"/>
      <c r="Y70" s="210" t="str">
        <f t="shared" si="70"/>
        <v/>
      </c>
      <c r="Z70" s="211" t="str">
        <f t="shared" si="71"/>
        <v/>
      </c>
      <c r="AA70" s="476"/>
      <c r="AB70" s="477"/>
      <c r="AD70" s="122" t="str">
        <f t="shared" ca="1" si="28"/>
        <v/>
      </c>
      <c r="AE70" s="122" t="str">
        <f t="shared" ca="1" si="28"/>
        <v/>
      </c>
      <c r="AF70" s="123">
        <f t="shared" ca="1" si="28"/>
        <v>0</v>
      </c>
      <c r="AG70" s="122" t="str">
        <f t="shared" ca="1" si="29"/>
        <v/>
      </c>
      <c r="AH70" s="122" t="str">
        <f t="shared" ca="1" si="29"/>
        <v/>
      </c>
      <c r="AI70" s="123">
        <f t="shared" ca="1" si="29"/>
        <v>0</v>
      </c>
      <c r="AW70" s="46" t="str">
        <f t="shared" ca="1" si="30"/>
        <v/>
      </c>
      <c r="AX70" s="46">
        <f t="shared" ca="1" si="30"/>
        <v>1</v>
      </c>
      <c r="AY70" s="96">
        <v>9</v>
      </c>
      <c r="AZ70" s="47" t="str">
        <f t="shared" ca="1" si="31"/>
        <v/>
      </c>
      <c r="BA70" s="47">
        <f t="shared" ca="1" si="32"/>
        <v>0</v>
      </c>
      <c r="BB70" s="90" t="str">
        <f t="shared" si="33"/>
        <v/>
      </c>
      <c r="BC70" s="124">
        <v>9</v>
      </c>
      <c r="BD70" s="125">
        <f t="shared" ca="1" si="34"/>
        <v>1</v>
      </c>
      <c r="BE70" s="126">
        <f t="shared" ca="1" si="35"/>
        <v>1</v>
      </c>
      <c r="BF70" s="90">
        <f t="shared" ca="1" si="36"/>
        <v>0</v>
      </c>
      <c r="BG70" s="90">
        <f t="shared" ca="1" si="75"/>
        <v>0</v>
      </c>
      <c r="BH70" s="90" t="str">
        <f t="shared" ca="1" si="72"/>
        <v/>
      </c>
      <c r="BI70" s="90" t="e">
        <f t="shared" ca="1" si="37"/>
        <v>#NUM!</v>
      </c>
      <c r="BJ70" s="90" t="str">
        <f t="shared" ca="1" si="38"/>
        <v/>
      </c>
      <c r="BK70" s="127">
        <f t="shared" ca="1" si="39"/>
        <v>0</v>
      </c>
      <c r="BL70" s="128" t="e">
        <f t="shared" ca="1" si="40"/>
        <v>#NUM!</v>
      </c>
      <c r="BM70" s="128" t="e">
        <f t="shared" ca="1" si="41"/>
        <v>#NUM!</v>
      </c>
      <c r="BN70" s="128" t="str">
        <f t="shared" ca="1" si="42"/>
        <v/>
      </c>
      <c r="BO70" s="128" t="str">
        <f t="shared" ca="1" si="73"/>
        <v/>
      </c>
      <c r="BP70" s="90">
        <f t="shared" ca="1" si="43"/>
        <v>0</v>
      </c>
      <c r="BQ70" s="90">
        <f t="shared" ca="1" si="44"/>
        <v>0</v>
      </c>
      <c r="BR70" s="90">
        <f t="shared" ca="1" si="76"/>
        <v>0</v>
      </c>
      <c r="BS70" s="90" t="str">
        <f t="shared" ca="1" si="45"/>
        <v/>
      </c>
      <c r="BT70" s="90" t="e">
        <f t="shared" ca="1" si="46"/>
        <v>#NUM!</v>
      </c>
      <c r="BU70" s="90" t="e">
        <f t="shared" ca="1" si="47"/>
        <v>#NUM!</v>
      </c>
      <c r="BV70" s="127">
        <f t="shared" ca="1" si="48"/>
        <v>0</v>
      </c>
      <c r="BW70" s="128" t="e">
        <f t="shared" ca="1" si="49"/>
        <v>#NUM!</v>
      </c>
      <c r="BX70" s="128" t="e">
        <f t="shared" ca="1" si="50"/>
        <v>#NUM!</v>
      </c>
      <c r="BY70" s="128" t="str">
        <f t="shared" ca="1" si="51"/>
        <v/>
      </c>
      <c r="BZ70" s="128" t="str">
        <f t="shared" ca="1" si="74"/>
        <v/>
      </c>
      <c r="CA70" s="90">
        <f t="shared" ca="1" si="52"/>
        <v>0</v>
      </c>
      <c r="CB70" s="90"/>
      <c r="CC70" s="90"/>
      <c r="CD70" s="129"/>
      <c r="CE70" s="130">
        <f t="shared" ca="1" si="53"/>
        <v>0</v>
      </c>
      <c r="CF70" s="46">
        <f t="shared" ca="1" si="54"/>
        <v>0</v>
      </c>
      <c r="CG70" s="46">
        <f t="shared" ca="1" si="54"/>
        <v>0</v>
      </c>
      <c r="CH70" s="46">
        <f t="shared" ca="1" si="54"/>
        <v>0</v>
      </c>
      <c r="CI70" s="46">
        <f t="shared" ca="1" si="54"/>
        <v>0</v>
      </c>
      <c r="CJ70" s="46">
        <f t="shared" ca="1" si="54"/>
        <v>0</v>
      </c>
      <c r="CK70" s="46">
        <f t="shared" ca="1" si="54"/>
        <v>0</v>
      </c>
      <c r="CL70" s="46">
        <f t="shared" ca="1" si="54"/>
        <v>0</v>
      </c>
      <c r="CM70" s="46">
        <f t="shared" ca="1" si="54"/>
        <v>0</v>
      </c>
      <c r="CN70" s="46">
        <f t="shared" ca="1" si="54"/>
        <v>0</v>
      </c>
      <c r="CO70" s="46">
        <f t="shared" ca="1" si="54"/>
        <v>0</v>
      </c>
      <c r="CP70" s="46">
        <f t="shared" ca="1" si="54"/>
        <v>0</v>
      </c>
      <c r="CQ70" s="46">
        <f t="shared" ca="1" si="54"/>
        <v>0</v>
      </c>
      <c r="CR70" s="46">
        <f t="shared" ca="1" si="54"/>
        <v>0</v>
      </c>
      <c r="CS70" s="46">
        <f t="shared" ca="1" si="54"/>
        <v>0</v>
      </c>
      <c r="CT70" s="46">
        <f t="shared" ca="1" si="54"/>
        <v>0</v>
      </c>
      <c r="CU70" s="46">
        <f t="shared" ca="1" si="54"/>
        <v>0</v>
      </c>
      <c r="CV70" s="46">
        <f t="shared" ca="1" si="55"/>
        <v>0</v>
      </c>
      <c r="CW70" s="46">
        <f t="shared" ca="1" si="55"/>
        <v>0</v>
      </c>
      <c r="CX70" s="46">
        <f t="shared" ca="1" si="55"/>
        <v>0</v>
      </c>
      <c r="CY70" s="46">
        <f t="shared" ca="1" si="55"/>
        <v>0</v>
      </c>
      <c r="CZ70" s="46">
        <f t="shared" ca="1" si="55"/>
        <v>0</v>
      </c>
      <c r="DA70" s="46">
        <f t="shared" ca="1" si="55"/>
        <v>0</v>
      </c>
      <c r="DB70" s="46">
        <f t="shared" ca="1" si="55"/>
        <v>0</v>
      </c>
      <c r="DC70" s="46">
        <f t="shared" ca="1" si="55"/>
        <v>0</v>
      </c>
      <c r="DD70" s="46">
        <f t="shared" ca="1" si="55"/>
        <v>0</v>
      </c>
      <c r="DE70" s="46">
        <f t="shared" ca="1" si="55"/>
        <v>0</v>
      </c>
      <c r="DF70" s="46">
        <f t="shared" ca="1" si="55"/>
        <v>0</v>
      </c>
      <c r="DG70" s="46">
        <f t="shared" ca="1" si="55"/>
        <v>0</v>
      </c>
      <c r="DH70" s="46">
        <f t="shared" ca="1" si="55"/>
        <v>0</v>
      </c>
      <c r="DI70" s="46">
        <f t="shared" ca="1" si="55"/>
        <v>0</v>
      </c>
      <c r="DJ70" s="46">
        <f t="shared" ca="1" si="55"/>
        <v>0</v>
      </c>
      <c r="DK70" s="46">
        <f t="shared" ca="1" si="55"/>
        <v>0</v>
      </c>
      <c r="DL70" s="46">
        <f t="shared" ca="1" si="56"/>
        <v>0</v>
      </c>
      <c r="DM70" s="46">
        <f t="shared" ca="1" si="56"/>
        <v>0</v>
      </c>
      <c r="DN70" s="46">
        <f t="shared" ca="1" si="56"/>
        <v>0</v>
      </c>
      <c r="DO70" s="46">
        <f t="shared" ca="1" si="56"/>
        <v>0</v>
      </c>
      <c r="DP70" s="46">
        <f t="shared" ca="1" si="56"/>
        <v>0</v>
      </c>
      <c r="DQ70" s="46">
        <f t="shared" ca="1" si="56"/>
        <v>0</v>
      </c>
      <c r="DR70" s="46">
        <f t="shared" ca="1" si="56"/>
        <v>0</v>
      </c>
      <c r="DS70" s="46">
        <f t="shared" ca="1" si="56"/>
        <v>0</v>
      </c>
      <c r="DT70" s="46">
        <f t="shared" ca="1" si="56"/>
        <v>0</v>
      </c>
      <c r="DU70" s="46">
        <f t="shared" ca="1" si="56"/>
        <v>0</v>
      </c>
      <c r="DV70" s="46">
        <f t="shared" ca="1" si="56"/>
        <v>0</v>
      </c>
      <c r="DW70" s="46">
        <f t="shared" ca="1" si="56"/>
        <v>0</v>
      </c>
      <c r="DX70" s="46">
        <f t="shared" ca="1" si="56"/>
        <v>0</v>
      </c>
      <c r="DY70" s="46">
        <f t="shared" ca="1" si="56"/>
        <v>0</v>
      </c>
      <c r="DZ70" s="46">
        <f t="shared" ca="1" si="56"/>
        <v>0</v>
      </c>
      <c r="EA70" s="46">
        <f t="shared" ca="1" si="56"/>
        <v>0</v>
      </c>
      <c r="EB70" s="46">
        <f t="shared" ca="1" si="57"/>
        <v>0</v>
      </c>
      <c r="EC70" s="46">
        <f t="shared" ca="1" si="57"/>
        <v>0</v>
      </c>
      <c r="ED70" s="46">
        <f t="shared" ca="1" si="57"/>
        <v>0</v>
      </c>
      <c r="EE70" s="46">
        <f t="shared" ca="1" si="57"/>
        <v>0</v>
      </c>
      <c r="EF70" s="46">
        <f t="shared" ca="1" si="57"/>
        <v>0</v>
      </c>
      <c r="EG70" s="46">
        <f t="shared" ca="1" si="57"/>
        <v>0</v>
      </c>
      <c r="EH70" s="46">
        <f t="shared" ca="1" si="57"/>
        <v>0</v>
      </c>
      <c r="EI70" s="46">
        <f t="shared" ca="1" si="57"/>
        <v>0</v>
      </c>
      <c r="EJ70" s="46">
        <f t="shared" ca="1" si="57"/>
        <v>0</v>
      </c>
      <c r="EK70" s="46">
        <f t="shared" ca="1" si="57"/>
        <v>0</v>
      </c>
      <c r="EL70" s="46">
        <f t="shared" ca="1" si="57"/>
        <v>0</v>
      </c>
      <c r="EM70" s="46">
        <f t="shared" ca="1" si="57"/>
        <v>0</v>
      </c>
      <c r="EN70" s="46">
        <f t="shared" ca="1" si="57"/>
        <v>0</v>
      </c>
      <c r="EO70" s="46">
        <f t="shared" ca="1" si="57"/>
        <v>0</v>
      </c>
      <c r="EP70" s="46">
        <f t="shared" ca="1" si="57"/>
        <v>0</v>
      </c>
      <c r="EQ70" s="46">
        <f t="shared" ca="1" si="57"/>
        <v>0</v>
      </c>
      <c r="ER70" s="46">
        <f t="shared" ca="1" si="58"/>
        <v>0</v>
      </c>
      <c r="ES70" s="46">
        <f t="shared" ca="1" si="58"/>
        <v>0</v>
      </c>
      <c r="ET70" s="46">
        <f t="shared" ca="1" si="58"/>
        <v>0</v>
      </c>
      <c r="EU70" s="46">
        <f t="shared" ca="1" si="58"/>
        <v>0</v>
      </c>
      <c r="EV70" s="46">
        <f t="shared" ca="1" si="58"/>
        <v>0</v>
      </c>
      <c r="EW70" s="46">
        <f t="shared" ca="1" si="58"/>
        <v>0</v>
      </c>
      <c r="EX70" s="46">
        <f t="shared" ca="1" si="58"/>
        <v>0</v>
      </c>
      <c r="EY70" s="46">
        <f t="shared" ca="1" si="58"/>
        <v>0</v>
      </c>
      <c r="EZ70" s="46">
        <f t="shared" ca="1" si="58"/>
        <v>0</v>
      </c>
      <c r="FA70" s="46">
        <f t="shared" ca="1" si="58"/>
        <v>0</v>
      </c>
      <c r="FB70" s="46">
        <f t="shared" ca="1" si="58"/>
        <v>0</v>
      </c>
      <c r="FC70" s="46">
        <f t="shared" ca="1" si="58"/>
        <v>0</v>
      </c>
      <c r="FD70" s="46">
        <f t="shared" ca="1" si="58"/>
        <v>0</v>
      </c>
      <c r="FE70" s="46">
        <f t="shared" ca="1" si="58"/>
        <v>0</v>
      </c>
      <c r="FF70" s="46">
        <f t="shared" ca="1" si="58"/>
        <v>0</v>
      </c>
      <c r="FG70" s="46">
        <f t="shared" ca="1" si="58"/>
        <v>0</v>
      </c>
      <c r="FH70" s="46">
        <f t="shared" ca="1" si="59"/>
        <v>0</v>
      </c>
      <c r="FI70" s="46">
        <f t="shared" ca="1" si="59"/>
        <v>0</v>
      </c>
      <c r="FJ70" s="46">
        <f t="shared" ca="1" si="59"/>
        <v>0</v>
      </c>
      <c r="FK70" s="46">
        <f t="shared" ca="1" si="59"/>
        <v>0</v>
      </c>
      <c r="FL70" s="46">
        <f t="shared" ca="1" si="59"/>
        <v>0</v>
      </c>
      <c r="FM70" s="46">
        <f t="shared" ca="1" si="59"/>
        <v>0</v>
      </c>
      <c r="FN70" s="46">
        <f t="shared" ca="1" si="59"/>
        <v>0</v>
      </c>
      <c r="FO70" s="46">
        <f t="shared" ca="1" si="59"/>
        <v>0</v>
      </c>
      <c r="FP70" s="46">
        <f t="shared" ca="1" si="59"/>
        <v>0</v>
      </c>
      <c r="FQ70" s="46">
        <f t="shared" ca="1" si="59"/>
        <v>0</v>
      </c>
      <c r="FR70" s="46">
        <f t="shared" ca="1" si="59"/>
        <v>0</v>
      </c>
      <c r="FS70" s="46">
        <f t="shared" ca="1" si="59"/>
        <v>0</v>
      </c>
      <c r="FT70" s="46">
        <f t="shared" ca="1" si="59"/>
        <v>0</v>
      </c>
      <c r="FU70" s="46">
        <f t="shared" ca="1" si="59"/>
        <v>0</v>
      </c>
      <c r="FV70" s="46">
        <f t="shared" ca="1" si="59"/>
        <v>0</v>
      </c>
      <c r="FW70" s="46">
        <f t="shared" ca="1" si="59"/>
        <v>0</v>
      </c>
      <c r="FX70" s="46">
        <f t="shared" ca="1" si="60"/>
        <v>0</v>
      </c>
      <c r="FY70" s="46">
        <f t="shared" ca="1" si="60"/>
        <v>0</v>
      </c>
      <c r="FZ70" s="46">
        <f t="shared" ca="1" si="60"/>
        <v>0</v>
      </c>
      <c r="GA70" s="46">
        <f t="shared" ca="1" si="60"/>
        <v>0</v>
      </c>
      <c r="GB70" s="46">
        <f t="shared" ca="1" si="60"/>
        <v>0</v>
      </c>
      <c r="GC70" s="46">
        <f t="shared" ca="1" si="60"/>
        <v>0</v>
      </c>
      <c r="GD70" s="46">
        <f t="shared" ca="1" si="60"/>
        <v>0</v>
      </c>
      <c r="GE70" s="46">
        <f t="shared" ca="1" si="60"/>
        <v>0</v>
      </c>
      <c r="GF70" s="46">
        <f t="shared" ca="1" si="60"/>
        <v>0</v>
      </c>
      <c r="GG70" s="46">
        <f t="shared" ca="1" si="60"/>
        <v>0</v>
      </c>
      <c r="GH70" s="46">
        <f t="shared" ca="1" si="60"/>
        <v>0</v>
      </c>
      <c r="GI70" s="46">
        <f t="shared" ca="1" si="60"/>
        <v>0</v>
      </c>
      <c r="GJ70" s="46">
        <f t="shared" ca="1" si="60"/>
        <v>0</v>
      </c>
      <c r="GK70" s="46">
        <f t="shared" ca="1" si="60"/>
        <v>0</v>
      </c>
      <c r="GL70" s="46">
        <f t="shared" ca="1" si="60"/>
        <v>0</v>
      </c>
      <c r="GM70" s="46">
        <f t="shared" ca="1" si="60"/>
        <v>0</v>
      </c>
      <c r="GN70" s="46">
        <f t="shared" ca="1" si="61"/>
        <v>0</v>
      </c>
      <c r="GO70" s="46">
        <f t="shared" ca="1" si="61"/>
        <v>0</v>
      </c>
      <c r="GP70" s="46">
        <f t="shared" ca="1" si="61"/>
        <v>0</v>
      </c>
      <c r="GQ70" s="46">
        <f t="shared" ca="1" si="61"/>
        <v>0</v>
      </c>
      <c r="GR70" s="46">
        <f t="shared" ca="1" si="61"/>
        <v>0</v>
      </c>
      <c r="GS70" s="46">
        <f t="shared" ca="1" si="61"/>
        <v>0</v>
      </c>
      <c r="GT70" s="46">
        <f t="shared" ca="1" si="61"/>
        <v>0</v>
      </c>
      <c r="GU70" s="46">
        <f t="shared" ca="1" si="61"/>
        <v>0</v>
      </c>
      <c r="GV70" s="46">
        <f t="shared" ca="1" si="61"/>
        <v>0</v>
      </c>
      <c r="GW70" s="46">
        <f t="shared" ca="1" si="61"/>
        <v>0</v>
      </c>
      <c r="GX70" s="46">
        <f t="shared" ca="1" si="61"/>
        <v>0</v>
      </c>
      <c r="GY70" s="46">
        <f t="shared" ca="1" si="61"/>
        <v>0</v>
      </c>
      <c r="GZ70" s="46">
        <f t="shared" ca="1" si="61"/>
        <v>0</v>
      </c>
      <c r="HA70" s="46">
        <f t="shared" ca="1" si="61"/>
        <v>0</v>
      </c>
      <c r="HB70" s="46">
        <f t="shared" ca="1" si="61"/>
        <v>0</v>
      </c>
      <c r="HC70" s="46">
        <f t="shared" ca="1" si="61"/>
        <v>0</v>
      </c>
      <c r="HD70" s="46">
        <f t="shared" ca="1" si="62"/>
        <v>0</v>
      </c>
      <c r="HE70" s="46">
        <f t="shared" ca="1" si="62"/>
        <v>0</v>
      </c>
      <c r="HF70" s="46">
        <f t="shared" ca="1" si="62"/>
        <v>0</v>
      </c>
      <c r="HG70" s="46">
        <f t="shared" ca="1" si="62"/>
        <v>0</v>
      </c>
      <c r="HH70" s="46">
        <f t="shared" ca="1" si="62"/>
        <v>0</v>
      </c>
      <c r="HI70" s="46">
        <f t="shared" ca="1" si="62"/>
        <v>0</v>
      </c>
      <c r="HJ70" s="46">
        <f t="shared" ca="1" si="62"/>
        <v>0</v>
      </c>
      <c r="HK70" s="46">
        <f t="shared" ca="1" si="62"/>
        <v>0</v>
      </c>
      <c r="HL70" s="46">
        <f t="shared" ca="1" si="62"/>
        <v>0</v>
      </c>
      <c r="HM70" s="46">
        <f t="shared" ca="1" si="62"/>
        <v>0</v>
      </c>
      <c r="HN70" s="46">
        <f t="shared" ca="1" si="62"/>
        <v>0</v>
      </c>
      <c r="HO70" s="46">
        <f t="shared" ca="1" si="62"/>
        <v>0</v>
      </c>
      <c r="HP70" s="46">
        <f t="shared" ca="1" si="62"/>
        <v>0</v>
      </c>
      <c r="HQ70" s="46">
        <f t="shared" ca="1" si="62"/>
        <v>0</v>
      </c>
      <c r="HR70" s="46">
        <f t="shared" ca="1" si="62"/>
        <v>0</v>
      </c>
      <c r="HS70" s="46">
        <f t="shared" ca="1" si="62"/>
        <v>0</v>
      </c>
      <c r="HT70" s="46">
        <f t="shared" ca="1" si="63"/>
        <v>0</v>
      </c>
      <c r="HU70" s="46">
        <f t="shared" ca="1" si="63"/>
        <v>0</v>
      </c>
      <c r="HV70" s="46">
        <f t="shared" ca="1" si="63"/>
        <v>0</v>
      </c>
      <c r="HW70" s="46">
        <f t="shared" ca="1" si="63"/>
        <v>0</v>
      </c>
      <c r="HX70" s="46">
        <f t="shared" ca="1" si="63"/>
        <v>0</v>
      </c>
      <c r="HY70" s="46">
        <f t="shared" ca="1" si="63"/>
        <v>0</v>
      </c>
      <c r="HZ70" s="46">
        <f t="shared" ca="1" si="63"/>
        <v>0</v>
      </c>
      <c r="IA70" s="46">
        <f t="shared" ca="1" si="63"/>
        <v>0</v>
      </c>
      <c r="IB70" s="46">
        <f t="shared" ca="1" si="63"/>
        <v>0</v>
      </c>
      <c r="IC70" s="46">
        <f t="shared" ca="1" si="63"/>
        <v>0</v>
      </c>
      <c r="ID70" s="46">
        <f t="shared" ca="1" si="63"/>
        <v>0</v>
      </c>
      <c r="IE70" s="46">
        <f t="shared" ca="1" si="63"/>
        <v>0</v>
      </c>
      <c r="IF70" s="46">
        <f t="shared" ca="1" si="63"/>
        <v>0</v>
      </c>
      <c r="IG70" s="46">
        <f t="shared" ca="1" si="63"/>
        <v>0</v>
      </c>
      <c r="IH70" s="46">
        <f t="shared" ca="1" si="63"/>
        <v>0</v>
      </c>
      <c r="II70" s="46">
        <f t="shared" ca="1" si="63"/>
        <v>0</v>
      </c>
      <c r="IJ70" s="46">
        <f t="shared" ca="1" si="64"/>
        <v>0</v>
      </c>
      <c r="IK70" s="46">
        <f t="shared" ca="1" si="64"/>
        <v>0</v>
      </c>
      <c r="IL70" s="46">
        <f t="shared" ca="1" si="64"/>
        <v>0</v>
      </c>
      <c r="IM70" s="46">
        <f t="shared" ca="1" si="64"/>
        <v>0</v>
      </c>
      <c r="IN70" s="46">
        <f t="shared" ca="1" si="64"/>
        <v>0</v>
      </c>
      <c r="IO70" s="46">
        <f t="shared" ca="1" si="64"/>
        <v>0</v>
      </c>
      <c r="IP70" s="46">
        <f t="shared" ca="1" si="64"/>
        <v>0</v>
      </c>
      <c r="IQ70" s="46">
        <f t="shared" ca="1" si="64"/>
        <v>0</v>
      </c>
      <c r="IR70" s="46">
        <f t="shared" ca="1" si="64"/>
        <v>0</v>
      </c>
      <c r="IS70" s="46">
        <f t="shared" ca="1" si="64"/>
        <v>0</v>
      </c>
      <c r="IT70" s="46">
        <f t="shared" ca="1" si="64"/>
        <v>0</v>
      </c>
      <c r="IU70" s="46">
        <f t="shared" ca="1" si="64"/>
        <v>0</v>
      </c>
      <c r="IV70" s="46">
        <f t="shared" ca="1" si="64"/>
        <v>0</v>
      </c>
      <c r="IW70" s="46">
        <f t="shared" ca="1" si="64"/>
        <v>0</v>
      </c>
      <c r="IX70" s="46">
        <f t="shared" ca="1" si="64"/>
        <v>0</v>
      </c>
      <c r="IY70" s="46">
        <f t="shared" ca="1" si="64"/>
        <v>0</v>
      </c>
      <c r="IZ70" s="46">
        <f t="shared" ca="1" si="65"/>
        <v>0</v>
      </c>
      <c r="JA70" s="46">
        <f t="shared" ca="1" si="65"/>
        <v>0</v>
      </c>
      <c r="JB70" s="46">
        <f t="shared" ca="1" si="65"/>
        <v>0</v>
      </c>
      <c r="JC70" s="46">
        <f t="shared" ca="1" si="65"/>
        <v>0</v>
      </c>
      <c r="JD70" s="46">
        <f t="shared" ca="1" si="65"/>
        <v>0</v>
      </c>
      <c r="JE70" s="46">
        <f t="shared" ca="1" si="65"/>
        <v>0</v>
      </c>
      <c r="JF70" s="46">
        <f t="shared" ca="1" si="65"/>
        <v>0</v>
      </c>
      <c r="JG70" s="46">
        <f t="shared" ca="1" si="65"/>
        <v>0</v>
      </c>
      <c r="JH70" s="46">
        <f t="shared" ca="1" si="65"/>
        <v>0</v>
      </c>
      <c r="JI70" s="46">
        <f t="shared" ca="1" si="65"/>
        <v>0</v>
      </c>
      <c r="JJ70" s="46">
        <f t="shared" ca="1" si="65"/>
        <v>0</v>
      </c>
      <c r="JK70" s="46">
        <f t="shared" ca="1" si="65"/>
        <v>0</v>
      </c>
      <c r="JL70" s="46">
        <f t="shared" ca="1" si="65"/>
        <v>0</v>
      </c>
      <c r="JM70" s="46">
        <f t="shared" ca="1" si="65"/>
        <v>0</v>
      </c>
      <c r="JN70" s="46">
        <f t="shared" ca="1" si="65"/>
        <v>0</v>
      </c>
      <c r="JO70" s="46">
        <f t="shared" ca="1" si="65"/>
        <v>0</v>
      </c>
      <c r="JP70" s="46">
        <f t="shared" ca="1" si="66"/>
        <v>0</v>
      </c>
      <c r="JQ70" s="46">
        <f t="shared" ca="1" si="66"/>
        <v>0</v>
      </c>
      <c r="JR70" s="46">
        <f t="shared" ca="1" si="66"/>
        <v>0</v>
      </c>
      <c r="JS70" s="46">
        <f t="shared" ca="1" si="66"/>
        <v>0</v>
      </c>
      <c r="JT70" s="46">
        <f t="shared" ca="1" si="66"/>
        <v>0</v>
      </c>
      <c r="JU70" s="46">
        <f t="shared" ca="1" si="66"/>
        <v>0</v>
      </c>
      <c r="JV70" s="46">
        <f t="shared" ca="1" si="66"/>
        <v>0</v>
      </c>
      <c r="JW70" s="46">
        <f t="shared" ca="1" si="66"/>
        <v>0</v>
      </c>
      <c r="JX70" s="46">
        <f t="shared" ca="1" si="66"/>
        <v>0</v>
      </c>
      <c r="JY70" s="46">
        <f t="shared" ca="1" si="66"/>
        <v>0</v>
      </c>
      <c r="JZ70" s="46">
        <f t="shared" ca="1" si="66"/>
        <v>0</v>
      </c>
      <c r="KA70" s="46">
        <f t="shared" ca="1" si="66"/>
        <v>0</v>
      </c>
      <c r="KB70" s="46">
        <f t="shared" ca="1" si="66"/>
        <v>0</v>
      </c>
      <c r="KC70" s="46">
        <f t="shared" ca="1" si="66"/>
        <v>0</v>
      </c>
      <c r="KD70" s="46">
        <f t="shared" ca="1" si="66"/>
        <v>0</v>
      </c>
      <c r="KE70" s="46">
        <f t="shared" ca="1" si="66"/>
        <v>0</v>
      </c>
      <c r="KF70" s="46">
        <f t="shared" ca="1" si="67"/>
        <v>0</v>
      </c>
      <c r="KG70" s="46">
        <f t="shared" ca="1" si="67"/>
        <v>0</v>
      </c>
      <c r="KH70" s="46">
        <f t="shared" ca="1" si="67"/>
        <v>0</v>
      </c>
      <c r="KI70" s="46">
        <f t="shared" ca="1" si="67"/>
        <v>0</v>
      </c>
      <c r="KJ70" s="46">
        <f t="shared" ca="1" si="67"/>
        <v>0</v>
      </c>
      <c r="KK70" s="46">
        <f t="shared" ca="1" si="67"/>
        <v>0</v>
      </c>
      <c r="KL70" s="46">
        <f t="shared" ca="1" si="67"/>
        <v>0</v>
      </c>
      <c r="KM70" s="46">
        <f t="shared" ca="1" si="67"/>
        <v>0</v>
      </c>
      <c r="KN70" s="46">
        <f t="shared" ca="1" si="67"/>
        <v>0</v>
      </c>
      <c r="KO70" s="46">
        <f t="shared" ca="1" si="67"/>
        <v>0</v>
      </c>
      <c r="KP70" s="46">
        <f t="shared" ca="1" si="67"/>
        <v>0</v>
      </c>
      <c r="KQ70" s="46">
        <f t="shared" ca="1" si="67"/>
        <v>0</v>
      </c>
      <c r="KR70" s="46">
        <f t="shared" ca="1" si="67"/>
        <v>0</v>
      </c>
      <c r="KS70" s="46">
        <f t="shared" ca="1" si="67"/>
        <v>0</v>
      </c>
      <c r="KT70" s="46">
        <f t="shared" ca="1" si="67"/>
        <v>0</v>
      </c>
      <c r="KU70" s="46">
        <f t="shared" ca="1" si="67"/>
        <v>0</v>
      </c>
      <c r="KV70" s="46">
        <f t="shared" ca="1" si="68"/>
        <v>0</v>
      </c>
      <c r="KW70" s="46">
        <f t="shared" ca="1" si="68"/>
        <v>0</v>
      </c>
      <c r="KX70" s="46">
        <f t="shared" ca="1" si="68"/>
        <v>0</v>
      </c>
      <c r="KY70" s="46">
        <f t="shared" ca="1" si="68"/>
        <v>0</v>
      </c>
      <c r="KZ70" s="46">
        <f t="shared" ca="1" si="68"/>
        <v>0</v>
      </c>
      <c r="LA70" s="46">
        <f t="shared" ca="1" si="68"/>
        <v>0</v>
      </c>
      <c r="LB70" s="46">
        <f t="shared" ca="1" si="68"/>
        <v>0</v>
      </c>
      <c r="LC70" s="46">
        <f t="shared" ca="1" si="68"/>
        <v>0</v>
      </c>
      <c r="LD70" s="46">
        <f t="shared" ca="1" si="68"/>
        <v>0</v>
      </c>
      <c r="LE70" s="46">
        <f t="shared" ca="1" si="68"/>
        <v>0</v>
      </c>
      <c r="LF70" s="46">
        <f t="shared" ca="1" si="68"/>
        <v>0</v>
      </c>
      <c r="LG70" s="46">
        <f t="shared" ca="1" si="69"/>
        <v>0</v>
      </c>
      <c r="LH70" s="46">
        <f t="shared" ca="1" si="69"/>
        <v>0</v>
      </c>
      <c r="LI70" s="46">
        <f t="shared" ca="1" si="69"/>
        <v>0</v>
      </c>
      <c r="LJ70" s="46">
        <f t="shared" ca="1" si="69"/>
        <v>0</v>
      </c>
      <c r="LK70" s="46">
        <f t="shared" ca="1" si="69"/>
        <v>0</v>
      </c>
      <c r="LL70" s="46">
        <f t="shared" ca="1" si="69"/>
        <v>0</v>
      </c>
      <c r="LM70" s="46">
        <f t="shared" ca="1" si="69"/>
        <v>0</v>
      </c>
      <c r="LN70" s="46">
        <f t="shared" ca="1" si="69"/>
        <v>0</v>
      </c>
      <c r="LO70" s="46">
        <f t="shared" ca="1" si="69"/>
        <v>0</v>
      </c>
      <c r="LP70" s="46">
        <f t="shared" ca="1" si="69"/>
        <v>0</v>
      </c>
      <c r="LQ70" s="46">
        <f t="shared" ca="1" si="69"/>
        <v>0</v>
      </c>
      <c r="LR70" s="46">
        <f t="shared" ca="1" si="69"/>
        <v>0</v>
      </c>
      <c r="LS70" s="46">
        <f t="shared" ca="1" si="69"/>
        <v>0</v>
      </c>
      <c r="LT70" s="46">
        <f t="shared" ca="1" si="69"/>
        <v>0</v>
      </c>
    </row>
    <row r="71" spans="1:332" ht="24.6" customHeight="1">
      <c r="A71" s="121">
        <v>10</v>
      </c>
      <c r="B71" s="19"/>
      <c r="C71" s="21"/>
      <c r="D71" s="21"/>
      <c r="E71" s="215" t="str">
        <f t="shared" ca="1" si="25"/>
        <v/>
      </c>
      <c r="F71" s="215">
        <f t="shared" ca="1" si="26"/>
        <v>0</v>
      </c>
      <c r="G71" s="218"/>
      <c r="H71" s="217" t="str">
        <f t="shared" si="27"/>
        <v>Falta(n) Fecha(s)</v>
      </c>
      <c r="I71" s="72"/>
      <c r="J71" s="72"/>
      <c r="K71" s="72"/>
      <c r="L71" s="72"/>
      <c r="M71" s="72"/>
      <c r="N71" s="72"/>
      <c r="O71" s="72"/>
      <c r="P71" s="72"/>
      <c r="Q71" s="210" t="str" cm="1">
        <f t="array" ref="Q71">IF(SUM(COUNTIF(J71:P71,{"SI","NO APLICA"}))=0,
   "",
   IF(SUM(COUNTIF(J71:P71,{"SI","NO APLICA"}))=COLUMNS(J71:P71),
      "CUMPLE",
      "NO CUMPLE"))</f>
        <v/>
      </c>
      <c r="R71" s="72"/>
      <c r="S71" s="19"/>
      <c r="T71" s="72"/>
      <c r="U71" s="19"/>
      <c r="V71" s="72"/>
      <c r="W71" s="72"/>
      <c r="X71" s="72"/>
      <c r="Y71" s="210" t="str">
        <f t="shared" si="70"/>
        <v/>
      </c>
      <c r="Z71" s="211" t="str">
        <f t="shared" si="71"/>
        <v/>
      </c>
      <c r="AA71" s="476"/>
      <c r="AB71" s="477"/>
      <c r="AD71" s="122" t="str">
        <f t="shared" ca="1" si="28"/>
        <v/>
      </c>
      <c r="AE71" s="122" t="str">
        <f t="shared" ca="1" si="28"/>
        <v/>
      </c>
      <c r="AF71" s="123">
        <f t="shared" ca="1" si="28"/>
        <v>0</v>
      </c>
      <c r="AG71" s="122" t="str">
        <f t="shared" ca="1" si="29"/>
        <v/>
      </c>
      <c r="AH71" s="122" t="str">
        <f t="shared" ca="1" si="29"/>
        <v/>
      </c>
      <c r="AI71" s="123">
        <f t="shared" ca="1" si="29"/>
        <v>0</v>
      </c>
      <c r="AW71" s="46" t="str">
        <f t="shared" ca="1" si="30"/>
        <v/>
      </c>
      <c r="AX71" s="46">
        <f t="shared" ca="1" si="30"/>
        <v>1</v>
      </c>
      <c r="AY71" s="96">
        <v>10</v>
      </c>
      <c r="AZ71" s="47" t="str">
        <f t="shared" ca="1" si="31"/>
        <v/>
      </c>
      <c r="BA71" s="47">
        <f t="shared" ca="1" si="32"/>
        <v>0</v>
      </c>
      <c r="BB71" s="90" t="str">
        <f t="shared" si="33"/>
        <v/>
      </c>
      <c r="BC71" s="124">
        <v>10</v>
      </c>
      <c r="BD71" s="125">
        <f t="shared" ca="1" si="34"/>
        <v>1</v>
      </c>
      <c r="BE71" s="126">
        <f t="shared" ca="1" si="35"/>
        <v>1</v>
      </c>
      <c r="BF71" s="90">
        <f t="shared" ca="1" si="36"/>
        <v>0</v>
      </c>
      <c r="BG71" s="90">
        <f t="shared" ca="1" si="75"/>
        <v>0</v>
      </c>
      <c r="BH71" s="90" t="str">
        <f t="shared" ca="1" si="72"/>
        <v/>
      </c>
      <c r="BI71" s="90" t="e">
        <f t="shared" ca="1" si="37"/>
        <v>#NUM!</v>
      </c>
      <c r="BJ71" s="90" t="str">
        <f t="shared" ca="1" si="38"/>
        <v/>
      </c>
      <c r="BK71" s="127">
        <f t="shared" ca="1" si="39"/>
        <v>0</v>
      </c>
      <c r="BL71" s="128" t="e">
        <f t="shared" ca="1" si="40"/>
        <v>#NUM!</v>
      </c>
      <c r="BM71" s="128" t="e">
        <f t="shared" ca="1" si="41"/>
        <v>#NUM!</v>
      </c>
      <c r="BN71" s="128" t="str">
        <f t="shared" ca="1" si="42"/>
        <v/>
      </c>
      <c r="BO71" s="128" t="str">
        <f t="shared" ca="1" si="73"/>
        <v/>
      </c>
      <c r="BP71" s="90">
        <f t="shared" ca="1" si="43"/>
        <v>0</v>
      </c>
      <c r="BQ71" s="90">
        <f t="shared" ca="1" si="44"/>
        <v>0</v>
      </c>
      <c r="BR71" s="90">
        <f t="shared" ca="1" si="76"/>
        <v>0</v>
      </c>
      <c r="BS71" s="90" t="str">
        <f t="shared" ca="1" si="45"/>
        <v/>
      </c>
      <c r="BT71" s="90" t="e">
        <f t="shared" ca="1" si="46"/>
        <v>#NUM!</v>
      </c>
      <c r="BU71" s="90" t="e">
        <f t="shared" ca="1" si="47"/>
        <v>#NUM!</v>
      </c>
      <c r="BV71" s="127">
        <f t="shared" ca="1" si="48"/>
        <v>0</v>
      </c>
      <c r="BW71" s="128" t="e">
        <f t="shared" ca="1" si="49"/>
        <v>#NUM!</v>
      </c>
      <c r="BX71" s="128" t="e">
        <f t="shared" ca="1" si="50"/>
        <v>#NUM!</v>
      </c>
      <c r="BY71" s="128" t="str">
        <f t="shared" ca="1" si="51"/>
        <v/>
      </c>
      <c r="BZ71" s="128" t="str">
        <f t="shared" ca="1" si="74"/>
        <v/>
      </c>
      <c r="CA71" s="90">
        <f t="shared" ca="1" si="52"/>
        <v>0</v>
      </c>
      <c r="CB71" s="90"/>
      <c r="CC71" s="90"/>
      <c r="CD71" s="129"/>
      <c r="CE71" s="130">
        <f t="shared" ca="1" si="53"/>
        <v>0</v>
      </c>
      <c r="CF71" s="46">
        <f t="shared" ca="1" si="54"/>
        <v>0</v>
      </c>
      <c r="CG71" s="46">
        <f t="shared" ca="1" si="54"/>
        <v>0</v>
      </c>
      <c r="CH71" s="46">
        <f t="shared" ca="1" si="54"/>
        <v>0</v>
      </c>
      <c r="CI71" s="46">
        <f t="shared" ca="1" si="54"/>
        <v>0</v>
      </c>
      <c r="CJ71" s="46">
        <f t="shared" ca="1" si="54"/>
        <v>0</v>
      </c>
      <c r="CK71" s="46">
        <f t="shared" ca="1" si="54"/>
        <v>0</v>
      </c>
      <c r="CL71" s="46">
        <f t="shared" ca="1" si="54"/>
        <v>0</v>
      </c>
      <c r="CM71" s="46">
        <f t="shared" ca="1" si="54"/>
        <v>0</v>
      </c>
      <c r="CN71" s="46">
        <f t="shared" ca="1" si="54"/>
        <v>0</v>
      </c>
      <c r="CO71" s="46">
        <f t="shared" ca="1" si="54"/>
        <v>0</v>
      </c>
      <c r="CP71" s="46">
        <f t="shared" ca="1" si="54"/>
        <v>0</v>
      </c>
      <c r="CQ71" s="46">
        <f t="shared" ca="1" si="54"/>
        <v>0</v>
      </c>
      <c r="CR71" s="46">
        <f t="shared" ca="1" si="54"/>
        <v>0</v>
      </c>
      <c r="CS71" s="46">
        <f t="shared" ca="1" si="54"/>
        <v>0</v>
      </c>
      <c r="CT71" s="46">
        <f t="shared" ca="1" si="54"/>
        <v>0</v>
      </c>
      <c r="CU71" s="46">
        <f t="shared" ca="1" si="54"/>
        <v>0</v>
      </c>
      <c r="CV71" s="46">
        <f t="shared" ca="1" si="55"/>
        <v>0</v>
      </c>
      <c r="CW71" s="46">
        <f t="shared" ca="1" si="55"/>
        <v>0</v>
      </c>
      <c r="CX71" s="46">
        <f t="shared" ca="1" si="55"/>
        <v>0</v>
      </c>
      <c r="CY71" s="46">
        <f t="shared" ca="1" si="55"/>
        <v>0</v>
      </c>
      <c r="CZ71" s="46">
        <f t="shared" ca="1" si="55"/>
        <v>0</v>
      </c>
      <c r="DA71" s="46">
        <f t="shared" ca="1" si="55"/>
        <v>0</v>
      </c>
      <c r="DB71" s="46">
        <f t="shared" ca="1" si="55"/>
        <v>0</v>
      </c>
      <c r="DC71" s="46">
        <f t="shared" ca="1" si="55"/>
        <v>0</v>
      </c>
      <c r="DD71" s="46">
        <f t="shared" ca="1" si="55"/>
        <v>0</v>
      </c>
      <c r="DE71" s="46">
        <f t="shared" ca="1" si="55"/>
        <v>0</v>
      </c>
      <c r="DF71" s="46">
        <f t="shared" ca="1" si="55"/>
        <v>0</v>
      </c>
      <c r="DG71" s="46">
        <f t="shared" ca="1" si="55"/>
        <v>0</v>
      </c>
      <c r="DH71" s="46">
        <f t="shared" ca="1" si="55"/>
        <v>0</v>
      </c>
      <c r="DI71" s="46">
        <f t="shared" ca="1" si="55"/>
        <v>0</v>
      </c>
      <c r="DJ71" s="46">
        <f t="shared" ca="1" si="55"/>
        <v>0</v>
      </c>
      <c r="DK71" s="46">
        <f t="shared" ca="1" si="55"/>
        <v>0</v>
      </c>
      <c r="DL71" s="46">
        <f t="shared" ca="1" si="56"/>
        <v>0</v>
      </c>
      <c r="DM71" s="46">
        <f t="shared" ca="1" si="56"/>
        <v>0</v>
      </c>
      <c r="DN71" s="46">
        <f t="shared" ca="1" si="56"/>
        <v>0</v>
      </c>
      <c r="DO71" s="46">
        <f t="shared" ca="1" si="56"/>
        <v>0</v>
      </c>
      <c r="DP71" s="46">
        <f t="shared" ca="1" si="56"/>
        <v>0</v>
      </c>
      <c r="DQ71" s="46">
        <f t="shared" ca="1" si="56"/>
        <v>0</v>
      </c>
      <c r="DR71" s="46">
        <f t="shared" ca="1" si="56"/>
        <v>0</v>
      </c>
      <c r="DS71" s="46">
        <f t="shared" ca="1" si="56"/>
        <v>0</v>
      </c>
      <c r="DT71" s="46">
        <f t="shared" ca="1" si="56"/>
        <v>0</v>
      </c>
      <c r="DU71" s="46">
        <f t="shared" ca="1" si="56"/>
        <v>0</v>
      </c>
      <c r="DV71" s="46">
        <f t="shared" ca="1" si="56"/>
        <v>0</v>
      </c>
      <c r="DW71" s="46">
        <f t="shared" ca="1" si="56"/>
        <v>0</v>
      </c>
      <c r="DX71" s="46">
        <f t="shared" ca="1" si="56"/>
        <v>0</v>
      </c>
      <c r="DY71" s="46">
        <f t="shared" ca="1" si="56"/>
        <v>0</v>
      </c>
      <c r="DZ71" s="46">
        <f t="shared" ca="1" si="56"/>
        <v>0</v>
      </c>
      <c r="EA71" s="46">
        <f t="shared" ca="1" si="56"/>
        <v>0</v>
      </c>
      <c r="EB71" s="46">
        <f t="shared" ca="1" si="57"/>
        <v>0</v>
      </c>
      <c r="EC71" s="46">
        <f t="shared" ca="1" si="57"/>
        <v>0</v>
      </c>
      <c r="ED71" s="46">
        <f t="shared" ca="1" si="57"/>
        <v>0</v>
      </c>
      <c r="EE71" s="46">
        <f t="shared" ca="1" si="57"/>
        <v>0</v>
      </c>
      <c r="EF71" s="46">
        <f t="shared" ca="1" si="57"/>
        <v>0</v>
      </c>
      <c r="EG71" s="46">
        <f t="shared" ca="1" si="57"/>
        <v>0</v>
      </c>
      <c r="EH71" s="46">
        <f t="shared" ca="1" si="57"/>
        <v>0</v>
      </c>
      <c r="EI71" s="46">
        <f t="shared" ca="1" si="57"/>
        <v>0</v>
      </c>
      <c r="EJ71" s="46">
        <f t="shared" ca="1" si="57"/>
        <v>0</v>
      </c>
      <c r="EK71" s="46">
        <f t="shared" ca="1" si="57"/>
        <v>0</v>
      </c>
      <c r="EL71" s="46">
        <f t="shared" ca="1" si="57"/>
        <v>0</v>
      </c>
      <c r="EM71" s="46">
        <f t="shared" ca="1" si="57"/>
        <v>0</v>
      </c>
      <c r="EN71" s="46">
        <f t="shared" ca="1" si="57"/>
        <v>0</v>
      </c>
      <c r="EO71" s="46">
        <f t="shared" ca="1" si="57"/>
        <v>0</v>
      </c>
      <c r="EP71" s="46">
        <f t="shared" ca="1" si="57"/>
        <v>0</v>
      </c>
      <c r="EQ71" s="46">
        <f t="shared" ca="1" si="57"/>
        <v>0</v>
      </c>
      <c r="ER71" s="46">
        <f t="shared" ca="1" si="58"/>
        <v>0</v>
      </c>
      <c r="ES71" s="46">
        <f t="shared" ca="1" si="58"/>
        <v>0</v>
      </c>
      <c r="ET71" s="46">
        <f t="shared" ca="1" si="58"/>
        <v>0</v>
      </c>
      <c r="EU71" s="46">
        <f t="shared" ca="1" si="58"/>
        <v>0</v>
      </c>
      <c r="EV71" s="46">
        <f t="shared" ca="1" si="58"/>
        <v>0</v>
      </c>
      <c r="EW71" s="46">
        <f t="shared" ca="1" si="58"/>
        <v>0</v>
      </c>
      <c r="EX71" s="46">
        <f t="shared" ca="1" si="58"/>
        <v>0</v>
      </c>
      <c r="EY71" s="46">
        <f t="shared" ca="1" si="58"/>
        <v>0</v>
      </c>
      <c r="EZ71" s="46">
        <f t="shared" ca="1" si="58"/>
        <v>0</v>
      </c>
      <c r="FA71" s="46">
        <f t="shared" ca="1" si="58"/>
        <v>0</v>
      </c>
      <c r="FB71" s="46">
        <f t="shared" ca="1" si="58"/>
        <v>0</v>
      </c>
      <c r="FC71" s="46">
        <f t="shared" ca="1" si="58"/>
        <v>0</v>
      </c>
      <c r="FD71" s="46">
        <f t="shared" ca="1" si="58"/>
        <v>0</v>
      </c>
      <c r="FE71" s="46">
        <f t="shared" ca="1" si="58"/>
        <v>0</v>
      </c>
      <c r="FF71" s="46">
        <f t="shared" ca="1" si="58"/>
        <v>0</v>
      </c>
      <c r="FG71" s="46">
        <f t="shared" ca="1" si="58"/>
        <v>0</v>
      </c>
      <c r="FH71" s="46">
        <f t="shared" ca="1" si="59"/>
        <v>0</v>
      </c>
      <c r="FI71" s="46">
        <f t="shared" ca="1" si="59"/>
        <v>0</v>
      </c>
      <c r="FJ71" s="46">
        <f t="shared" ca="1" si="59"/>
        <v>0</v>
      </c>
      <c r="FK71" s="46">
        <f t="shared" ca="1" si="59"/>
        <v>0</v>
      </c>
      <c r="FL71" s="46">
        <f t="shared" ca="1" si="59"/>
        <v>0</v>
      </c>
      <c r="FM71" s="46">
        <f t="shared" ca="1" si="59"/>
        <v>0</v>
      </c>
      <c r="FN71" s="46">
        <f t="shared" ca="1" si="59"/>
        <v>0</v>
      </c>
      <c r="FO71" s="46">
        <f t="shared" ca="1" si="59"/>
        <v>0</v>
      </c>
      <c r="FP71" s="46">
        <f t="shared" ca="1" si="59"/>
        <v>0</v>
      </c>
      <c r="FQ71" s="46">
        <f t="shared" ca="1" si="59"/>
        <v>0</v>
      </c>
      <c r="FR71" s="46">
        <f t="shared" ca="1" si="59"/>
        <v>0</v>
      </c>
      <c r="FS71" s="46">
        <f t="shared" ca="1" si="59"/>
        <v>0</v>
      </c>
      <c r="FT71" s="46">
        <f t="shared" ca="1" si="59"/>
        <v>0</v>
      </c>
      <c r="FU71" s="46">
        <f t="shared" ca="1" si="59"/>
        <v>0</v>
      </c>
      <c r="FV71" s="46">
        <f t="shared" ca="1" si="59"/>
        <v>0</v>
      </c>
      <c r="FW71" s="46">
        <f t="shared" ca="1" si="59"/>
        <v>0</v>
      </c>
      <c r="FX71" s="46">
        <f t="shared" ca="1" si="60"/>
        <v>0</v>
      </c>
      <c r="FY71" s="46">
        <f t="shared" ca="1" si="60"/>
        <v>0</v>
      </c>
      <c r="FZ71" s="46">
        <f t="shared" ca="1" si="60"/>
        <v>0</v>
      </c>
      <c r="GA71" s="46">
        <f t="shared" ca="1" si="60"/>
        <v>0</v>
      </c>
      <c r="GB71" s="46">
        <f t="shared" ca="1" si="60"/>
        <v>0</v>
      </c>
      <c r="GC71" s="46">
        <f t="shared" ca="1" si="60"/>
        <v>0</v>
      </c>
      <c r="GD71" s="46">
        <f t="shared" ca="1" si="60"/>
        <v>0</v>
      </c>
      <c r="GE71" s="46">
        <f t="shared" ca="1" si="60"/>
        <v>0</v>
      </c>
      <c r="GF71" s="46">
        <f t="shared" ca="1" si="60"/>
        <v>0</v>
      </c>
      <c r="GG71" s="46">
        <f t="shared" ca="1" si="60"/>
        <v>0</v>
      </c>
      <c r="GH71" s="46">
        <f t="shared" ca="1" si="60"/>
        <v>0</v>
      </c>
      <c r="GI71" s="46">
        <f t="shared" ca="1" si="60"/>
        <v>0</v>
      </c>
      <c r="GJ71" s="46">
        <f t="shared" ca="1" si="60"/>
        <v>0</v>
      </c>
      <c r="GK71" s="46">
        <f t="shared" ca="1" si="60"/>
        <v>0</v>
      </c>
      <c r="GL71" s="46">
        <f t="shared" ca="1" si="60"/>
        <v>0</v>
      </c>
      <c r="GM71" s="46">
        <f t="shared" ca="1" si="60"/>
        <v>0</v>
      </c>
      <c r="GN71" s="46">
        <f t="shared" ca="1" si="61"/>
        <v>0</v>
      </c>
      <c r="GO71" s="46">
        <f t="shared" ca="1" si="61"/>
        <v>0</v>
      </c>
      <c r="GP71" s="46">
        <f t="shared" ca="1" si="61"/>
        <v>0</v>
      </c>
      <c r="GQ71" s="46">
        <f t="shared" ca="1" si="61"/>
        <v>0</v>
      </c>
      <c r="GR71" s="46">
        <f t="shared" ca="1" si="61"/>
        <v>0</v>
      </c>
      <c r="GS71" s="46">
        <f t="shared" ca="1" si="61"/>
        <v>0</v>
      </c>
      <c r="GT71" s="46">
        <f t="shared" ca="1" si="61"/>
        <v>0</v>
      </c>
      <c r="GU71" s="46">
        <f t="shared" ca="1" si="61"/>
        <v>0</v>
      </c>
      <c r="GV71" s="46">
        <f t="shared" ca="1" si="61"/>
        <v>0</v>
      </c>
      <c r="GW71" s="46">
        <f t="shared" ca="1" si="61"/>
        <v>0</v>
      </c>
      <c r="GX71" s="46">
        <f t="shared" ca="1" si="61"/>
        <v>0</v>
      </c>
      <c r="GY71" s="46">
        <f t="shared" ca="1" si="61"/>
        <v>0</v>
      </c>
      <c r="GZ71" s="46">
        <f t="shared" ca="1" si="61"/>
        <v>0</v>
      </c>
      <c r="HA71" s="46">
        <f t="shared" ca="1" si="61"/>
        <v>0</v>
      </c>
      <c r="HB71" s="46">
        <f t="shared" ca="1" si="61"/>
        <v>0</v>
      </c>
      <c r="HC71" s="46">
        <f t="shared" ca="1" si="61"/>
        <v>0</v>
      </c>
      <c r="HD71" s="46">
        <f t="shared" ca="1" si="62"/>
        <v>0</v>
      </c>
      <c r="HE71" s="46">
        <f t="shared" ca="1" si="62"/>
        <v>0</v>
      </c>
      <c r="HF71" s="46">
        <f t="shared" ca="1" si="62"/>
        <v>0</v>
      </c>
      <c r="HG71" s="46">
        <f t="shared" ca="1" si="62"/>
        <v>0</v>
      </c>
      <c r="HH71" s="46">
        <f t="shared" ca="1" si="62"/>
        <v>0</v>
      </c>
      <c r="HI71" s="46">
        <f t="shared" ca="1" si="62"/>
        <v>0</v>
      </c>
      <c r="HJ71" s="46">
        <f t="shared" ca="1" si="62"/>
        <v>0</v>
      </c>
      <c r="HK71" s="46">
        <f t="shared" ca="1" si="62"/>
        <v>0</v>
      </c>
      <c r="HL71" s="46">
        <f t="shared" ca="1" si="62"/>
        <v>0</v>
      </c>
      <c r="HM71" s="46">
        <f t="shared" ca="1" si="62"/>
        <v>0</v>
      </c>
      <c r="HN71" s="46">
        <f t="shared" ca="1" si="62"/>
        <v>0</v>
      </c>
      <c r="HO71" s="46">
        <f t="shared" ca="1" si="62"/>
        <v>0</v>
      </c>
      <c r="HP71" s="46">
        <f t="shared" ca="1" si="62"/>
        <v>0</v>
      </c>
      <c r="HQ71" s="46">
        <f t="shared" ca="1" si="62"/>
        <v>0</v>
      </c>
      <c r="HR71" s="46">
        <f t="shared" ca="1" si="62"/>
        <v>0</v>
      </c>
      <c r="HS71" s="46">
        <f t="shared" ca="1" si="62"/>
        <v>0</v>
      </c>
      <c r="HT71" s="46">
        <f t="shared" ca="1" si="63"/>
        <v>0</v>
      </c>
      <c r="HU71" s="46">
        <f t="shared" ca="1" si="63"/>
        <v>0</v>
      </c>
      <c r="HV71" s="46">
        <f t="shared" ca="1" si="63"/>
        <v>0</v>
      </c>
      <c r="HW71" s="46">
        <f t="shared" ca="1" si="63"/>
        <v>0</v>
      </c>
      <c r="HX71" s="46">
        <f t="shared" ca="1" si="63"/>
        <v>0</v>
      </c>
      <c r="HY71" s="46">
        <f t="shared" ca="1" si="63"/>
        <v>0</v>
      </c>
      <c r="HZ71" s="46">
        <f t="shared" ca="1" si="63"/>
        <v>0</v>
      </c>
      <c r="IA71" s="46">
        <f t="shared" ca="1" si="63"/>
        <v>0</v>
      </c>
      <c r="IB71" s="46">
        <f t="shared" ca="1" si="63"/>
        <v>0</v>
      </c>
      <c r="IC71" s="46">
        <f t="shared" ca="1" si="63"/>
        <v>0</v>
      </c>
      <c r="ID71" s="46">
        <f t="shared" ca="1" si="63"/>
        <v>0</v>
      </c>
      <c r="IE71" s="46">
        <f t="shared" ca="1" si="63"/>
        <v>0</v>
      </c>
      <c r="IF71" s="46">
        <f t="shared" ca="1" si="63"/>
        <v>0</v>
      </c>
      <c r="IG71" s="46">
        <f t="shared" ca="1" si="63"/>
        <v>0</v>
      </c>
      <c r="IH71" s="46">
        <f t="shared" ca="1" si="63"/>
        <v>0</v>
      </c>
      <c r="II71" s="46">
        <f t="shared" ca="1" si="63"/>
        <v>0</v>
      </c>
      <c r="IJ71" s="46">
        <f t="shared" ca="1" si="64"/>
        <v>0</v>
      </c>
      <c r="IK71" s="46">
        <f t="shared" ca="1" si="64"/>
        <v>0</v>
      </c>
      <c r="IL71" s="46">
        <f t="shared" ca="1" si="64"/>
        <v>0</v>
      </c>
      <c r="IM71" s="46">
        <f t="shared" ca="1" si="64"/>
        <v>0</v>
      </c>
      <c r="IN71" s="46">
        <f t="shared" ca="1" si="64"/>
        <v>0</v>
      </c>
      <c r="IO71" s="46">
        <f t="shared" ca="1" si="64"/>
        <v>0</v>
      </c>
      <c r="IP71" s="46">
        <f t="shared" ca="1" si="64"/>
        <v>0</v>
      </c>
      <c r="IQ71" s="46">
        <f t="shared" ca="1" si="64"/>
        <v>0</v>
      </c>
      <c r="IR71" s="46">
        <f t="shared" ca="1" si="64"/>
        <v>0</v>
      </c>
      <c r="IS71" s="46">
        <f t="shared" ca="1" si="64"/>
        <v>0</v>
      </c>
      <c r="IT71" s="46">
        <f t="shared" ca="1" si="64"/>
        <v>0</v>
      </c>
      <c r="IU71" s="46">
        <f t="shared" ca="1" si="64"/>
        <v>0</v>
      </c>
      <c r="IV71" s="46">
        <f t="shared" ca="1" si="64"/>
        <v>0</v>
      </c>
      <c r="IW71" s="46">
        <f t="shared" ca="1" si="64"/>
        <v>0</v>
      </c>
      <c r="IX71" s="46">
        <f t="shared" ca="1" si="64"/>
        <v>0</v>
      </c>
      <c r="IY71" s="46">
        <f t="shared" ca="1" si="64"/>
        <v>0</v>
      </c>
      <c r="IZ71" s="46">
        <f t="shared" ca="1" si="65"/>
        <v>0</v>
      </c>
      <c r="JA71" s="46">
        <f t="shared" ca="1" si="65"/>
        <v>0</v>
      </c>
      <c r="JB71" s="46">
        <f t="shared" ca="1" si="65"/>
        <v>0</v>
      </c>
      <c r="JC71" s="46">
        <f t="shared" ca="1" si="65"/>
        <v>0</v>
      </c>
      <c r="JD71" s="46">
        <f t="shared" ca="1" si="65"/>
        <v>0</v>
      </c>
      <c r="JE71" s="46">
        <f t="shared" ca="1" si="65"/>
        <v>0</v>
      </c>
      <c r="JF71" s="46">
        <f t="shared" ca="1" si="65"/>
        <v>0</v>
      </c>
      <c r="JG71" s="46">
        <f t="shared" ca="1" si="65"/>
        <v>0</v>
      </c>
      <c r="JH71" s="46">
        <f t="shared" ca="1" si="65"/>
        <v>0</v>
      </c>
      <c r="JI71" s="46">
        <f t="shared" ca="1" si="65"/>
        <v>0</v>
      </c>
      <c r="JJ71" s="46">
        <f t="shared" ca="1" si="65"/>
        <v>0</v>
      </c>
      <c r="JK71" s="46">
        <f t="shared" ca="1" si="65"/>
        <v>0</v>
      </c>
      <c r="JL71" s="46">
        <f t="shared" ca="1" si="65"/>
        <v>0</v>
      </c>
      <c r="JM71" s="46">
        <f t="shared" ca="1" si="65"/>
        <v>0</v>
      </c>
      <c r="JN71" s="46">
        <f t="shared" ca="1" si="65"/>
        <v>0</v>
      </c>
      <c r="JO71" s="46">
        <f t="shared" ca="1" si="65"/>
        <v>0</v>
      </c>
      <c r="JP71" s="46">
        <f t="shared" ca="1" si="66"/>
        <v>0</v>
      </c>
      <c r="JQ71" s="46">
        <f t="shared" ca="1" si="66"/>
        <v>0</v>
      </c>
      <c r="JR71" s="46">
        <f t="shared" ca="1" si="66"/>
        <v>0</v>
      </c>
      <c r="JS71" s="46">
        <f t="shared" ca="1" si="66"/>
        <v>0</v>
      </c>
      <c r="JT71" s="46">
        <f t="shared" ca="1" si="66"/>
        <v>0</v>
      </c>
      <c r="JU71" s="46">
        <f t="shared" ca="1" si="66"/>
        <v>0</v>
      </c>
      <c r="JV71" s="46">
        <f t="shared" ca="1" si="66"/>
        <v>0</v>
      </c>
      <c r="JW71" s="46">
        <f t="shared" ca="1" si="66"/>
        <v>0</v>
      </c>
      <c r="JX71" s="46">
        <f t="shared" ca="1" si="66"/>
        <v>0</v>
      </c>
      <c r="JY71" s="46">
        <f t="shared" ca="1" si="66"/>
        <v>0</v>
      </c>
      <c r="JZ71" s="46">
        <f t="shared" ca="1" si="66"/>
        <v>0</v>
      </c>
      <c r="KA71" s="46">
        <f t="shared" ca="1" si="66"/>
        <v>0</v>
      </c>
      <c r="KB71" s="46">
        <f t="shared" ca="1" si="66"/>
        <v>0</v>
      </c>
      <c r="KC71" s="46">
        <f t="shared" ca="1" si="66"/>
        <v>0</v>
      </c>
      <c r="KD71" s="46">
        <f t="shared" ca="1" si="66"/>
        <v>0</v>
      </c>
      <c r="KE71" s="46">
        <f t="shared" ca="1" si="66"/>
        <v>0</v>
      </c>
      <c r="KF71" s="46">
        <f t="shared" ca="1" si="67"/>
        <v>0</v>
      </c>
      <c r="KG71" s="46">
        <f t="shared" ca="1" si="67"/>
        <v>0</v>
      </c>
      <c r="KH71" s="46">
        <f t="shared" ca="1" si="67"/>
        <v>0</v>
      </c>
      <c r="KI71" s="46">
        <f t="shared" ca="1" si="67"/>
        <v>0</v>
      </c>
      <c r="KJ71" s="46">
        <f t="shared" ca="1" si="67"/>
        <v>0</v>
      </c>
      <c r="KK71" s="46">
        <f t="shared" ca="1" si="67"/>
        <v>0</v>
      </c>
      <c r="KL71" s="46">
        <f t="shared" ca="1" si="67"/>
        <v>0</v>
      </c>
      <c r="KM71" s="46">
        <f t="shared" ca="1" si="67"/>
        <v>0</v>
      </c>
      <c r="KN71" s="46">
        <f t="shared" ca="1" si="67"/>
        <v>0</v>
      </c>
      <c r="KO71" s="46">
        <f t="shared" ca="1" si="67"/>
        <v>0</v>
      </c>
      <c r="KP71" s="46">
        <f t="shared" ca="1" si="67"/>
        <v>0</v>
      </c>
      <c r="KQ71" s="46">
        <f t="shared" ca="1" si="67"/>
        <v>0</v>
      </c>
      <c r="KR71" s="46">
        <f t="shared" ca="1" si="67"/>
        <v>0</v>
      </c>
      <c r="KS71" s="46">
        <f t="shared" ca="1" si="67"/>
        <v>0</v>
      </c>
      <c r="KT71" s="46">
        <f t="shared" ca="1" si="67"/>
        <v>0</v>
      </c>
      <c r="KU71" s="46">
        <f t="shared" ca="1" si="67"/>
        <v>0</v>
      </c>
      <c r="KV71" s="46">
        <f t="shared" ca="1" si="68"/>
        <v>0</v>
      </c>
      <c r="KW71" s="46">
        <f t="shared" ca="1" si="68"/>
        <v>0</v>
      </c>
      <c r="KX71" s="46">
        <f t="shared" ca="1" si="68"/>
        <v>0</v>
      </c>
      <c r="KY71" s="46">
        <f t="shared" ca="1" si="68"/>
        <v>0</v>
      </c>
      <c r="KZ71" s="46">
        <f t="shared" ca="1" si="68"/>
        <v>0</v>
      </c>
      <c r="LA71" s="46">
        <f t="shared" ca="1" si="68"/>
        <v>0</v>
      </c>
      <c r="LB71" s="46">
        <f t="shared" ca="1" si="68"/>
        <v>0</v>
      </c>
      <c r="LC71" s="46">
        <f t="shared" ca="1" si="68"/>
        <v>0</v>
      </c>
      <c r="LD71" s="46">
        <f t="shared" ca="1" si="68"/>
        <v>0</v>
      </c>
      <c r="LE71" s="46">
        <f t="shared" ca="1" si="68"/>
        <v>0</v>
      </c>
      <c r="LF71" s="46">
        <f t="shared" ca="1" si="68"/>
        <v>0</v>
      </c>
      <c r="LG71" s="46">
        <f t="shared" ca="1" si="69"/>
        <v>0</v>
      </c>
      <c r="LH71" s="46">
        <f t="shared" ca="1" si="69"/>
        <v>0</v>
      </c>
      <c r="LI71" s="46">
        <f t="shared" ca="1" si="69"/>
        <v>0</v>
      </c>
      <c r="LJ71" s="46">
        <f t="shared" ca="1" si="69"/>
        <v>0</v>
      </c>
      <c r="LK71" s="46">
        <f t="shared" ca="1" si="69"/>
        <v>0</v>
      </c>
      <c r="LL71" s="46">
        <f t="shared" ca="1" si="69"/>
        <v>0</v>
      </c>
      <c r="LM71" s="46">
        <f t="shared" ca="1" si="69"/>
        <v>0</v>
      </c>
      <c r="LN71" s="46">
        <f t="shared" ca="1" si="69"/>
        <v>0</v>
      </c>
      <c r="LO71" s="46">
        <f t="shared" ca="1" si="69"/>
        <v>0</v>
      </c>
      <c r="LP71" s="46">
        <f t="shared" ca="1" si="69"/>
        <v>0</v>
      </c>
      <c r="LQ71" s="46">
        <f t="shared" ca="1" si="69"/>
        <v>0</v>
      </c>
      <c r="LR71" s="46">
        <f t="shared" ca="1" si="69"/>
        <v>0</v>
      </c>
      <c r="LS71" s="46">
        <f t="shared" ca="1" si="69"/>
        <v>0</v>
      </c>
      <c r="LT71" s="46">
        <f t="shared" ca="1" si="69"/>
        <v>0</v>
      </c>
    </row>
    <row r="72" spans="1:332" ht="24.6" customHeight="1">
      <c r="A72" s="121">
        <v>11</v>
      </c>
      <c r="B72" s="19"/>
      <c r="C72" s="21"/>
      <c r="D72" s="21"/>
      <c r="E72" s="215" t="str">
        <f t="shared" ca="1" si="25"/>
        <v/>
      </c>
      <c r="F72" s="215">
        <f t="shared" ca="1" si="26"/>
        <v>0</v>
      </c>
      <c r="G72" s="218"/>
      <c r="H72" s="217" t="str">
        <f t="shared" si="27"/>
        <v>Falta(n) Fecha(s)</v>
      </c>
      <c r="I72" s="72"/>
      <c r="J72" s="72"/>
      <c r="K72" s="72"/>
      <c r="L72" s="72"/>
      <c r="M72" s="72"/>
      <c r="N72" s="72"/>
      <c r="O72" s="72"/>
      <c r="P72" s="72"/>
      <c r="Q72" s="210" t="str" cm="1">
        <f t="array" ref="Q72">IF(SUM(COUNTIF(J72:P72,{"SI","NO APLICA"}))=0,
   "",
   IF(SUM(COUNTIF(J72:P72,{"SI","NO APLICA"}))=COLUMNS(J72:P72),
      "CUMPLE",
      "NO CUMPLE"))</f>
        <v/>
      </c>
      <c r="R72" s="72"/>
      <c r="S72" s="19"/>
      <c r="T72" s="72"/>
      <c r="U72" s="19"/>
      <c r="V72" s="72"/>
      <c r="W72" s="72"/>
      <c r="X72" s="72"/>
      <c r="Y72" s="210" t="str">
        <f t="shared" si="70"/>
        <v/>
      </c>
      <c r="Z72" s="211" t="str">
        <f t="shared" si="71"/>
        <v/>
      </c>
      <c r="AA72" s="476"/>
      <c r="AB72" s="477"/>
      <c r="AD72" s="122" t="str">
        <f t="shared" ca="1" si="28"/>
        <v/>
      </c>
      <c r="AE72" s="122" t="str">
        <f t="shared" ca="1" si="28"/>
        <v/>
      </c>
      <c r="AF72" s="123">
        <f t="shared" ca="1" si="28"/>
        <v>0</v>
      </c>
      <c r="AG72" s="122" t="str">
        <f t="shared" ca="1" si="29"/>
        <v/>
      </c>
      <c r="AH72" s="122" t="str">
        <f t="shared" ca="1" si="29"/>
        <v/>
      </c>
      <c r="AI72" s="123">
        <f t="shared" ca="1" si="29"/>
        <v>0</v>
      </c>
      <c r="AW72" s="46" t="str">
        <f t="shared" ca="1" si="30"/>
        <v/>
      </c>
      <c r="AX72" s="46">
        <f t="shared" ca="1" si="30"/>
        <v>1</v>
      </c>
      <c r="AY72" s="96">
        <v>11</v>
      </c>
      <c r="AZ72" s="47" t="str">
        <f t="shared" ca="1" si="31"/>
        <v/>
      </c>
      <c r="BA72" s="47">
        <f t="shared" ca="1" si="32"/>
        <v>0</v>
      </c>
      <c r="BB72" s="90" t="str">
        <f t="shared" si="33"/>
        <v/>
      </c>
      <c r="BC72" s="124">
        <v>11</v>
      </c>
      <c r="BD72" s="125">
        <f t="shared" ca="1" si="34"/>
        <v>1</v>
      </c>
      <c r="BE72" s="126">
        <f t="shared" ca="1" si="35"/>
        <v>1</v>
      </c>
      <c r="BF72" s="90">
        <f t="shared" ca="1" si="36"/>
        <v>0</v>
      </c>
      <c r="BG72" s="90">
        <f t="shared" ca="1" si="75"/>
        <v>0</v>
      </c>
      <c r="BH72" s="90" t="str">
        <f t="shared" ca="1" si="72"/>
        <v/>
      </c>
      <c r="BI72" s="90" t="e">
        <f t="shared" ca="1" si="37"/>
        <v>#NUM!</v>
      </c>
      <c r="BJ72" s="90" t="str">
        <f t="shared" ca="1" si="38"/>
        <v/>
      </c>
      <c r="BK72" s="127">
        <f t="shared" ca="1" si="39"/>
        <v>0</v>
      </c>
      <c r="BL72" s="128" t="e">
        <f t="shared" ca="1" si="40"/>
        <v>#NUM!</v>
      </c>
      <c r="BM72" s="128" t="e">
        <f t="shared" ca="1" si="41"/>
        <v>#NUM!</v>
      </c>
      <c r="BN72" s="128" t="str">
        <f t="shared" ca="1" si="42"/>
        <v/>
      </c>
      <c r="BO72" s="128" t="str">
        <f t="shared" ca="1" si="73"/>
        <v/>
      </c>
      <c r="BP72" s="90">
        <f t="shared" ca="1" si="43"/>
        <v>0</v>
      </c>
      <c r="BQ72" s="90">
        <f t="shared" ca="1" si="44"/>
        <v>0</v>
      </c>
      <c r="BR72" s="90">
        <f t="shared" ca="1" si="76"/>
        <v>0</v>
      </c>
      <c r="BS72" s="90" t="str">
        <f t="shared" ca="1" si="45"/>
        <v/>
      </c>
      <c r="BT72" s="90" t="e">
        <f t="shared" ca="1" si="46"/>
        <v>#NUM!</v>
      </c>
      <c r="BU72" s="90" t="e">
        <f t="shared" ca="1" si="47"/>
        <v>#NUM!</v>
      </c>
      <c r="BV72" s="127">
        <f t="shared" ca="1" si="48"/>
        <v>0</v>
      </c>
      <c r="BW72" s="128" t="e">
        <f t="shared" ca="1" si="49"/>
        <v>#NUM!</v>
      </c>
      <c r="BX72" s="128" t="e">
        <f t="shared" ca="1" si="50"/>
        <v>#NUM!</v>
      </c>
      <c r="BY72" s="128" t="str">
        <f t="shared" ca="1" si="51"/>
        <v/>
      </c>
      <c r="BZ72" s="128" t="str">
        <f t="shared" ca="1" si="74"/>
        <v/>
      </c>
      <c r="CA72" s="90">
        <f t="shared" ca="1" si="52"/>
        <v>0</v>
      </c>
      <c r="CB72" s="90"/>
      <c r="CC72" s="90"/>
      <c r="CD72" s="129"/>
      <c r="CE72" s="130">
        <f t="shared" ca="1" si="53"/>
        <v>0</v>
      </c>
      <c r="CF72" s="46">
        <f t="shared" ca="1" si="54"/>
        <v>0</v>
      </c>
      <c r="CG72" s="46">
        <f t="shared" ca="1" si="54"/>
        <v>0</v>
      </c>
      <c r="CH72" s="46">
        <f t="shared" ca="1" si="54"/>
        <v>0</v>
      </c>
      <c r="CI72" s="46">
        <f t="shared" ca="1" si="54"/>
        <v>0</v>
      </c>
      <c r="CJ72" s="46">
        <f t="shared" ca="1" si="54"/>
        <v>0</v>
      </c>
      <c r="CK72" s="46">
        <f t="shared" ca="1" si="54"/>
        <v>0</v>
      </c>
      <c r="CL72" s="46">
        <f t="shared" ca="1" si="54"/>
        <v>0</v>
      </c>
      <c r="CM72" s="46">
        <f t="shared" ca="1" si="54"/>
        <v>0</v>
      </c>
      <c r="CN72" s="46">
        <f t="shared" ca="1" si="54"/>
        <v>0</v>
      </c>
      <c r="CO72" s="46">
        <f t="shared" ca="1" si="54"/>
        <v>0</v>
      </c>
      <c r="CP72" s="46">
        <f t="shared" ca="1" si="54"/>
        <v>0</v>
      </c>
      <c r="CQ72" s="46">
        <f t="shared" ca="1" si="54"/>
        <v>0</v>
      </c>
      <c r="CR72" s="46">
        <f t="shared" ca="1" si="54"/>
        <v>0</v>
      </c>
      <c r="CS72" s="46">
        <f t="shared" ca="1" si="54"/>
        <v>0</v>
      </c>
      <c r="CT72" s="46">
        <f t="shared" ca="1" si="54"/>
        <v>0</v>
      </c>
      <c r="CU72" s="46">
        <f t="shared" ca="1" si="54"/>
        <v>0</v>
      </c>
      <c r="CV72" s="46">
        <f t="shared" ca="1" si="55"/>
        <v>0</v>
      </c>
      <c r="CW72" s="46">
        <f t="shared" ca="1" si="55"/>
        <v>0</v>
      </c>
      <c r="CX72" s="46">
        <f t="shared" ca="1" si="55"/>
        <v>0</v>
      </c>
      <c r="CY72" s="46">
        <f t="shared" ca="1" si="55"/>
        <v>0</v>
      </c>
      <c r="CZ72" s="46">
        <f t="shared" ca="1" si="55"/>
        <v>0</v>
      </c>
      <c r="DA72" s="46">
        <f t="shared" ca="1" si="55"/>
        <v>0</v>
      </c>
      <c r="DB72" s="46">
        <f t="shared" ca="1" si="55"/>
        <v>0</v>
      </c>
      <c r="DC72" s="46">
        <f t="shared" ca="1" si="55"/>
        <v>0</v>
      </c>
      <c r="DD72" s="46">
        <f t="shared" ca="1" si="55"/>
        <v>0</v>
      </c>
      <c r="DE72" s="46">
        <f t="shared" ca="1" si="55"/>
        <v>0</v>
      </c>
      <c r="DF72" s="46">
        <f t="shared" ca="1" si="55"/>
        <v>0</v>
      </c>
      <c r="DG72" s="46">
        <f t="shared" ca="1" si="55"/>
        <v>0</v>
      </c>
      <c r="DH72" s="46">
        <f t="shared" ca="1" si="55"/>
        <v>0</v>
      </c>
      <c r="DI72" s="46">
        <f t="shared" ca="1" si="55"/>
        <v>0</v>
      </c>
      <c r="DJ72" s="46">
        <f t="shared" ca="1" si="55"/>
        <v>0</v>
      </c>
      <c r="DK72" s="46">
        <f t="shared" ca="1" si="55"/>
        <v>0</v>
      </c>
      <c r="DL72" s="46">
        <f t="shared" ca="1" si="56"/>
        <v>0</v>
      </c>
      <c r="DM72" s="46">
        <f t="shared" ca="1" si="56"/>
        <v>0</v>
      </c>
      <c r="DN72" s="46">
        <f t="shared" ca="1" si="56"/>
        <v>0</v>
      </c>
      <c r="DO72" s="46">
        <f t="shared" ca="1" si="56"/>
        <v>0</v>
      </c>
      <c r="DP72" s="46">
        <f t="shared" ca="1" si="56"/>
        <v>0</v>
      </c>
      <c r="DQ72" s="46">
        <f t="shared" ca="1" si="56"/>
        <v>0</v>
      </c>
      <c r="DR72" s="46">
        <f t="shared" ca="1" si="56"/>
        <v>0</v>
      </c>
      <c r="DS72" s="46">
        <f t="shared" ca="1" si="56"/>
        <v>0</v>
      </c>
      <c r="DT72" s="46">
        <f t="shared" ca="1" si="56"/>
        <v>0</v>
      </c>
      <c r="DU72" s="46">
        <f t="shared" ca="1" si="56"/>
        <v>0</v>
      </c>
      <c r="DV72" s="46">
        <f t="shared" ca="1" si="56"/>
        <v>0</v>
      </c>
      <c r="DW72" s="46">
        <f t="shared" ca="1" si="56"/>
        <v>0</v>
      </c>
      <c r="DX72" s="46">
        <f t="shared" ca="1" si="56"/>
        <v>0</v>
      </c>
      <c r="DY72" s="46">
        <f t="shared" ca="1" si="56"/>
        <v>0</v>
      </c>
      <c r="DZ72" s="46">
        <f t="shared" ca="1" si="56"/>
        <v>0</v>
      </c>
      <c r="EA72" s="46">
        <f t="shared" ca="1" si="56"/>
        <v>0</v>
      </c>
      <c r="EB72" s="46">
        <f t="shared" ca="1" si="57"/>
        <v>0</v>
      </c>
      <c r="EC72" s="46">
        <f t="shared" ca="1" si="57"/>
        <v>0</v>
      </c>
      <c r="ED72" s="46">
        <f t="shared" ca="1" si="57"/>
        <v>0</v>
      </c>
      <c r="EE72" s="46">
        <f t="shared" ca="1" si="57"/>
        <v>0</v>
      </c>
      <c r="EF72" s="46">
        <f t="shared" ca="1" si="57"/>
        <v>0</v>
      </c>
      <c r="EG72" s="46">
        <f t="shared" ca="1" si="57"/>
        <v>0</v>
      </c>
      <c r="EH72" s="46">
        <f t="shared" ca="1" si="57"/>
        <v>0</v>
      </c>
      <c r="EI72" s="46">
        <f t="shared" ca="1" si="57"/>
        <v>0</v>
      </c>
      <c r="EJ72" s="46">
        <f t="shared" ca="1" si="57"/>
        <v>0</v>
      </c>
      <c r="EK72" s="46">
        <f t="shared" ca="1" si="57"/>
        <v>0</v>
      </c>
      <c r="EL72" s="46">
        <f t="shared" ca="1" si="57"/>
        <v>0</v>
      </c>
      <c r="EM72" s="46">
        <f t="shared" ca="1" si="57"/>
        <v>0</v>
      </c>
      <c r="EN72" s="46">
        <f t="shared" ca="1" si="57"/>
        <v>0</v>
      </c>
      <c r="EO72" s="46">
        <f t="shared" ca="1" si="57"/>
        <v>0</v>
      </c>
      <c r="EP72" s="46">
        <f t="shared" ca="1" si="57"/>
        <v>0</v>
      </c>
      <c r="EQ72" s="46">
        <f t="shared" ca="1" si="57"/>
        <v>0</v>
      </c>
      <c r="ER72" s="46">
        <f t="shared" ca="1" si="58"/>
        <v>0</v>
      </c>
      <c r="ES72" s="46">
        <f t="shared" ca="1" si="58"/>
        <v>0</v>
      </c>
      <c r="ET72" s="46">
        <f t="shared" ca="1" si="58"/>
        <v>0</v>
      </c>
      <c r="EU72" s="46">
        <f t="shared" ca="1" si="58"/>
        <v>0</v>
      </c>
      <c r="EV72" s="46">
        <f t="shared" ca="1" si="58"/>
        <v>0</v>
      </c>
      <c r="EW72" s="46">
        <f t="shared" ca="1" si="58"/>
        <v>0</v>
      </c>
      <c r="EX72" s="46">
        <f t="shared" ca="1" si="58"/>
        <v>0</v>
      </c>
      <c r="EY72" s="46">
        <f t="shared" ca="1" si="58"/>
        <v>0</v>
      </c>
      <c r="EZ72" s="46">
        <f t="shared" ca="1" si="58"/>
        <v>0</v>
      </c>
      <c r="FA72" s="46">
        <f t="shared" ca="1" si="58"/>
        <v>0</v>
      </c>
      <c r="FB72" s="46">
        <f t="shared" ca="1" si="58"/>
        <v>0</v>
      </c>
      <c r="FC72" s="46">
        <f t="shared" ca="1" si="58"/>
        <v>0</v>
      </c>
      <c r="FD72" s="46">
        <f t="shared" ca="1" si="58"/>
        <v>0</v>
      </c>
      <c r="FE72" s="46">
        <f t="shared" ca="1" si="58"/>
        <v>0</v>
      </c>
      <c r="FF72" s="46">
        <f t="shared" ca="1" si="58"/>
        <v>0</v>
      </c>
      <c r="FG72" s="46">
        <f t="shared" ca="1" si="58"/>
        <v>0</v>
      </c>
      <c r="FH72" s="46">
        <f t="shared" ca="1" si="59"/>
        <v>0</v>
      </c>
      <c r="FI72" s="46">
        <f t="shared" ca="1" si="59"/>
        <v>0</v>
      </c>
      <c r="FJ72" s="46">
        <f t="shared" ca="1" si="59"/>
        <v>0</v>
      </c>
      <c r="FK72" s="46">
        <f t="shared" ca="1" si="59"/>
        <v>0</v>
      </c>
      <c r="FL72" s="46">
        <f t="shared" ca="1" si="59"/>
        <v>0</v>
      </c>
      <c r="FM72" s="46">
        <f t="shared" ca="1" si="59"/>
        <v>0</v>
      </c>
      <c r="FN72" s="46">
        <f t="shared" ca="1" si="59"/>
        <v>0</v>
      </c>
      <c r="FO72" s="46">
        <f t="shared" ca="1" si="59"/>
        <v>0</v>
      </c>
      <c r="FP72" s="46">
        <f t="shared" ca="1" si="59"/>
        <v>0</v>
      </c>
      <c r="FQ72" s="46">
        <f t="shared" ca="1" si="59"/>
        <v>0</v>
      </c>
      <c r="FR72" s="46">
        <f t="shared" ca="1" si="59"/>
        <v>0</v>
      </c>
      <c r="FS72" s="46">
        <f t="shared" ca="1" si="59"/>
        <v>0</v>
      </c>
      <c r="FT72" s="46">
        <f t="shared" ca="1" si="59"/>
        <v>0</v>
      </c>
      <c r="FU72" s="46">
        <f t="shared" ca="1" si="59"/>
        <v>0</v>
      </c>
      <c r="FV72" s="46">
        <f t="shared" ca="1" si="59"/>
        <v>0</v>
      </c>
      <c r="FW72" s="46">
        <f t="shared" ca="1" si="59"/>
        <v>0</v>
      </c>
      <c r="FX72" s="46">
        <f t="shared" ca="1" si="60"/>
        <v>0</v>
      </c>
      <c r="FY72" s="46">
        <f t="shared" ca="1" si="60"/>
        <v>0</v>
      </c>
      <c r="FZ72" s="46">
        <f t="shared" ca="1" si="60"/>
        <v>0</v>
      </c>
      <c r="GA72" s="46">
        <f t="shared" ca="1" si="60"/>
        <v>0</v>
      </c>
      <c r="GB72" s="46">
        <f t="shared" ca="1" si="60"/>
        <v>0</v>
      </c>
      <c r="GC72" s="46">
        <f t="shared" ca="1" si="60"/>
        <v>0</v>
      </c>
      <c r="GD72" s="46">
        <f t="shared" ca="1" si="60"/>
        <v>0</v>
      </c>
      <c r="GE72" s="46">
        <f t="shared" ca="1" si="60"/>
        <v>0</v>
      </c>
      <c r="GF72" s="46">
        <f t="shared" ca="1" si="60"/>
        <v>0</v>
      </c>
      <c r="GG72" s="46">
        <f t="shared" ca="1" si="60"/>
        <v>0</v>
      </c>
      <c r="GH72" s="46">
        <f t="shared" ca="1" si="60"/>
        <v>0</v>
      </c>
      <c r="GI72" s="46">
        <f t="shared" ca="1" si="60"/>
        <v>0</v>
      </c>
      <c r="GJ72" s="46">
        <f t="shared" ca="1" si="60"/>
        <v>0</v>
      </c>
      <c r="GK72" s="46">
        <f t="shared" ca="1" si="60"/>
        <v>0</v>
      </c>
      <c r="GL72" s="46">
        <f t="shared" ca="1" si="60"/>
        <v>0</v>
      </c>
      <c r="GM72" s="46">
        <f t="shared" ca="1" si="60"/>
        <v>0</v>
      </c>
      <c r="GN72" s="46">
        <f t="shared" ca="1" si="61"/>
        <v>0</v>
      </c>
      <c r="GO72" s="46">
        <f t="shared" ca="1" si="61"/>
        <v>0</v>
      </c>
      <c r="GP72" s="46">
        <f t="shared" ca="1" si="61"/>
        <v>0</v>
      </c>
      <c r="GQ72" s="46">
        <f t="shared" ca="1" si="61"/>
        <v>0</v>
      </c>
      <c r="GR72" s="46">
        <f t="shared" ca="1" si="61"/>
        <v>0</v>
      </c>
      <c r="GS72" s="46">
        <f t="shared" ca="1" si="61"/>
        <v>0</v>
      </c>
      <c r="GT72" s="46">
        <f t="shared" ca="1" si="61"/>
        <v>0</v>
      </c>
      <c r="GU72" s="46">
        <f t="shared" ca="1" si="61"/>
        <v>0</v>
      </c>
      <c r="GV72" s="46">
        <f t="shared" ca="1" si="61"/>
        <v>0</v>
      </c>
      <c r="GW72" s="46">
        <f t="shared" ca="1" si="61"/>
        <v>0</v>
      </c>
      <c r="GX72" s="46">
        <f t="shared" ca="1" si="61"/>
        <v>0</v>
      </c>
      <c r="GY72" s="46">
        <f t="shared" ca="1" si="61"/>
        <v>0</v>
      </c>
      <c r="GZ72" s="46">
        <f t="shared" ca="1" si="61"/>
        <v>0</v>
      </c>
      <c r="HA72" s="46">
        <f t="shared" ca="1" si="61"/>
        <v>0</v>
      </c>
      <c r="HB72" s="46">
        <f t="shared" ca="1" si="61"/>
        <v>0</v>
      </c>
      <c r="HC72" s="46">
        <f t="shared" ca="1" si="61"/>
        <v>0</v>
      </c>
      <c r="HD72" s="46">
        <f t="shared" ca="1" si="62"/>
        <v>0</v>
      </c>
      <c r="HE72" s="46">
        <f t="shared" ca="1" si="62"/>
        <v>0</v>
      </c>
      <c r="HF72" s="46">
        <f t="shared" ca="1" si="62"/>
        <v>0</v>
      </c>
      <c r="HG72" s="46">
        <f t="shared" ca="1" si="62"/>
        <v>0</v>
      </c>
      <c r="HH72" s="46">
        <f t="shared" ca="1" si="62"/>
        <v>0</v>
      </c>
      <c r="HI72" s="46">
        <f t="shared" ca="1" si="62"/>
        <v>0</v>
      </c>
      <c r="HJ72" s="46">
        <f t="shared" ca="1" si="62"/>
        <v>0</v>
      </c>
      <c r="HK72" s="46">
        <f t="shared" ca="1" si="62"/>
        <v>0</v>
      </c>
      <c r="HL72" s="46">
        <f t="shared" ca="1" si="62"/>
        <v>0</v>
      </c>
      <c r="HM72" s="46">
        <f t="shared" ca="1" si="62"/>
        <v>0</v>
      </c>
      <c r="HN72" s="46">
        <f t="shared" ca="1" si="62"/>
        <v>0</v>
      </c>
      <c r="HO72" s="46">
        <f t="shared" ca="1" si="62"/>
        <v>0</v>
      </c>
      <c r="HP72" s="46">
        <f t="shared" ca="1" si="62"/>
        <v>0</v>
      </c>
      <c r="HQ72" s="46">
        <f t="shared" ca="1" si="62"/>
        <v>0</v>
      </c>
      <c r="HR72" s="46">
        <f t="shared" ca="1" si="62"/>
        <v>0</v>
      </c>
      <c r="HS72" s="46">
        <f t="shared" ca="1" si="62"/>
        <v>0</v>
      </c>
      <c r="HT72" s="46">
        <f t="shared" ca="1" si="63"/>
        <v>0</v>
      </c>
      <c r="HU72" s="46">
        <f t="shared" ca="1" si="63"/>
        <v>0</v>
      </c>
      <c r="HV72" s="46">
        <f t="shared" ca="1" si="63"/>
        <v>0</v>
      </c>
      <c r="HW72" s="46">
        <f t="shared" ca="1" si="63"/>
        <v>0</v>
      </c>
      <c r="HX72" s="46">
        <f t="shared" ca="1" si="63"/>
        <v>0</v>
      </c>
      <c r="HY72" s="46">
        <f t="shared" ca="1" si="63"/>
        <v>0</v>
      </c>
      <c r="HZ72" s="46">
        <f t="shared" ca="1" si="63"/>
        <v>0</v>
      </c>
      <c r="IA72" s="46">
        <f t="shared" ca="1" si="63"/>
        <v>0</v>
      </c>
      <c r="IB72" s="46">
        <f t="shared" ca="1" si="63"/>
        <v>0</v>
      </c>
      <c r="IC72" s="46">
        <f t="shared" ca="1" si="63"/>
        <v>0</v>
      </c>
      <c r="ID72" s="46">
        <f t="shared" ca="1" si="63"/>
        <v>0</v>
      </c>
      <c r="IE72" s="46">
        <f t="shared" ca="1" si="63"/>
        <v>0</v>
      </c>
      <c r="IF72" s="46">
        <f t="shared" ca="1" si="63"/>
        <v>0</v>
      </c>
      <c r="IG72" s="46">
        <f t="shared" ca="1" si="63"/>
        <v>0</v>
      </c>
      <c r="IH72" s="46">
        <f t="shared" ca="1" si="63"/>
        <v>0</v>
      </c>
      <c r="II72" s="46">
        <f t="shared" ca="1" si="63"/>
        <v>0</v>
      </c>
      <c r="IJ72" s="46">
        <f t="shared" ca="1" si="64"/>
        <v>0</v>
      </c>
      <c r="IK72" s="46">
        <f t="shared" ca="1" si="64"/>
        <v>0</v>
      </c>
      <c r="IL72" s="46">
        <f t="shared" ca="1" si="64"/>
        <v>0</v>
      </c>
      <c r="IM72" s="46">
        <f t="shared" ca="1" si="64"/>
        <v>0</v>
      </c>
      <c r="IN72" s="46">
        <f t="shared" ca="1" si="64"/>
        <v>0</v>
      </c>
      <c r="IO72" s="46">
        <f t="shared" ca="1" si="64"/>
        <v>0</v>
      </c>
      <c r="IP72" s="46">
        <f t="shared" ca="1" si="64"/>
        <v>0</v>
      </c>
      <c r="IQ72" s="46">
        <f t="shared" ca="1" si="64"/>
        <v>0</v>
      </c>
      <c r="IR72" s="46">
        <f t="shared" ca="1" si="64"/>
        <v>0</v>
      </c>
      <c r="IS72" s="46">
        <f t="shared" ca="1" si="64"/>
        <v>0</v>
      </c>
      <c r="IT72" s="46">
        <f t="shared" ca="1" si="64"/>
        <v>0</v>
      </c>
      <c r="IU72" s="46">
        <f t="shared" ca="1" si="64"/>
        <v>0</v>
      </c>
      <c r="IV72" s="46">
        <f t="shared" ca="1" si="64"/>
        <v>0</v>
      </c>
      <c r="IW72" s="46">
        <f t="shared" ca="1" si="64"/>
        <v>0</v>
      </c>
      <c r="IX72" s="46">
        <f t="shared" ca="1" si="64"/>
        <v>0</v>
      </c>
      <c r="IY72" s="46">
        <f t="shared" ca="1" si="64"/>
        <v>0</v>
      </c>
      <c r="IZ72" s="46">
        <f t="shared" ca="1" si="65"/>
        <v>0</v>
      </c>
      <c r="JA72" s="46">
        <f t="shared" ca="1" si="65"/>
        <v>0</v>
      </c>
      <c r="JB72" s="46">
        <f t="shared" ca="1" si="65"/>
        <v>0</v>
      </c>
      <c r="JC72" s="46">
        <f t="shared" ca="1" si="65"/>
        <v>0</v>
      </c>
      <c r="JD72" s="46">
        <f t="shared" ca="1" si="65"/>
        <v>0</v>
      </c>
      <c r="JE72" s="46">
        <f t="shared" ca="1" si="65"/>
        <v>0</v>
      </c>
      <c r="JF72" s="46">
        <f t="shared" ca="1" si="65"/>
        <v>0</v>
      </c>
      <c r="JG72" s="46">
        <f t="shared" ca="1" si="65"/>
        <v>0</v>
      </c>
      <c r="JH72" s="46">
        <f t="shared" ca="1" si="65"/>
        <v>0</v>
      </c>
      <c r="JI72" s="46">
        <f t="shared" ca="1" si="65"/>
        <v>0</v>
      </c>
      <c r="JJ72" s="46">
        <f t="shared" ca="1" si="65"/>
        <v>0</v>
      </c>
      <c r="JK72" s="46">
        <f t="shared" ca="1" si="65"/>
        <v>0</v>
      </c>
      <c r="JL72" s="46">
        <f t="shared" ca="1" si="65"/>
        <v>0</v>
      </c>
      <c r="JM72" s="46">
        <f t="shared" ca="1" si="65"/>
        <v>0</v>
      </c>
      <c r="JN72" s="46">
        <f t="shared" ca="1" si="65"/>
        <v>0</v>
      </c>
      <c r="JO72" s="46">
        <f t="shared" ca="1" si="65"/>
        <v>0</v>
      </c>
      <c r="JP72" s="46">
        <f t="shared" ca="1" si="66"/>
        <v>0</v>
      </c>
      <c r="JQ72" s="46">
        <f t="shared" ca="1" si="66"/>
        <v>0</v>
      </c>
      <c r="JR72" s="46">
        <f t="shared" ca="1" si="66"/>
        <v>0</v>
      </c>
      <c r="JS72" s="46">
        <f t="shared" ca="1" si="66"/>
        <v>0</v>
      </c>
      <c r="JT72" s="46">
        <f t="shared" ca="1" si="66"/>
        <v>0</v>
      </c>
      <c r="JU72" s="46">
        <f t="shared" ca="1" si="66"/>
        <v>0</v>
      </c>
      <c r="JV72" s="46">
        <f t="shared" ca="1" si="66"/>
        <v>0</v>
      </c>
      <c r="JW72" s="46">
        <f t="shared" ca="1" si="66"/>
        <v>0</v>
      </c>
      <c r="JX72" s="46">
        <f t="shared" ca="1" si="66"/>
        <v>0</v>
      </c>
      <c r="JY72" s="46">
        <f t="shared" ca="1" si="66"/>
        <v>0</v>
      </c>
      <c r="JZ72" s="46">
        <f t="shared" ca="1" si="66"/>
        <v>0</v>
      </c>
      <c r="KA72" s="46">
        <f t="shared" ca="1" si="66"/>
        <v>0</v>
      </c>
      <c r="KB72" s="46">
        <f t="shared" ca="1" si="66"/>
        <v>0</v>
      </c>
      <c r="KC72" s="46">
        <f t="shared" ca="1" si="66"/>
        <v>0</v>
      </c>
      <c r="KD72" s="46">
        <f t="shared" ca="1" si="66"/>
        <v>0</v>
      </c>
      <c r="KE72" s="46">
        <f t="shared" ca="1" si="66"/>
        <v>0</v>
      </c>
      <c r="KF72" s="46">
        <f t="shared" ca="1" si="67"/>
        <v>0</v>
      </c>
      <c r="KG72" s="46">
        <f t="shared" ca="1" si="67"/>
        <v>0</v>
      </c>
      <c r="KH72" s="46">
        <f t="shared" ca="1" si="67"/>
        <v>0</v>
      </c>
      <c r="KI72" s="46">
        <f t="shared" ca="1" si="67"/>
        <v>0</v>
      </c>
      <c r="KJ72" s="46">
        <f t="shared" ca="1" si="67"/>
        <v>0</v>
      </c>
      <c r="KK72" s="46">
        <f t="shared" ca="1" si="67"/>
        <v>0</v>
      </c>
      <c r="KL72" s="46">
        <f t="shared" ca="1" si="67"/>
        <v>0</v>
      </c>
      <c r="KM72" s="46">
        <f t="shared" ca="1" si="67"/>
        <v>0</v>
      </c>
      <c r="KN72" s="46">
        <f t="shared" ca="1" si="67"/>
        <v>0</v>
      </c>
      <c r="KO72" s="46">
        <f t="shared" ca="1" si="67"/>
        <v>0</v>
      </c>
      <c r="KP72" s="46">
        <f t="shared" ca="1" si="67"/>
        <v>0</v>
      </c>
      <c r="KQ72" s="46">
        <f t="shared" ca="1" si="67"/>
        <v>0</v>
      </c>
      <c r="KR72" s="46">
        <f t="shared" ca="1" si="67"/>
        <v>0</v>
      </c>
      <c r="KS72" s="46">
        <f t="shared" ca="1" si="67"/>
        <v>0</v>
      </c>
      <c r="KT72" s="46">
        <f t="shared" ca="1" si="67"/>
        <v>0</v>
      </c>
      <c r="KU72" s="46">
        <f t="shared" ca="1" si="67"/>
        <v>0</v>
      </c>
      <c r="KV72" s="46">
        <f t="shared" ca="1" si="68"/>
        <v>0</v>
      </c>
      <c r="KW72" s="46">
        <f t="shared" ca="1" si="68"/>
        <v>0</v>
      </c>
      <c r="KX72" s="46">
        <f t="shared" ca="1" si="68"/>
        <v>0</v>
      </c>
      <c r="KY72" s="46">
        <f t="shared" ca="1" si="68"/>
        <v>0</v>
      </c>
      <c r="KZ72" s="46">
        <f t="shared" ca="1" si="68"/>
        <v>0</v>
      </c>
      <c r="LA72" s="46">
        <f t="shared" ca="1" si="68"/>
        <v>0</v>
      </c>
      <c r="LB72" s="46">
        <f t="shared" ca="1" si="68"/>
        <v>0</v>
      </c>
      <c r="LC72" s="46">
        <f t="shared" ca="1" si="68"/>
        <v>0</v>
      </c>
      <c r="LD72" s="46">
        <f t="shared" ca="1" si="68"/>
        <v>0</v>
      </c>
      <c r="LE72" s="46">
        <f t="shared" ca="1" si="68"/>
        <v>0</v>
      </c>
      <c r="LF72" s="46">
        <f t="shared" ca="1" si="68"/>
        <v>0</v>
      </c>
      <c r="LG72" s="46">
        <f t="shared" ca="1" si="69"/>
        <v>0</v>
      </c>
      <c r="LH72" s="46">
        <f t="shared" ca="1" si="69"/>
        <v>0</v>
      </c>
      <c r="LI72" s="46">
        <f t="shared" ca="1" si="69"/>
        <v>0</v>
      </c>
      <c r="LJ72" s="46">
        <f t="shared" ca="1" si="69"/>
        <v>0</v>
      </c>
      <c r="LK72" s="46">
        <f t="shared" ca="1" si="69"/>
        <v>0</v>
      </c>
      <c r="LL72" s="46">
        <f t="shared" ca="1" si="69"/>
        <v>0</v>
      </c>
      <c r="LM72" s="46">
        <f t="shared" ca="1" si="69"/>
        <v>0</v>
      </c>
      <c r="LN72" s="46">
        <f t="shared" ca="1" si="69"/>
        <v>0</v>
      </c>
      <c r="LO72" s="46">
        <f t="shared" ca="1" si="69"/>
        <v>0</v>
      </c>
      <c r="LP72" s="46">
        <f t="shared" ca="1" si="69"/>
        <v>0</v>
      </c>
      <c r="LQ72" s="46">
        <f t="shared" ca="1" si="69"/>
        <v>0</v>
      </c>
      <c r="LR72" s="46">
        <f t="shared" ca="1" si="69"/>
        <v>0</v>
      </c>
      <c r="LS72" s="46">
        <f t="shared" ca="1" si="69"/>
        <v>0</v>
      </c>
      <c r="LT72" s="46">
        <f t="shared" ca="1" si="69"/>
        <v>0</v>
      </c>
    </row>
    <row r="73" spans="1:332" ht="24.6" customHeight="1">
      <c r="A73" s="121">
        <v>12</v>
      </c>
      <c r="B73" s="19"/>
      <c r="C73" s="21"/>
      <c r="D73" s="21"/>
      <c r="E73" s="215" t="str">
        <f t="shared" ca="1" si="25"/>
        <v/>
      </c>
      <c r="F73" s="215">
        <f t="shared" ca="1" si="26"/>
        <v>0</v>
      </c>
      <c r="G73" s="218"/>
      <c r="H73" s="217" t="str">
        <f t="shared" si="27"/>
        <v>Falta(n) Fecha(s)</v>
      </c>
      <c r="I73" s="72"/>
      <c r="J73" s="72"/>
      <c r="K73" s="72"/>
      <c r="L73" s="72"/>
      <c r="M73" s="72"/>
      <c r="N73" s="72"/>
      <c r="O73" s="72"/>
      <c r="P73" s="72"/>
      <c r="Q73" s="210" t="str" cm="1">
        <f t="array" ref="Q73">IF(SUM(COUNTIF(J73:P73,{"SI","NO APLICA"}))=0,
   "",
   IF(SUM(COUNTIF(J73:P73,{"SI","NO APLICA"}))=COLUMNS(J73:P73),
      "CUMPLE",
      "NO CUMPLE"))</f>
        <v/>
      </c>
      <c r="R73" s="72"/>
      <c r="S73" s="19"/>
      <c r="T73" s="72"/>
      <c r="U73" s="19"/>
      <c r="V73" s="72"/>
      <c r="W73" s="72"/>
      <c r="X73" s="72"/>
      <c r="Y73" s="210" t="str">
        <f t="shared" si="70"/>
        <v/>
      </c>
      <c r="Z73" s="211" t="str">
        <f t="shared" si="71"/>
        <v/>
      </c>
      <c r="AA73" s="476"/>
      <c r="AB73" s="477"/>
      <c r="AD73" s="122" t="str">
        <f t="shared" ca="1" si="28"/>
        <v/>
      </c>
      <c r="AE73" s="122" t="str">
        <f t="shared" ca="1" si="28"/>
        <v/>
      </c>
      <c r="AF73" s="123">
        <f t="shared" ca="1" si="28"/>
        <v>0</v>
      </c>
      <c r="AG73" s="122" t="str">
        <f t="shared" ca="1" si="29"/>
        <v/>
      </c>
      <c r="AH73" s="122" t="str">
        <f t="shared" ca="1" si="29"/>
        <v/>
      </c>
      <c r="AI73" s="123">
        <f t="shared" ca="1" si="29"/>
        <v>0</v>
      </c>
      <c r="AW73" s="46" t="str">
        <f t="shared" ca="1" si="30"/>
        <v/>
      </c>
      <c r="AX73" s="46">
        <f t="shared" ca="1" si="30"/>
        <v>1</v>
      </c>
      <c r="AY73" s="96">
        <v>12</v>
      </c>
      <c r="AZ73" s="47" t="str">
        <f t="shared" ca="1" si="31"/>
        <v/>
      </c>
      <c r="BA73" s="47">
        <f t="shared" ca="1" si="32"/>
        <v>0</v>
      </c>
      <c r="BB73" s="90" t="str">
        <f t="shared" si="33"/>
        <v/>
      </c>
      <c r="BC73" s="124">
        <v>12</v>
      </c>
      <c r="BD73" s="125">
        <f t="shared" ca="1" si="34"/>
        <v>1</v>
      </c>
      <c r="BE73" s="126">
        <f t="shared" ca="1" si="35"/>
        <v>1</v>
      </c>
      <c r="BF73" s="90">
        <f t="shared" ca="1" si="36"/>
        <v>0</v>
      </c>
      <c r="BG73" s="90">
        <f t="shared" ca="1" si="75"/>
        <v>0</v>
      </c>
      <c r="BH73" s="90" t="str">
        <f t="shared" ca="1" si="72"/>
        <v/>
      </c>
      <c r="BI73" s="90" t="e">
        <f t="shared" ca="1" si="37"/>
        <v>#NUM!</v>
      </c>
      <c r="BJ73" s="90" t="str">
        <f t="shared" ca="1" si="38"/>
        <v/>
      </c>
      <c r="BK73" s="127">
        <f t="shared" ca="1" si="39"/>
        <v>0</v>
      </c>
      <c r="BL73" s="128" t="e">
        <f t="shared" ca="1" si="40"/>
        <v>#NUM!</v>
      </c>
      <c r="BM73" s="128" t="e">
        <f t="shared" ca="1" si="41"/>
        <v>#NUM!</v>
      </c>
      <c r="BN73" s="128" t="str">
        <f t="shared" ca="1" si="42"/>
        <v/>
      </c>
      <c r="BO73" s="128" t="str">
        <f t="shared" ca="1" si="73"/>
        <v/>
      </c>
      <c r="BP73" s="90">
        <f t="shared" ca="1" si="43"/>
        <v>0</v>
      </c>
      <c r="BQ73" s="90">
        <f t="shared" ca="1" si="44"/>
        <v>0</v>
      </c>
      <c r="BR73" s="90">
        <f t="shared" ca="1" si="76"/>
        <v>0</v>
      </c>
      <c r="BS73" s="90" t="str">
        <f t="shared" ca="1" si="45"/>
        <v/>
      </c>
      <c r="BT73" s="90" t="e">
        <f t="shared" ca="1" si="46"/>
        <v>#NUM!</v>
      </c>
      <c r="BU73" s="90" t="e">
        <f t="shared" ca="1" si="47"/>
        <v>#NUM!</v>
      </c>
      <c r="BV73" s="127">
        <f t="shared" ca="1" si="48"/>
        <v>0</v>
      </c>
      <c r="BW73" s="128" t="e">
        <f t="shared" ca="1" si="49"/>
        <v>#NUM!</v>
      </c>
      <c r="BX73" s="128" t="e">
        <f t="shared" ca="1" si="50"/>
        <v>#NUM!</v>
      </c>
      <c r="BY73" s="128" t="str">
        <f t="shared" ca="1" si="51"/>
        <v/>
      </c>
      <c r="BZ73" s="128" t="str">
        <f t="shared" ca="1" si="74"/>
        <v/>
      </c>
      <c r="CA73" s="90">
        <f t="shared" ca="1" si="52"/>
        <v>0</v>
      </c>
      <c r="CB73" s="90"/>
      <c r="CC73" s="90"/>
      <c r="CD73" s="129"/>
      <c r="CE73" s="130">
        <f t="shared" ca="1" si="53"/>
        <v>0</v>
      </c>
      <c r="CF73" s="46">
        <f t="shared" ca="1" si="54"/>
        <v>0</v>
      </c>
      <c r="CG73" s="46">
        <f t="shared" ca="1" si="54"/>
        <v>0</v>
      </c>
      <c r="CH73" s="46">
        <f t="shared" ca="1" si="54"/>
        <v>0</v>
      </c>
      <c r="CI73" s="46">
        <f t="shared" ca="1" si="54"/>
        <v>0</v>
      </c>
      <c r="CJ73" s="46">
        <f t="shared" ca="1" si="54"/>
        <v>0</v>
      </c>
      <c r="CK73" s="46">
        <f t="shared" ca="1" si="54"/>
        <v>0</v>
      </c>
      <c r="CL73" s="46">
        <f t="shared" ca="1" si="54"/>
        <v>0</v>
      </c>
      <c r="CM73" s="46">
        <f t="shared" ca="1" si="54"/>
        <v>0</v>
      </c>
      <c r="CN73" s="46">
        <f t="shared" ca="1" si="54"/>
        <v>0</v>
      </c>
      <c r="CO73" s="46">
        <f t="shared" ca="1" si="54"/>
        <v>0</v>
      </c>
      <c r="CP73" s="46">
        <f t="shared" ca="1" si="54"/>
        <v>0</v>
      </c>
      <c r="CQ73" s="46">
        <f t="shared" ca="1" si="54"/>
        <v>0</v>
      </c>
      <c r="CR73" s="46">
        <f t="shared" ca="1" si="54"/>
        <v>0</v>
      </c>
      <c r="CS73" s="46">
        <f t="shared" ca="1" si="54"/>
        <v>0</v>
      </c>
      <c r="CT73" s="46">
        <f t="shared" ca="1" si="54"/>
        <v>0</v>
      </c>
      <c r="CU73" s="46">
        <f t="shared" ca="1" si="54"/>
        <v>0</v>
      </c>
      <c r="CV73" s="46">
        <f t="shared" ca="1" si="55"/>
        <v>0</v>
      </c>
      <c r="CW73" s="46">
        <f t="shared" ca="1" si="55"/>
        <v>0</v>
      </c>
      <c r="CX73" s="46">
        <f t="shared" ca="1" si="55"/>
        <v>0</v>
      </c>
      <c r="CY73" s="46">
        <f t="shared" ca="1" si="55"/>
        <v>0</v>
      </c>
      <c r="CZ73" s="46">
        <f t="shared" ca="1" si="55"/>
        <v>0</v>
      </c>
      <c r="DA73" s="46">
        <f t="shared" ca="1" si="55"/>
        <v>0</v>
      </c>
      <c r="DB73" s="46">
        <f t="shared" ca="1" si="55"/>
        <v>0</v>
      </c>
      <c r="DC73" s="46">
        <f t="shared" ca="1" si="55"/>
        <v>0</v>
      </c>
      <c r="DD73" s="46">
        <f t="shared" ca="1" si="55"/>
        <v>0</v>
      </c>
      <c r="DE73" s="46">
        <f t="shared" ca="1" si="55"/>
        <v>0</v>
      </c>
      <c r="DF73" s="46">
        <f t="shared" ca="1" si="55"/>
        <v>0</v>
      </c>
      <c r="DG73" s="46">
        <f t="shared" ca="1" si="55"/>
        <v>0</v>
      </c>
      <c r="DH73" s="46">
        <f t="shared" ca="1" si="55"/>
        <v>0</v>
      </c>
      <c r="DI73" s="46">
        <f t="shared" ca="1" si="55"/>
        <v>0</v>
      </c>
      <c r="DJ73" s="46">
        <f t="shared" ca="1" si="55"/>
        <v>0</v>
      </c>
      <c r="DK73" s="46">
        <f t="shared" ca="1" si="55"/>
        <v>0</v>
      </c>
      <c r="DL73" s="46">
        <f t="shared" ca="1" si="56"/>
        <v>0</v>
      </c>
      <c r="DM73" s="46">
        <f t="shared" ca="1" si="56"/>
        <v>0</v>
      </c>
      <c r="DN73" s="46">
        <f t="shared" ca="1" si="56"/>
        <v>0</v>
      </c>
      <c r="DO73" s="46">
        <f t="shared" ca="1" si="56"/>
        <v>0</v>
      </c>
      <c r="DP73" s="46">
        <f t="shared" ca="1" si="56"/>
        <v>0</v>
      </c>
      <c r="DQ73" s="46">
        <f t="shared" ca="1" si="56"/>
        <v>0</v>
      </c>
      <c r="DR73" s="46">
        <f t="shared" ca="1" si="56"/>
        <v>0</v>
      </c>
      <c r="DS73" s="46">
        <f t="shared" ca="1" si="56"/>
        <v>0</v>
      </c>
      <c r="DT73" s="46">
        <f t="shared" ca="1" si="56"/>
        <v>0</v>
      </c>
      <c r="DU73" s="46">
        <f t="shared" ca="1" si="56"/>
        <v>0</v>
      </c>
      <c r="DV73" s="46">
        <f t="shared" ca="1" si="56"/>
        <v>0</v>
      </c>
      <c r="DW73" s="46">
        <f t="shared" ca="1" si="56"/>
        <v>0</v>
      </c>
      <c r="DX73" s="46">
        <f t="shared" ca="1" si="56"/>
        <v>0</v>
      </c>
      <c r="DY73" s="46">
        <f t="shared" ca="1" si="56"/>
        <v>0</v>
      </c>
      <c r="DZ73" s="46">
        <f t="shared" ca="1" si="56"/>
        <v>0</v>
      </c>
      <c r="EA73" s="46">
        <f t="shared" ca="1" si="56"/>
        <v>0</v>
      </c>
      <c r="EB73" s="46">
        <f t="shared" ca="1" si="57"/>
        <v>0</v>
      </c>
      <c r="EC73" s="46">
        <f t="shared" ca="1" si="57"/>
        <v>0</v>
      </c>
      <c r="ED73" s="46">
        <f t="shared" ca="1" si="57"/>
        <v>0</v>
      </c>
      <c r="EE73" s="46">
        <f t="shared" ca="1" si="57"/>
        <v>0</v>
      </c>
      <c r="EF73" s="46">
        <f t="shared" ca="1" si="57"/>
        <v>0</v>
      </c>
      <c r="EG73" s="46">
        <f t="shared" ca="1" si="57"/>
        <v>0</v>
      </c>
      <c r="EH73" s="46">
        <f t="shared" ca="1" si="57"/>
        <v>0</v>
      </c>
      <c r="EI73" s="46">
        <f t="shared" ca="1" si="57"/>
        <v>0</v>
      </c>
      <c r="EJ73" s="46">
        <f t="shared" ca="1" si="57"/>
        <v>0</v>
      </c>
      <c r="EK73" s="46">
        <f t="shared" ca="1" si="57"/>
        <v>0</v>
      </c>
      <c r="EL73" s="46">
        <f t="shared" ca="1" si="57"/>
        <v>0</v>
      </c>
      <c r="EM73" s="46">
        <f t="shared" ca="1" si="57"/>
        <v>0</v>
      </c>
      <c r="EN73" s="46">
        <f t="shared" ca="1" si="57"/>
        <v>0</v>
      </c>
      <c r="EO73" s="46">
        <f t="shared" ca="1" si="57"/>
        <v>0</v>
      </c>
      <c r="EP73" s="46">
        <f t="shared" ca="1" si="57"/>
        <v>0</v>
      </c>
      <c r="EQ73" s="46">
        <f t="shared" ca="1" si="57"/>
        <v>0</v>
      </c>
      <c r="ER73" s="46">
        <f t="shared" ca="1" si="58"/>
        <v>0</v>
      </c>
      <c r="ES73" s="46">
        <f t="shared" ca="1" si="58"/>
        <v>0</v>
      </c>
      <c r="ET73" s="46">
        <f t="shared" ca="1" si="58"/>
        <v>0</v>
      </c>
      <c r="EU73" s="46">
        <f t="shared" ca="1" si="58"/>
        <v>0</v>
      </c>
      <c r="EV73" s="46">
        <f t="shared" ca="1" si="58"/>
        <v>0</v>
      </c>
      <c r="EW73" s="46">
        <f t="shared" ca="1" si="58"/>
        <v>0</v>
      </c>
      <c r="EX73" s="46">
        <f t="shared" ca="1" si="58"/>
        <v>0</v>
      </c>
      <c r="EY73" s="46">
        <f t="shared" ca="1" si="58"/>
        <v>0</v>
      </c>
      <c r="EZ73" s="46">
        <f t="shared" ca="1" si="58"/>
        <v>0</v>
      </c>
      <c r="FA73" s="46">
        <f t="shared" ca="1" si="58"/>
        <v>0</v>
      </c>
      <c r="FB73" s="46">
        <f t="shared" ca="1" si="58"/>
        <v>0</v>
      </c>
      <c r="FC73" s="46">
        <f t="shared" ca="1" si="58"/>
        <v>0</v>
      </c>
      <c r="FD73" s="46">
        <f t="shared" ca="1" si="58"/>
        <v>0</v>
      </c>
      <c r="FE73" s="46">
        <f t="shared" ca="1" si="58"/>
        <v>0</v>
      </c>
      <c r="FF73" s="46">
        <f t="shared" ca="1" si="58"/>
        <v>0</v>
      </c>
      <c r="FG73" s="46">
        <f t="shared" ca="1" si="58"/>
        <v>0</v>
      </c>
      <c r="FH73" s="46">
        <f t="shared" ca="1" si="59"/>
        <v>0</v>
      </c>
      <c r="FI73" s="46">
        <f t="shared" ca="1" si="59"/>
        <v>0</v>
      </c>
      <c r="FJ73" s="46">
        <f t="shared" ca="1" si="59"/>
        <v>0</v>
      </c>
      <c r="FK73" s="46">
        <f t="shared" ca="1" si="59"/>
        <v>0</v>
      </c>
      <c r="FL73" s="46">
        <f t="shared" ca="1" si="59"/>
        <v>0</v>
      </c>
      <c r="FM73" s="46">
        <f t="shared" ca="1" si="59"/>
        <v>0</v>
      </c>
      <c r="FN73" s="46">
        <f t="shared" ca="1" si="59"/>
        <v>0</v>
      </c>
      <c r="FO73" s="46">
        <f t="shared" ca="1" si="59"/>
        <v>0</v>
      </c>
      <c r="FP73" s="46">
        <f t="shared" ca="1" si="59"/>
        <v>0</v>
      </c>
      <c r="FQ73" s="46">
        <f t="shared" ca="1" si="59"/>
        <v>0</v>
      </c>
      <c r="FR73" s="46">
        <f t="shared" ca="1" si="59"/>
        <v>0</v>
      </c>
      <c r="FS73" s="46">
        <f t="shared" ca="1" si="59"/>
        <v>0</v>
      </c>
      <c r="FT73" s="46">
        <f t="shared" ca="1" si="59"/>
        <v>0</v>
      </c>
      <c r="FU73" s="46">
        <f t="shared" ca="1" si="59"/>
        <v>0</v>
      </c>
      <c r="FV73" s="46">
        <f t="shared" ca="1" si="59"/>
        <v>0</v>
      </c>
      <c r="FW73" s="46">
        <f t="shared" ca="1" si="59"/>
        <v>0</v>
      </c>
      <c r="FX73" s="46">
        <f t="shared" ca="1" si="60"/>
        <v>0</v>
      </c>
      <c r="FY73" s="46">
        <f t="shared" ca="1" si="60"/>
        <v>0</v>
      </c>
      <c r="FZ73" s="46">
        <f t="shared" ca="1" si="60"/>
        <v>0</v>
      </c>
      <c r="GA73" s="46">
        <f t="shared" ca="1" si="60"/>
        <v>0</v>
      </c>
      <c r="GB73" s="46">
        <f t="shared" ca="1" si="60"/>
        <v>0</v>
      </c>
      <c r="GC73" s="46">
        <f t="shared" ca="1" si="60"/>
        <v>0</v>
      </c>
      <c r="GD73" s="46">
        <f t="shared" ca="1" si="60"/>
        <v>0</v>
      </c>
      <c r="GE73" s="46">
        <f t="shared" ca="1" si="60"/>
        <v>0</v>
      </c>
      <c r="GF73" s="46">
        <f t="shared" ca="1" si="60"/>
        <v>0</v>
      </c>
      <c r="GG73" s="46">
        <f t="shared" ca="1" si="60"/>
        <v>0</v>
      </c>
      <c r="GH73" s="46">
        <f t="shared" ca="1" si="60"/>
        <v>0</v>
      </c>
      <c r="GI73" s="46">
        <f t="shared" ca="1" si="60"/>
        <v>0</v>
      </c>
      <c r="GJ73" s="46">
        <f t="shared" ca="1" si="60"/>
        <v>0</v>
      </c>
      <c r="GK73" s="46">
        <f t="shared" ca="1" si="60"/>
        <v>0</v>
      </c>
      <c r="GL73" s="46">
        <f t="shared" ca="1" si="60"/>
        <v>0</v>
      </c>
      <c r="GM73" s="46">
        <f t="shared" ca="1" si="60"/>
        <v>0</v>
      </c>
      <c r="GN73" s="46">
        <f t="shared" ca="1" si="61"/>
        <v>0</v>
      </c>
      <c r="GO73" s="46">
        <f t="shared" ca="1" si="61"/>
        <v>0</v>
      </c>
      <c r="GP73" s="46">
        <f t="shared" ca="1" si="61"/>
        <v>0</v>
      </c>
      <c r="GQ73" s="46">
        <f t="shared" ca="1" si="61"/>
        <v>0</v>
      </c>
      <c r="GR73" s="46">
        <f t="shared" ca="1" si="61"/>
        <v>0</v>
      </c>
      <c r="GS73" s="46">
        <f t="shared" ca="1" si="61"/>
        <v>0</v>
      </c>
      <c r="GT73" s="46">
        <f t="shared" ca="1" si="61"/>
        <v>0</v>
      </c>
      <c r="GU73" s="46">
        <f t="shared" ca="1" si="61"/>
        <v>0</v>
      </c>
      <c r="GV73" s="46">
        <f t="shared" ca="1" si="61"/>
        <v>0</v>
      </c>
      <c r="GW73" s="46">
        <f t="shared" ca="1" si="61"/>
        <v>0</v>
      </c>
      <c r="GX73" s="46">
        <f t="shared" ca="1" si="61"/>
        <v>0</v>
      </c>
      <c r="GY73" s="46">
        <f t="shared" ca="1" si="61"/>
        <v>0</v>
      </c>
      <c r="GZ73" s="46">
        <f t="shared" ca="1" si="61"/>
        <v>0</v>
      </c>
      <c r="HA73" s="46">
        <f t="shared" ca="1" si="61"/>
        <v>0</v>
      </c>
      <c r="HB73" s="46">
        <f t="shared" ca="1" si="61"/>
        <v>0</v>
      </c>
      <c r="HC73" s="46">
        <f t="shared" ca="1" si="61"/>
        <v>0</v>
      </c>
      <c r="HD73" s="46">
        <f t="shared" ca="1" si="62"/>
        <v>0</v>
      </c>
      <c r="HE73" s="46">
        <f t="shared" ca="1" si="62"/>
        <v>0</v>
      </c>
      <c r="HF73" s="46">
        <f t="shared" ca="1" si="62"/>
        <v>0</v>
      </c>
      <c r="HG73" s="46">
        <f t="shared" ca="1" si="62"/>
        <v>0</v>
      </c>
      <c r="HH73" s="46">
        <f t="shared" ca="1" si="62"/>
        <v>0</v>
      </c>
      <c r="HI73" s="46">
        <f t="shared" ca="1" si="62"/>
        <v>0</v>
      </c>
      <c r="HJ73" s="46">
        <f t="shared" ca="1" si="62"/>
        <v>0</v>
      </c>
      <c r="HK73" s="46">
        <f t="shared" ca="1" si="62"/>
        <v>0</v>
      </c>
      <c r="HL73" s="46">
        <f t="shared" ca="1" si="62"/>
        <v>0</v>
      </c>
      <c r="HM73" s="46">
        <f t="shared" ca="1" si="62"/>
        <v>0</v>
      </c>
      <c r="HN73" s="46">
        <f t="shared" ca="1" si="62"/>
        <v>0</v>
      </c>
      <c r="HO73" s="46">
        <f t="shared" ca="1" si="62"/>
        <v>0</v>
      </c>
      <c r="HP73" s="46">
        <f t="shared" ca="1" si="62"/>
        <v>0</v>
      </c>
      <c r="HQ73" s="46">
        <f t="shared" ca="1" si="62"/>
        <v>0</v>
      </c>
      <c r="HR73" s="46">
        <f t="shared" ca="1" si="62"/>
        <v>0</v>
      </c>
      <c r="HS73" s="46">
        <f t="shared" ca="1" si="62"/>
        <v>0</v>
      </c>
      <c r="HT73" s="46">
        <f t="shared" ca="1" si="63"/>
        <v>0</v>
      </c>
      <c r="HU73" s="46">
        <f t="shared" ca="1" si="63"/>
        <v>0</v>
      </c>
      <c r="HV73" s="46">
        <f t="shared" ca="1" si="63"/>
        <v>0</v>
      </c>
      <c r="HW73" s="46">
        <f t="shared" ca="1" si="63"/>
        <v>0</v>
      </c>
      <c r="HX73" s="46">
        <f t="shared" ca="1" si="63"/>
        <v>0</v>
      </c>
      <c r="HY73" s="46">
        <f t="shared" ca="1" si="63"/>
        <v>0</v>
      </c>
      <c r="HZ73" s="46">
        <f t="shared" ca="1" si="63"/>
        <v>0</v>
      </c>
      <c r="IA73" s="46">
        <f t="shared" ca="1" si="63"/>
        <v>0</v>
      </c>
      <c r="IB73" s="46">
        <f t="shared" ca="1" si="63"/>
        <v>0</v>
      </c>
      <c r="IC73" s="46">
        <f t="shared" ca="1" si="63"/>
        <v>0</v>
      </c>
      <c r="ID73" s="46">
        <f t="shared" ca="1" si="63"/>
        <v>0</v>
      </c>
      <c r="IE73" s="46">
        <f t="shared" ca="1" si="63"/>
        <v>0</v>
      </c>
      <c r="IF73" s="46">
        <f t="shared" ca="1" si="63"/>
        <v>0</v>
      </c>
      <c r="IG73" s="46">
        <f t="shared" ca="1" si="63"/>
        <v>0</v>
      </c>
      <c r="IH73" s="46">
        <f t="shared" ca="1" si="63"/>
        <v>0</v>
      </c>
      <c r="II73" s="46">
        <f t="shared" ca="1" si="63"/>
        <v>0</v>
      </c>
      <c r="IJ73" s="46">
        <f t="shared" ca="1" si="64"/>
        <v>0</v>
      </c>
      <c r="IK73" s="46">
        <f t="shared" ca="1" si="64"/>
        <v>0</v>
      </c>
      <c r="IL73" s="46">
        <f t="shared" ca="1" si="64"/>
        <v>0</v>
      </c>
      <c r="IM73" s="46">
        <f t="shared" ca="1" si="64"/>
        <v>0</v>
      </c>
      <c r="IN73" s="46">
        <f t="shared" ca="1" si="64"/>
        <v>0</v>
      </c>
      <c r="IO73" s="46">
        <f t="shared" ca="1" si="64"/>
        <v>0</v>
      </c>
      <c r="IP73" s="46">
        <f t="shared" ca="1" si="64"/>
        <v>0</v>
      </c>
      <c r="IQ73" s="46">
        <f t="shared" ca="1" si="64"/>
        <v>0</v>
      </c>
      <c r="IR73" s="46">
        <f t="shared" ca="1" si="64"/>
        <v>0</v>
      </c>
      <c r="IS73" s="46">
        <f t="shared" ca="1" si="64"/>
        <v>0</v>
      </c>
      <c r="IT73" s="46">
        <f t="shared" ca="1" si="64"/>
        <v>0</v>
      </c>
      <c r="IU73" s="46">
        <f t="shared" ca="1" si="64"/>
        <v>0</v>
      </c>
      <c r="IV73" s="46">
        <f t="shared" ca="1" si="64"/>
        <v>0</v>
      </c>
      <c r="IW73" s="46">
        <f t="shared" ca="1" si="64"/>
        <v>0</v>
      </c>
      <c r="IX73" s="46">
        <f t="shared" ca="1" si="64"/>
        <v>0</v>
      </c>
      <c r="IY73" s="46">
        <f t="shared" ca="1" si="64"/>
        <v>0</v>
      </c>
      <c r="IZ73" s="46">
        <f t="shared" ca="1" si="65"/>
        <v>0</v>
      </c>
      <c r="JA73" s="46">
        <f t="shared" ca="1" si="65"/>
        <v>0</v>
      </c>
      <c r="JB73" s="46">
        <f t="shared" ca="1" si="65"/>
        <v>0</v>
      </c>
      <c r="JC73" s="46">
        <f t="shared" ca="1" si="65"/>
        <v>0</v>
      </c>
      <c r="JD73" s="46">
        <f t="shared" ca="1" si="65"/>
        <v>0</v>
      </c>
      <c r="JE73" s="46">
        <f t="shared" ca="1" si="65"/>
        <v>0</v>
      </c>
      <c r="JF73" s="46">
        <f t="shared" ca="1" si="65"/>
        <v>0</v>
      </c>
      <c r="JG73" s="46">
        <f t="shared" ca="1" si="65"/>
        <v>0</v>
      </c>
      <c r="JH73" s="46">
        <f t="shared" ca="1" si="65"/>
        <v>0</v>
      </c>
      <c r="JI73" s="46">
        <f t="shared" ca="1" si="65"/>
        <v>0</v>
      </c>
      <c r="JJ73" s="46">
        <f t="shared" ca="1" si="65"/>
        <v>0</v>
      </c>
      <c r="JK73" s="46">
        <f t="shared" ca="1" si="65"/>
        <v>0</v>
      </c>
      <c r="JL73" s="46">
        <f t="shared" ca="1" si="65"/>
        <v>0</v>
      </c>
      <c r="JM73" s="46">
        <f t="shared" ca="1" si="65"/>
        <v>0</v>
      </c>
      <c r="JN73" s="46">
        <f t="shared" ca="1" si="65"/>
        <v>0</v>
      </c>
      <c r="JO73" s="46">
        <f t="shared" ca="1" si="65"/>
        <v>0</v>
      </c>
      <c r="JP73" s="46">
        <f t="shared" ca="1" si="66"/>
        <v>0</v>
      </c>
      <c r="JQ73" s="46">
        <f t="shared" ca="1" si="66"/>
        <v>0</v>
      </c>
      <c r="JR73" s="46">
        <f t="shared" ca="1" si="66"/>
        <v>0</v>
      </c>
      <c r="JS73" s="46">
        <f t="shared" ca="1" si="66"/>
        <v>0</v>
      </c>
      <c r="JT73" s="46">
        <f t="shared" ca="1" si="66"/>
        <v>0</v>
      </c>
      <c r="JU73" s="46">
        <f t="shared" ca="1" si="66"/>
        <v>0</v>
      </c>
      <c r="JV73" s="46">
        <f t="shared" ca="1" si="66"/>
        <v>0</v>
      </c>
      <c r="JW73" s="46">
        <f t="shared" ca="1" si="66"/>
        <v>0</v>
      </c>
      <c r="JX73" s="46">
        <f t="shared" ca="1" si="66"/>
        <v>0</v>
      </c>
      <c r="JY73" s="46">
        <f t="shared" ca="1" si="66"/>
        <v>0</v>
      </c>
      <c r="JZ73" s="46">
        <f t="shared" ca="1" si="66"/>
        <v>0</v>
      </c>
      <c r="KA73" s="46">
        <f t="shared" ca="1" si="66"/>
        <v>0</v>
      </c>
      <c r="KB73" s="46">
        <f t="shared" ca="1" si="66"/>
        <v>0</v>
      </c>
      <c r="KC73" s="46">
        <f t="shared" ca="1" si="66"/>
        <v>0</v>
      </c>
      <c r="KD73" s="46">
        <f t="shared" ca="1" si="66"/>
        <v>0</v>
      </c>
      <c r="KE73" s="46">
        <f t="shared" ca="1" si="66"/>
        <v>0</v>
      </c>
      <c r="KF73" s="46">
        <f t="shared" ca="1" si="67"/>
        <v>0</v>
      </c>
      <c r="KG73" s="46">
        <f t="shared" ca="1" si="67"/>
        <v>0</v>
      </c>
      <c r="KH73" s="46">
        <f t="shared" ca="1" si="67"/>
        <v>0</v>
      </c>
      <c r="KI73" s="46">
        <f t="shared" ca="1" si="67"/>
        <v>0</v>
      </c>
      <c r="KJ73" s="46">
        <f t="shared" ca="1" si="67"/>
        <v>0</v>
      </c>
      <c r="KK73" s="46">
        <f t="shared" ca="1" si="67"/>
        <v>0</v>
      </c>
      <c r="KL73" s="46">
        <f t="shared" ca="1" si="67"/>
        <v>0</v>
      </c>
      <c r="KM73" s="46">
        <f t="shared" ca="1" si="67"/>
        <v>0</v>
      </c>
      <c r="KN73" s="46">
        <f t="shared" ca="1" si="67"/>
        <v>0</v>
      </c>
      <c r="KO73" s="46">
        <f t="shared" ca="1" si="67"/>
        <v>0</v>
      </c>
      <c r="KP73" s="46">
        <f t="shared" ca="1" si="67"/>
        <v>0</v>
      </c>
      <c r="KQ73" s="46">
        <f t="shared" ca="1" si="67"/>
        <v>0</v>
      </c>
      <c r="KR73" s="46">
        <f t="shared" ca="1" si="67"/>
        <v>0</v>
      </c>
      <c r="KS73" s="46">
        <f t="shared" ca="1" si="67"/>
        <v>0</v>
      </c>
      <c r="KT73" s="46">
        <f t="shared" ca="1" si="67"/>
        <v>0</v>
      </c>
      <c r="KU73" s="46">
        <f t="shared" ca="1" si="67"/>
        <v>0</v>
      </c>
      <c r="KV73" s="46">
        <f t="shared" ca="1" si="68"/>
        <v>0</v>
      </c>
      <c r="KW73" s="46">
        <f t="shared" ca="1" si="68"/>
        <v>0</v>
      </c>
      <c r="KX73" s="46">
        <f t="shared" ca="1" si="68"/>
        <v>0</v>
      </c>
      <c r="KY73" s="46">
        <f t="shared" ca="1" si="68"/>
        <v>0</v>
      </c>
      <c r="KZ73" s="46">
        <f t="shared" ca="1" si="68"/>
        <v>0</v>
      </c>
      <c r="LA73" s="46">
        <f t="shared" ca="1" si="68"/>
        <v>0</v>
      </c>
      <c r="LB73" s="46">
        <f t="shared" ca="1" si="68"/>
        <v>0</v>
      </c>
      <c r="LC73" s="46">
        <f t="shared" ca="1" si="68"/>
        <v>0</v>
      </c>
      <c r="LD73" s="46">
        <f t="shared" ca="1" si="68"/>
        <v>0</v>
      </c>
      <c r="LE73" s="46">
        <f t="shared" ca="1" si="68"/>
        <v>0</v>
      </c>
      <c r="LF73" s="46">
        <f t="shared" ca="1" si="68"/>
        <v>0</v>
      </c>
      <c r="LG73" s="46">
        <f t="shared" ca="1" si="69"/>
        <v>0</v>
      </c>
      <c r="LH73" s="46">
        <f t="shared" ca="1" si="69"/>
        <v>0</v>
      </c>
      <c r="LI73" s="46">
        <f t="shared" ca="1" si="69"/>
        <v>0</v>
      </c>
      <c r="LJ73" s="46">
        <f t="shared" ca="1" si="69"/>
        <v>0</v>
      </c>
      <c r="LK73" s="46">
        <f t="shared" ca="1" si="69"/>
        <v>0</v>
      </c>
      <c r="LL73" s="46">
        <f t="shared" ca="1" si="69"/>
        <v>0</v>
      </c>
      <c r="LM73" s="46">
        <f t="shared" ca="1" si="69"/>
        <v>0</v>
      </c>
      <c r="LN73" s="46">
        <f t="shared" ca="1" si="69"/>
        <v>0</v>
      </c>
      <c r="LO73" s="46">
        <f t="shared" ca="1" si="69"/>
        <v>0</v>
      </c>
      <c r="LP73" s="46">
        <f t="shared" ca="1" si="69"/>
        <v>0</v>
      </c>
      <c r="LQ73" s="46">
        <f t="shared" ca="1" si="69"/>
        <v>0</v>
      </c>
      <c r="LR73" s="46">
        <f t="shared" ca="1" si="69"/>
        <v>0</v>
      </c>
      <c r="LS73" s="46">
        <f t="shared" ca="1" si="69"/>
        <v>0</v>
      </c>
      <c r="LT73" s="46">
        <f t="shared" ca="1" si="69"/>
        <v>0</v>
      </c>
    </row>
    <row r="74" spans="1:332" ht="24.6" customHeight="1">
      <c r="A74" s="121">
        <v>13</v>
      </c>
      <c r="B74" s="19"/>
      <c r="C74" s="21"/>
      <c r="D74" s="21"/>
      <c r="E74" s="215" t="str">
        <f t="shared" ca="1" si="25"/>
        <v/>
      </c>
      <c r="F74" s="215">
        <f t="shared" ca="1" si="26"/>
        <v>0</v>
      </c>
      <c r="G74" s="218"/>
      <c r="H74" s="217" t="str">
        <f t="shared" si="27"/>
        <v>Falta(n) Fecha(s)</v>
      </c>
      <c r="I74" s="72"/>
      <c r="J74" s="72"/>
      <c r="K74" s="72"/>
      <c r="L74" s="72"/>
      <c r="M74" s="72"/>
      <c r="N74" s="72"/>
      <c r="O74" s="72"/>
      <c r="P74" s="72"/>
      <c r="Q74" s="210" t="str" cm="1">
        <f t="array" ref="Q74">IF(SUM(COUNTIF(J74:P74,{"SI","NO APLICA"}))=0,
   "",
   IF(SUM(COUNTIF(J74:P74,{"SI","NO APLICA"}))=COLUMNS(J74:P74),
      "CUMPLE",
      "NO CUMPLE"))</f>
        <v/>
      </c>
      <c r="R74" s="72"/>
      <c r="S74" s="19"/>
      <c r="T74" s="72"/>
      <c r="U74" s="19"/>
      <c r="V74" s="72"/>
      <c r="W74" s="72"/>
      <c r="X74" s="72"/>
      <c r="Y74" s="210" t="str">
        <f t="shared" si="70"/>
        <v/>
      </c>
      <c r="Z74" s="211" t="str">
        <f t="shared" si="71"/>
        <v/>
      </c>
      <c r="AA74" s="476"/>
      <c r="AB74" s="477"/>
      <c r="AD74" s="122" t="str">
        <f t="shared" ca="1" si="28"/>
        <v/>
      </c>
      <c r="AE74" s="122" t="str">
        <f t="shared" ca="1" si="28"/>
        <v/>
      </c>
      <c r="AF74" s="123">
        <f t="shared" ca="1" si="28"/>
        <v>0</v>
      </c>
      <c r="AG74" s="122" t="str">
        <f t="shared" ca="1" si="29"/>
        <v/>
      </c>
      <c r="AH74" s="122" t="str">
        <f t="shared" ca="1" si="29"/>
        <v/>
      </c>
      <c r="AI74" s="123">
        <f t="shared" ca="1" si="29"/>
        <v>0</v>
      </c>
      <c r="AW74" s="46" t="str">
        <f t="shared" ca="1" si="30"/>
        <v/>
      </c>
      <c r="AX74" s="46">
        <f t="shared" ca="1" si="30"/>
        <v>1</v>
      </c>
      <c r="AY74" s="96">
        <v>13</v>
      </c>
      <c r="AZ74" s="47" t="str">
        <f t="shared" ca="1" si="31"/>
        <v/>
      </c>
      <c r="BA74" s="47">
        <f t="shared" ca="1" si="32"/>
        <v>0</v>
      </c>
      <c r="BB74" s="90" t="str">
        <f t="shared" si="33"/>
        <v/>
      </c>
      <c r="BC74" s="124">
        <v>13</v>
      </c>
      <c r="BD74" s="125">
        <f t="shared" ca="1" si="34"/>
        <v>1</v>
      </c>
      <c r="BE74" s="126">
        <f t="shared" ca="1" si="35"/>
        <v>1</v>
      </c>
      <c r="BF74" s="90">
        <f t="shared" ca="1" si="36"/>
        <v>0</v>
      </c>
      <c r="BG74" s="90">
        <f t="shared" ca="1" si="75"/>
        <v>0</v>
      </c>
      <c r="BH74" s="90" t="str">
        <f t="shared" ca="1" si="72"/>
        <v/>
      </c>
      <c r="BI74" s="90" t="e">
        <f t="shared" ca="1" si="37"/>
        <v>#NUM!</v>
      </c>
      <c r="BJ74" s="90" t="str">
        <f t="shared" ca="1" si="38"/>
        <v/>
      </c>
      <c r="BK74" s="127">
        <f t="shared" ca="1" si="39"/>
        <v>0</v>
      </c>
      <c r="BL74" s="128" t="e">
        <f t="shared" ca="1" si="40"/>
        <v>#NUM!</v>
      </c>
      <c r="BM74" s="128" t="e">
        <f t="shared" ca="1" si="41"/>
        <v>#NUM!</v>
      </c>
      <c r="BN74" s="128" t="str">
        <f t="shared" ca="1" si="42"/>
        <v/>
      </c>
      <c r="BO74" s="128" t="str">
        <f t="shared" ca="1" si="73"/>
        <v/>
      </c>
      <c r="BP74" s="90">
        <f t="shared" ca="1" si="43"/>
        <v>0</v>
      </c>
      <c r="BQ74" s="90">
        <f t="shared" ca="1" si="44"/>
        <v>0</v>
      </c>
      <c r="BR74" s="90">
        <f t="shared" ca="1" si="76"/>
        <v>0</v>
      </c>
      <c r="BS74" s="90" t="str">
        <f t="shared" ca="1" si="45"/>
        <v/>
      </c>
      <c r="BT74" s="90" t="e">
        <f t="shared" ca="1" si="46"/>
        <v>#NUM!</v>
      </c>
      <c r="BU74" s="90" t="e">
        <f t="shared" ca="1" si="47"/>
        <v>#NUM!</v>
      </c>
      <c r="BV74" s="127">
        <f t="shared" ca="1" si="48"/>
        <v>0</v>
      </c>
      <c r="BW74" s="128" t="e">
        <f t="shared" ca="1" si="49"/>
        <v>#NUM!</v>
      </c>
      <c r="BX74" s="128" t="e">
        <f t="shared" ca="1" si="50"/>
        <v>#NUM!</v>
      </c>
      <c r="BY74" s="128" t="str">
        <f t="shared" ca="1" si="51"/>
        <v/>
      </c>
      <c r="BZ74" s="128" t="str">
        <f t="shared" ca="1" si="74"/>
        <v/>
      </c>
      <c r="CA74" s="90">
        <f t="shared" ca="1" si="52"/>
        <v>0</v>
      </c>
      <c r="CB74" s="90"/>
      <c r="CC74" s="90"/>
      <c r="CD74" s="129"/>
      <c r="CE74" s="130">
        <f t="shared" ca="1" si="53"/>
        <v>0</v>
      </c>
      <c r="CF74" s="46">
        <f t="shared" ca="1" si="54"/>
        <v>0</v>
      </c>
      <c r="CG74" s="46">
        <f t="shared" ca="1" si="54"/>
        <v>0</v>
      </c>
      <c r="CH74" s="46">
        <f t="shared" ca="1" si="54"/>
        <v>0</v>
      </c>
      <c r="CI74" s="46">
        <f t="shared" ca="1" si="54"/>
        <v>0</v>
      </c>
      <c r="CJ74" s="46">
        <f t="shared" ca="1" si="54"/>
        <v>0</v>
      </c>
      <c r="CK74" s="46">
        <f t="shared" ca="1" si="54"/>
        <v>0</v>
      </c>
      <c r="CL74" s="46">
        <f t="shared" ca="1" si="54"/>
        <v>0</v>
      </c>
      <c r="CM74" s="46">
        <f t="shared" ca="1" si="54"/>
        <v>0</v>
      </c>
      <c r="CN74" s="46">
        <f t="shared" ca="1" si="54"/>
        <v>0</v>
      </c>
      <c r="CO74" s="46">
        <f t="shared" ca="1" si="54"/>
        <v>0</v>
      </c>
      <c r="CP74" s="46">
        <f t="shared" ca="1" si="54"/>
        <v>0</v>
      </c>
      <c r="CQ74" s="46">
        <f t="shared" ca="1" si="54"/>
        <v>0</v>
      </c>
      <c r="CR74" s="46">
        <f t="shared" ca="1" si="54"/>
        <v>0</v>
      </c>
      <c r="CS74" s="46">
        <f t="shared" ca="1" si="54"/>
        <v>0</v>
      </c>
      <c r="CT74" s="46">
        <f t="shared" ca="1" si="54"/>
        <v>0</v>
      </c>
      <c r="CU74" s="46">
        <f t="shared" ca="1" si="54"/>
        <v>0</v>
      </c>
      <c r="CV74" s="46">
        <f t="shared" ca="1" si="55"/>
        <v>0</v>
      </c>
      <c r="CW74" s="46">
        <f t="shared" ca="1" si="55"/>
        <v>0</v>
      </c>
      <c r="CX74" s="46">
        <f t="shared" ca="1" si="55"/>
        <v>0</v>
      </c>
      <c r="CY74" s="46">
        <f t="shared" ca="1" si="55"/>
        <v>0</v>
      </c>
      <c r="CZ74" s="46">
        <f t="shared" ca="1" si="55"/>
        <v>0</v>
      </c>
      <c r="DA74" s="46">
        <f t="shared" ca="1" si="55"/>
        <v>0</v>
      </c>
      <c r="DB74" s="46">
        <f t="shared" ca="1" si="55"/>
        <v>0</v>
      </c>
      <c r="DC74" s="46">
        <f t="shared" ca="1" si="55"/>
        <v>0</v>
      </c>
      <c r="DD74" s="46">
        <f t="shared" ca="1" si="55"/>
        <v>0</v>
      </c>
      <c r="DE74" s="46">
        <f t="shared" ca="1" si="55"/>
        <v>0</v>
      </c>
      <c r="DF74" s="46">
        <f t="shared" ca="1" si="55"/>
        <v>0</v>
      </c>
      <c r="DG74" s="46">
        <f t="shared" ca="1" si="55"/>
        <v>0</v>
      </c>
      <c r="DH74" s="46">
        <f t="shared" ca="1" si="55"/>
        <v>0</v>
      </c>
      <c r="DI74" s="46">
        <f t="shared" ca="1" si="55"/>
        <v>0</v>
      </c>
      <c r="DJ74" s="46">
        <f t="shared" ca="1" si="55"/>
        <v>0</v>
      </c>
      <c r="DK74" s="46">
        <f t="shared" ca="1" si="55"/>
        <v>0</v>
      </c>
      <c r="DL74" s="46">
        <f t="shared" ca="1" si="56"/>
        <v>0</v>
      </c>
      <c r="DM74" s="46">
        <f t="shared" ca="1" si="56"/>
        <v>0</v>
      </c>
      <c r="DN74" s="46">
        <f t="shared" ca="1" si="56"/>
        <v>0</v>
      </c>
      <c r="DO74" s="46">
        <f t="shared" ca="1" si="56"/>
        <v>0</v>
      </c>
      <c r="DP74" s="46">
        <f t="shared" ca="1" si="56"/>
        <v>0</v>
      </c>
      <c r="DQ74" s="46">
        <f t="shared" ca="1" si="56"/>
        <v>0</v>
      </c>
      <c r="DR74" s="46">
        <f t="shared" ca="1" si="56"/>
        <v>0</v>
      </c>
      <c r="DS74" s="46">
        <f t="shared" ca="1" si="56"/>
        <v>0</v>
      </c>
      <c r="DT74" s="46">
        <f t="shared" ca="1" si="56"/>
        <v>0</v>
      </c>
      <c r="DU74" s="46">
        <f t="shared" ca="1" si="56"/>
        <v>0</v>
      </c>
      <c r="DV74" s="46">
        <f t="shared" ca="1" si="56"/>
        <v>0</v>
      </c>
      <c r="DW74" s="46">
        <f t="shared" ca="1" si="56"/>
        <v>0</v>
      </c>
      <c r="DX74" s="46">
        <f t="shared" ca="1" si="56"/>
        <v>0</v>
      </c>
      <c r="DY74" s="46">
        <f t="shared" ca="1" si="56"/>
        <v>0</v>
      </c>
      <c r="DZ74" s="46">
        <f t="shared" ca="1" si="56"/>
        <v>0</v>
      </c>
      <c r="EA74" s="46">
        <f t="shared" ca="1" si="56"/>
        <v>0</v>
      </c>
      <c r="EB74" s="46">
        <f t="shared" ca="1" si="57"/>
        <v>0</v>
      </c>
      <c r="EC74" s="46">
        <f t="shared" ca="1" si="57"/>
        <v>0</v>
      </c>
      <c r="ED74" s="46">
        <f t="shared" ca="1" si="57"/>
        <v>0</v>
      </c>
      <c r="EE74" s="46">
        <f t="shared" ca="1" si="57"/>
        <v>0</v>
      </c>
      <c r="EF74" s="46">
        <f t="shared" ca="1" si="57"/>
        <v>0</v>
      </c>
      <c r="EG74" s="46">
        <f t="shared" ca="1" si="57"/>
        <v>0</v>
      </c>
      <c r="EH74" s="46">
        <f t="shared" ca="1" si="57"/>
        <v>0</v>
      </c>
      <c r="EI74" s="46">
        <f t="shared" ca="1" si="57"/>
        <v>0</v>
      </c>
      <c r="EJ74" s="46">
        <f t="shared" ca="1" si="57"/>
        <v>0</v>
      </c>
      <c r="EK74" s="46">
        <f t="shared" ca="1" si="57"/>
        <v>0</v>
      </c>
      <c r="EL74" s="46">
        <f t="shared" ca="1" si="57"/>
        <v>0</v>
      </c>
      <c r="EM74" s="46">
        <f t="shared" ca="1" si="57"/>
        <v>0</v>
      </c>
      <c r="EN74" s="46">
        <f t="shared" ca="1" si="57"/>
        <v>0</v>
      </c>
      <c r="EO74" s="46">
        <f t="shared" ca="1" si="57"/>
        <v>0</v>
      </c>
      <c r="EP74" s="46">
        <f t="shared" ca="1" si="57"/>
        <v>0</v>
      </c>
      <c r="EQ74" s="46">
        <f t="shared" ca="1" si="57"/>
        <v>0</v>
      </c>
      <c r="ER74" s="46">
        <f t="shared" ca="1" si="58"/>
        <v>0</v>
      </c>
      <c r="ES74" s="46">
        <f t="shared" ca="1" si="58"/>
        <v>0</v>
      </c>
      <c r="ET74" s="46">
        <f t="shared" ca="1" si="58"/>
        <v>0</v>
      </c>
      <c r="EU74" s="46">
        <f t="shared" ca="1" si="58"/>
        <v>0</v>
      </c>
      <c r="EV74" s="46">
        <f t="shared" ca="1" si="58"/>
        <v>0</v>
      </c>
      <c r="EW74" s="46">
        <f t="shared" ca="1" si="58"/>
        <v>0</v>
      </c>
      <c r="EX74" s="46">
        <f t="shared" ca="1" si="58"/>
        <v>0</v>
      </c>
      <c r="EY74" s="46">
        <f t="shared" ca="1" si="58"/>
        <v>0</v>
      </c>
      <c r="EZ74" s="46">
        <f t="shared" ca="1" si="58"/>
        <v>0</v>
      </c>
      <c r="FA74" s="46">
        <f t="shared" ca="1" si="58"/>
        <v>0</v>
      </c>
      <c r="FB74" s="46">
        <f t="shared" ca="1" si="58"/>
        <v>0</v>
      </c>
      <c r="FC74" s="46">
        <f t="shared" ca="1" si="58"/>
        <v>0</v>
      </c>
      <c r="FD74" s="46">
        <f t="shared" ca="1" si="58"/>
        <v>0</v>
      </c>
      <c r="FE74" s="46">
        <f t="shared" ca="1" si="58"/>
        <v>0</v>
      </c>
      <c r="FF74" s="46">
        <f t="shared" ca="1" si="58"/>
        <v>0</v>
      </c>
      <c r="FG74" s="46">
        <f t="shared" ca="1" si="58"/>
        <v>0</v>
      </c>
      <c r="FH74" s="46">
        <f t="shared" ca="1" si="59"/>
        <v>0</v>
      </c>
      <c r="FI74" s="46">
        <f t="shared" ca="1" si="59"/>
        <v>0</v>
      </c>
      <c r="FJ74" s="46">
        <f t="shared" ca="1" si="59"/>
        <v>0</v>
      </c>
      <c r="FK74" s="46">
        <f t="shared" ca="1" si="59"/>
        <v>0</v>
      </c>
      <c r="FL74" s="46">
        <f t="shared" ca="1" si="59"/>
        <v>0</v>
      </c>
      <c r="FM74" s="46">
        <f t="shared" ca="1" si="59"/>
        <v>0</v>
      </c>
      <c r="FN74" s="46">
        <f t="shared" ca="1" si="59"/>
        <v>0</v>
      </c>
      <c r="FO74" s="46">
        <f t="shared" ca="1" si="59"/>
        <v>0</v>
      </c>
      <c r="FP74" s="46">
        <f t="shared" ca="1" si="59"/>
        <v>0</v>
      </c>
      <c r="FQ74" s="46">
        <f t="shared" ca="1" si="59"/>
        <v>0</v>
      </c>
      <c r="FR74" s="46">
        <f t="shared" ca="1" si="59"/>
        <v>0</v>
      </c>
      <c r="FS74" s="46">
        <f t="shared" ca="1" si="59"/>
        <v>0</v>
      </c>
      <c r="FT74" s="46">
        <f t="shared" ca="1" si="59"/>
        <v>0</v>
      </c>
      <c r="FU74" s="46">
        <f t="shared" ca="1" si="59"/>
        <v>0</v>
      </c>
      <c r="FV74" s="46">
        <f t="shared" ca="1" si="59"/>
        <v>0</v>
      </c>
      <c r="FW74" s="46">
        <f t="shared" ca="1" si="59"/>
        <v>0</v>
      </c>
      <c r="FX74" s="46">
        <f t="shared" ca="1" si="60"/>
        <v>0</v>
      </c>
      <c r="FY74" s="46">
        <f t="shared" ca="1" si="60"/>
        <v>0</v>
      </c>
      <c r="FZ74" s="46">
        <f t="shared" ca="1" si="60"/>
        <v>0</v>
      </c>
      <c r="GA74" s="46">
        <f t="shared" ca="1" si="60"/>
        <v>0</v>
      </c>
      <c r="GB74" s="46">
        <f t="shared" ca="1" si="60"/>
        <v>0</v>
      </c>
      <c r="GC74" s="46">
        <f t="shared" ca="1" si="60"/>
        <v>0</v>
      </c>
      <c r="GD74" s="46">
        <f t="shared" ca="1" si="60"/>
        <v>0</v>
      </c>
      <c r="GE74" s="46">
        <f t="shared" ca="1" si="60"/>
        <v>0</v>
      </c>
      <c r="GF74" s="46">
        <f t="shared" ca="1" si="60"/>
        <v>0</v>
      </c>
      <c r="GG74" s="46">
        <f t="shared" ca="1" si="60"/>
        <v>0</v>
      </c>
      <c r="GH74" s="46">
        <f t="shared" ca="1" si="60"/>
        <v>0</v>
      </c>
      <c r="GI74" s="46">
        <f t="shared" ca="1" si="60"/>
        <v>0</v>
      </c>
      <c r="GJ74" s="46">
        <f t="shared" ca="1" si="60"/>
        <v>0</v>
      </c>
      <c r="GK74" s="46">
        <f t="shared" ca="1" si="60"/>
        <v>0</v>
      </c>
      <c r="GL74" s="46">
        <f t="shared" ca="1" si="60"/>
        <v>0</v>
      </c>
      <c r="GM74" s="46">
        <f t="shared" ca="1" si="60"/>
        <v>0</v>
      </c>
      <c r="GN74" s="46">
        <f t="shared" ca="1" si="61"/>
        <v>0</v>
      </c>
      <c r="GO74" s="46">
        <f t="shared" ca="1" si="61"/>
        <v>0</v>
      </c>
      <c r="GP74" s="46">
        <f t="shared" ca="1" si="61"/>
        <v>0</v>
      </c>
      <c r="GQ74" s="46">
        <f t="shared" ca="1" si="61"/>
        <v>0</v>
      </c>
      <c r="GR74" s="46">
        <f t="shared" ca="1" si="61"/>
        <v>0</v>
      </c>
      <c r="GS74" s="46">
        <f t="shared" ca="1" si="61"/>
        <v>0</v>
      </c>
      <c r="GT74" s="46">
        <f t="shared" ca="1" si="61"/>
        <v>0</v>
      </c>
      <c r="GU74" s="46">
        <f t="shared" ca="1" si="61"/>
        <v>0</v>
      </c>
      <c r="GV74" s="46">
        <f t="shared" ca="1" si="61"/>
        <v>0</v>
      </c>
      <c r="GW74" s="46">
        <f t="shared" ca="1" si="61"/>
        <v>0</v>
      </c>
      <c r="GX74" s="46">
        <f t="shared" ca="1" si="61"/>
        <v>0</v>
      </c>
      <c r="GY74" s="46">
        <f t="shared" ca="1" si="61"/>
        <v>0</v>
      </c>
      <c r="GZ74" s="46">
        <f t="shared" ca="1" si="61"/>
        <v>0</v>
      </c>
      <c r="HA74" s="46">
        <f t="shared" ca="1" si="61"/>
        <v>0</v>
      </c>
      <c r="HB74" s="46">
        <f t="shared" ca="1" si="61"/>
        <v>0</v>
      </c>
      <c r="HC74" s="46">
        <f t="shared" ca="1" si="61"/>
        <v>0</v>
      </c>
      <c r="HD74" s="46">
        <f t="shared" ca="1" si="62"/>
        <v>0</v>
      </c>
      <c r="HE74" s="46">
        <f t="shared" ca="1" si="62"/>
        <v>0</v>
      </c>
      <c r="HF74" s="46">
        <f t="shared" ca="1" si="62"/>
        <v>0</v>
      </c>
      <c r="HG74" s="46">
        <f t="shared" ca="1" si="62"/>
        <v>0</v>
      </c>
      <c r="HH74" s="46">
        <f t="shared" ca="1" si="62"/>
        <v>0</v>
      </c>
      <c r="HI74" s="46">
        <f t="shared" ca="1" si="62"/>
        <v>0</v>
      </c>
      <c r="HJ74" s="46">
        <f t="shared" ca="1" si="62"/>
        <v>0</v>
      </c>
      <c r="HK74" s="46">
        <f t="shared" ca="1" si="62"/>
        <v>0</v>
      </c>
      <c r="HL74" s="46">
        <f t="shared" ca="1" si="62"/>
        <v>0</v>
      </c>
      <c r="HM74" s="46">
        <f t="shared" ca="1" si="62"/>
        <v>0</v>
      </c>
      <c r="HN74" s="46">
        <f t="shared" ca="1" si="62"/>
        <v>0</v>
      </c>
      <c r="HO74" s="46">
        <f t="shared" ca="1" si="62"/>
        <v>0</v>
      </c>
      <c r="HP74" s="46">
        <f t="shared" ca="1" si="62"/>
        <v>0</v>
      </c>
      <c r="HQ74" s="46">
        <f t="shared" ca="1" si="62"/>
        <v>0</v>
      </c>
      <c r="HR74" s="46">
        <f t="shared" ca="1" si="62"/>
        <v>0</v>
      </c>
      <c r="HS74" s="46">
        <f t="shared" ca="1" si="62"/>
        <v>0</v>
      </c>
      <c r="HT74" s="46">
        <f t="shared" ca="1" si="63"/>
        <v>0</v>
      </c>
      <c r="HU74" s="46">
        <f t="shared" ca="1" si="63"/>
        <v>0</v>
      </c>
      <c r="HV74" s="46">
        <f t="shared" ca="1" si="63"/>
        <v>0</v>
      </c>
      <c r="HW74" s="46">
        <f t="shared" ca="1" si="63"/>
        <v>0</v>
      </c>
      <c r="HX74" s="46">
        <f t="shared" ca="1" si="63"/>
        <v>0</v>
      </c>
      <c r="HY74" s="46">
        <f t="shared" ca="1" si="63"/>
        <v>0</v>
      </c>
      <c r="HZ74" s="46">
        <f t="shared" ca="1" si="63"/>
        <v>0</v>
      </c>
      <c r="IA74" s="46">
        <f t="shared" ca="1" si="63"/>
        <v>0</v>
      </c>
      <c r="IB74" s="46">
        <f t="shared" ca="1" si="63"/>
        <v>0</v>
      </c>
      <c r="IC74" s="46">
        <f t="shared" ca="1" si="63"/>
        <v>0</v>
      </c>
      <c r="ID74" s="46">
        <f t="shared" ca="1" si="63"/>
        <v>0</v>
      </c>
      <c r="IE74" s="46">
        <f t="shared" ca="1" si="63"/>
        <v>0</v>
      </c>
      <c r="IF74" s="46">
        <f t="shared" ca="1" si="63"/>
        <v>0</v>
      </c>
      <c r="IG74" s="46">
        <f t="shared" ca="1" si="63"/>
        <v>0</v>
      </c>
      <c r="IH74" s="46">
        <f t="shared" ca="1" si="63"/>
        <v>0</v>
      </c>
      <c r="II74" s="46">
        <f t="shared" ca="1" si="63"/>
        <v>0</v>
      </c>
      <c r="IJ74" s="46">
        <f t="shared" ca="1" si="64"/>
        <v>0</v>
      </c>
      <c r="IK74" s="46">
        <f t="shared" ca="1" si="64"/>
        <v>0</v>
      </c>
      <c r="IL74" s="46">
        <f t="shared" ca="1" si="64"/>
        <v>0</v>
      </c>
      <c r="IM74" s="46">
        <f t="shared" ca="1" si="64"/>
        <v>0</v>
      </c>
      <c r="IN74" s="46">
        <f t="shared" ca="1" si="64"/>
        <v>0</v>
      </c>
      <c r="IO74" s="46">
        <f t="shared" ca="1" si="64"/>
        <v>0</v>
      </c>
      <c r="IP74" s="46">
        <f t="shared" ca="1" si="64"/>
        <v>0</v>
      </c>
      <c r="IQ74" s="46">
        <f t="shared" ca="1" si="64"/>
        <v>0</v>
      </c>
      <c r="IR74" s="46">
        <f t="shared" ca="1" si="64"/>
        <v>0</v>
      </c>
      <c r="IS74" s="46">
        <f t="shared" ca="1" si="64"/>
        <v>0</v>
      </c>
      <c r="IT74" s="46">
        <f t="shared" ca="1" si="64"/>
        <v>0</v>
      </c>
      <c r="IU74" s="46">
        <f t="shared" ca="1" si="64"/>
        <v>0</v>
      </c>
      <c r="IV74" s="46">
        <f t="shared" ca="1" si="64"/>
        <v>0</v>
      </c>
      <c r="IW74" s="46">
        <f t="shared" ca="1" si="64"/>
        <v>0</v>
      </c>
      <c r="IX74" s="46">
        <f t="shared" ca="1" si="64"/>
        <v>0</v>
      </c>
      <c r="IY74" s="46">
        <f t="shared" ca="1" si="64"/>
        <v>0</v>
      </c>
      <c r="IZ74" s="46">
        <f t="shared" ca="1" si="65"/>
        <v>0</v>
      </c>
      <c r="JA74" s="46">
        <f t="shared" ca="1" si="65"/>
        <v>0</v>
      </c>
      <c r="JB74" s="46">
        <f t="shared" ca="1" si="65"/>
        <v>0</v>
      </c>
      <c r="JC74" s="46">
        <f t="shared" ca="1" si="65"/>
        <v>0</v>
      </c>
      <c r="JD74" s="46">
        <f t="shared" ca="1" si="65"/>
        <v>0</v>
      </c>
      <c r="JE74" s="46">
        <f t="shared" ca="1" si="65"/>
        <v>0</v>
      </c>
      <c r="JF74" s="46">
        <f t="shared" ca="1" si="65"/>
        <v>0</v>
      </c>
      <c r="JG74" s="46">
        <f t="shared" ca="1" si="65"/>
        <v>0</v>
      </c>
      <c r="JH74" s="46">
        <f t="shared" ca="1" si="65"/>
        <v>0</v>
      </c>
      <c r="JI74" s="46">
        <f t="shared" ca="1" si="65"/>
        <v>0</v>
      </c>
      <c r="JJ74" s="46">
        <f t="shared" ca="1" si="65"/>
        <v>0</v>
      </c>
      <c r="JK74" s="46">
        <f t="shared" ca="1" si="65"/>
        <v>0</v>
      </c>
      <c r="JL74" s="46">
        <f t="shared" ca="1" si="65"/>
        <v>0</v>
      </c>
      <c r="JM74" s="46">
        <f t="shared" ca="1" si="65"/>
        <v>0</v>
      </c>
      <c r="JN74" s="46">
        <f t="shared" ca="1" si="65"/>
        <v>0</v>
      </c>
      <c r="JO74" s="46">
        <f t="shared" ca="1" si="65"/>
        <v>0</v>
      </c>
      <c r="JP74" s="46">
        <f t="shared" ca="1" si="66"/>
        <v>0</v>
      </c>
      <c r="JQ74" s="46">
        <f t="shared" ca="1" si="66"/>
        <v>0</v>
      </c>
      <c r="JR74" s="46">
        <f t="shared" ca="1" si="66"/>
        <v>0</v>
      </c>
      <c r="JS74" s="46">
        <f t="shared" ca="1" si="66"/>
        <v>0</v>
      </c>
      <c r="JT74" s="46">
        <f t="shared" ca="1" si="66"/>
        <v>0</v>
      </c>
      <c r="JU74" s="46">
        <f t="shared" ca="1" si="66"/>
        <v>0</v>
      </c>
      <c r="JV74" s="46">
        <f t="shared" ca="1" si="66"/>
        <v>0</v>
      </c>
      <c r="JW74" s="46">
        <f t="shared" ca="1" si="66"/>
        <v>0</v>
      </c>
      <c r="JX74" s="46">
        <f t="shared" ca="1" si="66"/>
        <v>0</v>
      </c>
      <c r="JY74" s="46">
        <f t="shared" ca="1" si="66"/>
        <v>0</v>
      </c>
      <c r="JZ74" s="46">
        <f t="shared" ca="1" si="66"/>
        <v>0</v>
      </c>
      <c r="KA74" s="46">
        <f t="shared" ca="1" si="66"/>
        <v>0</v>
      </c>
      <c r="KB74" s="46">
        <f t="shared" ca="1" si="66"/>
        <v>0</v>
      </c>
      <c r="KC74" s="46">
        <f t="shared" ca="1" si="66"/>
        <v>0</v>
      </c>
      <c r="KD74" s="46">
        <f t="shared" ca="1" si="66"/>
        <v>0</v>
      </c>
      <c r="KE74" s="46">
        <f t="shared" ca="1" si="66"/>
        <v>0</v>
      </c>
      <c r="KF74" s="46">
        <f t="shared" ca="1" si="67"/>
        <v>0</v>
      </c>
      <c r="KG74" s="46">
        <f t="shared" ca="1" si="67"/>
        <v>0</v>
      </c>
      <c r="KH74" s="46">
        <f t="shared" ca="1" si="67"/>
        <v>0</v>
      </c>
      <c r="KI74" s="46">
        <f t="shared" ca="1" si="67"/>
        <v>0</v>
      </c>
      <c r="KJ74" s="46">
        <f t="shared" ca="1" si="67"/>
        <v>0</v>
      </c>
      <c r="KK74" s="46">
        <f t="shared" ca="1" si="67"/>
        <v>0</v>
      </c>
      <c r="KL74" s="46">
        <f t="shared" ca="1" si="67"/>
        <v>0</v>
      </c>
      <c r="KM74" s="46">
        <f t="shared" ca="1" si="67"/>
        <v>0</v>
      </c>
      <c r="KN74" s="46">
        <f t="shared" ca="1" si="67"/>
        <v>0</v>
      </c>
      <c r="KO74" s="46">
        <f t="shared" ca="1" si="67"/>
        <v>0</v>
      </c>
      <c r="KP74" s="46">
        <f t="shared" ca="1" si="67"/>
        <v>0</v>
      </c>
      <c r="KQ74" s="46">
        <f t="shared" ca="1" si="67"/>
        <v>0</v>
      </c>
      <c r="KR74" s="46">
        <f t="shared" ca="1" si="67"/>
        <v>0</v>
      </c>
      <c r="KS74" s="46">
        <f t="shared" ca="1" si="67"/>
        <v>0</v>
      </c>
      <c r="KT74" s="46">
        <f t="shared" ca="1" si="67"/>
        <v>0</v>
      </c>
      <c r="KU74" s="46">
        <f t="shared" ca="1" si="67"/>
        <v>0</v>
      </c>
      <c r="KV74" s="46">
        <f t="shared" ca="1" si="68"/>
        <v>0</v>
      </c>
      <c r="KW74" s="46">
        <f t="shared" ca="1" si="68"/>
        <v>0</v>
      </c>
      <c r="KX74" s="46">
        <f t="shared" ca="1" si="68"/>
        <v>0</v>
      </c>
      <c r="KY74" s="46">
        <f t="shared" ca="1" si="68"/>
        <v>0</v>
      </c>
      <c r="KZ74" s="46">
        <f t="shared" ca="1" si="68"/>
        <v>0</v>
      </c>
      <c r="LA74" s="46">
        <f t="shared" ca="1" si="68"/>
        <v>0</v>
      </c>
      <c r="LB74" s="46">
        <f t="shared" ca="1" si="68"/>
        <v>0</v>
      </c>
      <c r="LC74" s="46">
        <f t="shared" ca="1" si="68"/>
        <v>0</v>
      </c>
      <c r="LD74" s="46">
        <f t="shared" ca="1" si="68"/>
        <v>0</v>
      </c>
      <c r="LE74" s="46">
        <f t="shared" ca="1" si="68"/>
        <v>0</v>
      </c>
      <c r="LF74" s="46">
        <f t="shared" ca="1" si="68"/>
        <v>0</v>
      </c>
      <c r="LG74" s="46">
        <f t="shared" ca="1" si="69"/>
        <v>0</v>
      </c>
      <c r="LH74" s="46">
        <f t="shared" ca="1" si="69"/>
        <v>0</v>
      </c>
      <c r="LI74" s="46">
        <f t="shared" ca="1" si="69"/>
        <v>0</v>
      </c>
      <c r="LJ74" s="46">
        <f t="shared" ca="1" si="69"/>
        <v>0</v>
      </c>
      <c r="LK74" s="46">
        <f t="shared" ca="1" si="69"/>
        <v>0</v>
      </c>
      <c r="LL74" s="46">
        <f t="shared" ca="1" si="69"/>
        <v>0</v>
      </c>
      <c r="LM74" s="46">
        <f t="shared" ca="1" si="69"/>
        <v>0</v>
      </c>
      <c r="LN74" s="46">
        <f t="shared" ca="1" si="69"/>
        <v>0</v>
      </c>
      <c r="LO74" s="46">
        <f t="shared" ca="1" si="69"/>
        <v>0</v>
      </c>
      <c r="LP74" s="46">
        <f t="shared" ca="1" si="69"/>
        <v>0</v>
      </c>
      <c r="LQ74" s="46">
        <f t="shared" ca="1" si="69"/>
        <v>0</v>
      </c>
      <c r="LR74" s="46">
        <f t="shared" ca="1" si="69"/>
        <v>0</v>
      </c>
      <c r="LS74" s="46">
        <f t="shared" ca="1" si="69"/>
        <v>0</v>
      </c>
      <c r="LT74" s="46">
        <f t="shared" ca="1" si="69"/>
        <v>0</v>
      </c>
    </row>
    <row r="75" spans="1:332" ht="24.6" customHeight="1">
      <c r="A75" s="121">
        <v>14</v>
      </c>
      <c r="B75" s="19"/>
      <c r="C75" s="21"/>
      <c r="D75" s="21"/>
      <c r="E75" s="215" t="str">
        <f t="shared" ca="1" si="25"/>
        <v/>
      </c>
      <c r="F75" s="215">
        <f t="shared" ca="1" si="26"/>
        <v>0</v>
      </c>
      <c r="G75" s="218"/>
      <c r="H75" s="217" t="str">
        <f t="shared" si="27"/>
        <v>Falta(n) Fecha(s)</v>
      </c>
      <c r="I75" s="72"/>
      <c r="J75" s="72"/>
      <c r="K75" s="72"/>
      <c r="L75" s="72"/>
      <c r="M75" s="72"/>
      <c r="N75" s="72"/>
      <c r="O75" s="72"/>
      <c r="P75" s="72"/>
      <c r="Q75" s="210" t="str" cm="1">
        <f t="array" ref="Q75">IF(SUM(COUNTIF(J75:P75,{"SI","NO APLICA"}))=0,
   "",
   IF(SUM(COUNTIF(J75:P75,{"SI","NO APLICA"}))=COLUMNS(J75:P75),
      "CUMPLE",
      "NO CUMPLE"))</f>
        <v/>
      </c>
      <c r="R75" s="72"/>
      <c r="S75" s="19"/>
      <c r="T75" s="72"/>
      <c r="U75" s="19"/>
      <c r="V75" s="72"/>
      <c r="W75" s="72"/>
      <c r="X75" s="72"/>
      <c r="Y75" s="210" t="str">
        <f t="shared" si="70"/>
        <v/>
      </c>
      <c r="Z75" s="211" t="str">
        <f t="shared" si="71"/>
        <v/>
      </c>
      <c r="AA75" s="476"/>
      <c r="AB75" s="477"/>
      <c r="AD75" s="122" t="str">
        <f t="shared" ca="1" si="28"/>
        <v/>
      </c>
      <c r="AE75" s="122" t="str">
        <f t="shared" ca="1" si="28"/>
        <v/>
      </c>
      <c r="AF75" s="123">
        <f t="shared" ca="1" si="28"/>
        <v>0</v>
      </c>
      <c r="AG75" s="122" t="str">
        <f t="shared" ca="1" si="29"/>
        <v/>
      </c>
      <c r="AH75" s="122" t="str">
        <f t="shared" ca="1" si="29"/>
        <v/>
      </c>
      <c r="AI75" s="123">
        <f t="shared" ca="1" si="29"/>
        <v>0</v>
      </c>
      <c r="AW75" s="46" t="str">
        <f t="shared" ca="1" si="30"/>
        <v/>
      </c>
      <c r="AX75" s="46">
        <f t="shared" ca="1" si="30"/>
        <v>1</v>
      </c>
      <c r="AY75" s="96">
        <v>14</v>
      </c>
      <c r="AZ75" s="47" t="str">
        <f t="shared" ca="1" si="31"/>
        <v/>
      </c>
      <c r="BA75" s="47">
        <f t="shared" ca="1" si="32"/>
        <v>0</v>
      </c>
      <c r="BB75" s="90" t="str">
        <f t="shared" si="33"/>
        <v/>
      </c>
      <c r="BC75" s="124">
        <v>14</v>
      </c>
      <c r="BD75" s="125">
        <f t="shared" ca="1" si="34"/>
        <v>1</v>
      </c>
      <c r="BE75" s="126">
        <f t="shared" ca="1" si="35"/>
        <v>1</v>
      </c>
      <c r="BF75" s="90">
        <f t="shared" ca="1" si="36"/>
        <v>0</v>
      </c>
      <c r="BG75" s="90">
        <f t="shared" ca="1" si="75"/>
        <v>0</v>
      </c>
      <c r="BH75" s="90" t="str">
        <f t="shared" ca="1" si="72"/>
        <v/>
      </c>
      <c r="BI75" s="90" t="e">
        <f t="shared" ca="1" si="37"/>
        <v>#NUM!</v>
      </c>
      <c r="BJ75" s="90" t="str">
        <f t="shared" ca="1" si="38"/>
        <v/>
      </c>
      <c r="BK75" s="127">
        <f t="shared" ca="1" si="39"/>
        <v>0</v>
      </c>
      <c r="BL75" s="128" t="e">
        <f t="shared" ca="1" si="40"/>
        <v>#NUM!</v>
      </c>
      <c r="BM75" s="128" t="e">
        <f t="shared" ca="1" si="41"/>
        <v>#NUM!</v>
      </c>
      <c r="BN75" s="128" t="str">
        <f t="shared" ca="1" si="42"/>
        <v/>
      </c>
      <c r="BO75" s="128" t="str">
        <f t="shared" ca="1" si="73"/>
        <v/>
      </c>
      <c r="BP75" s="90">
        <f t="shared" ca="1" si="43"/>
        <v>0</v>
      </c>
      <c r="BQ75" s="90">
        <f t="shared" ca="1" si="44"/>
        <v>0</v>
      </c>
      <c r="BR75" s="90">
        <f t="shared" ca="1" si="76"/>
        <v>0</v>
      </c>
      <c r="BS75" s="90" t="str">
        <f t="shared" ca="1" si="45"/>
        <v/>
      </c>
      <c r="BT75" s="90" t="e">
        <f t="shared" ca="1" si="46"/>
        <v>#NUM!</v>
      </c>
      <c r="BU75" s="90" t="e">
        <f t="shared" ca="1" si="47"/>
        <v>#NUM!</v>
      </c>
      <c r="BV75" s="127">
        <f t="shared" ca="1" si="48"/>
        <v>0</v>
      </c>
      <c r="BW75" s="128" t="e">
        <f t="shared" ca="1" si="49"/>
        <v>#NUM!</v>
      </c>
      <c r="BX75" s="128" t="e">
        <f t="shared" ca="1" si="50"/>
        <v>#NUM!</v>
      </c>
      <c r="BY75" s="128" t="str">
        <f t="shared" ca="1" si="51"/>
        <v/>
      </c>
      <c r="BZ75" s="128" t="str">
        <f t="shared" ca="1" si="74"/>
        <v/>
      </c>
      <c r="CA75" s="90">
        <f t="shared" ca="1" si="52"/>
        <v>0</v>
      </c>
      <c r="CB75" s="90"/>
      <c r="CC75" s="90"/>
      <c r="CD75" s="129"/>
      <c r="CE75" s="130">
        <f t="shared" ca="1" si="53"/>
        <v>0</v>
      </c>
      <c r="CF75" s="46">
        <f t="shared" ca="1" si="54"/>
        <v>0</v>
      </c>
      <c r="CG75" s="46">
        <f t="shared" ca="1" si="54"/>
        <v>0</v>
      </c>
      <c r="CH75" s="46">
        <f t="shared" ca="1" si="54"/>
        <v>0</v>
      </c>
      <c r="CI75" s="46">
        <f t="shared" ca="1" si="54"/>
        <v>0</v>
      </c>
      <c r="CJ75" s="46">
        <f t="shared" ca="1" si="54"/>
        <v>0</v>
      </c>
      <c r="CK75" s="46">
        <f t="shared" ca="1" si="54"/>
        <v>0</v>
      </c>
      <c r="CL75" s="46">
        <f t="shared" ca="1" si="54"/>
        <v>0</v>
      </c>
      <c r="CM75" s="46">
        <f t="shared" ca="1" si="54"/>
        <v>0</v>
      </c>
      <c r="CN75" s="46">
        <f t="shared" ca="1" si="54"/>
        <v>0</v>
      </c>
      <c r="CO75" s="46">
        <f t="shared" ca="1" si="54"/>
        <v>0</v>
      </c>
      <c r="CP75" s="46">
        <f t="shared" ca="1" si="54"/>
        <v>0</v>
      </c>
      <c r="CQ75" s="46">
        <f t="shared" ca="1" si="54"/>
        <v>0</v>
      </c>
      <c r="CR75" s="46">
        <f t="shared" ca="1" si="54"/>
        <v>0</v>
      </c>
      <c r="CS75" s="46">
        <f t="shared" ca="1" si="54"/>
        <v>0</v>
      </c>
      <c r="CT75" s="46">
        <f t="shared" ca="1" si="54"/>
        <v>0</v>
      </c>
      <c r="CU75" s="46">
        <f t="shared" ca="1" si="54"/>
        <v>0</v>
      </c>
      <c r="CV75" s="46">
        <f t="shared" ca="1" si="55"/>
        <v>0</v>
      </c>
      <c r="CW75" s="46">
        <f t="shared" ca="1" si="55"/>
        <v>0</v>
      </c>
      <c r="CX75" s="46">
        <f t="shared" ca="1" si="55"/>
        <v>0</v>
      </c>
      <c r="CY75" s="46">
        <f t="shared" ca="1" si="55"/>
        <v>0</v>
      </c>
      <c r="CZ75" s="46">
        <f t="shared" ca="1" si="55"/>
        <v>0</v>
      </c>
      <c r="DA75" s="46">
        <f t="shared" ca="1" si="55"/>
        <v>0</v>
      </c>
      <c r="DB75" s="46">
        <f t="shared" ca="1" si="55"/>
        <v>0</v>
      </c>
      <c r="DC75" s="46">
        <f t="shared" ca="1" si="55"/>
        <v>0</v>
      </c>
      <c r="DD75" s="46">
        <f ca="1">IF(OR($AZ75="",$BA75=""),0,MAX(MIN(DD$61-1,$BA75)-MAX(DE$61,$AZ75)+1,0))</f>
        <v>0</v>
      </c>
      <c r="DE75" s="46">
        <f t="shared" ca="1" si="55"/>
        <v>0</v>
      </c>
      <c r="DF75" s="46">
        <f t="shared" ca="1" si="55"/>
        <v>0</v>
      </c>
      <c r="DG75" s="46">
        <f t="shared" ca="1" si="55"/>
        <v>0</v>
      </c>
      <c r="DH75" s="46">
        <f t="shared" ca="1" si="55"/>
        <v>0</v>
      </c>
      <c r="DI75" s="46">
        <f t="shared" ca="1" si="55"/>
        <v>0</v>
      </c>
      <c r="DJ75" s="46">
        <f t="shared" ca="1" si="55"/>
        <v>0</v>
      </c>
      <c r="DK75" s="46">
        <f t="shared" ca="1" si="55"/>
        <v>0</v>
      </c>
      <c r="DL75" s="46">
        <f t="shared" ca="1" si="56"/>
        <v>0</v>
      </c>
      <c r="DM75" s="46">
        <f t="shared" ca="1" si="56"/>
        <v>0</v>
      </c>
      <c r="DN75" s="46">
        <f t="shared" ca="1" si="56"/>
        <v>0</v>
      </c>
      <c r="DO75" s="46">
        <f t="shared" ca="1" si="56"/>
        <v>0</v>
      </c>
      <c r="DP75" s="46">
        <f t="shared" ca="1" si="56"/>
        <v>0</v>
      </c>
      <c r="DQ75" s="46">
        <f t="shared" ca="1" si="56"/>
        <v>0</v>
      </c>
      <c r="DR75" s="46">
        <f t="shared" ca="1" si="56"/>
        <v>0</v>
      </c>
      <c r="DS75" s="46">
        <f t="shared" ca="1" si="56"/>
        <v>0</v>
      </c>
      <c r="DT75" s="46">
        <f t="shared" ca="1" si="56"/>
        <v>0</v>
      </c>
      <c r="DU75" s="46">
        <f t="shared" ca="1" si="56"/>
        <v>0</v>
      </c>
      <c r="DV75" s="46">
        <f t="shared" ca="1" si="56"/>
        <v>0</v>
      </c>
      <c r="DW75" s="46">
        <f t="shared" ca="1" si="56"/>
        <v>0</v>
      </c>
      <c r="DX75" s="46">
        <f t="shared" ca="1" si="56"/>
        <v>0</v>
      </c>
      <c r="DY75" s="46">
        <f t="shared" ca="1" si="56"/>
        <v>0</v>
      </c>
      <c r="DZ75" s="46">
        <f t="shared" ca="1" si="56"/>
        <v>0</v>
      </c>
      <c r="EA75" s="46">
        <f t="shared" ca="1" si="56"/>
        <v>0</v>
      </c>
      <c r="EB75" s="46">
        <f t="shared" ca="1" si="57"/>
        <v>0</v>
      </c>
      <c r="EC75" s="46">
        <f t="shared" ca="1" si="57"/>
        <v>0</v>
      </c>
      <c r="ED75" s="46">
        <f t="shared" ca="1" si="57"/>
        <v>0</v>
      </c>
      <c r="EE75" s="46">
        <f t="shared" ca="1" si="57"/>
        <v>0</v>
      </c>
      <c r="EF75" s="46">
        <f t="shared" ca="1" si="57"/>
        <v>0</v>
      </c>
      <c r="EG75" s="46">
        <f t="shared" ca="1" si="57"/>
        <v>0</v>
      </c>
      <c r="EH75" s="46">
        <f t="shared" ca="1" si="57"/>
        <v>0</v>
      </c>
      <c r="EI75" s="46">
        <f t="shared" ca="1" si="57"/>
        <v>0</v>
      </c>
      <c r="EJ75" s="46">
        <f t="shared" ca="1" si="57"/>
        <v>0</v>
      </c>
      <c r="EK75" s="46">
        <f t="shared" ca="1" si="57"/>
        <v>0</v>
      </c>
      <c r="EL75" s="46">
        <f t="shared" ca="1" si="57"/>
        <v>0</v>
      </c>
      <c r="EM75" s="46">
        <f t="shared" ca="1" si="57"/>
        <v>0</v>
      </c>
      <c r="EN75" s="46">
        <f t="shared" ca="1" si="57"/>
        <v>0</v>
      </c>
      <c r="EO75" s="46">
        <f t="shared" ca="1" si="57"/>
        <v>0</v>
      </c>
      <c r="EP75" s="46">
        <f t="shared" ca="1" si="57"/>
        <v>0</v>
      </c>
      <c r="EQ75" s="46">
        <f t="shared" ca="1" si="57"/>
        <v>0</v>
      </c>
      <c r="ER75" s="46">
        <f t="shared" ca="1" si="58"/>
        <v>0</v>
      </c>
      <c r="ES75" s="46">
        <f t="shared" ca="1" si="58"/>
        <v>0</v>
      </c>
      <c r="ET75" s="46">
        <f t="shared" ca="1" si="58"/>
        <v>0</v>
      </c>
      <c r="EU75" s="46">
        <f t="shared" ca="1" si="58"/>
        <v>0</v>
      </c>
      <c r="EV75" s="46">
        <f t="shared" ca="1" si="58"/>
        <v>0</v>
      </c>
      <c r="EW75" s="46">
        <f t="shared" ca="1" si="58"/>
        <v>0</v>
      </c>
      <c r="EX75" s="46">
        <f t="shared" ca="1" si="58"/>
        <v>0</v>
      </c>
      <c r="EY75" s="46">
        <f t="shared" ca="1" si="58"/>
        <v>0</v>
      </c>
      <c r="EZ75" s="46">
        <f t="shared" ca="1" si="58"/>
        <v>0</v>
      </c>
      <c r="FA75" s="46">
        <f t="shared" ca="1" si="58"/>
        <v>0</v>
      </c>
      <c r="FB75" s="46">
        <f t="shared" ca="1" si="58"/>
        <v>0</v>
      </c>
      <c r="FC75" s="46">
        <f t="shared" ca="1" si="58"/>
        <v>0</v>
      </c>
      <c r="FD75" s="46">
        <f t="shared" ca="1" si="58"/>
        <v>0</v>
      </c>
      <c r="FE75" s="46">
        <f t="shared" ca="1" si="58"/>
        <v>0</v>
      </c>
      <c r="FF75" s="46">
        <f t="shared" ca="1" si="58"/>
        <v>0</v>
      </c>
      <c r="FG75" s="46">
        <f t="shared" ca="1" si="58"/>
        <v>0</v>
      </c>
      <c r="FH75" s="46">
        <f t="shared" ca="1" si="59"/>
        <v>0</v>
      </c>
      <c r="FI75" s="46">
        <f t="shared" ca="1" si="59"/>
        <v>0</v>
      </c>
      <c r="FJ75" s="46">
        <f t="shared" ca="1" si="59"/>
        <v>0</v>
      </c>
      <c r="FK75" s="46">
        <f t="shared" ca="1" si="59"/>
        <v>0</v>
      </c>
      <c r="FL75" s="46">
        <f t="shared" ca="1" si="59"/>
        <v>0</v>
      </c>
      <c r="FM75" s="46">
        <f t="shared" ca="1" si="59"/>
        <v>0</v>
      </c>
      <c r="FN75" s="46">
        <f t="shared" ca="1" si="59"/>
        <v>0</v>
      </c>
      <c r="FO75" s="46">
        <f t="shared" ca="1" si="59"/>
        <v>0</v>
      </c>
      <c r="FP75" s="46">
        <f t="shared" ca="1" si="59"/>
        <v>0</v>
      </c>
      <c r="FQ75" s="46">
        <f t="shared" ca="1" si="59"/>
        <v>0</v>
      </c>
      <c r="FR75" s="46">
        <f t="shared" ca="1" si="59"/>
        <v>0</v>
      </c>
      <c r="FS75" s="46">
        <f t="shared" ca="1" si="59"/>
        <v>0</v>
      </c>
      <c r="FT75" s="46">
        <f t="shared" ca="1" si="59"/>
        <v>0</v>
      </c>
      <c r="FU75" s="46">
        <f t="shared" ca="1" si="59"/>
        <v>0</v>
      </c>
      <c r="FV75" s="46">
        <f t="shared" ca="1" si="59"/>
        <v>0</v>
      </c>
      <c r="FW75" s="46">
        <f t="shared" ca="1" si="59"/>
        <v>0</v>
      </c>
      <c r="FX75" s="46">
        <f t="shared" ca="1" si="60"/>
        <v>0</v>
      </c>
      <c r="FY75" s="46">
        <f t="shared" ca="1" si="60"/>
        <v>0</v>
      </c>
      <c r="FZ75" s="46">
        <f t="shared" ca="1" si="60"/>
        <v>0</v>
      </c>
      <c r="GA75" s="46">
        <f t="shared" ca="1" si="60"/>
        <v>0</v>
      </c>
      <c r="GB75" s="46">
        <f t="shared" ca="1" si="60"/>
        <v>0</v>
      </c>
      <c r="GC75" s="46">
        <f t="shared" ca="1" si="60"/>
        <v>0</v>
      </c>
      <c r="GD75" s="46">
        <f t="shared" ca="1" si="60"/>
        <v>0</v>
      </c>
      <c r="GE75" s="46">
        <f t="shared" ca="1" si="60"/>
        <v>0</v>
      </c>
      <c r="GF75" s="46">
        <f t="shared" ca="1" si="60"/>
        <v>0</v>
      </c>
      <c r="GG75" s="46">
        <f t="shared" ca="1" si="60"/>
        <v>0</v>
      </c>
      <c r="GH75" s="46">
        <f t="shared" ca="1" si="60"/>
        <v>0</v>
      </c>
      <c r="GI75" s="46">
        <f t="shared" ca="1" si="60"/>
        <v>0</v>
      </c>
      <c r="GJ75" s="46">
        <f t="shared" ca="1" si="60"/>
        <v>0</v>
      </c>
      <c r="GK75" s="46">
        <f t="shared" ca="1" si="60"/>
        <v>0</v>
      </c>
      <c r="GL75" s="46">
        <f t="shared" ca="1" si="60"/>
        <v>0</v>
      </c>
      <c r="GM75" s="46">
        <f t="shared" ca="1" si="60"/>
        <v>0</v>
      </c>
      <c r="GN75" s="46">
        <f t="shared" ca="1" si="61"/>
        <v>0</v>
      </c>
      <c r="GO75" s="46">
        <f t="shared" ca="1" si="61"/>
        <v>0</v>
      </c>
      <c r="GP75" s="46">
        <f t="shared" ca="1" si="61"/>
        <v>0</v>
      </c>
      <c r="GQ75" s="46">
        <f t="shared" ca="1" si="61"/>
        <v>0</v>
      </c>
      <c r="GR75" s="46">
        <f t="shared" ca="1" si="61"/>
        <v>0</v>
      </c>
      <c r="GS75" s="46">
        <f t="shared" ca="1" si="61"/>
        <v>0</v>
      </c>
      <c r="GT75" s="46">
        <f t="shared" ca="1" si="61"/>
        <v>0</v>
      </c>
      <c r="GU75" s="46">
        <f t="shared" ca="1" si="61"/>
        <v>0</v>
      </c>
      <c r="GV75" s="46">
        <f t="shared" ca="1" si="61"/>
        <v>0</v>
      </c>
      <c r="GW75" s="46">
        <f t="shared" ca="1" si="61"/>
        <v>0</v>
      </c>
      <c r="GX75" s="46">
        <f t="shared" ca="1" si="61"/>
        <v>0</v>
      </c>
      <c r="GY75" s="46">
        <f t="shared" ca="1" si="61"/>
        <v>0</v>
      </c>
      <c r="GZ75" s="46">
        <f t="shared" ca="1" si="61"/>
        <v>0</v>
      </c>
      <c r="HA75" s="46">
        <f t="shared" ca="1" si="61"/>
        <v>0</v>
      </c>
      <c r="HB75" s="46">
        <f t="shared" ca="1" si="61"/>
        <v>0</v>
      </c>
      <c r="HC75" s="46">
        <f t="shared" ca="1" si="61"/>
        <v>0</v>
      </c>
      <c r="HD75" s="46">
        <f t="shared" ca="1" si="62"/>
        <v>0</v>
      </c>
      <c r="HE75" s="46">
        <f t="shared" ca="1" si="62"/>
        <v>0</v>
      </c>
      <c r="HF75" s="46">
        <f t="shared" ca="1" si="62"/>
        <v>0</v>
      </c>
      <c r="HG75" s="46">
        <f t="shared" ca="1" si="62"/>
        <v>0</v>
      </c>
      <c r="HH75" s="46">
        <f t="shared" ca="1" si="62"/>
        <v>0</v>
      </c>
      <c r="HI75" s="46">
        <f t="shared" ca="1" si="62"/>
        <v>0</v>
      </c>
      <c r="HJ75" s="46">
        <f t="shared" ca="1" si="62"/>
        <v>0</v>
      </c>
      <c r="HK75" s="46">
        <f t="shared" ca="1" si="62"/>
        <v>0</v>
      </c>
      <c r="HL75" s="46">
        <f t="shared" ca="1" si="62"/>
        <v>0</v>
      </c>
      <c r="HM75" s="46">
        <f t="shared" ca="1" si="62"/>
        <v>0</v>
      </c>
      <c r="HN75" s="46">
        <f t="shared" ca="1" si="62"/>
        <v>0</v>
      </c>
      <c r="HO75" s="46">
        <f t="shared" ca="1" si="62"/>
        <v>0</v>
      </c>
      <c r="HP75" s="46">
        <f t="shared" ca="1" si="62"/>
        <v>0</v>
      </c>
      <c r="HQ75" s="46">
        <f t="shared" ca="1" si="62"/>
        <v>0</v>
      </c>
      <c r="HR75" s="46">
        <f t="shared" ca="1" si="62"/>
        <v>0</v>
      </c>
      <c r="HS75" s="46">
        <f t="shared" ca="1" si="62"/>
        <v>0</v>
      </c>
      <c r="HT75" s="46">
        <f t="shared" ca="1" si="63"/>
        <v>0</v>
      </c>
      <c r="HU75" s="46">
        <f t="shared" ca="1" si="63"/>
        <v>0</v>
      </c>
      <c r="HV75" s="46">
        <f t="shared" ca="1" si="63"/>
        <v>0</v>
      </c>
      <c r="HW75" s="46">
        <f t="shared" ca="1" si="63"/>
        <v>0</v>
      </c>
      <c r="HX75" s="46">
        <f t="shared" ca="1" si="63"/>
        <v>0</v>
      </c>
      <c r="HY75" s="46">
        <f t="shared" ca="1" si="63"/>
        <v>0</v>
      </c>
      <c r="HZ75" s="46">
        <f t="shared" ca="1" si="63"/>
        <v>0</v>
      </c>
      <c r="IA75" s="46">
        <f t="shared" ca="1" si="63"/>
        <v>0</v>
      </c>
      <c r="IB75" s="46">
        <f t="shared" ca="1" si="63"/>
        <v>0</v>
      </c>
      <c r="IC75" s="46">
        <f t="shared" ca="1" si="63"/>
        <v>0</v>
      </c>
      <c r="ID75" s="46">
        <f t="shared" ca="1" si="63"/>
        <v>0</v>
      </c>
      <c r="IE75" s="46">
        <f t="shared" ca="1" si="63"/>
        <v>0</v>
      </c>
      <c r="IF75" s="46">
        <f t="shared" ca="1" si="63"/>
        <v>0</v>
      </c>
      <c r="IG75" s="46">
        <f t="shared" ca="1" si="63"/>
        <v>0</v>
      </c>
      <c r="IH75" s="46">
        <f t="shared" ca="1" si="63"/>
        <v>0</v>
      </c>
      <c r="II75" s="46">
        <f t="shared" ca="1" si="63"/>
        <v>0</v>
      </c>
      <c r="IJ75" s="46">
        <f t="shared" ca="1" si="64"/>
        <v>0</v>
      </c>
      <c r="IK75" s="46">
        <f t="shared" ca="1" si="64"/>
        <v>0</v>
      </c>
      <c r="IL75" s="46">
        <f t="shared" ca="1" si="64"/>
        <v>0</v>
      </c>
      <c r="IM75" s="46">
        <f t="shared" ca="1" si="64"/>
        <v>0</v>
      </c>
      <c r="IN75" s="46">
        <f t="shared" ca="1" si="64"/>
        <v>0</v>
      </c>
      <c r="IO75" s="46">
        <f t="shared" ca="1" si="64"/>
        <v>0</v>
      </c>
      <c r="IP75" s="46">
        <f t="shared" ca="1" si="64"/>
        <v>0</v>
      </c>
      <c r="IQ75" s="46">
        <f t="shared" ca="1" si="64"/>
        <v>0</v>
      </c>
      <c r="IR75" s="46">
        <f t="shared" ca="1" si="64"/>
        <v>0</v>
      </c>
      <c r="IS75" s="46">
        <f t="shared" ca="1" si="64"/>
        <v>0</v>
      </c>
      <c r="IT75" s="46">
        <f t="shared" ca="1" si="64"/>
        <v>0</v>
      </c>
      <c r="IU75" s="46">
        <f t="shared" ca="1" si="64"/>
        <v>0</v>
      </c>
      <c r="IV75" s="46">
        <f t="shared" ca="1" si="64"/>
        <v>0</v>
      </c>
      <c r="IW75" s="46">
        <f t="shared" ca="1" si="64"/>
        <v>0</v>
      </c>
      <c r="IX75" s="46">
        <f t="shared" ca="1" si="64"/>
        <v>0</v>
      </c>
      <c r="IY75" s="46">
        <f t="shared" ca="1" si="64"/>
        <v>0</v>
      </c>
      <c r="IZ75" s="46">
        <f t="shared" ca="1" si="65"/>
        <v>0</v>
      </c>
      <c r="JA75" s="46">
        <f t="shared" ca="1" si="65"/>
        <v>0</v>
      </c>
      <c r="JB75" s="46">
        <f t="shared" ca="1" si="65"/>
        <v>0</v>
      </c>
      <c r="JC75" s="46">
        <f t="shared" ca="1" si="65"/>
        <v>0</v>
      </c>
      <c r="JD75" s="46">
        <f t="shared" ca="1" si="65"/>
        <v>0</v>
      </c>
      <c r="JE75" s="46">
        <f t="shared" ca="1" si="65"/>
        <v>0</v>
      </c>
      <c r="JF75" s="46">
        <f t="shared" ca="1" si="65"/>
        <v>0</v>
      </c>
      <c r="JG75" s="46">
        <f t="shared" ca="1" si="65"/>
        <v>0</v>
      </c>
      <c r="JH75" s="46">
        <f t="shared" ca="1" si="65"/>
        <v>0</v>
      </c>
      <c r="JI75" s="46">
        <f t="shared" ca="1" si="65"/>
        <v>0</v>
      </c>
      <c r="JJ75" s="46">
        <f t="shared" ca="1" si="65"/>
        <v>0</v>
      </c>
      <c r="JK75" s="46">
        <f t="shared" ca="1" si="65"/>
        <v>0</v>
      </c>
      <c r="JL75" s="46">
        <f t="shared" ca="1" si="65"/>
        <v>0</v>
      </c>
      <c r="JM75" s="46">
        <f t="shared" ca="1" si="65"/>
        <v>0</v>
      </c>
      <c r="JN75" s="46">
        <f t="shared" ca="1" si="65"/>
        <v>0</v>
      </c>
      <c r="JO75" s="46">
        <f t="shared" ca="1" si="65"/>
        <v>0</v>
      </c>
      <c r="JP75" s="46">
        <f t="shared" ca="1" si="66"/>
        <v>0</v>
      </c>
      <c r="JQ75" s="46">
        <f t="shared" ca="1" si="66"/>
        <v>0</v>
      </c>
      <c r="JR75" s="46">
        <f t="shared" ca="1" si="66"/>
        <v>0</v>
      </c>
      <c r="JS75" s="46">
        <f t="shared" ca="1" si="66"/>
        <v>0</v>
      </c>
      <c r="JT75" s="46">
        <f t="shared" ca="1" si="66"/>
        <v>0</v>
      </c>
      <c r="JU75" s="46">
        <f t="shared" ca="1" si="66"/>
        <v>0</v>
      </c>
      <c r="JV75" s="46">
        <f t="shared" ca="1" si="66"/>
        <v>0</v>
      </c>
      <c r="JW75" s="46">
        <f t="shared" ca="1" si="66"/>
        <v>0</v>
      </c>
      <c r="JX75" s="46">
        <f t="shared" ca="1" si="66"/>
        <v>0</v>
      </c>
      <c r="JY75" s="46">
        <f t="shared" ca="1" si="66"/>
        <v>0</v>
      </c>
      <c r="JZ75" s="46">
        <f t="shared" ca="1" si="66"/>
        <v>0</v>
      </c>
      <c r="KA75" s="46">
        <f t="shared" ca="1" si="66"/>
        <v>0</v>
      </c>
      <c r="KB75" s="46">
        <f t="shared" ca="1" si="66"/>
        <v>0</v>
      </c>
      <c r="KC75" s="46">
        <f t="shared" ca="1" si="66"/>
        <v>0</v>
      </c>
      <c r="KD75" s="46">
        <f t="shared" ca="1" si="66"/>
        <v>0</v>
      </c>
      <c r="KE75" s="46">
        <f t="shared" ca="1" si="66"/>
        <v>0</v>
      </c>
      <c r="KF75" s="46">
        <f t="shared" ca="1" si="67"/>
        <v>0</v>
      </c>
      <c r="KG75" s="46">
        <f t="shared" ca="1" si="67"/>
        <v>0</v>
      </c>
      <c r="KH75" s="46">
        <f t="shared" ca="1" si="67"/>
        <v>0</v>
      </c>
      <c r="KI75" s="46">
        <f t="shared" ca="1" si="67"/>
        <v>0</v>
      </c>
      <c r="KJ75" s="46">
        <f t="shared" ca="1" si="67"/>
        <v>0</v>
      </c>
      <c r="KK75" s="46">
        <f t="shared" ca="1" si="67"/>
        <v>0</v>
      </c>
      <c r="KL75" s="46">
        <f t="shared" ca="1" si="67"/>
        <v>0</v>
      </c>
      <c r="KM75" s="46">
        <f t="shared" ca="1" si="67"/>
        <v>0</v>
      </c>
      <c r="KN75" s="46">
        <f t="shared" ca="1" si="67"/>
        <v>0</v>
      </c>
      <c r="KO75" s="46">
        <f t="shared" ca="1" si="67"/>
        <v>0</v>
      </c>
      <c r="KP75" s="46">
        <f t="shared" ca="1" si="67"/>
        <v>0</v>
      </c>
      <c r="KQ75" s="46">
        <f t="shared" ca="1" si="67"/>
        <v>0</v>
      </c>
      <c r="KR75" s="46">
        <f t="shared" ca="1" si="67"/>
        <v>0</v>
      </c>
      <c r="KS75" s="46">
        <f t="shared" ca="1" si="67"/>
        <v>0</v>
      </c>
      <c r="KT75" s="46">
        <f t="shared" ca="1" si="67"/>
        <v>0</v>
      </c>
      <c r="KU75" s="46">
        <f t="shared" ca="1" si="67"/>
        <v>0</v>
      </c>
      <c r="KV75" s="46">
        <f t="shared" ca="1" si="68"/>
        <v>0</v>
      </c>
      <c r="KW75" s="46">
        <f t="shared" ca="1" si="68"/>
        <v>0</v>
      </c>
      <c r="KX75" s="46">
        <f t="shared" ca="1" si="68"/>
        <v>0</v>
      </c>
      <c r="KY75" s="46">
        <f t="shared" ca="1" si="68"/>
        <v>0</v>
      </c>
      <c r="KZ75" s="46">
        <f t="shared" ca="1" si="68"/>
        <v>0</v>
      </c>
      <c r="LA75" s="46">
        <f t="shared" ca="1" si="68"/>
        <v>0</v>
      </c>
      <c r="LB75" s="46">
        <f t="shared" ca="1" si="68"/>
        <v>0</v>
      </c>
      <c r="LC75" s="46">
        <f t="shared" ca="1" si="68"/>
        <v>0</v>
      </c>
      <c r="LD75" s="46">
        <f t="shared" ca="1" si="68"/>
        <v>0</v>
      </c>
      <c r="LE75" s="46">
        <f t="shared" ca="1" si="68"/>
        <v>0</v>
      </c>
      <c r="LF75" s="46">
        <f t="shared" ca="1" si="68"/>
        <v>0</v>
      </c>
      <c r="LG75" s="46">
        <f t="shared" ca="1" si="69"/>
        <v>0</v>
      </c>
      <c r="LH75" s="46">
        <f t="shared" ca="1" si="69"/>
        <v>0</v>
      </c>
      <c r="LI75" s="46">
        <f t="shared" ca="1" si="69"/>
        <v>0</v>
      </c>
      <c r="LJ75" s="46">
        <f t="shared" ca="1" si="69"/>
        <v>0</v>
      </c>
      <c r="LK75" s="46">
        <f t="shared" ca="1" si="69"/>
        <v>0</v>
      </c>
      <c r="LL75" s="46">
        <f t="shared" ca="1" si="69"/>
        <v>0</v>
      </c>
      <c r="LM75" s="46">
        <f t="shared" ca="1" si="69"/>
        <v>0</v>
      </c>
      <c r="LN75" s="46">
        <f t="shared" ca="1" si="69"/>
        <v>0</v>
      </c>
      <c r="LO75" s="46">
        <f t="shared" ca="1" si="69"/>
        <v>0</v>
      </c>
      <c r="LP75" s="46">
        <f t="shared" ca="1" si="69"/>
        <v>0</v>
      </c>
      <c r="LQ75" s="46">
        <f t="shared" ca="1" si="69"/>
        <v>0</v>
      </c>
      <c r="LR75" s="46">
        <f t="shared" ca="1" si="69"/>
        <v>0</v>
      </c>
      <c r="LS75" s="46">
        <f t="shared" ca="1" si="69"/>
        <v>0</v>
      </c>
      <c r="LT75" s="46">
        <f t="shared" ca="1" si="69"/>
        <v>0</v>
      </c>
    </row>
    <row r="76" spans="1:332" ht="24.6" customHeight="1">
      <c r="A76" s="121">
        <v>15</v>
      </c>
      <c r="B76" s="19"/>
      <c r="C76" s="21"/>
      <c r="D76" s="21"/>
      <c r="E76" s="215" t="str">
        <f t="shared" ca="1" si="25"/>
        <v/>
      </c>
      <c r="F76" s="215">
        <f t="shared" ca="1" si="26"/>
        <v>0</v>
      </c>
      <c r="G76" s="218"/>
      <c r="H76" s="217" t="str">
        <f t="shared" si="27"/>
        <v>Falta(n) Fecha(s)</v>
      </c>
      <c r="I76" s="72"/>
      <c r="J76" s="72"/>
      <c r="K76" s="72"/>
      <c r="L76" s="72"/>
      <c r="M76" s="72"/>
      <c r="N76" s="72"/>
      <c r="O76" s="72"/>
      <c r="P76" s="72"/>
      <c r="Q76" s="210" t="str" cm="1">
        <f t="array" ref="Q76">IF(SUM(COUNTIF(J76:P76,{"SI","NO APLICA"}))=0,
   "",
   IF(SUM(COUNTIF(J76:P76,{"SI","NO APLICA"}))=COLUMNS(J76:P76),
      "CUMPLE",
      "NO CUMPLE"))</f>
        <v/>
      </c>
      <c r="R76" s="72"/>
      <c r="S76" s="19"/>
      <c r="T76" s="72"/>
      <c r="U76" s="19"/>
      <c r="V76" s="72"/>
      <c r="W76" s="72"/>
      <c r="X76" s="72"/>
      <c r="Y76" s="210" t="str">
        <f t="shared" si="70"/>
        <v/>
      </c>
      <c r="Z76" s="211" t="str">
        <f t="shared" si="71"/>
        <v/>
      </c>
      <c r="AA76" s="476"/>
      <c r="AB76" s="477"/>
      <c r="AD76" s="122" t="str">
        <f t="shared" ca="1" si="28"/>
        <v/>
      </c>
      <c r="AE76" s="122" t="str">
        <f t="shared" ca="1" si="28"/>
        <v/>
      </c>
      <c r="AF76" s="123">
        <f t="shared" ca="1" si="28"/>
        <v>0</v>
      </c>
      <c r="AG76" s="122" t="str">
        <f t="shared" ca="1" si="29"/>
        <v/>
      </c>
      <c r="AH76" s="122" t="str">
        <f t="shared" ca="1" si="29"/>
        <v/>
      </c>
      <c r="AI76" s="123">
        <f t="shared" ca="1" si="29"/>
        <v>0</v>
      </c>
      <c r="AW76" s="46" t="str">
        <f t="shared" ca="1" si="30"/>
        <v/>
      </c>
      <c r="AX76" s="46">
        <f t="shared" ca="1" si="30"/>
        <v>1</v>
      </c>
      <c r="AY76" s="96">
        <v>15</v>
      </c>
      <c r="AZ76" s="47" t="str">
        <f t="shared" ca="1" si="31"/>
        <v/>
      </c>
      <c r="BA76" s="47">
        <f t="shared" ca="1" si="32"/>
        <v>0</v>
      </c>
      <c r="BB76" s="90" t="str">
        <f t="shared" si="33"/>
        <v/>
      </c>
      <c r="BC76" s="124">
        <v>15</v>
      </c>
      <c r="BD76" s="125">
        <f t="shared" ca="1" si="34"/>
        <v>1</v>
      </c>
      <c r="BE76" s="126">
        <f t="shared" ca="1" si="35"/>
        <v>1</v>
      </c>
      <c r="BF76" s="90">
        <f t="shared" ca="1" si="36"/>
        <v>0</v>
      </c>
      <c r="BG76" s="90">
        <f t="shared" ca="1" si="75"/>
        <v>0</v>
      </c>
      <c r="BH76" s="90" t="str">
        <f t="shared" ca="1" si="72"/>
        <v/>
      </c>
      <c r="BI76" s="90" t="e">
        <f t="shared" ca="1" si="37"/>
        <v>#NUM!</v>
      </c>
      <c r="BJ76" s="90" t="str">
        <f t="shared" ca="1" si="38"/>
        <v/>
      </c>
      <c r="BK76" s="127">
        <f t="shared" ca="1" si="39"/>
        <v>0</v>
      </c>
      <c r="BL76" s="128" t="e">
        <f t="shared" ca="1" si="40"/>
        <v>#NUM!</v>
      </c>
      <c r="BM76" s="128" t="e">
        <f t="shared" ca="1" si="41"/>
        <v>#NUM!</v>
      </c>
      <c r="BN76" s="128" t="str">
        <f t="shared" ca="1" si="42"/>
        <v/>
      </c>
      <c r="BO76" s="128" t="str">
        <f t="shared" ca="1" si="73"/>
        <v/>
      </c>
      <c r="BP76" s="90">
        <f t="shared" ca="1" si="43"/>
        <v>0</v>
      </c>
      <c r="BQ76" s="90">
        <f t="shared" ca="1" si="44"/>
        <v>0</v>
      </c>
      <c r="BR76" s="90">
        <f t="shared" ca="1" si="76"/>
        <v>0</v>
      </c>
      <c r="BS76" s="90" t="str">
        <f t="shared" ca="1" si="45"/>
        <v/>
      </c>
      <c r="BT76" s="90" t="e">
        <f t="shared" ca="1" si="46"/>
        <v>#NUM!</v>
      </c>
      <c r="BU76" s="90" t="e">
        <f t="shared" ca="1" si="47"/>
        <v>#NUM!</v>
      </c>
      <c r="BV76" s="127">
        <f t="shared" ca="1" si="48"/>
        <v>0</v>
      </c>
      <c r="BW76" s="128" t="e">
        <f t="shared" ca="1" si="49"/>
        <v>#NUM!</v>
      </c>
      <c r="BX76" s="128" t="e">
        <f t="shared" ca="1" si="50"/>
        <v>#NUM!</v>
      </c>
      <c r="BY76" s="128" t="str">
        <f t="shared" ca="1" si="51"/>
        <v/>
      </c>
      <c r="BZ76" s="128" t="str">
        <f t="shared" ca="1" si="74"/>
        <v/>
      </c>
      <c r="CA76" s="90">
        <f t="shared" ca="1" si="52"/>
        <v>0</v>
      </c>
      <c r="CB76" s="90"/>
      <c r="CC76" s="90"/>
      <c r="CD76" s="129"/>
      <c r="CE76" s="130">
        <f t="shared" ca="1" si="53"/>
        <v>0</v>
      </c>
      <c r="CF76" s="46">
        <f t="shared" ca="1" si="54"/>
        <v>0</v>
      </c>
      <c r="CG76" s="46">
        <f t="shared" ca="1" si="54"/>
        <v>0</v>
      </c>
      <c r="CH76" s="46">
        <f t="shared" ca="1" si="54"/>
        <v>0</v>
      </c>
      <c r="CI76" s="46">
        <f t="shared" ca="1" si="54"/>
        <v>0</v>
      </c>
      <c r="CJ76" s="46">
        <f t="shared" ca="1" si="54"/>
        <v>0</v>
      </c>
      <c r="CK76" s="46">
        <f t="shared" ca="1" si="54"/>
        <v>0</v>
      </c>
      <c r="CL76" s="46">
        <f t="shared" ca="1" si="54"/>
        <v>0</v>
      </c>
      <c r="CM76" s="46">
        <f t="shared" ca="1" si="54"/>
        <v>0</v>
      </c>
      <c r="CN76" s="46">
        <f t="shared" ca="1" si="54"/>
        <v>0</v>
      </c>
      <c r="CO76" s="46">
        <f t="shared" ca="1" si="54"/>
        <v>0</v>
      </c>
      <c r="CP76" s="46">
        <f t="shared" ca="1" si="54"/>
        <v>0</v>
      </c>
      <c r="CQ76" s="46">
        <f t="shared" ca="1" si="54"/>
        <v>0</v>
      </c>
      <c r="CR76" s="46">
        <f t="shared" ca="1" si="54"/>
        <v>0</v>
      </c>
      <c r="CS76" s="46">
        <f t="shared" ca="1" si="54"/>
        <v>0</v>
      </c>
      <c r="CT76" s="46">
        <f t="shared" ca="1" si="54"/>
        <v>0</v>
      </c>
      <c r="CU76" s="46">
        <f t="shared" ca="1" si="54"/>
        <v>0</v>
      </c>
      <c r="CV76" s="46">
        <f t="shared" ca="1" si="55"/>
        <v>0</v>
      </c>
      <c r="CW76" s="46">
        <f t="shared" ca="1" si="55"/>
        <v>0</v>
      </c>
      <c r="CX76" s="46">
        <f t="shared" ca="1" si="55"/>
        <v>0</v>
      </c>
      <c r="CY76" s="46">
        <f t="shared" ca="1" si="55"/>
        <v>0</v>
      </c>
      <c r="CZ76" s="46">
        <f t="shared" ca="1" si="55"/>
        <v>0</v>
      </c>
      <c r="DA76" s="46">
        <f t="shared" ca="1" si="55"/>
        <v>0</v>
      </c>
      <c r="DB76" s="46">
        <f t="shared" ca="1" si="55"/>
        <v>0</v>
      </c>
      <c r="DC76" s="46">
        <f t="shared" ca="1" si="55"/>
        <v>0</v>
      </c>
      <c r="DD76" s="46">
        <f t="shared" ca="1" si="55"/>
        <v>0</v>
      </c>
      <c r="DE76" s="46">
        <f t="shared" ca="1" si="55"/>
        <v>0</v>
      </c>
      <c r="DF76" s="46">
        <f t="shared" ca="1" si="55"/>
        <v>0</v>
      </c>
      <c r="DG76" s="46">
        <f t="shared" ca="1" si="55"/>
        <v>0</v>
      </c>
      <c r="DH76" s="46">
        <f t="shared" ca="1" si="55"/>
        <v>0</v>
      </c>
      <c r="DI76" s="46">
        <f t="shared" ca="1" si="55"/>
        <v>0</v>
      </c>
      <c r="DJ76" s="46">
        <f t="shared" ca="1" si="55"/>
        <v>0</v>
      </c>
      <c r="DK76" s="46">
        <f t="shared" ca="1" si="55"/>
        <v>0</v>
      </c>
      <c r="DL76" s="46">
        <f t="shared" ca="1" si="56"/>
        <v>0</v>
      </c>
      <c r="DM76" s="46">
        <f t="shared" ca="1" si="56"/>
        <v>0</v>
      </c>
      <c r="DN76" s="46">
        <f t="shared" ca="1" si="56"/>
        <v>0</v>
      </c>
      <c r="DO76" s="46">
        <f t="shared" ca="1" si="56"/>
        <v>0</v>
      </c>
      <c r="DP76" s="46">
        <f t="shared" ca="1" si="56"/>
        <v>0</v>
      </c>
      <c r="DQ76" s="46">
        <f t="shared" ca="1" si="56"/>
        <v>0</v>
      </c>
      <c r="DR76" s="46">
        <f t="shared" ca="1" si="56"/>
        <v>0</v>
      </c>
      <c r="DS76" s="46">
        <f t="shared" ca="1" si="56"/>
        <v>0</v>
      </c>
      <c r="DT76" s="46">
        <f t="shared" ca="1" si="56"/>
        <v>0</v>
      </c>
      <c r="DU76" s="46">
        <f t="shared" ca="1" si="56"/>
        <v>0</v>
      </c>
      <c r="DV76" s="46">
        <f t="shared" ca="1" si="56"/>
        <v>0</v>
      </c>
      <c r="DW76" s="46">
        <f t="shared" ca="1" si="56"/>
        <v>0</v>
      </c>
      <c r="DX76" s="46">
        <f t="shared" ca="1" si="56"/>
        <v>0</v>
      </c>
      <c r="DY76" s="46">
        <f t="shared" ca="1" si="56"/>
        <v>0</v>
      </c>
      <c r="DZ76" s="46">
        <f t="shared" ca="1" si="56"/>
        <v>0</v>
      </c>
      <c r="EA76" s="46">
        <f t="shared" ca="1" si="56"/>
        <v>0</v>
      </c>
      <c r="EB76" s="46">
        <f t="shared" ca="1" si="57"/>
        <v>0</v>
      </c>
      <c r="EC76" s="46">
        <f t="shared" ca="1" si="57"/>
        <v>0</v>
      </c>
      <c r="ED76" s="46">
        <f t="shared" ca="1" si="57"/>
        <v>0</v>
      </c>
      <c r="EE76" s="46">
        <f t="shared" ca="1" si="57"/>
        <v>0</v>
      </c>
      <c r="EF76" s="46">
        <f t="shared" ca="1" si="57"/>
        <v>0</v>
      </c>
      <c r="EG76" s="46">
        <f t="shared" ca="1" si="57"/>
        <v>0</v>
      </c>
      <c r="EH76" s="46">
        <f t="shared" ca="1" si="57"/>
        <v>0</v>
      </c>
      <c r="EI76" s="46">
        <f t="shared" ca="1" si="57"/>
        <v>0</v>
      </c>
      <c r="EJ76" s="46">
        <f t="shared" ca="1" si="57"/>
        <v>0</v>
      </c>
      <c r="EK76" s="46">
        <f t="shared" ca="1" si="57"/>
        <v>0</v>
      </c>
      <c r="EL76" s="46">
        <f t="shared" ca="1" si="57"/>
        <v>0</v>
      </c>
      <c r="EM76" s="46">
        <f t="shared" ca="1" si="57"/>
        <v>0</v>
      </c>
      <c r="EN76" s="46">
        <f t="shared" ca="1" si="57"/>
        <v>0</v>
      </c>
      <c r="EO76" s="46">
        <f t="shared" ca="1" si="57"/>
        <v>0</v>
      </c>
      <c r="EP76" s="46">
        <f t="shared" ca="1" si="57"/>
        <v>0</v>
      </c>
      <c r="EQ76" s="46">
        <f t="shared" ca="1" si="57"/>
        <v>0</v>
      </c>
      <c r="ER76" s="46">
        <f t="shared" ca="1" si="58"/>
        <v>0</v>
      </c>
      <c r="ES76" s="46">
        <f t="shared" ca="1" si="58"/>
        <v>0</v>
      </c>
      <c r="ET76" s="46">
        <f t="shared" ca="1" si="58"/>
        <v>0</v>
      </c>
      <c r="EU76" s="46">
        <f t="shared" ca="1" si="58"/>
        <v>0</v>
      </c>
      <c r="EV76" s="46">
        <f t="shared" ca="1" si="58"/>
        <v>0</v>
      </c>
      <c r="EW76" s="46">
        <f t="shared" ca="1" si="58"/>
        <v>0</v>
      </c>
      <c r="EX76" s="46">
        <f t="shared" ca="1" si="58"/>
        <v>0</v>
      </c>
      <c r="EY76" s="46">
        <f t="shared" ca="1" si="58"/>
        <v>0</v>
      </c>
      <c r="EZ76" s="46">
        <f t="shared" ca="1" si="58"/>
        <v>0</v>
      </c>
      <c r="FA76" s="46">
        <f t="shared" ca="1" si="58"/>
        <v>0</v>
      </c>
      <c r="FB76" s="46">
        <f t="shared" ca="1" si="58"/>
        <v>0</v>
      </c>
      <c r="FC76" s="46">
        <f t="shared" ca="1" si="58"/>
        <v>0</v>
      </c>
      <c r="FD76" s="46">
        <f t="shared" ca="1" si="58"/>
        <v>0</v>
      </c>
      <c r="FE76" s="46">
        <f t="shared" ca="1" si="58"/>
        <v>0</v>
      </c>
      <c r="FF76" s="46">
        <f t="shared" ca="1" si="58"/>
        <v>0</v>
      </c>
      <c r="FG76" s="46">
        <f t="shared" ca="1" si="58"/>
        <v>0</v>
      </c>
      <c r="FH76" s="46">
        <f t="shared" ca="1" si="59"/>
        <v>0</v>
      </c>
      <c r="FI76" s="46">
        <f t="shared" ca="1" si="59"/>
        <v>0</v>
      </c>
      <c r="FJ76" s="46">
        <f t="shared" ca="1" si="59"/>
        <v>0</v>
      </c>
      <c r="FK76" s="46">
        <f t="shared" ca="1" si="59"/>
        <v>0</v>
      </c>
      <c r="FL76" s="46">
        <f t="shared" ca="1" si="59"/>
        <v>0</v>
      </c>
      <c r="FM76" s="46">
        <f t="shared" ca="1" si="59"/>
        <v>0</v>
      </c>
      <c r="FN76" s="46">
        <f t="shared" ca="1" si="59"/>
        <v>0</v>
      </c>
      <c r="FO76" s="46">
        <f t="shared" ca="1" si="59"/>
        <v>0</v>
      </c>
      <c r="FP76" s="46">
        <f t="shared" ca="1" si="59"/>
        <v>0</v>
      </c>
      <c r="FQ76" s="46">
        <f t="shared" ca="1" si="59"/>
        <v>0</v>
      </c>
      <c r="FR76" s="46">
        <f t="shared" ca="1" si="59"/>
        <v>0</v>
      </c>
      <c r="FS76" s="46">
        <f t="shared" ca="1" si="59"/>
        <v>0</v>
      </c>
      <c r="FT76" s="46">
        <f t="shared" ca="1" si="59"/>
        <v>0</v>
      </c>
      <c r="FU76" s="46">
        <f t="shared" ca="1" si="59"/>
        <v>0</v>
      </c>
      <c r="FV76" s="46">
        <f t="shared" ca="1" si="59"/>
        <v>0</v>
      </c>
      <c r="FW76" s="46">
        <f t="shared" ca="1" si="59"/>
        <v>0</v>
      </c>
      <c r="FX76" s="46">
        <f t="shared" ca="1" si="60"/>
        <v>0</v>
      </c>
      <c r="FY76" s="46">
        <f t="shared" ca="1" si="60"/>
        <v>0</v>
      </c>
      <c r="FZ76" s="46">
        <f t="shared" ca="1" si="60"/>
        <v>0</v>
      </c>
      <c r="GA76" s="46">
        <f t="shared" ca="1" si="60"/>
        <v>0</v>
      </c>
      <c r="GB76" s="46">
        <f t="shared" ca="1" si="60"/>
        <v>0</v>
      </c>
      <c r="GC76" s="46">
        <f t="shared" ca="1" si="60"/>
        <v>0</v>
      </c>
      <c r="GD76" s="46">
        <f t="shared" ca="1" si="60"/>
        <v>0</v>
      </c>
      <c r="GE76" s="46">
        <f t="shared" ca="1" si="60"/>
        <v>0</v>
      </c>
      <c r="GF76" s="46">
        <f t="shared" ca="1" si="60"/>
        <v>0</v>
      </c>
      <c r="GG76" s="46">
        <f t="shared" ca="1" si="60"/>
        <v>0</v>
      </c>
      <c r="GH76" s="46">
        <f t="shared" ca="1" si="60"/>
        <v>0</v>
      </c>
      <c r="GI76" s="46">
        <f t="shared" ca="1" si="60"/>
        <v>0</v>
      </c>
      <c r="GJ76" s="46">
        <f t="shared" ca="1" si="60"/>
        <v>0</v>
      </c>
      <c r="GK76" s="46">
        <f t="shared" ca="1" si="60"/>
        <v>0</v>
      </c>
      <c r="GL76" s="46">
        <f t="shared" ca="1" si="60"/>
        <v>0</v>
      </c>
      <c r="GM76" s="46">
        <f t="shared" ca="1" si="60"/>
        <v>0</v>
      </c>
      <c r="GN76" s="46">
        <f t="shared" ca="1" si="61"/>
        <v>0</v>
      </c>
      <c r="GO76" s="46">
        <f t="shared" ca="1" si="61"/>
        <v>0</v>
      </c>
      <c r="GP76" s="46">
        <f t="shared" ca="1" si="61"/>
        <v>0</v>
      </c>
      <c r="GQ76" s="46">
        <f t="shared" ca="1" si="61"/>
        <v>0</v>
      </c>
      <c r="GR76" s="46">
        <f t="shared" ca="1" si="61"/>
        <v>0</v>
      </c>
      <c r="GS76" s="46">
        <f t="shared" ca="1" si="61"/>
        <v>0</v>
      </c>
      <c r="GT76" s="46">
        <f t="shared" ca="1" si="61"/>
        <v>0</v>
      </c>
      <c r="GU76" s="46">
        <f t="shared" ca="1" si="61"/>
        <v>0</v>
      </c>
      <c r="GV76" s="46">
        <f t="shared" ca="1" si="61"/>
        <v>0</v>
      </c>
      <c r="GW76" s="46">
        <f t="shared" ca="1" si="61"/>
        <v>0</v>
      </c>
      <c r="GX76" s="46">
        <f t="shared" ca="1" si="61"/>
        <v>0</v>
      </c>
      <c r="GY76" s="46">
        <f t="shared" ca="1" si="61"/>
        <v>0</v>
      </c>
      <c r="GZ76" s="46">
        <f t="shared" ca="1" si="61"/>
        <v>0</v>
      </c>
      <c r="HA76" s="46">
        <f t="shared" ca="1" si="61"/>
        <v>0</v>
      </c>
      <c r="HB76" s="46">
        <f t="shared" ca="1" si="61"/>
        <v>0</v>
      </c>
      <c r="HC76" s="46">
        <f t="shared" ca="1" si="61"/>
        <v>0</v>
      </c>
      <c r="HD76" s="46">
        <f t="shared" ca="1" si="62"/>
        <v>0</v>
      </c>
      <c r="HE76" s="46">
        <f t="shared" ca="1" si="62"/>
        <v>0</v>
      </c>
      <c r="HF76" s="46">
        <f t="shared" ca="1" si="62"/>
        <v>0</v>
      </c>
      <c r="HG76" s="46">
        <f t="shared" ca="1" si="62"/>
        <v>0</v>
      </c>
      <c r="HH76" s="46">
        <f t="shared" ca="1" si="62"/>
        <v>0</v>
      </c>
      <c r="HI76" s="46">
        <f t="shared" ca="1" si="62"/>
        <v>0</v>
      </c>
      <c r="HJ76" s="46">
        <f t="shared" ca="1" si="62"/>
        <v>0</v>
      </c>
      <c r="HK76" s="46">
        <f t="shared" ca="1" si="62"/>
        <v>0</v>
      </c>
      <c r="HL76" s="46">
        <f t="shared" ca="1" si="62"/>
        <v>0</v>
      </c>
      <c r="HM76" s="46">
        <f t="shared" ca="1" si="62"/>
        <v>0</v>
      </c>
      <c r="HN76" s="46">
        <f t="shared" ca="1" si="62"/>
        <v>0</v>
      </c>
      <c r="HO76" s="46">
        <f t="shared" ca="1" si="62"/>
        <v>0</v>
      </c>
      <c r="HP76" s="46">
        <f t="shared" ca="1" si="62"/>
        <v>0</v>
      </c>
      <c r="HQ76" s="46">
        <f t="shared" ca="1" si="62"/>
        <v>0</v>
      </c>
      <c r="HR76" s="46">
        <f t="shared" ca="1" si="62"/>
        <v>0</v>
      </c>
      <c r="HS76" s="46">
        <f t="shared" ca="1" si="62"/>
        <v>0</v>
      </c>
      <c r="HT76" s="46">
        <f t="shared" ca="1" si="63"/>
        <v>0</v>
      </c>
      <c r="HU76" s="46">
        <f t="shared" ca="1" si="63"/>
        <v>0</v>
      </c>
      <c r="HV76" s="46">
        <f t="shared" ca="1" si="63"/>
        <v>0</v>
      </c>
      <c r="HW76" s="46">
        <f t="shared" ca="1" si="63"/>
        <v>0</v>
      </c>
      <c r="HX76" s="46">
        <f t="shared" ca="1" si="63"/>
        <v>0</v>
      </c>
      <c r="HY76" s="46">
        <f t="shared" ca="1" si="63"/>
        <v>0</v>
      </c>
      <c r="HZ76" s="46">
        <f t="shared" ca="1" si="63"/>
        <v>0</v>
      </c>
      <c r="IA76" s="46">
        <f t="shared" ca="1" si="63"/>
        <v>0</v>
      </c>
      <c r="IB76" s="46">
        <f t="shared" ca="1" si="63"/>
        <v>0</v>
      </c>
      <c r="IC76" s="46">
        <f t="shared" ca="1" si="63"/>
        <v>0</v>
      </c>
      <c r="ID76" s="46">
        <f t="shared" ca="1" si="63"/>
        <v>0</v>
      </c>
      <c r="IE76" s="46">
        <f t="shared" ca="1" si="63"/>
        <v>0</v>
      </c>
      <c r="IF76" s="46">
        <f t="shared" ca="1" si="63"/>
        <v>0</v>
      </c>
      <c r="IG76" s="46">
        <f t="shared" ca="1" si="63"/>
        <v>0</v>
      </c>
      <c r="IH76" s="46">
        <f t="shared" ca="1" si="63"/>
        <v>0</v>
      </c>
      <c r="II76" s="46">
        <f t="shared" ca="1" si="63"/>
        <v>0</v>
      </c>
      <c r="IJ76" s="46">
        <f t="shared" ca="1" si="64"/>
        <v>0</v>
      </c>
      <c r="IK76" s="46">
        <f t="shared" ca="1" si="64"/>
        <v>0</v>
      </c>
      <c r="IL76" s="46">
        <f t="shared" ca="1" si="64"/>
        <v>0</v>
      </c>
      <c r="IM76" s="46">
        <f t="shared" ca="1" si="64"/>
        <v>0</v>
      </c>
      <c r="IN76" s="46">
        <f t="shared" ca="1" si="64"/>
        <v>0</v>
      </c>
      <c r="IO76" s="46">
        <f t="shared" ca="1" si="64"/>
        <v>0</v>
      </c>
      <c r="IP76" s="46">
        <f t="shared" ca="1" si="64"/>
        <v>0</v>
      </c>
      <c r="IQ76" s="46">
        <f t="shared" ca="1" si="64"/>
        <v>0</v>
      </c>
      <c r="IR76" s="46">
        <f t="shared" ca="1" si="64"/>
        <v>0</v>
      </c>
      <c r="IS76" s="46">
        <f t="shared" ca="1" si="64"/>
        <v>0</v>
      </c>
      <c r="IT76" s="46">
        <f t="shared" ca="1" si="64"/>
        <v>0</v>
      </c>
      <c r="IU76" s="46">
        <f t="shared" ca="1" si="64"/>
        <v>0</v>
      </c>
      <c r="IV76" s="46">
        <f t="shared" ca="1" si="64"/>
        <v>0</v>
      </c>
      <c r="IW76" s="46">
        <f t="shared" ca="1" si="64"/>
        <v>0</v>
      </c>
      <c r="IX76" s="46">
        <f t="shared" ca="1" si="64"/>
        <v>0</v>
      </c>
      <c r="IY76" s="46">
        <f t="shared" ca="1" si="64"/>
        <v>0</v>
      </c>
      <c r="IZ76" s="46">
        <f t="shared" ca="1" si="65"/>
        <v>0</v>
      </c>
      <c r="JA76" s="46">
        <f t="shared" ca="1" si="65"/>
        <v>0</v>
      </c>
      <c r="JB76" s="46">
        <f t="shared" ca="1" si="65"/>
        <v>0</v>
      </c>
      <c r="JC76" s="46">
        <f t="shared" ca="1" si="65"/>
        <v>0</v>
      </c>
      <c r="JD76" s="46">
        <f t="shared" ca="1" si="65"/>
        <v>0</v>
      </c>
      <c r="JE76" s="46">
        <f t="shared" ca="1" si="65"/>
        <v>0</v>
      </c>
      <c r="JF76" s="46">
        <f t="shared" ca="1" si="65"/>
        <v>0</v>
      </c>
      <c r="JG76" s="46">
        <f t="shared" ca="1" si="65"/>
        <v>0</v>
      </c>
      <c r="JH76" s="46">
        <f t="shared" ca="1" si="65"/>
        <v>0</v>
      </c>
      <c r="JI76" s="46">
        <f t="shared" ca="1" si="65"/>
        <v>0</v>
      </c>
      <c r="JJ76" s="46">
        <f t="shared" ca="1" si="65"/>
        <v>0</v>
      </c>
      <c r="JK76" s="46">
        <f t="shared" ca="1" si="65"/>
        <v>0</v>
      </c>
      <c r="JL76" s="46">
        <f t="shared" ca="1" si="65"/>
        <v>0</v>
      </c>
      <c r="JM76" s="46">
        <f t="shared" ca="1" si="65"/>
        <v>0</v>
      </c>
      <c r="JN76" s="46">
        <f t="shared" ca="1" si="65"/>
        <v>0</v>
      </c>
      <c r="JO76" s="46">
        <f t="shared" ca="1" si="65"/>
        <v>0</v>
      </c>
      <c r="JP76" s="46">
        <f t="shared" ca="1" si="66"/>
        <v>0</v>
      </c>
      <c r="JQ76" s="46">
        <f t="shared" ca="1" si="66"/>
        <v>0</v>
      </c>
      <c r="JR76" s="46">
        <f t="shared" ca="1" si="66"/>
        <v>0</v>
      </c>
      <c r="JS76" s="46">
        <f t="shared" ca="1" si="66"/>
        <v>0</v>
      </c>
      <c r="JT76" s="46">
        <f t="shared" ca="1" si="66"/>
        <v>0</v>
      </c>
      <c r="JU76" s="46">
        <f t="shared" ca="1" si="66"/>
        <v>0</v>
      </c>
      <c r="JV76" s="46">
        <f t="shared" ca="1" si="66"/>
        <v>0</v>
      </c>
      <c r="JW76" s="46">
        <f t="shared" ca="1" si="66"/>
        <v>0</v>
      </c>
      <c r="JX76" s="46">
        <f t="shared" ca="1" si="66"/>
        <v>0</v>
      </c>
      <c r="JY76" s="46">
        <f t="shared" ca="1" si="66"/>
        <v>0</v>
      </c>
      <c r="JZ76" s="46">
        <f t="shared" ca="1" si="66"/>
        <v>0</v>
      </c>
      <c r="KA76" s="46">
        <f t="shared" ca="1" si="66"/>
        <v>0</v>
      </c>
      <c r="KB76" s="46">
        <f t="shared" ca="1" si="66"/>
        <v>0</v>
      </c>
      <c r="KC76" s="46">
        <f t="shared" ca="1" si="66"/>
        <v>0</v>
      </c>
      <c r="KD76" s="46">
        <f t="shared" ca="1" si="66"/>
        <v>0</v>
      </c>
      <c r="KE76" s="46">
        <f t="shared" ca="1" si="66"/>
        <v>0</v>
      </c>
      <c r="KF76" s="46">
        <f t="shared" ca="1" si="67"/>
        <v>0</v>
      </c>
      <c r="KG76" s="46">
        <f t="shared" ca="1" si="67"/>
        <v>0</v>
      </c>
      <c r="KH76" s="46">
        <f t="shared" ca="1" si="67"/>
        <v>0</v>
      </c>
      <c r="KI76" s="46">
        <f t="shared" ca="1" si="67"/>
        <v>0</v>
      </c>
      <c r="KJ76" s="46">
        <f t="shared" ca="1" si="67"/>
        <v>0</v>
      </c>
      <c r="KK76" s="46">
        <f t="shared" ca="1" si="67"/>
        <v>0</v>
      </c>
      <c r="KL76" s="46">
        <f t="shared" ca="1" si="67"/>
        <v>0</v>
      </c>
      <c r="KM76" s="46">
        <f t="shared" ca="1" si="67"/>
        <v>0</v>
      </c>
      <c r="KN76" s="46">
        <f t="shared" ca="1" si="67"/>
        <v>0</v>
      </c>
      <c r="KO76" s="46">
        <f t="shared" ca="1" si="67"/>
        <v>0</v>
      </c>
      <c r="KP76" s="46">
        <f t="shared" ca="1" si="67"/>
        <v>0</v>
      </c>
      <c r="KQ76" s="46">
        <f t="shared" ca="1" si="67"/>
        <v>0</v>
      </c>
      <c r="KR76" s="46">
        <f t="shared" ca="1" si="67"/>
        <v>0</v>
      </c>
      <c r="KS76" s="46">
        <f t="shared" ca="1" si="67"/>
        <v>0</v>
      </c>
      <c r="KT76" s="46">
        <f t="shared" ca="1" si="67"/>
        <v>0</v>
      </c>
      <c r="KU76" s="46">
        <f t="shared" ca="1" si="67"/>
        <v>0</v>
      </c>
      <c r="KV76" s="46">
        <f t="shared" ca="1" si="68"/>
        <v>0</v>
      </c>
      <c r="KW76" s="46">
        <f t="shared" ca="1" si="68"/>
        <v>0</v>
      </c>
      <c r="KX76" s="46">
        <f t="shared" ca="1" si="68"/>
        <v>0</v>
      </c>
      <c r="KY76" s="46">
        <f t="shared" ca="1" si="68"/>
        <v>0</v>
      </c>
      <c r="KZ76" s="46">
        <f t="shared" ca="1" si="68"/>
        <v>0</v>
      </c>
      <c r="LA76" s="46">
        <f t="shared" ca="1" si="68"/>
        <v>0</v>
      </c>
      <c r="LB76" s="46">
        <f t="shared" ca="1" si="68"/>
        <v>0</v>
      </c>
      <c r="LC76" s="46">
        <f t="shared" ca="1" si="68"/>
        <v>0</v>
      </c>
      <c r="LD76" s="46">
        <f t="shared" ca="1" si="68"/>
        <v>0</v>
      </c>
      <c r="LE76" s="46">
        <f t="shared" ca="1" si="68"/>
        <v>0</v>
      </c>
      <c r="LF76" s="46">
        <f t="shared" ca="1" si="68"/>
        <v>0</v>
      </c>
      <c r="LG76" s="46">
        <f t="shared" ca="1" si="69"/>
        <v>0</v>
      </c>
      <c r="LH76" s="46">
        <f t="shared" ca="1" si="69"/>
        <v>0</v>
      </c>
      <c r="LI76" s="46">
        <f t="shared" ca="1" si="69"/>
        <v>0</v>
      </c>
      <c r="LJ76" s="46">
        <f t="shared" ca="1" si="69"/>
        <v>0</v>
      </c>
      <c r="LK76" s="46">
        <f t="shared" ca="1" si="69"/>
        <v>0</v>
      </c>
      <c r="LL76" s="46">
        <f t="shared" ca="1" si="69"/>
        <v>0</v>
      </c>
      <c r="LM76" s="46">
        <f t="shared" ca="1" si="69"/>
        <v>0</v>
      </c>
      <c r="LN76" s="46">
        <f t="shared" ca="1" si="69"/>
        <v>0</v>
      </c>
      <c r="LO76" s="46">
        <f t="shared" ca="1" si="69"/>
        <v>0</v>
      </c>
      <c r="LP76" s="46">
        <f t="shared" ca="1" si="69"/>
        <v>0</v>
      </c>
      <c r="LQ76" s="46">
        <f t="shared" ca="1" si="69"/>
        <v>0</v>
      </c>
      <c r="LR76" s="46">
        <f t="shared" ca="1" si="69"/>
        <v>0</v>
      </c>
      <c r="LS76" s="46">
        <f t="shared" ca="1" si="69"/>
        <v>0</v>
      </c>
      <c r="LT76" s="46">
        <f t="shared" ca="1" si="69"/>
        <v>0</v>
      </c>
    </row>
    <row r="77" spans="1:332" ht="24.6" customHeight="1">
      <c r="A77" s="121">
        <v>16</v>
      </c>
      <c r="B77" s="19"/>
      <c r="C77" s="21"/>
      <c r="D77" s="21"/>
      <c r="E77" s="215" t="str">
        <f t="shared" ca="1" si="25"/>
        <v/>
      </c>
      <c r="F77" s="215">
        <f t="shared" ca="1" si="26"/>
        <v>0</v>
      </c>
      <c r="G77" s="218"/>
      <c r="H77" s="217" t="str">
        <f t="shared" si="27"/>
        <v>Falta(n) Fecha(s)</v>
      </c>
      <c r="I77" s="72"/>
      <c r="J77" s="72"/>
      <c r="K77" s="72"/>
      <c r="L77" s="72"/>
      <c r="M77" s="72"/>
      <c r="N77" s="72"/>
      <c r="O77" s="72"/>
      <c r="P77" s="72"/>
      <c r="Q77" s="210" t="str" cm="1">
        <f t="array" ref="Q77">IF(SUM(COUNTIF(J77:P77,{"SI","NO APLICA"}))=0,
   "",
   IF(SUM(COUNTIF(J77:P77,{"SI","NO APLICA"}))=COLUMNS(J77:P77),
      "CUMPLE",
      "NO CUMPLE"))</f>
        <v/>
      </c>
      <c r="R77" s="72"/>
      <c r="S77" s="19"/>
      <c r="T77" s="72"/>
      <c r="U77" s="19"/>
      <c r="V77" s="72"/>
      <c r="W77" s="72"/>
      <c r="X77" s="72"/>
      <c r="Y77" s="210" t="str">
        <f t="shared" si="70"/>
        <v/>
      </c>
      <c r="Z77" s="211" t="str">
        <f t="shared" si="71"/>
        <v/>
      </c>
      <c r="AA77" s="476"/>
      <c r="AB77" s="477"/>
      <c r="AD77" s="122" t="str">
        <f t="shared" ca="1" si="28"/>
        <v/>
      </c>
      <c r="AE77" s="122" t="str">
        <f t="shared" ca="1" si="28"/>
        <v/>
      </c>
      <c r="AF77" s="123">
        <f t="shared" ca="1" si="28"/>
        <v>0</v>
      </c>
      <c r="AG77" s="122" t="str">
        <f t="shared" ca="1" si="29"/>
        <v/>
      </c>
      <c r="AH77" s="122" t="str">
        <f t="shared" ca="1" si="29"/>
        <v/>
      </c>
      <c r="AI77" s="123">
        <f t="shared" ca="1" si="29"/>
        <v>0</v>
      </c>
      <c r="AW77" s="46" t="str">
        <f t="shared" ca="1" si="30"/>
        <v/>
      </c>
      <c r="AX77" s="46">
        <f t="shared" ca="1" si="30"/>
        <v>1</v>
      </c>
      <c r="AY77" s="96">
        <v>16</v>
      </c>
      <c r="AZ77" s="47" t="str">
        <f t="shared" ca="1" si="31"/>
        <v/>
      </c>
      <c r="BA77" s="47">
        <f t="shared" ca="1" si="32"/>
        <v>0</v>
      </c>
      <c r="BB77" s="90" t="str">
        <f t="shared" si="33"/>
        <v/>
      </c>
      <c r="BC77" s="124">
        <v>16</v>
      </c>
      <c r="BD77" s="125">
        <f t="shared" ca="1" si="34"/>
        <v>1</v>
      </c>
      <c r="BE77" s="126">
        <f t="shared" ca="1" si="35"/>
        <v>1</v>
      </c>
      <c r="BF77" s="90">
        <f t="shared" ca="1" si="36"/>
        <v>0</v>
      </c>
      <c r="BG77" s="90">
        <f t="shared" ca="1" si="75"/>
        <v>0</v>
      </c>
      <c r="BH77" s="90" t="str">
        <f t="shared" ca="1" si="72"/>
        <v/>
      </c>
      <c r="BI77" s="90" t="e">
        <f t="shared" ca="1" si="37"/>
        <v>#NUM!</v>
      </c>
      <c r="BJ77" s="90" t="str">
        <f t="shared" ca="1" si="38"/>
        <v/>
      </c>
      <c r="BK77" s="127">
        <f t="shared" ca="1" si="39"/>
        <v>0</v>
      </c>
      <c r="BL77" s="128" t="e">
        <f t="shared" ca="1" si="40"/>
        <v>#NUM!</v>
      </c>
      <c r="BM77" s="128" t="e">
        <f t="shared" ca="1" si="41"/>
        <v>#NUM!</v>
      </c>
      <c r="BN77" s="128" t="str">
        <f t="shared" ca="1" si="42"/>
        <v/>
      </c>
      <c r="BO77" s="128" t="str">
        <f t="shared" ca="1" si="73"/>
        <v/>
      </c>
      <c r="BP77" s="90">
        <f t="shared" ca="1" si="43"/>
        <v>0</v>
      </c>
      <c r="BQ77" s="90">
        <f t="shared" ca="1" si="44"/>
        <v>0</v>
      </c>
      <c r="BR77" s="90">
        <f t="shared" ca="1" si="76"/>
        <v>0</v>
      </c>
      <c r="BS77" s="90" t="str">
        <f t="shared" ca="1" si="45"/>
        <v/>
      </c>
      <c r="BT77" s="90" t="e">
        <f t="shared" ca="1" si="46"/>
        <v>#NUM!</v>
      </c>
      <c r="BU77" s="90" t="e">
        <f t="shared" ca="1" si="47"/>
        <v>#NUM!</v>
      </c>
      <c r="BV77" s="127">
        <f t="shared" ca="1" si="48"/>
        <v>0</v>
      </c>
      <c r="BW77" s="128" t="e">
        <f t="shared" ca="1" si="49"/>
        <v>#NUM!</v>
      </c>
      <c r="BX77" s="128" t="e">
        <f t="shared" ca="1" si="50"/>
        <v>#NUM!</v>
      </c>
      <c r="BY77" s="128" t="str">
        <f t="shared" ca="1" si="51"/>
        <v/>
      </c>
      <c r="BZ77" s="128" t="str">
        <f t="shared" ca="1" si="74"/>
        <v/>
      </c>
      <c r="CA77" s="90">
        <f t="shared" ca="1" si="52"/>
        <v>0</v>
      </c>
      <c r="CB77" s="90"/>
      <c r="CC77" s="90"/>
      <c r="CD77" s="129"/>
      <c r="CE77" s="130">
        <f t="shared" ca="1" si="53"/>
        <v>0</v>
      </c>
      <c r="CF77" s="46">
        <f t="shared" ca="1" si="54"/>
        <v>0</v>
      </c>
      <c r="CG77" s="46">
        <f t="shared" ca="1" si="54"/>
        <v>0</v>
      </c>
      <c r="CH77" s="46">
        <f t="shared" ca="1" si="54"/>
        <v>0</v>
      </c>
      <c r="CI77" s="46">
        <f t="shared" ca="1" si="54"/>
        <v>0</v>
      </c>
      <c r="CJ77" s="46">
        <f t="shared" ca="1" si="54"/>
        <v>0</v>
      </c>
      <c r="CK77" s="46">
        <f t="shared" ca="1" si="54"/>
        <v>0</v>
      </c>
      <c r="CL77" s="46">
        <f t="shared" ca="1" si="54"/>
        <v>0</v>
      </c>
      <c r="CM77" s="46">
        <f t="shared" ca="1" si="54"/>
        <v>0</v>
      </c>
      <c r="CN77" s="46">
        <f t="shared" ca="1" si="54"/>
        <v>0</v>
      </c>
      <c r="CO77" s="46">
        <f t="shared" ca="1" si="54"/>
        <v>0</v>
      </c>
      <c r="CP77" s="46">
        <f t="shared" ca="1" si="54"/>
        <v>0</v>
      </c>
      <c r="CQ77" s="46">
        <f t="shared" ca="1" si="54"/>
        <v>0</v>
      </c>
      <c r="CR77" s="46">
        <f t="shared" ca="1" si="54"/>
        <v>0</v>
      </c>
      <c r="CS77" s="46">
        <f t="shared" ca="1" si="54"/>
        <v>0</v>
      </c>
      <c r="CT77" s="46">
        <f t="shared" ca="1" si="54"/>
        <v>0</v>
      </c>
      <c r="CU77" s="46">
        <f t="shared" ref="CU77:DJ92" ca="1" si="77">IF(OR($AZ77="",$BA77=""),0,MAX(MIN(CU$61-1,$BA77)-MAX(CV$61,$AZ77)+1,0))</f>
        <v>0</v>
      </c>
      <c r="CV77" s="46">
        <f t="shared" ca="1" si="77"/>
        <v>0</v>
      </c>
      <c r="CW77" s="46">
        <f t="shared" ca="1" si="77"/>
        <v>0</v>
      </c>
      <c r="CX77" s="46">
        <f t="shared" ca="1" si="77"/>
        <v>0</v>
      </c>
      <c r="CY77" s="46">
        <f t="shared" ca="1" si="77"/>
        <v>0</v>
      </c>
      <c r="CZ77" s="46">
        <f t="shared" ca="1" si="77"/>
        <v>0</v>
      </c>
      <c r="DA77" s="46">
        <f t="shared" ca="1" si="77"/>
        <v>0</v>
      </c>
      <c r="DB77" s="46">
        <f t="shared" ca="1" si="77"/>
        <v>0</v>
      </c>
      <c r="DC77" s="46">
        <f t="shared" ca="1" si="77"/>
        <v>0</v>
      </c>
      <c r="DD77" s="46">
        <f t="shared" ca="1" si="77"/>
        <v>0</v>
      </c>
      <c r="DE77" s="46">
        <f t="shared" ca="1" si="77"/>
        <v>0</v>
      </c>
      <c r="DF77" s="46">
        <f t="shared" ca="1" si="77"/>
        <v>0</v>
      </c>
      <c r="DG77" s="46">
        <f t="shared" ca="1" si="77"/>
        <v>0</v>
      </c>
      <c r="DH77" s="46">
        <f t="shared" ca="1" si="77"/>
        <v>0</v>
      </c>
      <c r="DI77" s="46">
        <f t="shared" ca="1" si="77"/>
        <v>0</v>
      </c>
      <c r="DJ77" s="46">
        <f t="shared" ca="1" si="77"/>
        <v>0</v>
      </c>
      <c r="DK77" s="46">
        <f t="shared" ca="1" si="55"/>
        <v>0</v>
      </c>
      <c r="DL77" s="46">
        <f t="shared" ca="1" si="56"/>
        <v>0</v>
      </c>
      <c r="DM77" s="46">
        <f t="shared" ca="1" si="56"/>
        <v>0</v>
      </c>
      <c r="DN77" s="46">
        <f t="shared" ca="1" si="56"/>
        <v>0</v>
      </c>
      <c r="DO77" s="46">
        <f t="shared" ca="1" si="56"/>
        <v>0</v>
      </c>
      <c r="DP77" s="46">
        <f t="shared" ca="1" si="56"/>
        <v>0</v>
      </c>
      <c r="DQ77" s="46">
        <f t="shared" ca="1" si="56"/>
        <v>0</v>
      </c>
      <c r="DR77" s="46">
        <f t="shared" ca="1" si="56"/>
        <v>0</v>
      </c>
      <c r="DS77" s="46">
        <f t="shared" ca="1" si="56"/>
        <v>0</v>
      </c>
      <c r="DT77" s="46">
        <f t="shared" ca="1" si="56"/>
        <v>0</v>
      </c>
      <c r="DU77" s="46">
        <f t="shared" ca="1" si="56"/>
        <v>0</v>
      </c>
      <c r="DV77" s="46">
        <f t="shared" ca="1" si="56"/>
        <v>0</v>
      </c>
      <c r="DW77" s="46">
        <f t="shared" ca="1" si="56"/>
        <v>0</v>
      </c>
      <c r="DX77" s="46">
        <f t="shared" ca="1" si="56"/>
        <v>0</v>
      </c>
      <c r="DY77" s="46">
        <f t="shared" ca="1" si="56"/>
        <v>0</v>
      </c>
      <c r="DZ77" s="46">
        <f t="shared" ca="1" si="56"/>
        <v>0</v>
      </c>
      <c r="EA77" s="46">
        <f t="shared" ref="EA77:EP92" ca="1" si="78">IF(OR($AZ77="",$BA77=""),0,MAX(MIN(EA$61-1,$BA77)-MAX(EB$61,$AZ77)+1,0))</f>
        <v>0</v>
      </c>
      <c r="EB77" s="46">
        <f t="shared" ca="1" si="78"/>
        <v>0</v>
      </c>
      <c r="EC77" s="46">
        <f t="shared" ca="1" si="78"/>
        <v>0</v>
      </c>
      <c r="ED77" s="46">
        <f t="shared" ca="1" si="78"/>
        <v>0</v>
      </c>
      <c r="EE77" s="46">
        <f t="shared" ca="1" si="78"/>
        <v>0</v>
      </c>
      <c r="EF77" s="46">
        <f t="shared" ca="1" si="78"/>
        <v>0</v>
      </c>
      <c r="EG77" s="46">
        <f t="shared" ca="1" si="78"/>
        <v>0</v>
      </c>
      <c r="EH77" s="46">
        <f t="shared" ca="1" si="78"/>
        <v>0</v>
      </c>
      <c r="EI77" s="46">
        <f t="shared" ca="1" si="78"/>
        <v>0</v>
      </c>
      <c r="EJ77" s="46">
        <f t="shared" ca="1" si="78"/>
        <v>0</v>
      </c>
      <c r="EK77" s="46">
        <f t="shared" ca="1" si="78"/>
        <v>0</v>
      </c>
      <c r="EL77" s="46">
        <f t="shared" ca="1" si="78"/>
        <v>0</v>
      </c>
      <c r="EM77" s="46">
        <f t="shared" ca="1" si="78"/>
        <v>0</v>
      </c>
      <c r="EN77" s="46">
        <f t="shared" ca="1" si="78"/>
        <v>0</v>
      </c>
      <c r="EO77" s="46">
        <f t="shared" ca="1" si="78"/>
        <v>0</v>
      </c>
      <c r="EP77" s="46">
        <f t="shared" ca="1" si="78"/>
        <v>0</v>
      </c>
      <c r="EQ77" s="46">
        <f t="shared" ca="1" si="57"/>
        <v>0</v>
      </c>
      <c r="ER77" s="46">
        <f t="shared" ca="1" si="58"/>
        <v>0</v>
      </c>
      <c r="ES77" s="46">
        <f t="shared" ca="1" si="58"/>
        <v>0</v>
      </c>
      <c r="ET77" s="46">
        <f t="shared" ca="1" si="58"/>
        <v>0</v>
      </c>
      <c r="EU77" s="46">
        <f t="shared" ca="1" si="58"/>
        <v>0</v>
      </c>
      <c r="EV77" s="46">
        <f t="shared" ca="1" si="58"/>
        <v>0</v>
      </c>
      <c r="EW77" s="46">
        <f t="shared" ca="1" si="58"/>
        <v>0</v>
      </c>
      <c r="EX77" s="46">
        <f t="shared" ca="1" si="58"/>
        <v>0</v>
      </c>
      <c r="EY77" s="46">
        <f t="shared" ca="1" si="58"/>
        <v>0</v>
      </c>
      <c r="EZ77" s="46">
        <f t="shared" ca="1" si="58"/>
        <v>0</v>
      </c>
      <c r="FA77" s="46">
        <f t="shared" ca="1" si="58"/>
        <v>0</v>
      </c>
      <c r="FB77" s="46">
        <f t="shared" ca="1" si="58"/>
        <v>0</v>
      </c>
      <c r="FC77" s="46">
        <f t="shared" ca="1" si="58"/>
        <v>0</v>
      </c>
      <c r="FD77" s="46">
        <f t="shared" ca="1" si="58"/>
        <v>0</v>
      </c>
      <c r="FE77" s="46">
        <f t="shared" ca="1" si="58"/>
        <v>0</v>
      </c>
      <c r="FF77" s="46">
        <f t="shared" ca="1" si="58"/>
        <v>0</v>
      </c>
      <c r="FG77" s="46">
        <f t="shared" ref="FG77:FV92" ca="1" si="79">IF(OR($AZ77="",$BA77=""),0,MAX(MIN(FG$61-1,$BA77)-MAX(FH$61,$AZ77)+1,0))</f>
        <v>0</v>
      </c>
      <c r="FH77" s="46">
        <f t="shared" ca="1" si="79"/>
        <v>0</v>
      </c>
      <c r="FI77" s="46">
        <f t="shared" ca="1" si="79"/>
        <v>0</v>
      </c>
      <c r="FJ77" s="46">
        <f t="shared" ca="1" si="79"/>
        <v>0</v>
      </c>
      <c r="FK77" s="46">
        <f t="shared" ca="1" si="79"/>
        <v>0</v>
      </c>
      <c r="FL77" s="46">
        <f t="shared" ca="1" si="79"/>
        <v>0</v>
      </c>
      <c r="FM77" s="46">
        <f t="shared" ca="1" si="79"/>
        <v>0</v>
      </c>
      <c r="FN77" s="46">
        <f t="shared" ca="1" si="79"/>
        <v>0</v>
      </c>
      <c r="FO77" s="46">
        <f t="shared" ca="1" si="79"/>
        <v>0</v>
      </c>
      <c r="FP77" s="46">
        <f t="shared" ca="1" si="79"/>
        <v>0</v>
      </c>
      <c r="FQ77" s="46">
        <f t="shared" ca="1" si="79"/>
        <v>0</v>
      </c>
      <c r="FR77" s="46">
        <f t="shared" ca="1" si="79"/>
        <v>0</v>
      </c>
      <c r="FS77" s="46">
        <f t="shared" ca="1" si="79"/>
        <v>0</v>
      </c>
      <c r="FT77" s="46">
        <f t="shared" ca="1" si="79"/>
        <v>0</v>
      </c>
      <c r="FU77" s="46">
        <f t="shared" ca="1" si="79"/>
        <v>0</v>
      </c>
      <c r="FV77" s="46">
        <f t="shared" ca="1" si="79"/>
        <v>0</v>
      </c>
      <c r="FW77" s="46">
        <f t="shared" ca="1" si="59"/>
        <v>0</v>
      </c>
      <c r="FX77" s="46">
        <f t="shared" ca="1" si="60"/>
        <v>0</v>
      </c>
      <c r="FY77" s="46">
        <f t="shared" ca="1" si="60"/>
        <v>0</v>
      </c>
      <c r="FZ77" s="46">
        <f t="shared" ca="1" si="60"/>
        <v>0</v>
      </c>
      <c r="GA77" s="46">
        <f t="shared" ca="1" si="60"/>
        <v>0</v>
      </c>
      <c r="GB77" s="46">
        <f t="shared" ca="1" si="60"/>
        <v>0</v>
      </c>
      <c r="GC77" s="46">
        <f t="shared" ca="1" si="60"/>
        <v>0</v>
      </c>
      <c r="GD77" s="46">
        <f t="shared" ca="1" si="60"/>
        <v>0</v>
      </c>
      <c r="GE77" s="46">
        <f t="shared" ca="1" si="60"/>
        <v>0</v>
      </c>
      <c r="GF77" s="46">
        <f t="shared" ca="1" si="60"/>
        <v>0</v>
      </c>
      <c r="GG77" s="46">
        <f t="shared" ca="1" si="60"/>
        <v>0</v>
      </c>
      <c r="GH77" s="46">
        <f t="shared" ca="1" si="60"/>
        <v>0</v>
      </c>
      <c r="GI77" s="46">
        <f t="shared" ca="1" si="60"/>
        <v>0</v>
      </c>
      <c r="GJ77" s="46">
        <f t="shared" ca="1" si="60"/>
        <v>0</v>
      </c>
      <c r="GK77" s="46">
        <f t="shared" ca="1" si="60"/>
        <v>0</v>
      </c>
      <c r="GL77" s="46">
        <f t="shared" ca="1" si="60"/>
        <v>0</v>
      </c>
      <c r="GM77" s="46">
        <f t="shared" ref="GM77:HB92" ca="1" si="80">IF(OR($AZ77="",$BA77=""),0,MAX(MIN(GM$61-1,$BA77)-MAX(GN$61,$AZ77)+1,0))</f>
        <v>0</v>
      </c>
      <c r="GN77" s="46">
        <f t="shared" ca="1" si="80"/>
        <v>0</v>
      </c>
      <c r="GO77" s="46">
        <f t="shared" ca="1" si="80"/>
        <v>0</v>
      </c>
      <c r="GP77" s="46">
        <f t="shared" ca="1" si="80"/>
        <v>0</v>
      </c>
      <c r="GQ77" s="46">
        <f t="shared" ca="1" si="80"/>
        <v>0</v>
      </c>
      <c r="GR77" s="46">
        <f t="shared" ca="1" si="80"/>
        <v>0</v>
      </c>
      <c r="GS77" s="46">
        <f t="shared" ca="1" si="80"/>
        <v>0</v>
      </c>
      <c r="GT77" s="46">
        <f t="shared" ca="1" si="80"/>
        <v>0</v>
      </c>
      <c r="GU77" s="46">
        <f t="shared" ca="1" si="80"/>
        <v>0</v>
      </c>
      <c r="GV77" s="46">
        <f t="shared" ca="1" si="80"/>
        <v>0</v>
      </c>
      <c r="GW77" s="46">
        <f t="shared" ca="1" si="80"/>
        <v>0</v>
      </c>
      <c r="GX77" s="46">
        <f t="shared" ca="1" si="80"/>
        <v>0</v>
      </c>
      <c r="GY77" s="46">
        <f t="shared" ca="1" si="80"/>
        <v>0</v>
      </c>
      <c r="GZ77" s="46">
        <f t="shared" ca="1" si="80"/>
        <v>0</v>
      </c>
      <c r="HA77" s="46">
        <f t="shared" ca="1" si="80"/>
        <v>0</v>
      </c>
      <c r="HB77" s="46">
        <f t="shared" ca="1" si="80"/>
        <v>0</v>
      </c>
      <c r="HC77" s="46">
        <f t="shared" ca="1" si="61"/>
        <v>0</v>
      </c>
      <c r="HD77" s="46">
        <f t="shared" ca="1" si="62"/>
        <v>0</v>
      </c>
      <c r="HE77" s="46">
        <f t="shared" ca="1" si="62"/>
        <v>0</v>
      </c>
      <c r="HF77" s="46">
        <f t="shared" ca="1" si="62"/>
        <v>0</v>
      </c>
      <c r="HG77" s="46">
        <f t="shared" ca="1" si="62"/>
        <v>0</v>
      </c>
      <c r="HH77" s="46">
        <f t="shared" ca="1" si="62"/>
        <v>0</v>
      </c>
      <c r="HI77" s="46">
        <f t="shared" ca="1" si="62"/>
        <v>0</v>
      </c>
      <c r="HJ77" s="46">
        <f t="shared" ca="1" si="62"/>
        <v>0</v>
      </c>
      <c r="HK77" s="46">
        <f t="shared" ca="1" si="62"/>
        <v>0</v>
      </c>
      <c r="HL77" s="46">
        <f t="shared" ca="1" si="62"/>
        <v>0</v>
      </c>
      <c r="HM77" s="46">
        <f t="shared" ca="1" si="62"/>
        <v>0</v>
      </c>
      <c r="HN77" s="46">
        <f t="shared" ca="1" si="62"/>
        <v>0</v>
      </c>
      <c r="HO77" s="46">
        <f t="shared" ca="1" si="62"/>
        <v>0</v>
      </c>
      <c r="HP77" s="46">
        <f t="shared" ca="1" si="62"/>
        <v>0</v>
      </c>
      <c r="HQ77" s="46">
        <f t="shared" ca="1" si="62"/>
        <v>0</v>
      </c>
      <c r="HR77" s="46">
        <f t="shared" ca="1" si="62"/>
        <v>0</v>
      </c>
      <c r="HS77" s="46">
        <f t="shared" ref="HS77:IH92" ca="1" si="81">IF(OR($AZ77="",$BA77=""),0,MAX(MIN(HS$61-1,$BA77)-MAX(HT$61,$AZ77)+1,0))</f>
        <v>0</v>
      </c>
      <c r="HT77" s="46">
        <f t="shared" ca="1" si="81"/>
        <v>0</v>
      </c>
      <c r="HU77" s="46">
        <f t="shared" ca="1" si="81"/>
        <v>0</v>
      </c>
      <c r="HV77" s="46">
        <f t="shared" ca="1" si="81"/>
        <v>0</v>
      </c>
      <c r="HW77" s="46">
        <f t="shared" ca="1" si="81"/>
        <v>0</v>
      </c>
      <c r="HX77" s="46">
        <f t="shared" ca="1" si="81"/>
        <v>0</v>
      </c>
      <c r="HY77" s="46">
        <f t="shared" ca="1" si="81"/>
        <v>0</v>
      </c>
      <c r="HZ77" s="46">
        <f t="shared" ca="1" si="81"/>
        <v>0</v>
      </c>
      <c r="IA77" s="46">
        <f t="shared" ca="1" si="81"/>
        <v>0</v>
      </c>
      <c r="IB77" s="46">
        <f t="shared" ca="1" si="81"/>
        <v>0</v>
      </c>
      <c r="IC77" s="46">
        <f t="shared" ca="1" si="81"/>
        <v>0</v>
      </c>
      <c r="ID77" s="46">
        <f t="shared" ca="1" si="81"/>
        <v>0</v>
      </c>
      <c r="IE77" s="46">
        <f t="shared" ca="1" si="81"/>
        <v>0</v>
      </c>
      <c r="IF77" s="46">
        <f t="shared" ca="1" si="81"/>
        <v>0</v>
      </c>
      <c r="IG77" s="46">
        <f t="shared" ca="1" si="81"/>
        <v>0</v>
      </c>
      <c r="IH77" s="46">
        <f t="shared" ca="1" si="81"/>
        <v>0</v>
      </c>
      <c r="II77" s="46">
        <f t="shared" ca="1" si="63"/>
        <v>0</v>
      </c>
      <c r="IJ77" s="46">
        <f t="shared" ca="1" si="64"/>
        <v>0</v>
      </c>
      <c r="IK77" s="46">
        <f t="shared" ca="1" si="64"/>
        <v>0</v>
      </c>
      <c r="IL77" s="46">
        <f t="shared" ca="1" si="64"/>
        <v>0</v>
      </c>
      <c r="IM77" s="46">
        <f t="shared" ca="1" si="64"/>
        <v>0</v>
      </c>
      <c r="IN77" s="46">
        <f t="shared" ca="1" si="64"/>
        <v>0</v>
      </c>
      <c r="IO77" s="46">
        <f t="shared" ca="1" si="64"/>
        <v>0</v>
      </c>
      <c r="IP77" s="46">
        <f t="shared" ca="1" si="64"/>
        <v>0</v>
      </c>
      <c r="IQ77" s="46">
        <f t="shared" ca="1" si="64"/>
        <v>0</v>
      </c>
      <c r="IR77" s="46">
        <f t="shared" ca="1" si="64"/>
        <v>0</v>
      </c>
      <c r="IS77" s="46">
        <f t="shared" ca="1" si="64"/>
        <v>0</v>
      </c>
      <c r="IT77" s="46">
        <f t="shared" ca="1" si="64"/>
        <v>0</v>
      </c>
      <c r="IU77" s="46">
        <f t="shared" ca="1" si="64"/>
        <v>0</v>
      </c>
      <c r="IV77" s="46">
        <f t="shared" ca="1" si="64"/>
        <v>0</v>
      </c>
      <c r="IW77" s="46">
        <f t="shared" ca="1" si="64"/>
        <v>0</v>
      </c>
      <c r="IX77" s="46">
        <f t="shared" ca="1" si="64"/>
        <v>0</v>
      </c>
      <c r="IY77" s="46">
        <f t="shared" ref="IY77:JN92" ca="1" si="82">IF(OR($AZ77="",$BA77=""),0,MAX(MIN(IY$61-1,$BA77)-MAX(IZ$61,$AZ77)+1,0))</f>
        <v>0</v>
      </c>
      <c r="IZ77" s="46">
        <f t="shared" ca="1" si="82"/>
        <v>0</v>
      </c>
      <c r="JA77" s="46">
        <f t="shared" ca="1" si="82"/>
        <v>0</v>
      </c>
      <c r="JB77" s="46">
        <f t="shared" ca="1" si="82"/>
        <v>0</v>
      </c>
      <c r="JC77" s="46">
        <f t="shared" ca="1" si="82"/>
        <v>0</v>
      </c>
      <c r="JD77" s="46">
        <f t="shared" ca="1" si="82"/>
        <v>0</v>
      </c>
      <c r="JE77" s="46">
        <f t="shared" ca="1" si="82"/>
        <v>0</v>
      </c>
      <c r="JF77" s="46">
        <f t="shared" ca="1" si="82"/>
        <v>0</v>
      </c>
      <c r="JG77" s="46">
        <f t="shared" ca="1" si="82"/>
        <v>0</v>
      </c>
      <c r="JH77" s="46">
        <f t="shared" ca="1" si="82"/>
        <v>0</v>
      </c>
      <c r="JI77" s="46">
        <f t="shared" ca="1" si="82"/>
        <v>0</v>
      </c>
      <c r="JJ77" s="46">
        <f t="shared" ca="1" si="82"/>
        <v>0</v>
      </c>
      <c r="JK77" s="46">
        <f t="shared" ca="1" si="82"/>
        <v>0</v>
      </c>
      <c r="JL77" s="46">
        <f t="shared" ca="1" si="82"/>
        <v>0</v>
      </c>
      <c r="JM77" s="46">
        <f t="shared" ca="1" si="82"/>
        <v>0</v>
      </c>
      <c r="JN77" s="46">
        <f t="shared" ca="1" si="82"/>
        <v>0</v>
      </c>
      <c r="JO77" s="46">
        <f t="shared" ca="1" si="65"/>
        <v>0</v>
      </c>
      <c r="JP77" s="46">
        <f t="shared" ca="1" si="66"/>
        <v>0</v>
      </c>
      <c r="JQ77" s="46">
        <f t="shared" ca="1" si="66"/>
        <v>0</v>
      </c>
      <c r="JR77" s="46">
        <f t="shared" ca="1" si="66"/>
        <v>0</v>
      </c>
      <c r="JS77" s="46">
        <f t="shared" ca="1" si="66"/>
        <v>0</v>
      </c>
      <c r="JT77" s="46">
        <f t="shared" ca="1" si="66"/>
        <v>0</v>
      </c>
      <c r="JU77" s="46">
        <f t="shared" ca="1" si="66"/>
        <v>0</v>
      </c>
      <c r="JV77" s="46">
        <f t="shared" ca="1" si="66"/>
        <v>0</v>
      </c>
      <c r="JW77" s="46">
        <f t="shared" ca="1" si="66"/>
        <v>0</v>
      </c>
      <c r="JX77" s="46">
        <f t="shared" ca="1" si="66"/>
        <v>0</v>
      </c>
      <c r="JY77" s="46">
        <f t="shared" ca="1" si="66"/>
        <v>0</v>
      </c>
      <c r="JZ77" s="46">
        <f t="shared" ca="1" si="66"/>
        <v>0</v>
      </c>
      <c r="KA77" s="46">
        <f t="shared" ca="1" si="66"/>
        <v>0</v>
      </c>
      <c r="KB77" s="46">
        <f t="shared" ca="1" si="66"/>
        <v>0</v>
      </c>
      <c r="KC77" s="46">
        <f t="shared" ca="1" si="66"/>
        <v>0</v>
      </c>
      <c r="KD77" s="46">
        <f t="shared" ca="1" si="66"/>
        <v>0</v>
      </c>
      <c r="KE77" s="46">
        <f t="shared" ref="JS77:KH92" ca="1" si="83">IF(OR($AZ77="",$BA77=""),0,MAX(MIN(KE$61-1,$BA77)-MAX(KF$61,$AZ77)+1,0))</f>
        <v>0</v>
      </c>
      <c r="KF77" s="46">
        <f t="shared" ca="1" si="67"/>
        <v>0</v>
      </c>
      <c r="KG77" s="46">
        <f t="shared" ca="1" si="67"/>
        <v>0</v>
      </c>
      <c r="KH77" s="46">
        <f t="shared" ca="1" si="67"/>
        <v>0</v>
      </c>
      <c r="KI77" s="46">
        <f t="shared" ca="1" si="67"/>
        <v>0</v>
      </c>
      <c r="KJ77" s="46">
        <f t="shared" ca="1" si="67"/>
        <v>0</v>
      </c>
      <c r="KK77" s="46">
        <f t="shared" ca="1" si="67"/>
        <v>0</v>
      </c>
      <c r="KL77" s="46">
        <f t="shared" ca="1" si="67"/>
        <v>0</v>
      </c>
      <c r="KM77" s="46">
        <f t="shared" ca="1" si="67"/>
        <v>0</v>
      </c>
      <c r="KN77" s="46">
        <f t="shared" ca="1" si="67"/>
        <v>0</v>
      </c>
      <c r="KO77" s="46">
        <f t="shared" ca="1" si="67"/>
        <v>0</v>
      </c>
      <c r="KP77" s="46">
        <f t="shared" ca="1" si="67"/>
        <v>0</v>
      </c>
      <c r="KQ77" s="46">
        <f t="shared" ca="1" si="67"/>
        <v>0</v>
      </c>
      <c r="KR77" s="46">
        <f t="shared" ca="1" si="67"/>
        <v>0</v>
      </c>
      <c r="KS77" s="46">
        <f t="shared" ca="1" si="67"/>
        <v>0</v>
      </c>
      <c r="KT77" s="46">
        <f t="shared" ca="1" si="67"/>
        <v>0</v>
      </c>
      <c r="KU77" s="46">
        <f t="shared" ref="KF77:KU92" ca="1" si="84">IF(OR($AZ77="",$BA77=""),0,MAX(MIN(KU$61-1,$BA77)-MAX(KV$61,$AZ77)+1,0))</f>
        <v>0</v>
      </c>
      <c r="KV77" s="46">
        <f t="shared" ca="1" si="68"/>
        <v>0</v>
      </c>
      <c r="KW77" s="46">
        <f t="shared" ca="1" si="68"/>
        <v>0</v>
      </c>
      <c r="KX77" s="46">
        <f t="shared" ca="1" si="68"/>
        <v>0</v>
      </c>
      <c r="KY77" s="46">
        <f t="shared" ca="1" si="68"/>
        <v>0</v>
      </c>
      <c r="KZ77" s="46">
        <f t="shared" ca="1" si="68"/>
        <v>0</v>
      </c>
      <c r="LA77" s="46">
        <f t="shared" ca="1" si="68"/>
        <v>0</v>
      </c>
      <c r="LB77" s="46">
        <f t="shared" ca="1" si="68"/>
        <v>0</v>
      </c>
      <c r="LC77" s="46">
        <f t="shared" ca="1" si="68"/>
        <v>0</v>
      </c>
      <c r="LD77" s="46">
        <f t="shared" ca="1" si="68"/>
        <v>0</v>
      </c>
      <c r="LE77" s="46">
        <f t="shared" ca="1" si="68"/>
        <v>0</v>
      </c>
      <c r="LF77" s="46">
        <f t="shared" ca="1" si="68"/>
        <v>0</v>
      </c>
      <c r="LG77" s="46">
        <f t="shared" ca="1" si="69"/>
        <v>0</v>
      </c>
      <c r="LH77" s="46">
        <f t="shared" ca="1" si="69"/>
        <v>0</v>
      </c>
      <c r="LI77" s="46">
        <f t="shared" ca="1" si="69"/>
        <v>0</v>
      </c>
      <c r="LJ77" s="46">
        <f t="shared" ca="1" si="69"/>
        <v>0</v>
      </c>
      <c r="LK77" s="46">
        <f t="shared" ca="1" si="69"/>
        <v>0</v>
      </c>
      <c r="LL77" s="46">
        <f t="shared" ca="1" si="69"/>
        <v>0</v>
      </c>
      <c r="LM77" s="46">
        <f t="shared" ca="1" si="69"/>
        <v>0</v>
      </c>
      <c r="LN77" s="46">
        <f t="shared" ca="1" si="69"/>
        <v>0</v>
      </c>
      <c r="LO77" s="46">
        <f t="shared" ca="1" si="69"/>
        <v>0</v>
      </c>
      <c r="LP77" s="46">
        <f t="shared" ca="1" si="69"/>
        <v>0</v>
      </c>
      <c r="LQ77" s="46">
        <f t="shared" ca="1" si="69"/>
        <v>0</v>
      </c>
      <c r="LR77" s="46">
        <f t="shared" ca="1" si="69"/>
        <v>0</v>
      </c>
      <c r="LS77" s="46">
        <f t="shared" ca="1" si="69"/>
        <v>0</v>
      </c>
      <c r="LT77" s="46">
        <f t="shared" ca="1" si="69"/>
        <v>0</v>
      </c>
    </row>
    <row r="78" spans="1:332" ht="24.6" customHeight="1">
      <c r="A78" s="121">
        <v>17</v>
      </c>
      <c r="B78" s="19"/>
      <c r="C78" s="21"/>
      <c r="D78" s="21"/>
      <c r="E78" s="215" t="str">
        <f t="shared" ca="1" si="25"/>
        <v/>
      </c>
      <c r="F78" s="215">
        <f t="shared" ca="1" si="26"/>
        <v>0</v>
      </c>
      <c r="G78" s="218"/>
      <c r="H78" s="217" t="str">
        <f t="shared" si="27"/>
        <v>Falta(n) Fecha(s)</v>
      </c>
      <c r="I78" s="72"/>
      <c r="J78" s="72"/>
      <c r="K78" s="72"/>
      <c r="L78" s="72"/>
      <c r="M78" s="72"/>
      <c r="N78" s="72"/>
      <c r="O78" s="72"/>
      <c r="P78" s="72"/>
      <c r="Q78" s="210" t="str" cm="1">
        <f t="array" ref="Q78">IF(SUM(COUNTIF(J78:P78,{"SI","NO APLICA"}))=0,
   "",
   IF(SUM(COUNTIF(J78:P78,{"SI","NO APLICA"}))=COLUMNS(J78:P78),
      "CUMPLE",
      "NO CUMPLE"))</f>
        <v/>
      </c>
      <c r="R78" s="72"/>
      <c r="S78" s="19"/>
      <c r="T78" s="72"/>
      <c r="U78" s="19"/>
      <c r="V78" s="72"/>
      <c r="W78" s="72"/>
      <c r="X78" s="72"/>
      <c r="Y78" s="210" t="str">
        <f t="shared" si="70"/>
        <v/>
      </c>
      <c r="Z78" s="211" t="str">
        <f t="shared" si="71"/>
        <v/>
      </c>
      <c r="AA78" s="476"/>
      <c r="AB78" s="477"/>
      <c r="AD78" s="122" t="str">
        <f t="shared" ca="1" si="28"/>
        <v/>
      </c>
      <c r="AE78" s="122" t="str">
        <f t="shared" ca="1" si="28"/>
        <v/>
      </c>
      <c r="AF78" s="123">
        <f t="shared" ca="1" si="28"/>
        <v>0</v>
      </c>
      <c r="AG78" s="122" t="str">
        <f t="shared" ca="1" si="29"/>
        <v/>
      </c>
      <c r="AH78" s="122" t="str">
        <f t="shared" ca="1" si="29"/>
        <v/>
      </c>
      <c r="AI78" s="123">
        <f t="shared" ca="1" si="29"/>
        <v>0</v>
      </c>
      <c r="AW78" s="46" t="str">
        <f t="shared" ca="1" si="30"/>
        <v/>
      </c>
      <c r="AX78" s="46">
        <f t="shared" ca="1" si="30"/>
        <v>1</v>
      </c>
      <c r="AY78" s="96">
        <v>17</v>
      </c>
      <c r="AZ78" s="47" t="str">
        <f t="shared" ca="1" si="31"/>
        <v/>
      </c>
      <c r="BA78" s="47">
        <f t="shared" ca="1" si="32"/>
        <v>0</v>
      </c>
      <c r="BB78" s="90" t="str">
        <f t="shared" si="33"/>
        <v/>
      </c>
      <c r="BC78" s="124">
        <v>17</v>
      </c>
      <c r="BD78" s="125">
        <f t="shared" ca="1" si="34"/>
        <v>1</v>
      </c>
      <c r="BE78" s="126">
        <f t="shared" ca="1" si="35"/>
        <v>1</v>
      </c>
      <c r="BF78" s="90">
        <f t="shared" ca="1" si="36"/>
        <v>0</v>
      </c>
      <c r="BG78" s="90">
        <f t="shared" ca="1" si="75"/>
        <v>0</v>
      </c>
      <c r="BH78" s="90" t="str">
        <f t="shared" ca="1" si="72"/>
        <v/>
      </c>
      <c r="BI78" s="90" t="e">
        <f t="shared" ca="1" si="37"/>
        <v>#NUM!</v>
      </c>
      <c r="BJ78" s="90" t="str">
        <f t="shared" ca="1" si="38"/>
        <v/>
      </c>
      <c r="BK78" s="127">
        <f t="shared" ca="1" si="39"/>
        <v>0</v>
      </c>
      <c r="BL78" s="128" t="e">
        <f t="shared" ca="1" si="40"/>
        <v>#NUM!</v>
      </c>
      <c r="BM78" s="128" t="e">
        <f t="shared" ca="1" si="41"/>
        <v>#NUM!</v>
      </c>
      <c r="BN78" s="128" t="str">
        <f t="shared" ca="1" si="42"/>
        <v/>
      </c>
      <c r="BO78" s="128" t="str">
        <f t="shared" ca="1" si="73"/>
        <v/>
      </c>
      <c r="BP78" s="90">
        <f t="shared" ca="1" si="43"/>
        <v>0</v>
      </c>
      <c r="BQ78" s="90">
        <f t="shared" ca="1" si="44"/>
        <v>0</v>
      </c>
      <c r="BR78" s="90">
        <f t="shared" ca="1" si="76"/>
        <v>0</v>
      </c>
      <c r="BS78" s="90" t="str">
        <f t="shared" ca="1" si="45"/>
        <v/>
      </c>
      <c r="BT78" s="90" t="e">
        <f t="shared" ca="1" si="46"/>
        <v>#NUM!</v>
      </c>
      <c r="BU78" s="90" t="e">
        <f t="shared" ca="1" si="47"/>
        <v>#NUM!</v>
      </c>
      <c r="BV78" s="127">
        <f t="shared" ca="1" si="48"/>
        <v>0</v>
      </c>
      <c r="BW78" s="128" t="e">
        <f t="shared" ca="1" si="49"/>
        <v>#NUM!</v>
      </c>
      <c r="BX78" s="128" t="e">
        <f t="shared" ca="1" si="50"/>
        <v>#NUM!</v>
      </c>
      <c r="BY78" s="128" t="str">
        <f t="shared" ca="1" si="51"/>
        <v/>
      </c>
      <c r="BZ78" s="128" t="str">
        <f t="shared" ca="1" si="74"/>
        <v/>
      </c>
      <c r="CA78" s="90">
        <f t="shared" ca="1" si="52"/>
        <v>0</v>
      </c>
      <c r="CB78" s="90"/>
      <c r="CC78" s="90"/>
      <c r="CD78" s="129"/>
      <c r="CE78" s="130">
        <f t="shared" ca="1" si="53"/>
        <v>0</v>
      </c>
      <c r="CF78" s="46">
        <f t="shared" ref="CF78:CU93" ca="1" si="85">IF(OR($AZ78="",$BA78=""),0,MAX(MIN(CF$61-1,$BA78)-MAX(CG$61,$AZ78)+1,0))</f>
        <v>0</v>
      </c>
      <c r="CG78" s="46">
        <f t="shared" ca="1" si="85"/>
        <v>0</v>
      </c>
      <c r="CH78" s="46">
        <f t="shared" ca="1" si="85"/>
        <v>0</v>
      </c>
      <c r="CI78" s="46">
        <f t="shared" ca="1" si="85"/>
        <v>0</v>
      </c>
      <c r="CJ78" s="46">
        <f t="shared" ca="1" si="85"/>
        <v>0</v>
      </c>
      <c r="CK78" s="46">
        <f t="shared" ca="1" si="85"/>
        <v>0</v>
      </c>
      <c r="CL78" s="46">
        <f t="shared" ca="1" si="85"/>
        <v>0</v>
      </c>
      <c r="CM78" s="46">
        <f t="shared" ca="1" si="85"/>
        <v>0</v>
      </c>
      <c r="CN78" s="46">
        <f t="shared" ca="1" si="85"/>
        <v>0</v>
      </c>
      <c r="CO78" s="46">
        <f t="shared" ca="1" si="85"/>
        <v>0</v>
      </c>
      <c r="CP78" s="46">
        <f t="shared" ca="1" si="85"/>
        <v>0</v>
      </c>
      <c r="CQ78" s="46">
        <f t="shared" ca="1" si="85"/>
        <v>0</v>
      </c>
      <c r="CR78" s="46">
        <f t="shared" ca="1" si="85"/>
        <v>0</v>
      </c>
      <c r="CS78" s="46">
        <f t="shared" ca="1" si="85"/>
        <v>0</v>
      </c>
      <c r="CT78" s="46">
        <f t="shared" ca="1" si="85"/>
        <v>0</v>
      </c>
      <c r="CU78" s="46">
        <f t="shared" ca="1" si="85"/>
        <v>0</v>
      </c>
      <c r="CV78" s="46">
        <f t="shared" ca="1" si="77"/>
        <v>0</v>
      </c>
      <c r="CW78" s="46">
        <f t="shared" ca="1" si="77"/>
        <v>0</v>
      </c>
      <c r="CX78" s="46">
        <f t="shared" ca="1" si="77"/>
        <v>0</v>
      </c>
      <c r="CY78" s="46">
        <f t="shared" ca="1" si="77"/>
        <v>0</v>
      </c>
      <c r="CZ78" s="46">
        <f t="shared" ca="1" si="77"/>
        <v>0</v>
      </c>
      <c r="DA78" s="46">
        <f t="shared" ca="1" si="77"/>
        <v>0</v>
      </c>
      <c r="DB78" s="46">
        <f t="shared" ca="1" si="77"/>
        <v>0</v>
      </c>
      <c r="DC78" s="46">
        <f t="shared" ca="1" si="77"/>
        <v>0</v>
      </c>
      <c r="DD78" s="46">
        <f t="shared" ca="1" si="77"/>
        <v>0</v>
      </c>
      <c r="DE78" s="46">
        <f t="shared" ca="1" si="77"/>
        <v>0</v>
      </c>
      <c r="DF78" s="46">
        <f t="shared" ca="1" si="77"/>
        <v>0</v>
      </c>
      <c r="DG78" s="46">
        <f t="shared" ca="1" si="77"/>
        <v>0</v>
      </c>
      <c r="DH78" s="46">
        <f t="shared" ca="1" si="77"/>
        <v>0</v>
      </c>
      <c r="DI78" s="46">
        <f t="shared" ca="1" si="77"/>
        <v>0</v>
      </c>
      <c r="DJ78" s="46">
        <f t="shared" ca="1" si="77"/>
        <v>0</v>
      </c>
      <c r="DK78" s="46">
        <f t="shared" ref="DK78:DZ93" ca="1" si="86">IF(OR($AZ78="",$BA78=""),0,MAX(MIN(DK$61-1,$BA78)-MAX(DL$61,$AZ78)+1,0))</f>
        <v>0</v>
      </c>
      <c r="DL78" s="46">
        <f t="shared" ca="1" si="86"/>
        <v>0</v>
      </c>
      <c r="DM78" s="46">
        <f t="shared" ca="1" si="86"/>
        <v>0</v>
      </c>
      <c r="DN78" s="46">
        <f t="shared" ca="1" si="86"/>
        <v>0</v>
      </c>
      <c r="DO78" s="46">
        <f t="shared" ca="1" si="86"/>
        <v>0</v>
      </c>
      <c r="DP78" s="46">
        <f t="shared" ca="1" si="86"/>
        <v>0</v>
      </c>
      <c r="DQ78" s="46">
        <f t="shared" ca="1" si="86"/>
        <v>0</v>
      </c>
      <c r="DR78" s="46">
        <f t="shared" ca="1" si="86"/>
        <v>0</v>
      </c>
      <c r="DS78" s="46">
        <f t="shared" ca="1" si="86"/>
        <v>0</v>
      </c>
      <c r="DT78" s="46">
        <f t="shared" ca="1" si="86"/>
        <v>0</v>
      </c>
      <c r="DU78" s="46">
        <f t="shared" ca="1" si="86"/>
        <v>0</v>
      </c>
      <c r="DV78" s="46">
        <f t="shared" ca="1" si="86"/>
        <v>0</v>
      </c>
      <c r="DW78" s="46">
        <f t="shared" ca="1" si="86"/>
        <v>0</v>
      </c>
      <c r="DX78" s="46">
        <f t="shared" ca="1" si="86"/>
        <v>0</v>
      </c>
      <c r="DY78" s="46">
        <f t="shared" ca="1" si="86"/>
        <v>0</v>
      </c>
      <c r="DZ78" s="46">
        <f t="shared" ca="1" si="86"/>
        <v>0</v>
      </c>
      <c r="EA78" s="46">
        <f t="shared" ca="1" si="78"/>
        <v>0</v>
      </c>
      <c r="EB78" s="46">
        <f t="shared" ca="1" si="78"/>
        <v>0</v>
      </c>
      <c r="EC78" s="46">
        <f t="shared" ca="1" si="78"/>
        <v>0</v>
      </c>
      <c r="ED78" s="46">
        <f t="shared" ca="1" si="78"/>
        <v>0</v>
      </c>
      <c r="EE78" s="46">
        <f t="shared" ca="1" si="78"/>
        <v>0</v>
      </c>
      <c r="EF78" s="46">
        <f t="shared" ca="1" si="78"/>
        <v>0</v>
      </c>
      <c r="EG78" s="46">
        <f t="shared" ca="1" si="78"/>
        <v>0</v>
      </c>
      <c r="EH78" s="46">
        <f t="shared" ca="1" si="78"/>
        <v>0</v>
      </c>
      <c r="EI78" s="46">
        <f t="shared" ca="1" si="78"/>
        <v>0</v>
      </c>
      <c r="EJ78" s="46">
        <f t="shared" ca="1" si="78"/>
        <v>0</v>
      </c>
      <c r="EK78" s="46">
        <f t="shared" ca="1" si="78"/>
        <v>0</v>
      </c>
      <c r="EL78" s="46">
        <f t="shared" ca="1" si="78"/>
        <v>0</v>
      </c>
      <c r="EM78" s="46">
        <f t="shared" ca="1" si="78"/>
        <v>0</v>
      </c>
      <c r="EN78" s="46">
        <f t="shared" ca="1" si="78"/>
        <v>0</v>
      </c>
      <c r="EO78" s="46">
        <f t="shared" ca="1" si="78"/>
        <v>0</v>
      </c>
      <c r="EP78" s="46">
        <f t="shared" ca="1" si="78"/>
        <v>0</v>
      </c>
      <c r="EQ78" s="46">
        <f t="shared" ref="EQ78:FF92" ca="1" si="87">IF(OR($AZ78="",$BA78=""),0,MAX(MIN(EQ$61-1,$BA78)-MAX(ER$61,$AZ78)+1,0))</f>
        <v>0</v>
      </c>
      <c r="ER78" s="46">
        <f t="shared" ca="1" si="87"/>
        <v>0</v>
      </c>
      <c r="ES78" s="46">
        <f t="shared" ca="1" si="87"/>
        <v>0</v>
      </c>
      <c r="ET78" s="46">
        <f t="shared" ca="1" si="87"/>
        <v>0</v>
      </c>
      <c r="EU78" s="46">
        <f t="shared" ca="1" si="87"/>
        <v>0</v>
      </c>
      <c r="EV78" s="46">
        <f t="shared" ca="1" si="87"/>
        <v>0</v>
      </c>
      <c r="EW78" s="46">
        <f t="shared" ca="1" si="87"/>
        <v>0</v>
      </c>
      <c r="EX78" s="46">
        <f t="shared" ca="1" si="87"/>
        <v>0</v>
      </c>
      <c r="EY78" s="46">
        <f t="shared" ca="1" si="87"/>
        <v>0</v>
      </c>
      <c r="EZ78" s="46">
        <f t="shared" ca="1" si="87"/>
        <v>0</v>
      </c>
      <c r="FA78" s="46">
        <f t="shared" ca="1" si="87"/>
        <v>0</v>
      </c>
      <c r="FB78" s="46">
        <f t="shared" ca="1" si="87"/>
        <v>0</v>
      </c>
      <c r="FC78" s="46">
        <f t="shared" ca="1" si="87"/>
        <v>0</v>
      </c>
      <c r="FD78" s="46">
        <f t="shared" ca="1" si="87"/>
        <v>0</v>
      </c>
      <c r="FE78" s="46">
        <f t="shared" ca="1" si="87"/>
        <v>0</v>
      </c>
      <c r="FF78" s="46">
        <f t="shared" ca="1" si="87"/>
        <v>0</v>
      </c>
      <c r="FG78" s="46">
        <f t="shared" ca="1" si="79"/>
        <v>0</v>
      </c>
      <c r="FH78" s="46">
        <f t="shared" ca="1" si="79"/>
        <v>0</v>
      </c>
      <c r="FI78" s="46">
        <f t="shared" ca="1" si="79"/>
        <v>0</v>
      </c>
      <c r="FJ78" s="46">
        <f t="shared" ca="1" si="79"/>
        <v>0</v>
      </c>
      <c r="FK78" s="46">
        <f t="shared" ca="1" si="79"/>
        <v>0</v>
      </c>
      <c r="FL78" s="46">
        <f t="shared" ca="1" si="79"/>
        <v>0</v>
      </c>
      <c r="FM78" s="46">
        <f t="shared" ca="1" si="79"/>
        <v>0</v>
      </c>
      <c r="FN78" s="46">
        <f t="shared" ca="1" si="79"/>
        <v>0</v>
      </c>
      <c r="FO78" s="46">
        <f t="shared" ca="1" si="79"/>
        <v>0</v>
      </c>
      <c r="FP78" s="46">
        <f t="shared" ca="1" si="79"/>
        <v>0</v>
      </c>
      <c r="FQ78" s="46">
        <f t="shared" ca="1" si="79"/>
        <v>0</v>
      </c>
      <c r="FR78" s="46">
        <f t="shared" ca="1" si="79"/>
        <v>0</v>
      </c>
      <c r="FS78" s="46">
        <f t="shared" ca="1" si="79"/>
        <v>0</v>
      </c>
      <c r="FT78" s="46">
        <f t="shared" ca="1" si="79"/>
        <v>0</v>
      </c>
      <c r="FU78" s="46">
        <f t="shared" ca="1" si="79"/>
        <v>0</v>
      </c>
      <c r="FV78" s="46">
        <f t="shared" ca="1" si="79"/>
        <v>0</v>
      </c>
      <c r="FW78" s="46">
        <f t="shared" ref="FW78:GL92" ca="1" si="88">IF(OR($AZ78="",$BA78=""),0,MAX(MIN(FW$61-1,$BA78)-MAX(FX$61,$AZ78)+1,0))</f>
        <v>0</v>
      </c>
      <c r="FX78" s="46">
        <f t="shared" ca="1" si="88"/>
        <v>0</v>
      </c>
      <c r="FY78" s="46">
        <f t="shared" ca="1" si="88"/>
        <v>0</v>
      </c>
      <c r="FZ78" s="46">
        <f t="shared" ca="1" si="88"/>
        <v>0</v>
      </c>
      <c r="GA78" s="46">
        <f t="shared" ca="1" si="88"/>
        <v>0</v>
      </c>
      <c r="GB78" s="46">
        <f t="shared" ca="1" si="88"/>
        <v>0</v>
      </c>
      <c r="GC78" s="46">
        <f t="shared" ca="1" si="88"/>
        <v>0</v>
      </c>
      <c r="GD78" s="46">
        <f t="shared" ca="1" si="88"/>
        <v>0</v>
      </c>
      <c r="GE78" s="46">
        <f t="shared" ca="1" si="88"/>
        <v>0</v>
      </c>
      <c r="GF78" s="46">
        <f t="shared" ca="1" si="88"/>
        <v>0</v>
      </c>
      <c r="GG78" s="46">
        <f t="shared" ca="1" si="88"/>
        <v>0</v>
      </c>
      <c r="GH78" s="46">
        <f t="shared" ca="1" si="88"/>
        <v>0</v>
      </c>
      <c r="GI78" s="46">
        <f t="shared" ca="1" si="88"/>
        <v>0</v>
      </c>
      <c r="GJ78" s="46">
        <f t="shared" ca="1" si="88"/>
        <v>0</v>
      </c>
      <c r="GK78" s="46">
        <f t="shared" ca="1" si="88"/>
        <v>0</v>
      </c>
      <c r="GL78" s="46">
        <f t="shared" ca="1" si="88"/>
        <v>0</v>
      </c>
      <c r="GM78" s="46">
        <f t="shared" ca="1" si="80"/>
        <v>0</v>
      </c>
      <c r="GN78" s="46">
        <f t="shared" ca="1" si="80"/>
        <v>0</v>
      </c>
      <c r="GO78" s="46">
        <f t="shared" ca="1" si="80"/>
        <v>0</v>
      </c>
      <c r="GP78" s="46">
        <f t="shared" ca="1" si="80"/>
        <v>0</v>
      </c>
      <c r="GQ78" s="46">
        <f t="shared" ca="1" si="80"/>
        <v>0</v>
      </c>
      <c r="GR78" s="46">
        <f t="shared" ca="1" si="80"/>
        <v>0</v>
      </c>
      <c r="GS78" s="46">
        <f t="shared" ca="1" si="80"/>
        <v>0</v>
      </c>
      <c r="GT78" s="46">
        <f t="shared" ca="1" si="80"/>
        <v>0</v>
      </c>
      <c r="GU78" s="46">
        <f t="shared" ca="1" si="80"/>
        <v>0</v>
      </c>
      <c r="GV78" s="46">
        <f t="shared" ca="1" si="80"/>
        <v>0</v>
      </c>
      <c r="GW78" s="46">
        <f t="shared" ca="1" si="80"/>
        <v>0</v>
      </c>
      <c r="GX78" s="46">
        <f t="shared" ca="1" si="80"/>
        <v>0</v>
      </c>
      <c r="GY78" s="46">
        <f t="shared" ca="1" si="80"/>
        <v>0</v>
      </c>
      <c r="GZ78" s="46">
        <f t="shared" ca="1" si="80"/>
        <v>0</v>
      </c>
      <c r="HA78" s="46">
        <f t="shared" ca="1" si="80"/>
        <v>0</v>
      </c>
      <c r="HB78" s="46">
        <f t="shared" ca="1" si="80"/>
        <v>0</v>
      </c>
      <c r="HC78" s="46">
        <f t="shared" ref="HC78:HR92" ca="1" si="89">IF(OR($AZ78="",$BA78=""),0,MAX(MIN(HC$61-1,$BA78)-MAX(HD$61,$AZ78)+1,0))</f>
        <v>0</v>
      </c>
      <c r="HD78" s="46">
        <f t="shared" ca="1" si="89"/>
        <v>0</v>
      </c>
      <c r="HE78" s="46">
        <f t="shared" ca="1" si="89"/>
        <v>0</v>
      </c>
      <c r="HF78" s="46">
        <f t="shared" ca="1" si="89"/>
        <v>0</v>
      </c>
      <c r="HG78" s="46">
        <f t="shared" ca="1" si="89"/>
        <v>0</v>
      </c>
      <c r="HH78" s="46">
        <f t="shared" ca="1" si="89"/>
        <v>0</v>
      </c>
      <c r="HI78" s="46">
        <f t="shared" ca="1" si="89"/>
        <v>0</v>
      </c>
      <c r="HJ78" s="46">
        <f t="shared" ca="1" si="89"/>
        <v>0</v>
      </c>
      <c r="HK78" s="46">
        <f t="shared" ca="1" si="89"/>
        <v>0</v>
      </c>
      <c r="HL78" s="46">
        <f t="shared" ca="1" si="89"/>
        <v>0</v>
      </c>
      <c r="HM78" s="46">
        <f t="shared" ca="1" si="89"/>
        <v>0</v>
      </c>
      <c r="HN78" s="46">
        <f t="shared" ca="1" si="89"/>
        <v>0</v>
      </c>
      <c r="HO78" s="46">
        <f t="shared" ca="1" si="89"/>
        <v>0</v>
      </c>
      <c r="HP78" s="46">
        <f t="shared" ca="1" si="89"/>
        <v>0</v>
      </c>
      <c r="HQ78" s="46">
        <f t="shared" ca="1" si="89"/>
        <v>0</v>
      </c>
      <c r="HR78" s="46">
        <f t="shared" ca="1" si="89"/>
        <v>0</v>
      </c>
      <c r="HS78" s="46">
        <f t="shared" ca="1" si="81"/>
        <v>0</v>
      </c>
      <c r="HT78" s="46">
        <f t="shared" ca="1" si="81"/>
        <v>0</v>
      </c>
      <c r="HU78" s="46">
        <f t="shared" ca="1" si="81"/>
        <v>0</v>
      </c>
      <c r="HV78" s="46">
        <f t="shared" ca="1" si="81"/>
        <v>0</v>
      </c>
      <c r="HW78" s="46">
        <f t="shared" ca="1" si="81"/>
        <v>0</v>
      </c>
      <c r="HX78" s="46">
        <f t="shared" ca="1" si="81"/>
        <v>0</v>
      </c>
      <c r="HY78" s="46">
        <f t="shared" ca="1" si="81"/>
        <v>0</v>
      </c>
      <c r="HZ78" s="46">
        <f t="shared" ca="1" si="81"/>
        <v>0</v>
      </c>
      <c r="IA78" s="46">
        <f t="shared" ca="1" si="81"/>
        <v>0</v>
      </c>
      <c r="IB78" s="46">
        <f t="shared" ca="1" si="81"/>
        <v>0</v>
      </c>
      <c r="IC78" s="46">
        <f t="shared" ca="1" si="81"/>
        <v>0</v>
      </c>
      <c r="ID78" s="46">
        <f t="shared" ca="1" si="81"/>
        <v>0</v>
      </c>
      <c r="IE78" s="46">
        <f t="shared" ca="1" si="81"/>
        <v>0</v>
      </c>
      <c r="IF78" s="46">
        <f t="shared" ca="1" si="81"/>
        <v>0</v>
      </c>
      <c r="IG78" s="46">
        <f t="shared" ca="1" si="81"/>
        <v>0</v>
      </c>
      <c r="IH78" s="46">
        <f t="shared" ca="1" si="81"/>
        <v>0</v>
      </c>
      <c r="II78" s="46">
        <f t="shared" ref="II78:IX92" ca="1" si="90">IF(OR($AZ78="",$BA78=""),0,MAX(MIN(II$61-1,$BA78)-MAX(IJ$61,$AZ78)+1,0))</f>
        <v>0</v>
      </c>
      <c r="IJ78" s="46">
        <f t="shared" ca="1" si="90"/>
        <v>0</v>
      </c>
      <c r="IK78" s="46">
        <f t="shared" ca="1" si="90"/>
        <v>0</v>
      </c>
      <c r="IL78" s="46">
        <f t="shared" ca="1" si="90"/>
        <v>0</v>
      </c>
      <c r="IM78" s="46">
        <f t="shared" ca="1" si="90"/>
        <v>0</v>
      </c>
      <c r="IN78" s="46">
        <f t="shared" ca="1" si="90"/>
        <v>0</v>
      </c>
      <c r="IO78" s="46">
        <f t="shared" ca="1" si="90"/>
        <v>0</v>
      </c>
      <c r="IP78" s="46">
        <f t="shared" ca="1" si="90"/>
        <v>0</v>
      </c>
      <c r="IQ78" s="46">
        <f t="shared" ca="1" si="90"/>
        <v>0</v>
      </c>
      <c r="IR78" s="46">
        <f t="shared" ca="1" si="90"/>
        <v>0</v>
      </c>
      <c r="IS78" s="46">
        <f t="shared" ca="1" si="90"/>
        <v>0</v>
      </c>
      <c r="IT78" s="46">
        <f t="shared" ca="1" si="90"/>
        <v>0</v>
      </c>
      <c r="IU78" s="46">
        <f t="shared" ca="1" si="90"/>
        <v>0</v>
      </c>
      <c r="IV78" s="46">
        <f t="shared" ca="1" si="90"/>
        <v>0</v>
      </c>
      <c r="IW78" s="46">
        <f t="shared" ca="1" si="90"/>
        <v>0</v>
      </c>
      <c r="IX78" s="46">
        <f t="shared" ca="1" si="90"/>
        <v>0</v>
      </c>
      <c r="IY78" s="46">
        <f t="shared" ca="1" si="82"/>
        <v>0</v>
      </c>
      <c r="IZ78" s="46">
        <f t="shared" ca="1" si="82"/>
        <v>0</v>
      </c>
      <c r="JA78" s="46">
        <f t="shared" ca="1" si="82"/>
        <v>0</v>
      </c>
      <c r="JB78" s="46">
        <f t="shared" ca="1" si="82"/>
        <v>0</v>
      </c>
      <c r="JC78" s="46">
        <f t="shared" ca="1" si="82"/>
        <v>0</v>
      </c>
      <c r="JD78" s="46">
        <f t="shared" ca="1" si="82"/>
        <v>0</v>
      </c>
      <c r="JE78" s="46">
        <f t="shared" ca="1" si="82"/>
        <v>0</v>
      </c>
      <c r="JF78" s="46">
        <f t="shared" ca="1" si="82"/>
        <v>0</v>
      </c>
      <c r="JG78" s="46">
        <f t="shared" ca="1" si="82"/>
        <v>0</v>
      </c>
      <c r="JH78" s="46">
        <f t="shared" ca="1" si="82"/>
        <v>0</v>
      </c>
      <c r="JI78" s="46">
        <f t="shared" ca="1" si="82"/>
        <v>0</v>
      </c>
      <c r="JJ78" s="46">
        <f t="shared" ca="1" si="82"/>
        <v>0</v>
      </c>
      <c r="JK78" s="46">
        <f t="shared" ca="1" si="82"/>
        <v>0</v>
      </c>
      <c r="JL78" s="46">
        <f t="shared" ca="1" si="82"/>
        <v>0</v>
      </c>
      <c r="JM78" s="46">
        <f t="shared" ca="1" si="82"/>
        <v>0</v>
      </c>
      <c r="JN78" s="46">
        <f t="shared" ca="1" si="82"/>
        <v>0</v>
      </c>
      <c r="JO78" s="46">
        <f t="shared" ref="JO78:KD93" ca="1" si="91">IF(OR($AZ78="",$BA78=""),0,MAX(MIN(JO$61-1,$BA78)-MAX(JP$61,$AZ78)+1,0))</f>
        <v>0</v>
      </c>
      <c r="JP78" s="46">
        <f t="shared" ca="1" si="91"/>
        <v>0</v>
      </c>
      <c r="JQ78" s="46">
        <f t="shared" ca="1" si="91"/>
        <v>0</v>
      </c>
      <c r="JR78" s="46">
        <f t="shared" ca="1" si="91"/>
        <v>0</v>
      </c>
      <c r="JS78" s="46">
        <f t="shared" ca="1" si="83"/>
        <v>0</v>
      </c>
      <c r="JT78" s="46">
        <f t="shared" ca="1" si="83"/>
        <v>0</v>
      </c>
      <c r="JU78" s="46">
        <f t="shared" ca="1" si="83"/>
        <v>0</v>
      </c>
      <c r="JV78" s="46">
        <f t="shared" ca="1" si="83"/>
        <v>0</v>
      </c>
      <c r="JW78" s="46">
        <f t="shared" ca="1" si="83"/>
        <v>0</v>
      </c>
      <c r="JX78" s="46">
        <f t="shared" ca="1" si="83"/>
        <v>0</v>
      </c>
      <c r="JY78" s="46">
        <f t="shared" ca="1" si="83"/>
        <v>0</v>
      </c>
      <c r="JZ78" s="46">
        <f t="shared" ca="1" si="83"/>
        <v>0</v>
      </c>
      <c r="KA78" s="46">
        <f t="shared" ca="1" si="83"/>
        <v>0</v>
      </c>
      <c r="KB78" s="46">
        <f t="shared" ca="1" si="83"/>
        <v>0</v>
      </c>
      <c r="KC78" s="46">
        <f t="shared" ca="1" si="83"/>
        <v>0</v>
      </c>
      <c r="KD78" s="46">
        <f t="shared" ca="1" si="83"/>
        <v>0</v>
      </c>
      <c r="KE78" s="46">
        <f t="shared" ca="1" si="83"/>
        <v>0</v>
      </c>
      <c r="KF78" s="46">
        <f t="shared" ca="1" si="84"/>
        <v>0</v>
      </c>
      <c r="KG78" s="46">
        <f t="shared" ca="1" si="84"/>
        <v>0</v>
      </c>
      <c r="KH78" s="46">
        <f t="shared" ca="1" si="84"/>
        <v>0</v>
      </c>
      <c r="KI78" s="46">
        <f t="shared" ca="1" si="84"/>
        <v>0</v>
      </c>
      <c r="KJ78" s="46">
        <f t="shared" ca="1" si="84"/>
        <v>0</v>
      </c>
      <c r="KK78" s="46">
        <f t="shared" ca="1" si="84"/>
        <v>0</v>
      </c>
      <c r="KL78" s="46">
        <f t="shared" ca="1" si="84"/>
        <v>0</v>
      </c>
      <c r="KM78" s="46">
        <f t="shared" ca="1" si="84"/>
        <v>0</v>
      </c>
      <c r="KN78" s="46">
        <f t="shared" ca="1" si="84"/>
        <v>0</v>
      </c>
      <c r="KO78" s="46">
        <f t="shared" ca="1" si="84"/>
        <v>0</v>
      </c>
      <c r="KP78" s="46">
        <f t="shared" ca="1" si="84"/>
        <v>0</v>
      </c>
      <c r="KQ78" s="46">
        <f t="shared" ca="1" si="84"/>
        <v>0</v>
      </c>
      <c r="KR78" s="46">
        <f t="shared" ca="1" si="84"/>
        <v>0</v>
      </c>
      <c r="KS78" s="46">
        <f t="shared" ca="1" si="84"/>
        <v>0</v>
      </c>
      <c r="KT78" s="46">
        <f t="shared" ca="1" si="84"/>
        <v>0</v>
      </c>
      <c r="KU78" s="46">
        <f t="shared" ca="1" si="84"/>
        <v>0</v>
      </c>
      <c r="KV78" s="46">
        <f t="shared" ref="KV78:LK93" ca="1" si="92">IF(OR($AZ78="",$BA78=""),0,MAX(MIN(KV$61-1,$BA78)-MAX(KW$61,$AZ78)+1,0))</f>
        <v>0</v>
      </c>
      <c r="KW78" s="46">
        <f t="shared" ca="1" si="92"/>
        <v>0</v>
      </c>
      <c r="KX78" s="46">
        <f t="shared" ca="1" si="92"/>
        <v>0</v>
      </c>
      <c r="KY78" s="46">
        <f t="shared" ca="1" si="92"/>
        <v>0</v>
      </c>
      <c r="KZ78" s="46">
        <f t="shared" ca="1" si="92"/>
        <v>0</v>
      </c>
      <c r="LA78" s="46">
        <f t="shared" ca="1" si="92"/>
        <v>0</v>
      </c>
      <c r="LB78" s="46">
        <f t="shared" ca="1" si="92"/>
        <v>0</v>
      </c>
      <c r="LC78" s="46">
        <f t="shared" ca="1" si="92"/>
        <v>0</v>
      </c>
      <c r="LD78" s="46">
        <f t="shared" ca="1" si="92"/>
        <v>0</v>
      </c>
      <c r="LE78" s="46">
        <f t="shared" ca="1" si="92"/>
        <v>0</v>
      </c>
      <c r="LF78" s="46">
        <f t="shared" ca="1" si="92"/>
        <v>0</v>
      </c>
      <c r="LG78" s="46">
        <f t="shared" ca="1" si="92"/>
        <v>0</v>
      </c>
      <c r="LH78" s="46">
        <f t="shared" ca="1" si="92"/>
        <v>0</v>
      </c>
      <c r="LI78" s="46">
        <f t="shared" ca="1" si="92"/>
        <v>0</v>
      </c>
      <c r="LJ78" s="46">
        <f t="shared" ca="1" si="92"/>
        <v>0</v>
      </c>
      <c r="LK78" s="46">
        <f t="shared" ca="1" si="92"/>
        <v>0</v>
      </c>
      <c r="LL78" s="46">
        <f t="shared" ref="LG78:LT93" ca="1" si="93">IF(OR($AZ78="",$BA78=""),0,MAX(MIN(LL$61-1,$BA78)-MAX(LM$61,$AZ78)+1,0))</f>
        <v>0</v>
      </c>
      <c r="LM78" s="46">
        <f t="shared" ca="1" si="93"/>
        <v>0</v>
      </c>
      <c r="LN78" s="46">
        <f t="shared" ca="1" si="93"/>
        <v>0</v>
      </c>
      <c r="LO78" s="46">
        <f t="shared" ca="1" si="93"/>
        <v>0</v>
      </c>
      <c r="LP78" s="46">
        <f t="shared" ca="1" si="93"/>
        <v>0</v>
      </c>
      <c r="LQ78" s="46">
        <f t="shared" ca="1" si="93"/>
        <v>0</v>
      </c>
      <c r="LR78" s="46">
        <f t="shared" ca="1" si="93"/>
        <v>0</v>
      </c>
      <c r="LS78" s="46">
        <f t="shared" ca="1" si="93"/>
        <v>0</v>
      </c>
      <c r="LT78" s="46">
        <f t="shared" ca="1" si="93"/>
        <v>0</v>
      </c>
    </row>
    <row r="79" spans="1:332" ht="24.6" customHeight="1">
      <c r="A79" s="121">
        <v>18</v>
      </c>
      <c r="B79" s="19"/>
      <c r="C79" s="22"/>
      <c r="D79" s="22"/>
      <c r="E79" s="215" t="str">
        <f t="shared" ca="1" si="25"/>
        <v/>
      </c>
      <c r="F79" s="215">
        <f t="shared" ca="1" si="26"/>
        <v>0</v>
      </c>
      <c r="G79" s="218"/>
      <c r="H79" s="217" t="str">
        <f t="shared" si="27"/>
        <v>Falta(n) Fecha(s)</v>
      </c>
      <c r="I79" s="72"/>
      <c r="J79" s="72"/>
      <c r="K79" s="72"/>
      <c r="L79" s="72"/>
      <c r="M79" s="72"/>
      <c r="N79" s="72"/>
      <c r="O79" s="72"/>
      <c r="P79" s="72"/>
      <c r="Q79" s="210" t="str" cm="1">
        <f t="array" ref="Q79">IF(SUM(COUNTIF(J79:P79,{"SI","NO APLICA"}))=0,
   "",
   IF(SUM(COUNTIF(J79:P79,{"SI","NO APLICA"}))=COLUMNS(J79:P79),
      "CUMPLE",
      "NO CUMPLE"))</f>
        <v/>
      </c>
      <c r="R79" s="72"/>
      <c r="S79" s="19"/>
      <c r="T79" s="72"/>
      <c r="U79" s="19"/>
      <c r="V79" s="72"/>
      <c r="W79" s="72"/>
      <c r="X79" s="72"/>
      <c r="Y79" s="210" t="str">
        <f t="shared" si="70"/>
        <v/>
      </c>
      <c r="Z79" s="211" t="str">
        <f t="shared" si="71"/>
        <v/>
      </c>
      <c r="AA79" s="476"/>
      <c r="AB79" s="477"/>
      <c r="AD79" s="122" t="str">
        <f t="shared" ca="1" si="28"/>
        <v/>
      </c>
      <c r="AE79" s="122" t="str">
        <f t="shared" ca="1" si="28"/>
        <v/>
      </c>
      <c r="AF79" s="123">
        <f t="shared" ca="1" si="28"/>
        <v>0</v>
      </c>
      <c r="AG79" s="122" t="str">
        <f t="shared" ca="1" si="29"/>
        <v/>
      </c>
      <c r="AH79" s="122" t="str">
        <f t="shared" ca="1" si="29"/>
        <v/>
      </c>
      <c r="AI79" s="123">
        <f t="shared" ca="1" si="29"/>
        <v>0</v>
      </c>
      <c r="AW79" s="46" t="str">
        <f t="shared" ca="1" si="30"/>
        <v/>
      </c>
      <c r="AX79" s="46">
        <f t="shared" ca="1" si="30"/>
        <v>1</v>
      </c>
      <c r="AY79" s="96">
        <v>18</v>
      </c>
      <c r="AZ79" s="47" t="str">
        <f t="shared" ca="1" si="31"/>
        <v/>
      </c>
      <c r="BA79" s="47">
        <f t="shared" ca="1" si="32"/>
        <v>0</v>
      </c>
      <c r="BB79" s="90" t="str">
        <f t="shared" si="33"/>
        <v/>
      </c>
      <c r="BC79" s="124">
        <v>18</v>
      </c>
      <c r="BD79" s="125">
        <f t="shared" ca="1" si="34"/>
        <v>1</v>
      </c>
      <c r="BE79" s="126">
        <f t="shared" ca="1" si="35"/>
        <v>1</v>
      </c>
      <c r="BF79" s="90">
        <f t="shared" ca="1" si="36"/>
        <v>0</v>
      </c>
      <c r="BG79" s="90">
        <f t="shared" ca="1" si="75"/>
        <v>0</v>
      </c>
      <c r="BH79" s="90" t="str">
        <f t="shared" ca="1" si="72"/>
        <v/>
      </c>
      <c r="BI79" s="90" t="e">
        <f t="shared" ca="1" si="37"/>
        <v>#NUM!</v>
      </c>
      <c r="BJ79" s="90" t="str">
        <f t="shared" ca="1" si="38"/>
        <v/>
      </c>
      <c r="BK79" s="127">
        <f t="shared" ca="1" si="39"/>
        <v>0</v>
      </c>
      <c r="BL79" s="128" t="e">
        <f t="shared" ca="1" si="40"/>
        <v>#NUM!</v>
      </c>
      <c r="BM79" s="128" t="e">
        <f t="shared" ca="1" si="41"/>
        <v>#NUM!</v>
      </c>
      <c r="BN79" s="128" t="str">
        <f t="shared" ca="1" si="42"/>
        <v/>
      </c>
      <c r="BO79" s="128" t="str">
        <f t="shared" ca="1" si="73"/>
        <v/>
      </c>
      <c r="BP79" s="90">
        <f t="shared" ca="1" si="43"/>
        <v>0</v>
      </c>
      <c r="BQ79" s="90">
        <f t="shared" ca="1" si="44"/>
        <v>0</v>
      </c>
      <c r="BR79" s="90">
        <f t="shared" ca="1" si="76"/>
        <v>0</v>
      </c>
      <c r="BS79" s="90" t="str">
        <f t="shared" ca="1" si="45"/>
        <v/>
      </c>
      <c r="BT79" s="90" t="e">
        <f t="shared" ca="1" si="46"/>
        <v>#NUM!</v>
      </c>
      <c r="BU79" s="90" t="e">
        <f t="shared" ca="1" si="47"/>
        <v>#NUM!</v>
      </c>
      <c r="BV79" s="127">
        <f t="shared" ca="1" si="48"/>
        <v>0</v>
      </c>
      <c r="BW79" s="128" t="e">
        <f t="shared" ca="1" si="49"/>
        <v>#NUM!</v>
      </c>
      <c r="BX79" s="128" t="e">
        <f t="shared" ca="1" si="50"/>
        <v>#NUM!</v>
      </c>
      <c r="BY79" s="128" t="str">
        <f t="shared" ca="1" si="51"/>
        <v/>
      </c>
      <c r="BZ79" s="128" t="str">
        <f t="shared" ca="1" si="74"/>
        <v/>
      </c>
      <c r="CA79" s="90">
        <f t="shared" ca="1" si="52"/>
        <v>0</v>
      </c>
      <c r="CB79" s="90"/>
      <c r="CC79" s="90"/>
      <c r="CD79" s="129"/>
      <c r="CE79" s="130">
        <f t="shared" ca="1" si="53"/>
        <v>0</v>
      </c>
      <c r="CF79" s="46">
        <f t="shared" ca="1" si="85"/>
        <v>0</v>
      </c>
      <c r="CG79" s="46">
        <f t="shared" ca="1" si="85"/>
        <v>0</v>
      </c>
      <c r="CH79" s="46">
        <f t="shared" ca="1" si="85"/>
        <v>0</v>
      </c>
      <c r="CI79" s="46">
        <f t="shared" ca="1" si="85"/>
        <v>0</v>
      </c>
      <c r="CJ79" s="46">
        <f t="shared" ca="1" si="85"/>
        <v>0</v>
      </c>
      <c r="CK79" s="46">
        <f t="shared" ca="1" si="85"/>
        <v>0</v>
      </c>
      <c r="CL79" s="46">
        <f t="shared" ca="1" si="85"/>
        <v>0</v>
      </c>
      <c r="CM79" s="46">
        <f t="shared" ca="1" si="85"/>
        <v>0</v>
      </c>
      <c r="CN79" s="46">
        <f t="shared" ca="1" si="85"/>
        <v>0</v>
      </c>
      <c r="CO79" s="46">
        <f t="shared" ca="1" si="85"/>
        <v>0</v>
      </c>
      <c r="CP79" s="46">
        <f t="shared" ca="1" si="85"/>
        <v>0</v>
      </c>
      <c r="CQ79" s="46">
        <f t="shared" ca="1" si="85"/>
        <v>0</v>
      </c>
      <c r="CR79" s="46">
        <f t="shared" ca="1" si="85"/>
        <v>0</v>
      </c>
      <c r="CS79" s="46">
        <f t="shared" ca="1" si="85"/>
        <v>0</v>
      </c>
      <c r="CT79" s="46">
        <f t="shared" ca="1" si="85"/>
        <v>0</v>
      </c>
      <c r="CU79" s="46">
        <f t="shared" ca="1" si="85"/>
        <v>0</v>
      </c>
      <c r="CV79" s="46">
        <f t="shared" ca="1" si="77"/>
        <v>0</v>
      </c>
      <c r="CW79" s="46">
        <f t="shared" ca="1" si="77"/>
        <v>0</v>
      </c>
      <c r="CX79" s="46">
        <f t="shared" ca="1" si="77"/>
        <v>0</v>
      </c>
      <c r="CY79" s="46">
        <f t="shared" ca="1" si="77"/>
        <v>0</v>
      </c>
      <c r="CZ79" s="46">
        <f t="shared" ca="1" si="77"/>
        <v>0</v>
      </c>
      <c r="DA79" s="46">
        <f t="shared" ca="1" si="77"/>
        <v>0</v>
      </c>
      <c r="DB79" s="46">
        <f t="shared" ca="1" si="77"/>
        <v>0</v>
      </c>
      <c r="DC79" s="46">
        <f t="shared" ca="1" si="77"/>
        <v>0</v>
      </c>
      <c r="DD79" s="46">
        <f t="shared" ca="1" si="77"/>
        <v>0</v>
      </c>
      <c r="DE79" s="46">
        <f t="shared" ca="1" si="77"/>
        <v>0</v>
      </c>
      <c r="DF79" s="46">
        <f t="shared" ca="1" si="77"/>
        <v>0</v>
      </c>
      <c r="DG79" s="46">
        <f t="shared" ca="1" si="77"/>
        <v>0</v>
      </c>
      <c r="DH79" s="46">
        <f t="shared" ca="1" si="77"/>
        <v>0</v>
      </c>
      <c r="DI79" s="46">
        <f t="shared" ca="1" si="77"/>
        <v>0</v>
      </c>
      <c r="DJ79" s="46">
        <f t="shared" ca="1" si="77"/>
        <v>0</v>
      </c>
      <c r="DK79" s="46">
        <f t="shared" ca="1" si="86"/>
        <v>0</v>
      </c>
      <c r="DL79" s="46">
        <f t="shared" ca="1" si="86"/>
        <v>0</v>
      </c>
      <c r="DM79" s="46">
        <f t="shared" ca="1" si="86"/>
        <v>0</v>
      </c>
      <c r="DN79" s="46">
        <f t="shared" ca="1" si="86"/>
        <v>0</v>
      </c>
      <c r="DO79" s="46">
        <f t="shared" ca="1" si="86"/>
        <v>0</v>
      </c>
      <c r="DP79" s="46">
        <f t="shared" ca="1" si="86"/>
        <v>0</v>
      </c>
      <c r="DQ79" s="46">
        <f t="shared" ca="1" si="86"/>
        <v>0</v>
      </c>
      <c r="DR79" s="46">
        <f t="shared" ca="1" si="86"/>
        <v>0</v>
      </c>
      <c r="DS79" s="46">
        <f t="shared" ca="1" si="86"/>
        <v>0</v>
      </c>
      <c r="DT79" s="46">
        <f t="shared" ca="1" si="86"/>
        <v>0</v>
      </c>
      <c r="DU79" s="46">
        <f t="shared" ca="1" si="86"/>
        <v>0</v>
      </c>
      <c r="DV79" s="46">
        <f t="shared" ca="1" si="86"/>
        <v>0</v>
      </c>
      <c r="DW79" s="46">
        <f t="shared" ca="1" si="86"/>
        <v>0</v>
      </c>
      <c r="DX79" s="46">
        <f t="shared" ca="1" si="86"/>
        <v>0</v>
      </c>
      <c r="DY79" s="46">
        <f t="shared" ca="1" si="86"/>
        <v>0</v>
      </c>
      <c r="DZ79" s="46">
        <f t="shared" ca="1" si="86"/>
        <v>0</v>
      </c>
      <c r="EA79" s="46">
        <f t="shared" ca="1" si="78"/>
        <v>0</v>
      </c>
      <c r="EB79" s="46">
        <f t="shared" ca="1" si="78"/>
        <v>0</v>
      </c>
      <c r="EC79" s="46">
        <f t="shared" ca="1" si="78"/>
        <v>0</v>
      </c>
      <c r="ED79" s="46">
        <f t="shared" ca="1" si="78"/>
        <v>0</v>
      </c>
      <c r="EE79" s="46">
        <f t="shared" ca="1" si="78"/>
        <v>0</v>
      </c>
      <c r="EF79" s="46">
        <f t="shared" ca="1" si="78"/>
        <v>0</v>
      </c>
      <c r="EG79" s="46">
        <f t="shared" ca="1" si="78"/>
        <v>0</v>
      </c>
      <c r="EH79" s="46">
        <f t="shared" ca="1" si="78"/>
        <v>0</v>
      </c>
      <c r="EI79" s="46">
        <f t="shared" ca="1" si="78"/>
        <v>0</v>
      </c>
      <c r="EJ79" s="46">
        <f t="shared" ca="1" si="78"/>
        <v>0</v>
      </c>
      <c r="EK79" s="46">
        <f t="shared" ca="1" si="78"/>
        <v>0</v>
      </c>
      <c r="EL79" s="46">
        <f t="shared" ca="1" si="78"/>
        <v>0</v>
      </c>
      <c r="EM79" s="46">
        <f t="shared" ca="1" si="78"/>
        <v>0</v>
      </c>
      <c r="EN79" s="46">
        <f t="shared" ca="1" si="78"/>
        <v>0</v>
      </c>
      <c r="EO79" s="46">
        <f t="shared" ca="1" si="78"/>
        <v>0</v>
      </c>
      <c r="EP79" s="46">
        <f t="shared" ca="1" si="78"/>
        <v>0</v>
      </c>
      <c r="EQ79" s="46">
        <f t="shared" ca="1" si="87"/>
        <v>0</v>
      </c>
      <c r="ER79" s="46">
        <f t="shared" ca="1" si="87"/>
        <v>0</v>
      </c>
      <c r="ES79" s="46">
        <f t="shared" ca="1" si="87"/>
        <v>0</v>
      </c>
      <c r="ET79" s="46">
        <f t="shared" ca="1" si="87"/>
        <v>0</v>
      </c>
      <c r="EU79" s="46">
        <f t="shared" ca="1" si="87"/>
        <v>0</v>
      </c>
      <c r="EV79" s="46">
        <f t="shared" ca="1" si="87"/>
        <v>0</v>
      </c>
      <c r="EW79" s="46">
        <f t="shared" ca="1" si="87"/>
        <v>0</v>
      </c>
      <c r="EX79" s="46">
        <f t="shared" ca="1" si="87"/>
        <v>0</v>
      </c>
      <c r="EY79" s="46">
        <f t="shared" ca="1" si="87"/>
        <v>0</v>
      </c>
      <c r="EZ79" s="46">
        <f t="shared" ca="1" si="87"/>
        <v>0</v>
      </c>
      <c r="FA79" s="46">
        <f t="shared" ca="1" si="87"/>
        <v>0</v>
      </c>
      <c r="FB79" s="46">
        <f t="shared" ca="1" si="87"/>
        <v>0</v>
      </c>
      <c r="FC79" s="46">
        <f t="shared" ca="1" si="87"/>
        <v>0</v>
      </c>
      <c r="FD79" s="46">
        <f t="shared" ca="1" si="87"/>
        <v>0</v>
      </c>
      <c r="FE79" s="46">
        <f t="shared" ca="1" si="87"/>
        <v>0</v>
      </c>
      <c r="FF79" s="46">
        <f t="shared" ca="1" si="87"/>
        <v>0</v>
      </c>
      <c r="FG79" s="46">
        <f t="shared" ca="1" si="79"/>
        <v>0</v>
      </c>
      <c r="FH79" s="46">
        <f t="shared" ca="1" si="79"/>
        <v>0</v>
      </c>
      <c r="FI79" s="46">
        <f t="shared" ca="1" si="79"/>
        <v>0</v>
      </c>
      <c r="FJ79" s="46">
        <f t="shared" ca="1" si="79"/>
        <v>0</v>
      </c>
      <c r="FK79" s="46">
        <f t="shared" ca="1" si="79"/>
        <v>0</v>
      </c>
      <c r="FL79" s="46">
        <f t="shared" ca="1" si="79"/>
        <v>0</v>
      </c>
      <c r="FM79" s="46">
        <f t="shared" ca="1" si="79"/>
        <v>0</v>
      </c>
      <c r="FN79" s="46">
        <f t="shared" ca="1" si="79"/>
        <v>0</v>
      </c>
      <c r="FO79" s="46">
        <f t="shared" ca="1" si="79"/>
        <v>0</v>
      </c>
      <c r="FP79" s="46">
        <f t="shared" ca="1" si="79"/>
        <v>0</v>
      </c>
      <c r="FQ79" s="46">
        <f t="shared" ca="1" si="79"/>
        <v>0</v>
      </c>
      <c r="FR79" s="46">
        <f t="shared" ca="1" si="79"/>
        <v>0</v>
      </c>
      <c r="FS79" s="46">
        <f t="shared" ca="1" si="79"/>
        <v>0</v>
      </c>
      <c r="FT79" s="46">
        <f t="shared" ca="1" si="79"/>
        <v>0</v>
      </c>
      <c r="FU79" s="46">
        <f t="shared" ca="1" si="79"/>
        <v>0</v>
      </c>
      <c r="FV79" s="46">
        <f t="shared" ca="1" si="79"/>
        <v>0</v>
      </c>
      <c r="FW79" s="46">
        <f t="shared" ca="1" si="88"/>
        <v>0</v>
      </c>
      <c r="FX79" s="46">
        <f t="shared" ca="1" si="88"/>
        <v>0</v>
      </c>
      <c r="FY79" s="46">
        <f t="shared" ca="1" si="88"/>
        <v>0</v>
      </c>
      <c r="FZ79" s="46">
        <f t="shared" ca="1" si="88"/>
        <v>0</v>
      </c>
      <c r="GA79" s="46">
        <f t="shared" ca="1" si="88"/>
        <v>0</v>
      </c>
      <c r="GB79" s="46">
        <f t="shared" ca="1" si="88"/>
        <v>0</v>
      </c>
      <c r="GC79" s="46">
        <f t="shared" ca="1" si="88"/>
        <v>0</v>
      </c>
      <c r="GD79" s="46">
        <f t="shared" ca="1" si="88"/>
        <v>0</v>
      </c>
      <c r="GE79" s="46">
        <f t="shared" ca="1" si="88"/>
        <v>0</v>
      </c>
      <c r="GF79" s="46">
        <f t="shared" ca="1" si="88"/>
        <v>0</v>
      </c>
      <c r="GG79" s="46">
        <f t="shared" ca="1" si="88"/>
        <v>0</v>
      </c>
      <c r="GH79" s="46">
        <f t="shared" ca="1" si="88"/>
        <v>0</v>
      </c>
      <c r="GI79" s="46">
        <f t="shared" ca="1" si="88"/>
        <v>0</v>
      </c>
      <c r="GJ79" s="46">
        <f t="shared" ca="1" si="88"/>
        <v>0</v>
      </c>
      <c r="GK79" s="46">
        <f t="shared" ca="1" si="88"/>
        <v>0</v>
      </c>
      <c r="GL79" s="46">
        <f t="shared" ca="1" si="88"/>
        <v>0</v>
      </c>
      <c r="GM79" s="46">
        <f t="shared" ca="1" si="80"/>
        <v>0</v>
      </c>
      <c r="GN79" s="46">
        <f t="shared" ca="1" si="80"/>
        <v>0</v>
      </c>
      <c r="GO79" s="46">
        <f t="shared" ca="1" si="80"/>
        <v>0</v>
      </c>
      <c r="GP79" s="46">
        <f t="shared" ca="1" si="80"/>
        <v>0</v>
      </c>
      <c r="GQ79" s="46">
        <f t="shared" ca="1" si="80"/>
        <v>0</v>
      </c>
      <c r="GR79" s="46">
        <f t="shared" ca="1" si="80"/>
        <v>0</v>
      </c>
      <c r="GS79" s="46">
        <f t="shared" ca="1" si="80"/>
        <v>0</v>
      </c>
      <c r="GT79" s="46">
        <f t="shared" ca="1" si="80"/>
        <v>0</v>
      </c>
      <c r="GU79" s="46">
        <f t="shared" ca="1" si="80"/>
        <v>0</v>
      </c>
      <c r="GV79" s="46">
        <f t="shared" ca="1" si="80"/>
        <v>0</v>
      </c>
      <c r="GW79" s="46">
        <f t="shared" ca="1" si="80"/>
        <v>0</v>
      </c>
      <c r="GX79" s="46">
        <f t="shared" ca="1" si="80"/>
        <v>0</v>
      </c>
      <c r="GY79" s="46">
        <f t="shared" ca="1" si="80"/>
        <v>0</v>
      </c>
      <c r="GZ79" s="46">
        <f t="shared" ca="1" si="80"/>
        <v>0</v>
      </c>
      <c r="HA79" s="46">
        <f t="shared" ca="1" si="80"/>
        <v>0</v>
      </c>
      <c r="HB79" s="46">
        <f t="shared" ca="1" si="80"/>
        <v>0</v>
      </c>
      <c r="HC79" s="46">
        <f t="shared" ca="1" si="89"/>
        <v>0</v>
      </c>
      <c r="HD79" s="46">
        <f t="shared" ca="1" si="89"/>
        <v>0</v>
      </c>
      <c r="HE79" s="46">
        <f t="shared" ca="1" si="89"/>
        <v>0</v>
      </c>
      <c r="HF79" s="46">
        <f t="shared" ca="1" si="89"/>
        <v>0</v>
      </c>
      <c r="HG79" s="46">
        <f t="shared" ca="1" si="89"/>
        <v>0</v>
      </c>
      <c r="HH79" s="46">
        <f t="shared" ca="1" si="89"/>
        <v>0</v>
      </c>
      <c r="HI79" s="46">
        <f t="shared" ca="1" si="89"/>
        <v>0</v>
      </c>
      <c r="HJ79" s="46">
        <f t="shared" ca="1" si="89"/>
        <v>0</v>
      </c>
      <c r="HK79" s="46">
        <f t="shared" ca="1" si="89"/>
        <v>0</v>
      </c>
      <c r="HL79" s="46">
        <f t="shared" ca="1" si="89"/>
        <v>0</v>
      </c>
      <c r="HM79" s="46">
        <f t="shared" ca="1" si="89"/>
        <v>0</v>
      </c>
      <c r="HN79" s="46">
        <f t="shared" ca="1" si="89"/>
        <v>0</v>
      </c>
      <c r="HO79" s="46">
        <f t="shared" ca="1" si="89"/>
        <v>0</v>
      </c>
      <c r="HP79" s="46">
        <f t="shared" ca="1" si="89"/>
        <v>0</v>
      </c>
      <c r="HQ79" s="46">
        <f t="shared" ca="1" si="89"/>
        <v>0</v>
      </c>
      <c r="HR79" s="46">
        <f t="shared" ca="1" si="89"/>
        <v>0</v>
      </c>
      <c r="HS79" s="46">
        <f t="shared" ca="1" si="81"/>
        <v>0</v>
      </c>
      <c r="HT79" s="46">
        <f t="shared" ca="1" si="81"/>
        <v>0</v>
      </c>
      <c r="HU79" s="46">
        <f t="shared" ca="1" si="81"/>
        <v>0</v>
      </c>
      <c r="HV79" s="46">
        <f t="shared" ca="1" si="81"/>
        <v>0</v>
      </c>
      <c r="HW79" s="46">
        <f t="shared" ca="1" si="81"/>
        <v>0</v>
      </c>
      <c r="HX79" s="46">
        <f t="shared" ca="1" si="81"/>
        <v>0</v>
      </c>
      <c r="HY79" s="46">
        <f t="shared" ca="1" si="81"/>
        <v>0</v>
      </c>
      <c r="HZ79" s="46">
        <f t="shared" ca="1" si="81"/>
        <v>0</v>
      </c>
      <c r="IA79" s="46">
        <f t="shared" ca="1" si="81"/>
        <v>0</v>
      </c>
      <c r="IB79" s="46">
        <f t="shared" ca="1" si="81"/>
        <v>0</v>
      </c>
      <c r="IC79" s="46">
        <f t="shared" ca="1" si="81"/>
        <v>0</v>
      </c>
      <c r="ID79" s="46">
        <f t="shared" ca="1" si="81"/>
        <v>0</v>
      </c>
      <c r="IE79" s="46">
        <f t="shared" ca="1" si="81"/>
        <v>0</v>
      </c>
      <c r="IF79" s="46">
        <f t="shared" ca="1" si="81"/>
        <v>0</v>
      </c>
      <c r="IG79" s="46">
        <f t="shared" ca="1" si="81"/>
        <v>0</v>
      </c>
      <c r="IH79" s="46">
        <f t="shared" ca="1" si="81"/>
        <v>0</v>
      </c>
      <c r="II79" s="46">
        <f t="shared" ca="1" si="90"/>
        <v>0</v>
      </c>
      <c r="IJ79" s="46">
        <f t="shared" ca="1" si="90"/>
        <v>0</v>
      </c>
      <c r="IK79" s="46">
        <f t="shared" ca="1" si="90"/>
        <v>0</v>
      </c>
      <c r="IL79" s="46">
        <f t="shared" ca="1" si="90"/>
        <v>0</v>
      </c>
      <c r="IM79" s="46">
        <f t="shared" ca="1" si="90"/>
        <v>0</v>
      </c>
      <c r="IN79" s="46">
        <f t="shared" ca="1" si="90"/>
        <v>0</v>
      </c>
      <c r="IO79" s="46">
        <f t="shared" ca="1" si="90"/>
        <v>0</v>
      </c>
      <c r="IP79" s="46">
        <f t="shared" ca="1" si="90"/>
        <v>0</v>
      </c>
      <c r="IQ79" s="46">
        <f t="shared" ca="1" si="90"/>
        <v>0</v>
      </c>
      <c r="IR79" s="46">
        <f t="shared" ca="1" si="90"/>
        <v>0</v>
      </c>
      <c r="IS79" s="46">
        <f t="shared" ca="1" si="90"/>
        <v>0</v>
      </c>
      <c r="IT79" s="46">
        <f t="shared" ca="1" si="90"/>
        <v>0</v>
      </c>
      <c r="IU79" s="46">
        <f t="shared" ca="1" si="90"/>
        <v>0</v>
      </c>
      <c r="IV79" s="46">
        <f t="shared" ca="1" si="90"/>
        <v>0</v>
      </c>
      <c r="IW79" s="46">
        <f t="shared" ca="1" si="90"/>
        <v>0</v>
      </c>
      <c r="IX79" s="46">
        <f t="shared" ca="1" si="90"/>
        <v>0</v>
      </c>
      <c r="IY79" s="46">
        <f t="shared" ca="1" si="82"/>
        <v>0</v>
      </c>
      <c r="IZ79" s="46">
        <f t="shared" ca="1" si="82"/>
        <v>0</v>
      </c>
      <c r="JA79" s="46">
        <f t="shared" ca="1" si="82"/>
        <v>0</v>
      </c>
      <c r="JB79" s="46">
        <f t="shared" ca="1" si="82"/>
        <v>0</v>
      </c>
      <c r="JC79" s="46">
        <f t="shared" ca="1" si="82"/>
        <v>0</v>
      </c>
      <c r="JD79" s="46">
        <f t="shared" ca="1" si="82"/>
        <v>0</v>
      </c>
      <c r="JE79" s="46">
        <f t="shared" ca="1" si="82"/>
        <v>0</v>
      </c>
      <c r="JF79" s="46">
        <f t="shared" ca="1" si="82"/>
        <v>0</v>
      </c>
      <c r="JG79" s="46">
        <f t="shared" ca="1" si="82"/>
        <v>0</v>
      </c>
      <c r="JH79" s="46">
        <f t="shared" ca="1" si="82"/>
        <v>0</v>
      </c>
      <c r="JI79" s="46">
        <f t="shared" ca="1" si="82"/>
        <v>0</v>
      </c>
      <c r="JJ79" s="46">
        <f t="shared" ca="1" si="82"/>
        <v>0</v>
      </c>
      <c r="JK79" s="46">
        <f t="shared" ca="1" si="82"/>
        <v>0</v>
      </c>
      <c r="JL79" s="46">
        <f t="shared" ca="1" si="82"/>
        <v>0</v>
      </c>
      <c r="JM79" s="46">
        <f t="shared" ca="1" si="82"/>
        <v>0</v>
      </c>
      <c r="JN79" s="46">
        <f t="shared" ca="1" si="82"/>
        <v>0</v>
      </c>
      <c r="JO79" s="46">
        <f t="shared" ca="1" si="91"/>
        <v>0</v>
      </c>
      <c r="JP79" s="46">
        <f t="shared" ca="1" si="91"/>
        <v>0</v>
      </c>
      <c r="JQ79" s="46">
        <f t="shared" ca="1" si="91"/>
        <v>0</v>
      </c>
      <c r="JR79" s="46">
        <f t="shared" ca="1" si="91"/>
        <v>0</v>
      </c>
      <c r="JS79" s="46">
        <f t="shared" ca="1" si="83"/>
        <v>0</v>
      </c>
      <c r="JT79" s="46">
        <f t="shared" ca="1" si="83"/>
        <v>0</v>
      </c>
      <c r="JU79" s="46">
        <f t="shared" ca="1" si="83"/>
        <v>0</v>
      </c>
      <c r="JV79" s="46">
        <f t="shared" ca="1" si="83"/>
        <v>0</v>
      </c>
      <c r="JW79" s="46">
        <f t="shared" ca="1" si="83"/>
        <v>0</v>
      </c>
      <c r="JX79" s="46">
        <f t="shared" ca="1" si="83"/>
        <v>0</v>
      </c>
      <c r="JY79" s="46">
        <f t="shared" ca="1" si="83"/>
        <v>0</v>
      </c>
      <c r="JZ79" s="46">
        <f t="shared" ca="1" si="83"/>
        <v>0</v>
      </c>
      <c r="KA79" s="46">
        <f t="shared" ca="1" si="83"/>
        <v>0</v>
      </c>
      <c r="KB79" s="46">
        <f t="shared" ca="1" si="83"/>
        <v>0</v>
      </c>
      <c r="KC79" s="46">
        <f t="shared" ca="1" si="83"/>
        <v>0</v>
      </c>
      <c r="KD79" s="46">
        <f t="shared" ca="1" si="83"/>
        <v>0</v>
      </c>
      <c r="KE79" s="46">
        <f t="shared" ca="1" si="83"/>
        <v>0</v>
      </c>
      <c r="KF79" s="46">
        <f t="shared" ca="1" si="84"/>
        <v>0</v>
      </c>
      <c r="KG79" s="46">
        <f t="shared" ca="1" si="84"/>
        <v>0</v>
      </c>
      <c r="KH79" s="46">
        <f t="shared" ca="1" si="84"/>
        <v>0</v>
      </c>
      <c r="KI79" s="46">
        <f t="shared" ca="1" si="84"/>
        <v>0</v>
      </c>
      <c r="KJ79" s="46">
        <f t="shared" ca="1" si="84"/>
        <v>0</v>
      </c>
      <c r="KK79" s="46">
        <f t="shared" ca="1" si="84"/>
        <v>0</v>
      </c>
      <c r="KL79" s="46">
        <f t="shared" ca="1" si="84"/>
        <v>0</v>
      </c>
      <c r="KM79" s="46">
        <f t="shared" ca="1" si="84"/>
        <v>0</v>
      </c>
      <c r="KN79" s="46">
        <f t="shared" ca="1" si="84"/>
        <v>0</v>
      </c>
      <c r="KO79" s="46">
        <f t="shared" ca="1" si="84"/>
        <v>0</v>
      </c>
      <c r="KP79" s="46">
        <f t="shared" ca="1" si="84"/>
        <v>0</v>
      </c>
      <c r="KQ79" s="46">
        <f t="shared" ca="1" si="84"/>
        <v>0</v>
      </c>
      <c r="KR79" s="46">
        <f t="shared" ca="1" si="84"/>
        <v>0</v>
      </c>
      <c r="KS79" s="46">
        <f t="shared" ca="1" si="84"/>
        <v>0</v>
      </c>
      <c r="KT79" s="46">
        <f t="shared" ca="1" si="84"/>
        <v>0</v>
      </c>
      <c r="KU79" s="46">
        <f t="shared" ca="1" si="84"/>
        <v>0</v>
      </c>
      <c r="KV79" s="46">
        <f t="shared" ca="1" si="92"/>
        <v>0</v>
      </c>
      <c r="KW79" s="46">
        <f t="shared" ca="1" si="92"/>
        <v>0</v>
      </c>
      <c r="KX79" s="46">
        <f t="shared" ca="1" si="92"/>
        <v>0</v>
      </c>
      <c r="KY79" s="46">
        <f t="shared" ca="1" si="92"/>
        <v>0</v>
      </c>
      <c r="KZ79" s="46">
        <f t="shared" ca="1" si="92"/>
        <v>0</v>
      </c>
      <c r="LA79" s="46">
        <f t="shared" ca="1" si="92"/>
        <v>0</v>
      </c>
      <c r="LB79" s="46">
        <f t="shared" ca="1" si="92"/>
        <v>0</v>
      </c>
      <c r="LC79" s="46">
        <f t="shared" ca="1" si="92"/>
        <v>0</v>
      </c>
      <c r="LD79" s="46">
        <f t="shared" ca="1" si="92"/>
        <v>0</v>
      </c>
      <c r="LE79" s="46">
        <f t="shared" ca="1" si="92"/>
        <v>0</v>
      </c>
      <c r="LF79" s="46">
        <f t="shared" ca="1" si="92"/>
        <v>0</v>
      </c>
      <c r="LG79" s="46">
        <f t="shared" ca="1" si="93"/>
        <v>0</v>
      </c>
      <c r="LH79" s="46">
        <f t="shared" ca="1" si="93"/>
        <v>0</v>
      </c>
      <c r="LI79" s="46">
        <f t="shared" ca="1" si="93"/>
        <v>0</v>
      </c>
      <c r="LJ79" s="46">
        <f t="shared" ca="1" si="93"/>
        <v>0</v>
      </c>
      <c r="LK79" s="46">
        <f t="shared" ca="1" si="93"/>
        <v>0</v>
      </c>
      <c r="LL79" s="46">
        <f t="shared" ca="1" si="93"/>
        <v>0</v>
      </c>
      <c r="LM79" s="46">
        <f t="shared" ca="1" si="93"/>
        <v>0</v>
      </c>
      <c r="LN79" s="46">
        <f t="shared" ca="1" si="93"/>
        <v>0</v>
      </c>
      <c r="LO79" s="46">
        <f t="shared" ca="1" si="93"/>
        <v>0</v>
      </c>
      <c r="LP79" s="46">
        <f t="shared" ca="1" si="93"/>
        <v>0</v>
      </c>
      <c r="LQ79" s="46">
        <f t="shared" ca="1" si="93"/>
        <v>0</v>
      </c>
      <c r="LR79" s="46">
        <f t="shared" ca="1" si="93"/>
        <v>0</v>
      </c>
      <c r="LS79" s="46">
        <f t="shared" ca="1" si="93"/>
        <v>0</v>
      </c>
      <c r="LT79" s="46">
        <f t="shared" ca="1" si="93"/>
        <v>0</v>
      </c>
    </row>
    <row r="80" spans="1:332" ht="24.6" customHeight="1">
      <c r="A80" s="121">
        <v>19</v>
      </c>
      <c r="B80" s="19"/>
      <c r="C80" s="21"/>
      <c r="D80" s="21"/>
      <c r="E80" s="215" t="str">
        <f t="shared" ca="1" si="25"/>
        <v/>
      </c>
      <c r="F80" s="215">
        <f t="shared" ca="1" si="26"/>
        <v>0</v>
      </c>
      <c r="G80" s="218"/>
      <c r="H80" s="217" t="str">
        <f t="shared" si="27"/>
        <v>Falta(n) Fecha(s)</v>
      </c>
      <c r="I80" s="72"/>
      <c r="J80" s="72"/>
      <c r="K80" s="72"/>
      <c r="L80" s="72"/>
      <c r="M80" s="72"/>
      <c r="N80" s="72"/>
      <c r="O80" s="72"/>
      <c r="P80" s="72"/>
      <c r="Q80" s="210" t="str" cm="1">
        <f t="array" ref="Q80">IF(SUM(COUNTIF(J80:P80,{"SI","NO APLICA"}))=0,
   "",
   IF(SUM(COUNTIF(J80:P80,{"SI","NO APLICA"}))=COLUMNS(J80:P80),
      "CUMPLE",
      "NO CUMPLE"))</f>
        <v/>
      </c>
      <c r="R80" s="72"/>
      <c r="S80" s="19"/>
      <c r="T80" s="72"/>
      <c r="U80" s="19"/>
      <c r="V80" s="72"/>
      <c r="W80" s="72"/>
      <c r="X80" s="72"/>
      <c r="Y80" s="210" t="str">
        <f t="shared" si="70"/>
        <v/>
      </c>
      <c r="Z80" s="211" t="str">
        <f t="shared" si="71"/>
        <v/>
      </c>
      <c r="AA80" s="476"/>
      <c r="AB80" s="477"/>
      <c r="AD80" s="122" t="str">
        <f t="shared" ca="1" si="28"/>
        <v/>
      </c>
      <c r="AE80" s="122" t="str">
        <f t="shared" ca="1" si="28"/>
        <v/>
      </c>
      <c r="AF80" s="123">
        <f t="shared" ca="1" si="28"/>
        <v>0</v>
      </c>
      <c r="AG80" s="122" t="str">
        <f t="shared" ca="1" si="29"/>
        <v/>
      </c>
      <c r="AH80" s="122" t="str">
        <f t="shared" ca="1" si="29"/>
        <v/>
      </c>
      <c r="AI80" s="123">
        <f t="shared" ca="1" si="29"/>
        <v>0</v>
      </c>
      <c r="AW80" s="46" t="str">
        <f t="shared" ca="1" si="30"/>
        <v/>
      </c>
      <c r="AX80" s="46">
        <f t="shared" ca="1" si="30"/>
        <v>1</v>
      </c>
      <c r="AY80" s="96">
        <v>19</v>
      </c>
      <c r="AZ80" s="47" t="str">
        <f t="shared" ca="1" si="31"/>
        <v/>
      </c>
      <c r="BA80" s="47">
        <f t="shared" ca="1" si="32"/>
        <v>0</v>
      </c>
      <c r="BB80" s="90" t="str">
        <f t="shared" si="33"/>
        <v/>
      </c>
      <c r="BC80" s="124">
        <v>19</v>
      </c>
      <c r="BD80" s="125">
        <f t="shared" ca="1" si="34"/>
        <v>1</v>
      </c>
      <c r="BE80" s="126">
        <f t="shared" ca="1" si="35"/>
        <v>1</v>
      </c>
      <c r="BF80" s="90">
        <f t="shared" ca="1" si="36"/>
        <v>0</v>
      </c>
      <c r="BG80" s="90">
        <f t="shared" ca="1" si="75"/>
        <v>0</v>
      </c>
      <c r="BH80" s="90" t="str">
        <f t="shared" ca="1" si="72"/>
        <v/>
      </c>
      <c r="BI80" s="90" t="e">
        <f t="shared" ca="1" si="37"/>
        <v>#NUM!</v>
      </c>
      <c r="BJ80" s="90" t="str">
        <f t="shared" ca="1" si="38"/>
        <v/>
      </c>
      <c r="BK80" s="127">
        <f t="shared" ca="1" si="39"/>
        <v>0</v>
      </c>
      <c r="BL80" s="128" t="e">
        <f t="shared" ca="1" si="40"/>
        <v>#NUM!</v>
      </c>
      <c r="BM80" s="128" t="e">
        <f t="shared" ca="1" si="41"/>
        <v>#NUM!</v>
      </c>
      <c r="BN80" s="128" t="str">
        <f t="shared" ca="1" si="42"/>
        <v/>
      </c>
      <c r="BO80" s="128" t="str">
        <f t="shared" ca="1" si="73"/>
        <v/>
      </c>
      <c r="BP80" s="90">
        <f t="shared" ca="1" si="43"/>
        <v>0</v>
      </c>
      <c r="BQ80" s="90">
        <f t="shared" ca="1" si="44"/>
        <v>0</v>
      </c>
      <c r="BR80" s="90">
        <f t="shared" ca="1" si="76"/>
        <v>0</v>
      </c>
      <c r="BS80" s="90" t="str">
        <f t="shared" ca="1" si="45"/>
        <v/>
      </c>
      <c r="BT80" s="90" t="e">
        <f t="shared" ca="1" si="46"/>
        <v>#NUM!</v>
      </c>
      <c r="BU80" s="90" t="e">
        <f t="shared" ca="1" si="47"/>
        <v>#NUM!</v>
      </c>
      <c r="BV80" s="127">
        <f t="shared" ca="1" si="48"/>
        <v>0</v>
      </c>
      <c r="BW80" s="128" t="e">
        <f t="shared" ca="1" si="49"/>
        <v>#NUM!</v>
      </c>
      <c r="BX80" s="128" t="e">
        <f t="shared" ca="1" si="50"/>
        <v>#NUM!</v>
      </c>
      <c r="BY80" s="128" t="str">
        <f t="shared" ca="1" si="51"/>
        <v/>
      </c>
      <c r="BZ80" s="128" t="str">
        <f t="shared" ca="1" si="74"/>
        <v/>
      </c>
      <c r="CA80" s="90">
        <f t="shared" ca="1" si="52"/>
        <v>0</v>
      </c>
      <c r="CB80" s="90"/>
      <c r="CC80" s="90"/>
      <c r="CD80" s="129"/>
      <c r="CE80" s="130">
        <f t="shared" ca="1" si="53"/>
        <v>0</v>
      </c>
      <c r="CF80" s="46">
        <f t="shared" ca="1" si="85"/>
        <v>0</v>
      </c>
      <c r="CG80" s="46">
        <f t="shared" ca="1" si="85"/>
        <v>0</v>
      </c>
      <c r="CH80" s="46">
        <f t="shared" ca="1" si="85"/>
        <v>0</v>
      </c>
      <c r="CI80" s="46">
        <f t="shared" ca="1" si="85"/>
        <v>0</v>
      </c>
      <c r="CJ80" s="46">
        <f t="shared" ca="1" si="85"/>
        <v>0</v>
      </c>
      <c r="CK80" s="46">
        <f t="shared" ca="1" si="85"/>
        <v>0</v>
      </c>
      <c r="CL80" s="46">
        <f t="shared" ca="1" si="85"/>
        <v>0</v>
      </c>
      <c r="CM80" s="46">
        <f t="shared" ca="1" si="85"/>
        <v>0</v>
      </c>
      <c r="CN80" s="46">
        <f t="shared" ca="1" si="85"/>
        <v>0</v>
      </c>
      <c r="CO80" s="46">
        <f t="shared" ca="1" si="85"/>
        <v>0</v>
      </c>
      <c r="CP80" s="46">
        <f t="shared" ca="1" si="85"/>
        <v>0</v>
      </c>
      <c r="CQ80" s="46">
        <f t="shared" ca="1" si="85"/>
        <v>0</v>
      </c>
      <c r="CR80" s="46">
        <f t="shared" ca="1" si="85"/>
        <v>0</v>
      </c>
      <c r="CS80" s="46">
        <f t="shared" ca="1" si="85"/>
        <v>0</v>
      </c>
      <c r="CT80" s="46">
        <f t="shared" ca="1" si="85"/>
        <v>0</v>
      </c>
      <c r="CU80" s="46">
        <f t="shared" ca="1" si="85"/>
        <v>0</v>
      </c>
      <c r="CV80" s="46">
        <f t="shared" ca="1" si="77"/>
        <v>0</v>
      </c>
      <c r="CW80" s="46">
        <f t="shared" ca="1" si="77"/>
        <v>0</v>
      </c>
      <c r="CX80" s="46">
        <f t="shared" ca="1" si="77"/>
        <v>0</v>
      </c>
      <c r="CY80" s="46">
        <f t="shared" ca="1" si="77"/>
        <v>0</v>
      </c>
      <c r="CZ80" s="46">
        <f t="shared" ca="1" si="77"/>
        <v>0</v>
      </c>
      <c r="DA80" s="46">
        <f t="shared" ca="1" si="77"/>
        <v>0</v>
      </c>
      <c r="DB80" s="46">
        <f t="shared" ca="1" si="77"/>
        <v>0</v>
      </c>
      <c r="DC80" s="46">
        <f t="shared" ca="1" si="77"/>
        <v>0</v>
      </c>
      <c r="DD80" s="46">
        <f t="shared" ca="1" si="77"/>
        <v>0</v>
      </c>
      <c r="DE80" s="46">
        <f t="shared" ca="1" si="77"/>
        <v>0</v>
      </c>
      <c r="DF80" s="46">
        <f t="shared" ca="1" si="77"/>
        <v>0</v>
      </c>
      <c r="DG80" s="46">
        <f t="shared" ca="1" si="77"/>
        <v>0</v>
      </c>
      <c r="DH80" s="46">
        <f t="shared" ca="1" si="77"/>
        <v>0</v>
      </c>
      <c r="DI80" s="46">
        <f t="shared" ca="1" si="77"/>
        <v>0</v>
      </c>
      <c r="DJ80" s="46">
        <f t="shared" ca="1" si="77"/>
        <v>0</v>
      </c>
      <c r="DK80" s="46">
        <f t="shared" ca="1" si="86"/>
        <v>0</v>
      </c>
      <c r="DL80" s="46">
        <f t="shared" ca="1" si="86"/>
        <v>0</v>
      </c>
      <c r="DM80" s="46">
        <f t="shared" ca="1" si="86"/>
        <v>0</v>
      </c>
      <c r="DN80" s="46">
        <f t="shared" ca="1" si="86"/>
        <v>0</v>
      </c>
      <c r="DO80" s="46">
        <f t="shared" ca="1" si="86"/>
        <v>0</v>
      </c>
      <c r="DP80" s="46">
        <f t="shared" ca="1" si="86"/>
        <v>0</v>
      </c>
      <c r="DQ80" s="46">
        <f t="shared" ca="1" si="86"/>
        <v>0</v>
      </c>
      <c r="DR80" s="46">
        <f t="shared" ca="1" si="86"/>
        <v>0</v>
      </c>
      <c r="DS80" s="46">
        <f t="shared" ca="1" si="86"/>
        <v>0</v>
      </c>
      <c r="DT80" s="46">
        <f t="shared" ca="1" si="86"/>
        <v>0</v>
      </c>
      <c r="DU80" s="46">
        <f t="shared" ca="1" si="86"/>
        <v>0</v>
      </c>
      <c r="DV80" s="46">
        <f t="shared" ca="1" si="86"/>
        <v>0</v>
      </c>
      <c r="DW80" s="46">
        <f t="shared" ca="1" si="86"/>
        <v>0</v>
      </c>
      <c r="DX80" s="46">
        <f t="shared" ca="1" si="86"/>
        <v>0</v>
      </c>
      <c r="DY80" s="46">
        <f t="shared" ca="1" si="86"/>
        <v>0</v>
      </c>
      <c r="DZ80" s="46">
        <f t="shared" ca="1" si="86"/>
        <v>0</v>
      </c>
      <c r="EA80" s="46">
        <f t="shared" ca="1" si="78"/>
        <v>0</v>
      </c>
      <c r="EB80" s="46">
        <f t="shared" ca="1" si="78"/>
        <v>0</v>
      </c>
      <c r="EC80" s="46">
        <f t="shared" ca="1" si="78"/>
        <v>0</v>
      </c>
      <c r="ED80" s="46">
        <f t="shared" ca="1" si="78"/>
        <v>0</v>
      </c>
      <c r="EE80" s="46">
        <f t="shared" ca="1" si="78"/>
        <v>0</v>
      </c>
      <c r="EF80" s="46">
        <f t="shared" ca="1" si="78"/>
        <v>0</v>
      </c>
      <c r="EG80" s="46">
        <f t="shared" ca="1" si="78"/>
        <v>0</v>
      </c>
      <c r="EH80" s="46">
        <f t="shared" ca="1" si="78"/>
        <v>0</v>
      </c>
      <c r="EI80" s="46">
        <f t="shared" ca="1" si="78"/>
        <v>0</v>
      </c>
      <c r="EJ80" s="46">
        <f t="shared" ca="1" si="78"/>
        <v>0</v>
      </c>
      <c r="EK80" s="46">
        <f t="shared" ca="1" si="78"/>
        <v>0</v>
      </c>
      <c r="EL80" s="46">
        <f t="shared" ca="1" si="78"/>
        <v>0</v>
      </c>
      <c r="EM80" s="46">
        <f t="shared" ca="1" si="78"/>
        <v>0</v>
      </c>
      <c r="EN80" s="46">
        <f t="shared" ca="1" si="78"/>
        <v>0</v>
      </c>
      <c r="EO80" s="46">
        <f t="shared" ca="1" si="78"/>
        <v>0</v>
      </c>
      <c r="EP80" s="46">
        <f t="shared" ca="1" si="78"/>
        <v>0</v>
      </c>
      <c r="EQ80" s="46">
        <f t="shared" ca="1" si="87"/>
        <v>0</v>
      </c>
      <c r="ER80" s="46">
        <f t="shared" ca="1" si="87"/>
        <v>0</v>
      </c>
      <c r="ES80" s="46">
        <f t="shared" ca="1" si="87"/>
        <v>0</v>
      </c>
      <c r="ET80" s="46">
        <f t="shared" ca="1" si="87"/>
        <v>0</v>
      </c>
      <c r="EU80" s="46">
        <f t="shared" ca="1" si="87"/>
        <v>0</v>
      </c>
      <c r="EV80" s="46">
        <f t="shared" ca="1" si="87"/>
        <v>0</v>
      </c>
      <c r="EW80" s="46">
        <f t="shared" ca="1" si="87"/>
        <v>0</v>
      </c>
      <c r="EX80" s="46">
        <f t="shared" ca="1" si="87"/>
        <v>0</v>
      </c>
      <c r="EY80" s="46">
        <f t="shared" ca="1" si="87"/>
        <v>0</v>
      </c>
      <c r="EZ80" s="46">
        <f t="shared" ca="1" si="87"/>
        <v>0</v>
      </c>
      <c r="FA80" s="46">
        <f t="shared" ca="1" si="87"/>
        <v>0</v>
      </c>
      <c r="FB80" s="46">
        <f t="shared" ca="1" si="87"/>
        <v>0</v>
      </c>
      <c r="FC80" s="46">
        <f t="shared" ca="1" si="87"/>
        <v>0</v>
      </c>
      <c r="FD80" s="46">
        <f t="shared" ca="1" si="87"/>
        <v>0</v>
      </c>
      <c r="FE80" s="46">
        <f t="shared" ca="1" si="87"/>
        <v>0</v>
      </c>
      <c r="FF80" s="46">
        <f t="shared" ca="1" si="87"/>
        <v>0</v>
      </c>
      <c r="FG80" s="46">
        <f t="shared" ca="1" si="79"/>
        <v>0</v>
      </c>
      <c r="FH80" s="46">
        <f t="shared" ca="1" si="79"/>
        <v>0</v>
      </c>
      <c r="FI80" s="46">
        <f t="shared" ca="1" si="79"/>
        <v>0</v>
      </c>
      <c r="FJ80" s="46">
        <f t="shared" ca="1" si="79"/>
        <v>0</v>
      </c>
      <c r="FK80" s="46">
        <f t="shared" ca="1" si="79"/>
        <v>0</v>
      </c>
      <c r="FL80" s="46">
        <f t="shared" ca="1" si="79"/>
        <v>0</v>
      </c>
      <c r="FM80" s="46">
        <f t="shared" ca="1" si="79"/>
        <v>0</v>
      </c>
      <c r="FN80" s="46">
        <f t="shared" ca="1" si="79"/>
        <v>0</v>
      </c>
      <c r="FO80" s="46">
        <f t="shared" ca="1" si="79"/>
        <v>0</v>
      </c>
      <c r="FP80" s="46">
        <f t="shared" ca="1" si="79"/>
        <v>0</v>
      </c>
      <c r="FQ80" s="46">
        <f t="shared" ca="1" si="79"/>
        <v>0</v>
      </c>
      <c r="FR80" s="46">
        <f t="shared" ca="1" si="79"/>
        <v>0</v>
      </c>
      <c r="FS80" s="46">
        <f t="shared" ca="1" si="79"/>
        <v>0</v>
      </c>
      <c r="FT80" s="46">
        <f t="shared" ca="1" si="79"/>
        <v>0</v>
      </c>
      <c r="FU80" s="46">
        <f t="shared" ca="1" si="79"/>
        <v>0</v>
      </c>
      <c r="FV80" s="46">
        <f t="shared" ca="1" si="79"/>
        <v>0</v>
      </c>
      <c r="FW80" s="46">
        <f t="shared" ca="1" si="88"/>
        <v>0</v>
      </c>
      <c r="FX80" s="46">
        <f t="shared" ca="1" si="88"/>
        <v>0</v>
      </c>
      <c r="FY80" s="46">
        <f t="shared" ca="1" si="88"/>
        <v>0</v>
      </c>
      <c r="FZ80" s="46">
        <f t="shared" ca="1" si="88"/>
        <v>0</v>
      </c>
      <c r="GA80" s="46">
        <f t="shared" ca="1" si="88"/>
        <v>0</v>
      </c>
      <c r="GB80" s="46">
        <f t="shared" ca="1" si="88"/>
        <v>0</v>
      </c>
      <c r="GC80" s="46">
        <f t="shared" ca="1" si="88"/>
        <v>0</v>
      </c>
      <c r="GD80" s="46">
        <f t="shared" ca="1" si="88"/>
        <v>0</v>
      </c>
      <c r="GE80" s="46">
        <f t="shared" ca="1" si="88"/>
        <v>0</v>
      </c>
      <c r="GF80" s="46">
        <f t="shared" ca="1" si="88"/>
        <v>0</v>
      </c>
      <c r="GG80" s="46">
        <f t="shared" ca="1" si="88"/>
        <v>0</v>
      </c>
      <c r="GH80" s="46">
        <f t="shared" ca="1" si="88"/>
        <v>0</v>
      </c>
      <c r="GI80" s="46">
        <f t="shared" ca="1" si="88"/>
        <v>0</v>
      </c>
      <c r="GJ80" s="46">
        <f t="shared" ca="1" si="88"/>
        <v>0</v>
      </c>
      <c r="GK80" s="46">
        <f t="shared" ca="1" si="88"/>
        <v>0</v>
      </c>
      <c r="GL80" s="46">
        <f t="shared" ca="1" si="88"/>
        <v>0</v>
      </c>
      <c r="GM80" s="46">
        <f t="shared" ca="1" si="80"/>
        <v>0</v>
      </c>
      <c r="GN80" s="46">
        <f t="shared" ca="1" si="80"/>
        <v>0</v>
      </c>
      <c r="GO80" s="46">
        <f t="shared" ca="1" si="80"/>
        <v>0</v>
      </c>
      <c r="GP80" s="46">
        <f t="shared" ca="1" si="80"/>
        <v>0</v>
      </c>
      <c r="GQ80" s="46">
        <f t="shared" ca="1" si="80"/>
        <v>0</v>
      </c>
      <c r="GR80" s="46">
        <f t="shared" ca="1" si="80"/>
        <v>0</v>
      </c>
      <c r="GS80" s="46">
        <f t="shared" ca="1" si="80"/>
        <v>0</v>
      </c>
      <c r="GT80" s="46">
        <f t="shared" ca="1" si="80"/>
        <v>0</v>
      </c>
      <c r="GU80" s="46">
        <f t="shared" ca="1" si="80"/>
        <v>0</v>
      </c>
      <c r="GV80" s="46">
        <f t="shared" ca="1" si="80"/>
        <v>0</v>
      </c>
      <c r="GW80" s="46">
        <f t="shared" ca="1" si="80"/>
        <v>0</v>
      </c>
      <c r="GX80" s="46">
        <f t="shared" ca="1" si="80"/>
        <v>0</v>
      </c>
      <c r="GY80" s="46">
        <f t="shared" ca="1" si="80"/>
        <v>0</v>
      </c>
      <c r="GZ80" s="46">
        <f t="shared" ca="1" si="80"/>
        <v>0</v>
      </c>
      <c r="HA80" s="46">
        <f t="shared" ca="1" si="80"/>
        <v>0</v>
      </c>
      <c r="HB80" s="46">
        <f t="shared" ca="1" si="80"/>
        <v>0</v>
      </c>
      <c r="HC80" s="46">
        <f t="shared" ca="1" si="89"/>
        <v>0</v>
      </c>
      <c r="HD80" s="46">
        <f t="shared" ca="1" si="89"/>
        <v>0</v>
      </c>
      <c r="HE80" s="46">
        <f t="shared" ca="1" si="89"/>
        <v>0</v>
      </c>
      <c r="HF80" s="46">
        <f t="shared" ca="1" si="89"/>
        <v>0</v>
      </c>
      <c r="HG80" s="46">
        <f t="shared" ca="1" si="89"/>
        <v>0</v>
      </c>
      <c r="HH80" s="46">
        <f t="shared" ca="1" si="89"/>
        <v>0</v>
      </c>
      <c r="HI80" s="46">
        <f t="shared" ca="1" si="89"/>
        <v>0</v>
      </c>
      <c r="HJ80" s="46">
        <f t="shared" ca="1" si="89"/>
        <v>0</v>
      </c>
      <c r="HK80" s="46">
        <f t="shared" ca="1" si="89"/>
        <v>0</v>
      </c>
      <c r="HL80" s="46">
        <f t="shared" ca="1" si="89"/>
        <v>0</v>
      </c>
      <c r="HM80" s="46">
        <f t="shared" ca="1" si="89"/>
        <v>0</v>
      </c>
      <c r="HN80" s="46">
        <f t="shared" ca="1" si="89"/>
        <v>0</v>
      </c>
      <c r="HO80" s="46">
        <f t="shared" ca="1" si="89"/>
        <v>0</v>
      </c>
      <c r="HP80" s="46">
        <f t="shared" ca="1" si="89"/>
        <v>0</v>
      </c>
      <c r="HQ80" s="46">
        <f t="shared" ca="1" si="89"/>
        <v>0</v>
      </c>
      <c r="HR80" s="46">
        <f t="shared" ca="1" si="89"/>
        <v>0</v>
      </c>
      <c r="HS80" s="46">
        <f t="shared" ca="1" si="81"/>
        <v>0</v>
      </c>
      <c r="HT80" s="46">
        <f t="shared" ca="1" si="81"/>
        <v>0</v>
      </c>
      <c r="HU80" s="46">
        <f t="shared" ca="1" si="81"/>
        <v>0</v>
      </c>
      <c r="HV80" s="46">
        <f t="shared" ca="1" si="81"/>
        <v>0</v>
      </c>
      <c r="HW80" s="46">
        <f t="shared" ca="1" si="81"/>
        <v>0</v>
      </c>
      <c r="HX80" s="46">
        <f t="shared" ca="1" si="81"/>
        <v>0</v>
      </c>
      <c r="HY80" s="46">
        <f t="shared" ca="1" si="81"/>
        <v>0</v>
      </c>
      <c r="HZ80" s="46">
        <f t="shared" ca="1" si="81"/>
        <v>0</v>
      </c>
      <c r="IA80" s="46">
        <f t="shared" ca="1" si="81"/>
        <v>0</v>
      </c>
      <c r="IB80" s="46">
        <f t="shared" ca="1" si="81"/>
        <v>0</v>
      </c>
      <c r="IC80" s="46">
        <f t="shared" ca="1" si="81"/>
        <v>0</v>
      </c>
      <c r="ID80" s="46">
        <f t="shared" ca="1" si="81"/>
        <v>0</v>
      </c>
      <c r="IE80" s="46">
        <f t="shared" ca="1" si="81"/>
        <v>0</v>
      </c>
      <c r="IF80" s="46">
        <f t="shared" ca="1" si="81"/>
        <v>0</v>
      </c>
      <c r="IG80" s="46">
        <f t="shared" ca="1" si="81"/>
        <v>0</v>
      </c>
      <c r="IH80" s="46">
        <f t="shared" ca="1" si="81"/>
        <v>0</v>
      </c>
      <c r="II80" s="46">
        <f t="shared" ca="1" si="90"/>
        <v>0</v>
      </c>
      <c r="IJ80" s="46">
        <f t="shared" ca="1" si="90"/>
        <v>0</v>
      </c>
      <c r="IK80" s="46">
        <f t="shared" ca="1" si="90"/>
        <v>0</v>
      </c>
      <c r="IL80" s="46">
        <f t="shared" ca="1" si="90"/>
        <v>0</v>
      </c>
      <c r="IM80" s="46">
        <f t="shared" ca="1" si="90"/>
        <v>0</v>
      </c>
      <c r="IN80" s="46">
        <f t="shared" ca="1" si="90"/>
        <v>0</v>
      </c>
      <c r="IO80" s="46">
        <f t="shared" ca="1" si="90"/>
        <v>0</v>
      </c>
      <c r="IP80" s="46">
        <f t="shared" ca="1" si="90"/>
        <v>0</v>
      </c>
      <c r="IQ80" s="46">
        <f t="shared" ca="1" si="90"/>
        <v>0</v>
      </c>
      <c r="IR80" s="46">
        <f t="shared" ca="1" si="90"/>
        <v>0</v>
      </c>
      <c r="IS80" s="46">
        <f t="shared" ca="1" si="90"/>
        <v>0</v>
      </c>
      <c r="IT80" s="46">
        <f t="shared" ca="1" si="90"/>
        <v>0</v>
      </c>
      <c r="IU80" s="46">
        <f t="shared" ca="1" si="90"/>
        <v>0</v>
      </c>
      <c r="IV80" s="46">
        <f t="shared" ca="1" si="90"/>
        <v>0</v>
      </c>
      <c r="IW80" s="46">
        <f t="shared" ca="1" si="90"/>
        <v>0</v>
      </c>
      <c r="IX80" s="46">
        <f t="shared" ca="1" si="90"/>
        <v>0</v>
      </c>
      <c r="IY80" s="46">
        <f t="shared" ca="1" si="82"/>
        <v>0</v>
      </c>
      <c r="IZ80" s="46">
        <f t="shared" ca="1" si="82"/>
        <v>0</v>
      </c>
      <c r="JA80" s="46">
        <f t="shared" ca="1" si="82"/>
        <v>0</v>
      </c>
      <c r="JB80" s="46">
        <f t="shared" ca="1" si="82"/>
        <v>0</v>
      </c>
      <c r="JC80" s="46">
        <f t="shared" ca="1" si="82"/>
        <v>0</v>
      </c>
      <c r="JD80" s="46">
        <f t="shared" ca="1" si="82"/>
        <v>0</v>
      </c>
      <c r="JE80" s="46">
        <f t="shared" ca="1" si="82"/>
        <v>0</v>
      </c>
      <c r="JF80" s="46">
        <f t="shared" ca="1" si="82"/>
        <v>0</v>
      </c>
      <c r="JG80" s="46">
        <f t="shared" ca="1" si="82"/>
        <v>0</v>
      </c>
      <c r="JH80" s="46">
        <f t="shared" ca="1" si="82"/>
        <v>0</v>
      </c>
      <c r="JI80" s="46">
        <f t="shared" ca="1" si="82"/>
        <v>0</v>
      </c>
      <c r="JJ80" s="46">
        <f t="shared" ca="1" si="82"/>
        <v>0</v>
      </c>
      <c r="JK80" s="46">
        <f t="shared" ca="1" si="82"/>
        <v>0</v>
      </c>
      <c r="JL80" s="46">
        <f t="shared" ca="1" si="82"/>
        <v>0</v>
      </c>
      <c r="JM80" s="46">
        <f t="shared" ca="1" si="82"/>
        <v>0</v>
      </c>
      <c r="JN80" s="46">
        <f t="shared" ca="1" si="82"/>
        <v>0</v>
      </c>
      <c r="JO80" s="46">
        <f t="shared" ca="1" si="91"/>
        <v>0</v>
      </c>
      <c r="JP80" s="46">
        <f t="shared" ca="1" si="91"/>
        <v>0</v>
      </c>
      <c r="JQ80" s="46">
        <f t="shared" ca="1" si="91"/>
        <v>0</v>
      </c>
      <c r="JR80" s="46">
        <f t="shared" ca="1" si="91"/>
        <v>0</v>
      </c>
      <c r="JS80" s="46">
        <f t="shared" ca="1" si="83"/>
        <v>0</v>
      </c>
      <c r="JT80" s="46">
        <f t="shared" ca="1" si="83"/>
        <v>0</v>
      </c>
      <c r="JU80" s="46">
        <f t="shared" ca="1" si="83"/>
        <v>0</v>
      </c>
      <c r="JV80" s="46">
        <f t="shared" ca="1" si="83"/>
        <v>0</v>
      </c>
      <c r="JW80" s="46">
        <f t="shared" ca="1" si="83"/>
        <v>0</v>
      </c>
      <c r="JX80" s="46">
        <f t="shared" ca="1" si="83"/>
        <v>0</v>
      </c>
      <c r="JY80" s="46">
        <f t="shared" ca="1" si="83"/>
        <v>0</v>
      </c>
      <c r="JZ80" s="46">
        <f t="shared" ca="1" si="83"/>
        <v>0</v>
      </c>
      <c r="KA80" s="46">
        <f t="shared" ca="1" si="83"/>
        <v>0</v>
      </c>
      <c r="KB80" s="46">
        <f t="shared" ca="1" si="83"/>
        <v>0</v>
      </c>
      <c r="KC80" s="46">
        <f t="shared" ca="1" si="83"/>
        <v>0</v>
      </c>
      <c r="KD80" s="46">
        <f t="shared" ca="1" si="83"/>
        <v>0</v>
      </c>
      <c r="KE80" s="46">
        <f t="shared" ca="1" si="83"/>
        <v>0</v>
      </c>
      <c r="KF80" s="46">
        <f t="shared" ca="1" si="84"/>
        <v>0</v>
      </c>
      <c r="KG80" s="46">
        <f t="shared" ca="1" si="84"/>
        <v>0</v>
      </c>
      <c r="KH80" s="46">
        <f t="shared" ca="1" si="84"/>
        <v>0</v>
      </c>
      <c r="KI80" s="46">
        <f t="shared" ca="1" si="84"/>
        <v>0</v>
      </c>
      <c r="KJ80" s="46">
        <f t="shared" ca="1" si="84"/>
        <v>0</v>
      </c>
      <c r="KK80" s="46">
        <f t="shared" ca="1" si="84"/>
        <v>0</v>
      </c>
      <c r="KL80" s="46">
        <f t="shared" ca="1" si="84"/>
        <v>0</v>
      </c>
      <c r="KM80" s="46">
        <f t="shared" ca="1" si="84"/>
        <v>0</v>
      </c>
      <c r="KN80" s="46">
        <f t="shared" ca="1" si="84"/>
        <v>0</v>
      </c>
      <c r="KO80" s="46">
        <f t="shared" ca="1" si="84"/>
        <v>0</v>
      </c>
      <c r="KP80" s="46">
        <f t="shared" ca="1" si="84"/>
        <v>0</v>
      </c>
      <c r="KQ80" s="46">
        <f t="shared" ca="1" si="84"/>
        <v>0</v>
      </c>
      <c r="KR80" s="46">
        <f t="shared" ca="1" si="84"/>
        <v>0</v>
      </c>
      <c r="KS80" s="46">
        <f t="shared" ca="1" si="84"/>
        <v>0</v>
      </c>
      <c r="KT80" s="46">
        <f t="shared" ca="1" si="84"/>
        <v>0</v>
      </c>
      <c r="KU80" s="46">
        <f t="shared" ca="1" si="84"/>
        <v>0</v>
      </c>
      <c r="KV80" s="46">
        <f t="shared" ca="1" si="92"/>
        <v>0</v>
      </c>
      <c r="KW80" s="46">
        <f t="shared" ca="1" si="92"/>
        <v>0</v>
      </c>
      <c r="KX80" s="46">
        <f t="shared" ca="1" si="92"/>
        <v>0</v>
      </c>
      <c r="KY80" s="46">
        <f t="shared" ca="1" si="92"/>
        <v>0</v>
      </c>
      <c r="KZ80" s="46">
        <f t="shared" ca="1" si="92"/>
        <v>0</v>
      </c>
      <c r="LA80" s="46">
        <f t="shared" ca="1" si="92"/>
        <v>0</v>
      </c>
      <c r="LB80" s="46">
        <f t="shared" ca="1" si="92"/>
        <v>0</v>
      </c>
      <c r="LC80" s="46">
        <f t="shared" ca="1" si="92"/>
        <v>0</v>
      </c>
      <c r="LD80" s="46">
        <f t="shared" ca="1" si="92"/>
        <v>0</v>
      </c>
      <c r="LE80" s="46">
        <f t="shared" ca="1" si="92"/>
        <v>0</v>
      </c>
      <c r="LF80" s="46">
        <f t="shared" ca="1" si="92"/>
        <v>0</v>
      </c>
      <c r="LG80" s="46">
        <f t="shared" ca="1" si="93"/>
        <v>0</v>
      </c>
      <c r="LH80" s="46">
        <f t="shared" ca="1" si="93"/>
        <v>0</v>
      </c>
      <c r="LI80" s="46">
        <f t="shared" ca="1" si="93"/>
        <v>0</v>
      </c>
      <c r="LJ80" s="46">
        <f t="shared" ca="1" si="93"/>
        <v>0</v>
      </c>
      <c r="LK80" s="46">
        <f t="shared" ca="1" si="93"/>
        <v>0</v>
      </c>
      <c r="LL80" s="46">
        <f t="shared" ca="1" si="93"/>
        <v>0</v>
      </c>
      <c r="LM80" s="46">
        <f t="shared" ca="1" si="93"/>
        <v>0</v>
      </c>
      <c r="LN80" s="46">
        <f t="shared" ca="1" si="93"/>
        <v>0</v>
      </c>
      <c r="LO80" s="46">
        <f t="shared" ca="1" si="93"/>
        <v>0</v>
      </c>
      <c r="LP80" s="46">
        <f t="shared" ca="1" si="93"/>
        <v>0</v>
      </c>
      <c r="LQ80" s="46">
        <f t="shared" ca="1" si="93"/>
        <v>0</v>
      </c>
      <c r="LR80" s="46">
        <f t="shared" ca="1" si="93"/>
        <v>0</v>
      </c>
      <c r="LS80" s="46">
        <f t="shared" ca="1" si="93"/>
        <v>0</v>
      </c>
      <c r="LT80" s="46">
        <f t="shared" ca="1" si="93"/>
        <v>0</v>
      </c>
    </row>
    <row r="81" spans="1:332" ht="24.6" customHeight="1">
      <c r="A81" s="121">
        <v>20</v>
      </c>
      <c r="B81" s="19"/>
      <c r="C81" s="21"/>
      <c r="D81" s="21"/>
      <c r="E81" s="215" t="str">
        <f t="shared" ca="1" si="25"/>
        <v/>
      </c>
      <c r="F81" s="215">
        <f t="shared" ca="1" si="26"/>
        <v>0</v>
      </c>
      <c r="G81" s="218"/>
      <c r="H81" s="217" t="str">
        <f t="shared" si="27"/>
        <v>Falta(n) Fecha(s)</v>
      </c>
      <c r="I81" s="72"/>
      <c r="J81" s="72"/>
      <c r="K81" s="72"/>
      <c r="L81" s="72"/>
      <c r="M81" s="72"/>
      <c r="N81" s="72"/>
      <c r="O81" s="72"/>
      <c r="P81" s="72"/>
      <c r="Q81" s="210" t="str" cm="1">
        <f t="array" ref="Q81">IF(SUM(COUNTIF(J81:P81,{"SI","NO APLICA"}))=0,
   "",
   IF(SUM(COUNTIF(J81:P81,{"SI","NO APLICA"}))=COLUMNS(J81:P81),
      "CUMPLE",
      "NO CUMPLE"))</f>
        <v/>
      </c>
      <c r="R81" s="72"/>
      <c r="S81" s="19"/>
      <c r="T81" s="72"/>
      <c r="U81" s="19"/>
      <c r="V81" s="72"/>
      <c r="W81" s="72"/>
      <c r="X81" s="72"/>
      <c r="Y81" s="210" t="str">
        <f t="shared" si="70"/>
        <v/>
      </c>
      <c r="Z81" s="211" t="str">
        <f t="shared" si="71"/>
        <v/>
      </c>
      <c r="AA81" s="476"/>
      <c r="AB81" s="477"/>
      <c r="AD81" s="122" t="str">
        <f t="shared" ca="1" si="28"/>
        <v/>
      </c>
      <c r="AE81" s="122" t="str">
        <f t="shared" ca="1" si="28"/>
        <v/>
      </c>
      <c r="AF81" s="123">
        <f t="shared" ca="1" si="28"/>
        <v>0</v>
      </c>
      <c r="AG81" s="122" t="str">
        <f t="shared" ca="1" si="29"/>
        <v/>
      </c>
      <c r="AH81" s="122" t="str">
        <f t="shared" ca="1" si="29"/>
        <v/>
      </c>
      <c r="AI81" s="123">
        <f t="shared" ca="1" si="29"/>
        <v>0</v>
      </c>
      <c r="AW81" s="46" t="str">
        <f t="shared" ca="1" si="30"/>
        <v/>
      </c>
      <c r="AX81" s="46">
        <f t="shared" ca="1" si="30"/>
        <v>1</v>
      </c>
      <c r="AY81" s="96">
        <v>20</v>
      </c>
      <c r="AZ81" s="47" t="str">
        <f t="shared" ca="1" si="31"/>
        <v/>
      </c>
      <c r="BA81" s="47">
        <f t="shared" ca="1" si="32"/>
        <v>0</v>
      </c>
      <c r="BB81" s="90" t="str">
        <f t="shared" si="33"/>
        <v/>
      </c>
      <c r="BC81" s="124">
        <v>20</v>
      </c>
      <c r="BD81" s="125">
        <f t="shared" ca="1" si="34"/>
        <v>1</v>
      </c>
      <c r="BE81" s="126">
        <f t="shared" ca="1" si="35"/>
        <v>1</v>
      </c>
      <c r="BF81" s="90">
        <f t="shared" ca="1" si="36"/>
        <v>0</v>
      </c>
      <c r="BG81" s="90">
        <f t="shared" ca="1" si="75"/>
        <v>0</v>
      </c>
      <c r="BH81" s="90" t="str">
        <f t="shared" ca="1" si="72"/>
        <v/>
      </c>
      <c r="BI81" s="90" t="e">
        <f t="shared" ca="1" si="37"/>
        <v>#NUM!</v>
      </c>
      <c r="BJ81" s="90" t="str">
        <f t="shared" ca="1" si="38"/>
        <v/>
      </c>
      <c r="BK81" s="127">
        <f t="shared" ca="1" si="39"/>
        <v>0</v>
      </c>
      <c r="BL81" s="128" t="e">
        <f t="shared" ca="1" si="40"/>
        <v>#NUM!</v>
      </c>
      <c r="BM81" s="128" t="e">
        <f t="shared" ca="1" si="41"/>
        <v>#NUM!</v>
      </c>
      <c r="BN81" s="128" t="str">
        <f t="shared" ca="1" si="42"/>
        <v/>
      </c>
      <c r="BO81" s="128" t="str">
        <f t="shared" ca="1" si="73"/>
        <v/>
      </c>
      <c r="BP81" s="90">
        <f t="shared" ca="1" si="43"/>
        <v>0</v>
      </c>
      <c r="BQ81" s="90">
        <f t="shared" ca="1" si="44"/>
        <v>0</v>
      </c>
      <c r="BR81" s="90">
        <f t="shared" ca="1" si="76"/>
        <v>0</v>
      </c>
      <c r="BS81" s="90" t="str">
        <f t="shared" ca="1" si="45"/>
        <v/>
      </c>
      <c r="BT81" s="90" t="e">
        <f t="shared" ca="1" si="46"/>
        <v>#NUM!</v>
      </c>
      <c r="BU81" s="90" t="e">
        <f t="shared" ca="1" si="47"/>
        <v>#NUM!</v>
      </c>
      <c r="BV81" s="127">
        <f t="shared" ca="1" si="48"/>
        <v>0</v>
      </c>
      <c r="BW81" s="128" t="e">
        <f t="shared" ca="1" si="49"/>
        <v>#NUM!</v>
      </c>
      <c r="BX81" s="128" t="e">
        <f t="shared" ca="1" si="50"/>
        <v>#NUM!</v>
      </c>
      <c r="BY81" s="128" t="str">
        <f t="shared" ca="1" si="51"/>
        <v/>
      </c>
      <c r="BZ81" s="128" t="str">
        <f t="shared" ca="1" si="74"/>
        <v/>
      </c>
      <c r="CA81" s="90">
        <f t="shared" ca="1" si="52"/>
        <v>0</v>
      </c>
      <c r="CB81" s="90"/>
      <c r="CC81" s="90"/>
      <c r="CD81" s="129"/>
      <c r="CE81" s="130">
        <f t="shared" ca="1" si="53"/>
        <v>0</v>
      </c>
      <c r="CF81" s="46">
        <f t="shared" ca="1" si="85"/>
        <v>0</v>
      </c>
      <c r="CG81" s="46">
        <f t="shared" ca="1" si="85"/>
        <v>0</v>
      </c>
      <c r="CH81" s="46">
        <f t="shared" ca="1" si="85"/>
        <v>0</v>
      </c>
      <c r="CI81" s="46">
        <f t="shared" ca="1" si="85"/>
        <v>0</v>
      </c>
      <c r="CJ81" s="46">
        <f t="shared" ca="1" si="85"/>
        <v>0</v>
      </c>
      <c r="CK81" s="46">
        <f t="shared" ca="1" si="85"/>
        <v>0</v>
      </c>
      <c r="CL81" s="46">
        <f t="shared" ca="1" si="85"/>
        <v>0</v>
      </c>
      <c r="CM81" s="46">
        <f t="shared" ca="1" si="85"/>
        <v>0</v>
      </c>
      <c r="CN81" s="46">
        <f t="shared" ca="1" si="85"/>
        <v>0</v>
      </c>
      <c r="CO81" s="46">
        <f t="shared" ca="1" si="85"/>
        <v>0</v>
      </c>
      <c r="CP81" s="46">
        <f t="shared" ca="1" si="85"/>
        <v>0</v>
      </c>
      <c r="CQ81" s="46">
        <f t="shared" ca="1" si="85"/>
        <v>0</v>
      </c>
      <c r="CR81" s="46">
        <f t="shared" ca="1" si="85"/>
        <v>0</v>
      </c>
      <c r="CS81" s="46">
        <f t="shared" ca="1" si="85"/>
        <v>0</v>
      </c>
      <c r="CT81" s="46">
        <f t="shared" ca="1" si="85"/>
        <v>0</v>
      </c>
      <c r="CU81" s="46">
        <f t="shared" ca="1" si="85"/>
        <v>0</v>
      </c>
      <c r="CV81" s="46">
        <f t="shared" ca="1" si="77"/>
        <v>0</v>
      </c>
      <c r="CW81" s="46">
        <f t="shared" ca="1" si="77"/>
        <v>0</v>
      </c>
      <c r="CX81" s="46">
        <f t="shared" ca="1" si="77"/>
        <v>0</v>
      </c>
      <c r="CY81" s="46">
        <f t="shared" ca="1" si="77"/>
        <v>0</v>
      </c>
      <c r="CZ81" s="46">
        <f t="shared" ca="1" si="77"/>
        <v>0</v>
      </c>
      <c r="DA81" s="46">
        <f t="shared" ca="1" si="77"/>
        <v>0</v>
      </c>
      <c r="DB81" s="46">
        <f t="shared" ca="1" si="77"/>
        <v>0</v>
      </c>
      <c r="DC81" s="46">
        <f t="shared" ca="1" si="77"/>
        <v>0</v>
      </c>
      <c r="DD81" s="46">
        <f t="shared" ca="1" si="77"/>
        <v>0</v>
      </c>
      <c r="DE81" s="46">
        <f t="shared" ca="1" si="77"/>
        <v>0</v>
      </c>
      <c r="DF81" s="46">
        <f t="shared" ca="1" si="77"/>
        <v>0</v>
      </c>
      <c r="DG81" s="46">
        <f t="shared" ca="1" si="77"/>
        <v>0</v>
      </c>
      <c r="DH81" s="46">
        <f t="shared" ca="1" si="77"/>
        <v>0</v>
      </c>
      <c r="DI81" s="46">
        <f t="shared" ca="1" si="77"/>
        <v>0</v>
      </c>
      <c r="DJ81" s="46">
        <f t="shared" ca="1" si="77"/>
        <v>0</v>
      </c>
      <c r="DK81" s="46">
        <f t="shared" ca="1" si="86"/>
        <v>0</v>
      </c>
      <c r="DL81" s="46">
        <f t="shared" ca="1" si="86"/>
        <v>0</v>
      </c>
      <c r="DM81" s="46">
        <f t="shared" ca="1" si="86"/>
        <v>0</v>
      </c>
      <c r="DN81" s="46">
        <f t="shared" ca="1" si="86"/>
        <v>0</v>
      </c>
      <c r="DO81" s="46">
        <f t="shared" ca="1" si="86"/>
        <v>0</v>
      </c>
      <c r="DP81" s="46">
        <f t="shared" ca="1" si="86"/>
        <v>0</v>
      </c>
      <c r="DQ81" s="46">
        <f t="shared" ca="1" si="86"/>
        <v>0</v>
      </c>
      <c r="DR81" s="46">
        <f t="shared" ca="1" si="86"/>
        <v>0</v>
      </c>
      <c r="DS81" s="46">
        <f t="shared" ca="1" si="86"/>
        <v>0</v>
      </c>
      <c r="DT81" s="46">
        <f t="shared" ca="1" si="86"/>
        <v>0</v>
      </c>
      <c r="DU81" s="46">
        <f t="shared" ca="1" si="86"/>
        <v>0</v>
      </c>
      <c r="DV81" s="46">
        <f t="shared" ca="1" si="86"/>
        <v>0</v>
      </c>
      <c r="DW81" s="46">
        <f t="shared" ca="1" si="86"/>
        <v>0</v>
      </c>
      <c r="DX81" s="46">
        <f t="shared" ca="1" si="86"/>
        <v>0</v>
      </c>
      <c r="DY81" s="46">
        <f t="shared" ca="1" si="86"/>
        <v>0</v>
      </c>
      <c r="DZ81" s="46">
        <f t="shared" ca="1" si="86"/>
        <v>0</v>
      </c>
      <c r="EA81" s="46">
        <f t="shared" ca="1" si="78"/>
        <v>0</v>
      </c>
      <c r="EB81" s="46">
        <f t="shared" ca="1" si="78"/>
        <v>0</v>
      </c>
      <c r="EC81" s="46">
        <f t="shared" ca="1" si="78"/>
        <v>0</v>
      </c>
      <c r="ED81" s="46">
        <f t="shared" ca="1" si="78"/>
        <v>0</v>
      </c>
      <c r="EE81" s="46">
        <f t="shared" ca="1" si="78"/>
        <v>0</v>
      </c>
      <c r="EF81" s="46">
        <f t="shared" ca="1" si="78"/>
        <v>0</v>
      </c>
      <c r="EG81" s="46">
        <f t="shared" ca="1" si="78"/>
        <v>0</v>
      </c>
      <c r="EH81" s="46">
        <f t="shared" ca="1" si="78"/>
        <v>0</v>
      </c>
      <c r="EI81" s="46">
        <f t="shared" ca="1" si="78"/>
        <v>0</v>
      </c>
      <c r="EJ81" s="46">
        <f t="shared" ca="1" si="78"/>
        <v>0</v>
      </c>
      <c r="EK81" s="46">
        <f t="shared" ca="1" si="78"/>
        <v>0</v>
      </c>
      <c r="EL81" s="46">
        <f t="shared" ca="1" si="78"/>
        <v>0</v>
      </c>
      <c r="EM81" s="46">
        <f t="shared" ca="1" si="78"/>
        <v>0</v>
      </c>
      <c r="EN81" s="46">
        <f t="shared" ca="1" si="78"/>
        <v>0</v>
      </c>
      <c r="EO81" s="46">
        <f t="shared" ca="1" si="78"/>
        <v>0</v>
      </c>
      <c r="EP81" s="46">
        <f t="shared" ca="1" si="78"/>
        <v>0</v>
      </c>
      <c r="EQ81" s="46">
        <f t="shared" ca="1" si="87"/>
        <v>0</v>
      </c>
      <c r="ER81" s="46">
        <f t="shared" ca="1" si="87"/>
        <v>0</v>
      </c>
      <c r="ES81" s="46">
        <f t="shared" ca="1" si="87"/>
        <v>0</v>
      </c>
      <c r="ET81" s="46">
        <f t="shared" ca="1" si="87"/>
        <v>0</v>
      </c>
      <c r="EU81" s="46">
        <f t="shared" ca="1" si="87"/>
        <v>0</v>
      </c>
      <c r="EV81" s="46">
        <f t="shared" ca="1" si="87"/>
        <v>0</v>
      </c>
      <c r="EW81" s="46">
        <f t="shared" ca="1" si="87"/>
        <v>0</v>
      </c>
      <c r="EX81" s="46">
        <f t="shared" ca="1" si="87"/>
        <v>0</v>
      </c>
      <c r="EY81" s="46">
        <f t="shared" ca="1" si="87"/>
        <v>0</v>
      </c>
      <c r="EZ81" s="46">
        <f t="shared" ca="1" si="87"/>
        <v>0</v>
      </c>
      <c r="FA81" s="46">
        <f t="shared" ca="1" si="87"/>
        <v>0</v>
      </c>
      <c r="FB81" s="46">
        <f t="shared" ca="1" si="87"/>
        <v>0</v>
      </c>
      <c r="FC81" s="46">
        <f t="shared" ca="1" si="87"/>
        <v>0</v>
      </c>
      <c r="FD81" s="46">
        <f t="shared" ca="1" si="87"/>
        <v>0</v>
      </c>
      <c r="FE81" s="46">
        <f t="shared" ca="1" si="87"/>
        <v>0</v>
      </c>
      <c r="FF81" s="46">
        <f t="shared" ca="1" si="87"/>
        <v>0</v>
      </c>
      <c r="FG81" s="46">
        <f t="shared" ca="1" si="79"/>
        <v>0</v>
      </c>
      <c r="FH81" s="46">
        <f t="shared" ca="1" si="79"/>
        <v>0</v>
      </c>
      <c r="FI81" s="46">
        <f t="shared" ca="1" si="79"/>
        <v>0</v>
      </c>
      <c r="FJ81" s="46">
        <f t="shared" ca="1" si="79"/>
        <v>0</v>
      </c>
      <c r="FK81" s="46">
        <f t="shared" ca="1" si="79"/>
        <v>0</v>
      </c>
      <c r="FL81" s="46">
        <f t="shared" ca="1" si="79"/>
        <v>0</v>
      </c>
      <c r="FM81" s="46">
        <f t="shared" ca="1" si="79"/>
        <v>0</v>
      </c>
      <c r="FN81" s="46">
        <f t="shared" ca="1" si="79"/>
        <v>0</v>
      </c>
      <c r="FO81" s="46">
        <f t="shared" ca="1" si="79"/>
        <v>0</v>
      </c>
      <c r="FP81" s="46">
        <f t="shared" ca="1" si="79"/>
        <v>0</v>
      </c>
      <c r="FQ81" s="46">
        <f t="shared" ca="1" si="79"/>
        <v>0</v>
      </c>
      <c r="FR81" s="46">
        <f t="shared" ca="1" si="79"/>
        <v>0</v>
      </c>
      <c r="FS81" s="46">
        <f t="shared" ca="1" si="79"/>
        <v>0</v>
      </c>
      <c r="FT81" s="46">
        <f t="shared" ca="1" si="79"/>
        <v>0</v>
      </c>
      <c r="FU81" s="46">
        <f t="shared" ca="1" si="79"/>
        <v>0</v>
      </c>
      <c r="FV81" s="46">
        <f t="shared" ca="1" si="79"/>
        <v>0</v>
      </c>
      <c r="FW81" s="46">
        <f t="shared" ca="1" si="88"/>
        <v>0</v>
      </c>
      <c r="FX81" s="46">
        <f t="shared" ca="1" si="88"/>
        <v>0</v>
      </c>
      <c r="FY81" s="46">
        <f t="shared" ca="1" si="88"/>
        <v>0</v>
      </c>
      <c r="FZ81" s="46">
        <f t="shared" ca="1" si="88"/>
        <v>0</v>
      </c>
      <c r="GA81" s="46">
        <f t="shared" ca="1" si="88"/>
        <v>0</v>
      </c>
      <c r="GB81" s="46">
        <f t="shared" ca="1" si="88"/>
        <v>0</v>
      </c>
      <c r="GC81" s="46">
        <f t="shared" ca="1" si="88"/>
        <v>0</v>
      </c>
      <c r="GD81" s="46">
        <f t="shared" ca="1" si="88"/>
        <v>0</v>
      </c>
      <c r="GE81" s="46">
        <f t="shared" ca="1" si="88"/>
        <v>0</v>
      </c>
      <c r="GF81" s="46">
        <f t="shared" ca="1" si="88"/>
        <v>0</v>
      </c>
      <c r="GG81" s="46">
        <f t="shared" ca="1" si="88"/>
        <v>0</v>
      </c>
      <c r="GH81" s="46">
        <f t="shared" ca="1" si="88"/>
        <v>0</v>
      </c>
      <c r="GI81" s="46">
        <f t="shared" ca="1" si="88"/>
        <v>0</v>
      </c>
      <c r="GJ81" s="46">
        <f t="shared" ca="1" si="88"/>
        <v>0</v>
      </c>
      <c r="GK81" s="46">
        <f t="shared" ca="1" si="88"/>
        <v>0</v>
      </c>
      <c r="GL81" s="46">
        <f t="shared" ca="1" si="88"/>
        <v>0</v>
      </c>
      <c r="GM81" s="46">
        <f t="shared" ca="1" si="80"/>
        <v>0</v>
      </c>
      <c r="GN81" s="46">
        <f t="shared" ca="1" si="80"/>
        <v>0</v>
      </c>
      <c r="GO81" s="46">
        <f t="shared" ca="1" si="80"/>
        <v>0</v>
      </c>
      <c r="GP81" s="46">
        <f t="shared" ca="1" si="80"/>
        <v>0</v>
      </c>
      <c r="GQ81" s="46">
        <f t="shared" ca="1" si="80"/>
        <v>0</v>
      </c>
      <c r="GR81" s="46">
        <f t="shared" ca="1" si="80"/>
        <v>0</v>
      </c>
      <c r="GS81" s="46">
        <f t="shared" ca="1" si="80"/>
        <v>0</v>
      </c>
      <c r="GT81" s="46">
        <f t="shared" ca="1" si="80"/>
        <v>0</v>
      </c>
      <c r="GU81" s="46">
        <f t="shared" ca="1" si="80"/>
        <v>0</v>
      </c>
      <c r="GV81" s="46">
        <f t="shared" ca="1" si="80"/>
        <v>0</v>
      </c>
      <c r="GW81" s="46">
        <f t="shared" ca="1" si="80"/>
        <v>0</v>
      </c>
      <c r="GX81" s="46">
        <f t="shared" ca="1" si="80"/>
        <v>0</v>
      </c>
      <c r="GY81" s="46">
        <f t="shared" ca="1" si="80"/>
        <v>0</v>
      </c>
      <c r="GZ81" s="46">
        <f t="shared" ca="1" si="80"/>
        <v>0</v>
      </c>
      <c r="HA81" s="46">
        <f t="shared" ca="1" si="80"/>
        <v>0</v>
      </c>
      <c r="HB81" s="46">
        <f t="shared" ca="1" si="80"/>
        <v>0</v>
      </c>
      <c r="HC81" s="46">
        <f t="shared" ca="1" si="89"/>
        <v>0</v>
      </c>
      <c r="HD81" s="46">
        <f t="shared" ca="1" si="89"/>
        <v>0</v>
      </c>
      <c r="HE81" s="46">
        <f t="shared" ca="1" si="89"/>
        <v>0</v>
      </c>
      <c r="HF81" s="46">
        <f t="shared" ca="1" si="89"/>
        <v>0</v>
      </c>
      <c r="HG81" s="46">
        <f t="shared" ca="1" si="89"/>
        <v>0</v>
      </c>
      <c r="HH81" s="46">
        <f t="shared" ca="1" si="89"/>
        <v>0</v>
      </c>
      <c r="HI81" s="46">
        <f t="shared" ca="1" si="89"/>
        <v>0</v>
      </c>
      <c r="HJ81" s="46">
        <f t="shared" ca="1" si="89"/>
        <v>0</v>
      </c>
      <c r="HK81" s="46">
        <f t="shared" ca="1" si="89"/>
        <v>0</v>
      </c>
      <c r="HL81" s="46">
        <f t="shared" ca="1" si="89"/>
        <v>0</v>
      </c>
      <c r="HM81" s="46">
        <f t="shared" ca="1" si="89"/>
        <v>0</v>
      </c>
      <c r="HN81" s="46">
        <f t="shared" ca="1" si="89"/>
        <v>0</v>
      </c>
      <c r="HO81" s="46">
        <f t="shared" ca="1" si="89"/>
        <v>0</v>
      </c>
      <c r="HP81" s="46">
        <f t="shared" ca="1" si="89"/>
        <v>0</v>
      </c>
      <c r="HQ81" s="46">
        <f t="shared" ca="1" si="89"/>
        <v>0</v>
      </c>
      <c r="HR81" s="46">
        <f t="shared" ca="1" si="89"/>
        <v>0</v>
      </c>
      <c r="HS81" s="46">
        <f t="shared" ca="1" si="81"/>
        <v>0</v>
      </c>
      <c r="HT81" s="46">
        <f t="shared" ca="1" si="81"/>
        <v>0</v>
      </c>
      <c r="HU81" s="46">
        <f t="shared" ca="1" si="81"/>
        <v>0</v>
      </c>
      <c r="HV81" s="46">
        <f t="shared" ca="1" si="81"/>
        <v>0</v>
      </c>
      <c r="HW81" s="46">
        <f t="shared" ca="1" si="81"/>
        <v>0</v>
      </c>
      <c r="HX81" s="46">
        <f t="shared" ca="1" si="81"/>
        <v>0</v>
      </c>
      <c r="HY81" s="46">
        <f t="shared" ca="1" si="81"/>
        <v>0</v>
      </c>
      <c r="HZ81" s="46">
        <f t="shared" ca="1" si="81"/>
        <v>0</v>
      </c>
      <c r="IA81" s="46">
        <f t="shared" ca="1" si="81"/>
        <v>0</v>
      </c>
      <c r="IB81" s="46">
        <f t="shared" ca="1" si="81"/>
        <v>0</v>
      </c>
      <c r="IC81" s="46">
        <f t="shared" ca="1" si="81"/>
        <v>0</v>
      </c>
      <c r="ID81" s="46">
        <f t="shared" ca="1" si="81"/>
        <v>0</v>
      </c>
      <c r="IE81" s="46">
        <f t="shared" ca="1" si="81"/>
        <v>0</v>
      </c>
      <c r="IF81" s="46">
        <f t="shared" ca="1" si="81"/>
        <v>0</v>
      </c>
      <c r="IG81" s="46">
        <f t="shared" ca="1" si="81"/>
        <v>0</v>
      </c>
      <c r="IH81" s="46">
        <f t="shared" ca="1" si="81"/>
        <v>0</v>
      </c>
      <c r="II81" s="46">
        <f t="shared" ca="1" si="90"/>
        <v>0</v>
      </c>
      <c r="IJ81" s="46">
        <f t="shared" ca="1" si="90"/>
        <v>0</v>
      </c>
      <c r="IK81" s="46">
        <f t="shared" ca="1" si="90"/>
        <v>0</v>
      </c>
      <c r="IL81" s="46">
        <f t="shared" ca="1" si="90"/>
        <v>0</v>
      </c>
      <c r="IM81" s="46">
        <f t="shared" ca="1" si="90"/>
        <v>0</v>
      </c>
      <c r="IN81" s="46">
        <f t="shared" ca="1" si="90"/>
        <v>0</v>
      </c>
      <c r="IO81" s="46">
        <f t="shared" ca="1" si="90"/>
        <v>0</v>
      </c>
      <c r="IP81" s="46">
        <f t="shared" ca="1" si="90"/>
        <v>0</v>
      </c>
      <c r="IQ81" s="46">
        <f t="shared" ca="1" si="90"/>
        <v>0</v>
      </c>
      <c r="IR81" s="46">
        <f t="shared" ca="1" si="90"/>
        <v>0</v>
      </c>
      <c r="IS81" s="46">
        <f t="shared" ca="1" si="90"/>
        <v>0</v>
      </c>
      <c r="IT81" s="46">
        <f t="shared" ca="1" si="90"/>
        <v>0</v>
      </c>
      <c r="IU81" s="46">
        <f t="shared" ca="1" si="90"/>
        <v>0</v>
      </c>
      <c r="IV81" s="46">
        <f t="shared" ca="1" si="90"/>
        <v>0</v>
      </c>
      <c r="IW81" s="46">
        <f t="shared" ca="1" si="90"/>
        <v>0</v>
      </c>
      <c r="IX81" s="46">
        <f t="shared" ca="1" si="90"/>
        <v>0</v>
      </c>
      <c r="IY81" s="46">
        <f t="shared" ca="1" si="82"/>
        <v>0</v>
      </c>
      <c r="IZ81" s="46">
        <f t="shared" ca="1" si="82"/>
        <v>0</v>
      </c>
      <c r="JA81" s="46">
        <f t="shared" ca="1" si="82"/>
        <v>0</v>
      </c>
      <c r="JB81" s="46">
        <f t="shared" ca="1" si="82"/>
        <v>0</v>
      </c>
      <c r="JC81" s="46">
        <f t="shared" ca="1" si="82"/>
        <v>0</v>
      </c>
      <c r="JD81" s="46">
        <f t="shared" ca="1" si="82"/>
        <v>0</v>
      </c>
      <c r="JE81" s="46">
        <f t="shared" ca="1" si="82"/>
        <v>0</v>
      </c>
      <c r="JF81" s="46">
        <f t="shared" ca="1" si="82"/>
        <v>0</v>
      </c>
      <c r="JG81" s="46">
        <f t="shared" ca="1" si="82"/>
        <v>0</v>
      </c>
      <c r="JH81" s="46">
        <f t="shared" ca="1" si="82"/>
        <v>0</v>
      </c>
      <c r="JI81" s="46">
        <f t="shared" ca="1" si="82"/>
        <v>0</v>
      </c>
      <c r="JJ81" s="46">
        <f t="shared" ca="1" si="82"/>
        <v>0</v>
      </c>
      <c r="JK81" s="46">
        <f t="shared" ca="1" si="82"/>
        <v>0</v>
      </c>
      <c r="JL81" s="46">
        <f t="shared" ca="1" si="82"/>
        <v>0</v>
      </c>
      <c r="JM81" s="46">
        <f t="shared" ca="1" si="82"/>
        <v>0</v>
      </c>
      <c r="JN81" s="46">
        <f t="shared" ca="1" si="82"/>
        <v>0</v>
      </c>
      <c r="JO81" s="46">
        <f t="shared" ca="1" si="91"/>
        <v>0</v>
      </c>
      <c r="JP81" s="46">
        <f t="shared" ca="1" si="91"/>
        <v>0</v>
      </c>
      <c r="JQ81" s="46">
        <f t="shared" ca="1" si="91"/>
        <v>0</v>
      </c>
      <c r="JR81" s="46">
        <f t="shared" ca="1" si="91"/>
        <v>0</v>
      </c>
      <c r="JS81" s="46">
        <f t="shared" ca="1" si="91"/>
        <v>0</v>
      </c>
      <c r="JT81" s="46">
        <f t="shared" ca="1" si="91"/>
        <v>0</v>
      </c>
      <c r="JU81" s="46">
        <f t="shared" ca="1" si="91"/>
        <v>0</v>
      </c>
      <c r="JV81" s="46">
        <f t="shared" ca="1" si="91"/>
        <v>0</v>
      </c>
      <c r="JW81" s="46">
        <f t="shared" ca="1" si="91"/>
        <v>0</v>
      </c>
      <c r="JX81" s="46">
        <f t="shared" ca="1" si="91"/>
        <v>0</v>
      </c>
      <c r="JY81" s="46">
        <f t="shared" ca="1" si="91"/>
        <v>0</v>
      </c>
      <c r="JZ81" s="46">
        <f t="shared" ca="1" si="91"/>
        <v>0</v>
      </c>
      <c r="KA81" s="46">
        <f t="shared" ca="1" si="91"/>
        <v>0</v>
      </c>
      <c r="KB81" s="46">
        <f t="shared" ca="1" si="91"/>
        <v>0</v>
      </c>
      <c r="KC81" s="46">
        <f t="shared" ca="1" si="91"/>
        <v>0</v>
      </c>
      <c r="KD81" s="46">
        <f t="shared" ca="1" si="91"/>
        <v>0</v>
      </c>
      <c r="KE81" s="46">
        <f t="shared" ca="1" si="83"/>
        <v>0</v>
      </c>
      <c r="KF81" s="46">
        <f t="shared" ca="1" si="84"/>
        <v>0</v>
      </c>
      <c r="KG81" s="46">
        <f t="shared" ca="1" si="84"/>
        <v>0</v>
      </c>
      <c r="KH81" s="46">
        <f t="shared" ca="1" si="84"/>
        <v>0</v>
      </c>
      <c r="KI81" s="46">
        <f t="shared" ca="1" si="84"/>
        <v>0</v>
      </c>
      <c r="KJ81" s="46">
        <f t="shared" ca="1" si="84"/>
        <v>0</v>
      </c>
      <c r="KK81" s="46">
        <f t="shared" ca="1" si="84"/>
        <v>0</v>
      </c>
      <c r="KL81" s="46">
        <f t="shared" ca="1" si="84"/>
        <v>0</v>
      </c>
      <c r="KM81" s="46">
        <f t="shared" ca="1" si="84"/>
        <v>0</v>
      </c>
      <c r="KN81" s="46">
        <f t="shared" ca="1" si="84"/>
        <v>0</v>
      </c>
      <c r="KO81" s="46">
        <f t="shared" ca="1" si="84"/>
        <v>0</v>
      </c>
      <c r="KP81" s="46">
        <f t="shared" ca="1" si="84"/>
        <v>0</v>
      </c>
      <c r="KQ81" s="46">
        <f t="shared" ca="1" si="84"/>
        <v>0</v>
      </c>
      <c r="KR81" s="46">
        <f t="shared" ca="1" si="84"/>
        <v>0</v>
      </c>
      <c r="KS81" s="46">
        <f t="shared" ca="1" si="84"/>
        <v>0</v>
      </c>
      <c r="KT81" s="46">
        <f t="shared" ca="1" si="84"/>
        <v>0</v>
      </c>
      <c r="KU81" s="46">
        <f t="shared" ca="1" si="84"/>
        <v>0</v>
      </c>
      <c r="KV81" s="46">
        <f t="shared" ca="1" si="92"/>
        <v>0</v>
      </c>
      <c r="KW81" s="46">
        <f t="shared" ca="1" si="92"/>
        <v>0</v>
      </c>
      <c r="KX81" s="46">
        <f t="shared" ca="1" si="92"/>
        <v>0</v>
      </c>
      <c r="KY81" s="46">
        <f t="shared" ca="1" si="92"/>
        <v>0</v>
      </c>
      <c r="KZ81" s="46">
        <f t="shared" ca="1" si="92"/>
        <v>0</v>
      </c>
      <c r="LA81" s="46">
        <f t="shared" ca="1" si="92"/>
        <v>0</v>
      </c>
      <c r="LB81" s="46">
        <f t="shared" ca="1" si="92"/>
        <v>0</v>
      </c>
      <c r="LC81" s="46">
        <f t="shared" ca="1" si="92"/>
        <v>0</v>
      </c>
      <c r="LD81" s="46">
        <f t="shared" ca="1" si="92"/>
        <v>0</v>
      </c>
      <c r="LE81" s="46">
        <f t="shared" ca="1" si="92"/>
        <v>0</v>
      </c>
      <c r="LF81" s="46">
        <f t="shared" ca="1" si="92"/>
        <v>0</v>
      </c>
      <c r="LG81" s="46">
        <f t="shared" ca="1" si="93"/>
        <v>0</v>
      </c>
      <c r="LH81" s="46">
        <f t="shared" ca="1" si="93"/>
        <v>0</v>
      </c>
      <c r="LI81" s="46">
        <f t="shared" ca="1" si="93"/>
        <v>0</v>
      </c>
      <c r="LJ81" s="46">
        <f t="shared" ca="1" si="93"/>
        <v>0</v>
      </c>
      <c r="LK81" s="46">
        <f t="shared" ca="1" si="93"/>
        <v>0</v>
      </c>
      <c r="LL81" s="46">
        <f t="shared" ca="1" si="93"/>
        <v>0</v>
      </c>
      <c r="LM81" s="46">
        <f t="shared" ca="1" si="93"/>
        <v>0</v>
      </c>
      <c r="LN81" s="46">
        <f t="shared" ca="1" si="93"/>
        <v>0</v>
      </c>
      <c r="LO81" s="46">
        <f t="shared" ca="1" si="93"/>
        <v>0</v>
      </c>
      <c r="LP81" s="46">
        <f t="shared" ca="1" si="93"/>
        <v>0</v>
      </c>
      <c r="LQ81" s="46">
        <f t="shared" ca="1" si="93"/>
        <v>0</v>
      </c>
      <c r="LR81" s="46">
        <f t="shared" ca="1" si="93"/>
        <v>0</v>
      </c>
      <c r="LS81" s="46">
        <f t="shared" ca="1" si="93"/>
        <v>0</v>
      </c>
      <c r="LT81" s="46">
        <f t="shared" ca="1" si="93"/>
        <v>0</v>
      </c>
    </row>
    <row r="82" spans="1:332" ht="24.6" customHeight="1">
      <c r="A82" s="121">
        <v>21</v>
      </c>
      <c r="B82" s="19"/>
      <c r="C82" s="21"/>
      <c r="D82" s="21"/>
      <c r="E82" s="215" t="str">
        <f t="shared" ca="1" si="25"/>
        <v/>
      </c>
      <c r="F82" s="215">
        <f t="shared" ca="1" si="26"/>
        <v>0</v>
      </c>
      <c r="G82" s="218"/>
      <c r="H82" s="217" t="str">
        <f t="shared" si="27"/>
        <v>Falta(n) Fecha(s)</v>
      </c>
      <c r="I82" s="72"/>
      <c r="J82" s="72"/>
      <c r="K82" s="72"/>
      <c r="L82" s="72"/>
      <c r="M82" s="72"/>
      <c r="N82" s="72"/>
      <c r="O82" s="72"/>
      <c r="P82" s="72"/>
      <c r="Q82" s="210" t="str" cm="1">
        <f t="array" ref="Q82">IF(SUM(COUNTIF(J82:P82,{"SI","NO APLICA"}))=0,
   "",
   IF(SUM(COUNTIF(J82:P82,{"SI","NO APLICA"}))=COLUMNS(J82:P82),
      "CUMPLE",
      "NO CUMPLE"))</f>
        <v/>
      </c>
      <c r="R82" s="72"/>
      <c r="S82" s="19"/>
      <c r="T82" s="72"/>
      <c r="U82" s="19"/>
      <c r="V82" s="72"/>
      <c r="W82" s="72"/>
      <c r="X82" s="72"/>
      <c r="Y82" s="210" t="str">
        <f t="shared" si="70"/>
        <v/>
      </c>
      <c r="Z82" s="211" t="str">
        <f t="shared" si="71"/>
        <v/>
      </c>
      <c r="AA82" s="476"/>
      <c r="AB82" s="477"/>
      <c r="AD82" s="122" t="str">
        <f t="shared" ca="1" si="28"/>
        <v/>
      </c>
      <c r="AE82" s="122" t="str">
        <f t="shared" ca="1" si="28"/>
        <v/>
      </c>
      <c r="AF82" s="123">
        <f t="shared" ca="1" si="28"/>
        <v>0</v>
      </c>
      <c r="AG82" s="122" t="str">
        <f t="shared" ca="1" si="29"/>
        <v/>
      </c>
      <c r="AH82" s="122" t="str">
        <f t="shared" ca="1" si="29"/>
        <v/>
      </c>
      <c r="AI82" s="123">
        <f t="shared" ca="1" si="29"/>
        <v>0</v>
      </c>
      <c r="AW82" s="46" t="str">
        <f t="shared" ca="1" si="30"/>
        <v/>
      </c>
      <c r="AX82" s="46">
        <f t="shared" ca="1" si="30"/>
        <v>1</v>
      </c>
      <c r="AY82" s="96">
        <v>21</v>
      </c>
      <c r="AZ82" s="47" t="str">
        <f t="shared" ca="1" si="31"/>
        <v/>
      </c>
      <c r="BA82" s="47">
        <f t="shared" ca="1" si="32"/>
        <v>0</v>
      </c>
      <c r="BB82" s="90" t="str">
        <f t="shared" si="33"/>
        <v/>
      </c>
      <c r="BC82" s="124">
        <v>21</v>
      </c>
      <c r="BD82" s="125">
        <f t="shared" ca="1" si="34"/>
        <v>1</v>
      </c>
      <c r="BE82" s="126">
        <f t="shared" ca="1" si="35"/>
        <v>1</v>
      </c>
      <c r="BF82" s="90">
        <f t="shared" ca="1" si="36"/>
        <v>0</v>
      </c>
      <c r="BG82" s="90">
        <f t="shared" ca="1" si="75"/>
        <v>0</v>
      </c>
      <c r="BH82" s="90" t="str">
        <f t="shared" ca="1" si="72"/>
        <v/>
      </c>
      <c r="BI82" s="90" t="e">
        <f t="shared" ca="1" si="37"/>
        <v>#NUM!</v>
      </c>
      <c r="BJ82" s="90" t="str">
        <f t="shared" ca="1" si="38"/>
        <v/>
      </c>
      <c r="BK82" s="127">
        <f t="shared" ca="1" si="39"/>
        <v>0</v>
      </c>
      <c r="BL82" s="128" t="e">
        <f t="shared" ca="1" si="40"/>
        <v>#NUM!</v>
      </c>
      <c r="BM82" s="128" t="e">
        <f t="shared" ca="1" si="41"/>
        <v>#NUM!</v>
      </c>
      <c r="BN82" s="128" t="str">
        <f t="shared" ca="1" si="42"/>
        <v/>
      </c>
      <c r="BO82" s="128" t="str">
        <f t="shared" ca="1" si="73"/>
        <v/>
      </c>
      <c r="BP82" s="90">
        <f t="shared" ca="1" si="43"/>
        <v>0</v>
      </c>
      <c r="BQ82" s="90">
        <f t="shared" ca="1" si="44"/>
        <v>0</v>
      </c>
      <c r="BR82" s="90">
        <f t="shared" ca="1" si="76"/>
        <v>0</v>
      </c>
      <c r="BS82" s="90" t="str">
        <f t="shared" ca="1" si="45"/>
        <v/>
      </c>
      <c r="BT82" s="90" t="e">
        <f t="shared" ca="1" si="46"/>
        <v>#NUM!</v>
      </c>
      <c r="BU82" s="90" t="e">
        <f t="shared" ca="1" si="47"/>
        <v>#NUM!</v>
      </c>
      <c r="BV82" s="127">
        <f t="shared" ca="1" si="48"/>
        <v>0</v>
      </c>
      <c r="BW82" s="128" t="e">
        <f t="shared" ca="1" si="49"/>
        <v>#NUM!</v>
      </c>
      <c r="BX82" s="128" t="e">
        <f t="shared" ca="1" si="50"/>
        <v>#NUM!</v>
      </c>
      <c r="BY82" s="128" t="str">
        <f t="shared" ca="1" si="51"/>
        <v/>
      </c>
      <c r="BZ82" s="128" t="str">
        <f t="shared" ca="1" si="74"/>
        <v/>
      </c>
      <c r="CA82" s="90">
        <f t="shared" ca="1" si="52"/>
        <v>0</v>
      </c>
      <c r="CB82" s="90"/>
      <c r="CC82" s="90"/>
      <c r="CD82" s="129"/>
      <c r="CE82" s="130">
        <f t="shared" ca="1" si="53"/>
        <v>0</v>
      </c>
      <c r="CF82" s="46">
        <f t="shared" ca="1" si="85"/>
        <v>0</v>
      </c>
      <c r="CG82" s="46">
        <f t="shared" ca="1" si="85"/>
        <v>0</v>
      </c>
      <c r="CH82" s="46">
        <f t="shared" ca="1" si="85"/>
        <v>0</v>
      </c>
      <c r="CI82" s="46">
        <f t="shared" ca="1" si="85"/>
        <v>0</v>
      </c>
      <c r="CJ82" s="46">
        <f t="shared" ca="1" si="85"/>
        <v>0</v>
      </c>
      <c r="CK82" s="46">
        <f t="shared" ca="1" si="85"/>
        <v>0</v>
      </c>
      <c r="CL82" s="46">
        <f t="shared" ca="1" si="85"/>
        <v>0</v>
      </c>
      <c r="CM82" s="46">
        <f t="shared" ca="1" si="85"/>
        <v>0</v>
      </c>
      <c r="CN82" s="46">
        <f t="shared" ca="1" si="85"/>
        <v>0</v>
      </c>
      <c r="CO82" s="46">
        <f t="shared" ca="1" si="85"/>
        <v>0</v>
      </c>
      <c r="CP82" s="46">
        <f t="shared" ca="1" si="85"/>
        <v>0</v>
      </c>
      <c r="CQ82" s="46">
        <f t="shared" ca="1" si="85"/>
        <v>0</v>
      </c>
      <c r="CR82" s="46">
        <f t="shared" ca="1" si="85"/>
        <v>0</v>
      </c>
      <c r="CS82" s="46">
        <f t="shared" ca="1" si="85"/>
        <v>0</v>
      </c>
      <c r="CT82" s="46">
        <f t="shared" ca="1" si="85"/>
        <v>0</v>
      </c>
      <c r="CU82" s="46">
        <f t="shared" ca="1" si="85"/>
        <v>0</v>
      </c>
      <c r="CV82" s="46">
        <f t="shared" ca="1" si="77"/>
        <v>0</v>
      </c>
      <c r="CW82" s="46">
        <f t="shared" ca="1" si="77"/>
        <v>0</v>
      </c>
      <c r="CX82" s="46">
        <f t="shared" ca="1" si="77"/>
        <v>0</v>
      </c>
      <c r="CY82" s="46">
        <f t="shared" ca="1" si="77"/>
        <v>0</v>
      </c>
      <c r="CZ82" s="46">
        <f t="shared" ca="1" si="77"/>
        <v>0</v>
      </c>
      <c r="DA82" s="46">
        <f t="shared" ca="1" si="77"/>
        <v>0</v>
      </c>
      <c r="DB82" s="46">
        <f t="shared" ca="1" si="77"/>
        <v>0</v>
      </c>
      <c r="DC82" s="46">
        <f t="shared" ca="1" si="77"/>
        <v>0</v>
      </c>
      <c r="DD82" s="46">
        <f t="shared" ca="1" si="77"/>
        <v>0</v>
      </c>
      <c r="DE82" s="46">
        <f t="shared" ca="1" si="77"/>
        <v>0</v>
      </c>
      <c r="DF82" s="46">
        <f t="shared" ca="1" si="77"/>
        <v>0</v>
      </c>
      <c r="DG82" s="46">
        <f t="shared" ca="1" si="77"/>
        <v>0</v>
      </c>
      <c r="DH82" s="46">
        <f t="shared" ca="1" si="77"/>
        <v>0</v>
      </c>
      <c r="DI82" s="46">
        <f t="shared" ca="1" si="77"/>
        <v>0</v>
      </c>
      <c r="DJ82" s="46">
        <f t="shared" ca="1" si="77"/>
        <v>0</v>
      </c>
      <c r="DK82" s="46">
        <f t="shared" ca="1" si="86"/>
        <v>0</v>
      </c>
      <c r="DL82" s="46">
        <f t="shared" ca="1" si="86"/>
        <v>0</v>
      </c>
      <c r="DM82" s="46">
        <f t="shared" ca="1" si="86"/>
        <v>0</v>
      </c>
      <c r="DN82" s="46">
        <f t="shared" ca="1" si="86"/>
        <v>0</v>
      </c>
      <c r="DO82" s="46">
        <f t="shared" ca="1" si="86"/>
        <v>0</v>
      </c>
      <c r="DP82" s="46">
        <f t="shared" ca="1" si="86"/>
        <v>0</v>
      </c>
      <c r="DQ82" s="46">
        <f t="shared" ca="1" si="86"/>
        <v>0</v>
      </c>
      <c r="DR82" s="46">
        <f t="shared" ca="1" si="86"/>
        <v>0</v>
      </c>
      <c r="DS82" s="46">
        <f t="shared" ca="1" si="86"/>
        <v>0</v>
      </c>
      <c r="DT82" s="46">
        <f t="shared" ca="1" si="86"/>
        <v>0</v>
      </c>
      <c r="DU82" s="46">
        <f t="shared" ca="1" si="86"/>
        <v>0</v>
      </c>
      <c r="DV82" s="46">
        <f t="shared" ca="1" si="86"/>
        <v>0</v>
      </c>
      <c r="DW82" s="46">
        <f t="shared" ca="1" si="86"/>
        <v>0</v>
      </c>
      <c r="DX82" s="46">
        <f t="shared" ca="1" si="86"/>
        <v>0</v>
      </c>
      <c r="DY82" s="46">
        <f t="shared" ca="1" si="86"/>
        <v>0</v>
      </c>
      <c r="DZ82" s="46">
        <f t="shared" ca="1" si="86"/>
        <v>0</v>
      </c>
      <c r="EA82" s="46">
        <f t="shared" ca="1" si="78"/>
        <v>0</v>
      </c>
      <c r="EB82" s="46">
        <f t="shared" ca="1" si="78"/>
        <v>0</v>
      </c>
      <c r="EC82" s="46">
        <f t="shared" ca="1" si="78"/>
        <v>0</v>
      </c>
      <c r="ED82" s="46">
        <f t="shared" ca="1" si="78"/>
        <v>0</v>
      </c>
      <c r="EE82" s="46">
        <f t="shared" ca="1" si="78"/>
        <v>0</v>
      </c>
      <c r="EF82" s="46">
        <f t="shared" ca="1" si="78"/>
        <v>0</v>
      </c>
      <c r="EG82" s="46">
        <f t="shared" ca="1" si="78"/>
        <v>0</v>
      </c>
      <c r="EH82" s="46">
        <f t="shared" ca="1" si="78"/>
        <v>0</v>
      </c>
      <c r="EI82" s="46">
        <f t="shared" ca="1" si="78"/>
        <v>0</v>
      </c>
      <c r="EJ82" s="46">
        <f t="shared" ca="1" si="78"/>
        <v>0</v>
      </c>
      <c r="EK82" s="46">
        <f t="shared" ca="1" si="78"/>
        <v>0</v>
      </c>
      <c r="EL82" s="46">
        <f t="shared" ca="1" si="78"/>
        <v>0</v>
      </c>
      <c r="EM82" s="46">
        <f t="shared" ca="1" si="78"/>
        <v>0</v>
      </c>
      <c r="EN82" s="46">
        <f t="shared" ca="1" si="78"/>
        <v>0</v>
      </c>
      <c r="EO82" s="46">
        <f t="shared" ca="1" si="78"/>
        <v>0</v>
      </c>
      <c r="EP82" s="46">
        <f t="shared" ca="1" si="78"/>
        <v>0</v>
      </c>
      <c r="EQ82" s="46">
        <f t="shared" ca="1" si="87"/>
        <v>0</v>
      </c>
      <c r="ER82" s="46">
        <f t="shared" ca="1" si="87"/>
        <v>0</v>
      </c>
      <c r="ES82" s="46">
        <f t="shared" ca="1" si="87"/>
        <v>0</v>
      </c>
      <c r="ET82" s="46">
        <f t="shared" ca="1" si="87"/>
        <v>0</v>
      </c>
      <c r="EU82" s="46">
        <f t="shared" ca="1" si="87"/>
        <v>0</v>
      </c>
      <c r="EV82" s="46">
        <f t="shared" ca="1" si="87"/>
        <v>0</v>
      </c>
      <c r="EW82" s="46">
        <f t="shared" ca="1" si="87"/>
        <v>0</v>
      </c>
      <c r="EX82" s="46">
        <f t="shared" ca="1" si="87"/>
        <v>0</v>
      </c>
      <c r="EY82" s="46">
        <f t="shared" ca="1" si="87"/>
        <v>0</v>
      </c>
      <c r="EZ82" s="46">
        <f t="shared" ca="1" si="87"/>
        <v>0</v>
      </c>
      <c r="FA82" s="46">
        <f t="shared" ca="1" si="87"/>
        <v>0</v>
      </c>
      <c r="FB82" s="46">
        <f t="shared" ca="1" si="87"/>
        <v>0</v>
      </c>
      <c r="FC82" s="46">
        <f t="shared" ca="1" si="87"/>
        <v>0</v>
      </c>
      <c r="FD82" s="46">
        <f t="shared" ca="1" si="87"/>
        <v>0</v>
      </c>
      <c r="FE82" s="46">
        <f t="shared" ca="1" si="87"/>
        <v>0</v>
      </c>
      <c r="FF82" s="46">
        <f t="shared" ca="1" si="87"/>
        <v>0</v>
      </c>
      <c r="FG82" s="46">
        <f t="shared" ca="1" si="79"/>
        <v>0</v>
      </c>
      <c r="FH82" s="46">
        <f t="shared" ca="1" si="79"/>
        <v>0</v>
      </c>
      <c r="FI82" s="46">
        <f t="shared" ca="1" si="79"/>
        <v>0</v>
      </c>
      <c r="FJ82" s="46">
        <f t="shared" ca="1" si="79"/>
        <v>0</v>
      </c>
      <c r="FK82" s="46">
        <f t="shared" ca="1" si="79"/>
        <v>0</v>
      </c>
      <c r="FL82" s="46">
        <f t="shared" ca="1" si="79"/>
        <v>0</v>
      </c>
      <c r="FM82" s="46">
        <f t="shared" ca="1" si="79"/>
        <v>0</v>
      </c>
      <c r="FN82" s="46">
        <f t="shared" ca="1" si="79"/>
        <v>0</v>
      </c>
      <c r="FO82" s="46">
        <f t="shared" ca="1" si="79"/>
        <v>0</v>
      </c>
      <c r="FP82" s="46">
        <f t="shared" ca="1" si="79"/>
        <v>0</v>
      </c>
      <c r="FQ82" s="46">
        <f t="shared" ca="1" si="79"/>
        <v>0</v>
      </c>
      <c r="FR82" s="46">
        <f t="shared" ca="1" si="79"/>
        <v>0</v>
      </c>
      <c r="FS82" s="46">
        <f t="shared" ca="1" si="79"/>
        <v>0</v>
      </c>
      <c r="FT82" s="46">
        <f t="shared" ca="1" si="79"/>
        <v>0</v>
      </c>
      <c r="FU82" s="46">
        <f t="shared" ca="1" si="79"/>
        <v>0</v>
      </c>
      <c r="FV82" s="46">
        <f t="shared" ca="1" si="79"/>
        <v>0</v>
      </c>
      <c r="FW82" s="46">
        <f t="shared" ca="1" si="88"/>
        <v>0</v>
      </c>
      <c r="FX82" s="46">
        <f t="shared" ca="1" si="88"/>
        <v>0</v>
      </c>
      <c r="FY82" s="46">
        <f t="shared" ca="1" si="88"/>
        <v>0</v>
      </c>
      <c r="FZ82" s="46">
        <f t="shared" ca="1" si="88"/>
        <v>0</v>
      </c>
      <c r="GA82" s="46">
        <f t="shared" ca="1" si="88"/>
        <v>0</v>
      </c>
      <c r="GB82" s="46">
        <f t="shared" ca="1" si="88"/>
        <v>0</v>
      </c>
      <c r="GC82" s="46">
        <f t="shared" ca="1" si="88"/>
        <v>0</v>
      </c>
      <c r="GD82" s="46">
        <f t="shared" ca="1" si="88"/>
        <v>0</v>
      </c>
      <c r="GE82" s="46">
        <f t="shared" ca="1" si="88"/>
        <v>0</v>
      </c>
      <c r="GF82" s="46">
        <f t="shared" ca="1" si="88"/>
        <v>0</v>
      </c>
      <c r="GG82" s="46">
        <f t="shared" ca="1" si="88"/>
        <v>0</v>
      </c>
      <c r="GH82" s="46">
        <f t="shared" ca="1" si="88"/>
        <v>0</v>
      </c>
      <c r="GI82" s="46">
        <f t="shared" ca="1" si="88"/>
        <v>0</v>
      </c>
      <c r="GJ82" s="46">
        <f t="shared" ca="1" si="88"/>
        <v>0</v>
      </c>
      <c r="GK82" s="46">
        <f t="shared" ca="1" si="88"/>
        <v>0</v>
      </c>
      <c r="GL82" s="46">
        <f t="shared" ca="1" si="88"/>
        <v>0</v>
      </c>
      <c r="GM82" s="46">
        <f t="shared" ca="1" si="80"/>
        <v>0</v>
      </c>
      <c r="GN82" s="46">
        <f t="shared" ca="1" si="80"/>
        <v>0</v>
      </c>
      <c r="GO82" s="46">
        <f t="shared" ca="1" si="80"/>
        <v>0</v>
      </c>
      <c r="GP82" s="46">
        <f t="shared" ca="1" si="80"/>
        <v>0</v>
      </c>
      <c r="GQ82" s="46">
        <f t="shared" ca="1" si="80"/>
        <v>0</v>
      </c>
      <c r="GR82" s="46">
        <f t="shared" ca="1" si="80"/>
        <v>0</v>
      </c>
      <c r="GS82" s="46">
        <f t="shared" ca="1" si="80"/>
        <v>0</v>
      </c>
      <c r="GT82" s="46">
        <f t="shared" ca="1" si="80"/>
        <v>0</v>
      </c>
      <c r="GU82" s="46">
        <f t="shared" ca="1" si="80"/>
        <v>0</v>
      </c>
      <c r="GV82" s="46">
        <f t="shared" ca="1" si="80"/>
        <v>0</v>
      </c>
      <c r="GW82" s="46">
        <f t="shared" ca="1" si="80"/>
        <v>0</v>
      </c>
      <c r="GX82" s="46">
        <f t="shared" ca="1" si="80"/>
        <v>0</v>
      </c>
      <c r="GY82" s="46">
        <f t="shared" ca="1" si="80"/>
        <v>0</v>
      </c>
      <c r="GZ82" s="46">
        <f t="shared" ca="1" si="80"/>
        <v>0</v>
      </c>
      <c r="HA82" s="46">
        <f t="shared" ca="1" si="80"/>
        <v>0</v>
      </c>
      <c r="HB82" s="46">
        <f t="shared" ca="1" si="80"/>
        <v>0</v>
      </c>
      <c r="HC82" s="46">
        <f t="shared" ca="1" si="89"/>
        <v>0</v>
      </c>
      <c r="HD82" s="46">
        <f t="shared" ca="1" si="89"/>
        <v>0</v>
      </c>
      <c r="HE82" s="46">
        <f t="shared" ca="1" si="89"/>
        <v>0</v>
      </c>
      <c r="HF82" s="46">
        <f t="shared" ca="1" si="89"/>
        <v>0</v>
      </c>
      <c r="HG82" s="46">
        <f t="shared" ca="1" si="89"/>
        <v>0</v>
      </c>
      <c r="HH82" s="46">
        <f t="shared" ca="1" si="89"/>
        <v>0</v>
      </c>
      <c r="HI82" s="46">
        <f t="shared" ca="1" si="89"/>
        <v>0</v>
      </c>
      <c r="HJ82" s="46">
        <f t="shared" ca="1" si="89"/>
        <v>0</v>
      </c>
      <c r="HK82" s="46">
        <f t="shared" ca="1" si="89"/>
        <v>0</v>
      </c>
      <c r="HL82" s="46">
        <f t="shared" ca="1" si="89"/>
        <v>0</v>
      </c>
      <c r="HM82" s="46">
        <f t="shared" ca="1" si="89"/>
        <v>0</v>
      </c>
      <c r="HN82" s="46">
        <f t="shared" ca="1" si="89"/>
        <v>0</v>
      </c>
      <c r="HO82" s="46">
        <f t="shared" ca="1" si="89"/>
        <v>0</v>
      </c>
      <c r="HP82" s="46">
        <f t="shared" ca="1" si="89"/>
        <v>0</v>
      </c>
      <c r="HQ82" s="46">
        <f t="shared" ca="1" si="89"/>
        <v>0</v>
      </c>
      <c r="HR82" s="46">
        <f t="shared" ca="1" si="89"/>
        <v>0</v>
      </c>
      <c r="HS82" s="46">
        <f t="shared" ca="1" si="81"/>
        <v>0</v>
      </c>
      <c r="HT82" s="46">
        <f t="shared" ca="1" si="81"/>
        <v>0</v>
      </c>
      <c r="HU82" s="46">
        <f t="shared" ca="1" si="81"/>
        <v>0</v>
      </c>
      <c r="HV82" s="46">
        <f t="shared" ca="1" si="81"/>
        <v>0</v>
      </c>
      <c r="HW82" s="46">
        <f t="shared" ca="1" si="81"/>
        <v>0</v>
      </c>
      <c r="HX82" s="46">
        <f t="shared" ca="1" si="81"/>
        <v>0</v>
      </c>
      <c r="HY82" s="46">
        <f t="shared" ca="1" si="81"/>
        <v>0</v>
      </c>
      <c r="HZ82" s="46">
        <f t="shared" ca="1" si="81"/>
        <v>0</v>
      </c>
      <c r="IA82" s="46">
        <f t="shared" ca="1" si="81"/>
        <v>0</v>
      </c>
      <c r="IB82" s="46">
        <f t="shared" ca="1" si="81"/>
        <v>0</v>
      </c>
      <c r="IC82" s="46">
        <f t="shared" ca="1" si="81"/>
        <v>0</v>
      </c>
      <c r="ID82" s="46">
        <f t="shared" ca="1" si="81"/>
        <v>0</v>
      </c>
      <c r="IE82" s="46">
        <f t="shared" ca="1" si="81"/>
        <v>0</v>
      </c>
      <c r="IF82" s="46">
        <f t="shared" ca="1" si="81"/>
        <v>0</v>
      </c>
      <c r="IG82" s="46">
        <f t="shared" ca="1" si="81"/>
        <v>0</v>
      </c>
      <c r="IH82" s="46">
        <f t="shared" ca="1" si="81"/>
        <v>0</v>
      </c>
      <c r="II82" s="46">
        <f t="shared" ca="1" si="90"/>
        <v>0</v>
      </c>
      <c r="IJ82" s="46">
        <f t="shared" ca="1" si="90"/>
        <v>0</v>
      </c>
      <c r="IK82" s="46">
        <f t="shared" ca="1" si="90"/>
        <v>0</v>
      </c>
      <c r="IL82" s="46">
        <f t="shared" ca="1" si="90"/>
        <v>0</v>
      </c>
      <c r="IM82" s="46">
        <f t="shared" ca="1" si="90"/>
        <v>0</v>
      </c>
      <c r="IN82" s="46">
        <f t="shared" ca="1" si="90"/>
        <v>0</v>
      </c>
      <c r="IO82" s="46">
        <f t="shared" ca="1" si="90"/>
        <v>0</v>
      </c>
      <c r="IP82" s="46">
        <f t="shared" ca="1" si="90"/>
        <v>0</v>
      </c>
      <c r="IQ82" s="46">
        <f t="shared" ca="1" si="90"/>
        <v>0</v>
      </c>
      <c r="IR82" s="46">
        <f t="shared" ca="1" si="90"/>
        <v>0</v>
      </c>
      <c r="IS82" s="46">
        <f t="shared" ca="1" si="90"/>
        <v>0</v>
      </c>
      <c r="IT82" s="46">
        <f t="shared" ca="1" si="90"/>
        <v>0</v>
      </c>
      <c r="IU82" s="46">
        <f t="shared" ca="1" si="90"/>
        <v>0</v>
      </c>
      <c r="IV82" s="46">
        <f t="shared" ca="1" si="90"/>
        <v>0</v>
      </c>
      <c r="IW82" s="46">
        <f t="shared" ca="1" si="90"/>
        <v>0</v>
      </c>
      <c r="IX82" s="46">
        <f t="shared" ca="1" si="90"/>
        <v>0</v>
      </c>
      <c r="IY82" s="46">
        <f t="shared" ca="1" si="82"/>
        <v>0</v>
      </c>
      <c r="IZ82" s="46">
        <f t="shared" ca="1" si="82"/>
        <v>0</v>
      </c>
      <c r="JA82" s="46">
        <f t="shared" ca="1" si="82"/>
        <v>0</v>
      </c>
      <c r="JB82" s="46">
        <f t="shared" ca="1" si="82"/>
        <v>0</v>
      </c>
      <c r="JC82" s="46">
        <f t="shared" ca="1" si="82"/>
        <v>0</v>
      </c>
      <c r="JD82" s="46">
        <f t="shared" ca="1" si="82"/>
        <v>0</v>
      </c>
      <c r="JE82" s="46">
        <f t="shared" ca="1" si="82"/>
        <v>0</v>
      </c>
      <c r="JF82" s="46">
        <f t="shared" ca="1" si="82"/>
        <v>0</v>
      </c>
      <c r="JG82" s="46">
        <f t="shared" ca="1" si="82"/>
        <v>0</v>
      </c>
      <c r="JH82" s="46">
        <f t="shared" ca="1" si="82"/>
        <v>0</v>
      </c>
      <c r="JI82" s="46">
        <f t="shared" ca="1" si="82"/>
        <v>0</v>
      </c>
      <c r="JJ82" s="46">
        <f t="shared" ca="1" si="82"/>
        <v>0</v>
      </c>
      <c r="JK82" s="46">
        <f t="shared" ca="1" si="82"/>
        <v>0</v>
      </c>
      <c r="JL82" s="46">
        <f t="shared" ca="1" si="82"/>
        <v>0</v>
      </c>
      <c r="JM82" s="46">
        <f t="shared" ca="1" si="82"/>
        <v>0</v>
      </c>
      <c r="JN82" s="46">
        <f t="shared" ca="1" si="82"/>
        <v>0</v>
      </c>
      <c r="JO82" s="46">
        <f t="shared" ca="1" si="91"/>
        <v>0</v>
      </c>
      <c r="JP82" s="46">
        <f t="shared" ca="1" si="91"/>
        <v>0</v>
      </c>
      <c r="JQ82" s="46">
        <f t="shared" ca="1" si="91"/>
        <v>0</v>
      </c>
      <c r="JR82" s="46">
        <f t="shared" ca="1" si="91"/>
        <v>0</v>
      </c>
      <c r="JS82" s="46">
        <f t="shared" ca="1" si="91"/>
        <v>0</v>
      </c>
      <c r="JT82" s="46">
        <f t="shared" ca="1" si="91"/>
        <v>0</v>
      </c>
      <c r="JU82" s="46">
        <f t="shared" ca="1" si="91"/>
        <v>0</v>
      </c>
      <c r="JV82" s="46">
        <f t="shared" ca="1" si="91"/>
        <v>0</v>
      </c>
      <c r="JW82" s="46">
        <f t="shared" ca="1" si="91"/>
        <v>0</v>
      </c>
      <c r="JX82" s="46">
        <f t="shared" ca="1" si="91"/>
        <v>0</v>
      </c>
      <c r="JY82" s="46">
        <f t="shared" ca="1" si="91"/>
        <v>0</v>
      </c>
      <c r="JZ82" s="46">
        <f t="shared" ca="1" si="91"/>
        <v>0</v>
      </c>
      <c r="KA82" s="46">
        <f t="shared" ca="1" si="91"/>
        <v>0</v>
      </c>
      <c r="KB82" s="46">
        <f t="shared" ca="1" si="91"/>
        <v>0</v>
      </c>
      <c r="KC82" s="46">
        <f t="shared" ca="1" si="91"/>
        <v>0</v>
      </c>
      <c r="KD82" s="46">
        <f t="shared" ca="1" si="91"/>
        <v>0</v>
      </c>
      <c r="KE82" s="46">
        <f t="shared" ca="1" si="83"/>
        <v>0</v>
      </c>
      <c r="KF82" s="46">
        <f t="shared" ca="1" si="84"/>
        <v>0</v>
      </c>
      <c r="KG82" s="46">
        <f t="shared" ca="1" si="84"/>
        <v>0</v>
      </c>
      <c r="KH82" s="46">
        <f t="shared" ca="1" si="84"/>
        <v>0</v>
      </c>
      <c r="KI82" s="46">
        <f t="shared" ca="1" si="84"/>
        <v>0</v>
      </c>
      <c r="KJ82" s="46">
        <f t="shared" ca="1" si="84"/>
        <v>0</v>
      </c>
      <c r="KK82" s="46">
        <f t="shared" ca="1" si="84"/>
        <v>0</v>
      </c>
      <c r="KL82" s="46">
        <f t="shared" ca="1" si="84"/>
        <v>0</v>
      </c>
      <c r="KM82" s="46">
        <f t="shared" ca="1" si="84"/>
        <v>0</v>
      </c>
      <c r="KN82" s="46">
        <f t="shared" ca="1" si="84"/>
        <v>0</v>
      </c>
      <c r="KO82" s="46">
        <f t="shared" ca="1" si="84"/>
        <v>0</v>
      </c>
      <c r="KP82" s="46">
        <f t="shared" ca="1" si="84"/>
        <v>0</v>
      </c>
      <c r="KQ82" s="46">
        <f t="shared" ca="1" si="84"/>
        <v>0</v>
      </c>
      <c r="KR82" s="46">
        <f t="shared" ca="1" si="84"/>
        <v>0</v>
      </c>
      <c r="KS82" s="46">
        <f t="shared" ca="1" si="84"/>
        <v>0</v>
      </c>
      <c r="KT82" s="46">
        <f t="shared" ca="1" si="84"/>
        <v>0</v>
      </c>
      <c r="KU82" s="46">
        <f t="shared" ca="1" si="84"/>
        <v>0</v>
      </c>
      <c r="KV82" s="46">
        <f t="shared" ca="1" si="92"/>
        <v>0</v>
      </c>
      <c r="KW82" s="46">
        <f t="shared" ca="1" si="92"/>
        <v>0</v>
      </c>
      <c r="KX82" s="46">
        <f t="shared" ca="1" si="92"/>
        <v>0</v>
      </c>
      <c r="KY82" s="46">
        <f t="shared" ca="1" si="92"/>
        <v>0</v>
      </c>
      <c r="KZ82" s="46">
        <f t="shared" ca="1" si="92"/>
        <v>0</v>
      </c>
      <c r="LA82" s="46">
        <f t="shared" ca="1" si="92"/>
        <v>0</v>
      </c>
      <c r="LB82" s="46">
        <f t="shared" ca="1" si="92"/>
        <v>0</v>
      </c>
      <c r="LC82" s="46">
        <f t="shared" ca="1" si="92"/>
        <v>0</v>
      </c>
      <c r="LD82" s="46">
        <f t="shared" ca="1" si="92"/>
        <v>0</v>
      </c>
      <c r="LE82" s="46">
        <f t="shared" ca="1" si="92"/>
        <v>0</v>
      </c>
      <c r="LF82" s="46">
        <f t="shared" ca="1" si="92"/>
        <v>0</v>
      </c>
      <c r="LG82" s="46">
        <f t="shared" ca="1" si="92"/>
        <v>0</v>
      </c>
      <c r="LH82" s="46">
        <f t="shared" ca="1" si="92"/>
        <v>0</v>
      </c>
      <c r="LI82" s="46">
        <f t="shared" ca="1" si="92"/>
        <v>0</v>
      </c>
      <c r="LJ82" s="46">
        <f t="shared" ca="1" si="92"/>
        <v>0</v>
      </c>
      <c r="LK82" s="46">
        <f t="shared" ca="1" si="93"/>
        <v>0</v>
      </c>
      <c r="LL82" s="46">
        <f t="shared" ca="1" si="93"/>
        <v>0</v>
      </c>
      <c r="LM82" s="46">
        <f t="shared" ca="1" si="93"/>
        <v>0</v>
      </c>
      <c r="LN82" s="46">
        <f t="shared" ca="1" si="93"/>
        <v>0</v>
      </c>
      <c r="LO82" s="46">
        <f t="shared" ca="1" si="93"/>
        <v>0</v>
      </c>
      <c r="LP82" s="46">
        <f t="shared" ca="1" si="93"/>
        <v>0</v>
      </c>
      <c r="LQ82" s="46">
        <f t="shared" ca="1" si="93"/>
        <v>0</v>
      </c>
      <c r="LR82" s="46">
        <f t="shared" ca="1" si="93"/>
        <v>0</v>
      </c>
      <c r="LS82" s="46">
        <f t="shared" ca="1" si="93"/>
        <v>0</v>
      </c>
      <c r="LT82" s="46">
        <f t="shared" ca="1" si="93"/>
        <v>0</v>
      </c>
    </row>
    <row r="83" spans="1:332" ht="24.6" customHeight="1">
      <c r="A83" s="121">
        <v>22</v>
      </c>
      <c r="B83" s="19"/>
      <c r="C83" s="21"/>
      <c r="D83" s="21"/>
      <c r="E83" s="215" t="str">
        <f t="shared" ca="1" si="25"/>
        <v/>
      </c>
      <c r="F83" s="215">
        <f t="shared" ca="1" si="26"/>
        <v>0</v>
      </c>
      <c r="G83" s="218"/>
      <c r="H83" s="217" t="str">
        <f t="shared" si="27"/>
        <v>Falta(n) Fecha(s)</v>
      </c>
      <c r="I83" s="72"/>
      <c r="J83" s="72"/>
      <c r="K83" s="72"/>
      <c r="L83" s="72"/>
      <c r="M83" s="72"/>
      <c r="N83" s="72"/>
      <c r="O83" s="72"/>
      <c r="P83" s="72"/>
      <c r="Q83" s="210" t="str" cm="1">
        <f t="array" ref="Q83">IF(SUM(COUNTIF(J83:P83,{"SI","NO APLICA"}))=0,
   "",
   IF(SUM(COUNTIF(J83:P83,{"SI","NO APLICA"}))=COLUMNS(J83:P83),
      "CUMPLE",
      "NO CUMPLE"))</f>
        <v/>
      </c>
      <c r="R83" s="72"/>
      <c r="S83" s="19"/>
      <c r="T83" s="72"/>
      <c r="U83" s="19"/>
      <c r="V83" s="72"/>
      <c r="W83" s="72"/>
      <c r="X83" s="72"/>
      <c r="Y83" s="210" t="str">
        <f t="shared" si="70"/>
        <v/>
      </c>
      <c r="Z83" s="211" t="str">
        <f t="shared" si="71"/>
        <v/>
      </c>
      <c r="AA83" s="476"/>
      <c r="AB83" s="477"/>
      <c r="AD83" s="122" t="str">
        <f t="shared" ca="1" si="28"/>
        <v/>
      </c>
      <c r="AE83" s="122" t="str">
        <f t="shared" ca="1" si="28"/>
        <v/>
      </c>
      <c r="AF83" s="123">
        <f t="shared" ca="1" si="28"/>
        <v>0</v>
      </c>
      <c r="AG83" s="122" t="str">
        <f t="shared" ca="1" si="29"/>
        <v/>
      </c>
      <c r="AH83" s="122" t="str">
        <f t="shared" ca="1" si="29"/>
        <v/>
      </c>
      <c r="AI83" s="123">
        <f t="shared" ca="1" si="29"/>
        <v>0</v>
      </c>
      <c r="AW83" s="46" t="str">
        <f t="shared" ca="1" si="30"/>
        <v/>
      </c>
      <c r="AX83" s="46">
        <f t="shared" ca="1" si="30"/>
        <v>1</v>
      </c>
      <c r="AY83" s="96">
        <v>22</v>
      </c>
      <c r="AZ83" s="47" t="str">
        <f t="shared" ca="1" si="31"/>
        <v/>
      </c>
      <c r="BA83" s="47">
        <f t="shared" ca="1" si="32"/>
        <v>0</v>
      </c>
      <c r="BB83" s="90" t="str">
        <f t="shared" si="33"/>
        <v/>
      </c>
      <c r="BC83" s="124">
        <v>22</v>
      </c>
      <c r="BD83" s="125">
        <f t="shared" ca="1" si="34"/>
        <v>1</v>
      </c>
      <c r="BE83" s="126">
        <f t="shared" ca="1" si="35"/>
        <v>1</v>
      </c>
      <c r="BF83" s="90">
        <f t="shared" ca="1" si="36"/>
        <v>0</v>
      </c>
      <c r="BG83" s="90">
        <f t="shared" ca="1" si="75"/>
        <v>0</v>
      </c>
      <c r="BH83" s="90" t="str">
        <f t="shared" ca="1" si="72"/>
        <v/>
      </c>
      <c r="BI83" s="90" t="e">
        <f t="shared" ca="1" si="37"/>
        <v>#NUM!</v>
      </c>
      <c r="BJ83" s="90" t="str">
        <f t="shared" ca="1" si="38"/>
        <v/>
      </c>
      <c r="BK83" s="127">
        <f t="shared" ca="1" si="39"/>
        <v>0</v>
      </c>
      <c r="BL83" s="128" t="e">
        <f t="shared" ca="1" si="40"/>
        <v>#NUM!</v>
      </c>
      <c r="BM83" s="128" t="e">
        <f t="shared" ca="1" si="41"/>
        <v>#NUM!</v>
      </c>
      <c r="BN83" s="128" t="str">
        <f t="shared" ca="1" si="42"/>
        <v/>
      </c>
      <c r="BO83" s="128" t="str">
        <f t="shared" ca="1" si="73"/>
        <v/>
      </c>
      <c r="BP83" s="90">
        <f t="shared" ca="1" si="43"/>
        <v>0</v>
      </c>
      <c r="BQ83" s="90">
        <f t="shared" ca="1" si="44"/>
        <v>0</v>
      </c>
      <c r="BR83" s="90">
        <f t="shared" ca="1" si="76"/>
        <v>0</v>
      </c>
      <c r="BS83" s="90" t="str">
        <f t="shared" ca="1" si="45"/>
        <v/>
      </c>
      <c r="BT83" s="90" t="e">
        <f t="shared" ca="1" si="46"/>
        <v>#NUM!</v>
      </c>
      <c r="BU83" s="90" t="e">
        <f t="shared" ca="1" si="47"/>
        <v>#NUM!</v>
      </c>
      <c r="BV83" s="127">
        <f t="shared" ca="1" si="48"/>
        <v>0</v>
      </c>
      <c r="BW83" s="128" t="e">
        <f t="shared" ca="1" si="49"/>
        <v>#NUM!</v>
      </c>
      <c r="BX83" s="128" t="e">
        <f t="shared" ca="1" si="50"/>
        <v>#NUM!</v>
      </c>
      <c r="BY83" s="128" t="str">
        <f t="shared" ca="1" si="51"/>
        <v/>
      </c>
      <c r="BZ83" s="128" t="str">
        <f t="shared" ca="1" si="74"/>
        <v/>
      </c>
      <c r="CA83" s="90">
        <f t="shared" ca="1" si="52"/>
        <v>0</v>
      </c>
      <c r="CB83" s="90"/>
      <c r="CC83" s="90"/>
      <c r="CD83" s="129"/>
      <c r="CE83" s="130">
        <f t="shared" ca="1" si="53"/>
        <v>0</v>
      </c>
      <c r="CF83" s="46">
        <f t="shared" ca="1" si="85"/>
        <v>0</v>
      </c>
      <c r="CG83" s="46">
        <f t="shared" ca="1" si="85"/>
        <v>0</v>
      </c>
      <c r="CH83" s="46">
        <f t="shared" ca="1" si="85"/>
        <v>0</v>
      </c>
      <c r="CI83" s="46">
        <f t="shared" ca="1" si="85"/>
        <v>0</v>
      </c>
      <c r="CJ83" s="46">
        <f t="shared" ca="1" si="85"/>
        <v>0</v>
      </c>
      <c r="CK83" s="46">
        <f t="shared" ca="1" si="85"/>
        <v>0</v>
      </c>
      <c r="CL83" s="46">
        <f t="shared" ca="1" si="85"/>
        <v>0</v>
      </c>
      <c r="CM83" s="46">
        <f t="shared" ca="1" si="85"/>
        <v>0</v>
      </c>
      <c r="CN83" s="46">
        <f t="shared" ca="1" si="85"/>
        <v>0</v>
      </c>
      <c r="CO83" s="46">
        <f t="shared" ca="1" si="85"/>
        <v>0</v>
      </c>
      <c r="CP83" s="46">
        <f t="shared" ca="1" si="85"/>
        <v>0</v>
      </c>
      <c r="CQ83" s="46">
        <f t="shared" ca="1" si="85"/>
        <v>0</v>
      </c>
      <c r="CR83" s="46">
        <f t="shared" ca="1" si="85"/>
        <v>0</v>
      </c>
      <c r="CS83" s="46">
        <f t="shared" ca="1" si="85"/>
        <v>0</v>
      </c>
      <c r="CT83" s="46">
        <f t="shared" ca="1" si="85"/>
        <v>0</v>
      </c>
      <c r="CU83" s="46">
        <f t="shared" ca="1" si="85"/>
        <v>0</v>
      </c>
      <c r="CV83" s="46">
        <f t="shared" ca="1" si="77"/>
        <v>0</v>
      </c>
      <c r="CW83" s="46">
        <f t="shared" ca="1" si="77"/>
        <v>0</v>
      </c>
      <c r="CX83" s="46">
        <f t="shared" ca="1" si="77"/>
        <v>0</v>
      </c>
      <c r="CY83" s="46">
        <f t="shared" ca="1" si="77"/>
        <v>0</v>
      </c>
      <c r="CZ83" s="46">
        <f t="shared" ca="1" si="77"/>
        <v>0</v>
      </c>
      <c r="DA83" s="46">
        <f t="shared" ca="1" si="77"/>
        <v>0</v>
      </c>
      <c r="DB83" s="46">
        <f t="shared" ca="1" si="77"/>
        <v>0</v>
      </c>
      <c r="DC83" s="46">
        <f t="shared" ca="1" si="77"/>
        <v>0</v>
      </c>
      <c r="DD83" s="46">
        <f t="shared" ca="1" si="77"/>
        <v>0</v>
      </c>
      <c r="DE83" s="46">
        <f t="shared" ca="1" si="77"/>
        <v>0</v>
      </c>
      <c r="DF83" s="46">
        <f t="shared" ca="1" si="77"/>
        <v>0</v>
      </c>
      <c r="DG83" s="46">
        <f t="shared" ca="1" si="77"/>
        <v>0</v>
      </c>
      <c r="DH83" s="46">
        <f t="shared" ca="1" si="77"/>
        <v>0</v>
      </c>
      <c r="DI83" s="46">
        <f t="shared" ca="1" si="77"/>
        <v>0</v>
      </c>
      <c r="DJ83" s="46">
        <f t="shared" ca="1" si="77"/>
        <v>0</v>
      </c>
      <c r="DK83" s="46">
        <f t="shared" ca="1" si="86"/>
        <v>0</v>
      </c>
      <c r="DL83" s="46">
        <f t="shared" ca="1" si="86"/>
        <v>0</v>
      </c>
      <c r="DM83" s="46">
        <f t="shared" ca="1" si="86"/>
        <v>0</v>
      </c>
      <c r="DN83" s="46">
        <f t="shared" ca="1" si="86"/>
        <v>0</v>
      </c>
      <c r="DO83" s="46">
        <f t="shared" ca="1" si="86"/>
        <v>0</v>
      </c>
      <c r="DP83" s="46">
        <f t="shared" ca="1" si="86"/>
        <v>0</v>
      </c>
      <c r="DQ83" s="46">
        <f t="shared" ca="1" si="86"/>
        <v>0</v>
      </c>
      <c r="DR83" s="46">
        <f t="shared" ca="1" si="86"/>
        <v>0</v>
      </c>
      <c r="DS83" s="46">
        <f t="shared" ca="1" si="86"/>
        <v>0</v>
      </c>
      <c r="DT83" s="46">
        <f t="shared" ca="1" si="86"/>
        <v>0</v>
      </c>
      <c r="DU83" s="46">
        <f t="shared" ca="1" si="86"/>
        <v>0</v>
      </c>
      <c r="DV83" s="46">
        <f t="shared" ca="1" si="86"/>
        <v>0</v>
      </c>
      <c r="DW83" s="46">
        <f t="shared" ca="1" si="86"/>
        <v>0</v>
      </c>
      <c r="DX83" s="46">
        <f t="shared" ca="1" si="86"/>
        <v>0</v>
      </c>
      <c r="DY83" s="46">
        <f t="shared" ca="1" si="86"/>
        <v>0</v>
      </c>
      <c r="DZ83" s="46">
        <f t="shared" ca="1" si="86"/>
        <v>0</v>
      </c>
      <c r="EA83" s="46">
        <f t="shared" ca="1" si="78"/>
        <v>0</v>
      </c>
      <c r="EB83" s="46">
        <f t="shared" ca="1" si="78"/>
        <v>0</v>
      </c>
      <c r="EC83" s="46">
        <f t="shared" ca="1" si="78"/>
        <v>0</v>
      </c>
      <c r="ED83" s="46">
        <f t="shared" ca="1" si="78"/>
        <v>0</v>
      </c>
      <c r="EE83" s="46">
        <f t="shared" ca="1" si="78"/>
        <v>0</v>
      </c>
      <c r="EF83" s="46">
        <f t="shared" ca="1" si="78"/>
        <v>0</v>
      </c>
      <c r="EG83" s="46">
        <f t="shared" ca="1" si="78"/>
        <v>0</v>
      </c>
      <c r="EH83" s="46">
        <f t="shared" ca="1" si="78"/>
        <v>0</v>
      </c>
      <c r="EI83" s="46">
        <f t="shared" ca="1" si="78"/>
        <v>0</v>
      </c>
      <c r="EJ83" s="46">
        <f t="shared" ca="1" si="78"/>
        <v>0</v>
      </c>
      <c r="EK83" s="46">
        <f t="shared" ca="1" si="78"/>
        <v>0</v>
      </c>
      <c r="EL83" s="46">
        <f t="shared" ca="1" si="78"/>
        <v>0</v>
      </c>
      <c r="EM83" s="46">
        <f t="shared" ca="1" si="78"/>
        <v>0</v>
      </c>
      <c r="EN83" s="46">
        <f t="shared" ca="1" si="78"/>
        <v>0</v>
      </c>
      <c r="EO83" s="46">
        <f t="shared" ca="1" si="78"/>
        <v>0</v>
      </c>
      <c r="EP83" s="46">
        <f t="shared" ca="1" si="78"/>
        <v>0</v>
      </c>
      <c r="EQ83" s="46">
        <f t="shared" ca="1" si="87"/>
        <v>0</v>
      </c>
      <c r="ER83" s="46">
        <f t="shared" ca="1" si="87"/>
        <v>0</v>
      </c>
      <c r="ES83" s="46">
        <f t="shared" ca="1" si="87"/>
        <v>0</v>
      </c>
      <c r="ET83" s="46">
        <f t="shared" ca="1" si="87"/>
        <v>0</v>
      </c>
      <c r="EU83" s="46">
        <f t="shared" ca="1" si="87"/>
        <v>0</v>
      </c>
      <c r="EV83" s="46">
        <f t="shared" ca="1" si="87"/>
        <v>0</v>
      </c>
      <c r="EW83" s="46">
        <f t="shared" ca="1" si="87"/>
        <v>0</v>
      </c>
      <c r="EX83" s="46">
        <f t="shared" ca="1" si="87"/>
        <v>0</v>
      </c>
      <c r="EY83" s="46">
        <f t="shared" ca="1" si="87"/>
        <v>0</v>
      </c>
      <c r="EZ83" s="46">
        <f t="shared" ca="1" si="87"/>
        <v>0</v>
      </c>
      <c r="FA83" s="46">
        <f t="shared" ca="1" si="87"/>
        <v>0</v>
      </c>
      <c r="FB83" s="46">
        <f t="shared" ca="1" si="87"/>
        <v>0</v>
      </c>
      <c r="FC83" s="46">
        <f t="shared" ca="1" si="87"/>
        <v>0</v>
      </c>
      <c r="FD83" s="46">
        <f t="shared" ca="1" si="87"/>
        <v>0</v>
      </c>
      <c r="FE83" s="46">
        <f t="shared" ca="1" si="87"/>
        <v>0</v>
      </c>
      <c r="FF83" s="46">
        <f t="shared" ca="1" si="87"/>
        <v>0</v>
      </c>
      <c r="FG83" s="46">
        <f t="shared" ca="1" si="79"/>
        <v>0</v>
      </c>
      <c r="FH83" s="46">
        <f t="shared" ca="1" si="79"/>
        <v>0</v>
      </c>
      <c r="FI83" s="46">
        <f t="shared" ca="1" si="79"/>
        <v>0</v>
      </c>
      <c r="FJ83" s="46">
        <f t="shared" ca="1" si="79"/>
        <v>0</v>
      </c>
      <c r="FK83" s="46">
        <f t="shared" ca="1" si="79"/>
        <v>0</v>
      </c>
      <c r="FL83" s="46">
        <f t="shared" ca="1" si="79"/>
        <v>0</v>
      </c>
      <c r="FM83" s="46">
        <f t="shared" ca="1" si="79"/>
        <v>0</v>
      </c>
      <c r="FN83" s="46">
        <f t="shared" ca="1" si="79"/>
        <v>0</v>
      </c>
      <c r="FO83" s="46">
        <f t="shared" ca="1" si="79"/>
        <v>0</v>
      </c>
      <c r="FP83" s="46">
        <f t="shared" ca="1" si="79"/>
        <v>0</v>
      </c>
      <c r="FQ83" s="46">
        <f t="shared" ca="1" si="79"/>
        <v>0</v>
      </c>
      <c r="FR83" s="46">
        <f t="shared" ca="1" si="79"/>
        <v>0</v>
      </c>
      <c r="FS83" s="46">
        <f t="shared" ca="1" si="79"/>
        <v>0</v>
      </c>
      <c r="FT83" s="46">
        <f t="shared" ca="1" si="79"/>
        <v>0</v>
      </c>
      <c r="FU83" s="46">
        <f t="shared" ca="1" si="79"/>
        <v>0</v>
      </c>
      <c r="FV83" s="46">
        <f t="shared" ca="1" si="79"/>
        <v>0</v>
      </c>
      <c r="FW83" s="46">
        <f t="shared" ca="1" si="88"/>
        <v>0</v>
      </c>
      <c r="FX83" s="46">
        <f t="shared" ca="1" si="88"/>
        <v>0</v>
      </c>
      <c r="FY83" s="46">
        <f t="shared" ca="1" si="88"/>
        <v>0</v>
      </c>
      <c r="FZ83" s="46">
        <f t="shared" ca="1" si="88"/>
        <v>0</v>
      </c>
      <c r="GA83" s="46">
        <f t="shared" ca="1" si="88"/>
        <v>0</v>
      </c>
      <c r="GB83" s="46">
        <f t="shared" ca="1" si="88"/>
        <v>0</v>
      </c>
      <c r="GC83" s="46">
        <f t="shared" ca="1" si="88"/>
        <v>0</v>
      </c>
      <c r="GD83" s="46">
        <f t="shared" ca="1" si="88"/>
        <v>0</v>
      </c>
      <c r="GE83" s="46">
        <f t="shared" ca="1" si="88"/>
        <v>0</v>
      </c>
      <c r="GF83" s="46">
        <f t="shared" ca="1" si="88"/>
        <v>0</v>
      </c>
      <c r="GG83" s="46">
        <f t="shared" ca="1" si="88"/>
        <v>0</v>
      </c>
      <c r="GH83" s="46">
        <f t="shared" ca="1" si="88"/>
        <v>0</v>
      </c>
      <c r="GI83" s="46">
        <f t="shared" ca="1" si="88"/>
        <v>0</v>
      </c>
      <c r="GJ83" s="46">
        <f t="shared" ca="1" si="88"/>
        <v>0</v>
      </c>
      <c r="GK83" s="46">
        <f t="shared" ca="1" si="88"/>
        <v>0</v>
      </c>
      <c r="GL83" s="46">
        <f t="shared" ca="1" si="88"/>
        <v>0</v>
      </c>
      <c r="GM83" s="46">
        <f t="shared" ca="1" si="80"/>
        <v>0</v>
      </c>
      <c r="GN83" s="46">
        <f t="shared" ca="1" si="80"/>
        <v>0</v>
      </c>
      <c r="GO83" s="46">
        <f t="shared" ca="1" si="80"/>
        <v>0</v>
      </c>
      <c r="GP83" s="46">
        <f t="shared" ca="1" si="80"/>
        <v>0</v>
      </c>
      <c r="GQ83" s="46">
        <f t="shared" ca="1" si="80"/>
        <v>0</v>
      </c>
      <c r="GR83" s="46">
        <f t="shared" ca="1" si="80"/>
        <v>0</v>
      </c>
      <c r="GS83" s="46">
        <f t="shared" ca="1" si="80"/>
        <v>0</v>
      </c>
      <c r="GT83" s="46">
        <f t="shared" ca="1" si="80"/>
        <v>0</v>
      </c>
      <c r="GU83" s="46">
        <f t="shared" ca="1" si="80"/>
        <v>0</v>
      </c>
      <c r="GV83" s="46">
        <f t="shared" ca="1" si="80"/>
        <v>0</v>
      </c>
      <c r="GW83" s="46">
        <f t="shared" ca="1" si="80"/>
        <v>0</v>
      </c>
      <c r="GX83" s="46">
        <f t="shared" ca="1" si="80"/>
        <v>0</v>
      </c>
      <c r="GY83" s="46">
        <f t="shared" ca="1" si="80"/>
        <v>0</v>
      </c>
      <c r="GZ83" s="46">
        <f t="shared" ca="1" si="80"/>
        <v>0</v>
      </c>
      <c r="HA83" s="46">
        <f t="shared" ca="1" si="80"/>
        <v>0</v>
      </c>
      <c r="HB83" s="46">
        <f t="shared" ca="1" si="80"/>
        <v>0</v>
      </c>
      <c r="HC83" s="46">
        <f t="shared" ca="1" si="89"/>
        <v>0</v>
      </c>
      <c r="HD83" s="46">
        <f t="shared" ca="1" si="89"/>
        <v>0</v>
      </c>
      <c r="HE83" s="46">
        <f t="shared" ca="1" si="89"/>
        <v>0</v>
      </c>
      <c r="HF83" s="46">
        <f t="shared" ca="1" si="89"/>
        <v>0</v>
      </c>
      <c r="HG83" s="46">
        <f t="shared" ca="1" si="89"/>
        <v>0</v>
      </c>
      <c r="HH83" s="46">
        <f t="shared" ca="1" si="89"/>
        <v>0</v>
      </c>
      <c r="HI83" s="46">
        <f t="shared" ca="1" si="89"/>
        <v>0</v>
      </c>
      <c r="HJ83" s="46">
        <f t="shared" ca="1" si="89"/>
        <v>0</v>
      </c>
      <c r="HK83" s="46">
        <f t="shared" ca="1" si="89"/>
        <v>0</v>
      </c>
      <c r="HL83" s="46">
        <f t="shared" ca="1" si="89"/>
        <v>0</v>
      </c>
      <c r="HM83" s="46">
        <f t="shared" ca="1" si="89"/>
        <v>0</v>
      </c>
      <c r="HN83" s="46">
        <f t="shared" ca="1" si="89"/>
        <v>0</v>
      </c>
      <c r="HO83" s="46">
        <f t="shared" ca="1" si="89"/>
        <v>0</v>
      </c>
      <c r="HP83" s="46">
        <f t="shared" ca="1" si="89"/>
        <v>0</v>
      </c>
      <c r="HQ83" s="46">
        <f t="shared" ca="1" si="89"/>
        <v>0</v>
      </c>
      <c r="HR83" s="46">
        <f t="shared" ca="1" si="89"/>
        <v>0</v>
      </c>
      <c r="HS83" s="46">
        <f t="shared" ca="1" si="81"/>
        <v>0</v>
      </c>
      <c r="HT83" s="46">
        <f t="shared" ca="1" si="81"/>
        <v>0</v>
      </c>
      <c r="HU83" s="46">
        <f t="shared" ca="1" si="81"/>
        <v>0</v>
      </c>
      <c r="HV83" s="46">
        <f t="shared" ca="1" si="81"/>
        <v>0</v>
      </c>
      <c r="HW83" s="46">
        <f t="shared" ca="1" si="81"/>
        <v>0</v>
      </c>
      <c r="HX83" s="46">
        <f t="shared" ca="1" si="81"/>
        <v>0</v>
      </c>
      <c r="HY83" s="46">
        <f t="shared" ca="1" si="81"/>
        <v>0</v>
      </c>
      <c r="HZ83" s="46">
        <f t="shared" ca="1" si="81"/>
        <v>0</v>
      </c>
      <c r="IA83" s="46">
        <f t="shared" ca="1" si="81"/>
        <v>0</v>
      </c>
      <c r="IB83" s="46">
        <f t="shared" ca="1" si="81"/>
        <v>0</v>
      </c>
      <c r="IC83" s="46">
        <f t="shared" ca="1" si="81"/>
        <v>0</v>
      </c>
      <c r="ID83" s="46">
        <f t="shared" ca="1" si="81"/>
        <v>0</v>
      </c>
      <c r="IE83" s="46">
        <f t="shared" ca="1" si="81"/>
        <v>0</v>
      </c>
      <c r="IF83" s="46">
        <f t="shared" ca="1" si="81"/>
        <v>0</v>
      </c>
      <c r="IG83" s="46">
        <f t="shared" ca="1" si="81"/>
        <v>0</v>
      </c>
      <c r="IH83" s="46">
        <f t="shared" ca="1" si="81"/>
        <v>0</v>
      </c>
      <c r="II83" s="46">
        <f t="shared" ca="1" si="90"/>
        <v>0</v>
      </c>
      <c r="IJ83" s="46">
        <f t="shared" ca="1" si="90"/>
        <v>0</v>
      </c>
      <c r="IK83" s="46">
        <f t="shared" ca="1" si="90"/>
        <v>0</v>
      </c>
      <c r="IL83" s="46">
        <f t="shared" ca="1" si="90"/>
        <v>0</v>
      </c>
      <c r="IM83" s="46">
        <f t="shared" ca="1" si="90"/>
        <v>0</v>
      </c>
      <c r="IN83" s="46">
        <f t="shared" ca="1" si="90"/>
        <v>0</v>
      </c>
      <c r="IO83" s="46">
        <f t="shared" ca="1" si="90"/>
        <v>0</v>
      </c>
      <c r="IP83" s="46">
        <f t="shared" ca="1" si="90"/>
        <v>0</v>
      </c>
      <c r="IQ83" s="46">
        <f t="shared" ca="1" si="90"/>
        <v>0</v>
      </c>
      <c r="IR83" s="46">
        <f t="shared" ca="1" si="90"/>
        <v>0</v>
      </c>
      <c r="IS83" s="46">
        <f t="shared" ca="1" si="90"/>
        <v>0</v>
      </c>
      <c r="IT83" s="46">
        <f t="shared" ca="1" si="90"/>
        <v>0</v>
      </c>
      <c r="IU83" s="46">
        <f t="shared" ca="1" si="90"/>
        <v>0</v>
      </c>
      <c r="IV83" s="46">
        <f t="shared" ca="1" si="90"/>
        <v>0</v>
      </c>
      <c r="IW83" s="46">
        <f t="shared" ca="1" si="90"/>
        <v>0</v>
      </c>
      <c r="IX83" s="46">
        <f t="shared" ca="1" si="90"/>
        <v>0</v>
      </c>
      <c r="IY83" s="46">
        <f t="shared" ca="1" si="82"/>
        <v>0</v>
      </c>
      <c r="IZ83" s="46">
        <f t="shared" ca="1" si="82"/>
        <v>0</v>
      </c>
      <c r="JA83" s="46">
        <f t="shared" ca="1" si="82"/>
        <v>0</v>
      </c>
      <c r="JB83" s="46">
        <f t="shared" ca="1" si="82"/>
        <v>0</v>
      </c>
      <c r="JC83" s="46">
        <f t="shared" ca="1" si="82"/>
        <v>0</v>
      </c>
      <c r="JD83" s="46">
        <f t="shared" ca="1" si="82"/>
        <v>0</v>
      </c>
      <c r="JE83" s="46">
        <f t="shared" ca="1" si="82"/>
        <v>0</v>
      </c>
      <c r="JF83" s="46">
        <f t="shared" ca="1" si="82"/>
        <v>0</v>
      </c>
      <c r="JG83" s="46">
        <f t="shared" ca="1" si="82"/>
        <v>0</v>
      </c>
      <c r="JH83" s="46">
        <f t="shared" ca="1" si="82"/>
        <v>0</v>
      </c>
      <c r="JI83" s="46">
        <f t="shared" ca="1" si="82"/>
        <v>0</v>
      </c>
      <c r="JJ83" s="46">
        <f t="shared" ca="1" si="82"/>
        <v>0</v>
      </c>
      <c r="JK83" s="46">
        <f t="shared" ca="1" si="82"/>
        <v>0</v>
      </c>
      <c r="JL83" s="46">
        <f t="shared" ca="1" si="82"/>
        <v>0</v>
      </c>
      <c r="JM83" s="46">
        <f t="shared" ca="1" si="82"/>
        <v>0</v>
      </c>
      <c r="JN83" s="46">
        <f t="shared" ca="1" si="82"/>
        <v>0</v>
      </c>
      <c r="JO83" s="46">
        <f t="shared" ca="1" si="91"/>
        <v>0</v>
      </c>
      <c r="JP83" s="46">
        <f t="shared" ca="1" si="91"/>
        <v>0</v>
      </c>
      <c r="JQ83" s="46">
        <f t="shared" ca="1" si="91"/>
        <v>0</v>
      </c>
      <c r="JR83" s="46">
        <f t="shared" ca="1" si="91"/>
        <v>0</v>
      </c>
      <c r="JS83" s="46">
        <f t="shared" ca="1" si="91"/>
        <v>0</v>
      </c>
      <c r="JT83" s="46">
        <f t="shared" ca="1" si="91"/>
        <v>0</v>
      </c>
      <c r="JU83" s="46">
        <f t="shared" ca="1" si="91"/>
        <v>0</v>
      </c>
      <c r="JV83" s="46">
        <f t="shared" ca="1" si="91"/>
        <v>0</v>
      </c>
      <c r="JW83" s="46">
        <f t="shared" ca="1" si="91"/>
        <v>0</v>
      </c>
      <c r="JX83" s="46">
        <f t="shared" ca="1" si="91"/>
        <v>0</v>
      </c>
      <c r="JY83" s="46">
        <f t="shared" ca="1" si="91"/>
        <v>0</v>
      </c>
      <c r="JZ83" s="46">
        <f t="shared" ca="1" si="91"/>
        <v>0</v>
      </c>
      <c r="KA83" s="46">
        <f t="shared" ca="1" si="91"/>
        <v>0</v>
      </c>
      <c r="KB83" s="46">
        <f t="shared" ca="1" si="91"/>
        <v>0</v>
      </c>
      <c r="KC83" s="46">
        <f t="shared" ca="1" si="91"/>
        <v>0</v>
      </c>
      <c r="KD83" s="46">
        <f t="shared" ca="1" si="91"/>
        <v>0</v>
      </c>
      <c r="KE83" s="46">
        <f t="shared" ca="1" si="83"/>
        <v>0</v>
      </c>
      <c r="KF83" s="46">
        <f t="shared" ca="1" si="83"/>
        <v>0</v>
      </c>
      <c r="KG83" s="46">
        <f t="shared" ca="1" si="83"/>
        <v>0</v>
      </c>
      <c r="KH83" s="46">
        <f t="shared" ca="1" si="83"/>
        <v>0</v>
      </c>
      <c r="KI83" s="46">
        <f t="shared" ca="1" si="84"/>
        <v>0</v>
      </c>
      <c r="KJ83" s="46">
        <f t="shared" ca="1" si="84"/>
        <v>0</v>
      </c>
      <c r="KK83" s="46">
        <f t="shared" ca="1" si="84"/>
        <v>0</v>
      </c>
      <c r="KL83" s="46">
        <f t="shared" ca="1" si="84"/>
        <v>0</v>
      </c>
      <c r="KM83" s="46">
        <f t="shared" ca="1" si="84"/>
        <v>0</v>
      </c>
      <c r="KN83" s="46">
        <f t="shared" ca="1" si="84"/>
        <v>0</v>
      </c>
      <c r="KO83" s="46">
        <f t="shared" ca="1" si="84"/>
        <v>0</v>
      </c>
      <c r="KP83" s="46">
        <f t="shared" ca="1" si="84"/>
        <v>0</v>
      </c>
      <c r="KQ83" s="46">
        <f t="shared" ca="1" si="84"/>
        <v>0</v>
      </c>
      <c r="KR83" s="46">
        <f t="shared" ca="1" si="84"/>
        <v>0</v>
      </c>
      <c r="KS83" s="46">
        <f t="shared" ca="1" si="84"/>
        <v>0</v>
      </c>
      <c r="KT83" s="46">
        <f t="shared" ca="1" si="84"/>
        <v>0</v>
      </c>
      <c r="KU83" s="46">
        <f t="shared" ca="1" si="84"/>
        <v>0</v>
      </c>
      <c r="KV83" s="46">
        <f t="shared" ca="1" si="92"/>
        <v>0</v>
      </c>
      <c r="KW83" s="46">
        <f t="shared" ca="1" si="92"/>
        <v>0</v>
      </c>
      <c r="KX83" s="46">
        <f t="shared" ca="1" si="92"/>
        <v>0</v>
      </c>
      <c r="KY83" s="46">
        <f t="shared" ca="1" si="92"/>
        <v>0</v>
      </c>
      <c r="KZ83" s="46">
        <f t="shared" ca="1" si="92"/>
        <v>0</v>
      </c>
      <c r="LA83" s="46">
        <f t="shared" ca="1" si="92"/>
        <v>0</v>
      </c>
      <c r="LB83" s="46">
        <f t="shared" ca="1" si="92"/>
        <v>0</v>
      </c>
      <c r="LC83" s="46">
        <f t="shared" ca="1" si="92"/>
        <v>0</v>
      </c>
      <c r="LD83" s="46">
        <f t="shared" ca="1" si="92"/>
        <v>0</v>
      </c>
      <c r="LE83" s="46">
        <f t="shared" ca="1" si="92"/>
        <v>0</v>
      </c>
      <c r="LF83" s="46">
        <f t="shared" ca="1" si="92"/>
        <v>0</v>
      </c>
      <c r="LG83" s="46">
        <f t="shared" ca="1" si="92"/>
        <v>0</v>
      </c>
      <c r="LH83" s="46">
        <f t="shared" ca="1" si="92"/>
        <v>0</v>
      </c>
      <c r="LI83" s="46">
        <f t="shared" ca="1" si="92"/>
        <v>0</v>
      </c>
      <c r="LJ83" s="46">
        <f t="shared" ca="1" si="92"/>
        <v>0</v>
      </c>
      <c r="LK83" s="46">
        <f t="shared" ca="1" si="93"/>
        <v>0</v>
      </c>
      <c r="LL83" s="46">
        <f t="shared" ca="1" si="93"/>
        <v>0</v>
      </c>
      <c r="LM83" s="46">
        <f t="shared" ca="1" si="93"/>
        <v>0</v>
      </c>
      <c r="LN83" s="46">
        <f t="shared" ca="1" si="93"/>
        <v>0</v>
      </c>
      <c r="LO83" s="46">
        <f t="shared" ca="1" si="93"/>
        <v>0</v>
      </c>
      <c r="LP83" s="46">
        <f t="shared" ca="1" si="93"/>
        <v>0</v>
      </c>
      <c r="LQ83" s="46">
        <f t="shared" ca="1" si="93"/>
        <v>0</v>
      </c>
      <c r="LR83" s="46">
        <f t="shared" ca="1" si="93"/>
        <v>0</v>
      </c>
      <c r="LS83" s="46">
        <f t="shared" ca="1" si="93"/>
        <v>0</v>
      </c>
      <c r="LT83" s="46">
        <f t="shared" ca="1" si="93"/>
        <v>0</v>
      </c>
    </row>
    <row r="84" spans="1:332" ht="24.6" customHeight="1">
      <c r="A84" s="121">
        <v>23</v>
      </c>
      <c r="B84" s="19"/>
      <c r="C84" s="21"/>
      <c r="D84" s="21"/>
      <c r="E84" s="215" t="str">
        <f t="shared" ca="1" si="25"/>
        <v/>
      </c>
      <c r="F84" s="215">
        <f t="shared" ca="1" si="26"/>
        <v>0</v>
      </c>
      <c r="G84" s="218"/>
      <c r="H84" s="217" t="str">
        <f t="shared" si="27"/>
        <v>Falta(n) Fecha(s)</v>
      </c>
      <c r="I84" s="72"/>
      <c r="J84" s="72"/>
      <c r="K84" s="72"/>
      <c r="L84" s="72"/>
      <c r="M84" s="72"/>
      <c r="N84" s="72"/>
      <c r="O84" s="72"/>
      <c r="P84" s="72"/>
      <c r="Q84" s="210" t="str" cm="1">
        <f t="array" ref="Q84">IF(SUM(COUNTIF(J84:P84,{"SI","NO APLICA"}))=0,
   "",
   IF(SUM(COUNTIF(J84:P84,{"SI","NO APLICA"}))=COLUMNS(J84:P84),
      "CUMPLE",
      "NO CUMPLE"))</f>
        <v/>
      </c>
      <c r="R84" s="72"/>
      <c r="S84" s="19"/>
      <c r="T84" s="72"/>
      <c r="U84" s="19"/>
      <c r="V84" s="72"/>
      <c r="W84" s="72"/>
      <c r="X84" s="72"/>
      <c r="Y84" s="210" t="str">
        <f t="shared" si="70"/>
        <v/>
      </c>
      <c r="Z84" s="211" t="str">
        <f t="shared" si="71"/>
        <v/>
      </c>
      <c r="AA84" s="476"/>
      <c r="AB84" s="477"/>
      <c r="AD84" s="122" t="str">
        <f t="shared" ca="1" si="28"/>
        <v/>
      </c>
      <c r="AE84" s="122" t="str">
        <f t="shared" ca="1" si="28"/>
        <v/>
      </c>
      <c r="AF84" s="123">
        <f t="shared" ca="1" si="28"/>
        <v>0</v>
      </c>
      <c r="AG84" s="122" t="str">
        <f t="shared" ca="1" si="29"/>
        <v/>
      </c>
      <c r="AH84" s="122" t="str">
        <f t="shared" ca="1" si="29"/>
        <v/>
      </c>
      <c r="AI84" s="123">
        <f t="shared" ca="1" si="29"/>
        <v>0</v>
      </c>
      <c r="AW84" s="46" t="str">
        <f t="shared" ca="1" si="30"/>
        <v/>
      </c>
      <c r="AX84" s="46">
        <f t="shared" ca="1" si="30"/>
        <v>1</v>
      </c>
      <c r="AY84" s="96">
        <v>23</v>
      </c>
      <c r="AZ84" s="47" t="str">
        <f t="shared" ca="1" si="31"/>
        <v/>
      </c>
      <c r="BA84" s="47">
        <f t="shared" ca="1" si="32"/>
        <v>0</v>
      </c>
      <c r="BB84" s="90" t="str">
        <f t="shared" si="33"/>
        <v/>
      </c>
      <c r="BC84" s="124">
        <v>23</v>
      </c>
      <c r="BD84" s="125">
        <f t="shared" ca="1" si="34"/>
        <v>1</v>
      </c>
      <c r="BE84" s="126">
        <f t="shared" ca="1" si="35"/>
        <v>1</v>
      </c>
      <c r="BF84" s="90">
        <f t="shared" ca="1" si="36"/>
        <v>0</v>
      </c>
      <c r="BG84" s="90">
        <f t="shared" ca="1" si="75"/>
        <v>0</v>
      </c>
      <c r="BH84" s="90" t="str">
        <f t="shared" ca="1" si="72"/>
        <v/>
      </c>
      <c r="BI84" s="90" t="e">
        <f t="shared" ca="1" si="37"/>
        <v>#NUM!</v>
      </c>
      <c r="BJ84" s="90" t="str">
        <f t="shared" ca="1" si="38"/>
        <v/>
      </c>
      <c r="BK84" s="127">
        <f t="shared" ca="1" si="39"/>
        <v>0</v>
      </c>
      <c r="BL84" s="128" t="e">
        <f t="shared" ca="1" si="40"/>
        <v>#NUM!</v>
      </c>
      <c r="BM84" s="128" t="e">
        <f t="shared" ca="1" si="41"/>
        <v>#NUM!</v>
      </c>
      <c r="BN84" s="128" t="str">
        <f t="shared" ca="1" si="42"/>
        <v/>
      </c>
      <c r="BO84" s="128" t="str">
        <f t="shared" ca="1" si="73"/>
        <v/>
      </c>
      <c r="BP84" s="90">
        <f t="shared" ca="1" si="43"/>
        <v>0</v>
      </c>
      <c r="BQ84" s="90">
        <f t="shared" ca="1" si="44"/>
        <v>0</v>
      </c>
      <c r="BR84" s="90">
        <f t="shared" ca="1" si="76"/>
        <v>0</v>
      </c>
      <c r="BS84" s="90" t="str">
        <f t="shared" ca="1" si="45"/>
        <v/>
      </c>
      <c r="BT84" s="90" t="e">
        <f t="shared" ca="1" si="46"/>
        <v>#NUM!</v>
      </c>
      <c r="BU84" s="90" t="e">
        <f t="shared" ca="1" si="47"/>
        <v>#NUM!</v>
      </c>
      <c r="BV84" s="127">
        <f t="shared" ca="1" si="48"/>
        <v>0</v>
      </c>
      <c r="BW84" s="128" t="e">
        <f t="shared" ca="1" si="49"/>
        <v>#NUM!</v>
      </c>
      <c r="BX84" s="128" t="e">
        <f t="shared" ca="1" si="50"/>
        <v>#NUM!</v>
      </c>
      <c r="BY84" s="128" t="str">
        <f t="shared" ca="1" si="51"/>
        <v/>
      </c>
      <c r="BZ84" s="128" t="str">
        <f t="shared" ca="1" si="74"/>
        <v/>
      </c>
      <c r="CA84" s="90">
        <f t="shared" ca="1" si="52"/>
        <v>0</v>
      </c>
      <c r="CB84" s="90"/>
      <c r="CC84" s="90"/>
      <c r="CD84" s="129"/>
      <c r="CE84" s="130">
        <f t="shared" ca="1" si="53"/>
        <v>0</v>
      </c>
      <c r="CF84" s="46">
        <f t="shared" ca="1" si="85"/>
        <v>0</v>
      </c>
      <c r="CG84" s="46">
        <f t="shared" ca="1" si="85"/>
        <v>0</v>
      </c>
      <c r="CH84" s="46">
        <f t="shared" ca="1" si="85"/>
        <v>0</v>
      </c>
      <c r="CI84" s="46">
        <f t="shared" ca="1" si="85"/>
        <v>0</v>
      </c>
      <c r="CJ84" s="46">
        <f t="shared" ca="1" si="85"/>
        <v>0</v>
      </c>
      <c r="CK84" s="46">
        <f t="shared" ca="1" si="85"/>
        <v>0</v>
      </c>
      <c r="CL84" s="46">
        <f t="shared" ca="1" si="85"/>
        <v>0</v>
      </c>
      <c r="CM84" s="46">
        <f t="shared" ca="1" si="85"/>
        <v>0</v>
      </c>
      <c r="CN84" s="46">
        <f t="shared" ca="1" si="85"/>
        <v>0</v>
      </c>
      <c r="CO84" s="46">
        <f t="shared" ca="1" si="85"/>
        <v>0</v>
      </c>
      <c r="CP84" s="46">
        <f t="shared" ca="1" si="85"/>
        <v>0</v>
      </c>
      <c r="CQ84" s="46">
        <f t="shared" ca="1" si="85"/>
        <v>0</v>
      </c>
      <c r="CR84" s="46">
        <f t="shared" ca="1" si="85"/>
        <v>0</v>
      </c>
      <c r="CS84" s="46">
        <f t="shared" ca="1" si="85"/>
        <v>0</v>
      </c>
      <c r="CT84" s="46">
        <f t="shared" ca="1" si="85"/>
        <v>0</v>
      </c>
      <c r="CU84" s="46">
        <f t="shared" ca="1" si="85"/>
        <v>0</v>
      </c>
      <c r="CV84" s="46">
        <f t="shared" ca="1" si="77"/>
        <v>0</v>
      </c>
      <c r="CW84" s="46">
        <f t="shared" ca="1" si="77"/>
        <v>0</v>
      </c>
      <c r="CX84" s="46">
        <f t="shared" ca="1" si="77"/>
        <v>0</v>
      </c>
      <c r="CY84" s="46">
        <f t="shared" ca="1" si="77"/>
        <v>0</v>
      </c>
      <c r="CZ84" s="46">
        <f t="shared" ca="1" si="77"/>
        <v>0</v>
      </c>
      <c r="DA84" s="46">
        <f t="shared" ca="1" si="77"/>
        <v>0</v>
      </c>
      <c r="DB84" s="46">
        <f t="shared" ca="1" si="77"/>
        <v>0</v>
      </c>
      <c r="DC84" s="46">
        <f t="shared" ca="1" si="77"/>
        <v>0</v>
      </c>
      <c r="DD84" s="46">
        <f t="shared" ca="1" si="77"/>
        <v>0</v>
      </c>
      <c r="DE84" s="46">
        <f t="shared" ca="1" si="77"/>
        <v>0</v>
      </c>
      <c r="DF84" s="46">
        <f t="shared" ca="1" si="77"/>
        <v>0</v>
      </c>
      <c r="DG84" s="46">
        <f t="shared" ca="1" si="77"/>
        <v>0</v>
      </c>
      <c r="DH84" s="46">
        <f t="shared" ca="1" si="77"/>
        <v>0</v>
      </c>
      <c r="DI84" s="46">
        <f t="shared" ca="1" si="77"/>
        <v>0</v>
      </c>
      <c r="DJ84" s="46">
        <f t="shared" ca="1" si="77"/>
        <v>0</v>
      </c>
      <c r="DK84" s="46">
        <f t="shared" ca="1" si="86"/>
        <v>0</v>
      </c>
      <c r="DL84" s="46">
        <f t="shared" ca="1" si="86"/>
        <v>0</v>
      </c>
      <c r="DM84" s="46">
        <f t="shared" ca="1" si="86"/>
        <v>0</v>
      </c>
      <c r="DN84" s="46">
        <f t="shared" ca="1" si="86"/>
        <v>0</v>
      </c>
      <c r="DO84" s="46">
        <f t="shared" ca="1" si="86"/>
        <v>0</v>
      </c>
      <c r="DP84" s="46">
        <f t="shared" ca="1" si="86"/>
        <v>0</v>
      </c>
      <c r="DQ84" s="46">
        <f t="shared" ca="1" si="86"/>
        <v>0</v>
      </c>
      <c r="DR84" s="46">
        <f t="shared" ca="1" si="86"/>
        <v>0</v>
      </c>
      <c r="DS84" s="46">
        <f t="shared" ca="1" si="86"/>
        <v>0</v>
      </c>
      <c r="DT84" s="46">
        <f t="shared" ca="1" si="86"/>
        <v>0</v>
      </c>
      <c r="DU84" s="46">
        <f t="shared" ca="1" si="86"/>
        <v>0</v>
      </c>
      <c r="DV84" s="46">
        <f t="shared" ca="1" si="86"/>
        <v>0</v>
      </c>
      <c r="DW84" s="46">
        <f t="shared" ca="1" si="86"/>
        <v>0</v>
      </c>
      <c r="DX84" s="46">
        <f t="shared" ca="1" si="86"/>
        <v>0</v>
      </c>
      <c r="DY84" s="46">
        <f t="shared" ca="1" si="86"/>
        <v>0</v>
      </c>
      <c r="DZ84" s="46">
        <f t="shared" ca="1" si="86"/>
        <v>0</v>
      </c>
      <c r="EA84" s="46">
        <f t="shared" ca="1" si="78"/>
        <v>0</v>
      </c>
      <c r="EB84" s="46">
        <f t="shared" ca="1" si="78"/>
        <v>0</v>
      </c>
      <c r="EC84" s="46">
        <f t="shared" ca="1" si="78"/>
        <v>0</v>
      </c>
      <c r="ED84" s="46">
        <f t="shared" ca="1" si="78"/>
        <v>0</v>
      </c>
      <c r="EE84" s="46">
        <f t="shared" ca="1" si="78"/>
        <v>0</v>
      </c>
      <c r="EF84" s="46">
        <f t="shared" ca="1" si="78"/>
        <v>0</v>
      </c>
      <c r="EG84" s="46">
        <f t="shared" ca="1" si="78"/>
        <v>0</v>
      </c>
      <c r="EH84" s="46">
        <f t="shared" ca="1" si="78"/>
        <v>0</v>
      </c>
      <c r="EI84" s="46">
        <f t="shared" ca="1" si="78"/>
        <v>0</v>
      </c>
      <c r="EJ84" s="46">
        <f t="shared" ca="1" si="78"/>
        <v>0</v>
      </c>
      <c r="EK84" s="46">
        <f t="shared" ca="1" si="78"/>
        <v>0</v>
      </c>
      <c r="EL84" s="46">
        <f t="shared" ca="1" si="78"/>
        <v>0</v>
      </c>
      <c r="EM84" s="46">
        <f t="shared" ca="1" si="78"/>
        <v>0</v>
      </c>
      <c r="EN84" s="46">
        <f t="shared" ca="1" si="78"/>
        <v>0</v>
      </c>
      <c r="EO84" s="46">
        <f t="shared" ca="1" si="78"/>
        <v>0</v>
      </c>
      <c r="EP84" s="46">
        <f t="shared" ca="1" si="78"/>
        <v>0</v>
      </c>
      <c r="EQ84" s="46">
        <f t="shared" ca="1" si="87"/>
        <v>0</v>
      </c>
      <c r="ER84" s="46">
        <f t="shared" ca="1" si="87"/>
        <v>0</v>
      </c>
      <c r="ES84" s="46">
        <f t="shared" ca="1" si="87"/>
        <v>0</v>
      </c>
      <c r="ET84" s="46">
        <f t="shared" ca="1" si="87"/>
        <v>0</v>
      </c>
      <c r="EU84" s="46">
        <f t="shared" ca="1" si="87"/>
        <v>0</v>
      </c>
      <c r="EV84" s="46">
        <f t="shared" ca="1" si="87"/>
        <v>0</v>
      </c>
      <c r="EW84" s="46">
        <f t="shared" ca="1" si="87"/>
        <v>0</v>
      </c>
      <c r="EX84" s="46">
        <f t="shared" ca="1" si="87"/>
        <v>0</v>
      </c>
      <c r="EY84" s="46">
        <f t="shared" ca="1" si="87"/>
        <v>0</v>
      </c>
      <c r="EZ84" s="46">
        <f t="shared" ca="1" si="87"/>
        <v>0</v>
      </c>
      <c r="FA84" s="46">
        <f t="shared" ca="1" si="87"/>
        <v>0</v>
      </c>
      <c r="FB84" s="46">
        <f t="shared" ca="1" si="87"/>
        <v>0</v>
      </c>
      <c r="FC84" s="46">
        <f t="shared" ca="1" si="87"/>
        <v>0</v>
      </c>
      <c r="FD84" s="46">
        <f t="shared" ca="1" si="87"/>
        <v>0</v>
      </c>
      <c r="FE84" s="46">
        <f t="shared" ca="1" si="87"/>
        <v>0</v>
      </c>
      <c r="FF84" s="46">
        <f t="shared" ca="1" si="87"/>
        <v>0</v>
      </c>
      <c r="FG84" s="46">
        <f t="shared" ca="1" si="79"/>
        <v>0</v>
      </c>
      <c r="FH84" s="46">
        <f t="shared" ca="1" si="79"/>
        <v>0</v>
      </c>
      <c r="FI84" s="46">
        <f t="shared" ca="1" si="79"/>
        <v>0</v>
      </c>
      <c r="FJ84" s="46">
        <f t="shared" ca="1" si="79"/>
        <v>0</v>
      </c>
      <c r="FK84" s="46">
        <f t="shared" ca="1" si="79"/>
        <v>0</v>
      </c>
      <c r="FL84" s="46">
        <f t="shared" ca="1" si="79"/>
        <v>0</v>
      </c>
      <c r="FM84" s="46">
        <f t="shared" ca="1" si="79"/>
        <v>0</v>
      </c>
      <c r="FN84" s="46">
        <f t="shared" ca="1" si="79"/>
        <v>0</v>
      </c>
      <c r="FO84" s="46">
        <f t="shared" ca="1" si="79"/>
        <v>0</v>
      </c>
      <c r="FP84" s="46">
        <f t="shared" ca="1" si="79"/>
        <v>0</v>
      </c>
      <c r="FQ84" s="46">
        <f t="shared" ca="1" si="79"/>
        <v>0</v>
      </c>
      <c r="FR84" s="46">
        <f t="shared" ca="1" si="79"/>
        <v>0</v>
      </c>
      <c r="FS84" s="46">
        <f t="shared" ca="1" si="79"/>
        <v>0</v>
      </c>
      <c r="FT84" s="46">
        <f t="shared" ca="1" si="79"/>
        <v>0</v>
      </c>
      <c r="FU84" s="46">
        <f t="shared" ca="1" si="79"/>
        <v>0</v>
      </c>
      <c r="FV84" s="46">
        <f t="shared" ca="1" si="79"/>
        <v>0</v>
      </c>
      <c r="FW84" s="46">
        <f t="shared" ca="1" si="88"/>
        <v>0</v>
      </c>
      <c r="FX84" s="46">
        <f t="shared" ca="1" si="88"/>
        <v>0</v>
      </c>
      <c r="FY84" s="46">
        <f t="shared" ca="1" si="88"/>
        <v>0</v>
      </c>
      <c r="FZ84" s="46">
        <f t="shared" ca="1" si="88"/>
        <v>0</v>
      </c>
      <c r="GA84" s="46">
        <f t="shared" ca="1" si="88"/>
        <v>0</v>
      </c>
      <c r="GB84" s="46">
        <f t="shared" ca="1" si="88"/>
        <v>0</v>
      </c>
      <c r="GC84" s="46">
        <f t="shared" ca="1" si="88"/>
        <v>0</v>
      </c>
      <c r="GD84" s="46">
        <f t="shared" ca="1" si="88"/>
        <v>0</v>
      </c>
      <c r="GE84" s="46">
        <f t="shared" ca="1" si="88"/>
        <v>0</v>
      </c>
      <c r="GF84" s="46">
        <f t="shared" ca="1" si="88"/>
        <v>0</v>
      </c>
      <c r="GG84" s="46">
        <f t="shared" ca="1" si="88"/>
        <v>0</v>
      </c>
      <c r="GH84" s="46">
        <f t="shared" ca="1" si="88"/>
        <v>0</v>
      </c>
      <c r="GI84" s="46">
        <f t="shared" ca="1" si="88"/>
        <v>0</v>
      </c>
      <c r="GJ84" s="46">
        <f t="shared" ca="1" si="88"/>
        <v>0</v>
      </c>
      <c r="GK84" s="46">
        <f t="shared" ca="1" si="88"/>
        <v>0</v>
      </c>
      <c r="GL84" s="46">
        <f t="shared" ca="1" si="88"/>
        <v>0</v>
      </c>
      <c r="GM84" s="46">
        <f t="shared" ca="1" si="80"/>
        <v>0</v>
      </c>
      <c r="GN84" s="46">
        <f t="shared" ca="1" si="80"/>
        <v>0</v>
      </c>
      <c r="GO84" s="46">
        <f t="shared" ca="1" si="80"/>
        <v>0</v>
      </c>
      <c r="GP84" s="46">
        <f t="shared" ca="1" si="80"/>
        <v>0</v>
      </c>
      <c r="GQ84" s="46">
        <f t="shared" ca="1" si="80"/>
        <v>0</v>
      </c>
      <c r="GR84" s="46">
        <f t="shared" ca="1" si="80"/>
        <v>0</v>
      </c>
      <c r="GS84" s="46">
        <f t="shared" ca="1" si="80"/>
        <v>0</v>
      </c>
      <c r="GT84" s="46">
        <f t="shared" ca="1" si="80"/>
        <v>0</v>
      </c>
      <c r="GU84" s="46">
        <f t="shared" ca="1" si="80"/>
        <v>0</v>
      </c>
      <c r="GV84" s="46">
        <f t="shared" ca="1" si="80"/>
        <v>0</v>
      </c>
      <c r="GW84" s="46">
        <f t="shared" ca="1" si="80"/>
        <v>0</v>
      </c>
      <c r="GX84" s="46">
        <f t="shared" ca="1" si="80"/>
        <v>0</v>
      </c>
      <c r="GY84" s="46">
        <f t="shared" ca="1" si="80"/>
        <v>0</v>
      </c>
      <c r="GZ84" s="46">
        <f t="shared" ca="1" si="80"/>
        <v>0</v>
      </c>
      <c r="HA84" s="46">
        <f t="shared" ca="1" si="80"/>
        <v>0</v>
      </c>
      <c r="HB84" s="46">
        <f t="shared" ca="1" si="80"/>
        <v>0</v>
      </c>
      <c r="HC84" s="46">
        <f t="shared" ca="1" si="89"/>
        <v>0</v>
      </c>
      <c r="HD84" s="46">
        <f t="shared" ca="1" si="89"/>
        <v>0</v>
      </c>
      <c r="HE84" s="46">
        <f t="shared" ca="1" si="89"/>
        <v>0</v>
      </c>
      <c r="HF84" s="46">
        <f t="shared" ca="1" si="89"/>
        <v>0</v>
      </c>
      <c r="HG84" s="46">
        <f t="shared" ca="1" si="89"/>
        <v>0</v>
      </c>
      <c r="HH84" s="46">
        <f t="shared" ca="1" si="89"/>
        <v>0</v>
      </c>
      <c r="HI84" s="46">
        <f t="shared" ca="1" si="89"/>
        <v>0</v>
      </c>
      <c r="HJ84" s="46">
        <f t="shared" ca="1" si="89"/>
        <v>0</v>
      </c>
      <c r="HK84" s="46">
        <f t="shared" ca="1" si="89"/>
        <v>0</v>
      </c>
      <c r="HL84" s="46">
        <f t="shared" ca="1" si="89"/>
        <v>0</v>
      </c>
      <c r="HM84" s="46">
        <f t="shared" ca="1" si="89"/>
        <v>0</v>
      </c>
      <c r="HN84" s="46">
        <f t="shared" ca="1" si="89"/>
        <v>0</v>
      </c>
      <c r="HO84" s="46">
        <f t="shared" ca="1" si="89"/>
        <v>0</v>
      </c>
      <c r="HP84" s="46">
        <f t="shared" ca="1" si="89"/>
        <v>0</v>
      </c>
      <c r="HQ84" s="46">
        <f t="shared" ca="1" si="89"/>
        <v>0</v>
      </c>
      <c r="HR84" s="46">
        <f t="shared" ca="1" si="89"/>
        <v>0</v>
      </c>
      <c r="HS84" s="46">
        <f t="shared" ca="1" si="81"/>
        <v>0</v>
      </c>
      <c r="HT84" s="46">
        <f t="shared" ca="1" si="81"/>
        <v>0</v>
      </c>
      <c r="HU84" s="46">
        <f t="shared" ca="1" si="81"/>
        <v>0</v>
      </c>
      <c r="HV84" s="46">
        <f t="shared" ca="1" si="81"/>
        <v>0</v>
      </c>
      <c r="HW84" s="46">
        <f t="shared" ca="1" si="81"/>
        <v>0</v>
      </c>
      <c r="HX84" s="46">
        <f t="shared" ca="1" si="81"/>
        <v>0</v>
      </c>
      <c r="HY84" s="46">
        <f t="shared" ca="1" si="81"/>
        <v>0</v>
      </c>
      <c r="HZ84" s="46">
        <f t="shared" ca="1" si="81"/>
        <v>0</v>
      </c>
      <c r="IA84" s="46">
        <f t="shared" ca="1" si="81"/>
        <v>0</v>
      </c>
      <c r="IB84" s="46">
        <f t="shared" ca="1" si="81"/>
        <v>0</v>
      </c>
      <c r="IC84" s="46">
        <f t="shared" ca="1" si="81"/>
        <v>0</v>
      </c>
      <c r="ID84" s="46">
        <f t="shared" ca="1" si="81"/>
        <v>0</v>
      </c>
      <c r="IE84" s="46">
        <f t="shared" ca="1" si="81"/>
        <v>0</v>
      </c>
      <c r="IF84" s="46">
        <f t="shared" ca="1" si="81"/>
        <v>0</v>
      </c>
      <c r="IG84" s="46">
        <f t="shared" ca="1" si="81"/>
        <v>0</v>
      </c>
      <c r="IH84" s="46">
        <f t="shared" ca="1" si="81"/>
        <v>0</v>
      </c>
      <c r="II84" s="46">
        <f t="shared" ca="1" si="90"/>
        <v>0</v>
      </c>
      <c r="IJ84" s="46">
        <f t="shared" ca="1" si="90"/>
        <v>0</v>
      </c>
      <c r="IK84" s="46">
        <f t="shared" ca="1" si="90"/>
        <v>0</v>
      </c>
      <c r="IL84" s="46">
        <f t="shared" ca="1" si="90"/>
        <v>0</v>
      </c>
      <c r="IM84" s="46">
        <f t="shared" ca="1" si="90"/>
        <v>0</v>
      </c>
      <c r="IN84" s="46">
        <f t="shared" ca="1" si="90"/>
        <v>0</v>
      </c>
      <c r="IO84" s="46">
        <f t="shared" ca="1" si="90"/>
        <v>0</v>
      </c>
      <c r="IP84" s="46">
        <f t="shared" ca="1" si="90"/>
        <v>0</v>
      </c>
      <c r="IQ84" s="46">
        <f t="shared" ca="1" si="90"/>
        <v>0</v>
      </c>
      <c r="IR84" s="46">
        <f t="shared" ca="1" si="90"/>
        <v>0</v>
      </c>
      <c r="IS84" s="46">
        <f t="shared" ca="1" si="90"/>
        <v>0</v>
      </c>
      <c r="IT84" s="46">
        <f t="shared" ca="1" si="90"/>
        <v>0</v>
      </c>
      <c r="IU84" s="46">
        <f t="shared" ca="1" si="90"/>
        <v>0</v>
      </c>
      <c r="IV84" s="46">
        <f t="shared" ca="1" si="90"/>
        <v>0</v>
      </c>
      <c r="IW84" s="46">
        <f t="shared" ca="1" si="90"/>
        <v>0</v>
      </c>
      <c r="IX84" s="46">
        <f t="shared" ca="1" si="90"/>
        <v>0</v>
      </c>
      <c r="IY84" s="46">
        <f t="shared" ca="1" si="82"/>
        <v>0</v>
      </c>
      <c r="IZ84" s="46">
        <f t="shared" ca="1" si="82"/>
        <v>0</v>
      </c>
      <c r="JA84" s="46">
        <f t="shared" ca="1" si="82"/>
        <v>0</v>
      </c>
      <c r="JB84" s="46">
        <f t="shared" ca="1" si="82"/>
        <v>0</v>
      </c>
      <c r="JC84" s="46">
        <f t="shared" ca="1" si="82"/>
        <v>0</v>
      </c>
      <c r="JD84" s="46">
        <f t="shared" ca="1" si="82"/>
        <v>0</v>
      </c>
      <c r="JE84" s="46">
        <f t="shared" ca="1" si="82"/>
        <v>0</v>
      </c>
      <c r="JF84" s="46">
        <f t="shared" ca="1" si="82"/>
        <v>0</v>
      </c>
      <c r="JG84" s="46">
        <f t="shared" ca="1" si="82"/>
        <v>0</v>
      </c>
      <c r="JH84" s="46">
        <f t="shared" ca="1" si="82"/>
        <v>0</v>
      </c>
      <c r="JI84" s="46">
        <f t="shared" ca="1" si="82"/>
        <v>0</v>
      </c>
      <c r="JJ84" s="46">
        <f t="shared" ca="1" si="82"/>
        <v>0</v>
      </c>
      <c r="JK84" s="46">
        <f t="shared" ca="1" si="82"/>
        <v>0</v>
      </c>
      <c r="JL84" s="46">
        <f t="shared" ca="1" si="82"/>
        <v>0</v>
      </c>
      <c r="JM84" s="46">
        <f t="shared" ca="1" si="82"/>
        <v>0</v>
      </c>
      <c r="JN84" s="46">
        <f t="shared" ca="1" si="82"/>
        <v>0</v>
      </c>
      <c r="JO84" s="46">
        <f t="shared" ca="1" si="91"/>
        <v>0</v>
      </c>
      <c r="JP84" s="46">
        <f t="shared" ca="1" si="91"/>
        <v>0</v>
      </c>
      <c r="JQ84" s="46">
        <f t="shared" ca="1" si="91"/>
        <v>0</v>
      </c>
      <c r="JR84" s="46">
        <f t="shared" ca="1" si="91"/>
        <v>0</v>
      </c>
      <c r="JS84" s="46">
        <f t="shared" ca="1" si="91"/>
        <v>0</v>
      </c>
      <c r="JT84" s="46">
        <f t="shared" ca="1" si="91"/>
        <v>0</v>
      </c>
      <c r="JU84" s="46">
        <f t="shared" ca="1" si="91"/>
        <v>0</v>
      </c>
      <c r="JV84" s="46">
        <f t="shared" ca="1" si="91"/>
        <v>0</v>
      </c>
      <c r="JW84" s="46">
        <f t="shared" ca="1" si="91"/>
        <v>0</v>
      </c>
      <c r="JX84" s="46">
        <f t="shared" ca="1" si="91"/>
        <v>0</v>
      </c>
      <c r="JY84" s="46">
        <f t="shared" ca="1" si="91"/>
        <v>0</v>
      </c>
      <c r="JZ84" s="46">
        <f t="shared" ca="1" si="91"/>
        <v>0</v>
      </c>
      <c r="KA84" s="46">
        <f t="shared" ca="1" si="91"/>
        <v>0</v>
      </c>
      <c r="KB84" s="46">
        <f t="shared" ca="1" si="91"/>
        <v>0</v>
      </c>
      <c r="KC84" s="46">
        <f t="shared" ca="1" si="91"/>
        <v>0</v>
      </c>
      <c r="KD84" s="46">
        <f t="shared" ca="1" si="91"/>
        <v>0</v>
      </c>
      <c r="KE84" s="46">
        <f t="shared" ca="1" si="83"/>
        <v>0</v>
      </c>
      <c r="KF84" s="46">
        <f t="shared" ca="1" si="83"/>
        <v>0</v>
      </c>
      <c r="KG84" s="46">
        <f t="shared" ca="1" si="83"/>
        <v>0</v>
      </c>
      <c r="KH84" s="46">
        <f t="shared" ca="1" si="83"/>
        <v>0</v>
      </c>
      <c r="KI84" s="46">
        <f t="shared" ca="1" si="84"/>
        <v>0</v>
      </c>
      <c r="KJ84" s="46">
        <f t="shared" ca="1" si="84"/>
        <v>0</v>
      </c>
      <c r="KK84" s="46">
        <f t="shared" ca="1" si="84"/>
        <v>0</v>
      </c>
      <c r="KL84" s="46">
        <f t="shared" ca="1" si="84"/>
        <v>0</v>
      </c>
      <c r="KM84" s="46">
        <f t="shared" ca="1" si="84"/>
        <v>0</v>
      </c>
      <c r="KN84" s="46">
        <f t="shared" ca="1" si="84"/>
        <v>0</v>
      </c>
      <c r="KO84" s="46">
        <f t="shared" ca="1" si="84"/>
        <v>0</v>
      </c>
      <c r="KP84" s="46">
        <f t="shared" ca="1" si="84"/>
        <v>0</v>
      </c>
      <c r="KQ84" s="46">
        <f t="shared" ca="1" si="84"/>
        <v>0</v>
      </c>
      <c r="KR84" s="46">
        <f t="shared" ca="1" si="84"/>
        <v>0</v>
      </c>
      <c r="KS84" s="46">
        <f t="shared" ca="1" si="84"/>
        <v>0</v>
      </c>
      <c r="KT84" s="46">
        <f t="shared" ca="1" si="84"/>
        <v>0</v>
      </c>
      <c r="KU84" s="46">
        <f t="shared" ca="1" si="84"/>
        <v>0</v>
      </c>
      <c r="KV84" s="46">
        <f t="shared" ca="1" si="92"/>
        <v>0</v>
      </c>
      <c r="KW84" s="46">
        <f t="shared" ca="1" si="92"/>
        <v>0</v>
      </c>
      <c r="KX84" s="46">
        <f t="shared" ca="1" si="92"/>
        <v>0</v>
      </c>
      <c r="KY84" s="46">
        <f t="shared" ca="1" si="92"/>
        <v>0</v>
      </c>
      <c r="KZ84" s="46">
        <f t="shared" ca="1" si="92"/>
        <v>0</v>
      </c>
      <c r="LA84" s="46">
        <f t="shared" ca="1" si="92"/>
        <v>0</v>
      </c>
      <c r="LB84" s="46">
        <f t="shared" ca="1" si="92"/>
        <v>0</v>
      </c>
      <c r="LC84" s="46">
        <f t="shared" ca="1" si="92"/>
        <v>0</v>
      </c>
      <c r="LD84" s="46">
        <f t="shared" ca="1" si="92"/>
        <v>0</v>
      </c>
      <c r="LE84" s="46">
        <f t="shared" ca="1" si="92"/>
        <v>0</v>
      </c>
      <c r="LF84" s="46">
        <f t="shared" ca="1" si="92"/>
        <v>0</v>
      </c>
      <c r="LG84" s="46">
        <f t="shared" ca="1" si="92"/>
        <v>0</v>
      </c>
      <c r="LH84" s="46">
        <f t="shared" ca="1" si="92"/>
        <v>0</v>
      </c>
      <c r="LI84" s="46">
        <f t="shared" ca="1" si="92"/>
        <v>0</v>
      </c>
      <c r="LJ84" s="46">
        <f t="shared" ca="1" si="92"/>
        <v>0</v>
      </c>
      <c r="LK84" s="46">
        <f t="shared" ca="1" si="93"/>
        <v>0</v>
      </c>
      <c r="LL84" s="46">
        <f t="shared" ca="1" si="93"/>
        <v>0</v>
      </c>
      <c r="LM84" s="46">
        <f t="shared" ca="1" si="93"/>
        <v>0</v>
      </c>
      <c r="LN84" s="46">
        <f t="shared" ca="1" si="93"/>
        <v>0</v>
      </c>
      <c r="LO84" s="46">
        <f t="shared" ca="1" si="93"/>
        <v>0</v>
      </c>
      <c r="LP84" s="46">
        <f t="shared" ca="1" si="93"/>
        <v>0</v>
      </c>
      <c r="LQ84" s="46">
        <f t="shared" ca="1" si="93"/>
        <v>0</v>
      </c>
      <c r="LR84" s="46">
        <f t="shared" ca="1" si="93"/>
        <v>0</v>
      </c>
      <c r="LS84" s="46">
        <f t="shared" ca="1" si="93"/>
        <v>0</v>
      </c>
      <c r="LT84" s="46">
        <f t="shared" ca="1" si="93"/>
        <v>0</v>
      </c>
    </row>
    <row r="85" spans="1:332" ht="24.6" customHeight="1">
      <c r="A85" s="121">
        <v>24</v>
      </c>
      <c r="B85" s="19"/>
      <c r="C85" s="21"/>
      <c r="D85" s="21"/>
      <c r="E85" s="215" t="str">
        <f t="shared" ca="1" si="25"/>
        <v/>
      </c>
      <c r="F85" s="215">
        <f t="shared" ca="1" si="26"/>
        <v>0</v>
      </c>
      <c r="G85" s="218"/>
      <c r="H85" s="217" t="str">
        <f t="shared" si="27"/>
        <v>Falta(n) Fecha(s)</v>
      </c>
      <c r="I85" s="72"/>
      <c r="J85" s="72"/>
      <c r="K85" s="72"/>
      <c r="L85" s="72"/>
      <c r="M85" s="72"/>
      <c r="N85" s="72"/>
      <c r="O85" s="72"/>
      <c r="P85" s="72"/>
      <c r="Q85" s="210" t="str" cm="1">
        <f t="array" ref="Q85">IF(SUM(COUNTIF(J85:P85,{"SI","NO APLICA"}))=0,
   "",
   IF(SUM(COUNTIF(J85:P85,{"SI","NO APLICA"}))=COLUMNS(J85:P85),
      "CUMPLE",
      "NO CUMPLE"))</f>
        <v/>
      </c>
      <c r="R85" s="72"/>
      <c r="S85" s="19"/>
      <c r="T85" s="72"/>
      <c r="U85" s="19"/>
      <c r="V85" s="72"/>
      <c r="W85" s="72"/>
      <c r="X85" s="72"/>
      <c r="Y85" s="210" t="str">
        <f t="shared" si="70"/>
        <v/>
      </c>
      <c r="Z85" s="211" t="str">
        <f t="shared" si="71"/>
        <v/>
      </c>
      <c r="AA85" s="476"/>
      <c r="AB85" s="477"/>
      <c r="AD85" s="122" t="str">
        <f t="shared" ca="1" si="28"/>
        <v/>
      </c>
      <c r="AE85" s="122" t="str">
        <f t="shared" ca="1" si="28"/>
        <v/>
      </c>
      <c r="AF85" s="123">
        <f t="shared" ca="1" si="28"/>
        <v>0</v>
      </c>
      <c r="AG85" s="122" t="str">
        <f t="shared" ca="1" si="29"/>
        <v/>
      </c>
      <c r="AH85" s="122" t="str">
        <f t="shared" ca="1" si="29"/>
        <v/>
      </c>
      <c r="AI85" s="123">
        <f t="shared" ca="1" si="29"/>
        <v>0</v>
      </c>
      <c r="AW85" s="46" t="str">
        <f t="shared" ca="1" si="30"/>
        <v/>
      </c>
      <c r="AX85" s="46">
        <f t="shared" ca="1" si="30"/>
        <v>1</v>
      </c>
      <c r="AY85" s="96">
        <v>24</v>
      </c>
      <c r="AZ85" s="47" t="str">
        <f t="shared" ca="1" si="31"/>
        <v/>
      </c>
      <c r="BA85" s="47">
        <f t="shared" ca="1" si="32"/>
        <v>0</v>
      </c>
      <c r="BB85" s="90" t="str">
        <f t="shared" si="33"/>
        <v/>
      </c>
      <c r="BC85" s="124">
        <v>24</v>
      </c>
      <c r="BD85" s="125">
        <f t="shared" ca="1" si="34"/>
        <v>1</v>
      </c>
      <c r="BE85" s="126">
        <f t="shared" ca="1" si="35"/>
        <v>1</v>
      </c>
      <c r="BF85" s="90">
        <f t="shared" ca="1" si="36"/>
        <v>0</v>
      </c>
      <c r="BG85" s="90">
        <f t="shared" ca="1" si="75"/>
        <v>0</v>
      </c>
      <c r="BH85" s="90" t="str">
        <f t="shared" ca="1" si="72"/>
        <v/>
      </c>
      <c r="BI85" s="90" t="e">
        <f t="shared" ca="1" si="37"/>
        <v>#NUM!</v>
      </c>
      <c r="BJ85" s="90" t="str">
        <f t="shared" ca="1" si="38"/>
        <v/>
      </c>
      <c r="BK85" s="127">
        <f t="shared" ca="1" si="39"/>
        <v>0</v>
      </c>
      <c r="BL85" s="128" t="e">
        <f t="shared" ca="1" si="40"/>
        <v>#NUM!</v>
      </c>
      <c r="BM85" s="128" t="e">
        <f t="shared" ca="1" si="41"/>
        <v>#NUM!</v>
      </c>
      <c r="BN85" s="128" t="str">
        <f t="shared" ca="1" si="42"/>
        <v/>
      </c>
      <c r="BO85" s="128" t="str">
        <f t="shared" ca="1" si="73"/>
        <v/>
      </c>
      <c r="BP85" s="90">
        <f t="shared" ca="1" si="43"/>
        <v>0</v>
      </c>
      <c r="BQ85" s="90">
        <f t="shared" ca="1" si="44"/>
        <v>0</v>
      </c>
      <c r="BR85" s="90">
        <f t="shared" ca="1" si="76"/>
        <v>0</v>
      </c>
      <c r="BS85" s="90" t="str">
        <f t="shared" ca="1" si="45"/>
        <v/>
      </c>
      <c r="BT85" s="90" t="e">
        <f t="shared" ca="1" si="46"/>
        <v>#NUM!</v>
      </c>
      <c r="BU85" s="90" t="e">
        <f t="shared" ca="1" si="47"/>
        <v>#NUM!</v>
      </c>
      <c r="BV85" s="127">
        <f t="shared" ca="1" si="48"/>
        <v>0</v>
      </c>
      <c r="BW85" s="128" t="e">
        <f t="shared" ca="1" si="49"/>
        <v>#NUM!</v>
      </c>
      <c r="BX85" s="128" t="e">
        <f t="shared" ca="1" si="50"/>
        <v>#NUM!</v>
      </c>
      <c r="BY85" s="128" t="str">
        <f t="shared" ca="1" si="51"/>
        <v/>
      </c>
      <c r="BZ85" s="128" t="str">
        <f t="shared" ca="1" si="74"/>
        <v/>
      </c>
      <c r="CA85" s="90">
        <f t="shared" ca="1" si="52"/>
        <v>0</v>
      </c>
      <c r="CB85" s="90"/>
      <c r="CC85" s="90"/>
      <c r="CD85" s="129"/>
      <c r="CE85" s="130">
        <f t="shared" ca="1" si="53"/>
        <v>0</v>
      </c>
      <c r="CF85" s="46">
        <f t="shared" ca="1" si="85"/>
        <v>0</v>
      </c>
      <c r="CG85" s="46">
        <f t="shared" ca="1" si="85"/>
        <v>0</v>
      </c>
      <c r="CH85" s="46">
        <f t="shared" ca="1" si="85"/>
        <v>0</v>
      </c>
      <c r="CI85" s="46">
        <f t="shared" ca="1" si="85"/>
        <v>0</v>
      </c>
      <c r="CJ85" s="46">
        <f t="shared" ca="1" si="85"/>
        <v>0</v>
      </c>
      <c r="CK85" s="46">
        <f t="shared" ca="1" si="85"/>
        <v>0</v>
      </c>
      <c r="CL85" s="46">
        <f t="shared" ca="1" si="85"/>
        <v>0</v>
      </c>
      <c r="CM85" s="46">
        <f t="shared" ca="1" si="85"/>
        <v>0</v>
      </c>
      <c r="CN85" s="46">
        <f t="shared" ca="1" si="85"/>
        <v>0</v>
      </c>
      <c r="CO85" s="46">
        <f t="shared" ca="1" si="85"/>
        <v>0</v>
      </c>
      <c r="CP85" s="46">
        <f t="shared" ca="1" si="85"/>
        <v>0</v>
      </c>
      <c r="CQ85" s="46">
        <f t="shared" ca="1" si="85"/>
        <v>0</v>
      </c>
      <c r="CR85" s="46">
        <f t="shared" ca="1" si="85"/>
        <v>0</v>
      </c>
      <c r="CS85" s="46">
        <f t="shared" ca="1" si="85"/>
        <v>0</v>
      </c>
      <c r="CT85" s="46">
        <f t="shared" ca="1" si="85"/>
        <v>0</v>
      </c>
      <c r="CU85" s="46">
        <f t="shared" ca="1" si="85"/>
        <v>0</v>
      </c>
      <c r="CV85" s="46">
        <f t="shared" ca="1" si="77"/>
        <v>0</v>
      </c>
      <c r="CW85" s="46">
        <f t="shared" ca="1" si="77"/>
        <v>0</v>
      </c>
      <c r="CX85" s="46">
        <f t="shared" ca="1" si="77"/>
        <v>0</v>
      </c>
      <c r="CY85" s="46">
        <f t="shared" ca="1" si="77"/>
        <v>0</v>
      </c>
      <c r="CZ85" s="46">
        <f t="shared" ca="1" si="77"/>
        <v>0</v>
      </c>
      <c r="DA85" s="46">
        <f t="shared" ca="1" si="77"/>
        <v>0</v>
      </c>
      <c r="DB85" s="46">
        <f t="shared" ca="1" si="77"/>
        <v>0</v>
      </c>
      <c r="DC85" s="46">
        <f t="shared" ca="1" si="77"/>
        <v>0</v>
      </c>
      <c r="DD85" s="46">
        <f t="shared" ca="1" si="77"/>
        <v>0</v>
      </c>
      <c r="DE85" s="46">
        <f t="shared" ca="1" si="77"/>
        <v>0</v>
      </c>
      <c r="DF85" s="46">
        <f t="shared" ca="1" si="77"/>
        <v>0</v>
      </c>
      <c r="DG85" s="46">
        <f t="shared" ca="1" si="77"/>
        <v>0</v>
      </c>
      <c r="DH85" s="46">
        <f t="shared" ca="1" si="77"/>
        <v>0</v>
      </c>
      <c r="DI85" s="46">
        <f t="shared" ca="1" si="77"/>
        <v>0</v>
      </c>
      <c r="DJ85" s="46">
        <f t="shared" ca="1" si="77"/>
        <v>0</v>
      </c>
      <c r="DK85" s="46">
        <f t="shared" ca="1" si="86"/>
        <v>0</v>
      </c>
      <c r="DL85" s="46">
        <f t="shared" ca="1" si="86"/>
        <v>0</v>
      </c>
      <c r="DM85" s="46">
        <f t="shared" ca="1" si="86"/>
        <v>0</v>
      </c>
      <c r="DN85" s="46">
        <f t="shared" ca="1" si="86"/>
        <v>0</v>
      </c>
      <c r="DO85" s="46">
        <f t="shared" ca="1" si="86"/>
        <v>0</v>
      </c>
      <c r="DP85" s="46">
        <f t="shared" ca="1" si="86"/>
        <v>0</v>
      </c>
      <c r="DQ85" s="46">
        <f t="shared" ca="1" si="86"/>
        <v>0</v>
      </c>
      <c r="DR85" s="46">
        <f t="shared" ca="1" si="86"/>
        <v>0</v>
      </c>
      <c r="DS85" s="46">
        <f t="shared" ca="1" si="86"/>
        <v>0</v>
      </c>
      <c r="DT85" s="46">
        <f t="shared" ca="1" si="86"/>
        <v>0</v>
      </c>
      <c r="DU85" s="46">
        <f t="shared" ca="1" si="86"/>
        <v>0</v>
      </c>
      <c r="DV85" s="46">
        <f t="shared" ca="1" si="86"/>
        <v>0</v>
      </c>
      <c r="DW85" s="46">
        <f t="shared" ca="1" si="86"/>
        <v>0</v>
      </c>
      <c r="DX85" s="46">
        <f t="shared" ca="1" si="86"/>
        <v>0</v>
      </c>
      <c r="DY85" s="46">
        <f t="shared" ca="1" si="86"/>
        <v>0</v>
      </c>
      <c r="DZ85" s="46">
        <f t="shared" ca="1" si="86"/>
        <v>0</v>
      </c>
      <c r="EA85" s="46">
        <f t="shared" ca="1" si="78"/>
        <v>0</v>
      </c>
      <c r="EB85" s="46">
        <f t="shared" ca="1" si="78"/>
        <v>0</v>
      </c>
      <c r="EC85" s="46">
        <f t="shared" ca="1" si="78"/>
        <v>0</v>
      </c>
      <c r="ED85" s="46">
        <f t="shared" ca="1" si="78"/>
        <v>0</v>
      </c>
      <c r="EE85" s="46">
        <f t="shared" ca="1" si="78"/>
        <v>0</v>
      </c>
      <c r="EF85" s="46">
        <f t="shared" ca="1" si="78"/>
        <v>0</v>
      </c>
      <c r="EG85" s="46">
        <f t="shared" ca="1" si="78"/>
        <v>0</v>
      </c>
      <c r="EH85" s="46">
        <f t="shared" ca="1" si="78"/>
        <v>0</v>
      </c>
      <c r="EI85" s="46">
        <f t="shared" ca="1" si="78"/>
        <v>0</v>
      </c>
      <c r="EJ85" s="46">
        <f t="shared" ca="1" si="78"/>
        <v>0</v>
      </c>
      <c r="EK85" s="46">
        <f t="shared" ca="1" si="78"/>
        <v>0</v>
      </c>
      <c r="EL85" s="46">
        <f t="shared" ca="1" si="78"/>
        <v>0</v>
      </c>
      <c r="EM85" s="46">
        <f t="shared" ca="1" si="78"/>
        <v>0</v>
      </c>
      <c r="EN85" s="46">
        <f t="shared" ca="1" si="78"/>
        <v>0</v>
      </c>
      <c r="EO85" s="46">
        <f t="shared" ca="1" si="78"/>
        <v>0</v>
      </c>
      <c r="EP85" s="46">
        <f t="shared" ca="1" si="78"/>
        <v>0</v>
      </c>
      <c r="EQ85" s="46">
        <f t="shared" ca="1" si="87"/>
        <v>0</v>
      </c>
      <c r="ER85" s="46">
        <f t="shared" ca="1" si="87"/>
        <v>0</v>
      </c>
      <c r="ES85" s="46">
        <f t="shared" ca="1" si="87"/>
        <v>0</v>
      </c>
      <c r="ET85" s="46">
        <f t="shared" ca="1" si="87"/>
        <v>0</v>
      </c>
      <c r="EU85" s="46">
        <f t="shared" ca="1" si="87"/>
        <v>0</v>
      </c>
      <c r="EV85" s="46">
        <f t="shared" ca="1" si="87"/>
        <v>0</v>
      </c>
      <c r="EW85" s="46">
        <f t="shared" ca="1" si="87"/>
        <v>0</v>
      </c>
      <c r="EX85" s="46">
        <f t="shared" ca="1" si="87"/>
        <v>0</v>
      </c>
      <c r="EY85" s="46">
        <f t="shared" ca="1" si="87"/>
        <v>0</v>
      </c>
      <c r="EZ85" s="46">
        <f t="shared" ca="1" si="87"/>
        <v>0</v>
      </c>
      <c r="FA85" s="46">
        <f t="shared" ca="1" si="87"/>
        <v>0</v>
      </c>
      <c r="FB85" s="46">
        <f t="shared" ca="1" si="87"/>
        <v>0</v>
      </c>
      <c r="FC85" s="46">
        <f t="shared" ca="1" si="87"/>
        <v>0</v>
      </c>
      <c r="FD85" s="46">
        <f t="shared" ca="1" si="87"/>
        <v>0</v>
      </c>
      <c r="FE85" s="46">
        <f t="shared" ca="1" si="87"/>
        <v>0</v>
      </c>
      <c r="FF85" s="46">
        <f t="shared" ca="1" si="87"/>
        <v>0</v>
      </c>
      <c r="FG85" s="46">
        <f t="shared" ca="1" si="79"/>
        <v>0</v>
      </c>
      <c r="FH85" s="46">
        <f t="shared" ca="1" si="79"/>
        <v>0</v>
      </c>
      <c r="FI85" s="46">
        <f t="shared" ca="1" si="79"/>
        <v>0</v>
      </c>
      <c r="FJ85" s="46">
        <f t="shared" ca="1" si="79"/>
        <v>0</v>
      </c>
      <c r="FK85" s="46">
        <f t="shared" ca="1" si="79"/>
        <v>0</v>
      </c>
      <c r="FL85" s="46">
        <f t="shared" ca="1" si="79"/>
        <v>0</v>
      </c>
      <c r="FM85" s="46">
        <f t="shared" ca="1" si="79"/>
        <v>0</v>
      </c>
      <c r="FN85" s="46">
        <f t="shared" ca="1" si="79"/>
        <v>0</v>
      </c>
      <c r="FO85" s="46">
        <f t="shared" ca="1" si="79"/>
        <v>0</v>
      </c>
      <c r="FP85" s="46">
        <f t="shared" ca="1" si="79"/>
        <v>0</v>
      </c>
      <c r="FQ85" s="46">
        <f t="shared" ca="1" si="79"/>
        <v>0</v>
      </c>
      <c r="FR85" s="46">
        <f t="shared" ca="1" si="79"/>
        <v>0</v>
      </c>
      <c r="FS85" s="46">
        <f t="shared" ca="1" si="79"/>
        <v>0</v>
      </c>
      <c r="FT85" s="46">
        <f t="shared" ca="1" si="79"/>
        <v>0</v>
      </c>
      <c r="FU85" s="46">
        <f t="shared" ca="1" si="79"/>
        <v>0</v>
      </c>
      <c r="FV85" s="46">
        <f t="shared" ca="1" si="79"/>
        <v>0</v>
      </c>
      <c r="FW85" s="46">
        <f t="shared" ca="1" si="88"/>
        <v>0</v>
      </c>
      <c r="FX85" s="46">
        <f t="shared" ca="1" si="88"/>
        <v>0</v>
      </c>
      <c r="FY85" s="46">
        <f t="shared" ca="1" si="88"/>
        <v>0</v>
      </c>
      <c r="FZ85" s="46">
        <f t="shared" ca="1" si="88"/>
        <v>0</v>
      </c>
      <c r="GA85" s="46">
        <f t="shared" ca="1" si="88"/>
        <v>0</v>
      </c>
      <c r="GB85" s="46">
        <f t="shared" ca="1" si="88"/>
        <v>0</v>
      </c>
      <c r="GC85" s="46">
        <f t="shared" ca="1" si="88"/>
        <v>0</v>
      </c>
      <c r="GD85" s="46">
        <f t="shared" ca="1" si="88"/>
        <v>0</v>
      </c>
      <c r="GE85" s="46">
        <f t="shared" ca="1" si="88"/>
        <v>0</v>
      </c>
      <c r="GF85" s="46">
        <f t="shared" ca="1" si="88"/>
        <v>0</v>
      </c>
      <c r="GG85" s="46">
        <f t="shared" ca="1" si="88"/>
        <v>0</v>
      </c>
      <c r="GH85" s="46">
        <f t="shared" ca="1" si="88"/>
        <v>0</v>
      </c>
      <c r="GI85" s="46">
        <f t="shared" ca="1" si="88"/>
        <v>0</v>
      </c>
      <c r="GJ85" s="46">
        <f t="shared" ca="1" si="88"/>
        <v>0</v>
      </c>
      <c r="GK85" s="46">
        <f t="shared" ca="1" si="88"/>
        <v>0</v>
      </c>
      <c r="GL85" s="46">
        <f t="shared" ca="1" si="88"/>
        <v>0</v>
      </c>
      <c r="GM85" s="46">
        <f t="shared" ca="1" si="80"/>
        <v>0</v>
      </c>
      <c r="GN85" s="46">
        <f t="shared" ca="1" si="80"/>
        <v>0</v>
      </c>
      <c r="GO85" s="46">
        <f t="shared" ca="1" si="80"/>
        <v>0</v>
      </c>
      <c r="GP85" s="46">
        <f t="shared" ca="1" si="80"/>
        <v>0</v>
      </c>
      <c r="GQ85" s="46">
        <f t="shared" ca="1" si="80"/>
        <v>0</v>
      </c>
      <c r="GR85" s="46">
        <f t="shared" ca="1" si="80"/>
        <v>0</v>
      </c>
      <c r="GS85" s="46">
        <f t="shared" ca="1" si="80"/>
        <v>0</v>
      </c>
      <c r="GT85" s="46">
        <f t="shared" ca="1" si="80"/>
        <v>0</v>
      </c>
      <c r="GU85" s="46">
        <f t="shared" ca="1" si="80"/>
        <v>0</v>
      </c>
      <c r="GV85" s="46">
        <f t="shared" ca="1" si="80"/>
        <v>0</v>
      </c>
      <c r="GW85" s="46">
        <f t="shared" ca="1" si="80"/>
        <v>0</v>
      </c>
      <c r="GX85" s="46">
        <f t="shared" ca="1" si="80"/>
        <v>0</v>
      </c>
      <c r="GY85" s="46">
        <f t="shared" ca="1" si="80"/>
        <v>0</v>
      </c>
      <c r="GZ85" s="46">
        <f t="shared" ca="1" si="80"/>
        <v>0</v>
      </c>
      <c r="HA85" s="46">
        <f t="shared" ca="1" si="80"/>
        <v>0</v>
      </c>
      <c r="HB85" s="46">
        <f t="shared" ca="1" si="80"/>
        <v>0</v>
      </c>
      <c r="HC85" s="46">
        <f t="shared" ca="1" si="89"/>
        <v>0</v>
      </c>
      <c r="HD85" s="46">
        <f t="shared" ca="1" si="89"/>
        <v>0</v>
      </c>
      <c r="HE85" s="46">
        <f t="shared" ca="1" si="89"/>
        <v>0</v>
      </c>
      <c r="HF85" s="46">
        <f t="shared" ca="1" si="89"/>
        <v>0</v>
      </c>
      <c r="HG85" s="46">
        <f t="shared" ca="1" si="89"/>
        <v>0</v>
      </c>
      <c r="HH85" s="46">
        <f t="shared" ca="1" si="89"/>
        <v>0</v>
      </c>
      <c r="HI85" s="46">
        <f t="shared" ca="1" si="89"/>
        <v>0</v>
      </c>
      <c r="HJ85" s="46">
        <f t="shared" ca="1" si="89"/>
        <v>0</v>
      </c>
      <c r="HK85" s="46">
        <f t="shared" ca="1" si="89"/>
        <v>0</v>
      </c>
      <c r="HL85" s="46">
        <f t="shared" ca="1" si="89"/>
        <v>0</v>
      </c>
      <c r="HM85" s="46">
        <f t="shared" ca="1" si="89"/>
        <v>0</v>
      </c>
      <c r="HN85" s="46">
        <f t="shared" ca="1" si="89"/>
        <v>0</v>
      </c>
      <c r="HO85" s="46">
        <f t="shared" ca="1" si="89"/>
        <v>0</v>
      </c>
      <c r="HP85" s="46">
        <f t="shared" ca="1" si="89"/>
        <v>0</v>
      </c>
      <c r="HQ85" s="46">
        <f t="shared" ca="1" si="89"/>
        <v>0</v>
      </c>
      <c r="HR85" s="46">
        <f t="shared" ca="1" si="89"/>
        <v>0</v>
      </c>
      <c r="HS85" s="46">
        <f t="shared" ca="1" si="81"/>
        <v>0</v>
      </c>
      <c r="HT85" s="46">
        <f t="shared" ca="1" si="81"/>
        <v>0</v>
      </c>
      <c r="HU85" s="46">
        <f t="shared" ca="1" si="81"/>
        <v>0</v>
      </c>
      <c r="HV85" s="46">
        <f t="shared" ca="1" si="81"/>
        <v>0</v>
      </c>
      <c r="HW85" s="46">
        <f t="shared" ca="1" si="81"/>
        <v>0</v>
      </c>
      <c r="HX85" s="46">
        <f t="shared" ca="1" si="81"/>
        <v>0</v>
      </c>
      <c r="HY85" s="46">
        <f t="shared" ca="1" si="81"/>
        <v>0</v>
      </c>
      <c r="HZ85" s="46">
        <f t="shared" ca="1" si="81"/>
        <v>0</v>
      </c>
      <c r="IA85" s="46">
        <f t="shared" ca="1" si="81"/>
        <v>0</v>
      </c>
      <c r="IB85" s="46">
        <f t="shared" ca="1" si="81"/>
        <v>0</v>
      </c>
      <c r="IC85" s="46">
        <f t="shared" ca="1" si="81"/>
        <v>0</v>
      </c>
      <c r="ID85" s="46">
        <f t="shared" ca="1" si="81"/>
        <v>0</v>
      </c>
      <c r="IE85" s="46">
        <f t="shared" ca="1" si="81"/>
        <v>0</v>
      </c>
      <c r="IF85" s="46">
        <f t="shared" ca="1" si="81"/>
        <v>0</v>
      </c>
      <c r="IG85" s="46">
        <f t="shared" ca="1" si="81"/>
        <v>0</v>
      </c>
      <c r="IH85" s="46">
        <f t="shared" ca="1" si="81"/>
        <v>0</v>
      </c>
      <c r="II85" s="46">
        <f t="shared" ca="1" si="90"/>
        <v>0</v>
      </c>
      <c r="IJ85" s="46">
        <f t="shared" ca="1" si="90"/>
        <v>0</v>
      </c>
      <c r="IK85" s="46">
        <f t="shared" ca="1" si="90"/>
        <v>0</v>
      </c>
      <c r="IL85" s="46">
        <f t="shared" ca="1" si="90"/>
        <v>0</v>
      </c>
      <c r="IM85" s="46">
        <f t="shared" ca="1" si="90"/>
        <v>0</v>
      </c>
      <c r="IN85" s="46">
        <f t="shared" ca="1" si="90"/>
        <v>0</v>
      </c>
      <c r="IO85" s="46">
        <f t="shared" ca="1" si="90"/>
        <v>0</v>
      </c>
      <c r="IP85" s="46">
        <f t="shared" ca="1" si="90"/>
        <v>0</v>
      </c>
      <c r="IQ85" s="46">
        <f t="shared" ca="1" si="90"/>
        <v>0</v>
      </c>
      <c r="IR85" s="46">
        <f t="shared" ca="1" si="90"/>
        <v>0</v>
      </c>
      <c r="IS85" s="46">
        <f t="shared" ca="1" si="90"/>
        <v>0</v>
      </c>
      <c r="IT85" s="46">
        <f t="shared" ca="1" si="90"/>
        <v>0</v>
      </c>
      <c r="IU85" s="46">
        <f t="shared" ca="1" si="90"/>
        <v>0</v>
      </c>
      <c r="IV85" s="46">
        <f t="shared" ca="1" si="90"/>
        <v>0</v>
      </c>
      <c r="IW85" s="46">
        <f t="shared" ca="1" si="90"/>
        <v>0</v>
      </c>
      <c r="IX85" s="46">
        <f t="shared" ca="1" si="90"/>
        <v>0</v>
      </c>
      <c r="IY85" s="46">
        <f t="shared" ca="1" si="82"/>
        <v>0</v>
      </c>
      <c r="IZ85" s="46">
        <f t="shared" ca="1" si="82"/>
        <v>0</v>
      </c>
      <c r="JA85" s="46">
        <f t="shared" ca="1" si="82"/>
        <v>0</v>
      </c>
      <c r="JB85" s="46">
        <f t="shared" ca="1" si="82"/>
        <v>0</v>
      </c>
      <c r="JC85" s="46">
        <f t="shared" ca="1" si="82"/>
        <v>0</v>
      </c>
      <c r="JD85" s="46">
        <f t="shared" ca="1" si="82"/>
        <v>0</v>
      </c>
      <c r="JE85" s="46">
        <f t="shared" ca="1" si="82"/>
        <v>0</v>
      </c>
      <c r="JF85" s="46">
        <f t="shared" ca="1" si="82"/>
        <v>0</v>
      </c>
      <c r="JG85" s="46">
        <f t="shared" ca="1" si="82"/>
        <v>0</v>
      </c>
      <c r="JH85" s="46">
        <f t="shared" ca="1" si="82"/>
        <v>0</v>
      </c>
      <c r="JI85" s="46">
        <f t="shared" ca="1" si="82"/>
        <v>0</v>
      </c>
      <c r="JJ85" s="46">
        <f t="shared" ca="1" si="82"/>
        <v>0</v>
      </c>
      <c r="JK85" s="46">
        <f t="shared" ca="1" si="82"/>
        <v>0</v>
      </c>
      <c r="JL85" s="46">
        <f t="shared" ca="1" si="82"/>
        <v>0</v>
      </c>
      <c r="JM85" s="46">
        <f t="shared" ca="1" si="82"/>
        <v>0</v>
      </c>
      <c r="JN85" s="46">
        <f t="shared" ca="1" si="82"/>
        <v>0</v>
      </c>
      <c r="JO85" s="46">
        <f t="shared" ca="1" si="91"/>
        <v>0</v>
      </c>
      <c r="JP85" s="46">
        <f t="shared" ca="1" si="91"/>
        <v>0</v>
      </c>
      <c r="JQ85" s="46">
        <f t="shared" ca="1" si="91"/>
        <v>0</v>
      </c>
      <c r="JR85" s="46">
        <f t="shared" ca="1" si="91"/>
        <v>0</v>
      </c>
      <c r="JS85" s="46">
        <f t="shared" ca="1" si="91"/>
        <v>0</v>
      </c>
      <c r="JT85" s="46">
        <f t="shared" ca="1" si="91"/>
        <v>0</v>
      </c>
      <c r="JU85" s="46">
        <f t="shared" ca="1" si="91"/>
        <v>0</v>
      </c>
      <c r="JV85" s="46">
        <f t="shared" ca="1" si="91"/>
        <v>0</v>
      </c>
      <c r="JW85" s="46">
        <f t="shared" ca="1" si="91"/>
        <v>0</v>
      </c>
      <c r="JX85" s="46">
        <f t="shared" ca="1" si="91"/>
        <v>0</v>
      </c>
      <c r="JY85" s="46">
        <f t="shared" ca="1" si="91"/>
        <v>0</v>
      </c>
      <c r="JZ85" s="46">
        <f t="shared" ca="1" si="91"/>
        <v>0</v>
      </c>
      <c r="KA85" s="46">
        <f t="shared" ca="1" si="91"/>
        <v>0</v>
      </c>
      <c r="KB85" s="46">
        <f t="shared" ca="1" si="91"/>
        <v>0</v>
      </c>
      <c r="KC85" s="46">
        <f t="shared" ca="1" si="91"/>
        <v>0</v>
      </c>
      <c r="KD85" s="46">
        <f t="shared" ca="1" si="91"/>
        <v>0</v>
      </c>
      <c r="KE85" s="46">
        <f t="shared" ca="1" si="83"/>
        <v>0</v>
      </c>
      <c r="KF85" s="46">
        <f t="shared" ca="1" si="83"/>
        <v>0</v>
      </c>
      <c r="KG85" s="46">
        <f t="shared" ca="1" si="83"/>
        <v>0</v>
      </c>
      <c r="KH85" s="46">
        <f t="shared" ca="1" si="83"/>
        <v>0</v>
      </c>
      <c r="KI85" s="46">
        <f t="shared" ca="1" si="84"/>
        <v>0</v>
      </c>
      <c r="KJ85" s="46">
        <f t="shared" ca="1" si="84"/>
        <v>0</v>
      </c>
      <c r="KK85" s="46">
        <f t="shared" ca="1" si="84"/>
        <v>0</v>
      </c>
      <c r="KL85" s="46">
        <f t="shared" ca="1" si="84"/>
        <v>0</v>
      </c>
      <c r="KM85" s="46">
        <f t="shared" ca="1" si="84"/>
        <v>0</v>
      </c>
      <c r="KN85" s="46">
        <f t="shared" ca="1" si="84"/>
        <v>0</v>
      </c>
      <c r="KO85" s="46">
        <f t="shared" ca="1" si="84"/>
        <v>0</v>
      </c>
      <c r="KP85" s="46">
        <f t="shared" ca="1" si="84"/>
        <v>0</v>
      </c>
      <c r="KQ85" s="46">
        <f t="shared" ca="1" si="84"/>
        <v>0</v>
      </c>
      <c r="KR85" s="46">
        <f t="shared" ca="1" si="84"/>
        <v>0</v>
      </c>
      <c r="KS85" s="46">
        <f t="shared" ca="1" si="84"/>
        <v>0</v>
      </c>
      <c r="KT85" s="46">
        <f t="shared" ca="1" si="84"/>
        <v>0</v>
      </c>
      <c r="KU85" s="46">
        <f t="shared" ca="1" si="84"/>
        <v>0</v>
      </c>
      <c r="KV85" s="46">
        <f t="shared" ca="1" si="92"/>
        <v>0</v>
      </c>
      <c r="KW85" s="46">
        <f t="shared" ca="1" si="92"/>
        <v>0</v>
      </c>
      <c r="KX85" s="46">
        <f t="shared" ca="1" si="92"/>
        <v>0</v>
      </c>
      <c r="KY85" s="46">
        <f t="shared" ca="1" si="92"/>
        <v>0</v>
      </c>
      <c r="KZ85" s="46">
        <f t="shared" ca="1" si="92"/>
        <v>0</v>
      </c>
      <c r="LA85" s="46">
        <f t="shared" ca="1" si="92"/>
        <v>0</v>
      </c>
      <c r="LB85" s="46">
        <f t="shared" ca="1" si="92"/>
        <v>0</v>
      </c>
      <c r="LC85" s="46">
        <f t="shared" ca="1" si="92"/>
        <v>0</v>
      </c>
      <c r="LD85" s="46">
        <f t="shared" ca="1" si="92"/>
        <v>0</v>
      </c>
      <c r="LE85" s="46">
        <f t="shared" ca="1" si="92"/>
        <v>0</v>
      </c>
      <c r="LF85" s="46">
        <f t="shared" ca="1" si="92"/>
        <v>0</v>
      </c>
      <c r="LG85" s="46">
        <f t="shared" ca="1" si="92"/>
        <v>0</v>
      </c>
      <c r="LH85" s="46">
        <f t="shared" ca="1" si="92"/>
        <v>0</v>
      </c>
      <c r="LI85" s="46">
        <f t="shared" ca="1" si="92"/>
        <v>0</v>
      </c>
      <c r="LJ85" s="46">
        <f t="shared" ca="1" si="92"/>
        <v>0</v>
      </c>
      <c r="LK85" s="46">
        <f t="shared" ca="1" si="93"/>
        <v>0</v>
      </c>
      <c r="LL85" s="46">
        <f t="shared" ca="1" si="93"/>
        <v>0</v>
      </c>
      <c r="LM85" s="46">
        <f t="shared" ca="1" si="93"/>
        <v>0</v>
      </c>
      <c r="LN85" s="46">
        <f t="shared" ca="1" si="93"/>
        <v>0</v>
      </c>
      <c r="LO85" s="46">
        <f t="shared" ca="1" si="93"/>
        <v>0</v>
      </c>
      <c r="LP85" s="46">
        <f t="shared" ca="1" si="93"/>
        <v>0</v>
      </c>
      <c r="LQ85" s="46">
        <f t="shared" ca="1" si="93"/>
        <v>0</v>
      </c>
      <c r="LR85" s="46">
        <f t="shared" ca="1" si="93"/>
        <v>0</v>
      </c>
      <c r="LS85" s="46">
        <f t="shared" ca="1" si="93"/>
        <v>0</v>
      </c>
      <c r="LT85" s="46">
        <f t="shared" ca="1" si="93"/>
        <v>0</v>
      </c>
    </row>
    <row r="86" spans="1:332" ht="24.6" customHeight="1">
      <c r="A86" s="121">
        <v>25</v>
      </c>
      <c r="B86" s="19"/>
      <c r="C86" s="21"/>
      <c r="D86" s="21"/>
      <c r="E86" s="215" t="str">
        <f t="shared" ca="1" si="25"/>
        <v/>
      </c>
      <c r="F86" s="215">
        <f t="shared" ca="1" si="26"/>
        <v>0</v>
      </c>
      <c r="G86" s="218"/>
      <c r="H86" s="217" t="str">
        <f t="shared" si="27"/>
        <v>Falta(n) Fecha(s)</v>
      </c>
      <c r="I86" s="72"/>
      <c r="J86" s="72"/>
      <c r="K86" s="72"/>
      <c r="L86" s="72"/>
      <c r="M86" s="72"/>
      <c r="N86" s="72"/>
      <c r="O86" s="72"/>
      <c r="P86" s="72"/>
      <c r="Q86" s="210" t="str" cm="1">
        <f t="array" ref="Q86">IF(SUM(COUNTIF(J86:P86,{"SI","NO APLICA"}))=0,
   "",
   IF(SUM(COUNTIF(J86:P86,{"SI","NO APLICA"}))=COLUMNS(J86:P86),
      "CUMPLE",
      "NO CUMPLE"))</f>
        <v/>
      </c>
      <c r="R86" s="72"/>
      <c r="S86" s="19"/>
      <c r="T86" s="72"/>
      <c r="U86" s="19"/>
      <c r="V86" s="72"/>
      <c r="W86" s="72"/>
      <c r="X86" s="72"/>
      <c r="Y86" s="210" t="str">
        <f t="shared" si="70"/>
        <v/>
      </c>
      <c r="Z86" s="211" t="str">
        <f t="shared" si="71"/>
        <v/>
      </c>
      <c r="AA86" s="476"/>
      <c r="AB86" s="477"/>
      <c r="AD86" s="122" t="str">
        <f t="shared" ca="1" si="28"/>
        <v/>
      </c>
      <c r="AE86" s="122" t="str">
        <f t="shared" ca="1" si="28"/>
        <v/>
      </c>
      <c r="AF86" s="123">
        <f t="shared" ca="1" si="28"/>
        <v>0</v>
      </c>
      <c r="AG86" s="122" t="str">
        <f t="shared" ca="1" si="29"/>
        <v/>
      </c>
      <c r="AH86" s="122" t="str">
        <f t="shared" ca="1" si="29"/>
        <v/>
      </c>
      <c r="AI86" s="123">
        <f t="shared" ca="1" si="29"/>
        <v>0</v>
      </c>
      <c r="AW86" s="46" t="str">
        <f t="shared" ca="1" si="30"/>
        <v/>
      </c>
      <c r="AX86" s="46">
        <f t="shared" ca="1" si="30"/>
        <v>1</v>
      </c>
      <c r="AY86" s="96">
        <v>25</v>
      </c>
      <c r="AZ86" s="47" t="str">
        <f t="shared" ca="1" si="31"/>
        <v/>
      </c>
      <c r="BA86" s="47">
        <f t="shared" ca="1" si="32"/>
        <v>0</v>
      </c>
      <c r="BB86" s="90" t="str">
        <f t="shared" si="33"/>
        <v/>
      </c>
      <c r="BC86" s="124">
        <v>25</v>
      </c>
      <c r="BD86" s="125">
        <f t="shared" ca="1" si="34"/>
        <v>1</v>
      </c>
      <c r="BE86" s="126">
        <f t="shared" ca="1" si="35"/>
        <v>1</v>
      </c>
      <c r="BF86" s="90">
        <f t="shared" ca="1" si="36"/>
        <v>0</v>
      </c>
      <c r="BG86" s="90">
        <f t="shared" ca="1" si="75"/>
        <v>0</v>
      </c>
      <c r="BH86" s="90" t="str">
        <f t="shared" ca="1" si="72"/>
        <v/>
      </c>
      <c r="BI86" s="90" t="e">
        <f t="shared" ca="1" si="37"/>
        <v>#NUM!</v>
      </c>
      <c r="BJ86" s="90" t="str">
        <f t="shared" ca="1" si="38"/>
        <v/>
      </c>
      <c r="BK86" s="127">
        <f t="shared" ca="1" si="39"/>
        <v>0</v>
      </c>
      <c r="BL86" s="128" t="e">
        <f t="shared" ca="1" si="40"/>
        <v>#NUM!</v>
      </c>
      <c r="BM86" s="128" t="e">
        <f t="shared" ca="1" si="41"/>
        <v>#NUM!</v>
      </c>
      <c r="BN86" s="128" t="str">
        <f t="shared" ca="1" si="42"/>
        <v/>
      </c>
      <c r="BO86" s="128" t="str">
        <f t="shared" ca="1" si="73"/>
        <v/>
      </c>
      <c r="BP86" s="90">
        <f t="shared" ca="1" si="43"/>
        <v>0</v>
      </c>
      <c r="BQ86" s="90">
        <f t="shared" ca="1" si="44"/>
        <v>0</v>
      </c>
      <c r="BR86" s="90">
        <f t="shared" ca="1" si="76"/>
        <v>0</v>
      </c>
      <c r="BS86" s="90" t="str">
        <f t="shared" ca="1" si="45"/>
        <v/>
      </c>
      <c r="BT86" s="90" t="e">
        <f t="shared" ca="1" si="46"/>
        <v>#NUM!</v>
      </c>
      <c r="BU86" s="90" t="e">
        <f t="shared" ca="1" si="47"/>
        <v>#NUM!</v>
      </c>
      <c r="BV86" s="127">
        <f t="shared" ca="1" si="48"/>
        <v>0</v>
      </c>
      <c r="BW86" s="128" t="e">
        <f t="shared" ca="1" si="49"/>
        <v>#NUM!</v>
      </c>
      <c r="BX86" s="128" t="e">
        <f t="shared" ca="1" si="50"/>
        <v>#NUM!</v>
      </c>
      <c r="BY86" s="128" t="str">
        <f t="shared" ca="1" si="51"/>
        <v/>
      </c>
      <c r="BZ86" s="128" t="str">
        <f t="shared" ca="1" si="74"/>
        <v/>
      </c>
      <c r="CA86" s="90">
        <f t="shared" ca="1" si="52"/>
        <v>0</v>
      </c>
      <c r="CB86" s="90"/>
      <c r="CC86" s="90"/>
      <c r="CD86" s="129"/>
      <c r="CE86" s="130">
        <f t="shared" ca="1" si="53"/>
        <v>0</v>
      </c>
      <c r="CF86" s="46">
        <f t="shared" ca="1" si="85"/>
        <v>0</v>
      </c>
      <c r="CG86" s="46">
        <f t="shared" ca="1" si="85"/>
        <v>0</v>
      </c>
      <c r="CH86" s="46">
        <f t="shared" ca="1" si="85"/>
        <v>0</v>
      </c>
      <c r="CI86" s="46">
        <f t="shared" ca="1" si="85"/>
        <v>0</v>
      </c>
      <c r="CJ86" s="46">
        <f t="shared" ca="1" si="85"/>
        <v>0</v>
      </c>
      <c r="CK86" s="46">
        <f t="shared" ca="1" si="85"/>
        <v>0</v>
      </c>
      <c r="CL86" s="46">
        <f t="shared" ca="1" si="85"/>
        <v>0</v>
      </c>
      <c r="CM86" s="46">
        <f t="shared" ca="1" si="85"/>
        <v>0</v>
      </c>
      <c r="CN86" s="46">
        <f t="shared" ca="1" si="85"/>
        <v>0</v>
      </c>
      <c r="CO86" s="46">
        <f t="shared" ca="1" si="85"/>
        <v>0</v>
      </c>
      <c r="CP86" s="46">
        <f t="shared" ca="1" si="85"/>
        <v>0</v>
      </c>
      <c r="CQ86" s="46">
        <f t="shared" ca="1" si="85"/>
        <v>0</v>
      </c>
      <c r="CR86" s="46">
        <f t="shared" ca="1" si="85"/>
        <v>0</v>
      </c>
      <c r="CS86" s="46">
        <f t="shared" ca="1" si="85"/>
        <v>0</v>
      </c>
      <c r="CT86" s="46">
        <f t="shared" ca="1" si="85"/>
        <v>0</v>
      </c>
      <c r="CU86" s="46">
        <f t="shared" ca="1" si="85"/>
        <v>0</v>
      </c>
      <c r="CV86" s="46">
        <f t="shared" ca="1" si="77"/>
        <v>0</v>
      </c>
      <c r="CW86" s="46">
        <f t="shared" ca="1" si="77"/>
        <v>0</v>
      </c>
      <c r="CX86" s="46">
        <f t="shared" ca="1" si="77"/>
        <v>0</v>
      </c>
      <c r="CY86" s="46">
        <f t="shared" ca="1" si="77"/>
        <v>0</v>
      </c>
      <c r="CZ86" s="46">
        <f t="shared" ca="1" si="77"/>
        <v>0</v>
      </c>
      <c r="DA86" s="46">
        <f t="shared" ca="1" si="77"/>
        <v>0</v>
      </c>
      <c r="DB86" s="46">
        <f t="shared" ca="1" si="77"/>
        <v>0</v>
      </c>
      <c r="DC86" s="46">
        <f t="shared" ca="1" si="77"/>
        <v>0</v>
      </c>
      <c r="DD86" s="46">
        <f t="shared" ca="1" si="77"/>
        <v>0</v>
      </c>
      <c r="DE86" s="46">
        <f t="shared" ca="1" si="77"/>
        <v>0</v>
      </c>
      <c r="DF86" s="46">
        <f t="shared" ca="1" si="77"/>
        <v>0</v>
      </c>
      <c r="DG86" s="46">
        <f t="shared" ca="1" si="77"/>
        <v>0</v>
      </c>
      <c r="DH86" s="46">
        <f t="shared" ca="1" si="77"/>
        <v>0</v>
      </c>
      <c r="DI86" s="46">
        <f t="shared" ca="1" si="77"/>
        <v>0</v>
      </c>
      <c r="DJ86" s="46">
        <f t="shared" ca="1" si="77"/>
        <v>0</v>
      </c>
      <c r="DK86" s="46">
        <f t="shared" ca="1" si="86"/>
        <v>0</v>
      </c>
      <c r="DL86" s="46">
        <f t="shared" ca="1" si="86"/>
        <v>0</v>
      </c>
      <c r="DM86" s="46">
        <f t="shared" ca="1" si="86"/>
        <v>0</v>
      </c>
      <c r="DN86" s="46">
        <f t="shared" ca="1" si="86"/>
        <v>0</v>
      </c>
      <c r="DO86" s="46">
        <f t="shared" ca="1" si="86"/>
        <v>0</v>
      </c>
      <c r="DP86" s="46">
        <f t="shared" ca="1" si="86"/>
        <v>0</v>
      </c>
      <c r="DQ86" s="46">
        <f t="shared" ca="1" si="86"/>
        <v>0</v>
      </c>
      <c r="DR86" s="46">
        <f t="shared" ca="1" si="86"/>
        <v>0</v>
      </c>
      <c r="DS86" s="46">
        <f t="shared" ca="1" si="86"/>
        <v>0</v>
      </c>
      <c r="DT86" s="46">
        <f t="shared" ca="1" si="86"/>
        <v>0</v>
      </c>
      <c r="DU86" s="46">
        <f t="shared" ca="1" si="86"/>
        <v>0</v>
      </c>
      <c r="DV86" s="46">
        <f t="shared" ca="1" si="86"/>
        <v>0</v>
      </c>
      <c r="DW86" s="46">
        <f t="shared" ca="1" si="86"/>
        <v>0</v>
      </c>
      <c r="DX86" s="46">
        <f t="shared" ca="1" si="86"/>
        <v>0</v>
      </c>
      <c r="DY86" s="46">
        <f t="shared" ca="1" si="86"/>
        <v>0</v>
      </c>
      <c r="DZ86" s="46">
        <f t="shared" ca="1" si="86"/>
        <v>0</v>
      </c>
      <c r="EA86" s="46">
        <f t="shared" ca="1" si="78"/>
        <v>0</v>
      </c>
      <c r="EB86" s="46">
        <f t="shared" ca="1" si="78"/>
        <v>0</v>
      </c>
      <c r="EC86" s="46">
        <f t="shared" ca="1" si="78"/>
        <v>0</v>
      </c>
      <c r="ED86" s="46">
        <f t="shared" ca="1" si="78"/>
        <v>0</v>
      </c>
      <c r="EE86" s="46">
        <f t="shared" ca="1" si="78"/>
        <v>0</v>
      </c>
      <c r="EF86" s="46">
        <f t="shared" ca="1" si="78"/>
        <v>0</v>
      </c>
      <c r="EG86" s="46">
        <f t="shared" ca="1" si="78"/>
        <v>0</v>
      </c>
      <c r="EH86" s="46">
        <f t="shared" ca="1" si="78"/>
        <v>0</v>
      </c>
      <c r="EI86" s="46">
        <f t="shared" ca="1" si="78"/>
        <v>0</v>
      </c>
      <c r="EJ86" s="46">
        <f t="shared" ca="1" si="78"/>
        <v>0</v>
      </c>
      <c r="EK86" s="46">
        <f t="shared" ca="1" si="78"/>
        <v>0</v>
      </c>
      <c r="EL86" s="46">
        <f t="shared" ca="1" si="78"/>
        <v>0</v>
      </c>
      <c r="EM86" s="46">
        <f t="shared" ca="1" si="78"/>
        <v>0</v>
      </c>
      <c r="EN86" s="46">
        <f t="shared" ca="1" si="78"/>
        <v>0</v>
      </c>
      <c r="EO86" s="46">
        <f t="shared" ca="1" si="78"/>
        <v>0</v>
      </c>
      <c r="EP86" s="46">
        <f t="shared" ca="1" si="78"/>
        <v>0</v>
      </c>
      <c r="EQ86" s="46">
        <f t="shared" ca="1" si="87"/>
        <v>0</v>
      </c>
      <c r="ER86" s="46">
        <f t="shared" ca="1" si="87"/>
        <v>0</v>
      </c>
      <c r="ES86" s="46">
        <f t="shared" ca="1" si="87"/>
        <v>0</v>
      </c>
      <c r="ET86" s="46">
        <f t="shared" ca="1" si="87"/>
        <v>0</v>
      </c>
      <c r="EU86" s="46">
        <f t="shared" ca="1" si="87"/>
        <v>0</v>
      </c>
      <c r="EV86" s="46">
        <f t="shared" ca="1" si="87"/>
        <v>0</v>
      </c>
      <c r="EW86" s="46">
        <f t="shared" ca="1" si="87"/>
        <v>0</v>
      </c>
      <c r="EX86" s="46">
        <f t="shared" ca="1" si="87"/>
        <v>0</v>
      </c>
      <c r="EY86" s="46">
        <f t="shared" ca="1" si="87"/>
        <v>0</v>
      </c>
      <c r="EZ86" s="46">
        <f t="shared" ca="1" si="87"/>
        <v>0</v>
      </c>
      <c r="FA86" s="46">
        <f t="shared" ca="1" si="87"/>
        <v>0</v>
      </c>
      <c r="FB86" s="46">
        <f t="shared" ca="1" si="87"/>
        <v>0</v>
      </c>
      <c r="FC86" s="46">
        <f t="shared" ca="1" si="87"/>
        <v>0</v>
      </c>
      <c r="FD86" s="46">
        <f t="shared" ca="1" si="87"/>
        <v>0</v>
      </c>
      <c r="FE86" s="46">
        <f t="shared" ca="1" si="87"/>
        <v>0</v>
      </c>
      <c r="FF86" s="46">
        <f t="shared" ca="1" si="87"/>
        <v>0</v>
      </c>
      <c r="FG86" s="46">
        <f t="shared" ca="1" si="79"/>
        <v>0</v>
      </c>
      <c r="FH86" s="46">
        <f t="shared" ca="1" si="79"/>
        <v>0</v>
      </c>
      <c r="FI86" s="46">
        <f t="shared" ca="1" si="79"/>
        <v>0</v>
      </c>
      <c r="FJ86" s="46">
        <f t="shared" ca="1" si="79"/>
        <v>0</v>
      </c>
      <c r="FK86" s="46">
        <f t="shared" ca="1" si="79"/>
        <v>0</v>
      </c>
      <c r="FL86" s="46">
        <f t="shared" ca="1" si="79"/>
        <v>0</v>
      </c>
      <c r="FM86" s="46">
        <f t="shared" ca="1" si="79"/>
        <v>0</v>
      </c>
      <c r="FN86" s="46">
        <f t="shared" ca="1" si="79"/>
        <v>0</v>
      </c>
      <c r="FO86" s="46">
        <f t="shared" ca="1" si="79"/>
        <v>0</v>
      </c>
      <c r="FP86" s="46">
        <f t="shared" ca="1" si="79"/>
        <v>0</v>
      </c>
      <c r="FQ86" s="46">
        <f t="shared" ca="1" si="79"/>
        <v>0</v>
      </c>
      <c r="FR86" s="46">
        <f t="shared" ca="1" si="79"/>
        <v>0</v>
      </c>
      <c r="FS86" s="46">
        <f t="shared" ca="1" si="79"/>
        <v>0</v>
      </c>
      <c r="FT86" s="46">
        <f t="shared" ca="1" si="79"/>
        <v>0</v>
      </c>
      <c r="FU86" s="46">
        <f t="shared" ca="1" si="79"/>
        <v>0</v>
      </c>
      <c r="FV86" s="46">
        <f t="shared" ca="1" si="79"/>
        <v>0</v>
      </c>
      <c r="FW86" s="46">
        <f t="shared" ca="1" si="88"/>
        <v>0</v>
      </c>
      <c r="FX86" s="46">
        <f t="shared" ca="1" si="88"/>
        <v>0</v>
      </c>
      <c r="FY86" s="46">
        <f t="shared" ca="1" si="88"/>
        <v>0</v>
      </c>
      <c r="FZ86" s="46">
        <f t="shared" ca="1" si="88"/>
        <v>0</v>
      </c>
      <c r="GA86" s="46">
        <f t="shared" ca="1" si="88"/>
        <v>0</v>
      </c>
      <c r="GB86" s="46">
        <f t="shared" ca="1" si="88"/>
        <v>0</v>
      </c>
      <c r="GC86" s="46">
        <f t="shared" ca="1" si="88"/>
        <v>0</v>
      </c>
      <c r="GD86" s="46">
        <f t="shared" ca="1" si="88"/>
        <v>0</v>
      </c>
      <c r="GE86" s="46">
        <f t="shared" ca="1" si="88"/>
        <v>0</v>
      </c>
      <c r="GF86" s="46">
        <f t="shared" ca="1" si="88"/>
        <v>0</v>
      </c>
      <c r="GG86" s="46">
        <f t="shared" ca="1" si="88"/>
        <v>0</v>
      </c>
      <c r="GH86" s="46">
        <f t="shared" ca="1" si="88"/>
        <v>0</v>
      </c>
      <c r="GI86" s="46">
        <f t="shared" ca="1" si="88"/>
        <v>0</v>
      </c>
      <c r="GJ86" s="46">
        <f t="shared" ca="1" si="88"/>
        <v>0</v>
      </c>
      <c r="GK86" s="46">
        <f t="shared" ca="1" si="88"/>
        <v>0</v>
      </c>
      <c r="GL86" s="46">
        <f t="shared" ca="1" si="88"/>
        <v>0</v>
      </c>
      <c r="GM86" s="46">
        <f t="shared" ca="1" si="80"/>
        <v>0</v>
      </c>
      <c r="GN86" s="46">
        <f t="shared" ca="1" si="80"/>
        <v>0</v>
      </c>
      <c r="GO86" s="46">
        <f t="shared" ca="1" si="80"/>
        <v>0</v>
      </c>
      <c r="GP86" s="46">
        <f t="shared" ca="1" si="80"/>
        <v>0</v>
      </c>
      <c r="GQ86" s="46">
        <f t="shared" ca="1" si="80"/>
        <v>0</v>
      </c>
      <c r="GR86" s="46">
        <f t="shared" ca="1" si="80"/>
        <v>0</v>
      </c>
      <c r="GS86" s="46">
        <f t="shared" ca="1" si="80"/>
        <v>0</v>
      </c>
      <c r="GT86" s="46">
        <f t="shared" ca="1" si="80"/>
        <v>0</v>
      </c>
      <c r="GU86" s="46">
        <f t="shared" ca="1" si="80"/>
        <v>0</v>
      </c>
      <c r="GV86" s="46">
        <f t="shared" ca="1" si="80"/>
        <v>0</v>
      </c>
      <c r="GW86" s="46">
        <f t="shared" ca="1" si="80"/>
        <v>0</v>
      </c>
      <c r="GX86" s="46">
        <f t="shared" ca="1" si="80"/>
        <v>0</v>
      </c>
      <c r="GY86" s="46">
        <f t="shared" ca="1" si="80"/>
        <v>0</v>
      </c>
      <c r="GZ86" s="46">
        <f t="shared" ca="1" si="80"/>
        <v>0</v>
      </c>
      <c r="HA86" s="46">
        <f t="shared" ca="1" si="80"/>
        <v>0</v>
      </c>
      <c r="HB86" s="46">
        <f t="shared" ca="1" si="80"/>
        <v>0</v>
      </c>
      <c r="HC86" s="46">
        <f t="shared" ca="1" si="89"/>
        <v>0</v>
      </c>
      <c r="HD86" s="46">
        <f t="shared" ca="1" si="89"/>
        <v>0</v>
      </c>
      <c r="HE86" s="46">
        <f t="shared" ca="1" si="89"/>
        <v>0</v>
      </c>
      <c r="HF86" s="46">
        <f t="shared" ca="1" si="89"/>
        <v>0</v>
      </c>
      <c r="HG86" s="46">
        <f t="shared" ca="1" si="89"/>
        <v>0</v>
      </c>
      <c r="HH86" s="46">
        <f t="shared" ca="1" si="89"/>
        <v>0</v>
      </c>
      <c r="HI86" s="46">
        <f t="shared" ca="1" si="89"/>
        <v>0</v>
      </c>
      <c r="HJ86" s="46">
        <f t="shared" ca="1" si="89"/>
        <v>0</v>
      </c>
      <c r="HK86" s="46">
        <f t="shared" ca="1" si="89"/>
        <v>0</v>
      </c>
      <c r="HL86" s="46">
        <f t="shared" ca="1" si="89"/>
        <v>0</v>
      </c>
      <c r="HM86" s="46">
        <f t="shared" ca="1" si="89"/>
        <v>0</v>
      </c>
      <c r="HN86" s="46">
        <f t="shared" ca="1" si="89"/>
        <v>0</v>
      </c>
      <c r="HO86" s="46">
        <f t="shared" ca="1" si="89"/>
        <v>0</v>
      </c>
      <c r="HP86" s="46">
        <f t="shared" ca="1" si="89"/>
        <v>0</v>
      </c>
      <c r="HQ86" s="46">
        <f t="shared" ca="1" si="89"/>
        <v>0</v>
      </c>
      <c r="HR86" s="46">
        <f t="shared" ca="1" si="89"/>
        <v>0</v>
      </c>
      <c r="HS86" s="46">
        <f t="shared" ca="1" si="81"/>
        <v>0</v>
      </c>
      <c r="HT86" s="46">
        <f t="shared" ca="1" si="81"/>
        <v>0</v>
      </c>
      <c r="HU86" s="46">
        <f t="shared" ca="1" si="81"/>
        <v>0</v>
      </c>
      <c r="HV86" s="46">
        <f t="shared" ca="1" si="81"/>
        <v>0</v>
      </c>
      <c r="HW86" s="46">
        <f t="shared" ca="1" si="81"/>
        <v>0</v>
      </c>
      <c r="HX86" s="46">
        <f t="shared" ca="1" si="81"/>
        <v>0</v>
      </c>
      <c r="HY86" s="46">
        <f t="shared" ca="1" si="81"/>
        <v>0</v>
      </c>
      <c r="HZ86" s="46">
        <f t="shared" ca="1" si="81"/>
        <v>0</v>
      </c>
      <c r="IA86" s="46">
        <f t="shared" ca="1" si="81"/>
        <v>0</v>
      </c>
      <c r="IB86" s="46">
        <f t="shared" ca="1" si="81"/>
        <v>0</v>
      </c>
      <c r="IC86" s="46">
        <f t="shared" ca="1" si="81"/>
        <v>0</v>
      </c>
      <c r="ID86" s="46">
        <f t="shared" ca="1" si="81"/>
        <v>0</v>
      </c>
      <c r="IE86" s="46">
        <f t="shared" ca="1" si="81"/>
        <v>0</v>
      </c>
      <c r="IF86" s="46">
        <f t="shared" ca="1" si="81"/>
        <v>0</v>
      </c>
      <c r="IG86" s="46">
        <f t="shared" ca="1" si="81"/>
        <v>0</v>
      </c>
      <c r="IH86" s="46">
        <f t="shared" ca="1" si="81"/>
        <v>0</v>
      </c>
      <c r="II86" s="46">
        <f t="shared" ca="1" si="90"/>
        <v>0</v>
      </c>
      <c r="IJ86" s="46">
        <f t="shared" ca="1" si="90"/>
        <v>0</v>
      </c>
      <c r="IK86" s="46">
        <f t="shared" ca="1" si="90"/>
        <v>0</v>
      </c>
      <c r="IL86" s="46">
        <f t="shared" ca="1" si="90"/>
        <v>0</v>
      </c>
      <c r="IM86" s="46">
        <f t="shared" ca="1" si="90"/>
        <v>0</v>
      </c>
      <c r="IN86" s="46">
        <f t="shared" ca="1" si="90"/>
        <v>0</v>
      </c>
      <c r="IO86" s="46">
        <f t="shared" ca="1" si="90"/>
        <v>0</v>
      </c>
      <c r="IP86" s="46">
        <f t="shared" ca="1" si="90"/>
        <v>0</v>
      </c>
      <c r="IQ86" s="46">
        <f t="shared" ca="1" si="90"/>
        <v>0</v>
      </c>
      <c r="IR86" s="46">
        <f t="shared" ca="1" si="90"/>
        <v>0</v>
      </c>
      <c r="IS86" s="46">
        <f t="shared" ca="1" si="90"/>
        <v>0</v>
      </c>
      <c r="IT86" s="46">
        <f t="shared" ca="1" si="90"/>
        <v>0</v>
      </c>
      <c r="IU86" s="46">
        <f t="shared" ca="1" si="90"/>
        <v>0</v>
      </c>
      <c r="IV86" s="46">
        <f t="shared" ca="1" si="90"/>
        <v>0</v>
      </c>
      <c r="IW86" s="46">
        <f t="shared" ca="1" si="90"/>
        <v>0</v>
      </c>
      <c r="IX86" s="46">
        <f t="shared" ca="1" si="90"/>
        <v>0</v>
      </c>
      <c r="IY86" s="46">
        <f t="shared" ca="1" si="82"/>
        <v>0</v>
      </c>
      <c r="IZ86" s="46">
        <f t="shared" ca="1" si="82"/>
        <v>0</v>
      </c>
      <c r="JA86" s="46">
        <f t="shared" ca="1" si="82"/>
        <v>0</v>
      </c>
      <c r="JB86" s="46">
        <f t="shared" ca="1" si="82"/>
        <v>0</v>
      </c>
      <c r="JC86" s="46">
        <f t="shared" ca="1" si="82"/>
        <v>0</v>
      </c>
      <c r="JD86" s="46">
        <f t="shared" ca="1" si="82"/>
        <v>0</v>
      </c>
      <c r="JE86" s="46">
        <f t="shared" ca="1" si="82"/>
        <v>0</v>
      </c>
      <c r="JF86" s="46">
        <f t="shared" ca="1" si="82"/>
        <v>0</v>
      </c>
      <c r="JG86" s="46">
        <f t="shared" ca="1" si="82"/>
        <v>0</v>
      </c>
      <c r="JH86" s="46">
        <f t="shared" ca="1" si="82"/>
        <v>0</v>
      </c>
      <c r="JI86" s="46">
        <f t="shared" ca="1" si="82"/>
        <v>0</v>
      </c>
      <c r="JJ86" s="46">
        <f t="shared" ca="1" si="82"/>
        <v>0</v>
      </c>
      <c r="JK86" s="46">
        <f t="shared" ca="1" si="82"/>
        <v>0</v>
      </c>
      <c r="JL86" s="46">
        <f t="shared" ca="1" si="82"/>
        <v>0</v>
      </c>
      <c r="JM86" s="46">
        <f t="shared" ca="1" si="82"/>
        <v>0</v>
      </c>
      <c r="JN86" s="46">
        <f t="shared" ca="1" si="82"/>
        <v>0</v>
      </c>
      <c r="JO86" s="46">
        <f t="shared" ca="1" si="91"/>
        <v>0</v>
      </c>
      <c r="JP86" s="46">
        <f t="shared" ca="1" si="91"/>
        <v>0</v>
      </c>
      <c r="JQ86" s="46">
        <f t="shared" ca="1" si="91"/>
        <v>0</v>
      </c>
      <c r="JR86" s="46">
        <f t="shared" ca="1" si="91"/>
        <v>0</v>
      </c>
      <c r="JS86" s="46">
        <f t="shared" ca="1" si="91"/>
        <v>0</v>
      </c>
      <c r="JT86" s="46">
        <f t="shared" ca="1" si="91"/>
        <v>0</v>
      </c>
      <c r="JU86" s="46">
        <f t="shared" ca="1" si="91"/>
        <v>0</v>
      </c>
      <c r="JV86" s="46">
        <f t="shared" ca="1" si="91"/>
        <v>0</v>
      </c>
      <c r="JW86" s="46">
        <f t="shared" ca="1" si="91"/>
        <v>0</v>
      </c>
      <c r="JX86" s="46">
        <f t="shared" ca="1" si="91"/>
        <v>0</v>
      </c>
      <c r="JY86" s="46">
        <f t="shared" ca="1" si="91"/>
        <v>0</v>
      </c>
      <c r="JZ86" s="46">
        <f t="shared" ca="1" si="91"/>
        <v>0</v>
      </c>
      <c r="KA86" s="46">
        <f t="shared" ca="1" si="91"/>
        <v>0</v>
      </c>
      <c r="KB86" s="46">
        <f t="shared" ca="1" si="91"/>
        <v>0</v>
      </c>
      <c r="KC86" s="46">
        <f t="shared" ca="1" si="91"/>
        <v>0</v>
      </c>
      <c r="KD86" s="46">
        <f t="shared" ca="1" si="91"/>
        <v>0</v>
      </c>
      <c r="KE86" s="46">
        <f t="shared" ca="1" si="83"/>
        <v>0</v>
      </c>
      <c r="KF86" s="46">
        <f t="shared" ca="1" si="83"/>
        <v>0</v>
      </c>
      <c r="KG86" s="46">
        <f t="shared" ca="1" si="83"/>
        <v>0</v>
      </c>
      <c r="KH86" s="46">
        <f t="shared" ca="1" si="83"/>
        <v>0</v>
      </c>
      <c r="KI86" s="46">
        <f t="shared" ca="1" si="84"/>
        <v>0</v>
      </c>
      <c r="KJ86" s="46">
        <f t="shared" ca="1" si="84"/>
        <v>0</v>
      </c>
      <c r="KK86" s="46">
        <f t="shared" ca="1" si="84"/>
        <v>0</v>
      </c>
      <c r="KL86" s="46">
        <f t="shared" ca="1" si="84"/>
        <v>0</v>
      </c>
      <c r="KM86" s="46">
        <f t="shared" ca="1" si="84"/>
        <v>0</v>
      </c>
      <c r="KN86" s="46">
        <f t="shared" ca="1" si="84"/>
        <v>0</v>
      </c>
      <c r="KO86" s="46">
        <f t="shared" ca="1" si="84"/>
        <v>0</v>
      </c>
      <c r="KP86" s="46">
        <f t="shared" ca="1" si="84"/>
        <v>0</v>
      </c>
      <c r="KQ86" s="46">
        <f t="shared" ca="1" si="84"/>
        <v>0</v>
      </c>
      <c r="KR86" s="46">
        <f t="shared" ca="1" si="84"/>
        <v>0</v>
      </c>
      <c r="KS86" s="46">
        <f t="shared" ca="1" si="84"/>
        <v>0</v>
      </c>
      <c r="KT86" s="46">
        <f t="shared" ca="1" si="84"/>
        <v>0</v>
      </c>
      <c r="KU86" s="46">
        <f t="shared" ca="1" si="84"/>
        <v>0</v>
      </c>
      <c r="KV86" s="46">
        <f t="shared" ca="1" si="92"/>
        <v>0</v>
      </c>
      <c r="KW86" s="46">
        <f t="shared" ca="1" si="92"/>
        <v>0</v>
      </c>
      <c r="KX86" s="46">
        <f t="shared" ca="1" si="92"/>
        <v>0</v>
      </c>
      <c r="KY86" s="46">
        <f t="shared" ca="1" si="92"/>
        <v>0</v>
      </c>
      <c r="KZ86" s="46">
        <f t="shared" ca="1" si="92"/>
        <v>0</v>
      </c>
      <c r="LA86" s="46">
        <f t="shared" ca="1" si="92"/>
        <v>0</v>
      </c>
      <c r="LB86" s="46">
        <f t="shared" ca="1" si="92"/>
        <v>0</v>
      </c>
      <c r="LC86" s="46">
        <f t="shared" ca="1" si="92"/>
        <v>0</v>
      </c>
      <c r="LD86" s="46">
        <f t="shared" ca="1" si="92"/>
        <v>0</v>
      </c>
      <c r="LE86" s="46">
        <f t="shared" ca="1" si="92"/>
        <v>0</v>
      </c>
      <c r="LF86" s="46">
        <f t="shared" ca="1" si="92"/>
        <v>0</v>
      </c>
      <c r="LG86" s="46">
        <f t="shared" ca="1" si="92"/>
        <v>0</v>
      </c>
      <c r="LH86" s="46">
        <f t="shared" ca="1" si="92"/>
        <v>0</v>
      </c>
      <c r="LI86" s="46">
        <f t="shared" ca="1" si="92"/>
        <v>0</v>
      </c>
      <c r="LJ86" s="46">
        <f t="shared" ca="1" si="92"/>
        <v>0</v>
      </c>
      <c r="LK86" s="46">
        <f t="shared" ca="1" si="93"/>
        <v>0</v>
      </c>
      <c r="LL86" s="46">
        <f t="shared" ca="1" si="93"/>
        <v>0</v>
      </c>
      <c r="LM86" s="46">
        <f t="shared" ca="1" si="93"/>
        <v>0</v>
      </c>
      <c r="LN86" s="46">
        <f t="shared" ca="1" si="93"/>
        <v>0</v>
      </c>
      <c r="LO86" s="46">
        <f t="shared" ca="1" si="93"/>
        <v>0</v>
      </c>
      <c r="LP86" s="46">
        <f t="shared" ca="1" si="93"/>
        <v>0</v>
      </c>
      <c r="LQ86" s="46">
        <f t="shared" ca="1" si="93"/>
        <v>0</v>
      </c>
      <c r="LR86" s="46">
        <f t="shared" ca="1" si="93"/>
        <v>0</v>
      </c>
      <c r="LS86" s="46">
        <f t="shared" ca="1" si="93"/>
        <v>0</v>
      </c>
      <c r="LT86" s="46">
        <f t="shared" ca="1" si="93"/>
        <v>0</v>
      </c>
    </row>
    <row r="87" spans="1:332" ht="24.6" customHeight="1">
      <c r="A87" s="121">
        <v>26</v>
      </c>
      <c r="B87" s="19"/>
      <c r="C87" s="21"/>
      <c r="D87" s="21"/>
      <c r="E87" s="215" t="str">
        <f t="shared" ca="1" si="25"/>
        <v/>
      </c>
      <c r="F87" s="215">
        <f t="shared" ca="1" si="26"/>
        <v>0</v>
      </c>
      <c r="G87" s="218"/>
      <c r="H87" s="217" t="str">
        <f t="shared" si="27"/>
        <v>Falta(n) Fecha(s)</v>
      </c>
      <c r="I87" s="72"/>
      <c r="J87" s="72"/>
      <c r="K87" s="72"/>
      <c r="L87" s="72"/>
      <c r="M87" s="72"/>
      <c r="N87" s="72"/>
      <c r="O87" s="72"/>
      <c r="P87" s="72"/>
      <c r="Q87" s="210" t="str" cm="1">
        <f t="array" ref="Q87">IF(SUM(COUNTIF(J87:P87,{"SI","NO APLICA"}))=0,
   "",
   IF(SUM(COUNTIF(J87:P87,{"SI","NO APLICA"}))=COLUMNS(J87:P87),
      "CUMPLE",
      "NO CUMPLE"))</f>
        <v/>
      </c>
      <c r="R87" s="72"/>
      <c r="S87" s="19"/>
      <c r="T87" s="72"/>
      <c r="U87" s="19"/>
      <c r="V87" s="72"/>
      <c r="W87" s="72"/>
      <c r="X87" s="72"/>
      <c r="Y87" s="210" t="str">
        <f t="shared" si="70"/>
        <v/>
      </c>
      <c r="Z87" s="211" t="str">
        <f t="shared" si="71"/>
        <v/>
      </c>
      <c r="AA87" s="476"/>
      <c r="AB87" s="477"/>
      <c r="AD87" s="122" t="str">
        <f t="shared" ca="1" si="28"/>
        <v/>
      </c>
      <c r="AE87" s="122" t="str">
        <f t="shared" ca="1" si="28"/>
        <v/>
      </c>
      <c r="AF87" s="123">
        <f t="shared" ca="1" si="28"/>
        <v>0</v>
      </c>
      <c r="AG87" s="122" t="str">
        <f t="shared" ca="1" si="29"/>
        <v/>
      </c>
      <c r="AH87" s="122" t="str">
        <f t="shared" ca="1" si="29"/>
        <v/>
      </c>
      <c r="AI87" s="123">
        <f t="shared" ca="1" si="29"/>
        <v>0</v>
      </c>
      <c r="AW87" s="46" t="str">
        <f t="shared" ca="1" si="30"/>
        <v/>
      </c>
      <c r="AX87" s="46">
        <f t="shared" ca="1" si="30"/>
        <v>1</v>
      </c>
      <c r="AY87" s="96">
        <v>26</v>
      </c>
      <c r="AZ87" s="47" t="str">
        <f t="shared" ca="1" si="31"/>
        <v/>
      </c>
      <c r="BA87" s="47">
        <f t="shared" ca="1" si="32"/>
        <v>0</v>
      </c>
      <c r="BB87" s="90" t="str">
        <f t="shared" si="33"/>
        <v/>
      </c>
      <c r="BC87" s="124">
        <v>26</v>
      </c>
      <c r="BD87" s="125">
        <f t="shared" ca="1" si="34"/>
        <v>1</v>
      </c>
      <c r="BE87" s="126">
        <f t="shared" ca="1" si="35"/>
        <v>1</v>
      </c>
      <c r="BF87" s="90">
        <f t="shared" ca="1" si="36"/>
        <v>0</v>
      </c>
      <c r="BG87" s="90">
        <f t="shared" ca="1" si="75"/>
        <v>0</v>
      </c>
      <c r="BH87" s="90" t="str">
        <f t="shared" ca="1" si="72"/>
        <v/>
      </c>
      <c r="BI87" s="90" t="e">
        <f t="shared" ca="1" si="37"/>
        <v>#NUM!</v>
      </c>
      <c r="BJ87" s="90" t="str">
        <f t="shared" ca="1" si="38"/>
        <v/>
      </c>
      <c r="BK87" s="127">
        <f t="shared" ca="1" si="39"/>
        <v>0</v>
      </c>
      <c r="BL87" s="128" t="e">
        <f t="shared" ca="1" si="40"/>
        <v>#NUM!</v>
      </c>
      <c r="BM87" s="128" t="e">
        <f t="shared" ca="1" si="41"/>
        <v>#NUM!</v>
      </c>
      <c r="BN87" s="128" t="str">
        <f t="shared" ca="1" si="42"/>
        <v/>
      </c>
      <c r="BO87" s="128" t="str">
        <f t="shared" ca="1" si="73"/>
        <v/>
      </c>
      <c r="BP87" s="90">
        <f t="shared" ca="1" si="43"/>
        <v>0</v>
      </c>
      <c r="BQ87" s="90">
        <f t="shared" ca="1" si="44"/>
        <v>0</v>
      </c>
      <c r="BR87" s="90">
        <f t="shared" ca="1" si="76"/>
        <v>0</v>
      </c>
      <c r="BS87" s="90" t="str">
        <f t="shared" ca="1" si="45"/>
        <v/>
      </c>
      <c r="BT87" s="90" t="e">
        <f t="shared" ca="1" si="46"/>
        <v>#NUM!</v>
      </c>
      <c r="BU87" s="90" t="e">
        <f t="shared" ca="1" si="47"/>
        <v>#NUM!</v>
      </c>
      <c r="BV87" s="127">
        <f t="shared" ca="1" si="48"/>
        <v>0</v>
      </c>
      <c r="BW87" s="128" t="e">
        <f t="shared" ca="1" si="49"/>
        <v>#NUM!</v>
      </c>
      <c r="BX87" s="128" t="e">
        <f t="shared" ca="1" si="50"/>
        <v>#NUM!</v>
      </c>
      <c r="BY87" s="128" t="str">
        <f t="shared" ca="1" si="51"/>
        <v/>
      </c>
      <c r="BZ87" s="128" t="str">
        <f t="shared" ca="1" si="74"/>
        <v/>
      </c>
      <c r="CA87" s="90">
        <f t="shared" ca="1" si="52"/>
        <v>0</v>
      </c>
      <c r="CB87" s="90"/>
      <c r="CC87" s="90"/>
      <c r="CD87" s="129"/>
      <c r="CE87" s="130">
        <f t="shared" ca="1" si="53"/>
        <v>0</v>
      </c>
      <c r="CF87" s="46">
        <f t="shared" ca="1" si="85"/>
        <v>0</v>
      </c>
      <c r="CG87" s="46">
        <f t="shared" ca="1" si="85"/>
        <v>0</v>
      </c>
      <c r="CH87" s="46">
        <f t="shared" ca="1" si="85"/>
        <v>0</v>
      </c>
      <c r="CI87" s="46">
        <f t="shared" ca="1" si="85"/>
        <v>0</v>
      </c>
      <c r="CJ87" s="46">
        <f t="shared" ca="1" si="85"/>
        <v>0</v>
      </c>
      <c r="CK87" s="46">
        <f t="shared" ca="1" si="85"/>
        <v>0</v>
      </c>
      <c r="CL87" s="46">
        <f t="shared" ca="1" si="85"/>
        <v>0</v>
      </c>
      <c r="CM87" s="46">
        <f t="shared" ca="1" si="85"/>
        <v>0</v>
      </c>
      <c r="CN87" s="46">
        <f t="shared" ca="1" si="85"/>
        <v>0</v>
      </c>
      <c r="CO87" s="46">
        <f t="shared" ca="1" si="85"/>
        <v>0</v>
      </c>
      <c r="CP87" s="46">
        <f t="shared" ca="1" si="85"/>
        <v>0</v>
      </c>
      <c r="CQ87" s="46">
        <f t="shared" ca="1" si="85"/>
        <v>0</v>
      </c>
      <c r="CR87" s="46">
        <f t="shared" ca="1" si="85"/>
        <v>0</v>
      </c>
      <c r="CS87" s="46">
        <f t="shared" ca="1" si="85"/>
        <v>0</v>
      </c>
      <c r="CT87" s="46">
        <f t="shared" ca="1" si="85"/>
        <v>0</v>
      </c>
      <c r="CU87" s="46">
        <f t="shared" ca="1" si="85"/>
        <v>0</v>
      </c>
      <c r="CV87" s="46">
        <f t="shared" ca="1" si="77"/>
        <v>0</v>
      </c>
      <c r="CW87" s="46">
        <f t="shared" ca="1" si="77"/>
        <v>0</v>
      </c>
      <c r="CX87" s="46">
        <f t="shared" ca="1" si="77"/>
        <v>0</v>
      </c>
      <c r="CY87" s="46">
        <f t="shared" ca="1" si="77"/>
        <v>0</v>
      </c>
      <c r="CZ87" s="46">
        <f t="shared" ca="1" si="77"/>
        <v>0</v>
      </c>
      <c r="DA87" s="46">
        <f t="shared" ca="1" si="77"/>
        <v>0</v>
      </c>
      <c r="DB87" s="46">
        <f t="shared" ca="1" si="77"/>
        <v>0</v>
      </c>
      <c r="DC87" s="46">
        <f t="shared" ca="1" si="77"/>
        <v>0</v>
      </c>
      <c r="DD87" s="46">
        <f t="shared" ca="1" si="77"/>
        <v>0</v>
      </c>
      <c r="DE87" s="46">
        <f t="shared" ca="1" si="77"/>
        <v>0</v>
      </c>
      <c r="DF87" s="46">
        <f t="shared" ca="1" si="77"/>
        <v>0</v>
      </c>
      <c r="DG87" s="46">
        <f t="shared" ca="1" si="77"/>
        <v>0</v>
      </c>
      <c r="DH87" s="46">
        <f t="shared" ca="1" si="77"/>
        <v>0</v>
      </c>
      <c r="DI87" s="46">
        <f t="shared" ca="1" si="77"/>
        <v>0</v>
      </c>
      <c r="DJ87" s="46">
        <f t="shared" ca="1" si="77"/>
        <v>0</v>
      </c>
      <c r="DK87" s="46">
        <f t="shared" ca="1" si="86"/>
        <v>0</v>
      </c>
      <c r="DL87" s="46">
        <f t="shared" ca="1" si="86"/>
        <v>0</v>
      </c>
      <c r="DM87" s="46">
        <f t="shared" ca="1" si="86"/>
        <v>0</v>
      </c>
      <c r="DN87" s="46">
        <f t="shared" ca="1" si="86"/>
        <v>0</v>
      </c>
      <c r="DO87" s="46">
        <f t="shared" ca="1" si="86"/>
        <v>0</v>
      </c>
      <c r="DP87" s="46">
        <f t="shared" ca="1" si="86"/>
        <v>0</v>
      </c>
      <c r="DQ87" s="46">
        <f t="shared" ca="1" si="86"/>
        <v>0</v>
      </c>
      <c r="DR87" s="46">
        <f t="shared" ca="1" si="86"/>
        <v>0</v>
      </c>
      <c r="DS87" s="46">
        <f t="shared" ca="1" si="86"/>
        <v>0</v>
      </c>
      <c r="DT87" s="46">
        <f t="shared" ca="1" si="86"/>
        <v>0</v>
      </c>
      <c r="DU87" s="46">
        <f t="shared" ca="1" si="86"/>
        <v>0</v>
      </c>
      <c r="DV87" s="46">
        <f t="shared" ca="1" si="86"/>
        <v>0</v>
      </c>
      <c r="DW87" s="46">
        <f t="shared" ca="1" si="86"/>
        <v>0</v>
      </c>
      <c r="DX87" s="46">
        <f t="shared" ca="1" si="86"/>
        <v>0</v>
      </c>
      <c r="DY87" s="46">
        <f t="shared" ca="1" si="86"/>
        <v>0</v>
      </c>
      <c r="DZ87" s="46">
        <f t="shared" ca="1" si="86"/>
        <v>0</v>
      </c>
      <c r="EA87" s="46">
        <f t="shared" ca="1" si="78"/>
        <v>0</v>
      </c>
      <c r="EB87" s="46">
        <f t="shared" ca="1" si="78"/>
        <v>0</v>
      </c>
      <c r="EC87" s="46">
        <f t="shared" ca="1" si="78"/>
        <v>0</v>
      </c>
      <c r="ED87" s="46">
        <f t="shared" ca="1" si="78"/>
        <v>0</v>
      </c>
      <c r="EE87" s="46">
        <f t="shared" ca="1" si="78"/>
        <v>0</v>
      </c>
      <c r="EF87" s="46">
        <f t="shared" ca="1" si="78"/>
        <v>0</v>
      </c>
      <c r="EG87" s="46">
        <f t="shared" ca="1" si="78"/>
        <v>0</v>
      </c>
      <c r="EH87" s="46">
        <f t="shared" ca="1" si="78"/>
        <v>0</v>
      </c>
      <c r="EI87" s="46">
        <f t="shared" ca="1" si="78"/>
        <v>0</v>
      </c>
      <c r="EJ87" s="46">
        <f t="shared" ca="1" si="78"/>
        <v>0</v>
      </c>
      <c r="EK87" s="46">
        <f t="shared" ca="1" si="78"/>
        <v>0</v>
      </c>
      <c r="EL87" s="46">
        <f t="shared" ca="1" si="78"/>
        <v>0</v>
      </c>
      <c r="EM87" s="46">
        <f t="shared" ca="1" si="78"/>
        <v>0</v>
      </c>
      <c r="EN87" s="46">
        <f t="shared" ca="1" si="78"/>
        <v>0</v>
      </c>
      <c r="EO87" s="46">
        <f t="shared" ca="1" si="78"/>
        <v>0</v>
      </c>
      <c r="EP87" s="46">
        <f t="shared" ca="1" si="78"/>
        <v>0</v>
      </c>
      <c r="EQ87" s="46">
        <f t="shared" ca="1" si="87"/>
        <v>0</v>
      </c>
      <c r="ER87" s="46">
        <f t="shared" ca="1" si="87"/>
        <v>0</v>
      </c>
      <c r="ES87" s="46">
        <f t="shared" ca="1" si="87"/>
        <v>0</v>
      </c>
      <c r="ET87" s="46">
        <f t="shared" ca="1" si="87"/>
        <v>0</v>
      </c>
      <c r="EU87" s="46">
        <f t="shared" ca="1" si="87"/>
        <v>0</v>
      </c>
      <c r="EV87" s="46">
        <f t="shared" ca="1" si="87"/>
        <v>0</v>
      </c>
      <c r="EW87" s="46">
        <f t="shared" ca="1" si="87"/>
        <v>0</v>
      </c>
      <c r="EX87" s="46">
        <f t="shared" ca="1" si="87"/>
        <v>0</v>
      </c>
      <c r="EY87" s="46">
        <f t="shared" ca="1" si="87"/>
        <v>0</v>
      </c>
      <c r="EZ87" s="46">
        <f t="shared" ca="1" si="87"/>
        <v>0</v>
      </c>
      <c r="FA87" s="46">
        <f t="shared" ca="1" si="87"/>
        <v>0</v>
      </c>
      <c r="FB87" s="46">
        <f t="shared" ca="1" si="87"/>
        <v>0</v>
      </c>
      <c r="FC87" s="46">
        <f t="shared" ca="1" si="87"/>
        <v>0</v>
      </c>
      <c r="FD87" s="46">
        <f t="shared" ca="1" si="87"/>
        <v>0</v>
      </c>
      <c r="FE87" s="46">
        <f t="shared" ca="1" si="87"/>
        <v>0</v>
      </c>
      <c r="FF87" s="46">
        <f t="shared" ca="1" si="87"/>
        <v>0</v>
      </c>
      <c r="FG87" s="46">
        <f t="shared" ca="1" si="79"/>
        <v>0</v>
      </c>
      <c r="FH87" s="46">
        <f t="shared" ca="1" si="79"/>
        <v>0</v>
      </c>
      <c r="FI87" s="46">
        <f t="shared" ca="1" si="79"/>
        <v>0</v>
      </c>
      <c r="FJ87" s="46">
        <f t="shared" ca="1" si="79"/>
        <v>0</v>
      </c>
      <c r="FK87" s="46">
        <f t="shared" ca="1" si="79"/>
        <v>0</v>
      </c>
      <c r="FL87" s="46">
        <f t="shared" ca="1" si="79"/>
        <v>0</v>
      </c>
      <c r="FM87" s="46">
        <f t="shared" ca="1" si="79"/>
        <v>0</v>
      </c>
      <c r="FN87" s="46">
        <f t="shared" ca="1" si="79"/>
        <v>0</v>
      </c>
      <c r="FO87" s="46">
        <f t="shared" ca="1" si="79"/>
        <v>0</v>
      </c>
      <c r="FP87" s="46">
        <f t="shared" ca="1" si="79"/>
        <v>0</v>
      </c>
      <c r="FQ87" s="46">
        <f t="shared" ca="1" si="79"/>
        <v>0</v>
      </c>
      <c r="FR87" s="46">
        <f t="shared" ca="1" si="79"/>
        <v>0</v>
      </c>
      <c r="FS87" s="46">
        <f t="shared" ca="1" si="79"/>
        <v>0</v>
      </c>
      <c r="FT87" s="46">
        <f t="shared" ca="1" si="79"/>
        <v>0</v>
      </c>
      <c r="FU87" s="46">
        <f t="shared" ca="1" si="79"/>
        <v>0</v>
      </c>
      <c r="FV87" s="46">
        <f t="shared" ca="1" si="79"/>
        <v>0</v>
      </c>
      <c r="FW87" s="46">
        <f t="shared" ca="1" si="88"/>
        <v>0</v>
      </c>
      <c r="FX87" s="46">
        <f t="shared" ca="1" si="88"/>
        <v>0</v>
      </c>
      <c r="FY87" s="46">
        <f t="shared" ca="1" si="88"/>
        <v>0</v>
      </c>
      <c r="FZ87" s="46">
        <f t="shared" ca="1" si="88"/>
        <v>0</v>
      </c>
      <c r="GA87" s="46">
        <f t="shared" ca="1" si="88"/>
        <v>0</v>
      </c>
      <c r="GB87" s="46">
        <f t="shared" ca="1" si="88"/>
        <v>0</v>
      </c>
      <c r="GC87" s="46">
        <f t="shared" ca="1" si="88"/>
        <v>0</v>
      </c>
      <c r="GD87" s="46">
        <f t="shared" ca="1" si="88"/>
        <v>0</v>
      </c>
      <c r="GE87" s="46">
        <f t="shared" ca="1" si="88"/>
        <v>0</v>
      </c>
      <c r="GF87" s="46">
        <f t="shared" ca="1" si="88"/>
        <v>0</v>
      </c>
      <c r="GG87" s="46">
        <f t="shared" ca="1" si="88"/>
        <v>0</v>
      </c>
      <c r="GH87" s="46">
        <f t="shared" ca="1" si="88"/>
        <v>0</v>
      </c>
      <c r="GI87" s="46">
        <f t="shared" ca="1" si="88"/>
        <v>0</v>
      </c>
      <c r="GJ87" s="46">
        <f t="shared" ca="1" si="88"/>
        <v>0</v>
      </c>
      <c r="GK87" s="46">
        <f t="shared" ca="1" si="88"/>
        <v>0</v>
      </c>
      <c r="GL87" s="46">
        <f t="shared" ca="1" si="88"/>
        <v>0</v>
      </c>
      <c r="GM87" s="46">
        <f t="shared" ca="1" si="80"/>
        <v>0</v>
      </c>
      <c r="GN87" s="46">
        <f t="shared" ca="1" si="80"/>
        <v>0</v>
      </c>
      <c r="GO87" s="46">
        <f t="shared" ca="1" si="80"/>
        <v>0</v>
      </c>
      <c r="GP87" s="46">
        <f t="shared" ca="1" si="80"/>
        <v>0</v>
      </c>
      <c r="GQ87" s="46">
        <f t="shared" ca="1" si="80"/>
        <v>0</v>
      </c>
      <c r="GR87" s="46">
        <f t="shared" ca="1" si="80"/>
        <v>0</v>
      </c>
      <c r="GS87" s="46">
        <f t="shared" ca="1" si="80"/>
        <v>0</v>
      </c>
      <c r="GT87" s="46">
        <f t="shared" ca="1" si="80"/>
        <v>0</v>
      </c>
      <c r="GU87" s="46">
        <f t="shared" ca="1" si="80"/>
        <v>0</v>
      </c>
      <c r="GV87" s="46">
        <f t="shared" ca="1" si="80"/>
        <v>0</v>
      </c>
      <c r="GW87" s="46">
        <f t="shared" ca="1" si="80"/>
        <v>0</v>
      </c>
      <c r="GX87" s="46">
        <f t="shared" ca="1" si="80"/>
        <v>0</v>
      </c>
      <c r="GY87" s="46">
        <f t="shared" ca="1" si="80"/>
        <v>0</v>
      </c>
      <c r="GZ87" s="46">
        <f t="shared" ca="1" si="80"/>
        <v>0</v>
      </c>
      <c r="HA87" s="46">
        <f t="shared" ca="1" si="80"/>
        <v>0</v>
      </c>
      <c r="HB87" s="46">
        <f t="shared" ca="1" si="80"/>
        <v>0</v>
      </c>
      <c r="HC87" s="46">
        <f t="shared" ca="1" si="89"/>
        <v>0</v>
      </c>
      <c r="HD87" s="46">
        <f t="shared" ca="1" si="89"/>
        <v>0</v>
      </c>
      <c r="HE87" s="46">
        <f t="shared" ca="1" si="89"/>
        <v>0</v>
      </c>
      <c r="HF87" s="46">
        <f t="shared" ca="1" si="89"/>
        <v>0</v>
      </c>
      <c r="HG87" s="46">
        <f t="shared" ca="1" si="89"/>
        <v>0</v>
      </c>
      <c r="HH87" s="46">
        <f t="shared" ca="1" si="89"/>
        <v>0</v>
      </c>
      <c r="HI87" s="46">
        <f t="shared" ca="1" si="89"/>
        <v>0</v>
      </c>
      <c r="HJ87" s="46">
        <f t="shared" ca="1" si="89"/>
        <v>0</v>
      </c>
      <c r="HK87" s="46">
        <f t="shared" ca="1" si="89"/>
        <v>0</v>
      </c>
      <c r="HL87" s="46">
        <f t="shared" ca="1" si="89"/>
        <v>0</v>
      </c>
      <c r="HM87" s="46">
        <f t="shared" ca="1" si="89"/>
        <v>0</v>
      </c>
      <c r="HN87" s="46">
        <f t="shared" ca="1" si="89"/>
        <v>0</v>
      </c>
      <c r="HO87" s="46">
        <f t="shared" ca="1" si="89"/>
        <v>0</v>
      </c>
      <c r="HP87" s="46">
        <f t="shared" ca="1" si="89"/>
        <v>0</v>
      </c>
      <c r="HQ87" s="46">
        <f t="shared" ca="1" si="89"/>
        <v>0</v>
      </c>
      <c r="HR87" s="46">
        <f t="shared" ca="1" si="89"/>
        <v>0</v>
      </c>
      <c r="HS87" s="46">
        <f t="shared" ca="1" si="81"/>
        <v>0</v>
      </c>
      <c r="HT87" s="46">
        <f t="shared" ca="1" si="81"/>
        <v>0</v>
      </c>
      <c r="HU87" s="46">
        <f t="shared" ca="1" si="81"/>
        <v>0</v>
      </c>
      <c r="HV87" s="46">
        <f t="shared" ca="1" si="81"/>
        <v>0</v>
      </c>
      <c r="HW87" s="46">
        <f t="shared" ca="1" si="81"/>
        <v>0</v>
      </c>
      <c r="HX87" s="46">
        <f t="shared" ca="1" si="81"/>
        <v>0</v>
      </c>
      <c r="HY87" s="46">
        <f t="shared" ca="1" si="81"/>
        <v>0</v>
      </c>
      <c r="HZ87" s="46">
        <f t="shared" ca="1" si="81"/>
        <v>0</v>
      </c>
      <c r="IA87" s="46">
        <f t="shared" ca="1" si="81"/>
        <v>0</v>
      </c>
      <c r="IB87" s="46">
        <f t="shared" ca="1" si="81"/>
        <v>0</v>
      </c>
      <c r="IC87" s="46">
        <f t="shared" ca="1" si="81"/>
        <v>0</v>
      </c>
      <c r="ID87" s="46">
        <f t="shared" ca="1" si="81"/>
        <v>0</v>
      </c>
      <c r="IE87" s="46">
        <f t="shared" ca="1" si="81"/>
        <v>0</v>
      </c>
      <c r="IF87" s="46">
        <f t="shared" ca="1" si="81"/>
        <v>0</v>
      </c>
      <c r="IG87" s="46">
        <f t="shared" ca="1" si="81"/>
        <v>0</v>
      </c>
      <c r="IH87" s="46">
        <f t="shared" ca="1" si="81"/>
        <v>0</v>
      </c>
      <c r="II87" s="46">
        <f t="shared" ca="1" si="90"/>
        <v>0</v>
      </c>
      <c r="IJ87" s="46">
        <f t="shared" ca="1" si="90"/>
        <v>0</v>
      </c>
      <c r="IK87" s="46">
        <f t="shared" ca="1" si="90"/>
        <v>0</v>
      </c>
      <c r="IL87" s="46">
        <f t="shared" ca="1" si="90"/>
        <v>0</v>
      </c>
      <c r="IM87" s="46">
        <f t="shared" ca="1" si="90"/>
        <v>0</v>
      </c>
      <c r="IN87" s="46">
        <f t="shared" ca="1" si="90"/>
        <v>0</v>
      </c>
      <c r="IO87" s="46">
        <f t="shared" ca="1" si="90"/>
        <v>0</v>
      </c>
      <c r="IP87" s="46">
        <f t="shared" ca="1" si="90"/>
        <v>0</v>
      </c>
      <c r="IQ87" s="46">
        <f t="shared" ca="1" si="90"/>
        <v>0</v>
      </c>
      <c r="IR87" s="46">
        <f t="shared" ca="1" si="90"/>
        <v>0</v>
      </c>
      <c r="IS87" s="46">
        <f t="shared" ca="1" si="90"/>
        <v>0</v>
      </c>
      <c r="IT87" s="46">
        <f t="shared" ca="1" si="90"/>
        <v>0</v>
      </c>
      <c r="IU87" s="46">
        <f t="shared" ca="1" si="90"/>
        <v>0</v>
      </c>
      <c r="IV87" s="46">
        <f t="shared" ca="1" si="90"/>
        <v>0</v>
      </c>
      <c r="IW87" s="46">
        <f t="shared" ca="1" si="90"/>
        <v>0</v>
      </c>
      <c r="IX87" s="46">
        <f t="shared" ca="1" si="90"/>
        <v>0</v>
      </c>
      <c r="IY87" s="46">
        <f t="shared" ca="1" si="82"/>
        <v>0</v>
      </c>
      <c r="IZ87" s="46">
        <f t="shared" ca="1" si="82"/>
        <v>0</v>
      </c>
      <c r="JA87" s="46">
        <f t="shared" ca="1" si="82"/>
        <v>0</v>
      </c>
      <c r="JB87" s="46">
        <f t="shared" ca="1" si="82"/>
        <v>0</v>
      </c>
      <c r="JC87" s="46">
        <f t="shared" ca="1" si="82"/>
        <v>0</v>
      </c>
      <c r="JD87" s="46">
        <f t="shared" ca="1" si="82"/>
        <v>0</v>
      </c>
      <c r="JE87" s="46">
        <f t="shared" ca="1" si="82"/>
        <v>0</v>
      </c>
      <c r="JF87" s="46">
        <f t="shared" ca="1" si="82"/>
        <v>0</v>
      </c>
      <c r="JG87" s="46">
        <f t="shared" ca="1" si="82"/>
        <v>0</v>
      </c>
      <c r="JH87" s="46">
        <f t="shared" ca="1" si="82"/>
        <v>0</v>
      </c>
      <c r="JI87" s="46">
        <f t="shared" ca="1" si="82"/>
        <v>0</v>
      </c>
      <c r="JJ87" s="46">
        <f t="shared" ca="1" si="82"/>
        <v>0</v>
      </c>
      <c r="JK87" s="46">
        <f t="shared" ca="1" si="82"/>
        <v>0</v>
      </c>
      <c r="JL87" s="46">
        <f t="shared" ca="1" si="82"/>
        <v>0</v>
      </c>
      <c r="JM87" s="46">
        <f t="shared" ca="1" si="82"/>
        <v>0</v>
      </c>
      <c r="JN87" s="46">
        <f t="shared" ca="1" si="82"/>
        <v>0</v>
      </c>
      <c r="JO87" s="46">
        <f t="shared" ca="1" si="91"/>
        <v>0</v>
      </c>
      <c r="JP87" s="46">
        <f t="shared" ca="1" si="91"/>
        <v>0</v>
      </c>
      <c r="JQ87" s="46">
        <f t="shared" ca="1" si="91"/>
        <v>0</v>
      </c>
      <c r="JR87" s="46">
        <f t="shared" ca="1" si="91"/>
        <v>0</v>
      </c>
      <c r="JS87" s="46">
        <f t="shared" ca="1" si="91"/>
        <v>0</v>
      </c>
      <c r="JT87" s="46">
        <f t="shared" ca="1" si="91"/>
        <v>0</v>
      </c>
      <c r="JU87" s="46">
        <f t="shared" ca="1" si="91"/>
        <v>0</v>
      </c>
      <c r="JV87" s="46">
        <f t="shared" ca="1" si="91"/>
        <v>0</v>
      </c>
      <c r="JW87" s="46">
        <f t="shared" ca="1" si="91"/>
        <v>0</v>
      </c>
      <c r="JX87" s="46">
        <f t="shared" ca="1" si="91"/>
        <v>0</v>
      </c>
      <c r="JY87" s="46">
        <f t="shared" ca="1" si="91"/>
        <v>0</v>
      </c>
      <c r="JZ87" s="46">
        <f t="shared" ca="1" si="91"/>
        <v>0</v>
      </c>
      <c r="KA87" s="46">
        <f t="shared" ca="1" si="91"/>
        <v>0</v>
      </c>
      <c r="KB87" s="46">
        <f t="shared" ca="1" si="91"/>
        <v>0</v>
      </c>
      <c r="KC87" s="46">
        <f t="shared" ca="1" si="91"/>
        <v>0</v>
      </c>
      <c r="KD87" s="46">
        <f t="shared" ca="1" si="91"/>
        <v>0</v>
      </c>
      <c r="KE87" s="46">
        <f t="shared" ca="1" si="83"/>
        <v>0</v>
      </c>
      <c r="KF87" s="46">
        <f t="shared" ca="1" si="83"/>
        <v>0</v>
      </c>
      <c r="KG87" s="46">
        <f t="shared" ca="1" si="83"/>
        <v>0</v>
      </c>
      <c r="KH87" s="46">
        <f t="shared" ca="1" si="83"/>
        <v>0</v>
      </c>
      <c r="KI87" s="46">
        <f t="shared" ca="1" si="84"/>
        <v>0</v>
      </c>
      <c r="KJ87" s="46">
        <f t="shared" ca="1" si="84"/>
        <v>0</v>
      </c>
      <c r="KK87" s="46">
        <f t="shared" ca="1" si="84"/>
        <v>0</v>
      </c>
      <c r="KL87" s="46">
        <f t="shared" ca="1" si="84"/>
        <v>0</v>
      </c>
      <c r="KM87" s="46">
        <f t="shared" ca="1" si="84"/>
        <v>0</v>
      </c>
      <c r="KN87" s="46">
        <f t="shared" ca="1" si="84"/>
        <v>0</v>
      </c>
      <c r="KO87" s="46">
        <f t="shared" ca="1" si="84"/>
        <v>0</v>
      </c>
      <c r="KP87" s="46">
        <f t="shared" ca="1" si="84"/>
        <v>0</v>
      </c>
      <c r="KQ87" s="46">
        <f t="shared" ca="1" si="84"/>
        <v>0</v>
      </c>
      <c r="KR87" s="46">
        <f t="shared" ca="1" si="84"/>
        <v>0</v>
      </c>
      <c r="KS87" s="46">
        <f t="shared" ca="1" si="84"/>
        <v>0</v>
      </c>
      <c r="KT87" s="46">
        <f t="shared" ca="1" si="84"/>
        <v>0</v>
      </c>
      <c r="KU87" s="46">
        <f t="shared" ca="1" si="84"/>
        <v>0</v>
      </c>
      <c r="KV87" s="46">
        <f t="shared" ca="1" si="92"/>
        <v>0</v>
      </c>
      <c r="KW87" s="46">
        <f t="shared" ca="1" si="92"/>
        <v>0</v>
      </c>
      <c r="KX87" s="46">
        <f t="shared" ca="1" si="92"/>
        <v>0</v>
      </c>
      <c r="KY87" s="46">
        <f t="shared" ca="1" si="92"/>
        <v>0</v>
      </c>
      <c r="KZ87" s="46">
        <f t="shared" ca="1" si="92"/>
        <v>0</v>
      </c>
      <c r="LA87" s="46">
        <f t="shared" ca="1" si="92"/>
        <v>0</v>
      </c>
      <c r="LB87" s="46">
        <f t="shared" ca="1" si="92"/>
        <v>0</v>
      </c>
      <c r="LC87" s="46">
        <f t="shared" ca="1" si="92"/>
        <v>0</v>
      </c>
      <c r="LD87" s="46">
        <f t="shared" ca="1" si="92"/>
        <v>0</v>
      </c>
      <c r="LE87" s="46">
        <f t="shared" ca="1" si="92"/>
        <v>0</v>
      </c>
      <c r="LF87" s="46">
        <f t="shared" ca="1" si="92"/>
        <v>0</v>
      </c>
      <c r="LG87" s="46">
        <f t="shared" ca="1" si="92"/>
        <v>0</v>
      </c>
      <c r="LH87" s="46">
        <f t="shared" ca="1" si="92"/>
        <v>0</v>
      </c>
      <c r="LI87" s="46">
        <f t="shared" ca="1" si="92"/>
        <v>0</v>
      </c>
      <c r="LJ87" s="46">
        <f t="shared" ca="1" si="92"/>
        <v>0</v>
      </c>
      <c r="LK87" s="46">
        <f t="shared" ca="1" si="93"/>
        <v>0</v>
      </c>
      <c r="LL87" s="46">
        <f t="shared" ca="1" si="93"/>
        <v>0</v>
      </c>
      <c r="LM87" s="46">
        <f t="shared" ca="1" si="93"/>
        <v>0</v>
      </c>
      <c r="LN87" s="46">
        <f t="shared" ca="1" si="93"/>
        <v>0</v>
      </c>
      <c r="LO87" s="46">
        <f t="shared" ca="1" si="93"/>
        <v>0</v>
      </c>
      <c r="LP87" s="46">
        <f t="shared" ca="1" si="93"/>
        <v>0</v>
      </c>
      <c r="LQ87" s="46">
        <f t="shared" ca="1" si="93"/>
        <v>0</v>
      </c>
      <c r="LR87" s="46">
        <f t="shared" ca="1" si="93"/>
        <v>0</v>
      </c>
      <c r="LS87" s="46">
        <f t="shared" ca="1" si="93"/>
        <v>0</v>
      </c>
      <c r="LT87" s="46">
        <f t="shared" ca="1" si="93"/>
        <v>0</v>
      </c>
    </row>
    <row r="88" spans="1:332" ht="24.6" customHeight="1">
      <c r="A88" s="121">
        <v>27</v>
      </c>
      <c r="B88" s="19"/>
      <c r="C88" s="21"/>
      <c r="D88" s="21"/>
      <c r="E88" s="215" t="str">
        <f t="shared" ca="1" si="25"/>
        <v/>
      </c>
      <c r="F88" s="215">
        <f t="shared" ca="1" si="26"/>
        <v>0</v>
      </c>
      <c r="G88" s="218"/>
      <c r="H88" s="217" t="str">
        <f t="shared" si="27"/>
        <v>Falta(n) Fecha(s)</v>
      </c>
      <c r="I88" s="72"/>
      <c r="J88" s="72"/>
      <c r="K88" s="72"/>
      <c r="L88" s="72"/>
      <c r="M88" s="72"/>
      <c r="N88" s="72"/>
      <c r="O88" s="72"/>
      <c r="P88" s="72"/>
      <c r="Q88" s="210" t="str" cm="1">
        <f t="array" ref="Q88">IF(SUM(COUNTIF(J88:P88,{"SI","NO APLICA"}))=0,
   "",
   IF(SUM(COUNTIF(J88:P88,{"SI","NO APLICA"}))=COLUMNS(J88:P88),
      "CUMPLE",
      "NO CUMPLE"))</f>
        <v/>
      </c>
      <c r="R88" s="72"/>
      <c r="S88" s="19"/>
      <c r="T88" s="72"/>
      <c r="U88" s="19"/>
      <c r="V88" s="72"/>
      <c r="W88" s="72"/>
      <c r="X88" s="72"/>
      <c r="Y88" s="210" t="str">
        <f t="shared" si="70"/>
        <v/>
      </c>
      <c r="Z88" s="211" t="str">
        <f t="shared" si="71"/>
        <v/>
      </c>
      <c r="AA88" s="476"/>
      <c r="AB88" s="477"/>
      <c r="AD88" s="122" t="str">
        <f t="shared" ca="1" si="28"/>
        <v/>
      </c>
      <c r="AE88" s="122" t="str">
        <f t="shared" ca="1" si="28"/>
        <v/>
      </c>
      <c r="AF88" s="123">
        <f t="shared" ca="1" si="28"/>
        <v>0</v>
      </c>
      <c r="AG88" s="122" t="str">
        <f t="shared" ca="1" si="29"/>
        <v/>
      </c>
      <c r="AH88" s="122" t="str">
        <f t="shared" ca="1" si="29"/>
        <v/>
      </c>
      <c r="AI88" s="123">
        <f t="shared" ca="1" si="29"/>
        <v>0</v>
      </c>
      <c r="AW88" s="46" t="str">
        <f t="shared" ca="1" si="30"/>
        <v/>
      </c>
      <c r="AX88" s="46">
        <f t="shared" ca="1" si="30"/>
        <v>1</v>
      </c>
      <c r="AY88" s="96">
        <v>27</v>
      </c>
      <c r="AZ88" s="47" t="str">
        <f t="shared" ca="1" si="31"/>
        <v/>
      </c>
      <c r="BA88" s="47">
        <f t="shared" ca="1" si="32"/>
        <v>0</v>
      </c>
      <c r="BB88" s="90" t="str">
        <f t="shared" si="33"/>
        <v/>
      </c>
      <c r="BC88" s="124">
        <v>27</v>
      </c>
      <c r="BD88" s="125">
        <f t="shared" ca="1" si="34"/>
        <v>1</v>
      </c>
      <c r="BE88" s="126">
        <f t="shared" ca="1" si="35"/>
        <v>1</v>
      </c>
      <c r="BF88" s="90">
        <f t="shared" ca="1" si="36"/>
        <v>0</v>
      </c>
      <c r="BG88" s="90">
        <f t="shared" ca="1" si="75"/>
        <v>0</v>
      </c>
      <c r="BH88" s="90" t="str">
        <f t="shared" ca="1" si="72"/>
        <v/>
      </c>
      <c r="BI88" s="90" t="e">
        <f t="shared" ca="1" si="37"/>
        <v>#NUM!</v>
      </c>
      <c r="BJ88" s="90" t="str">
        <f t="shared" ca="1" si="38"/>
        <v/>
      </c>
      <c r="BK88" s="127">
        <f t="shared" ca="1" si="39"/>
        <v>0</v>
      </c>
      <c r="BL88" s="128" t="e">
        <f t="shared" ca="1" si="40"/>
        <v>#NUM!</v>
      </c>
      <c r="BM88" s="128" t="e">
        <f t="shared" ca="1" si="41"/>
        <v>#NUM!</v>
      </c>
      <c r="BN88" s="128" t="str">
        <f t="shared" ca="1" si="42"/>
        <v/>
      </c>
      <c r="BO88" s="128" t="str">
        <f t="shared" ca="1" si="73"/>
        <v/>
      </c>
      <c r="BP88" s="90">
        <f t="shared" ca="1" si="43"/>
        <v>0</v>
      </c>
      <c r="BQ88" s="90">
        <f t="shared" ca="1" si="44"/>
        <v>0</v>
      </c>
      <c r="BR88" s="90">
        <f t="shared" ca="1" si="76"/>
        <v>0</v>
      </c>
      <c r="BS88" s="90" t="str">
        <f t="shared" ca="1" si="45"/>
        <v/>
      </c>
      <c r="BT88" s="90" t="e">
        <f t="shared" ca="1" si="46"/>
        <v>#NUM!</v>
      </c>
      <c r="BU88" s="90" t="e">
        <f t="shared" ca="1" si="47"/>
        <v>#NUM!</v>
      </c>
      <c r="BV88" s="127">
        <f t="shared" ca="1" si="48"/>
        <v>0</v>
      </c>
      <c r="BW88" s="128" t="e">
        <f t="shared" ca="1" si="49"/>
        <v>#NUM!</v>
      </c>
      <c r="BX88" s="128" t="e">
        <f t="shared" ca="1" si="50"/>
        <v>#NUM!</v>
      </c>
      <c r="BY88" s="128" t="str">
        <f t="shared" ca="1" si="51"/>
        <v/>
      </c>
      <c r="BZ88" s="128" t="str">
        <f t="shared" ca="1" si="74"/>
        <v/>
      </c>
      <c r="CA88" s="90">
        <f t="shared" ca="1" si="52"/>
        <v>0</v>
      </c>
      <c r="CB88" s="90"/>
      <c r="CC88" s="90"/>
      <c r="CD88" s="129"/>
      <c r="CE88" s="130">
        <f t="shared" ca="1" si="53"/>
        <v>0</v>
      </c>
      <c r="CF88" s="46">
        <f t="shared" ca="1" si="85"/>
        <v>0</v>
      </c>
      <c r="CG88" s="46">
        <f t="shared" ca="1" si="85"/>
        <v>0</v>
      </c>
      <c r="CH88" s="46">
        <f t="shared" ca="1" si="85"/>
        <v>0</v>
      </c>
      <c r="CI88" s="46">
        <f t="shared" ca="1" si="85"/>
        <v>0</v>
      </c>
      <c r="CJ88" s="46">
        <f t="shared" ca="1" si="85"/>
        <v>0</v>
      </c>
      <c r="CK88" s="46">
        <f t="shared" ca="1" si="85"/>
        <v>0</v>
      </c>
      <c r="CL88" s="46">
        <f t="shared" ca="1" si="85"/>
        <v>0</v>
      </c>
      <c r="CM88" s="46">
        <f t="shared" ca="1" si="85"/>
        <v>0</v>
      </c>
      <c r="CN88" s="46">
        <f t="shared" ca="1" si="85"/>
        <v>0</v>
      </c>
      <c r="CO88" s="46">
        <f t="shared" ca="1" si="85"/>
        <v>0</v>
      </c>
      <c r="CP88" s="46">
        <f t="shared" ca="1" si="85"/>
        <v>0</v>
      </c>
      <c r="CQ88" s="46">
        <f t="shared" ca="1" si="85"/>
        <v>0</v>
      </c>
      <c r="CR88" s="46">
        <f t="shared" ca="1" si="85"/>
        <v>0</v>
      </c>
      <c r="CS88" s="46">
        <f t="shared" ca="1" si="85"/>
        <v>0</v>
      </c>
      <c r="CT88" s="46">
        <f t="shared" ca="1" si="85"/>
        <v>0</v>
      </c>
      <c r="CU88" s="46">
        <f t="shared" ca="1" si="85"/>
        <v>0</v>
      </c>
      <c r="CV88" s="46">
        <f t="shared" ca="1" si="77"/>
        <v>0</v>
      </c>
      <c r="CW88" s="46">
        <f t="shared" ca="1" si="77"/>
        <v>0</v>
      </c>
      <c r="CX88" s="46">
        <f t="shared" ca="1" si="77"/>
        <v>0</v>
      </c>
      <c r="CY88" s="46">
        <f t="shared" ca="1" si="77"/>
        <v>0</v>
      </c>
      <c r="CZ88" s="46">
        <f t="shared" ca="1" si="77"/>
        <v>0</v>
      </c>
      <c r="DA88" s="46">
        <f t="shared" ca="1" si="77"/>
        <v>0</v>
      </c>
      <c r="DB88" s="46">
        <f t="shared" ca="1" si="77"/>
        <v>0</v>
      </c>
      <c r="DC88" s="46">
        <f t="shared" ca="1" si="77"/>
        <v>0</v>
      </c>
      <c r="DD88" s="46">
        <f t="shared" ca="1" si="77"/>
        <v>0</v>
      </c>
      <c r="DE88" s="46">
        <f t="shared" ca="1" si="77"/>
        <v>0</v>
      </c>
      <c r="DF88" s="46">
        <f t="shared" ca="1" si="77"/>
        <v>0</v>
      </c>
      <c r="DG88" s="46">
        <f t="shared" ca="1" si="77"/>
        <v>0</v>
      </c>
      <c r="DH88" s="46">
        <f t="shared" ca="1" si="77"/>
        <v>0</v>
      </c>
      <c r="DI88" s="46">
        <f t="shared" ca="1" si="77"/>
        <v>0</v>
      </c>
      <c r="DJ88" s="46">
        <f t="shared" ca="1" si="77"/>
        <v>0</v>
      </c>
      <c r="DK88" s="46">
        <f t="shared" ca="1" si="86"/>
        <v>0</v>
      </c>
      <c r="DL88" s="46">
        <f t="shared" ca="1" si="86"/>
        <v>0</v>
      </c>
      <c r="DM88" s="46">
        <f t="shared" ca="1" si="86"/>
        <v>0</v>
      </c>
      <c r="DN88" s="46">
        <f t="shared" ca="1" si="86"/>
        <v>0</v>
      </c>
      <c r="DO88" s="46">
        <f t="shared" ca="1" si="86"/>
        <v>0</v>
      </c>
      <c r="DP88" s="46">
        <f t="shared" ca="1" si="86"/>
        <v>0</v>
      </c>
      <c r="DQ88" s="46">
        <f t="shared" ca="1" si="86"/>
        <v>0</v>
      </c>
      <c r="DR88" s="46">
        <f t="shared" ca="1" si="86"/>
        <v>0</v>
      </c>
      <c r="DS88" s="46">
        <f t="shared" ca="1" si="86"/>
        <v>0</v>
      </c>
      <c r="DT88" s="46">
        <f t="shared" ca="1" si="86"/>
        <v>0</v>
      </c>
      <c r="DU88" s="46">
        <f t="shared" ca="1" si="86"/>
        <v>0</v>
      </c>
      <c r="DV88" s="46">
        <f t="shared" ca="1" si="86"/>
        <v>0</v>
      </c>
      <c r="DW88" s="46">
        <f t="shared" ca="1" si="86"/>
        <v>0</v>
      </c>
      <c r="DX88" s="46">
        <f t="shared" ca="1" si="86"/>
        <v>0</v>
      </c>
      <c r="DY88" s="46">
        <f t="shared" ca="1" si="86"/>
        <v>0</v>
      </c>
      <c r="DZ88" s="46">
        <f t="shared" ca="1" si="86"/>
        <v>0</v>
      </c>
      <c r="EA88" s="46">
        <f t="shared" ca="1" si="78"/>
        <v>0</v>
      </c>
      <c r="EB88" s="46">
        <f t="shared" ca="1" si="78"/>
        <v>0</v>
      </c>
      <c r="EC88" s="46">
        <f t="shared" ca="1" si="78"/>
        <v>0</v>
      </c>
      <c r="ED88" s="46">
        <f t="shared" ca="1" si="78"/>
        <v>0</v>
      </c>
      <c r="EE88" s="46">
        <f t="shared" ca="1" si="78"/>
        <v>0</v>
      </c>
      <c r="EF88" s="46">
        <f t="shared" ca="1" si="78"/>
        <v>0</v>
      </c>
      <c r="EG88" s="46">
        <f t="shared" ca="1" si="78"/>
        <v>0</v>
      </c>
      <c r="EH88" s="46">
        <f t="shared" ca="1" si="78"/>
        <v>0</v>
      </c>
      <c r="EI88" s="46">
        <f t="shared" ca="1" si="78"/>
        <v>0</v>
      </c>
      <c r="EJ88" s="46">
        <f t="shared" ca="1" si="78"/>
        <v>0</v>
      </c>
      <c r="EK88" s="46">
        <f t="shared" ca="1" si="78"/>
        <v>0</v>
      </c>
      <c r="EL88" s="46">
        <f t="shared" ca="1" si="78"/>
        <v>0</v>
      </c>
      <c r="EM88" s="46">
        <f t="shared" ca="1" si="78"/>
        <v>0</v>
      </c>
      <c r="EN88" s="46">
        <f t="shared" ca="1" si="78"/>
        <v>0</v>
      </c>
      <c r="EO88" s="46">
        <f t="shared" ca="1" si="78"/>
        <v>0</v>
      </c>
      <c r="EP88" s="46">
        <f t="shared" ca="1" si="78"/>
        <v>0</v>
      </c>
      <c r="EQ88" s="46">
        <f t="shared" ca="1" si="87"/>
        <v>0</v>
      </c>
      <c r="ER88" s="46">
        <f t="shared" ca="1" si="87"/>
        <v>0</v>
      </c>
      <c r="ES88" s="46">
        <f t="shared" ca="1" si="87"/>
        <v>0</v>
      </c>
      <c r="ET88" s="46">
        <f t="shared" ca="1" si="87"/>
        <v>0</v>
      </c>
      <c r="EU88" s="46">
        <f t="shared" ca="1" si="87"/>
        <v>0</v>
      </c>
      <c r="EV88" s="46">
        <f t="shared" ca="1" si="87"/>
        <v>0</v>
      </c>
      <c r="EW88" s="46">
        <f t="shared" ca="1" si="87"/>
        <v>0</v>
      </c>
      <c r="EX88" s="46">
        <f t="shared" ca="1" si="87"/>
        <v>0</v>
      </c>
      <c r="EY88" s="46">
        <f t="shared" ca="1" si="87"/>
        <v>0</v>
      </c>
      <c r="EZ88" s="46">
        <f t="shared" ca="1" si="87"/>
        <v>0</v>
      </c>
      <c r="FA88" s="46">
        <f t="shared" ca="1" si="87"/>
        <v>0</v>
      </c>
      <c r="FB88" s="46">
        <f t="shared" ca="1" si="87"/>
        <v>0</v>
      </c>
      <c r="FC88" s="46">
        <f t="shared" ca="1" si="87"/>
        <v>0</v>
      </c>
      <c r="FD88" s="46">
        <f t="shared" ca="1" si="87"/>
        <v>0</v>
      </c>
      <c r="FE88" s="46">
        <f t="shared" ca="1" si="87"/>
        <v>0</v>
      </c>
      <c r="FF88" s="46">
        <f t="shared" ca="1" si="87"/>
        <v>0</v>
      </c>
      <c r="FG88" s="46">
        <f t="shared" ca="1" si="79"/>
        <v>0</v>
      </c>
      <c r="FH88" s="46">
        <f t="shared" ca="1" si="79"/>
        <v>0</v>
      </c>
      <c r="FI88" s="46">
        <f t="shared" ca="1" si="79"/>
        <v>0</v>
      </c>
      <c r="FJ88" s="46">
        <f t="shared" ca="1" si="79"/>
        <v>0</v>
      </c>
      <c r="FK88" s="46">
        <f t="shared" ca="1" si="79"/>
        <v>0</v>
      </c>
      <c r="FL88" s="46">
        <f t="shared" ca="1" si="79"/>
        <v>0</v>
      </c>
      <c r="FM88" s="46">
        <f t="shared" ca="1" si="79"/>
        <v>0</v>
      </c>
      <c r="FN88" s="46">
        <f t="shared" ca="1" si="79"/>
        <v>0</v>
      </c>
      <c r="FO88" s="46">
        <f t="shared" ca="1" si="79"/>
        <v>0</v>
      </c>
      <c r="FP88" s="46">
        <f t="shared" ca="1" si="79"/>
        <v>0</v>
      </c>
      <c r="FQ88" s="46">
        <f t="shared" ca="1" si="79"/>
        <v>0</v>
      </c>
      <c r="FR88" s="46">
        <f t="shared" ca="1" si="79"/>
        <v>0</v>
      </c>
      <c r="FS88" s="46">
        <f t="shared" ca="1" si="79"/>
        <v>0</v>
      </c>
      <c r="FT88" s="46">
        <f t="shared" ca="1" si="79"/>
        <v>0</v>
      </c>
      <c r="FU88" s="46">
        <f t="shared" ca="1" si="79"/>
        <v>0</v>
      </c>
      <c r="FV88" s="46">
        <f t="shared" ca="1" si="79"/>
        <v>0</v>
      </c>
      <c r="FW88" s="46">
        <f t="shared" ca="1" si="88"/>
        <v>0</v>
      </c>
      <c r="FX88" s="46">
        <f t="shared" ca="1" si="88"/>
        <v>0</v>
      </c>
      <c r="FY88" s="46">
        <f t="shared" ca="1" si="88"/>
        <v>0</v>
      </c>
      <c r="FZ88" s="46">
        <f t="shared" ca="1" si="88"/>
        <v>0</v>
      </c>
      <c r="GA88" s="46">
        <f t="shared" ca="1" si="88"/>
        <v>0</v>
      </c>
      <c r="GB88" s="46">
        <f t="shared" ca="1" si="88"/>
        <v>0</v>
      </c>
      <c r="GC88" s="46">
        <f t="shared" ca="1" si="88"/>
        <v>0</v>
      </c>
      <c r="GD88" s="46">
        <f t="shared" ca="1" si="88"/>
        <v>0</v>
      </c>
      <c r="GE88" s="46">
        <f t="shared" ca="1" si="88"/>
        <v>0</v>
      </c>
      <c r="GF88" s="46">
        <f t="shared" ca="1" si="88"/>
        <v>0</v>
      </c>
      <c r="GG88" s="46">
        <f t="shared" ca="1" si="88"/>
        <v>0</v>
      </c>
      <c r="GH88" s="46">
        <f t="shared" ca="1" si="88"/>
        <v>0</v>
      </c>
      <c r="GI88" s="46">
        <f t="shared" ca="1" si="88"/>
        <v>0</v>
      </c>
      <c r="GJ88" s="46">
        <f t="shared" ca="1" si="88"/>
        <v>0</v>
      </c>
      <c r="GK88" s="46">
        <f t="shared" ca="1" si="88"/>
        <v>0</v>
      </c>
      <c r="GL88" s="46">
        <f t="shared" ca="1" si="88"/>
        <v>0</v>
      </c>
      <c r="GM88" s="46">
        <f t="shared" ca="1" si="80"/>
        <v>0</v>
      </c>
      <c r="GN88" s="46">
        <f t="shared" ca="1" si="80"/>
        <v>0</v>
      </c>
      <c r="GO88" s="46">
        <f t="shared" ca="1" si="80"/>
        <v>0</v>
      </c>
      <c r="GP88" s="46">
        <f t="shared" ca="1" si="80"/>
        <v>0</v>
      </c>
      <c r="GQ88" s="46">
        <f t="shared" ca="1" si="80"/>
        <v>0</v>
      </c>
      <c r="GR88" s="46">
        <f t="shared" ca="1" si="80"/>
        <v>0</v>
      </c>
      <c r="GS88" s="46">
        <f t="shared" ca="1" si="80"/>
        <v>0</v>
      </c>
      <c r="GT88" s="46">
        <f t="shared" ca="1" si="80"/>
        <v>0</v>
      </c>
      <c r="GU88" s="46">
        <f t="shared" ca="1" si="80"/>
        <v>0</v>
      </c>
      <c r="GV88" s="46">
        <f t="shared" ca="1" si="80"/>
        <v>0</v>
      </c>
      <c r="GW88" s="46">
        <f t="shared" ca="1" si="80"/>
        <v>0</v>
      </c>
      <c r="GX88" s="46">
        <f t="shared" ca="1" si="80"/>
        <v>0</v>
      </c>
      <c r="GY88" s="46">
        <f t="shared" ca="1" si="80"/>
        <v>0</v>
      </c>
      <c r="GZ88" s="46">
        <f t="shared" ca="1" si="80"/>
        <v>0</v>
      </c>
      <c r="HA88" s="46">
        <f t="shared" ca="1" si="80"/>
        <v>0</v>
      </c>
      <c r="HB88" s="46">
        <f t="shared" ca="1" si="80"/>
        <v>0</v>
      </c>
      <c r="HC88" s="46">
        <f t="shared" ca="1" si="89"/>
        <v>0</v>
      </c>
      <c r="HD88" s="46">
        <f t="shared" ca="1" si="89"/>
        <v>0</v>
      </c>
      <c r="HE88" s="46">
        <f t="shared" ca="1" si="89"/>
        <v>0</v>
      </c>
      <c r="HF88" s="46">
        <f t="shared" ca="1" si="89"/>
        <v>0</v>
      </c>
      <c r="HG88" s="46">
        <f t="shared" ca="1" si="89"/>
        <v>0</v>
      </c>
      <c r="HH88" s="46">
        <f t="shared" ca="1" si="89"/>
        <v>0</v>
      </c>
      <c r="HI88" s="46">
        <f t="shared" ca="1" si="89"/>
        <v>0</v>
      </c>
      <c r="HJ88" s="46">
        <f t="shared" ca="1" si="89"/>
        <v>0</v>
      </c>
      <c r="HK88" s="46">
        <f t="shared" ca="1" si="89"/>
        <v>0</v>
      </c>
      <c r="HL88" s="46">
        <f t="shared" ca="1" si="89"/>
        <v>0</v>
      </c>
      <c r="HM88" s="46">
        <f t="shared" ca="1" si="89"/>
        <v>0</v>
      </c>
      <c r="HN88" s="46">
        <f t="shared" ca="1" si="89"/>
        <v>0</v>
      </c>
      <c r="HO88" s="46">
        <f t="shared" ca="1" si="89"/>
        <v>0</v>
      </c>
      <c r="HP88" s="46">
        <f t="shared" ca="1" si="89"/>
        <v>0</v>
      </c>
      <c r="HQ88" s="46">
        <f t="shared" ca="1" si="89"/>
        <v>0</v>
      </c>
      <c r="HR88" s="46">
        <f t="shared" ca="1" si="89"/>
        <v>0</v>
      </c>
      <c r="HS88" s="46">
        <f t="shared" ca="1" si="81"/>
        <v>0</v>
      </c>
      <c r="HT88" s="46">
        <f t="shared" ca="1" si="81"/>
        <v>0</v>
      </c>
      <c r="HU88" s="46">
        <f t="shared" ca="1" si="81"/>
        <v>0</v>
      </c>
      <c r="HV88" s="46">
        <f t="shared" ca="1" si="81"/>
        <v>0</v>
      </c>
      <c r="HW88" s="46">
        <f t="shared" ca="1" si="81"/>
        <v>0</v>
      </c>
      <c r="HX88" s="46">
        <f t="shared" ca="1" si="81"/>
        <v>0</v>
      </c>
      <c r="HY88" s="46">
        <f t="shared" ca="1" si="81"/>
        <v>0</v>
      </c>
      <c r="HZ88" s="46">
        <f t="shared" ca="1" si="81"/>
        <v>0</v>
      </c>
      <c r="IA88" s="46">
        <f t="shared" ca="1" si="81"/>
        <v>0</v>
      </c>
      <c r="IB88" s="46">
        <f t="shared" ca="1" si="81"/>
        <v>0</v>
      </c>
      <c r="IC88" s="46">
        <f t="shared" ca="1" si="81"/>
        <v>0</v>
      </c>
      <c r="ID88" s="46">
        <f t="shared" ca="1" si="81"/>
        <v>0</v>
      </c>
      <c r="IE88" s="46">
        <f t="shared" ca="1" si="81"/>
        <v>0</v>
      </c>
      <c r="IF88" s="46">
        <f t="shared" ca="1" si="81"/>
        <v>0</v>
      </c>
      <c r="IG88" s="46">
        <f t="shared" ca="1" si="81"/>
        <v>0</v>
      </c>
      <c r="IH88" s="46">
        <f t="shared" ca="1" si="81"/>
        <v>0</v>
      </c>
      <c r="II88" s="46">
        <f t="shared" ca="1" si="90"/>
        <v>0</v>
      </c>
      <c r="IJ88" s="46">
        <f t="shared" ca="1" si="90"/>
        <v>0</v>
      </c>
      <c r="IK88" s="46">
        <f t="shared" ca="1" si="90"/>
        <v>0</v>
      </c>
      <c r="IL88" s="46">
        <f t="shared" ca="1" si="90"/>
        <v>0</v>
      </c>
      <c r="IM88" s="46">
        <f t="shared" ca="1" si="90"/>
        <v>0</v>
      </c>
      <c r="IN88" s="46">
        <f t="shared" ca="1" si="90"/>
        <v>0</v>
      </c>
      <c r="IO88" s="46">
        <f t="shared" ca="1" si="90"/>
        <v>0</v>
      </c>
      <c r="IP88" s="46">
        <f t="shared" ca="1" si="90"/>
        <v>0</v>
      </c>
      <c r="IQ88" s="46">
        <f t="shared" ca="1" si="90"/>
        <v>0</v>
      </c>
      <c r="IR88" s="46">
        <f t="shared" ca="1" si="90"/>
        <v>0</v>
      </c>
      <c r="IS88" s="46">
        <f t="shared" ca="1" si="90"/>
        <v>0</v>
      </c>
      <c r="IT88" s="46">
        <f t="shared" ca="1" si="90"/>
        <v>0</v>
      </c>
      <c r="IU88" s="46">
        <f t="shared" ca="1" si="90"/>
        <v>0</v>
      </c>
      <c r="IV88" s="46">
        <f t="shared" ca="1" si="90"/>
        <v>0</v>
      </c>
      <c r="IW88" s="46">
        <f t="shared" ca="1" si="90"/>
        <v>0</v>
      </c>
      <c r="IX88" s="46">
        <f t="shared" ca="1" si="90"/>
        <v>0</v>
      </c>
      <c r="IY88" s="46">
        <f t="shared" ca="1" si="82"/>
        <v>0</v>
      </c>
      <c r="IZ88" s="46">
        <f t="shared" ca="1" si="82"/>
        <v>0</v>
      </c>
      <c r="JA88" s="46">
        <f t="shared" ca="1" si="82"/>
        <v>0</v>
      </c>
      <c r="JB88" s="46">
        <f t="shared" ca="1" si="82"/>
        <v>0</v>
      </c>
      <c r="JC88" s="46">
        <f t="shared" ca="1" si="82"/>
        <v>0</v>
      </c>
      <c r="JD88" s="46">
        <f t="shared" ca="1" si="82"/>
        <v>0</v>
      </c>
      <c r="JE88" s="46">
        <f t="shared" ca="1" si="82"/>
        <v>0</v>
      </c>
      <c r="JF88" s="46">
        <f t="shared" ca="1" si="82"/>
        <v>0</v>
      </c>
      <c r="JG88" s="46">
        <f t="shared" ca="1" si="82"/>
        <v>0</v>
      </c>
      <c r="JH88" s="46">
        <f t="shared" ca="1" si="82"/>
        <v>0</v>
      </c>
      <c r="JI88" s="46">
        <f t="shared" ca="1" si="82"/>
        <v>0</v>
      </c>
      <c r="JJ88" s="46">
        <f t="shared" ca="1" si="82"/>
        <v>0</v>
      </c>
      <c r="JK88" s="46">
        <f t="shared" ca="1" si="82"/>
        <v>0</v>
      </c>
      <c r="JL88" s="46">
        <f t="shared" ca="1" si="82"/>
        <v>0</v>
      </c>
      <c r="JM88" s="46">
        <f t="shared" ca="1" si="82"/>
        <v>0</v>
      </c>
      <c r="JN88" s="46">
        <f t="shared" ca="1" si="82"/>
        <v>0</v>
      </c>
      <c r="JO88" s="46">
        <f t="shared" ca="1" si="91"/>
        <v>0</v>
      </c>
      <c r="JP88" s="46">
        <f t="shared" ca="1" si="91"/>
        <v>0</v>
      </c>
      <c r="JQ88" s="46">
        <f t="shared" ca="1" si="91"/>
        <v>0</v>
      </c>
      <c r="JR88" s="46">
        <f t="shared" ca="1" si="91"/>
        <v>0</v>
      </c>
      <c r="JS88" s="46">
        <f t="shared" ca="1" si="91"/>
        <v>0</v>
      </c>
      <c r="JT88" s="46">
        <f t="shared" ca="1" si="91"/>
        <v>0</v>
      </c>
      <c r="JU88" s="46">
        <f t="shared" ca="1" si="91"/>
        <v>0</v>
      </c>
      <c r="JV88" s="46">
        <f t="shared" ca="1" si="91"/>
        <v>0</v>
      </c>
      <c r="JW88" s="46">
        <f t="shared" ca="1" si="91"/>
        <v>0</v>
      </c>
      <c r="JX88" s="46">
        <f t="shared" ca="1" si="91"/>
        <v>0</v>
      </c>
      <c r="JY88" s="46">
        <f t="shared" ca="1" si="91"/>
        <v>0</v>
      </c>
      <c r="JZ88" s="46">
        <f t="shared" ca="1" si="91"/>
        <v>0</v>
      </c>
      <c r="KA88" s="46">
        <f t="shared" ca="1" si="91"/>
        <v>0</v>
      </c>
      <c r="KB88" s="46">
        <f t="shared" ca="1" si="91"/>
        <v>0</v>
      </c>
      <c r="KC88" s="46">
        <f t="shared" ca="1" si="91"/>
        <v>0</v>
      </c>
      <c r="KD88" s="46">
        <f t="shared" ca="1" si="91"/>
        <v>0</v>
      </c>
      <c r="KE88" s="46">
        <f t="shared" ca="1" si="83"/>
        <v>0</v>
      </c>
      <c r="KF88" s="46">
        <f t="shared" ca="1" si="83"/>
        <v>0</v>
      </c>
      <c r="KG88" s="46">
        <f t="shared" ca="1" si="83"/>
        <v>0</v>
      </c>
      <c r="KH88" s="46">
        <f t="shared" ca="1" si="83"/>
        <v>0</v>
      </c>
      <c r="KI88" s="46">
        <f t="shared" ca="1" si="84"/>
        <v>0</v>
      </c>
      <c r="KJ88" s="46">
        <f t="shared" ca="1" si="84"/>
        <v>0</v>
      </c>
      <c r="KK88" s="46">
        <f t="shared" ca="1" si="84"/>
        <v>0</v>
      </c>
      <c r="KL88" s="46">
        <f t="shared" ca="1" si="84"/>
        <v>0</v>
      </c>
      <c r="KM88" s="46">
        <f t="shared" ca="1" si="84"/>
        <v>0</v>
      </c>
      <c r="KN88" s="46">
        <f t="shared" ca="1" si="84"/>
        <v>0</v>
      </c>
      <c r="KO88" s="46">
        <f t="shared" ca="1" si="84"/>
        <v>0</v>
      </c>
      <c r="KP88" s="46">
        <f t="shared" ca="1" si="84"/>
        <v>0</v>
      </c>
      <c r="KQ88" s="46">
        <f t="shared" ca="1" si="84"/>
        <v>0</v>
      </c>
      <c r="KR88" s="46">
        <f t="shared" ca="1" si="84"/>
        <v>0</v>
      </c>
      <c r="KS88" s="46">
        <f t="shared" ca="1" si="84"/>
        <v>0</v>
      </c>
      <c r="KT88" s="46">
        <f t="shared" ca="1" si="84"/>
        <v>0</v>
      </c>
      <c r="KU88" s="46">
        <f t="shared" ca="1" si="84"/>
        <v>0</v>
      </c>
      <c r="KV88" s="46">
        <f t="shared" ca="1" si="92"/>
        <v>0</v>
      </c>
      <c r="KW88" s="46">
        <f t="shared" ca="1" si="92"/>
        <v>0</v>
      </c>
      <c r="KX88" s="46">
        <f t="shared" ca="1" si="92"/>
        <v>0</v>
      </c>
      <c r="KY88" s="46">
        <f t="shared" ca="1" si="92"/>
        <v>0</v>
      </c>
      <c r="KZ88" s="46">
        <f t="shared" ca="1" si="92"/>
        <v>0</v>
      </c>
      <c r="LA88" s="46">
        <f t="shared" ca="1" si="92"/>
        <v>0</v>
      </c>
      <c r="LB88" s="46">
        <f t="shared" ca="1" si="92"/>
        <v>0</v>
      </c>
      <c r="LC88" s="46">
        <f t="shared" ca="1" si="92"/>
        <v>0</v>
      </c>
      <c r="LD88" s="46">
        <f t="shared" ca="1" si="92"/>
        <v>0</v>
      </c>
      <c r="LE88" s="46">
        <f t="shared" ca="1" si="92"/>
        <v>0</v>
      </c>
      <c r="LF88" s="46">
        <f t="shared" ca="1" si="92"/>
        <v>0</v>
      </c>
      <c r="LG88" s="46">
        <f t="shared" ca="1" si="92"/>
        <v>0</v>
      </c>
      <c r="LH88" s="46">
        <f t="shared" ca="1" si="92"/>
        <v>0</v>
      </c>
      <c r="LI88" s="46">
        <f t="shared" ca="1" si="92"/>
        <v>0</v>
      </c>
      <c r="LJ88" s="46">
        <f t="shared" ca="1" si="92"/>
        <v>0</v>
      </c>
      <c r="LK88" s="46">
        <f t="shared" ca="1" si="93"/>
        <v>0</v>
      </c>
      <c r="LL88" s="46">
        <f t="shared" ca="1" si="93"/>
        <v>0</v>
      </c>
      <c r="LM88" s="46">
        <f t="shared" ca="1" si="93"/>
        <v>0</v>
      </c>
      <c r="LN88" s="46">
        <f t="shared" ca="1" si="93"/>
        <v>0</v>
      </c>
      <c r="LO88" s="46">
        <f t="shared" ca="1" si="93"/>
        <v>0</v>
      </c>
      <c r="LP88" s="46">
        <f t="shared" ca="1" si="93"/>
        <v>0</v>
      </c>
      <c r="LQ88" s="46">
        <f t="shared" ca="1" si="93"/>
        <v>0</v>
      </c>
      <c r="LR88" s="46">
        <f t="shared" ca="1" si="93"/>
        <v>0</v>
      </c>
      <c r="LS88" s="46">
        <f t="shared" ca="1" si="93"/>
        <v>0</v>
      </c>
      <c r="LT88" s="46">
        <f t="shared" ca="1" si="93"/>
        <v>0</v>
      </c>
    </row>
    <row r="89" spans="1:332" ht="24.6" customHeight="1">
      <c r="A89" s="121">
        <v>28</v>
      </c>
      <c r="B89" s="19"/>
      <c r="C89" s="21"/>
      <c r="D89" s="21"/>
      <c r="E89" s="215" t="str">
        <f t="shared" ca="1" si="25"/>
        <v/>
      </c>
      <c r="F89" s="215">
        <f t="shared" ca="1" si="26"/>
        <v>0</v>
      </c>
      <c r="G89" s="218"/>
      <c r="H89" s="217" t="str">
        <f t="shared" si="27"/>
        <v>Falta(n) Fecha(s)</v>
      </c>
      <c r="I89" s="72"/>
      <c r="J89" s="72"/>
      <c r="K89" s="72"/>
      <c r="L89" s="72"/>
      <c r="M89" s="72"/>
      <c r="N89" s="72"/>
      <c r="O89" s="72"/>
      <c r="P89" s="72"/>
      <c r="Q89" s="210" t="str" cm="1">
        <f t="array" ref="Q89">IF(SUM(COUNTIF(J89:P89,{"SI","NO APLICA"}))=0,
   "",
   IF(SUM(COUNTIF(J89:P89,{"SI","NO APLICA"}))=COLUMNS(J89:P89),
      "CUMPLE",
      "NO CUMPLE"))</f>
        <v/>
      </c>
      <c r="R89" s="72"/>
      <c r="S89" s="19"/>
      <c r="T89" s="72"/>
      <c r="U89" s="19"/>
      <c r="V89" s="72"/>
      <c r="W89" s="72"/>
      <c r="X89" s="72"/>
      <c r="Y89" s="210" t="str">
        <f t="shared" si="70"/>
        <v/>
      </c>
      <c r="Z89" s="211" t="str">
        <f t="shared" si="71"/>
        <v/>
      </c>
      <c r="AA89" s="476"/>
      <c r="AB89" s="477"/>
      <c r="AD89" s="122" t="str">
        <f t="shared" ca="1" si="28"/>
        <v/>
      </c>
      <c r="AE89" s="122" t="str">
        <f t="shared" ca="1" si="28"/>
        <v/>
      </c>
      <c r="AF89" s="123">
        <f t="shared" ca="1" si="28"/>
        <v>0</v>
      </c>
      <c r="AG89" s="122" t="str">
        <f t="shared" ca="1" si="29"/>
        <v/>
      </c>
      <c r="AH89" s="122" t="str">
        <f t="shared" ca="1" si="29"/>
        <v/>
      </c>
      <c r="AI89" s="123">
        <f t="shared" ca="1" si="29"/>
        <v>0</v>
      </c>
      <c r="AW89" s="46" t="str">
        <f t="shared" ca="1" si="30"/>
        <v/>
      </c>
      <c r="AX89" s="46">
        <f t="shared" ca="1" si="30"/>
        <v>1</v>
      </c>
      <c r="AY89" s="96">
        <v>28</v>
      </c>
      <c r="AZ89" s="47" t="str">
        <f t="shared" ca="1" si="31"/>
        <v/>
      </c>
      <c r="BA89" s="47">
        <f t="shared" ca="1" si="32"/>
        <v>0</v>
      </c>
      <c r="BB89" s="90" t="str">
        <f t="shared" si="33"/>
        <v/>
      </c>
      <c r="BC89" s="124">
        <v>28</v>
      </c>
      <c r="BD89" s="125">
        <f t="shared" ca="1" si="34"/>
        <v>1</v>
      </c>
      <c r="BE89" s="126">
        <f t="shared" ca="1" si="35"/>
        <v>1</v>
      </c>
      <c r="BF89" s="90">
        <f t="shared" ca="1" si="36"/>
        <v>0</v>
      </c>
      <c r="BG89" s="90">
        <f t="shared" ca="1" si="75"/>
        <v>0</v>
      </c>
      <c r="BH89" s="90" t="str">
        <f t="shared" ca="1" si="72"/>
        <v/>
      </c>
      <c r="BI89" s="90" t="e">
        <f t="shared" ca="1" si="37"/>
        <v>#NUM!</v>
      </c>
      <c r="BJ89" s="90" t="str">
        <f t="shared" ca="1" si="38"/>
        <v/>
      </c>
      <c r="BK89" s="127">
        <f t="shared" ca="1" si="39"/>
        <v>0</v>
      </c>
      <c r="BL89" s="128" t="e">
        <f t="shared" ca="1" si="40"/>
        <v>#NUM!</v>
      </c>
      <c r="BM89" s="128" t="e">
        <f t="shared" ca="1" si="41"/>
        <v>#NUM!</v>
      </c>
      <c r="BN89" s="128" t="str">
        <f t="shared" ca="1" si="42"/>
        <v/>
      </c>
      <c r="BO89" s="128" t="str">
        <f t="shared" ca="1" si="73"/>
        <v/>
      </c>
      <c r="BP89" s="90">
        <f t="shared" ca="1" si="43"/>
        <v>0</v>
      </c>
      <c r="BQ89" s="90">
        <f t="shared" ca="1" si="44"/>
        <v>0</v>
      </c>
      <c r="BR89" s="90">
        <f t="shared" ca="1" si="76"/>
        <v>0</v>
      </c>
      <c r="BS89" s="90" t="str">
        <f t="shared" ca="1" si="45"/>
        <v/>
      </c>
      <c r="BT89" s="90" t="e">
        <f t="shared" ca="1" si="46"/>
        <v>#NUM!</v>
      </c>
      <c r="BU89" s="90" t="e">
        <f t="shared" ca="1" si="47"/>
        <v>#NUM!</v>
      </c>
      <c r="BV89" s="127">
        <f t="shared" ca="1" si="48"/>
        <v>0</v>
      </c>
      <c r="BW89" s="128" t="e">
        <f t="shared" ca="1" si="49"/>
        <v>#NUM!</v>
      </c>
      <c r="BX89" s="128" t="e">
        <f t="shared" ca="1" si="50"/>
        <v>#NUM!</v>
      </c>
      <c r="BY89" s="128" t="str">
        <f t="shared" ca="1" si="51"/>
        <v/>
      </c>
      <c r="BZ89" s="128" t="str">
        <f t="shared" ca="1" si="74"/>
        <v/>
      </c>
      <c r="CA89" s="90">
        <f t="shared" ca="1" si="52"/>
        <v>0</v>
      </c>
      <c r="CB89" s="90"/>
      <c r="CC89" s="90"/>
      <c r="CD89" s="129"/>
      <c r="CE89" s="130">
        <f t="shared" ca="1" si="53"/>
        <v>0</v>
      </c>
      <c r="CF89" s="46">
        <f t="shared" ca="1" si="85"/>
        <v>0</v>
      </c>
      <c r="CG89" s="46">
        <f t="shared" ca="1" si="85"/>
        <v>0</v>
      </c>
      <c r="CH89" s="46">
        <f t="shared" ca="1" si="85"/>
        <v>0</v>
      </c>
      <c r="CI89" s="46">
        <f t="shared" ca="1" si="85"/>
        <v>0</v>
      </c>
      <c r="CJ89" s="46">
        <f t="shared" ca="1" si="85"/>
        <v>0</v>
      </c>
      <c r="CK89" s="46">
        <f t="shared" ca="1" si="85"/>
        <v>0</v>
      </c>
      <c r="CL89" s="46">
        <f t="shared" ca="1" si="85"/>
        <v>0</v>
      </c>
      <c r="CM89" s="46">
        <f t="shared" ca="1" si="85"/>
        <v>0</v>
      </c>
      <c r="CN89" s="46">
        <f t="shared" ca="1" si="85"/>
        <v>0</v>
      </c>
      <c r="CO89" s="46">
        <f t="shared" ca="1" si="85"/>
        <v>0</v>
      </c>
      <c r="CP89" s="46">
        <f t="shared" ca="1" si="85"/>
        <v>0</v>
      </c>
      <c r="CQ89" s="46">
        <f t="shared" ca="1" si="85"/>
        <v>0</v>
      </c>
      <c r="CR89" s="46">
        <f t="shared" ca="1" si="85"/>
        <v>0</v>
      </c>
      <c r="CS89" s="46">
        <f t="shared" ca="1" si="85"/>
        <v>0</v>
      </c>
      <c r="CT89" s="46">
        <f t="shared" ca="1" si="85"/>
        <v>0</v>
      </c>
      <c r="CU89" s="46">
        <f t="shared" ca="1" si="85"/>
        <v>0</v>
      </c>
      <c r="CV89" s="46">
        <f t="shared" ca="1" si="77"/>
        <v>0</v>
      </c>
      <c r="CW89" s="46">
        <f t="shared" ca="1" si="77"/>
        <v>0</v>
      </c>
      <c r="CX89" s="46">
        <f t="shared" ca="1" si="77"/>
        <v>0</v>
      </c>
      <c r="CY89" s="46">
        <f t="shared" ca="1" si="77"/>
        <v>0</v>
      </c>
      <c r="CZ89" s="46">
        <f t="shared" ca="1" si="77"/>
        <v>0</v>
      </c>
      <c r="DA89" s="46">
        <f t="shared" ca="1" si="77"/>
        <v>0</v>
      </c>
      <c r="DB89" s="46">
        <f t="shared" ca="1" si="77"/>
        <v>0</v>
      </c>
      <c r="DC89" s="46">
        <f t="shared" ca="1" si="77"/>
        <v>0</v>
      </c>
      <c r="DD89" s="46">
        <f t="shared" ca="1" si="77"/>
        <v>0</v>
      </c>
      <c r="DE89" s="46">
        <f t="shared" ca="1" si="77"/>
        <v>0</v>
      </c>
      <c r="DF89" s="46">
        <f t="shared" ca="1" si="77"/>
        <v>0</v>
      </c>
      <c r="DG89" s="46">
        <f t="shared" ca="1" si="77"/>
        <v>0</v>
      </c>
      <c r="DH89" s="46">
        <f t="shared" ca="1" si="77"/>
        <v>0</v>
      </c>
      <c r="DI89" s="46">
        <f t="shared" ca="1" si="77"/>
        <v>0</v>
      </c>
      <c r="DJ89" s="46">
        <f t="shared" ca="1" si="77"/>
        <v>0</v>
      </c>
      <c r="DK89" s="46">
        <f t="shared" ca="1" si="86"/>
        <v>0</v>
      </c>
      <c r="DL89" s="46">
        <f t="shared" ca="1" si="86"/>
        <v>0</v>
      </c>
      <c r="DM89" s="46">
        <f t="shared" ca="1" si="86"/>
        <v>0</v>
      </c>
      <c r="DN89" s="46">
        <f t="shared" ca="1" si="86"/>
        <v>0</v>
      </c>
      <c r="DO89" s="46">
        <f t="shared" ca="1" si="86"/>
        <v>0</v>
      </c>
      <c r="DP89" s="46">
        <f t="shared" ca="1" si="86"/>
        <v>0</v>
      </c>
      <c r="DQ89" s="46">
        <f t="shared" ca="1" si="86"/>
        <v>0</v>
      </c>
      <c r="DR89" s="46">
        <f t="shared" ca="1" si="86"/>
        <v>0</v>
      </c>
      <c r="DS89" s="46">
        <f t="shared" ca="1" si="86"/>
        <v>0</v>
      </c>
      <c r="DT89" s="46">
        <f t="shared" ca="1" si="86"/>
        <v>0</v>
      </c>
      <c r="DU89" s="46">
        <f t="shared" ca="1" si="86"/>
        <v>0</v>
      </c>
      <c r="DV89" s="46">
        <f t="shared" ca="1" si="86"/>
        <v>0</v>
      </c>
      <c r="DW89" s="46">
        <f t="shared" ca="1" si="86"/>
        <v>0</v>
      </c>
      <c r="DX89" s="46">
        <f t="shared" ca="1" si="86"/>
        <v>0</v>
      </c>
      <c r="DY89" s="46">
        <f t="shared" ca="1" si="86"/>
        <v>0</v>
      </c>
      <c r="DZ89" s="46">
        <f t="shared" ca="1" si="86"/>
        <v>0</v>
      </c>
      <c r="EA89" s="46">
        <f t="shared" ca="1" si="78"/>
        <v>0</v>
      </c>
      <c r="EB89" s="46">
        <f t="shared" ca="1" si="78"/>
        <v>0</v>
      </c>
      <c r="EC89" s="46">
        <f t="shared" ca="1" si="78"/>
        <v>0</v>
      </c>
      <c r="ED89" s="46">
        <f t="shared" ca="1" si="78"/>
        <v>0</v>
      </c>
      <c r="EE89" s="46">
        <f t="shared" ca="1" si="78"/>
        <v>0</v>
      </c>
      <c r="EF89" s="46">
        <f t="shared" ca="1" si="78"/>
        <v>0</v>
      </c>
      <c r="EG89" s="46">
        <f t="shared" ca="1" si="78"/>
        <v>0</v>
      </c>
      <c r="EH89" s="46">
        <f t="shared" ca="1" si="78"/>
        <v>0</v>
      </c>
      <c r="EI89" s="46">
        <f t="shared" ca="1" si="78"/>
        <v>0</v>
      </c>
      <c r="EJ89" s="46">
        <f t="shared" ca="1" si="78"/>
        <v>0</v>
      </c>
      <c r="EK89" s="46">
        <f t="shared" ca="1" si="78"/>
        <v>0</v>
      </c>
      <c r="EL89" s="46">
        <f t="shared" ca="1" si="78"/>
        <v>0</v>
      </c>
      <c r="EM89" s="46">
        <f t="shared" ca="1" si="78"/>
        <v>0</v>
      </c>
      <c r="EN89" s="46">
        <f t="shared" ca="1" si="78"/>
        <v>0</v>
      </c>
      <c r="EO89" s="46">
        <f t="shared" ca="1" si="78"/>
        <v>0</v>
      </c>
      <c r="EP89" s="46">
        <f t="shared" ca="1" si="78"/>
        <v>0</v>
      </c>
      <c r="EQ89" s="46">
        <f t="shared" ca="1" si="87"/>
        <v>0</v>
      </c>
      <c r="ER89" s="46">
        <f t="shared" ca="1" si="87"/>
        <v>0</v>
      </c>
      <c r="ES89" s="46">
        <f t="shared" ca="1" si="87"/>
        <v>0</v>
      </c>
      <c r="ET89" s="46">
        <f t="shared" ca="1" si="87"/>
        <v>0</v>
      </c>
      <c r="EU89" s="46">
        <f t="shared" ca="1" si="87"/>
        <v>0</v>
      </c>
      <c r="EV89" s="46">
        <f t="shared" ca="1" si="87"/>
        <v>0</v>
      </c>
      <c r="EW89" s="46">
        <f t="shared" ca="1" si="87"/>
        <v>0</v>
      </c>
      <c r="EX89" s="46">
        <f t="shared" ca="1" si="87"/>
        <v>0</v>
      </c>
      <c r="EY89" s="46">
        <f t="shared" ca="1" si="87"/>
        <v>0</v>
      </c>
      <c r="EZ89" s="46">
        <f t="shared" ca="1" si="87"/>
        <v>0</v>
      </c>
      <c r="FA89" s="46">
        <f t="shared" ca="1" si="87"/>
        <v>0</v>
      </c>
      <c r="FB89" s="46">
        <f t="shared" ca="1" si="87"/>
        <v>0</v>
      </c>
      <c r="FC89" s="46">
        <f t="shared" ca="1" si="87"/>
        <v>0</v>
      </c>
      <c r="FD89" s="46">
        <f t="shared" ca="1" si="87"/>
        <v>0</v>
      </c>
      <c r="FE89" s="46">
        <f t="shared" ca="1" si="87"/>
        <v>0</v>
      </c>
      <c r="FF89" s="46">
        <f t="shared" ca="1" si="87"/>
        <v>0</v>
      </c>
      <c r="FG89" s="46">
        <f t="shared" ca="1" si="79"/>
        <v>0</v>
      </c>
      <c r="FH89" s="46">
        <f t="shared" ca="1" si="79"/>
        <v>0</v>
      </c>
      <c r="FI89" s="46">
        <f t="shared" ca="1" si="79"/>
        <v>0</v>
      </c>
      <c r="FJ89" s="46">
        <f t="shared" ca="1" si="79"/>
        <v>0</v>
      </c>
      <c r="FK89" s="46">
        <f t="shared" ca="1" si="79"/>
        <v>0</v>
      </c>
      <c r="FL89" s="46">
        <f t="shared" ca="1" si="79"/>
        <v>0</v>
      </c>
      <c r="FM89" s="46">
        <f t="shared" ca="1" si="79"/>
        <v>0</v>
      </c>
      <c r="FN89" s="46">
        <f t="shared" ca="1" si="79"/>
        <v>0</v>
      </c>
      <c r="FO89" s="46">
        <f t="shared" ca="1" si="79"/>
        <v>0</v>
      </c>
      <c r="FP89" s="46">
        <f t="shared" ca="1" si="79"/>
        <v>0</v>
      </c>
      <c r="FQ89" s="46">
        <f t="shared" ca="1" si="79"/>
        <v>0</v>
      </c>
      <c r="FR89" s="46">
        <f t="shared" ca="1" si="79"/>
        <v>0</v>
      </c>
      <c r="FS89" s="46">
        <f t="shared" ca="1" si="79"/>
        <v>0</v>
      </c>
      <c r="FT89" s="46">
        <f t="shared" ca="1" si="79"/>
        <v>0</v>
      </c>
      <c r="FU89" s="46">
        <f t="shared" ca="1" si="79"/>
        <v>0</v>
      </c>
      <c r="FV89" s="46">
        <f t="shared" ca="1" si="79"/>
        <v>0</v>
      </c>
      <c r="FW89" s="46">
        <f t="shared" ca="1" si="88"/>
        <v>0</v>
      </c>
      <c r="FX89" s="46">
        <f t="shared" ca="1" si="88"/>
        <v>0</v>
      </c>
      <c r="FY89" s="46">
        <f t="shared" ca="1" si="88"/>
        <v>0</v>
      </c>
      <c r="FZ89" s="46">
        <f t="shared" ca="1" si="88"/>
        <v>0</v>
      </c>
      <c r="GA89" s="46">
        <f t="shared" ca="1" si="88"/>
        <v>0</v>
      </c>
      <c r="GB89" s="46">
        <f t="shared" ca="1" si="88"/>
        <v>0</v>
      </c>
      <c r="GC89" s="46">
        <f t="shared" ca="1" si="88"/>
        <v>0</v>
      </c>
      <c r="GD89" s="46">
        <f t="shared" ca="1" si="88"/>
        <v>0</v>
      </c>
      <c r="GE89" s="46">
        <f t="shared" ca="1" si="88"/>
        <v>0</v>
      </c>
      <c r="GF89" s="46">
        <f t="shared" ca="1" si="88"/>
        <v>0</v>
      </c>
      <c r="GG89" s="46">
        <f t="shared" ca="1" si="88"/>
        <v>0</v>
      </c>
      <c r="GH89" s="46">
        <f t="shared" ca="1" si="88"/>
        <v>0</v>
      </c>
      <c r="GI89" s="46">
        <f t="shared" ca="1" si="88"/>
        <v>0</v>
      </c>
      <c r="GJ89" s="46">
        <f t="shared" ca="1" si="88"/>
        <v>0</v>
      </c>
      <c r="GK89" s="46">
        <f t="shared" ca="1" si="88"/>
        <v>0</v>
      </c>
      <c r="GL89" s="46">
        <f t="shared" ca="1" si="88"/>
        <v>0</v>
      </c>
      <c r="GM89" s="46">
        <f t="shared" ca="1" si="80"/>
        <v>0</v>
      </c>
      <c r="GN89" s="46">
        <f t="shared" ca="1" si="80"/>
        <v>0</v>
      </c>
      <c r="GO89" s="46">
        <f t="shared" ca="1" si="80"/>
        <v>0</v>
      </c>
      <c r="GP89" s="46">
        <f t="shared" ca="1" si="80"/>
        <v>0</v>
      </c>
      <c r="GQ89" s="46">
        <f t="shared" ca="1" si="80"/>
        <v>0</v>
      </c>
      <c r="GR89" s="46">
        <f t="shared" ca="1" si="80"/>
        <v>0</v>
      </c>
      <c r="GS89" s="46">
        <f t="shared" ca="1" si="80"/>
        <v>0</v>
      </c>
      <c r="GT89" s="46">
        <f t="shared" ca="1" si="80"/>
        <v>0</v>
      </c>
      <c r="GU89" s="46">
        <f t="shared" ca="1" si="80"/>
        <v>0</v>
      </c>
      <c r="GV89" s="46">
        <f t="shared" ca="1" si="80"/>
        <v>0</v>
      </c>
      <c r="GW89" s="46">
        <f t="shared" ca="1" si="80"/>
        <v>0</v>
      </c>
      <c r="GX89" s="46">
        <f t="shared" ca="1" si="80"/>
        <v>0</v>
      </c>
      <c r="GY89" s="46">
        <f t="shared" ca="1" si="80"/>
        <v>0</v>
      </c>
      <c r="GZ89" s="46">
        <f t="shared" ca="1" si="80"/>
        <v>0</v>
      </c>
      <c r="HA89" s="46">
        <f t="shared" ca="1" si="80"/>
        <v>0</v>
      </c>
      <c r="HB89" s="46">
        <f t="shared" ca="1" si="80"/>
        <v>0</v>
      </c>
      <c r="HC89" s="46">
        <f t="shared" ca="1" si="89"/>
        <v>0</v>
      </c>
      <c r="HD89" s="46">
        <f t="shared" ca="1" si="89"/>
        <v>0</v>
      </c>
      <c r="HE89" s="46">
        <f t="shared" ca="1" si="89"/>
        <v>0</v>
      </c>
      <c r="HF89" s="46">
        <f t="shared" ca="1" si="89"/>
        <v>0</v>
      </c>
      <c r="HG89" s="46">
        <f t="shared" ca="1" si="89"/>
        <v>0</v>
      </c>
      <c r="HH89" s="46">
        <f t="shared" ca="1" si="89"/>
        <v>0</v>
      </c>
      <c r="HI89" s="46">
        <f t="shared" ca="1" si="89"/>
        <v>0</v>
      </c>
      <c r="HJ89" s="46">
        <f t="shared" ca="1" si="89"/>
        <v>0</v>
      </c>
      <c r="HK89" s="46">
        <f t="shared" ca="1" si="89"/>
        <v>0</v>
      </c>
      <c r="HL89" s="46">
        <f t="shared" ca="1" si="89"/>
        <v>0</v>
      </c>
      <c r="HM89" s="46">
        <f t="shared" ca="1" si="89"/>
        <v>0</v>
      </c>
      <c r="HN89" s="46">
        <f t="shared" ca="1" si="89"/>
        <v>0</v>
      </c>
      <c r="HO89" s="46">
        <f t="shared" ca="1" si="89"/>
        <v>0</v>
      </c>
      <c r="HP89" s="46">
        <f t="shared" ca="1" si="89"/>
        <v>0</v>
      </c>
      <c r="HQ89" s="46">
        <f t="shared" ca="1" si="89"/>
        <v>0</v>
      </c>
      <c r="HR89" s="46">
        <f t="shared" ca="1" si="89"/>
        <v>0</v>
      </c>
      <c r="HS89" s="46">
        <f t="shared" ca="1" si="81"/>
        <v>0</v>
      </c>
      <c r="HT89" s="46">
        <f t="shared" ca="1" si="81"/>
        <v>0</v>
      </c>
      <c r="HU89" s="46">
        <f t="shared" ca="1" si="81"/>
        <v>0</v>
      </c>
      <c r="HV89" s="46">
        <f t="shared" ca="1" si="81"/>
        <v>0</v>
      </c>
      <c r="HW89" s="46">
        <f t="shared" ca="1" si="81"/>
        <v>0</v>
      </c>
      <c r="HX89" s="46">
        <f t="shared" ca="1" si="81"/>
        <v>0</v>
      </c>
      <c r="HY89" s="46">
        <f t="shared" ca="1" si="81"/>
        <v>0</v>
      </c>
      <c r="HZ89" s="46">
        <f t="shared" ca="1" si="81"/>
        <v>0</v>
      </c>
      <c r="IA89" s="46">
        <f t="shared" ca="1" si="81"/>
        <v>0</v>
      </c>
      <c r="IB89" s="46">
        <f t="shared" ca="1" si="81"/>
        <v>0</v>
      </c>
      <c r="IC89" s="46">
        <f t="shared" ca="1" si="81"/>
        <v>0</v>
      </c>
      <c r="ID89" s="46">
        <f t="shared" ca="1" si="81"/>
        <v>0</v>
      </c>
      <c r="IE89" s="46">
        <f t="shared" ca="1" si="81"/>
        <v>0</v>
      </c>
      <c r="IF89" s="46">
        <f t="shared" ca="1" si="81"/>
        <v>0</v>
      </c>
      <c r="IG89" s="46">
        <f t="shared" ca="1" si="81"/>
        <v>0</v>
      </c>
      <c r="IH89" s="46">
        <f t="shared" ca="1" si="81"/>
        <v>0</v>
      </c>
      <c r="II89" s="46">
        <f t="shared" ca="1" si="90"/>
        <v>0</v>
      </c>
      <c r="IJ89" s="46">
        <f t="shared" ca="1" si="90"/>
        <v>0</v>
      </c>
      <c r="IK89" s="46">
        <f t="shared" ca="1" si="90"/>
        <v>0</v>
      </c>
      <c r="IL89" s="46">
        <f t="shared" ca="1" si="90"/>
        <v>0</v>
      </c>
      <c r="IM89" s="46">
        <f t="shared" ca="1" si="90"/>
        <v>0</v>
      </c>
      <c r="IN89" s="46">
        <f t="shared" ca="1" si="90"/>
        <v>0</v>
      </c>
      <c r="IO89" s="46">
        <f t="shared" ca="1" si="90"/>
        <v>0</v>
      </c>
      <c r="IP89" s="46">
        <f t="shared" ca="1" si="90"/>
        <v>0</v>
      </c>
      <c r="IQ89" s="46">
        <f t="shared" ca="1" si="90"/>
        <v>0</v>
      </c>
      <c r="IR89" s="46">
        <f t="shared" ca="1" si="90"/>
        <v>0</v>
      </c>
      <c r="IS89" s="46">
        <f t="shared" ca="1" si="90"/>
        <v>0</v>
      </c>
      <c r="IT89" s="46">
        <f t="shared" ca="1" si="90"/>
        <v>0</v>
      </c>
      <c r="IU89" s="46">
        <f t="shared" ca="1" si="90"/>
        <v>0</v>
      </c>
      <c r="IV89" s="46">
        <f t="shared" ca="1" si="90"/>
        <v>0</v>
      </c>
      <c r="IW89" s="46">
        <f t="shared" ca="1" si="90"/>
        <v>0</v>
      </c>
      <c r="IX89" s="46">
        <f t="shared" ca="1" si="90"/>
        <v>0</v>
      </c>
      <c r="IY89" s="46">
        <f t="shared" ca="1" si="82"/>
        <v>0</v>
      </c>
      <c r="IZ89" s="46">
        <f t="shared" ca="1" si="82"/>
        <v>0</v>
      </c>
      <c r="JA89" s="46">
        <f t="shared" ca="1" si="82"/>
        <v>0</v>
      </c>
      <c r="JB89" s="46">
        <f t="shared" ca="1" si="82"/>
        <v>0</v>
      </c>
      <c r="JC89" s="46">
        <f t="shared" ca="1" si="82"/>
        <v>0</v>
      </c>
      <c r="JD89" s="46">
        <f t="shared" ca="1" si="82"/>
        <v>0</v>
      </c>
      <c r="JE89" s="46">
        <f t="shared" ca="1" si="82"/>
        <v>0</v>
      </c>
      <c r="JF89" s="46">
        <f t="shared" ca="1" si="82"/>
        <v>0</v>
      </c>
      <c r="JG89" s="46">
        <f t="shared" ca="1" si="82"/>
        <v>0</v>
      </c>
      <c r="JH89" s="46">
        <f t="shared" ca="1" si="82"/>
        <v>0</v>
      </c>
      <c r="JI89" s="46">
        <f t="shared" ca="1" si="82"/>
        <v>0</v>
      </c>
      <c r="JJ89" s="46">
        <f t="shared" ca="1" si="82"/>
        <v>0</v>
      </c>
      <c r="JK89" s="46">
        <f t="shared" ca="1" si="82"/>
        <v>0</v>
      </c>
      <c r="JL89" s="46">
        <f t="shared" ca="1" si="82"/>
        <v>0</v>
      </c>
      <c r="JM89" s="46">
        <f t="shared" ca="1" si="82"/>
        <v>0</v>
      </c>
      <c r="JN89" s="46">
        <f t="shared" ca="1" si="82"/>
        <v>0</v>
      </c>
      <c r="JO89" s="46">
        <f t="shared" ca="1" si="91"/>
        <v>0</v>
      </c>
      <c r="JP89" s="46">
        <f t="shared" ca="1" si="91"/>
        <v>0</v>
      </c>
      <c r="JQ89" s="46">
        <f t="shared" ca="1" si="91"/>
        <v>0</v>
      </c>
      <c r="JR89" s="46">
        <f t="shared" ca="1" si="91"/>
        <v>0</v>
      </c>
      <c r="JS89" s="46">
        <f t="shared" ca="1" si="91"/>
        <v>0</v>
      </c>
      <c r="JT89" s="46">
        <f t="shared" ca="1" si="91"/>
        <v>0</v>
      </c>
      <c r="JU89" s="46">
        <f t="shared" ca="1" si="91"/>
        <v>0</v>
      </c>
      <c r="JV89" s="46">
        <f t="shared" ca="1" si="91"/>
        <v>0</v>
      </c>
      <c r="JW89" s="46">
        <f t="shared" ca="1" si="91"/>
        <v>0</v>
      </c>
      <c r="JX89" s="46">
        <f t="shared" ca="1" si="91"/>
        <v>0</v>
      </c>
      <c r="JY89" s="46">
        <f t="shared" ca="1" si="91"/>
        <v>0</v>
      </c>
      <c r="JZ89" s="46">
        <f t="shared" ca="1" si="91"/>
        <v>0</v>
      </c>
      <c r="KA89" s="46">
        <f t="shared" ca="1" si="91"/>
        <v>0</v>
      </c>
      <c r="KB89" s="46">
        <f t="shared" ca="1" si="91"/>
        <v>0</v>
      </c>
      <c r="KC89" s="46">
        <f t="shared" ca="1" si="91"/>
        <v>0</v>
      </c>
      <c r="KD89" s="46">
        <f t="shared" ca="1" si="91"/>
        <v>0</v>
      </c>
      <c r="KE89" s="46">
        <f t="shared" ca="1" si="83"/>
        <v>0</v>
      </c>
      <c r="KF89" s="46">
        <f t="shared" ca="1" si="83"/>
        <v>0</v>
      </c>
      <c r="KG89" s="46">
        <f t="shared" ca="1" si="83"/>
        <v>0</v>
      </c>
      <c r="KH89" s="46">
        <f t="shared" ca="1" si="83"/>
        <v>0</v>
      </c>
      <c r="KI89" s="46">
        <f t="shared" ca="1" si="84"/>
        <v>0</v>
      </c>
      <c r="KJ89" s="46">
        <f t="shared" ca="1" si="84"/>
        <v>0</v>
      </c>
      <c r="KK89" s="46">
        <f t="shared" ca="1" si="84"/>
        <v>0</v>
      </c>
      <c r="KL89" s="46">
        <f t="shared" ca="1" si="84"/>
        <v>0</v>
      </c>
      <c r="KM89" s="46">
        <f t="shared" ca="1" si="84"/>
        <v>0</v>
      </c>
      <c r="KN89" s="46">
        <f t="shared" ca="1" si="84"/>
        <v>0</v>
      </c>
      <c r="KO89" s="46">
        <f t="shared" ca="1" si="84"/>
        <v>0</v>
      </c>
      <c r="KP89" s="46">
        <f t="shared" ca="1" si="84"/>
        <v>0</v>
      </c>
      <c r="KQ89" s="46">
        <f t="shared" ca="1" si="84"/>
        <v>0</v>
      </c>
      <c r="KR89" s="46">
        <f t="shared" ca="1" si="84"/>
        <v>0</v>
      </c>
      <c r="KS89" s="46">
        <f t="shared" ca="1" si="84"/>
        <v>0</v>
      </c>
      <c r="KT89" s="46">
        <f t="shared" ca="1" si="84"/>
        <v>0</v>
      </c>
      <c r="KU89" s="46">
        <f t="shared" ca="1" si="84"/>
        <v>0</v>
      </c>
      <c r="KV89" s="46">
        <f t="shared" ca="1" si="92"/>
        <v>0</v>
      </c>
      <c r="KW89" s="46">
        <f t="shared" ca="1" si="92"/>
        <v>0</v>
      </c>
      <c r="KX89" s="46">
        <f t="shared" ca="1" si="92"/>
        <v>0</v>
      </c>
      <c r="KY89" s="46">
        <f t="shared" ca="1" si="92"/>
        <v>0</v>
      </c>
      <c r="KZ89" s="46">
        <f t="shared" ca="1" si="92"/>
        <v>0</v>
      </c>
      <c r="LA89" s="46">
        <f t="shared" ca="1" si="92"/>
        <v>0</v>
      </c>
      <c r="LB89" s="46">
        <f t="shared" ca="1" si="92"/>
        <v>0</v>
      </c>
      <c r="LC89" s="46">
        <f t="shared" ca="1" si="92"/>
        <v>0</v>
      </c>
      <c r="LD89" s="46">
        <f t="shared" ca="1" si="92"/>
        <v>0</v>
      </c>
      <c r="LE89" s="46">
        <f t="shared" ca="1" si="92"/>
        <v>0</v>
      </c>
      <c r="LF89" s="46">
        <f t="shared" ca="1" si="92"/>
        <v>0</v>
      </c>
      <c r="LG89" s="46">
        <f t="shared" ca="1" si="92"/>
        <v>0</v>
      </c>
      <c r="LH89" s="46">
        <f t="shared" ca="1" si="92"/>
        <v>0</v>
      </c>
      <c r="LI89" s="46">
        <f t="shared" ca="1" si="92"/>
        <v>0</v>
      </c>
      <c r="LJ89" s="46">
        <f t="shared" ca="1" si="92"/>
        <v>0</v>
      </c>
      <c r="LK89" s="46">
        <f t="shared" ca="1" si="93"/>
        <v>0</v>
      </c>
      <c r="LL89" s="46">
        <f t="shared" ca="1" si="93"/>
        <v>0</v>
      </c>
      <c r="LM89" s="46">
        <f t="shared" ca="1" si="93"/>
        <v>0</v>
      </c>
      <c r="LN89" s="46">
        <f t="shared" ca="1" si="93"/>
        <v>0</v>
      </c>
      <c r="LO89" s="46">
        <f t="shared" ca="1" si="93"/>
        <v>0</v>
      </c>
      <c r="LP89" s="46">
        <f t="shared" ca="1" si="93"/>
        <v>0</v>
      </c>
      <c r="LQ89" s="46">
        <f t="shared" ca="1" si="93"/>
        <v>0</v>
      </c>
      <c r="LR89" s="46">
        <f t="shared" ca="1" si="93"/>
        <v>0</v>
      </c>
      <c r="LS89" s="46">
        <f t="shared" ca="1" si="93"/>
        <v>0</v>
      </c>
      <c r="LT89" s="46">
        <f t="shared" ca="1" si="93"/>
        <v>0</v>
      </c>
    </row>
    <row r="90" spans="1:332" ht="24.6" customHeight="1">
      <c r="A90" s="121">
        <v>29</v>
      </c>
      <c r="B90" s="19"/>
      <c r="C90" s="21"/>
      <c r="D90" s="21"/>
      <c r="E90" s="215" t="str">
        <f t="shared" ca="1" si="25"/>
        <v/>
      </c>
      <c r="F90" s="215">
        <f t="shared" ca="1" si="26"/>
        <v>0</v>
      </c>
      <c r="G90" s="218"/>
      <c r="H90" s="217" t="str">
        <f t="shared" si="27"/>
        <v>Falta(n) Fecha(s)</v>
      </c>
      <c r="I90" s="72"/>
      <c r="J90" s="72"/>
      <c r="K90" s="72"/>
      <c r="L90" s="72"/>
      <c r="M90" s="72"/>
      <c r="N90" s="72"/>
      <c r="O90" s="72"/>
      <c r="P90" s="72"/>
      <c r="Q90" s="210" t="str" cm="1">
        <f t="array" ref="Q90">IF(SUM(COUNTIF(J90:P90,{"SI","NO APLICA"}))=0,
   "",
   IF(SUM(COUNTIF(J90:P90,{"SI","NO APLICA"}))=COLUMNS(J90:P90),
      "CUMPLE",
      "NO CUMPLE"))</f>
        <v/>
      </c>
      <c r="R90" s="72"/>
      <c r="S90" s="19"/>
      <c r="T90" s="72"/>
      <c r="U90" s="19"/>
      <c r="V90" s="72"/>
      <c r="W90" s="72"/>
      <c r="X90" s="72"/>
      <c r="Y90" s="210" t="str">
        <f t="shared" si="70"/>
        <v/>
      </c>
      <c r="Z90" s="211" t="str">
        <f t="shared" si="71"/>
        <v/>
      </c>
      <c r="AA90" s="476"/>
      <c r="AB90" s="477"/>
      <c r="AD90" s="122" t="str">
        <f t="shared" ca="1" si="28"/>
        <v/>
      </c>
      <c r="AE90" s="122" t="str">
        <f t="shared" ca="1" si="28"/>
        <v/>
      </c>
      <c r="AF90" s="123">
        <f t="shared" ca="1" si="28"/>
        <v>0</v>
      </c>
      <c r="AG90" s="122" t="str">
        <f t="shared" ca="1" si="29"/>
        <v/>
      </c>
      <c r="AH90" s="122" t="str">
        <f t="shared" ca="1" si="29"/>
        <v/>
      </c>
      <c r="AI90" s="123">
        <f t="shared" ca="1" si="29"/>
        <v>0</v>
      </c>
      <c r="AW90" s="46" t="str">
        <f t="shared" ca="1" si="30"/>
        <v/>
      </c>
      <c r="AX90" s="46">
        <f t="shared" ca="1" si="30"/>
        <v>1</v>
      </c>
      <c r="AY90" s="96">
        <v>29</v>
      </c>
      <c r="AZ90" s="47" t="str">
        <f t="shared" ca="1" si="31"/>
        <v/>
      </c>
      <c r="BA90" s="47">
        <f t="shared" ca="1" si="32"/>
        <v>0</v>
      </c>
      <c r="BB90" s="90" t="str">
        <f t="shared" si="33"/>
        <v/>
      </c>
      <c r="BC90" s="124">
        <v>29</v>
      </c>
      <c r="BD90" s="125">
        <f t="shared" ca="1" si="34"/>
        <v>1</v>
      </c>
      <c r="BE90" s="126">
        <f t="shared" ca="1" si="35"/>
        <v>1</v>
      </c>
      <c r="BF90" s="90">
        <f t="shared" ca="1" si="36"/>
        <v>0</v>
      </c>
      <c r="BG90" s="90">
        <f t="shared" ca="1" si="75"/>
        <v>0</v>
      </c>
      <c r="BH90" s="90" t="str">
        <f t="shared" ca="1" si="72"/>
        <v/>
      </c>
      <c r="BI90" s="90" t="e">
        <f t="shared" ca="1" si="37"/>
        <v>#NUM!</v>
      </c>
      <c r="BJ90" s="90" t="str">
        <f t="shared" ca="1" si="38"/>
        <v/>
      </c>
      <c r="BK90" s="127">
        <f t="shared" ca="1" si="39"/>
        <v>0</v>
      </c>
      <c r="BL90" s="128" t="e">
        <f t="shared" ca="1" si="40"/>
        <v>#NUM!</v>
      </c>
      <c r="BM90" s="128" t="e">
        <f t="shared" ca="1" si="41"/>
        <v>#NUM!</v>
      </c>
      <c r="BN90" s="128" t="str">
        <f t="shared" ca="1" si="42"/>
        <v/>
      </c>
      <c r="BO90" s="128" t="str">
        <f t="shared" ca="1" si="73"/>
        <v/>
      </c>
      <c r="BP90" s="90">
        <f t="shared" ca="1" si="43"/>
        <v>0</v>
      </c>
      <c r="BQ90" s="90">
        <f t="shared" ca="1" si="44"/>
        <v>0</v>
      </c>
      <c r="BR90" s="90">
        <f t="shared" ca="1" si="76"/>
        <v>0</v>
      </c>
      <c r="BS90" s="90" t="str">
        <f t="shared" ca="1" si="45"/>
        <v/>
      </c>
      <c r="BT90" s="90" t="e">
        <f t="shared" ca="1" si="46"/>
        <v>#NUM!</v>
      </c>
      <c r="BU90" s="90" t="e">
        <f t="shared" ca="1" si="47"/>
        <v>#NUM!</v>
      </c>
      <c r="BV90" s="127">
        <f t="shared" ca="1" si="48"/>
        <v>0</v>
      </c>
      <c r="BW90" s="128" t="e">
        <f t="shared" ca="1" si="49"/>
        <v>#NUM!</v>
      </c>
      <c r="BX90" s="128" t="e">
        <f t="shared" ca="1" si="50"/>
        <v>#NUM!</v>
      </c>
      <c r="BY90" s="128" t="str">
        <f t="shared" ca="1" si="51"/>
        <v/>
      </c>
      <c r="BZ90" s="128" t="str">
        <f t="shared" ca="1" si="74"/>
        <v/>
      </c>
      <c r="CA90" s="90">
        <f t="shared" ca="1" si="52"/>
        <v>0</v>
      </c>
      <c r="CB90" s="90"/>
      <c r="CC90" s="90"/>
      <c r="CD90" s="129"/>
      <c r="CE90" s="130">
        <f t="shared" ca="1" si="53"/>
        <v>0</v>
      </c>
      <c r="CF90" s="46">
        <f t="shared" ca="1" si="85"/>
        <v>0</v>
      </c>
      <c r="CG90" s="46">
        <f t="shared" ca="1" si="85"/>
        <v>0</v>
      </c>
      <c r="CH90" s="46">
        <f t="shared" ca="1" si="85"/>
        <v>0</v>
      </c>
      <c r="CI90" s="46">
        <f t="shared" ca="1" si="85"/>
        <v>0</v>
      </c>
      <c r="CJ90" s="46">
        <f t="shared" ca="1" si="85"/>
        <v>0</v>
      </c>
      <c r="CK90" s="46">
        <f t="shared" ca="1" si="85"/>
        <v>0</v>
      </c>
      <c r="CL90" s="46">
        <f t="shared" ca="1" si="85"/>
        <v>0</v>
      </c>
      <c r="CM90" s="46">
        <f t="shared" ca="1" si="85"/>
        <v>0</v>
      </c>
      <c r="CN90" s="46">
        <f t="shared" ca="1" si="85"/>
        <v>0</v>
      </c>
      <c r="CO90" s="46">
        <f t="shared" ca="1" si="85"/>
        <v>0</v>
      </c>
      <c r="CP90" s="46">
        <f t="shared" ca="1" si="85"/>
        <v>0</v>
      </c>
      <c r="CQ90" s="46">
        <f t="shared" ca="1" si="85"/>
        <v>0</v>
      </c>
      <c r="CR90" s="46">
        <f t="shared" ca="1" si="85"/>
        <v>0</v>
      </c>
      <c r="CS90" s="46">
        <f t="shared" ca="1" si="85"/>
        <v>0</v>
      </c>
      <c r="CT90" s="46">
        <f t="shared" ca="1" si="85"/>
        <v>0</v>
      </c>
      <c r="CU90" s="46">
        <f t="shared" ca="1" si="85"/>
        <v>0</v>
      </c>
      <c r="CV90" s="46">
        <f t="shared" ca="1" si="77"/>
        <v>0</v>
      </c>
      <c r="CW90" s="46">
        <f t="shared" ca="1" si="77"/>
        <v>0</v>
      </c>
      <c r="CX90" s="46">
        <f t="shared" ca="1" si="77"/>
        <v>0</v>
      </c>
      <c r="CY90" s="46">
        <f t="shared" ca="1" si="77"/>
        <v>0</v>
      </c>
      <c r="CZ90" s="46">
        <f t="shared" ca="1" si="77"/>
        <v>0</v>
      </c>
      <c r="DA90" s="46">
        <f t="shared" ca="1" si="77"/>
        <v>0</v>
      </c>
      <c r="DB90" s="46">
        <f t="shared" ca="1" si="77"/>
        <v>0</v>
      </c>
      <c r="DC90" s="46">
        <f t="shared" ca="1" si="77"/>
        <v>0</v>
      </c>
      <c r="DD90" s="46">
        <f t="shared" ca="1" si="77"/>
        <v>0</v>
      </c>
      <c r="DE90" s="46">
        <f t="shared" ca="1" si="77"/>
        <v>0</v>
      </c>
      <c r="DF90" s="46">
        <f t="shared" ca="1" si="77"/>
        <v>0</v>
      </c>
      <c r="DG90" s="46">
        <f t="shared" ca="1" si="77"/>
        <v>0</v>
      </c>
      <c r="DH90" s="46">
        <f t="shared" ca="1" si="77"/>
        <v>0</v>
      </c>
      <c r="DI90" s="46">
        <f t="shared" ca="1" si="77"/>
        <v>0</v>
      </c>
      <c r="DJ90" s="46">
        <f t="shared" ca="1" si="77"/>
        <v>0</v>
      </c>
      <c r="DK90" s="46">
        <f t="shared" ca="1" si="86"/>
        <v>0</v>
      </c>
      <c r="DL90" s="46">
        <f t="shared" ca="1" si="86"/>
        <v>0</v>
      </c>
      <c r="DM90" s="46">
        <f t="shared" ca="1" si="86"/>
        <v>0</v>
      </c>
      <c r="DN90" s="46">
        <f t="shared" ca="1" si="86"/>
        <v>0</v>
      </c>
      <c r="DO90" s="46">
        <f t="shared" ca="1" si="86"/>
        <v>0</v>
      </c>
      <c r="DP90" s="46">
        <f t="shared" ca="1" si="86"/>
        <v>0</v>
      </c>
      <c r="DQ90" s="46">
        <f t="shared" ca="1" si="86"/>
        <v>0</v>
      </c>
      <c r="DR90" s="46">
        <f t="shared" ca="1" si="86"/>
        <v>0</v>
      </c>
      <c r="DS90" s="46">
        <f t="shared" ca="1" si="86"/>
        <v>0</v>
      </c>
      <c r="DT90" s="46">
        <f t="shared" ca="1" si="86"/>
        <v>0</v>
      </c>
      <c r="DU90" s="46">
        <f t="shared" ca="1" si="86"/>
        <v>0</v>
      </c>
      <c r="DV90" s="46">
        <f t="shared" ca="1" si="86"/>
        <v>0</v>
      </c>
      <c r="DW90" s="46">
        <f t="shared" ca="1" si="86"/>
        <v>0</v>
      </c>
      <c r="DX90" s="46">
        <f t="shared" ca="1" si="86"/>
        <v>0</v>
      </c>
      <c r="DY90" s="46">
        <f t="shared" ca="1" si="86"/>
        <v>0</v>
      </c>
      <c r="DZ90" s="46">
        <f t="shared" ca="1" si="86"/>
        <v>0</v>
      </c>
      <c r="EA90" s="46">
        <f t="shared" ca="1" si="78"/>
        <v>0</v>
      </c>
      <c r="EB90" s="46">
        <f t="shared" ca="1" si="78"/>
        <v>0</v>
      </c>
      <c r="EC90" s="46">
        <f t="shared" ca="1" si="78"/>
        <v>0</v>
      </c>
      <c r="ED90" s="46">
        <f t="shared" ca="1" si="78"/>
        <v>0</v>
      </c>
      <c r="EE90" s="46">
        <f t="shared" ca="1" si="78"/>
        <v>0</v>
      </c>
      <c r="EF90" s="46">
        <f t="shared" ca="1" si="78"/>
        <v>0</v>
      </c>
      <c r="EG90" s="46">
        <f t="shared" ca="1" si="78"/>
        <v>0</v>
      </c>
      <c r="EH90" s="46">
        <f t="shared" ca="1" si="78"/>
        <v>0</v>
      </c>
      <c r="EI90" s="46">
        <f t="shared" ca="1" si="78"/>
        <v>0</v>
      </c>
      <c r="EJ90" s="46">
        <f t="shared" ca="1" si="78"/>
        <v>0</v>
      </c>
      <c r="EK90" s="46">
        <f t="shared" ca="1" si="78"/>
        <v>0</v>
      </c>
      <c r="EL90" s="46">
        <f t="shared" ca="1" si="78"/>
        <v>0</v>
      </c>
      <c r="EM90" s="46">
        <f t="shared" ca="1" si="78"/>
        <v>0</v>
      </c>
      <c r="EN90" s="46">
        <f t="shared" ca="1" si="78"/>
        <v>0</v>
      </c>
      <c r="EO90" s="46">
        <f t="shared" ca="1" si="78"/>
        <v>0</v>
      </c>
      <c r="EP90" s="46">
        <f t="shared" ca="1" si="78"/>
        <v>0</v>
      </c>
      <c r="EQ90" s="46">
        <f t="shared" ca="1" si="87"/>
        <v>0</v>
      </c>
      <c r="ER90" s="46">
        <f t="shared" ca="1" si="87"/>
        <v>0</v>
      </c>
      <c r="ES90" s="46">
        <f t="shared" ca="1" si="87"/>
        <v>0</v>
      </c>
      <c r="ET90" s="46">
        <f t="shared" ca="1" si="87"/>
        <v>0</v>
      </c>
      <c r="EU90" s="46">
        <f t="shared" ca="1" si="87"/>
        <v>0</v>
      </c>
      <c r="EV90" s="46">
        <f t="shared" ca="1" si="87"/>
        <v>0</v>
      </c>
      <c r="EW90" s="46">
        <f t="shared" ca="1" si="87"/>
        <v>0</v>
      </c>
      <c r="EX90" s="46">
        <f t="shared" ca="1" si="87"/>
        <v>0</v>
      </c>
      <c r="EY90" s="46">
        <f t="shared" ca="1" si="87"/>
        <v>0</v>
      </c>
      <c r="EZ90" s="46">
        <f t="shared" ca="1" si="87"/>
        <v>0</v>
      </c>
      <c r="FA90" s="46">
        <f t="shared" ca="1" si="87"/>
        <v>0</v>
      </c>
      <c r="FB90" s="46">
        <f t="shared" ca="1" si="87"/>
        <v>0</v>
      </c>
      <c r="FC90" s="46">
        <f t="shared" ca="1" si="87"/>
        <v>0</v>
      </c>
      <c r="FD90" s="46">
        <f t="shared" ca="1" si="87"/>
        <v>0</v>
      </c>
      <c r="FE90" s="46">
        <f t="shared" ca="1" si="87"/>
        <v>0</v>
      </c>
      <c r="FF90" s="46">
        <f t="shared" ca="1" si="87"/>
        <v>0</v>
      </c>
      <c r="FG90" s="46">
        <f t="shared" ca="1" si="79"/>
        <v>0</v>
      </c>
      <c r="FH90" s="46">
        <f t="shared" ca="1" si="79"/>
        <v>0</v>
      </c>
      <c r="FI90" s="46">
        <f t="shared" ca="1" si="79"/>
        <v>0</v>
      </c>
      <c r="FJ90" s="46">
        <f t="shared" ca="1" si="79"/>
        <v>0</v>
      </c>
      <c r="FK90" s="46">
        <f t="shared" ca="1" si="79"/>
        <v>0</v>
      </c>
      <c r="FL90" s="46">
        <f t="shared" ca="1" si="79"/>
        <v>0</v>
      </c>
      <c r="FM90" s="46">
        <f t="shared" ca="1" si="79"/>
        <v>0</v>
      </c>
      <c r="FN90" s="46">
        <f t="shared" ca="1" si="79"/>
        <v>0</v>
      </c>
      <c r="FO90" s="46">
        <f t="shared" ca="1" si="79"/>
        <v>0</v>
      </c>
      <c r="FP90" s="46">
        <f t="shared" ca="1" si="79"/>
        <v>0</v>
      </c>
      <c r="FQ90" s="46">
        <f t="shared" ca="1" si="79"/>
        <v>0</v>
      </c>
      <c r="FR90" s="46">
        <f t="shared" ca="1" si="79"/>
        <v>0</v>
      </c>
      <c r="FS90" s="46">
        <f t="shared" ca="1" si="79"/>
        <v>0</v>
      </c>
      <c r="FT90" s="46">
        <f t="shared" ca="1" si="79"/>
        <v>0</v>
      </c>
      <c r="FU90" s="46">
        <f t="shared" ca="1" si="79"/>
        <v>0</v>
      </c>
      <c r="FV90" s="46">
        <f t="shared" ca="1" si="79"/>
        <v>0</v>
      </c>
      <c r="FW90" s="46">
        <f t="shared" ca="1" si="88"/>
        <v>0</v>
      </c>
      <c r="FX90" s="46">
        <f t="shared" ca="1" si="88"/>
        <v>0</v>
      </c>
      <c r="FY90" s="46">
        <f t="shared" ca="1" si="88"/>
        <v>0</v>
      </c>
      <c r="FZ90" s="46">
        <f t="shared" ca="1" si="88"/>
        <v>0</v>
      </c>
      <c r="GA90" s="46">
        <f t="shared" ca="1" si="88"/>
        <v>0</v>
      </c>
      <c r="GB90" s="46">
        <f t="shared" ca="1" si="88"/>
        <v>0</v>
      </c>
      <c r="GC90" s="46">
        <f t="shared" ca="1" si="88"/>
        <v>0</v>
      </c>
      <c r="GD90" s="46">
        <f t="shared" ca="1" si="88"/>
        <v>0</v>
      </c>
      <c r="GE90" s="46">
        <f t="shared" ca="1" si="88"/>
        <v>0</v>
      </c>
      <c r="GF90" s="46">
        <f t="shared" ca="1" si="88"/>
        <v>0</v>
      </c>
      <c r="GG90" s="46">
        <f t="shared" ca="1" si="88"/>
        <v>0</v>
      </c>
      <c r="GH90" s="46">
        <f t="shared" ca="1" si="88"/>
        <v>0</v>
      </c>
      <c r="GI90" s="46">
        <f t="shared" ca="1" si="88"/>
        <v>0</v>
      </c>
      <c r="GJ90" s="46">
        <f t="shared" ca="1" si="88"/>
        <v>0</v>
      </c>
      <c r="GK90" s="46">
        <f t="shared" ca="1" si="88"/>
        <v>0</v>
      </c>
      <c r="GL90" s="46">
        <f t="shared" ca="1" si="88"/>
        <v>0</v>
      </c>
      <c r="GM90" s="46">
        <f t="shared" ca="1" si="80"/>
        <v>0</v>
      </c>
      <c r="GN90" s="46">
        <f t="shared" ca="1" si="80"/>
        <v>0</v>
      </c>
      <c r="GO90" s="46">
        <f t="shared" ca="1" si="80"/>
        <v>0</v>
      </c>
      <c r="GP90" s="46">
        <f t="shared" ca="1" si="80"/>
        <v>0</v>
      </c>
      <c r="GQ90" s="46">
        <f t="shared" ca="1" si="80"/>
        <v>0</v>
      </c>
      <c r="GR90" s="46">
        <f t="shared" ca="1" si="80"/>
        <v>0</v>
      </c>
      <c r="GS90" s="46">
        <f t="shared" ca="1" si="80"/>
        <v>0</v>
      </c>
      <c r="GT90" s="46">
        <f t="shared" ca="1" si="80"/>
        <v>0</v>
      </c>
      <c r="GU90" s="46">
        <f t="shared" ca="1" si="80"/>
        <v>0</v>
      </c>
      <c r="GV90" s="46">
        <f t="shared" ca="1" si="80"/>
        <v>0</v>
      </c>
      <c r="GW90" s="46">
        <f t="shared" ca="1" si="80"/>
        <v>0</v>
      </c>
      <c r="GX90" s="46">
        <f t="shared" ca="1" si="80"/>
        <v>0</v>
      </c>
      <c r="GY90" s="46">
        <f t="shared" ca="1" si="80"/>
        <v>0</v>
      </c>
      <c r="GZ90" s="46">
        <f t="shared" ca="1" si="80"/>
        <v>0</v>
      </c>
      <c r="HA90" s="46">
        <f t="shared" ca="1" si="80"/>
        <v>0</v>
      </c>
      <c r="HB90" s="46">
        <f t="shared" ca="1" si="80"/>
        <v>0</v>
      </c>
      <c r="HC90" s="46">
        <f t="shared" ca="1" si="89"/>
        <v>0</v>
      </c>
      <c r="HD90" s="46">
        <f t="shared" ca="1" si="89"/>
        <v>0</v>
      </c>
      <c r="HE90" s="46">
        <f t="shared" ca="1" si="89"/>
        <v>0</v>
      </c>
      <c r="HF90" s="46">
        <f t="shared" ca="1" si="89"/>
        <v>0</v>
      </c>
      <c r="HG90" s="46">
        <f t="shared" ca="1" si="89"/>
        <v>0</v>
      </c>
      <c r="HH90" s="46">
        <f t="shared" ca="1" si="89"/>
        <v>0</v>
      </c>
      <c r="HI90" s="46">
        <f t="shared" ca="1" si="89"/>
        <v>0</v>
      </c>
      <c r="HJ90" s="46">
        <f t="shared" ca="1" si="89"/>
        <v>0</v>
      </c>
      <c r="HK90" s="46">
        <f t="shared" ca="1" si="89"/>
        <v>0</v>
      </c>
      <c r="HL90" s="46">
        <f t="shared" ca="1" si="89"/>
        <v>0</v>
      </c>
      <c r="HM90" s="46">
        <f t="shared" ca="1" si="89"/>
        <v>0</v>
      </c>
      <c r="HN90" s="46">
        <f t="shared" ca="1" si="89"/>
        <v>0</v>
      </c>
      <c r="HO90" s="46">
        <f t="shared" ca="1" si="89"/>
        <v>0</v>
      </c>
      <c r="HP90" s="46">
        <f t="shared" ca="1" si="89"/>
        <v>0</v>
      </c>
      <c r="HQ90" s="46">
        <f t="shared" ca="1" si="89"/>
        <v>0</v>
      </c>
      <c r="HR90" s="46">
        <f t="shared" ca="1" si="89"/>
        <v>0</v>
      </c>
      <c r="HS90" s="46">
        <f t="shared" ca="1" si="81"/>
        <v>0</v>
      </c>
      <c r="HT90" s="46">
        <f t="shared" ca="1" si="81"/>
        <v>0</v>
      </c>
      <c r="HU90" s="46">
        <f t="shared" ca="1" si="81"/>
        <v>0</v>
      </c>
      <c r="HV90" s="46">
        <f t="shared" ca="1" si="81"/>
        <v>0</v>
      </c>
      <c r="HW90" s="46">
        <f t="shared" ca="1" si="81"/>
        <v>0</v>
      </c>
      <c r="HX90" s="46">
        <f t="shared" ca="1" si="81"/>
        <v>0</v>
      </c>
      <c r="HY90" s="46">
        <f t="shared" ca="1" si="81"/>
        <v>0</v>
      </c>
      <c r="HZ90" s="46">
        <f t="shared" ca="1" si="81"/>
        <v>0</v>
      </c>
      <c r="IA90" s="46">
        <f t="shared" ca="1" si="81"/>
        <v>0</v>
      </c>
      <c r="IB90" s="46">
        <f t="shared" ca="1" si="81"/>
        <v>0</v>
      </c>
      <c r="IC90" s="46">
        <f t="shared" ca="1" si="81"/>
        <v>0</v>
      </c>
      <c r="ID90" s="46">
        <f t="shared" ca="1" si="81"/>
        <v>0</v>
      </c>
      <c r="IE90" s="46">
        <f t="shared" ca="1" si="81"/>
        <v>0</v>
      </c>
      <c r="IF90" s="46">
        <f t="shared" ca="1" si="81"/>
        <v>0</v>
      </c>
      <c r="IG90" s="46">
        <f t="shared" ca="1" si="81"/>
        <v>0</v>
      </c>
      <c r="IH90" s="46">
        <f t="shared" ca="1" si="81"/>
        <v>0</v>
      </c>
      <c r="II90" s="46">
        <f t="shared" ca="1" si="90"/>
        <v>0</v>
      </c>
      <c r="IJ90" s="46">
        <f t="shared" ca="1" si="90"/>
        <v>0</v>
      </c>
      <c r="IK90" s="46">
        <f t="shared" ca="1" si="90"/>
        <v>0</v>
      </c>
      <c r="IL90" s="46">
        <f t="shared" ca="1" si="90"/>
        <v>0</v>
      </c>
      <c r="IM90" s="46">
        <f t="shared" ca="1" si="90"/>
        <v>0</v>
      </c>
      <c r="IN90" s="46">
        <f t="shared" ca="1" si="90"/>
        <v>0</v>
      </c>
      <c r="IO90" s="46">
        <f t="shared" ca="1" si="90"/>
        <v>0</v>
      </c>
      <c r="IP90" s="46">
        <f t="shared" ca="1" si="90"/>
        <v>0</v>
      </c>
      <c r="IQ90" s="46">
        <f t="shared" ca="1" si="90"/>
        <v>0</v>
      </c>
      <c r="IR90" s="46">
        <f t="shared" ca="1" si="90"/>
        <v>0</v>
      </c>
      <c r="IS90" s="46">
        <f t="shared" ca="1" si="90"/>
        <v>0</v>
      </c>
      <c r="IT90" s="46">
        <f t="shared" ca="1" si="90"/>
        <v>0</v>
      </c>
      <c r="IU90" s="46">
        <f t="shared" ca="1" si="90"/>
        <v>0</v>
      </c>
      <c r="IV90" s="46">
        <f t="shared" ca="1" si="90"/>
        <v>0</v>
      </c>
      <c r="IW90" s="46">
        <f t="shared" ca="1" si="90"/>
        <v>0</v>
      </c>
      <c r="IX90" s="46">
        <f t="shared" ca="1" si="90"/>
        <v>0</v>
      </c>
      <c r="IY90" s="46">
        <f t="shared" ca="1" si="82"/>
        <v>0</v>
      </c>
      <c r="IZ90" s="46">
        <f t="shared" ca="1" si="82"/>
        <v>0</v>
      </c>
      <c r="JA90" s="46">
        <f t="shared" ca="1" si="82"/>
        <v>0</v>
      </c>
      <c r="JB90" s="46">
        <f t="shared" ca="1" si="82"/>
        <v>0</v>
      </c>
      <c r="JC90" s="46">
        <f t="shared" ca="1" si="82"/>
        <v>0</v>
      </c>
      <c r="JD90" s="46">
        <f t="shared" ca="1" si="82"/>
        <v>0</v>
      </c>
      <c r="JE90" s="46">
        <f t="shared" ca="1" si="82"/>
        <v>0</v>
      </c>
      <c r="JF90" s="46">
        <f t="shared" ca="1" si="82"/>
        <v>0</v>
      </c>
      <c r="JG90" s="46">
        <f t="shared" ca="1" si="82"/>
        <v>0</v>
      </c>
      <c r="JH90" s="46">
        <f t="shared" ca="1" si="82"/>
        <v>0</v>
      </c>
      <c r="JI90" s="46">
        <f t="shared" ca="1" si="82"/>
        <v>0</v>
      </c>
      <c r="JJ90" s="46">
        <f t="shared" ca="1" si="82"/>
        <v>0</v>
      </c>
      <c r="JK90" s="46">
        <f t="shared" ca="1" si="82"/>
        <v>0</v>
      </c>
      <c r="JL90" s="46">
        <f t="shared" ca="1" si="82"/>
        <v>0</v>
      </c>
      <c r="JM90" s="46">
        <f t="shared" ca="1" si="82"/>
        <v>0</v>
      </c>
      <c r="JN90" s="46">
        <f t="shared" ca="1" si="82"/>
        <v>0</v>
      </c>
      <c r="JO90" s="46">
        <f t="shared" ca="1" si="91"/>
        <v>0</v>
      </c>
      <c r="JP90" s="46">
        <f t="shared" ca="1" si="91"/>
        <v>0</v>
      </c>
      <c r="JQ90" s="46">
        <f t="shared" ca="1" si="91"/>
        <v>0</v>
      </c>
      <c r="JR90" s="46">
        <f t="shared" ca="1" si="91"/>
        <v>0</v>
      </c>
      <c r="JS90" s="46">
        <f t="shared" ca="1" si="91"/>
        <v>0</v>
      </c>
      <c r="JT90" s="46">
        <f t="shared" ca="1" si="91"/>
        <v>0</v>
      </c>
      <c r="JU90" s="46">
        <f t="shared" ca="1" si="91"/>
        <v>0</v>
      </c>
      <c r="JV90" s="46">
        <f t="shared" ca="1" si="91"/>
        <v>0</v>
      </c>
      <c r="JW90" s="46">
        <f t="shared" ca="1" si="91"/>
        <v>0</v>
      </c>
      <c r="JX90" s="46">
        <f t="shared" ca="1" si="91"/>
        <v>0</v>
      </c>
      <c r="JY90" s="46">
        <f t="shared" ca="1" si="91"/>
        <v>0</v>
      </c>
      <c r="JZ90" s="46">
        <f t="shared" ca="1" si="91"/>
        <v>0</v>
      </c>
      <c r="KA90" s="46">
        <f t="shared" ca="1" si="91"/>
        <v>0</v>
      </c>
      <c r="KB90" s="46">
        <f t="shared" ca="1" si="91"/>
        <v>0</v>
      </c>
      <c r="KC90" s="46">
        <f t="shared" ca="1" si="91"/>
        <v>0</v>
      </c>
      <c r="KD90" s="46">
        <f t="shared" ca="1" si="91"/>
        <v>0</v>
      </c>
      <c r="KE90" s="46">
        <f t="shared" ca="1" si="83"/>
        <v>0</v>
      </c>
      <c r="KF90" s="46">
        <f t="shared" ca="1" si="83"/>
        <v>0</v>
      </c>
      <c r="KG90" s="46">
        <f t="shared" ca="1" si="83"/>
        <v>0</v>
      </c>
      <c r="KH90" s="46">
        <f t="shared" ca="1" si="83"/>
        <v>0</v>
      </c>
      <c r="KI90" s="46">
        <f t="shared" ca="1" si="84"/>
        <v>0</v>
      </c>
      <c r="KJ90" s="46">
        <f t="shared" ca="1" si="84"/>
        <v>0</v>
      </c>
      <c r="KK90" s="46">
        <f t="shared" ca="1" si="84"/>
        <v>0</v>
      </c>
      <c r="KL90" s="46">
        <f t="shared" ca="1" si="84"/>
        <v>0</v>
      </c>
      <c r="KM90" s="46">
        <f t="shared" ca="1" si="84"/>
        <v>0</v>
      </c>
      <c r="KN90" s="46">
        <f t="shared" ca="1" si="84"/>
        <v>0</v>
      </c>
      <c r="KO90" s="46">
        <f t="shared" ca="1" si="84"/>
        <v>0</v>
      </c>
      <c r="KP90" s="46">
        <f t="shared" ca="1" si="84"/>
        <v>0</v>
      </c>
      <c r="KQ90" s="46">
        <f t="shared" ca="1" si="84"/>
        <v>0</v>
      </c>
      <c r="KR90" s="46">
        <f t="shared" ca="1" si="84"/>
        <v>0</v>
      </c>
      <c r="KS90" s="46">
        <f t="shared" ca="1" si="84"/>
        <v>0</v>
      </c>
      <c r="KT90" s="46">
        <f t="shared" ca="1" si="84"/>
        <v>0</v>
      </c>
      <c r="KU90" s="46">
        <f t="shared" ca="1" si="84"/>
        <v>0</v>
      </c>
      <c r="KV90" s="46">
        <f t="shared" ca="1" si="92"/>
        <v>0</v>
      </c>
      <c r="KW90" s="46">
        <f t="shared" ca="1" si="92"/>
        <v>0</v>
      </c>
      <c r="KX90" s="46">
        <f t="shared" ca="1" si="92"/>
        <v>0</v>
      </c>
      <c r="KY90" s="46">
        <f t="shared" ca="1" si="92"/>
        <v>0</v>
      </c>
      <c r="KZ90" s="46">
        <f t="shared" ca="1" si="92"/>
        <v>0</v>
      </c>
      <c r="LA90" s="46">
        <f t="shared" ca="1" si="92"/>
        <v>0</v>
      </c>
      <c r="LB90" s="46">
        <f t="shared" ca="1" si="92"/>
        <v>0</v>
      </c>
      <c r="LC90" s="46">
        <f t="shared" ca="1" si="92"/>
        <v>0</v>
      </c>
      <c r="LD90" s="46">
        <f t="shared" ca="1" si="92"/>
        <v>0</v>
      </c>
      <c r="LE90" s="46">
        <f t="shared" ca="1" si="92"/>
        <v>0</v>
      </c>
      <c r="LF90" s="46">
        <f t="shared" ca="1" si="92"/>
        <v>0</v>
      </c>
      <c r="LG90" s="46">
        <f t="shared" ca="1" si="92"/>
        <v>0</v>
      </c>
      <c r="LH90" s="46">
        <f t="shared" ca="1" si="92"/>
        <v>0</v>
      </c>
      <c r="LI90" s="46">
        <f t="shared" ca="1" si="92"/>
        <v>0</v>
      </c>
      <c r="LJ90" s="46">
        <f t="shared" ca="1" si="92"/>
        <v>0</v>
      </c>
      <c r="LK90" s="46">
        <f t="shared" ca="1" si="92"/>
        <v>0</v>
      </c>
      <c r="LL90" s="46">
        <f t="shared" ca="1" si="93"/>
        <v>0</v>
      </c>
      <c r="LM90" s="46">
        <f t="shared" ca="1" si="93"/>
        <v>0</v>
      </c>
      <c r="LN90" s="46">
        <f t="shared" ca="1" si="93"/>
        <v>0</v>
      </c>
      <c r="LO90" s="46">
        <f t="shared" ca="1" si="93"/>
        <v>0</v>
      </c>
      <c r="LP90" s="46">
        <f t="shared" ca="1" si="93"/>
        <v>0</v>
      </c>
      <c r="LQ90" s="46">
        <f t="shared" ca="1" si="93"/>
        <v>0</v>
      </c>
      <c r="LR90" s="46">
        <f t="shared" ca="1" si="93"/>
        <v>0</v>
      </c>
      <c r="LS90" s="46">
        <f t="shared" ca="1" si="93"/>
        <v>0</v>
      </c>
      <c r="LT90" s="46">
        <f t="shared" ca="1" si="93"/>
        <v>0</v>
      </c>
    </row>
    <row r="91" spans="1:332" ht="24.6" customHeight="1">
      <c r="A91" s="121">
        <v>30</v>
      </c>
      <c r="B91" s="19"/>
      <c r="C91" s="21"/>
      <c r="D91" s="21"/>
      <c r="E91" s="215" t="str">
        <f t="shared" ca="1" si="25"/>
        <v/>
      </c>
      <c r="F91" s="215">
        <f t="shared" ca="1" si="26"/>
        <v>0</v>
      </c>
      <c r="G91" s="218"/>
      <c r="H91" s="217" t="str">
        <f t="shared" si="27"/>
        <v>Falta(n) Fecha(s)</v>
      </c>
      <c r="I91" s="72"/>
      <c r="J91" s="72"/>
      <c r="K91" s="72"/>
      <c r="L91" s="72"/>
      <c r="M91" s="72"/>
      <c r="N91" s="72"/>
      <c r="O91" s="72"/>
      <c r="P91" s="72"/>
      <c r="Q91" s="210" t="str" cm="1">
        <f t="array" ref="Q91">IF(SUM(COUNTIF(J91:P91,{"SI","NO APLICA"}))=0,
   "",
   IF(SUM(COUNTIF(J91:P91,{"SI","NO APLICA"}))=COLUMNS(J91:P91),
      "CUMPLE",
      "NO CUMPLE"))</f>
        <v/>
      </c>
      <c r="R91" s="72"/>
      <c r="S91" s="19"/>
      <c r="T91" s="72"/>
      <c r="U91" s="19"/>
      <c r="V91" s="72"/>
      <c r="W91" s="72"/>
      <c r="X91" s="72"/>
      <c r="Y91" s="210" t="str">
        <f t="shared" si="70"/>
        <v/>
      </c>
      <c r="Z91" s="211" t="str">
        <f t="shared" si="71"/>
        <v/>
      </c>
      <c r="AA91" s="476"/>
      <c r="AB91" s="477"/>
      <c r="AD91" s="122" t="str">
        <f t="shared" ca="1" si="28"/>
        <v/>
      </c>
      <c r="AE91" s="122" t="str">
        <f t="shared" ca="1" si="28"/>
        <v/>
      </c>
      <c r="AF91" s="123">
        <f t="shared" ca="1" si="28"/>
        <v>0</v>
      </c>
      <c r="AG91" s="122" t="str">
        <f t="shared" ca="1" si="29"/>
        <v/>
      </c>
      <c r="AH91" s="122" t="str">
        <f t="shared" ca="1" si="29"/>
        <v/>
      </c>
      <c r="AI91" s="123">
        <f t="shared" ca="1" si="29"/>
        <v>0</v>
      </c>
      <c r="AW91" s="46" t="str">
        <f t="shared" ca="1" si="30"/>
        <v/>
      </c>
      <c r="AX91" s="46">
        <f t="shared" ca="1" si="30"/>
        <v>1</v>
      </c>
      <c r="AY91" s="96">
        <v>30</v>
      </c>
      <c r="AZ91" s="47" t="str">
        <f t="shared" ca="1" si="31"/>
        <v/>
      </c>
      <c r="BA91" s="47">
        <f t="shared" ca="1" si="32"/>
        <v>0</v>
      </c>
      <c r="BB91" s="90" t="str">
        <f t="shared" si="33"/>
        <v/>
      </c>
      <c r="BC91" s="124">
        <v>30</v>
      </c>
      <c r="BD91" s="125">
        <f t="shared" ca="1" si="34"/>
        <v>1</v>
      </c>
      <c r="BE91" s="126">
        <f t="shared" ca="1" si="35"/>
        <v>1</v>
      </c>
      <c r="BF91" s="90">
        <f t="shared" ca="1" si="36"/>
        <v>0</v>
      </c>
      <c r="BG91" s="90">
        <f t="shared" ca="1" si="75"/>
        <v>0</v>
      </c>
      <c r="BH91" s="90" t="str">
        <f t="shared" ca="1" si="72"/>
        <v/>
      </c>
      <c r="BI91" s="90" t="e">
        <f t="shared" ca="1" si="37"/>
        <v>#NUM!</v>
      </c>
      <c r="BJ91" s="90" t="str">
        <f t="shared" ca="1" si="38"/>
        <v/>
      </c>
      <c r="BK91" s="127">
        <f t="shared" ca="1" si="39"/>
        <v>0</v>
      </c>
      <c r="BL91" s="128" t="e">
        <f t="shared" ca="1" si="40"/>
        <v>#NUM!</v>
      </c>
      <c r="BM91" s="128" t="e">
        <f t="shared" ca="1" si="41"/>
        <v>#NUM!</v>
      </c>
      <c r="BN91" s="128" t="str">
        <f t="shared" ca="1" si="42"/>
        <v/>
      </c>
      <c r="BO91" s="128" t="str">
        <f t="shared" ca="1" si="73"/>
        <v/>
      </c>
      <c r="BP91" s="90">
        <f t="shared" ca="1" si="43"/>
        <v>0</v>
      </c>
      <c r="BQ91" s="90">
        <f t="shared" ca="1" si="44"/>
        <v>0</v>
      </c>
      <c r="BR91" s="90">
        <f t="shared" ca="1" si="76"/>
        <v>0</v>
      </c>
      <c r="BS91" s="90" t="str">
        <f t="shared" ca="1" si="45"/>
        <v/>
      </c>
      <c r="BT91" s="90" t="e">
        <f t="shared" ca="1" si="46"/>
        <v>#NUM!</v>
      </c>
      <c r="BU91" s="90" t="e">
        <f t="shared" ca="1" si="47"/>
        <v>#NUM!</v>
      </c>
      <c r="BV91" s="127">
        <f t="shared" ca="1" si="48"/>
        <v>0</v>
      </c>
      <c r="BW91" s="128" t="e">
        <f t="shared" ca="1" si="49"/>
        <v>#NUM!</v>
      </c>
      <c r="BX91" s="128" t="e">
        <f t="shared" ca="1" si="50"/>
        <v>#NUM!</v>
      </c>
      <c r="BY91" s="128" t="str">
        <f t="shared" ca="1" si="51"/>
        <v/>
      </c>
      <c r="BZ91" s="128" t="str">
        <f t="shared" ca="1" si="74"/>
        <v/>
      </c>
      <c r="CA91" s="90">
        <f t="shared" ca="1" si="52"/>
        <v>0</v>
      </c>
      <c r="CB91" s="90"/>
      <c r="CC91" s="90"/>
      <c r="CD91" s="129"/>
      <c r="CE91" s="130">
        <f t="shared" ca="1" si="53"/>
        <v>0</v>
      </c>
      <c r="CF91" s="46">
        <f t="shared" ca="1" si="85"/>
        <v>0</v>
      </c>
      <c r="CG91" s="46">
        <f t="shared" ca="1" si="85"/>
        <v>0</v>
      </c>
      <c r="CH91" s="46">
        <f t="shared" ca="1" si="85"/>
        <v>0</v>
      </c>
      <c r="CI91" s="46">
        <f t="shared" ca="1" si="85"/>
        <v>0</v>
      </c>
      <c r="CJ91" s="46">
        <f t="shared" ca="1" si="85"/>
        <v>0</v>
      </c>
      <c r="CK91" s="46">
        <f t="shared" ca="1" si="85"/>
        <v>0</v>
      </c>
      <c r="CL91" s="46">
        <f t="shared" ca="1" si="85"/>
        <v>0</v>
      </c>
      <c r="CM91" s="46">
        <f t="shared" ca="1" si="85"/>
        <v>0</v>
      </c>
      <c r="CN91" s="46">
        <f t="shared" ca="1" si="85"/>
        <v>0</v>
      </c>
      <c r="CO91" s="46">
        <f t="shared" ca="1" si="85"/>
        <v>0</v>
      </c>
      <c r="CP91" s="46">
        <f t="shared" ca="1" si="85"/>
        <v>0</v>
      </c>
      <c r="CQ91" s="46">
        <f t="shared" ca="1" si="85"/>
        <v>0</v>
      </c>
      <c r="CR91" s="46">
        <f t="shared" ca="1" si="85"/>
        <v>0</v>
      </c>
      <c r="CS91" s="46">
        <f t="shared" ca="1" si="85"/>
        <v>0</v>
      </c>
      <c r="CT91" s="46">
        <f t="shared" ca="1" si="85"/>
        <v>0</v>
      </c>
      <c r="CU91" s="46">
        <f t="shared" ca="1" si="85"/>
        <v>0</v>
      </c>
      <c r="CV91" s="46">
        <f t="shared" ca="1" si="77"/>
        <v>0</v>
      </c>
      <c r="CW91" s="46">
        <f t="shared" ca="1" si="77"/>
        <v>0</v>
      </c>
      <c r="CX91" s="46">
        <f t="shared" ca="1" si="77"/>
        <v>0</v>
      </c>
      <c r="CY91" s="46">
        <f t="shared" ca="1" si="77"/>
        <v>0</v>
      </c>
      <c r="CZ91" s="46">
        <f t="shared" ca="1" si="77"/>
        <v>0</v>
      </c>
      <c r="DA91" s="46">
        <f t="shared" ca="1" si="77"/>
        <v>0</v>
      </c>
      <c r="DB91" s="46">
        <f t="shared" ca="1" si="77"/>
        <v>0</v>
      </c>
      <c r="DC91" s="46">
        <f t="shared" ca="1" si="77"/>
        <v>0</v>
      </c>
      <c r="DD91" s="46">
        <f t="shared" ca="1" si="77"/>
        <v>0</v>
      </c>
      <c r="DE91" s="46">
        <f t="shared" ca="1" si="77"/>
        <v>0</v>
      </c>
      <c r="DF91" s="46">
        <f t="shared" ca="1" si="77"/>
        <v>0</v>
      </c>
      <c r="DG91" s="46">
        <f t="shared" ca="1" si="77"/>
        <v>0</v>
      </c>
      <c r="DH91" s="46">
        <f t="shared" ca="1" si="77"/>
        <v>0</v>
      </c>
      <c r="DI91" s="46">
        <f t="shared" ca="1" si="77"/>
        <v>0</v>
      </c>
      <c r="DJ91" s="46">
        <f t="shared" ca="1" si="77"/>
        <v>0</v>
      </c>
      <c r="DK91" s="46">
        <f t="shared" ca="1" si="86"/>
        <v>0</v>
      </c>
      <c r="DL91" s="46">
        <f t="shared" ca="1" si="86"/>
        <v>0</v>
      </c>
      <c r="DM91" s="46">
        <f t="shared" ca="1" si="86"/>
        <v>0</v>
      </c>
      <c r="DN91" s="46">
        <f t="shared" ca="1" si="86"/>
        <v>0</v>
      </c>
      <c r="DO91" s="46">
        <f t="shared" ca="1" si="86"/>
        <v>0</v>
      </c>
      <c r="DP91" s="46">
        <f t="shared" ca="1" si="86"/>
        <v>0</v>
      </c>
      <c r="DQ91" s="46">
        <f t="shared" ca="1" si="86"/>
        <v>0</v>
      </c>
      <c r="DR91" s="46">
        <f t="shared" ca="1" si="86"/>
        <v>0</v>
      </c>
      <c r="DS91" s="46">
        <f t="shared" ca="1" si="86"/>
        <v>0</v>
      </c>
      <c r="DT91" s="46">
        <f t="shared" ca="1" si="86"/>
        <v>0</v>
      </c>
      <c r="DU91" s="46">
        <f t="shared" ca="1" si="86"/>
        <v>0</v>
      </c>
      <c r="DV91" s="46">
        <f t="shared" ca="1" si="86"/>
        <v>0</v>
      </c>
      <c r="DW91" s="46">
        <f t="shared" ca="1" si="86"/>
        <v>0</v>
      </c>
      <c r="DX91" s="46">
        <f t="shared" ca="1" si="86"/>
        <v>0</v>
      </c>
      <c r="DY91" s="46">
        <f t="shared" ca="1" si="86"/>
        <v>0</v>
      </c>
      <c r="DZ91" s="46">
        <f t="shared" ca="1" si="86"/>
        <v>0</v>
      </c>
      <c r="EA91" s="46">
        <f t="shared" ca="1" si="78"/>
        <v>0</v>
      </c>
      <c r="EB91" s="46">
        <f t="shared" ca="1" si="78"/>
        <v>0</v>
      </c>
      <c r="EC91" s="46">
        <f t="shared" ca="1" si="78"/>
        <v>0</v>
      </c>
      <c r="ED91" s="46">
        <f t="shared" ca="1" si="78"/>
        <v>0</v>
      </c>
      <c r="EE91" s="46">
        <f t="shared" ca="1" si="78"/>
        <v>0</v>
      </c>
      <c r="EF91" s="46">
        <f t="shared" ca="1" si="78"/>
        <v>0</v>
      </c>
      <c r="EG91" s="46">
        <f t="shared" ca="1" si="78"/>
        <v>0</v>
      </c>
      <c r="EH91" s="46">
        <f t="shared" ca="1" si="78"/>
        <v>0</v>
      </c>
      <c r="EI91" s="46">
        <f t="shared" ca="1" si="78"/>
        <v>0</v>
      </c>
      <c r="EJ91" s="46">
        <f t="shared" ca="1" si="78"/>
        <v>0</v>
      </c>
      <c r="EK91" s="46">
        <f t="shared" ca="1" si="78"/>
        <v>0</v>
      </c>
      <c r="EL91" s="46">
        <f t="shared" ca="1" si="78"/>
        <v>0</v>
      </c>
      <c r="EM91" s="46">
        <f t="shared" ca="1" si="78"/>
        <v>0</v>
      </c>
      <c r="EN91" s="46">
        <f t="shared" ca="1" si="78"/>
        <v>0</v>
      </c>
      <c r="EO91" s="46">
        <f t="shared" ca="1" si="78"/>
        <v>0</v>
      </c>
      <c r="EP91" s="46">
        <f t="shared" ca="1" si="78"/>
        <v>0</v>
      </c>
      <c r="EQ91" s="46">
        <f t="shared" ca="1" si="87"/>
        <v>0</v>
      </c>
      <c r="ER91" s="46">
        <f t="shared" ca="1" si="87"/>
        <v>0</v>
      </c>
      <c r="ES91" s="46">
        <f t="shared" ca="1" si="87"/>
        <v>0</v>
      </c>
      <c r="ET91" s="46">
        <f t="shared" ca="1" si="87"/>
        <v>0</v>
      </c>
      <c r="EU91" s="46">
        <f t="shared" ca="1" si="87"/>
        <v>0</v>
      </c>
      <c r="EV91" s="46">
        <f t="shared" ca="1" si="87"/>
        <v>0</v>
      </c>
      <c r="EW91" s="46">
        <f t="shared" ca="1" si="87"/>
        <v>0</v>
      </c>
      <c r="EX91" s="46">
        <f t="shared" ca="1" si="87"/>
        <v>0</v>
      </c>
      <c r="EY91" s="46">
        <f t="shared" ca="1" si="87"/>
        <v>0</v>
      </c>
      <c r="EZ91" s="46">
        <f t="shared" ca="1" si="87"/>
        <v>0</v>
      </c>
      <c r="FA91" s="46">
        <f t="shared" ca="1" si="87"/>
        <v>0</v>
      </c>
      <c r="FB91" s="46">
        <f t="shared" ca="1" si="87"/>
        <v>0</v>
      </c>
      <c r="FC91" s="46">
        <f t="shared" ca="1" si="87"/>
        <v>0</v>
      </c>
      <c r="FD91" s="46">
        <f t="shared" ca="1" si="87"/>
        <v>0</v>
      </c>
      <c r="FE91" s="46">
        <f t="shared" ca="1" si="87"/>
        <v>0</v>
      </c>
      <c r="FF91" s="46">
        <f t="shared" ca="1" si="87"/>
        <v>0</v>
      </c>
      <c r="FG91" s="46">
        <f t="shared" ca="1" si="79"/>
        <v>0</v>
      </c>
      <c r="FH91" s="46">
        <f t="shared" ca="1" si="79"/>
        <v>0</v>
      </c>
      <c r="FI91" s="46">
        <f t="shared" ca="1" si="79"/>
        <v>0</v>
      </c>
      <c r="FJ91" s="46">
        <f t="shared" ca="1" si="79"/>
        <v>0</v>
      </c>
      <c r="FK91" s="46">
        <f t="shared" ca="1" si="79"/>
        <v>0</v>
      </c>
      <c r="FL91" s="46">
        <f t="shared" ca="1" si="79"/>
        <v>0</v>
      </c>
      <c r="FM91" s="46">
        <f t="shared" ca="1" si="79"/>
        <v>0</v>
      </c>
      <c r="FN91" s="46">
        <f t="shared" ca="1" si="79"/>
        <v>0</v>
      </c>
      <c r="FO91" s="46">
        <f t="shared" ca="1" si="79"/>
        <v>0</v>
      </c>
      <c r="FP91" s="46">
        <f t="shared" ca="1" si="79"/>
        <v>0</v>
      </c>
      <c r="FQ91" s="46">
        <f t="shared" ca="1" si="79"/>
        <v>0</v>
      </c>
      <c r="FR91" s="46">
        <f t="shared" ca="1" si="79"/>
        <v>0</v>
      </c>
      <c r="FS91" s="46">
        <f t="shared" ca="1" si="79"/>
        <v>0</v>
      </c>
      <c r="FT91" s="46">
        <f t="shared" ca="1" si="79"/>
        <v>0</v>
      </c>
      <c r="FU91" s="46">
        <f t="shared" ca="1" si="79"/>
        <v>0</v>
      </c>
      <c r="FV91" s="46">
        <f t="shared" ca="1" si="79"/>
        <v>0</v>
      </c>
      <c r="FW91" s="46">
        <f t="shared" ca="1" si="88"/>
        <v>0</v>
      </c>
      <c r="FX91" s="46">
        <f t="shared" ca="1" si="88"/>
        <v>0</v>
      </c>
      <c r="FY91" s="46">
        <f t="shared" ca="1" si="88"/>
        <v>0</v>
      </c>
      <c r="FZ91" s="46">
        <f t="shared" ca="1" si="88"/>
        <v>0</v>
      </c>
      <c r="GA91" s="46">
        <f t="shared" ca="1" si="88"/>
        <v>0</v>
      </c>
      <c r="GB91" s="46">
        <f t="shared" ca="1" si="88"/>
        <v>0</v>
      </c>
      <c r="GC91" s="46">
        <f t="shared" ca="1" si="88"/>
        <v>0</v>
      </c>
      <c r="GD91" s="46">
        <f t="shared" ca="1" si="88"/>
        <v>0</v>
      </c>
      <c r="GE91" s="46">
        <f t="shared" ca="1" si="88"/>
        <v>0</v>
      </c>
      <c r="GF91" s="46">
        <f t="shared" ca="1" si="88"/>
        <v>0</v>
      </c>
      <c r="GG91" s="46">
        <f t="shared" ca="1" si="88"/>
        <v>0</v>
      </c>
      <c r="GH91" s="46">
        <f t="shared" ca="1" si="88"/>
        <v>0</v>
      </c>
      <c r="GI91" s="46">
        <f t="shared" ca="1" si="88"/>
        <v>0</v>
      </c>
      <c r="GJ91" s="46">
        <f t="shared" ca="1" si="88"/>
        <v>0</v>
      </c>
      <c r="GK91" s="46">
        <f t="shared" ca="1" si="88"/>
        <v>0</v>
      </c>
      <c r="GL91" s="46">
        <f t="shared" ca="1" si="88"/>
        <v>0</v>
      </c>
      <c r="GM91" s="46">
        <f t="shared" ca="1" si="80"/>
        <v>0</v>
      </c>
      <c r="GN91" s="46">
        <f t="shared" ca="1" si="80"/>
        <v>0</v>
      </c>
      <c r="GO91" s="46">
        <f t="shared" ca="1" si="80"/>
        <v>0</v>
      </c>
      <c r="GP91" s="46">
        <f t="shared" ca="1" si="80"/>
        <v>0</v>
      </c>
      <c r="GQ91" s="46">
        <f t="shared" ca="1" si="80"/>
        <v>0</v>
      </c>
      <c r="GR91" s="46">
        <f t="shared" ca="1" si="80"/>
        <v>0</v>
      </c>
      <c r="GS91" s="46">
        <f t="shared" ca="1" si="80"/>
        <v>0</v>
      </c>
      <c r="GT91" s="46">
        <f t="shared" ca="1" si="80"/>
        <v>0</v>
      </c>
      <c r="GU91" s="46">
        <f t="shared" ca="1" si="80"/>
        <v>0</v>
      </c>
      <c r="GV91" s="46">
        <f t="shared" ca="1" si="80"/>
        <v>0</v>
      </c>
      <c r="GW91" s="46">
        <f t="shared" ca="1" si="80"/>
        <v>0</v>
      </c>
      <c r="GX91" s="46">
        <f t="shared" ca="1" si="80"/>
        <v>0</v>
      </c>
      <c r="GY91" s="46">
        <f t="shared" ca="1" si="80"/>
        <v>0</v>
      </c>
      <c r="GZ91" s="46">
        <f t="shared" ca="1" si="80"/>
        <v>0</v>
      </c>
      <c r="HA91" s="46">
        <f t="shared" ca="1" si="80"/>
        <v>0</v>
      </c>
      <c r="HB91" s="46">
        <f t="shared" ca="1" si="80"/>
        <v>0</v>
      </c>
      <c r="HC91" s="46">
        <f t="shared" ca="1" si="89"/>
        <v>0</v>
      </c>
      <c r="HD91" s="46">
        <f t="shared" ca="1" si="89"/>
        <v>0</v>
      </c>
      <c r="HE91" s="46">
        <f t="shared" ca="1" si="89"/>
        <v>0</v>
      </c>
      <c r="HF91" s="46">
        <f t="shared" ca="1" si="89"/>
        <v>0</v>
      </c>
      <c r="HG91" s="46">
        <f t="shared" ca="1" si="89"/>
        <v>0</v>
      </c>
      <c r="HH91" s="46">
        <f t="shared" ca="1" si="89"/>
        <v>0</v>
      </c>
      <c r="HI91" s="46">
        <f t="shared" ca="1" si="89"/>
        <v>0</v>
      </c>
      <c r="HJ91" s="46">
        <f t="shared" ca="1" si="89"/>
        <v>0</v>
      </c>
      <c r="HK91" s="46">
        <f t="shared" ca="1" si="89"/>
        <v>0</v>
      </c>
      <c r="HL91" s="46">
        <f t="shared" ca="1" si="89"/>
        <v>0</v>
      </c>
      <c r="HM91" s="46">
        <f t="shared" ca="1" si="89"/>
        <v>0</v>
      </c>
      <c r="HN91" s="46">
        <f t="shared" ca="1" si="89"/>
        <v>0</v>
      </c>
      <c r="HO91" s="46">
        <f t="shared" ca="1" si="89"/>
        <v>0</v>
      </c>
      <c r="HP91" s="46">
        <f t="shared" ca="1" si="89"/>
        <v>0</v>
      </c>
      <c r="HQ91" s="46">
        <f t="shared" ca="1" si="89"/>
        <v>0</v>
      </c>
      <c r="HR91" s="46">
        <f t="shared" ca="1" si="89"/>
        <v>0</v>
      </c>
      <c r="HS91" s="46">
        <f t="shared" ca="1" si="81"/>
        <v>0</v>
      </c>
      <c r="HT91" s="46">
        <f t="shared" ca="1" si="81"/>
        <v>0</v>
      </c>
      <c r="HU91" s="46">
        <f t="shared" ca="1" si="81"/>
        <v>0</v>
      </c>
      <c r="HV91" s="46">
        <f t="shared" ca="1" si="81"/>
        <v>0</v>
      </c>
      <c r="HW91" s="46">
        <f t="shared" ca="1" si="81"/>
        <v>0</v>
      </c>
      <c r="HX91" s="46">
        <f t="shared" ca="1" si="81"/>
        <v>0</v>
      </c>
      <c r="HY91" s="46">
        <f t="shared" ca="1" si="81"/>
        <v>0</v>
      </c>
      <c r="HZ91" s="46">
        <f t="shared" ca="1" si="81"/>
        <v>0</v>
      </c>
      <c r="IA91" s="46">
        <f t="shared" ca="1" si="81"/>
        <v>0</v>
      </c>
      <c r="IB91" s="46">
        <f t="shared" ca="1" si="81"/>
        <v>0</v>
      </c>
      <c r="IC91" s="46">
        <f t="shared" ca="1" si="81"/>
        <v>0</v>
      </c>
      <c r="ID91" s="46">
        <f t="shared" ca="1" si="81"/>
        <v>0</v>
      </c>
      <c r="IE91" s="46">
        <f t="shared" ca="1" si="81"/>
        <v>0</v>
      </c>
      <c r="IF91" s="46">
        <f t="shared" ca="1" si="81"/>
        <v>0</v>
      </c>
      <c r="IG91" s="46">
        <f t="shared" ca="1" si="81"/>
        <v>0</v>
      </c>
      <c r="IH91" s="46">
        <f t="shared" ca="1" si="81"/>
        <v>0</v>
      </c>
      <c r="II91" s="46">
        <f t="shared" ca="1" si="90"/>
        <v>0</v>
      </c>
      <c r="IJ91" s="46">
        <f t="shared" ca="1" si="90"/>
        <v>0</v>
      </c>
      <c r="IK91" s="46">
        <f t="shared" ca="1" si="90"/>
        <v>0</v>
      </c>
      <c r="IL91" s="46">
        <f t="shared" ca="1" si="90"/>
        <v>0</v>
      </c>
      <c r="IM91" s="46">
        <f t="shared" ca="1" si="90"/>
        <v>0</v>
      </c>
      <c r="IN91" s="46">
        <f t="shared" ca="1" si="90"/>
        <v>0</v>
      </c>
      <c r="IO91" s="46">
        <f t="shared" ca="1" si="90"/>
        <v>0</v>
      </c>
      <c r="IP91" s="46">
        <f t="shared" ca="1" si="90"/>
        <v>0</v>
      </c>
      <c r="IQ91" s="46">
        <f t="shared" ca="1" si="90"/>
        <v>0</v>
      </c>
      <c r="IR91" s="46">
        <f t="shared" ca="1" si="90"/>
        <v>0</v>
      </c>
      <c r="IS91" s="46">
        <f t="shared" ca="1" si="90"/>
        <v>0</v>
      </c>
      <c r="IT91" s="46">
        <f t="shared" ca="1" si="90"/>
        <v>0</v>
      </c>
      <c r="IU91" s="46">
        <f t="shared" ca="1" si="90"/>
        <v>0</v>
      </c>
      <c r="IV91" s="46">
        <f t="shared" ca="1" si="90"/>
        <v>0</v>
      </c>
      <c r="IW91" s="46">
        <f t="shared" ca="1" si="90"/>
        <v>0</v>
      </c>
      <c r="IX91" s="46">
        <f t="shared" ca="1" si="90"/>
        <v>0</v>
      </c>
      <c r="IY91" s="46">
        <f t="shared" ca="1" si="82"/>
        <v>0</v>
      </c>
      <c r="IZ91" s="46">
        <f t="shared" ca="1" si="82"/>
        <v>0</v>
      </c>
      <c r="JA91" s="46">
        <f t="shared" ca="1" si="82"/>
        <v>0</v>
      </c>
      <c r="JB91" s="46">
        <f t="shared" ca="1" si="82"/>
        <v>0</v>
      </c>
      <c r="JC91" s="46">
        <f t="shared" ca="1" si="82"/>
        <v>0</v>
      </c>
      <c r="JD91" s="46">
        <f t="shared" ca="1" si="82"/>
        <v>0</v>
      </c>
      <c r="JE91" s="46">
        <f t="shared" ca="1" si="82"/>
        <v>0</v>
      </c>
      <c r="JF91" s="46">
        <f t="shared" ca="1" si="82"/>
        <v>0</v>
      </c>
      <c r="JG91" s="46">
        <f t="shared" ca="1" si="82"/>
        <v>0</v>
      </c>
      <c r="JH91" s="46">
        <f t="shared" ca="1" si="82"/>
        <v>0</v>
      </c>
      <c r="JI91" s="46">
        <f t="shared" ca="1" si="82"/>
        <v>0</v>
      </c>
      <c r="JJ91" s="46">
        <f t="shared" ca="1" si="82"/>
        <v>0</v>
      </c>
      <c r="JK91" s="46">
        <f t="shared" ca="1" si="82"/>
        <v>0</v>
      </c>
      <c r="JL91" s="46">
        <f t="shared" ca="1" si="82"/>
        <v>0</v>
      </c>
      <c r="JM91" s="46">
        <f t="shared" ca="1" si="82"/>
        <v>0</v>
      </c>
      <c r="JN91" s="46">
        <f t="shared" ca="1" si="82"/>
        <v>0</v>
      </c>
      <c r="JO91" s="46">
        <f t="shared" ca="1" si="91"/>
        <v>0</v>
      </c>
      <c r="JP91" s="46">
        <f t="shared" ca="1" si="91"/>
        <v>0</v>
      </c>
      <c r="JQ91" s="46">
        <f t="shared" ca="1" si="91"/>
        <v>0</v>
      </c>
      <c r="JR91" s="46">
        <f t="shared" ca="1" si="91"/>
        <v>0</v>
      </c>
      <c r="JS91" s="46">
        <f t="shared" ca="1" si="91"/>
        <v>0</v>
      </c>
      <c r="JT91" s="46">
        <f t="shared" ca="1" si="91"/>
        <v>0</v>
      </c>
      <c r="JU91" s="46">
        <f t="shared" ca="1" si="91"/>
        <v>0</v>
      </c>
      <c r="JV91" s="46">
        <f t="shared" ca="1" si="91"/>
        <v>0</v>
      </c>
      <c r="JW91" s="46">
        <f t="shared" ca="1" si="91"/>
        <v>0</v>
      </c>
      <c r="JX91" s="46">
        <f t="shared" ca="1" si="91"/>
        <v>0</v>
      </c>
      <c r="JY91" s="46">
        <f t="shared" ca="1" si="91"/>
        <v>0</v>
      </c>
      <c r="JZ91" s="46">
        <f t="shared" ca="1" si="91"/>
        <v>0</v>
      </c>
      <c r="KA91" s="46">
        <f t="shared" ca="1" si="91"/>
        <v>0</v>
      </c>
      <c r="KB91" s="46">
        <f t="shared" ca="1" si="91"/>
        <v>0</v>
      </c>
      <c r="KC91" s="46">
        <f t="shared" ca="1" si="91"/>
        <v>0</v>
      </c>
      <c r="KD91" s="46">
        <f t="shared" ca="1" si="91"/>
        <v>0</v>
      </c>
      <c r="KE91" s="46">
        <f t="shared" ca="1" si="83"/>
        <v>0</v>
      </c>
      <c r="KF91" s="46">
        <f t="shared" ca="1" si="83"/>
        <v>0</v>
      </c>
      <c r="KG91" s="46">
        <f t="shared" ca="1" si="83"/>
        <v>0</v>
      </c>
      <c r="KH91" s="46">
        <f t="shared" ca="1" si="83"/>
        <v>0</v>
      </c>
      <c r="KI91" s="46">
        <f t="shared" ca="1" si="84"/>
        <v>0</v>
      </c>
      <c r="KJ91" s="46">
        <f t="shared" ca="1" si="84"/>
        <v>0</v>
      </c>
      <c r="KK91" s="46">
        <f t="shared" ca="1" si="84"/>
        <v>0</v>
      </c>
      <c r="KL91" s="46">
        <f t="shared" ca="1" si="84"/>
        <v>0</v>
      </c>
      <c r="KM91" s="46">
        <f t="shared" ca="1" si="84"/>
        <v>0</v>
      </c>
      <c r="KN91" s="46">
        <f t="shared" ca="1" si="84"/>
        <v>0</v>
      </c>
      <c r="KO91" s="46">
        <f t="shared" ca="1" si="84"/>
        <v>0</v>
      </c>
      <c r="KP91" s="46">
        <f t="shared" ca="1" si="84"/>
        <v>0</v>
      </c>
      <c r="KQ91" s="46">
        <f t="shared" ca="1" si="84"/>
        <v>0</v>
      </c>
      <c r="KR91" s="46">
        <f t="shared" ca="1" si="84"/>
        <v>0</v>
      </c>
      <c r="KS91" s="46">
        <f t="shared" ca="1" si="84"/>
        <v>0</v>
      </c>
      <c r="KT91" s="46">
        <f t="shared" ca="1" si="84"/>
        <v>0</v>
      </c>
      <c r="KU91" s="46">
        <f t="shared" ca="1" si="84"/>
        <v>0</v>
      </c>
      <c r="KV91" s="46">
        <f t="shared" ca="1" si="92"/>
        <v>0</v>
      </c>
      <c r="KW91" s="46">
        <f t="shared" ca="1" si="92"/>
        <v>0</v>
      </c>
      <c r="KX91" s="46">
        <f t="shared" ca="1" si="92"/>
        <v>0</v>
      </c>
      <c r="KY91" s="46">
        <f t="shared" ca="1" si="92"/>
        <v>0</v>
      </c>
      <c r="KZ91" s="46">
        <f t="shared" ca="1" si="92"/>
        <v>0</v>
      </c>
      <c r="LA91" s="46">
        <f t="shared" ca="1" si="92"/>
        <v>0</v>
      </c>
      <c r="LB91" s="46">
        <f t="shared" ca="1" si="92"/>
        <v>0</v>
      </c>
      <c r="LC91" s="46">
        <f t="shared" ca="1" si="92"/>
        <v>0</v>
      </c>
      <c r="LD91" s="46">
        <f t="shared" ca="1" si="92"/>
        <v>0</v>
      </c>
      <c r="LE91" s="46">
        <f t="shared" ca="1" si="92"/>
        <v>0</v>
      </c>
      <c r="LF91" s="46">
        <f t="shared" ca="1" si="92"/>
        <v>0</v>
      </c>
      <c r="LG91" s="46">
        <f t="shared" ca="1" si="92"/>
        <v>0</v>
      </c>
      <c r="LH91" s="46">
        <f t="shared" ca="1" si="92"/>
        <v>0</v>
      </c>
      <c r="LI91" s="46">
        <f t="shared" ca="1" si="92"/>
        <v>0</v>
      </c>
      <c r="LJ91" s="46">
        <f t="shared" ca="1" si="92"/>
        <v>0</v>
      </c>
      <c r="LK91" s="46">
        <f t="shared" ca="1" si="92"/>
        <v>0</v>
      </c>
      <c r="LL91" s="46">
        <f t="shared" ca="1" si="93"/>
        <v>0</v>
      </c>
      <c r="LM91" s="46">
        <f t="shared" ca="1" si="93"/>
        <v>0</v>
      </c>
      <c r="LN91" s="46">
        <f t="shared" ca="1" si="93"/>
        <v>0</v>
      </c>
      <c r="LO91" s="46">
        <f t="shared" ca="1" si="93"/>
        <v>0</v>
      </c>
      <c r="LP91" s="46">
        <f t="shared" ca="1" si="93"/>
        <v>0</v>
      </c>
      <c r="LQ91" s="46">
        <f t="shared" ca="1" si="93"/>
        <v>0</v>
      </c>
      <c r="LR91" s="46">
        <f t="shared" ca="1" si="93"/>
        <v>0</v>
      </c>
      <c r="LS91" s="46">
        <f t="shared" ca="1" si="93"/>
        <v>0</v>
      </c>
      <c r="LT91" s="46">
        <f t="shared" ca="1" si="93"/>
        <v>0</v>
      </c>
    </row>
    <row r="92" spans="1:332" ht="24.6" customHeight="1">
      <c r="A92" s="121">
        <v>31</v>
      </c>
      <c r="B92" s="19"/>
      <c r="C92" s="21"/>
      <c r="D92" s="21"/>
      <c r="E92" s="215" t="str">
        <f t="shared" ca="1" si="25"/>
        <v/>
      </c>
      <c r="F92" s="215">
        <f t="shared" ca="1" si="26"/>
        <v>0</v>
      </c>
      <c r="G92" s="218"/>
      <c r="H92" s="217" t="str">
        <f t="shared" si="27"/>
        <v>Falta(n) Fecha(s)</v>
      </c>
      <c r="I92" s="72"/>
      <c r="J92" s="72"/>
      <c r="K92" s="72"/>
      <c r="L92" s="72"/>
      <c r="M92" s="72"/>
      <c r="N92" s="72"/>
      <c r="O92" s="72"/>
      <c r="P92" s="72"/>
      <c r="Q92" s="210" t="str" cm="1">
        <f t="array" ref="Q92">IF(SUM(COUNTIF(J92:P92,{"SI","NO APLICA"}))=0,
   "",
   IF(SUM(COUNTIF(J92:P92,{"SI","NO APLICA"}))=COLUMNS(J92:P92),
      "CUMPLE",
      "NO CUMPLE"))</f>
        <v/>
      </c>
      <c r="R92" s="72"/>
      <c r="S92" s="19"/>
      <c r="T92" s="72"/>
      <c r="U92" s="19"/>
      <c r="V92" s="72"/>
      <c r="W92" s="72"/>
      <c r="X92" s="72"/>
      <c r="Y92" s="210" t="str">
        <f t="shared" si="70"/>
        <v/>
      </c>
      <c r="Z92" s="211" t="str">
        <f t="shared" si="71"/>
        <v/>
      </c>
      <c r="AA92" s="476"/>
      <c r="AB92" s="477"/>
      <c r="AD92" s="122" t="str">
        <f t="shared" ca="1" si="28"/>
        <v/>
      </c>
      <c r="AE92" s="122" t="str">
        <f t="shared" ca="1" si="28"/>
        <v/>
      </c>
      <c r="AF92" s="123">
        <f t="shared" ca="1" si="28"/>
        <v>0</v>
      </c>
      <c r="AG92" s="122" t="str">
        <f t="shared" ca="1" si="29"/>
        <v/>
      </c>
      <c r="AH92" s="122" t="str">
        <f t="shared" ca="1" si="29"/>
        <v/>
      </c>
      <c r="AI92" s="123">
        <f t="shared" ca="1" si="29"/>
        <v>0</v>
      </c>
      <c r="AW92" s="46" t="str">
        <f t="shared" ca="1" si="30"/>
        <v/>
      </c>
      <c r="AX92" s="46">
        <f t="shared" ca="1" si="30"/>
        <v>1</v>
      </c>
      <c r="AY92" s="96">
        <v>31</v>
      </c>
      <c r="AZ92" s="47" t="str">
        <f t="shared" ca="1" si="31"/>
        <v/>
      </c>
      <c r="BA92" s="47">
        <f t="shared" ca="1" si="32"/>
        <v>0</v>
      </c>
      <c r="BB92" s="90" t="str">
        <f t="shared" si="33"/>
        <v/>
      </c>
      <c r="BC92" s="124">
        <v>31</v>
      </c>
      <c r="BD92" s="125">
        <f t="shared" ca="1" si="34"/>
        <v>1</v>
      </c>
      <c r="BE92" s="126">
        <f t="shared" ca="1" si="35"/>
        <v>1</v>
      </c>
      <c r="BF92" s="90">
        <f t="shared" ca="1" si="36"/>
        <v>0</v>
      </c>
      <c r="BG92" s="90">
        <f t="shared" ca="1" si="75"/>
        <v>0</v>
      </c>
      <c r="BH92" s="90" t="str">
        <f t="shared" ca="1" si="72"/>
        <v/>
      </c>
      <c r="BI92" s="90" t="e">
        <f t="shared" ca="1" si="37"/>
        <v>#NUM!</v>
      </c>
      <c r="BJ92" s="90" t="str">
        <f t="shared" ca="1" si="38"/>
        <v/>
      </c>
      <c r="BK92" s="127">
        <f t="shared" ca="1" si="39"/>
        <v>0</v>
      </c>
      <c r="BL92" s="128" t="e">
        <f t="shared" ca="1" si="40"/>
        <v>#NUM!</v>
      </c>
      <c r="BM92" s="128" t="e">
        <f t="shared" ca="1" si="41"/>
        <v>#NUM!</v>
      </c>
      <c r="BN92" s="128" t="str">
        <f t="shared" ca="1" si="42"/>
        <v/>
      </c>
      <c r="BO92" s="128" t="str">
        <f t="shared" ca="1" si="73"/>
        <v/>
      </c>
      <c r="BP92" s="90">
        <f t="shared" ca="1" si="43"/>
        <v>0</v>
      </c>
      <c r="BQ92" s="90">
        <f t="shared" ca="1" si="44"/>
        <v>0</v>
      </c>
      <c r="BR92" s="90">
        <f t="shared" ca="1" si="76"/>
        <v>0</v>
      </c>
      <c r="BS92" s="90" t="str">
        <f t="shared" ca="1" si="45"/>
        <v/>
      </c>
      <c r="BT92" s="90" t="e">
        <f t="shared" ca="1" si="46"/>
        <v>#NUM!</v>
      </c>
      <c r="BU92" s="90" t="e">
        <f t="shared" ca="1" si="47"/>
        <v>#NUM!</v>
      </c>
      <c r="BV92" s="127">
        <f t="shared" ca="1" si="48"/>
        <v>0</v>
      </c>
      <c r="BW92" s="128" t="e">
        <f t="shared" ca="1" si="49"/>
        <v>#NUM!</v>
      </c>
      <c r="BX92" s="128" t="e">
        <f t="shared" ca="1" si="50"/>
        <v>#NUM!</v>
      </c>
      <c r="BY92" s="128" t="str">
        <f t="shared" ca="1" si="51"/>
        <v/>
      </c>
      <c r="BZ92" s="128" t="str">
        <f t="shared" ca="1" si="74"/>
        <v/>
      </c>
      <c r="CA92" s="90">
        <f t="shared" ca="1" si="52"/>
        <v>0</v>
      </c>
      <c r="CB92" s="90"/>
      <c r="CC92" s="90"/>
      <c r="CD92" s="129"/>
      <c r="CE92" s="130">
        <f t="shared" ca="1" si="53"/>
        <v>0</v>
      </c>
      <c r="CF92" s="46">
        <f t="shared" ca="1" si="85"/>
        <v>0</v>
      </c>
      <c r="CG92" s="46">
        <f t="shared" ca="1" si="85"/>
        <v>0</v>
      </c>
      <c r="CH92" s="46">
        <f t="shared" ca="1" si="85"/>
        <v>0</v>
      </c>
      <c r="CI92" s="46">
        <f t="shared" ca="1" si="85"/>
        <v>0</v>
      </c>
      <c r="CJ92" s="46">
        <f t="shared" ca="1" si="85"/>
        <v>0</v>
      </c>
      <c r="CK92" s="46">
        <f t="shared" ca="1" si="85"/>
        <v>0</v>
      </c>
      <c r="CL92" s="46">
        <f t="shared" ca="1" si="85"/>
        <v>0</v>
      </c>
      <c r="CM92" s="46">
        <f t="shared" ca="1" si="85"/>
        <v>0</v>
      </c>
      <c r="CN92" s="46">
        <f t="shared" ca="1" si="85"/>
        <v>0</v>
      </c>
      <c r="CO92" s="46">
        <f t="shared" ca="1" si="85"/>
        <v>0</v>
      </c>
      <c r="CP92" s="46">
        <f t="shared" ca="1" si="85"/>
        <v>0</v>
      </c>
      <c r="CQ92" s="46">
        <f t="shared" ca="1" si="85"/>
        <v>0</v>
      </c>
      <c r="CR92" s="46">
        <f t="shared" ca="1" si="85"/>
        <v>0</v>
      </c>
      <c r="CS92" s="46">
        <f t="shared" ca="1" si="85"/>
        <v>0</v>
      </c>
      <c r="CT92" s="46">
        <f t="shared" ca="1" si="85"/>
        <v>0</v>
      </c>
      <c r="CU92" s="46">
        <f t="shared" ca="1" si="85"/>
        <v>0</v>
      </c>
      <c r="CV92" s="46">
        <f t="shared" ca="1" si="77"/>
        <v>0</v>
      </c>
      <c r="CW92" s="46">
        <f t="shared" ca="1" si="77"/>
        <v>0</v>
      </c>
      <c r="CX92" s="46">
        <f t="shared" ca="1" si="77"/>
        <v>0</v>
      </c>
      <c r="CY92" s="46">
        <f t="shared" ca="1" si="77"/>
        <v>0</v>
      </c>
      <c r="CZ92" s="46">
        <f t="shared" ca="1" si="77"/>
        <v>0</v>
      </c>
      <c r="DA92" s="46">
        <f t="shared" ca="1" si="77"/>
        <v>0</v>
      </c>
      <c r="DB92" s="46">
        <f t="shared" ca="1" si="77"/>
        <v>0</v>
      </c>
      <c r="DC92" s="46">
        <f t="shared" ca="1" si="77"/>
        <v>0</v>
      </c>
      <c r="DD92" s="46">
        <f t="shared" ca="1" si="77"/>
        <v>0</v>
      </c>
      <c r="DE92" s="46">
        <f t="shared" ca="1" si="77"/>
        <v>0</v>
      </c>
      <c r="DF92" s="46">
        <f t="shared" ca="1" si="77"/>
        <v>0</v>
      </c>
      <c r="DG92" s="46">
        <f t="shared" ca="1" si="77"/>
        <v>0</v>
      </c>
      <c r="DH92" s="46">
        <f t="shared" ca="1" si="77"/>
        <v>0</v>
      </c>
      <c r="DI92" s="46">
        <f t="shared" ca="1" si="77"/>
        <v>0</v>
      </c>
      <c r="DJ92" s="46">
        <f t="shared" ca="1" si="77"/>
        <v>0</v>
      </c>
      <c r="DK92" s="46">
        <f t="shared" ca="1" si="86"/>
        <v>0</v>
      </c>
      <c r="DL92" s="46">
        <f t="shared" ca="1" si="86"/>
        <v>0</v>
      </c>
      <c r="DM92" s="46">
        <f t="shared" ca="1" si="86"/>
        <v>0</v>
      </c>
      <c r="DN92" s="46">
        <f t="shared" ca="1" si="86"/>
        <v>0</v>
      </c>
      <c r="DO92" s="46">
        <f t="shared" ca="1" si="86"/>
        <v>0</v>
      </c>
      <c r="DP92" s="46">
        <f t="shared" ca="1" si="86"/>
        <v>0</v>
      </c>
      <c r="DQ92" s="46">
        <f t="shared" ca="1" si="86"/>
        <v>0</v>
      </c>
      <c r="DR92" s="46">
        <f t="shared" ca="1" si="86"/>
        <v>0</v>
      </c>
      <c r="DS92" s="46">
        <f t="shared" ca="1" si="86"/>
        <v>0</v>
      </c>
      <c r="DT92" s="46">
        <f t="shared" ca="1" si="86"/>
        <v>0</v>
      </c>
      <c r="DU92" s="46">
        <f t="shared" ca="1" si="86"/>
        <v>0</v>
      </c>
      <c r="DV92" s="46">
        <f t="shared" ca="1" si="86"/>
        <v>0</v>
      </c>
      <c r="DW92" s="46">
        <f t="shared" ca="1" si="86"/>
        <v>0</v>
      </c>
      <c r="DX92" s="46">
        <f t="shared" ca="1" si="86"/>
        <v>0</v>
      </c>
      <c r="DY92" s="46">
        <f t="shared" ca="1" si="86"/>
        <v>0</v>
      </c>
      <c r="DZ92" s="46">
        <f t="shared" ca="1" si="86"/>
        <v>0</v>
      </c>
      <c r="EA92" s="46">
        <f t="shared" ca="1" si="78"/>
        <v>0</v>
      </c>
      <c r="EB92" s="46">
        <f t="shared" ca="1" si="78"/>
        <v>0</v>
      </c>
      <c r="EC92" s="46">
        <f t="shared" ca="1" si="78"/>
        <v>0</v>
      </c>
      <c r="ED92" s="46">
        <f t="shared" ca="1" si="78"/>
        <v>0</v>
      </c>
      <c r="EE92" s="46">
        <f t="shared" ca="1" si="78"/>
        <v>0</v>
      </c>
      <c r="EF92" s="46">
        <f t="shared" ca="1" si="78"/>
        <v>0</v>
      </c>
      <c r="EG92" s="46">
        <f t="shared" ca="1" si="78"/>
        <v>0</v>
      </c>
      <c r="EH92" s="46">
        <f t="shared" ca="1" si="78"/>
        <v>0</v>
      </c>
      <c r="EI92" s="46">
        <f t="shared" ca="1" si="78"/>
        <v>0</v>
      </c>
      <c r="EJ92" s="46">
        <f t="shared" ca="1" si="78"/>
        <v>0</v>
      </c>
      <c r="EK92" s="46">
        <f t="shared" ca="1" si="78"/>
        <v>0</v>
      </c>
      <c r="EL92" s="46">
        <f t="shared" ca="1" si="78"/>
        <v>0</v>
      </c>
      <c r="EM92" s="46">
        <f t="shared" ca="1" si="78"/>
        <v>0</v>
      </c>
      <c r="EN92" s="46">
        <f t="shared" ca="1" si="78"/>
        <v>0</v>
      </c>
      <c r="EO92" s="46">
        <f t="shared" ca="1" si="78"/>
        <v>0</v>
      </c>
      <c r="EP92" s="46">
        <f ca="1">IF(OR($AZ92="",$BA92=""),0,MAX(MIN(EP$61-1,$BA92)-MAX(EQ$61,$AZ92)+1,0))</f>
        <v>0</v>
      </c>
      <c r="EQ92" s="46">
        <f t="shared" ca="1" si="87"/>
        <v>0</v>
      </c>
      <c r="ER92" s="46">
        <f t="shared" ca="1" si="87"/>
        <v>0</v>
      </c>
      <c r="ES92" s="46">
        <f t="shared" ca="1" si="87"/>
        <v>0</v>
      </c>
      <c r="ET92" s="46">
        <f t="shared" ca="1" si="87"/>
        <v>0</v>
      </c>
      <c r="EU92" s="46">
        <f t="shared" ca="1" si="87"/>
        <v>0</v>
      </c>
      <c r="EV92" s="46">
        <f t="shared" ca="1" si="87"/>
        <v>0</v>
      </c>
      <c r="EW92" s="46">
        <f t="shared" ca="1" si="87"/>
        <v>0</v>
      </c>
      <c r="EX92" s="46">
        <f t="shared" ca="1" si="87"/>
        <v>0</v>
      </c>
      <c r="EY92" s="46">
        <f t="shared" ca="1" si="87"/>
        <v>0</v>
      </c>
      <c r="EZ92" s="46">
        <f t="shared" ca="1" si="87"/>
        <v>0</v>
      </c>
      <c r="FA92" s="46">
        <f t="shared" ca="1" si="87"/>
        <v>0</v>
      </c>
      <c r="FB92" s="46">
        <f t="shared" ca="1" si="87"/>
        <v>0</v>
      </c>
      <c r="FC92" s="46">
        <f t="shared" ca="1" si="87"/>
        <v>0</v>
      </c>
      <c r="FD92" s="46">
        <f t="shared" ca="1" si="87"/>
        <v>0</v>
      </c>
      <c r="FE92" s="46">
        <f t="shared" ca="1" si="87"/>
        <v>0</v>
      </c>
      <c r="FF92" s="46">
        <f t="shared" ca="1" si="87"/>
        <v>0</v>
      </c>
      <c r="FG92" s="46">
        <f t="shared" ca="1" si="79"/>
        <v>0</v>
      </c>
      <c r="FH92" s="46">
        <f t="shared" ca="1" si="79"/>
        <v>0</v>
      </c>
      <c r="FI92" s="46">
        <f t="shared" ca="1" si="79"/>
        <v>0</v>
      </c>
      <c r="FJ92" s="46">
        <f t="shared" ca="1" si="79"/>
        <v>0</v>
      </c>
      <c r="FK92" s="46">
        <f t="shared" ca="1" si="79"/>
        <v>0</v>
      </c>
      <c r="FL92" s="46">
        <f t="shared" ca="1" si="79"/>
        <v>0</v>
      </c>
      <c r="FM92" s="46">
        <f t="shared" ca="1" si="79"/>
        <v>0</v>
      </c>
      <c r="FN92" s="46">
        <f t="shared" ca="1" si="79"/>
        <v>0</v>
      </c>
      <c r="FO92" s="46">
        <f t="shared" ca="1" si="79"/>
        <v>0</v>
      </c>
      <c r="FP92" s="46">
        <f t="shared" ca="1" si="79"/>
        <v>0</v>
      </c>
      <c r="FQ92" s="46">
        <f t="shared" ca="1" si="79"/>
        <v>0</v>
      </c>
      <c r="FR92" s="46">
        <f t="shared" ca="1" si="79"/>
        <v>0</v>
      </c>
      <c r="FS92" s="46">
        <f t="shared" ca="1" si="79"/>
        <v>0</v>
      </c>
      <c r="FT92" s="46">
        <f t="shared" ca="1" si="79"/>
        <v>0</v>
      </c>
      <c r="FU92" s="46">
        <f t="shared" ca="1" si="79"/>
        <v>0</v>
      </c>
      <c r="FV92" s="46">
        <f t="shared" ref="FV92:GK92" ca="1" si="94">IF(OR($AZ92="",$BA92=""),0,MAX(MIN(FV$61-1,$BA92)-MAX(FW$61,$AZ92)+1,0))</f>
        <v>0</v>
      </c>
      <c r="FW92" s="46">
        <f t="shared" ca="1" si="94"/>
        <v>0</v>
      </c>
      <c r="FX92" s="46">
        <f t="shared" ca="1" si="94"/>
        <v>0</v>
      </c>
      <c r="FY92" s="46">
        <f t="shared" ca="1" si="94"/>
        <v>0</v>
      </c>
      <c r="FZ92" s="46">
        <f t="shared" ca="1" si="94"/>
        <v>0</v>
      </c>
      <c r="GA92" s="46">
        <f t="shared" ca="1" si="94"/>
        <v>0</v>
      </c>
      <c r="GB92" s="46">
        <f t="shared" ca="1" si="94"/>
        <v>0</v>
      </c>
      <c r="GC92" s="46">
        <f t="shared" ca="1" si="94"/>
        <v>0</v>
      </c>
      <c r="GD92" s="46">
        <f t="shared" ca="1" si="94"/>
        <v>0</v>
      </c>
      <c r="GE92" s="46">
        <f t="shared" ca="1" si="94"/>
        <v>0</v>
      </c>
      <c r="GF92" s="46">
        <f t="shared" ca="1" si="94"/>
        <v>0</v>
      </c>
      <c r="GG92" s="46">
        <f t="shared" ca="1" si="94"/>
        <v>0</v>
      </c>
      <c r="GH92" s="46">
        <f t="shared" ca="1" si="94"/>
        <v>0</v>
      </c>
      <c r="GI92" s="46">
        <f t="shared" ca="1" si="94"/>
        <v>0</v>
      </c>
      <c r="GJ92" s="46">
        <f t="shared" ca="1" si="94"/>
        <v>0</v>
      </c>
      <c r="GK92" s="46">
        <f t="shared" ca="1" si="94"/>
        <v>0</v>
      </c>
      <c r="GL92" s="46">
        <f t="shared" ca="1" si="88"/>
        <v>0</v>
      </c>
      <c r="GM92" s="46">
        <f t="shared" ca="1" si="80"/>
        <v>0</v>
      </c>
      <c r="GN92" s="46">
        <f t="shared" ca="1" si="80"/>
        <v>0</v>
      </c>
      <c r="GO92" s="46">
        <f t="shared" ca="1" si="80"/>
        <v>0</v>
      </c>
      <c r="GP92" s="46">
        <f t="shared" ca="1" si="80"/>
        <v>0</v>
      </c>
      <c r="GQ92" s="46">
        <f t="shared" ca="1" si="80"/>
        <v>0</v>
      </c>
      <c r="GR92" s="46">
        <f t="shared" ca="1" si="80"/>
        <v>0</v>
      </c>
      <c r="GS92" s="46">
        <f t="shared" ca="1" si="80"/>
        <v>0</v>
      </c>
      <c r="GT92" s="46">
        <f t="shared" ca="1" si="80"/>
        <v>0</v>
      </c>
      <c r="GU92" s="46">
        <f t="shared" ca="1" si="80"/>
        <v>0</v>
      </c>
      <c r="GV92" s="46">
        <f t="shared" ca="1" si="80"/>
        <v>0</v>
      </c>
      <c r="GW92" s="46">
        <f t="shared" ca="1" si="80"/>
        <v>0</v>
      </c>
      <c r="GX92" s="46">
        <f t="shared" ca="1" si="80"/>
        <v>0</v>
      </c>
      <c r="GY92" s="46">
        <f t="shared" ca="1" si="80"/>
        <v>0</v>
      </c>
      <c r="GZ92" s="46">
        <f t="shared" ca="1" si="80"/>
        <v>0</v>
      </c>
      <c r="HA92" s="46">
        <f t="shared" ca="1" si="80"/>
        <v>0</v>
      </c>
      <c r="HB92" s="46">
        <f t="shared" ref="EQ92:HB96" ca="1" si="95">IF(OR($AZ92="",$BA92=""),0,MAX(MIN(HB$61-1,$BA92)-MAX(HC$61,$AZ92)+1,0))</f>
        <v>0</v>
      </c>
      <c r="HC92" s="46">
        <f t="shared" ca="1" si="89"/>
        <v>0</v>
      </c>
      <c r="HD92" s="46">
        <f t="shared" ca="1" si="89"/>
        <v>0</v>
      </c>
      <c r="HE92" s="46">
        <f t="shared" ca="1" si="89"/>
        <v>0</v>
      </c>
      <c r="HF92" s="46">
        <f t="shared" ca="1" si="89"/>
        <v>0</v>
      </c>
      <c r="HG92" s="46">
        <f t="shared" ca="1" si="89"/>
        <v>0</v>
      </c>
      <c r="HH92" s="46">
        <f t="shared" ca="1" si="89"/>
        <v>0</v>
      </c>
      <c r="HI92" s="46">
        <f t="shared" ca="1" si="89"/>
        <v>0</v>
      </c>
      <c r="HJ92" s="46">
        <f t="shared" ca="1" si="89"/>
        <v>0</v>
      </c>
      <c r="HK92" s="46">
        <f t="shared" ca="1" si="89"/>
        <v>0</v>
      </c>
      <c r="HL92" s="46">
        <f t="shared" ca="1" si="89"/>
        <v>0</v>
      </c>
      <c r="HM92" s="46">
        <f t="shared" ca="1" si="89"/>
        <v>0</v>
      </c>
      <c r="HN92" s="46">
        <f t="shared" ca="1" si="89"/>
        <v>0</v>
      </c>
      <c r="HO92" s="46">
        <f t="shared" ca="1" si="89"/>
        <v>0</v>
      </c>
      <c r="HP92" s="46">
        <f t="shared" ca="1" si="89"/>
        <v>0</v>
      </c>
      <c r="HQ92" s="46">
        <f t="shared" ca="1" si="89"/>
        <v>0</v>
      </c>
      <c r="HR92" s="46">
        <f t="shared" ca="1" si="89"/>
        <v>0</v>
      </c>
      <c r="HS92" s="46">
        <f t="shared" ca="1" si="81"/>
        <v>0</v>
      </c>
      <c r="HT92" s="46">
        <f t="shared" ca="1" si="81"/>
        <v>0</v>
      </c>
      <c r="HU92" s="46">
        <f t="shared" ca="1" si="81"/>
        <v>0</v>
      </c>
      <c r="HV92" s="46">
        <f t="shared" ca="1" si="81"/>
        <v>0</v>
      </c>
      <c r="HW92" s="46">
        <f t="shared" ca="1" si="81"/>
        <v>0</v>
      </c>
      <c r="HX92" s="46">
        <f t="shared" ca="1" si="81"/>
        <v>0</v>
      </c>
      <c r="HY92" s="46">
        <f t="shared" ca="1" si="81"/>
        <v>0</v>
      </c>
      <c r="HZ92" s="46">
        <f t="shared" ca="1" si="81"/>
        <v>0</v>
      </c>
      <c r="IA92" s="46">
        <f t="shared" ca="1" si="81"/>
        <v>0</v>
      </c>
      <c r="IB92" s="46">
        <f t="shared" ca="1" si="81"/>
        <v>0</v>
      </c>
      <c r="IC92" s="46">
        <f t="shared" ca="1" si="81"/>
        <v>0</v>
      </c>
      <c r="ID92" s="46">
        <f t="shared" ca="1" si="81"/>
        <v>0</v>
      </c>
      <c r="IE92" s="46">
        <f t="shared" ca="1" si="81"/>
        <v>0</v>
      </c>
      <c r="IF92" s="46">
        <f t="shared" ca="1" si="81"/>
        <v>0</v>
      </c>
      <c r="IG92" s="46">
        <f t="shared" ca="1" si="81"/>
        <v>0</v>
      </c>
      <c r="IH92" s="46">
        <f t="shared" ref="IH92:IW92" ca="1" si="96">IF(OR($AZ92="",$BA92=""),0,MAX(MIN(IH$61-1,$BA92)-MAX(II$61,$AZ92)+1,0))</f>
        <v>0</v>
      </c>
      <c r="II92" s="46">
        <f t="shared" ca="1" si="96"/>
        <v>0</v>
      </c>
      <c r="IJ92" s="46">
        <f t="shared" ca="1" si="96"/>
        <v>0</v>
      </c>
      <c r="IK92" s="46">
        <f t="shared" ca="1" si="96"/>
        <v>0</v>
      </c>
      <c r="IL92" s="46">
        <f t="shared" ca="1" si="96"/>
        <v>0</v>
      </c>
      <c r="IM92" s="46">
        <f t="shared" ca="1" si="96"/>
        <v>0</v>
      </c>
      <c r="IN92" s="46">
        <f t="shared" ca="1" si="96"/>
        <v>0</v>
      </c>
      <c r="IO92" s="46">
        <f t="shared" ca="1" si="96"/>
        <v>0</v>
      </c>
      <c r="IP92" s="46">
        <f t="shared" ca="1" si="96"/>
        <v>0</v>
      </c>
      <c r="IQ92" s="46">
        <f t="shared" ca="1" si="96"/>
        <v>0</v>
      </c>
      <c r="IR92" s="46">
        <f t="shared" ca="1" si="96"/>
        <v>0</v>
      </c>
      <c r="IS92" s="46">
        <f t="shared" ca="1" si="96"/>
        <v>0</v>
      </c>
      <c r="IT92" s="46">
        <f t="shared" ca="1" si="96"/>
        <v>0</v>
      </c>
      <c r="IU92" s="46">
        <f t="shared" ca="1" si="96"/>
        <v>0</v>
      </c>
      <c r="IV92" s="46">
        <f t="shared" ca="1" si="96"/>
        <v>0</v>
      </c>
      <c r="IW92" s="46">
        <f t="shared" ca="1" si="96"/>
        <v>0</v>
      </c>
      <c r="IX92" s="46">
        <f t="shared" ca="1" si="90"/>
        <v>0</v>
      </c>
      <c r="IY92" s="46">
        <f t="shared" ca="1" si="82"/>
        <v>0</v>
      </c>
      <c r="IZ92" s="46">
        <f t="shared" ca="1" si="82"/>
        <v>0</v>
      </c>
      <c r="JA92" s="46">
        <f t="shared" ca="1" si="82"/>
        <v>0</v>
      </c>
      <c r="JB92" s="46">
        <f t="shared" ca="1" si="82"/>
        <v>0</v>
      </c>
      <c r="JC92" s="46">
        <f t="shared" ca="1" si="82"/>
        <v>0</v>
      </c>
      <c r="JD92" s="46">
        <f t="shared" ca="1" si="82"/>
        <v>0</v>
      </c>
      <c r="JE92" s="46">
        <f t="shared" ca="1" si="82"/>
        <v>0</v>
      </c>
      <c r="JF92" s="46">
        <f t="shared" ca="1" si="82"/>
        <v>0</v>
      </c>
      <c r="JG92" s="46">
        <f t="shared" ca="1" si="82"/>
        <v>0</v>
      </c>
      <c r="JH92" s="46">
        <f t="shared" ca="1" si="82"/>
        <v>0</v>
      </c>
      <c r="JI92" s="46">
        <f t="shared" ca="1" si="82"/>
        <v>0</v>
      </c>
      <c r="JJ92" s="46">
        <f t="shared" ca="1" si="82"/>
        <v>0</v>
      </c>
      <c r="JK92" s="46">
        <f t="shared" ca="1" si="82"/>
        <v>0</v>
      </c>
      <c r="JL92" s="46">
        <f t="shared" ca="1" si="82"/>
        <v>0</v>
      </c>
      <c r="JM92" s="46">
        <f t="shared" ca="1" si="82"/>
        <v>0</v>
      </c>
      <c r="JN92" s="46">
        <f t="shared" ref="HC92:JN96" ca="1" si="97">IF(OR($AZ92="",$BA92=""),0,MAX(MIN(JN$61-1,$BA92)-MAX(JO$61,$AZ92)+1,0))</f>
        <v>0</v>
      </c>
      <c r="JO92" s="46">
        <f t="shared" ca="1" si="91"/>
        <v>0</v>
      </c>
      <c r="JP92" s="46">
        <f t="shared" ca="1" si="91"/>
        <v>0</v>
      </c>
      <c r="JQ92" s="46">
        <f t="shared" ca="1" si="91"/>
        <v>0</v>
      </c>
      <c r="JR92" s="46">
        <f t="shared" ca="1" si="91"/>
        <v>0</v>
      </c>
      <c r="JS92" s="46">
        <f t="shared" ca="1" si="91"/>
        <v>0</v>
      </c>
      <c r="JT92" s="46">
        <f t="shared" ca="1" si="91"/>
        <v>0</v>
      </c>
      <c r="JU92" s="46">
        <f t="shared" ca="1" si="91"/>
        <v>0</v>
      </c>
      <c r="JV92" s="46">
        <f t="shared" ca="1" si="91"/>
        <v>0</v>
      </c>
      <c r="JW92" s="46">
        <f t="shared" ca="1" si="91"/>
        <v>0</v>
      </c>
      <c r="JX92" s="46">
        <f t="shared" ca="1" si="91"/>
        <v>0</v>
      </c>
      <c r="JY92" s="46">
        <f t="shared" ca="1" si="91"/>
        <v>0</v>
      </c>
      <c r="JZ92" s="46">
        <f t="shared" ca="1" si="91"/>
        <v>0</v>
      </c>
      <c r="KA92" s="46">
        <f t="shared" ca="1" si="91"/>
        <v>0</v>
      </c>
      <c r="KB92" s="46">
        <f t="shared" ca="1" si="91"/>
        <v>0</v>
      </c>
      <c r="KC92" s="46">
        <f t="shared" ca="1" si="91"/>
        <v>0</v>
      </c>
      <c r="KD92" s="46">
        <f t="shared" ca="1" si="91"/>
        <v>0</v>
      </c>
      <c r="KE92" s="46">
        <f t="shared" ca="1" si="83"/>
        <v>0</v>
      </c>
      <c r="KF92" s="46">
        <f t="shared" ca="1" si="83"/>
        <v>0</v>
      </c>
      <c r="KG92" s="46">
        <f t="shared" ca="1" si="83"/>
        <v>0</v>
      </c>
      <c r="KH92" s="46">
        <f t="shared" ca="1" si="83"/>
        <v>0</v>
      </c>
      <c r="KI92" s="46">
        <f t="shared" ca="1" si="84"/>
        <v>0</v>
      </c>
      <c r="KJ92" s="46">
        <f t="shared" ca="1" si="84"/>
        <v>0</v>
      </c>
      <c r="KK92" s="46">
        <f t="shared" ca="1" si="84"/>
        <v>0</v>
      </c>
      <c r="KL92" s="46">
        <f t="shared" ca="1" si="84"/>
        <v>0</v>
      </c>
      <c r="KM92" s="46">
        <f t="shared" ca="1" si="84"/>
        <v>0</v>
      </c>
      <c r="KN92" s="46">
        <f t="shared" ca="1" si="84"/>
        <v>0</v>
      </c>
      <c r="KO92" s="46">
        <f t="shared" ca="1" si="84"/>
        <v>0</v>
      </c>
      <c r="KP92" s="46">
        <f t="shared" ca="1" si="84"/>
        <v>0</v>
      </c>
      <c r="KQ92" s="46">
        <f t="shared" ca="1" si="84"/>
        <v>0</v>
      </c>
      <c r="KR92" s="46">
        <f t="shared" ca="1" si="84"/>
        <v>0</v>
      </c>
      <c r="KS92" s="46">
        <f t="shared" ca="1" si="84"/>
        <v>0</v>
      </c>
      <c r="KT92" s="46">
        <f t="shared" ca="1" si="84"/>
        <v>0</v>
      </c>
      <c r="KU92" s="46">
        <f t="shared" ca="1" si="84"/>
        <v>0</v>
      </c>
      <c r="KV92" s="46">
        <f t="shared" ca="1" si="92"/>
        <v>0</v>
      </c>
      <c r="KW92" s="46">
        <f t="shared" ca="1" si="92"/>
        <v>0</v>
      </c>
      <c r="KX92" s="46">
        <f t="shared" ca="1" si="92"/>
        <v>0</v>
      </c>
      <c r="KY92" s="46">
        <f t="shared" ca="1" si="92"/>
        <v>0</v>
      </c>
      <c r="KZ92" s="46">
        <f t="shared" ca="1" si="92"/>
        <v>0</v>
      </c>
      <c r="LA92" s="46">
        <f t="shared" ca="1" si="92"/>
        <v>0</v>
      </c>
      <c r="LB92" s="46">
        <f t="shared" ca="1" si="92"/>
        <v>0</v>
      </c>
      <c r="LC92" s="46">
        <f t="shared" ca="1" si="92"/>
        <v>0</v>
      </c>
      <c r="LD92" s="46">
        <f t="shared" ca="1" si="92"/>
        <v>0</v>
      </c>
      <c r="LE92" s="46">
        <f t="shared" ca="1" si="92"/>
        <v>0</v>
      </c>
      <c r="LF92" s="46">
        <f t="shared" ca="1" si="92"/>
        <v>0</v>
      </c>
      <c r="LG92" s="46">
        <f t="shared" ca="1" si="92"/>
        <v>0</v>
      </c>
      <c r="LH92" s="46">
        <f t="shared" ca="1" si="92"/>
        <v>0</v>
      </c>
      <c r="LI92" s="46">
        <f t="shared" ca="1" si="92"/>
        <v>0</v>
      </c>
      <c r="LJ92" s="46">
        <f t="shared" ca="1" si="92"/>
        <v>0</v>
      </c>
      <c r="LK92" s="46">
        <f t="shared" ca="1" si="92"/>
        <v>0</v>
      </c>
      <c r="LL92" s="46">
        <f t="shared" ca="1" si="93"/>
        <v>0</v>
      </c>
      <c r="LM92" s="46">
        <f t="shared" ca="1" si="93"/>
        <v>0</v>
      </c>
      <c r="LN92" s="46">
        <f t="shared" ca="1" si="93"/>
        <v>0</v>
      </c>
      <c r="LO92" s="46">
        <f t="shared" ca="1" si="93"/>
        <v>0</v>
      </c>
      <c r="LP92" s="46">
        <f t="shared" ca="1" si="93"/>
        <v>0</v>
      </c>
      <c r="LQ92" s="46">
        <f t="shared" ca="1" si="93"/>
        <v>0</v>
      </c>
      <c r="LR92" s="46">
        <f t="shared" ca="1" si="93"/>
        <v>0</v>
      </c>
      <c r="LS92" s="46">
        <f t="shared" ca="1" si="93"/>
        <v>0</v>
      </c>
      <c r="LT92" s="46">
        <f t="shared" ca="1" si="93"/>
        <v>0</v>
      </c>
    </row>
    <row r="93" spans="1:332" ht="24.6" customHeight="1">
      <c r="A93" s="121">
        <v>32</v>
      </c>
      <c r="B93" s="19"/>
      <c r="C93" s="21"/>
      <c r="D93" s="21"/>
      <c r="E93" s="215" t="str">
        <f t="shared" ca="1" si="25"/>
        <v/>
      </c>
      <c r="F93" s="215">
        <f t="shared" ca="1" si="26"/>
        <v>0</v>
      </c>
      <c r="G93" s="218"/>
      <c r="H93" s="217" t="str">
        <f t="shared" si="27"/>
        <v>Falta(n) Fecha(s)</v>
      </c>
      <c r="I93" s="72"/>
      <c r="J93" s="72"/>
      <c r="K93" s="72"/>
      <c r="L93" s="72"/>
      <c r="M93" s="72"/>
      <c r="N93" s="72"/>
      <c r="O93" s="72"/>
      <c r="P93" s="72"/>
      <c r="Q93" s="210" t="str" cm="1">
        <f t="array" ref="Q93">IF(SUM(COUNTIF(J93:P93,{"SI","NO APLICA"}))=0,
   "",
   IF(SUM(COUNTIF(J93:P93,{"SI","NO APLICA"}))=COLUMNS(J93:P93),
      "CUMPLE",
      "NO CUMPLE"))</f>
        <v/>
      </c>
      <c r="R93" s="72"/>
      <c r="S93" s="19"/>
      <c r="T93" s="72"/>
      <c r="U93" s="19"/>
      <c r="V93" s="72"/>
      <c r="W93" s="72"/>
      <c r="X93" s="72"/>
      <c r="Y93" s="210" t="str">
        <f t="shared" si="70"/>
        <v/>
      </c>
      <c r="Z93" s="211" t="str">
        <f t="shared" si="71"/>
        <v/>
      </c>
      <c r="AA93" s="476"/>
      <c r="AB93" s="477"/>
      <c r="AD93" s="122" t="str">
        <f t="shared" ca="1" si="28"/>
        <v/>
      </c>
      <c r="AE93" s="122" t="str">
        <f t="shared" ca="1" si="28"/>
        <v/>
      </c>
      <c r="AF93" s="123">
        <f t="shared" ca="1" si="28"/>
        <v>0</v>
      </c>
      <c r="AG93" s="122" t="str">
        <f t="shared" ca="1" si="29"/>
        <v/>
      </c>
      <c r="AH93" s="122" t="str">
        <f t="shared" ca="1" si="29"/>
        <v/>
      </c>
      <c r="AI93" s="123">
        <f t="shared" ca="1" si="29"/>
        <v>0</v>
      </c>
      <c r="AW93" s="46" t="str">
        <f t="shared" ca="1" si="30"/>
        <v/>
      </c>
      <c r="AX93" s="46">
        <f t="shared" ca="1" si="30"/>
        <v>1</v>
      </c>
      <c r="AY93" s="96">
        <v>32</v>
      </c>
      <c r="AZ93" s="47" t="str">
        <f t="shared" ca="1" si="31"/>
        <v/>
      </c>
      <c r="BA93" s="47">
        <f t="shared" ca="1" si="32"/>
        <v>0</v>
      </c>
      <c r="BB93" s="90" t="str">
        <f t="shared" si="33"/>
        <v/>
      </c>
      <c r="BC93" s="124">
        <v>32</v>
      </c>
      <c r="BD93" s="125">
        <f t="shared" ca="1" si="34"/>
        <v>1</v>
      </c>
      <c r="BE93" s="126">
        <f t="shared" ca="1" si="35"/>
        <v>1</v>
      </c>
      <c r="BF93" s="90">
        <f t="shared" ca="1" si="36"/>
        <v>0</v>
      </c>
      <c r="BG93" s="90">
        <f t="shared" ca="1" si="75"/>
        <v>0</v>
      </c>
      <c r="BH93" s="90" t="str">
        <f t="shared" ca="1" si="72"/>
        <v/>
      </c>
      <c r="BI93" s="90" t="e">
        <f t="shared" ca="1" si="37"/>
        <v>#NUM!</v>
      </c>
      <c r="BJ93" s="90" t="str">
        <f t="shared" ca="1" si="38"/>
        <v/>
      </c>
      <c r="BK93" s="127">
        <f t="shared" ca="1" si="39"/>
        <v>0</v>
      </c>
      <c r="BL93" s="128" t="e">
        <f t="shared" ca="1" si="40"/>
        <v>#NUM!</v>
      </c>
      <c r="BM93" s="128" t="e">
        <f t="shared" ca="1" si="41"/>
        <v>#NUM!</v>
      </c>
      <c r="BN93" s="128" t="str">
        <f t="shared" ca="1" si="42"/>
        <v/>
      </c>
      <c r="BO93" s="128" t="str">
        <f t="shared" ca="1" si="73"/>
        <v/>
      </c>
      <c r="BP93" s="90">
        <f t="shared" ca="1" si="43"/>
        <v>0</v>
      </c>
      <c r="BQ93" s="90">
        <f t="shared" ca="1" si="44"/>
        <v>0</v>
      </c>
      <c r="BR93" s="90">
        <f t="shared" ca="1" si="76"/>
        <v>0</v>
      </c>
      <c r="BS93" s="90" t="str">
        <f t="shared" ca="1" si="45"/>
        <v/>
      </c>
      <c r="BT93" s="90" t="e">
        <f t="shared" ca="1" si="46"/>
        <v>#NUM!</v>
      </c>
      <c r="BU93" s="90" t="e">
        <f t="shared" ca="1" si="47"/>
        <v>#NUM!</v>
      </c>
      <c r="BV93" s="127">
        <f t="shared" ca="1" si="48"/>
        <v>0</v>
      </c>
      <c r="BW93" s="128" t="e">
        <f t="shared" ca="1" si="49"/>
        <v>#NUM!</v>
      </c>
      <c r="BX93" s="128" t="e">
        <f t="shared" ca="1" si="50"/>
        <v>#NUM!</v>
      </c>
      <c r="BY93" s="128" t="str">
        <f t="shared" ca="1" si="51"/>
        <v/>
      </c>
      <c r="BZ93" s="128" t="str">
        <f t="shared" ca="1" si="74"/>
        <v/>
      </c>
      <c r="CA93" s="90">
        <f t="shared" ca="1" si="52"/>
        <v>0</v>
      </c>
      <c r="CB93" s="90"/>
      <c r="CC93" s="90"/>
      <c r="CD93" s="129"/>
      <c r="CE93" s="130">
        <f t="shared" ca="1" si="53"/>
        <v>0</v>
      </c>
      <c r="CF93" s="46">
        <f t="shared" ca="1" si="85"/>
        <v>0</v>
      </c>
      <c r="CG93" s="46">
        <f t="shared" ca="1" si="85"/>
        <v>0</v>
      </c>
      <c r="CH93" s="46">
        <f t="shared" ca="1" si="85"/>
        <v>0</v>
      </c>
      <c r="CI93" s="46">
        <f t="shared" ca="1" si="85"/>
        <v>0</v>
      </c>
      <c r="CJ93" s="46">
        <f t="shared" ca="1" si="85"/>
        <v>0</v>
      </c>
      <c r="CK93" s="46">
        <f t="shared" ca="1" si="85"/>
        <v>0</v>
      </c>
      <c r="CL93" s="46">
        <f t="shared" ca="1" si="85"/>
        <v>0</v>
      </c>
      <c r="CM93" s="46">
        <f t="shared" ca="1" si="85"/>
        <v>0</v>
      </c>
      <c r="CN93" s="46">
        <f t="shared" ca="1" si="85"/>
        <v>0</v>
      </c>
      <c r="CO93" s="46">
        <f t="shared" ca="1" si="85"/>
        <v>0</v>
      </c>
      <c r="CP93" s="46">
        <f t="shared" ca="1" si="85"/>
        <v>0</v>
      </c>
      <c r="CQ93" s="46">
        <f t="shared" ca="1" si="85"/>
        <v>0</v>
      </c>
      <c r="CR93" s="46">
        <f t="shared" ca="1" si="85"/>
        <v>0</v>
      </c>
      <c r="CS93" s="46">
        <f t="shared" ca="1" si="85"/>
        <v>0</v>
      </c>
      <c r="CT93" s="46">
        <f t="shared" ca="1" si="85"/>
        <v>0</v>
      </c>
      <c r="CU93" s="46">
        <f t="shared" ref="CU93:DJ96" ca="1" si="98">IF(OR($AZ93="",$BA93=""),0,MAX(MIN(CU$61-1,$BA93)-MAX(CV$61,$AZ93)+1,0))</f>
        <v>0</v>
      </c>
      <c r="CV93" s="46">
        <f t="shared" ca="1" si="98"/>
        <v>0</v>
      </c>
      <c r="CW93" s="46">
        <f t="shared" ca="1" si="98"/>
        <v>0</v>
      </c>
      <c r="CX93" s="46">
        <f t="shared" ca="1" si="98"/>
        <v>0</v>
      </c>
      <c r="CY93" s="46">
        <f t="shared" ca="1" si="98"/>
        <v>0</v>
      </c>
      <c r="CZ93" s="46">
        <f t="shared" ca="1" si="98"/>
        <v>0</v>
      </c>
      <c r="DA93" s="46">
        <f t="shared" ca="1" si="98"/>
        <v>0</v>
      </c>
      <c r="DB93" s="46">
        <f t="shared" ca="1" si="98"/>
        <v>0</v>
      </c>
      <c r="DC93" s="46">
        <f t="shared" ca="1" si="98"/>
        <v>0</v>
      </c>
      <c r="DD93" s="46">
        <f t="shared" ca="1" si="98"/>
        <v>0</v>
      </c>
      <c r="DE93" s="46">
        <f t="shared" ca="1" si="98"/>
        <v>0</v>
      </c>
      <c r="DF93" s="46">
        <f t="shared" ca="1" si="98"/>
        <v>0</v>
      </c>
      <c r="DG93" s="46">
        <f t="shared" ca="1" si="98"/>
        <v>0</v>
      </c>
      <c r="DH93" s="46">
        <f t="shared" ca="1" si="98"/>
        <v>0</v>
      </c>
      <c r="DI93" s="46">
        <f t="shared" ca="1" si="98"/>
        <v>0</v>
      </c>
      <c r="DJ93" s="46">
        <f t="shared" ca="1" si="98"/>
        <v>0</v>
      </c>
      <c r="DK93" s="46">
        <f t="shared" ca="1" si="86"/>
        <v>0</v>
      </c>
      <c r="DL93" s="46">
        <f t="shared" ca="1" si="86"/>
        <v>0</v>
      </c>
      <c r="DM93" s="46">
        <f t="shared" ca="1" si="86"/>
        <v>0</v>
      </c>
      <c r="DN93" s="46">
        <f t="shared" ca="1" si="86"/>
        <v>0</v>
      </c>
      <c r="DO93" s="46">
        <f t="shared" ca="1" si="86"/>
        <v>0</v>
      </c>
      <c r="DP93" s="46">
        <f t="shared" ca="1" si="86"/>
        <v>0</v>
      </c>
      <c r="DQ93" s="46">
        <f t="shared" ca="1" si="86"/>
        <v>0</v>
      </c>
      <c r="DR93" s="46">
        <f t="shared" ca="1" si="86"/>
        <v>0</v>
      </c>
      <c r="DS93" s="46">
        <f t="shared" ca="1" si="86"/>
        <v>0</v>
      </c>
      <c r="DT93" s="46">
        <f t="shared" ca="1" si="86"/>
        <v>0</v>
      </c>
      <c r="DU93" s="46">
        <f t="shared" ca="1" si="86"/>
        <v>0</v>
      </c>
      <c r="DV93" s="46">
        <f t="shared" ca="1" si="86"/>
        <v>0</v>
      </c>
      <c r="DW93" s="46">
        <f t="shared" ca="1" si="86"/>
        <v>0</v>
      </c>
      <c r="DX93" s="46">
        <f t="shared" ca="1" si="86"/>
        <v>0</v>
      </c>
      <c r="DY93" s="46">
        <f t="shared" ca="1" si="86"/>
        <v>0</v>
      </c>
      <c r="DZ93" s="46">
        <f t="shared" ref="DZ93:EO96" ca="1" si="99">IF(OR($AZ93="",$BA93=""),0,MAX(MIN(DZ$61-1,$BA93)-MAX(EA$61,$AZ93)+1,0))</f>
        <v>0</v>
      </c>
      <c r="EA93" s="46">
        <f t="shared" ca="1" si="99"/>
        <v>0</v>
      </c>
      <c r="EB93" s="46">
        <f t="shared" ca="1" si="99"/>
        <v>0</v>
      </c>
      <c r="EC93" s="46">
        <f t="shared" ca="1" si="99"/>
        <v>0</v>
      </c>
      <c r="ED93" s="46">
        <f t="shared" ca="1" si="99"/>
        <v>0</v>
      </c>
      <c r="EE93" s="46">
        <f t="shared" ca="1" si="99"/>
        <v>0</v>
      </c>
      <c r="EF93" s="46">
        <f t="shared" ca="1" si="99"/>
        <v>0</v>
      </c>
      <c r="EG93" s="46">
        <f t="shared" ca="1" si="99"/>
        <v>0</v>
      </c>
      <c r="EH93" s="46">
        <f t="shared" ca="1" si="99"/>
        <v>0</v>
      </c>
      <c r="EI93" s="46">
        <f t="shared" ca="1" si="99"/>
        <v>0</v>
      </c>
      <c r="EJ93" s="46">
        <f t="shared" ca="1" si="99"/>
        <v>0</v>
      </c>
      <c r="EK93" s="46">
        <f t="shared" ca="1" si="99"/>
        <v>0</v>
      </c>
      <c r="EL93" s="46">
        <f t="shared" ca="1" si="99"/>
        <v>0</v>
      </c>
      <c r="EM93" s="46">
        <f t="shared" ca="1" si="99"/>
        <v>0</v>
      </c>
      <c r="EN93" s="46">
        <f t="shared" ca="1" si="99"/>
        <v>0</v>
      </c>
      <c r="EO93" s="46">
        <f t="shared" ca="1" si="99"/>
        <v>0</v>
      </c>
      <c r="EP93" s="46">
        <f ca="1">IF(OR($AZ93="",$BA93=""),0,MAX(MIN(EP$61-1,$BA93)-MAX(EQ$61,$AZ93)+1,0))</f>
        <v>0</v>
      </c>
      <c r="EQ93" s="46">
        <f t="shared" ca="1" si="95"/>
        <v>0</v>
      </c>
      <c r="ER93" s="46">
        <f t="shared" ca="1" si="95"/>
        <v>0</v>
      </c>
      <c r="ES93" s="46">
        <f t="shared" ca="1" si="95"/>
        <v>0</v>
      </c>
      <c r="ET93" s="46">
        <f t="shared" ca="1" si="95"/>
        <v>0</v>
      </c>
      <c r="EU93" s="46">
        <f t="shared" ca="1" si="95"/>
        <v>0</v>
      </c>
      <c r="EV93" s="46">
        <f t="shared" ca="1" si="95"/>
        <v>0</v>
      </c>
      <c r="EW93" s="46">
        <f t="shared" ca="1" si="95"/>
        <v>0</v>
      </c>
      <c r="EX93" s="46">
        <f t="shared" ca="1" si="95"/>
        <v>0</v>
      </c>
      <c r="EY93" s="46">
        <f t="shared" ca="1" si="95"/>
        <v>0</v>
      </c>
      <c r="EZ93" s="46">
        <f t="shared" ca="1" si="95"/>
        <v>0</v>
      </c>
      <c r="FA93" s="46">
        <f t="shared" ca="1" si="95"/>
        <v>0</v>
      </c>
      <c r="FB93" s="46">
        <f t="shared" ca="1" si="95"/>
        <v>0</v>
      </c>
      <c r="FC93" s="46">
        <f t="shared" ca="1" si="95"/>
        <v>0</v>
      </c>
      <c r="FD93" s="46">
        <f t="shared" ca="1" si="95"/>
        <v>0</v>
      </c>
      <c r="FE93" s="46">
        <f t="shared" ca="1" si="95"/>
        <v>0</v>
      </c>
      <c r="FF93" s="46">
        <f t="shared" ca="1" si="95"/>
        <v>0</v>
      </c>
      <c r="FG93" s="46">
        <f t="shared" ca="1" si="95"/>
        <v>0</v>
      </c>
      <c r="FH93" s="46">
        <f t="shared" ca="1" si="95"/>
        <v>0</v>
      </c>
      <c r="FI93" s="46">
        <f t="shared" ca="1" si="95"/>
        <v>0</v>
      </c>
      <c r="FJ93" s="46">
        <f t="shared" ca="1" si="95"/>
        <v>0</v>
      </c>
      <c r="FK93" s="46">
        <f t="shared" ca="1" si="95"/>
        <v>0</v>
      </c>
      <c r="FL93" s="46">
        <f t="shared" ca="1" si="95"/>
        <v>0</v>
      </c>
      <c r="FM93" s="46">
        <f t="shared" ca="1" si="95"/>
        <v>0</v>
      </c>
      <c r="FN93" s="46">
        <f t="shared" ca="1" si="95"/>
        <v>0</v>
      </c>
      <c r="FO93" s="46">
        <f t="shared" ca="1" si="95"/>
        <v>0</v>
      </c>
      <c r="FP93" s="46">
        <f t="shared" ca="1" si="95"/>
        <v>0</v>
      </c>
      <c r="FQ93" s="46">
        <f t="shared" ca="1" si="95"/>
        <v>0</v>
      </c>
      <c r="FR93" s="46">
        <f t="shared" ca="1" si="95"/>
        <v>0</v>
      </c>
      <c r="FS93" s="46">
        <f t="shared" ca="1" si="95"/>
        <v>0</v>
      </c>
      <c r="FT93" s="46">
        <f t="shared" ca="1" si="95"/>
        <v>0</v>
      </c>
      <c r="FU93" s="46">
        <f t="shared" ca="1" si="95"/>
        <v>0</v>
      </c>
      <c r="FV93" s="46">
        <f t="shared" ca="1" si="95"/>
        <v>0</v>
      </c>
      <c r="FW93" s="46">
        <f t="shared" ca="1" si="95"/>
        <v>0</v>
      </c>
      <c r="FX93" s="46">
        <f t="shared" ca="1" si="95"/>
        <v>0</v>
      </c>
      <c r="FY93" s="46">
        <f t="shared" ca="1" si="95"/>
        <v>0</v>
      </c>
      <c r="FZ93" s="46">
        <f t="shared" ca="1" si="95"/>
        <v>0</v>
      </c>
      <c r="GA93" s="46">
        <f t="shared" ca="1" si="95"/>
        <v>0</v>
      </c>
      <c r="GB93" s="46">
        <f t="shared" ca="1" si="95"/>
        <v>0</v>
      </c>
      <c r="GC93" s="46">
        <f t="shared" ca="1" si="95"/>
        <v>0</v>
      </c>
      <c r="GD93" s="46">
        <f t="shared" ca="1" si="95"/>
        <v>0</v>
      </c>
      <c r="GE93" s="46">
        <f t="shared" ca="1" si="95"/>
        <v>0</v>
      </c>
      <c r="GF93" s="46">
        <f t="shared" ca="1" si="95"/>
        <v>0</v>
      </c>
      <c r="GG93" s="46">
        <f t="shared" ca="1" si="95"/>
        <v>0</v>
      </c>
      <c r="GH93" s="46">
        <f t="shared" ca="1" si="95"/>
        <v>0</v>
      </c>
      <c r="GI93" s="46">
        <f t="shared" ca="1" si="95"/>
        <v>0</v>
      </c>
      <c r="GJ93" s="46">
        <f t="shared" ca="1" si="95"/>
        <v>0</v>
      </c>
      <c r="GK93" s="46">
        <f t="shared" ca="1" si="95"/>
        <v>0</v>
      </c>
      <c r="GL93" s="46">
        <f t="shared" ca="1" si="95"/>
        <v>0</v>
      </c>
      <c r="GM93" s="46">
        <f t="shared" ca="1" si="95"/>
        <v>0</v>
      </c>
      <c r="GN93" s="46">
        <f t="shared" ca="1" si="95"/>
        <v>0</v>
      </c>
      <c r="GO93" s="46">
        <f t="shared" ca="1" si="95"/>
        <v>0</v>
      </c>
      <c r="GP93" s="46">
        <f t="shared" ca="1" si="95"/>
        <v>0</v>
      </c>
      <c r="GQ93" s="46">
        <f t="shared" ca="1" si="95"/>
        <v>0</v>
      </c>
      <c r="GR93" s="46">
        <f t="shared" ca="1" si="95"/>
        <v>0</v>
      </c>
      <c r="GS93" s="46">
        <f t="shared" ca="1" si="95"/>
        <v>0</v>
      </c>
      <c r="GT93" s="46">
        <f t="shared" ca="1" si="95"/>
        <v>0</v>
      </c>
      <c r="GU93" s="46">
        <f t="shared" ca="1" si="95"/>
        <v>0</v>
      </c>
      <c r="GV93" s="46">
        <f t="shared" ca="1" si="95"/>
        <v>0</v>
      </c>
      <c r="GW93" s="46">
        <f t="shared" ca="1" si="95"/>
        <v>0</v>
      </c>
      <c r="GX93" s="46">
        <f t="shared" ca="1" si="95"/>
        <v>0</v>
      </c>
      <c r="GY93" s="46">
        <f t="shared" ca="1" si="95"/>
        <v>0</v>
      </c>
      <c r="GZ93" s="46">
        <f t="shared" ca="1" si="95"/>
        <v>0</v>
      </c>
      <c r="HA93" s="46">
        <f t="shared" ca="1" si="95"/>
        <v>0</v>
      </c>
      <c r="HB93" s="46">
        <f t="shared" ca="1" si="95"/>
        <v>0</v>
      </c>
      <c r="HC93" s="46">
        <f t="shared" ca="1" si="97"/>
        <v>0</v>
      </c>
      <c r="HD93" s="46">
        <f t="shared" ca="1" si="97"/>
        <v>0</v>
      </c>
      <c r="HE93" s="46">
        <f t="shared" ca="1" si="97"/>
        <v>0</v>
      </c>
      <c r="HF93" s="46">
        <f t="shared" ca="1" si="97"/>
        <v>0</v>
      </c>
      <c r="HG93" s="46">
        <f t="shared" ca="1" si="97"/>
        <v>0</v>
      </c>
      <c r="HH93" s="46">
        <f t="shared" ca="1" si="97"/>
        <v>0</v>
      </c>
      <c r="HI93" s="46">
        <f t="shared" ca="1" si="97"/>
        <v>0</v>
      </c>
      <c r="HJ93" s="46">
        <f t="shared" ca="1" si="97"/>
        <v>0</v>
      </c>
      <c r="HK93" s="46">
        <f t="shared" ca="1" si="97"/>
        <v>0</v>
      </c>
      <c r="HL93" s="46">
        <f t="shared" ca="1" si="97"/>
        <v>0</v>
      </c>
      <c r="HM93" s="46">
        <f t="shared" ca="1" si="97"/>
        <v>0</v>
      </c>
      <c r="HN93" s="46">
        <f t="shared" ca="1" si="97"/>
        <v>0</v>
      </c>
      <c r="HO93" s="46">
        <f t="shared" ca="1" si="97"/>
        <v>0</v>
      </c>
      <c r="HP93" s="46">
        <f t="shared" ca="1" si="97"/>
        <v>0</v>
      </c>
      <c r="HQ93" s="46">
        <f t="shared" ca="1" si="97"/>
        <v>0</v>
      </c>
      <c r="HR93" s="46">
        <f t="shared" ca="1" si="97"/>
        <v>0</v>
      </c>
      <c r="HS93" s="46">
        <f t="shared" ca="1" si="97"/>
        <v>0</v>
      </c>
      <c r="HT93" s="46">
        <f t="shared" ca="1" si="97"/>
        <v>0</v>
      </c>
      <c r="HU93" s="46">
        <f t="shared" ca="1" si="97"/>
        <v>0</v>
      </c>
      <c r="HV93" s="46">
        <f t="shared" ca="1" si="97"/>
        <v>0</v>
      </c>
      <c r="HW93" s="46">
        <f t="shared" ca="1" si="97"/>
        <v>0</v>
      </c>
      <c r="HX93" s="46">
        <f t="shared" ca="1" si="97"/>
        <v>0</v>
      </c>
      <c r="HY93" s="46">
        <f t="shared" ca="1" si="97"/>
        <v>0</v>
      </c>
      <c r="HZ93" s="46">
        <f t="shared" ca="1" si="97"/>
        <v>0</v>
      </c>
      <c r="IA93" s="46">
        <f t="shared" ca="1" si="97"/>
        <v>0</v>
      </c>
      <c r="IB93" s="46">
        <f t="shared" ca="1" si="97"/>
        <v>0</v>
      </c>
      <c r="IC93" s="46">
        <f t="shared" ca="1" si="97"/>
        <v>0</v>
      </c>
      <c r="ID93" s="46">
        <f t="shared" ca="1" si="97"/>
        <v>0</v>
      </c>
      <c r="IE93" s="46">
        <f t="shared" ca="1" si="97"/>
        <v>0</v>
      </c>
      <c r="IF93" s="46">
        <f t="shared" ca="1" si="97"/>
        <v>0</v>
      </c>
      <c r="IG93" s="46">
        <f t="shared" ca="1" si="97"/>
        <v>0</v>
      </c>
      <c r="IH93" s="46">
        <f t="shared" ca="1" si="97"/>
        <v>0</v>
      </c>
      <c r="II93" s="46">
        <f t="shared" ca="1" si="97"/>
        <v>0</v>
      </c>
      <c r="IJ93" s="46">
        <f t="shared" ca="1" si="97"/>
        <v>0</v>
      </c>
      <c r="IK93" s="46">
        <f t="shared" ca="1" si="97"/>
        <v>0</v>
      </c>
      <c r="IL93" s="46">
        <f t="shared" ca="1" si="97"/>
        <v>0</v>
      </c>
      <c r="IM93" s="46">
        <f t="shared" ca="1" si="97"/>
        <v>0</v>
      </c>
      <c r="IN93" s="46">
        <f t="shared" ca="1" si="97"/>
        <v>0</v>
      </c>
      <c r="IO93" s="46">
        <f t="shared" ca="1" si="97"/>
        <v>0</v>
      </c>
      <c r="IP93" s="46">
        <f t="shared" ca="1" si="97"/>
        <v>0</v>
      </c>
      <c r="IQ93" s="46">
        <f t="shared" ca="1" si="97"/>
        <v>0</v>
      </c>
      <c r="IR93" s="46">
        <f t="shared" ca="1" si="97"/>
        <v>0</v>
      </c>
      <c r="IS93" s="46">
        <f t="shared" ca="1" si="97"/>
        <v>0</v>
      </c>
      <c r="IT93" s="46">
        <f t="shared" ca="1" si="97"/>
        <v>0</v>
      </c>
      <c r="IU93" s="46">
        <f t="shared" ca="1" si="97"/>
        <v>0</v>
      </c>
      <c r="IV93" s="46">
        <f t="shared" ca="1" si="97"/>
        <v>0</v>
      </c>
      <c r="IW93" s="46">
        <f t="shared" ca="1" si="97"/>
        <v>0</v>
      </c>
      <c r="IX93" s="46">
        <f t="shared" ca="1" si="97"/>
        <v>0</v>
      </c>
      <c r="IY93" s="46">
        <f t="shared" ca="1" si="97"/>
        <v>0</v>
      </c>
      <c r="IZ93" s="46">
        <f t="shared" ca="1" si="97"/>
        <v>0</v>
      </c>
      <c r="JA93" s="46">
        <f t="shared" ca="1" si="97"/>
        <v>0</v>
      </c>
      <c r="JB93" s="46">
        <f t="shared" ca="1" si="97"/>
        <v>0</v>
      </c>
      <c r="JC93" s="46">
        <f t="shared" ca="1" si="97"/>
        <v>0</v>
      </c>
      <c r="JD93" s="46">
        <f t="shared" ca="1" si="97"/>
        <v>0</v>
      </c>
      <c r="JE93" s="46">
        <f t="shared" ca="1" si="97"/>
        <v>0</v>
      </c>
      <c r="JF93" s="46">
        <f t="shared" ca="1" si="97"/>
        <v>0</v>
      </c>
      <c r="JG93" s="46">
        <f t="shared" ca="1" si="97"/>
        <v>0</v>
      </c>
      <c r="JH93" s="46">
        <f t="shared" ca="1" si="97"/>
        <v>0</v>
      </c>
      <c r="JI93" s="46">
        <f t="shared" ca="1" si="97"/>
        <v>0</v>
      </c>
      <c r="JJ93" s="46">
        <f t="shared" ca="1" si="97"/>
        <v>0</v>
      </c>
      <c r="JK93" s="46">
        <f t="shared" ca="1" si="97"/>
        <v>0</v>
      </c>
      <c r="JL93" s="46">
        <f t="shared" ca="1" si="97"/>
        <v>0</v>
      </c>
      <c r="JM93" s="46">
        <f t="shared" ca="1" si="97"/>
        <v>0</v>
      </c>
      <c r="JN93" s="46">
        <f t="shared" ca="1" si="97"/>
        <v>0</v>
      </c>
      <c r="JO93" s="46">
        <f t="shared" ca="1" si="91"/>
        <v>0</v>
      </c>
      <c r="JP93" s="46">
        <f t="shared" ca="1" si="91"/>
        <v>0</v>
      </c>
      <c r="JQ93" s="46">
        <f t="shared" ca="1" si="91"/>
        <v>0</v>
      </c>
      <c r="JR93" s="46">
        <f t="shared" ca="1" si="91"/>
        <v>0</v>
      </c>
      <c r="JS93" s="46">
        <f t="shared" ca="1" si="91"/>
        <v>0</v>
      </c>
      <c r="JT93" s="46">
        <f t="shared" ca="1" si="91"/>
        <v>0</v>
      </c>
      <c r="JU93" s="46">
        <f t="shared" ca="1" si="91"/>
        <v>0</v>
      </c>
      <c r="JV93" s="46">
        <f t="shared" ca="1" si="91"/>
        <v>0</v>
      </c>
      <c r="JW93" s="46">
        <f t="shared" ca="1" si="91"/>
        <v>0</v>
      </c>
      <c r="JX93" s="46">
        <f t="shared" ca="1" si="91"/>
        <v>0</v>
      </c>
      <c r="JY93" s="46">
        <f t="shared" ca="1" si="91"/>
        <v>0</v>
      </c>
      <c r="JZ93" s="46">
        <f t="shared" ca="1" si="91"/>
        <v>0</v>
      </c>
      <c r="KA93" s="46">
        <f t="shared" ca="1" si="91"/>
        <v>0</v>
      </c>
      <c r="KB93" s="46">
        <f t="shared" ca="1" si="91"/>
        <v>0</v>
      </c>
      <c r="KC93" s="46">
        <f t="shared" ca="1" si="91"/>
        <v>0</v>
      </c>
      <c r="KD93" s="46">
        <f t="shared" ca="1" si="91"/>
        <v>0</v>
      </c>
      <c r="KE93" s="46">
        <f t="shared" ref="KE93:KT96" ca="1" si="100">IF(OR($AZ93="",$BA93=""),0,MAX(MIN(KE$61-1,$BA93)-MAX(KF$61,$AZ93)+1,0))</f>
        <v>0</v>
      </c>
      <c r="KF93" s="46">
        <f t="shared" ca="1" si="100"/>
        <v>0</v>
      </c>
      <c r="KG93" s="46">
        <f t="shared" ca="1" si="100"/>
        <v>0</v>
      </c>
      <c r="KH93" s="46">
        <f t="shared" ca="1" si="100"/>
        <v>0</v>
      </c>
      <c r="KI93" s="46">
        <f t="shared" ca="1" si="100"/>
        <v>0</v>
      </c>
      <c r="KJ93" s="46">
        <f t="shared" ca="1" si="100"/>
        <v>0</v>
      </c>
      <c r="KK93" s="46">
        <f t="shared" ca="1" si="100"/>
        <v>0</v>
      </c>
      <c r="KL93" s="46">
        <f t="shared" ca="1" si="100"/>
        <v>0</v>
      </c>
      <c r="KM93" s="46">
        <f t="shared" ca="1" si="100"/>
        <v>0</v>
      </c>
      <c r="KN93" s="46">
        <f t="shared" ca="1" si="100"/>
        <v>0</v>
      </c>
      <c r="KO93" s="46">
        <f t="shared" ca="1" si="100"/>
        <v>0</v>
      </c>
      <c r="KP93" s="46">
        <f t="shared" ca="1" si="100"/>
        <v>0</v>
      </c>
      <c r="KQ93" s="46">
        <f t="shared" ca="1" si="100"/>
        <v>0</v>
      </c>
      <c r="KR93" s="46">
        <f t="shared" ca="1" si="100"/>
        <v>0</v>
      </c>
      <c r="KS93" s="46">
        <f t="shared" ca="1" si="100"/>
        <v>0</v>
      </c>
      <c r="KT93" s="46">
        <f t="shared" ca="1" si="100"/>
        <v>0</v>
      </c>
      <c r="KU93" s="46">
        <f t="shared" ref="KU93:LJ96" ca="1" si="101">IF(OR($AZ93="",$BA93=""),0,MAX(MIN(KU$61-1,$BA93)-MAX(KV$61,$AZ93)+1,0))</f>
        <v>0</v>
      </c>
      <c r="KV93" s="46">
        <f t="shared" ca="1" si="101"/>
        <v>0</v>
      </c>
      <c r="KW93" s="46">
        <f t="shared" ca="1" si="101"/>
        <v>0</v>
      </c>
      <c r="KX93" s="46">
        <f t="shared" ca="1" si="101"/>
        <v>0</v>
      </c>
      <c r="KY93" s="46">
        <f t="shared" ca="1" si="101"/>
        <v>0</v>
      </c>
      <c r="KZ93" s="46">
        <f t="shared" ca="1" si="101"/>
        <v>0</v>
      </c>
      <c r="LA93" s="46">
        <f t="shared" ca="1" si="101"/>
        <v>0</v>
      </c>
      <c r="LB93" s="46">
        <f t="shared" ca="1" si="101"/>
        <v>0</v>
      </c>
      <c r="LC93" s="46">
        <f t="shared" ca="1" si="101"/>
        <v>0</v>
      </c>
      <c r="LD93" s="46">
        <f t="shared" ca="1" si="101"/>
        <v>0</v>
      </c>
      <c r="LE93" s="46">
        <f t="shared" ca="1" si="101"/>
        <v>0</v>
      </c>
      <c r="LF93" s="46">
        <f t="shared" ca="1" si="101"/>
        <v>0</v>
      </c>
      <c r="LG93" s="46">
        <f t="shared" ca="1" si="101"/>
        <v>0</v>
      </c>
      <c r="LH93" s="46">
        <f t="shared" ca="1" si="101"/>
        <v>0</v>
      </c>
      <c r="LI93" s="46">
        <f t="shared" ca="1" si="101"/>
        <v>0</v>
      </c>
      <c r="LJ93" s="46">
        <f t="shared" ca="1" si="101"/>
        <v>0</v>
      </c>
      <c r="LK93" s="46">
        <f t="shared" ca="1" si="92"/>
        <v>0</v>
      </c>
      <c r="LL93" s="46">
        <f t="shared" ca="1" si="93"/>
        <v>0</v>
      </c>
      <c r="LM93" s="46">
        <f t="shared" ca="1" si="93"/>
        <v>0</v>
      </c>
      <c r="LN93" s="46">
        <f t="shared" ca="1" si="93"/>
        <v>0</v>
      </c>
      <c r="LO93" s="46">
        <f t="shared" ca="1" si="93"/>
        <v>0</v>
      </c>
      <c r="LP93" s="46">
        <f t="shared" ca="1" si="93"/>
        <v>0</v>
      </c>
      <c r="LQ93" s="46">
        <f t="shared" ca="1" si="93"/>
        <v>0</v>
      </c>
      <c r="LR93" s="46">
        <f t="shared" ca="1" si="93"/>
        <v>0</v>
      </c>
      <c r="LS93" s="46">
        <f t="shared" ca="1" si="93"/>
        <v>0</v>
      </c>
      <c r="LT93" s="46">
        <f t="shared" ca="1" si="93"/>
        <v>0</v>
      </c>
    </row>
    <row r="94" spans="1:332" ht="24.6" customHeight="1">
      <c r="A94" s="121">
        <v>33</v>
      </c>
      <c r="B94" s="19"/>
      <c r="C94" s="21"/>
      <c r="D94" s="21"/>
      <c r="E94" s="215" t="str">
        <f t="shared" ca="1" si="25"/>
        <v/>
      </c>
      <c r="F94" s="215">
        <f t="shared" ca="1" si="26"/>
        <v>0</v>
      </c>
      <c r="G94" s="218"/>
      <c r="H94" s="217" t="str">
        <f t="shared" si="27"/>
        <v>Falta(n) Fecha(s)</v>
      </c>
      <c r="I94" s="72"/>
      <c r="J94" s="72"/>
      <c r="K94" s="72"/>
      <c r="L94" s="72"/>
      <c r="M94" s="72"/>
      <c r="N94" s="72"/>
      <c r="O94" s="72"/>
      <c r="P94" s="72"/>
      <c r="Q94" s="210" t="str" cm="1">
        <f t="array" ref="Q94">IF(SUM(COUNTIF(J94:P94,{"SI","NO APLICA"}))=0,
   "",
   IF(SUM(COUNTIF(J94:P94,{"SI","NO APLICA"}))=COLUMNS(J94:P94),
      "CUMPLE",
      "NO CUMPLE"))</f>
        <v/>
      </c>
      <c r="R94" s="72"/>
      <c r="S94" s="19"/>
      <c r="T94" s="72"/>
      <c r="U94" s="19"/>
      <c r="V94" s="72"/>
      <c r="W94" s="72"/>
      <c r="X94" s="72"/>
      <c r="Y94" s="210" t="str">
        <f t="shared" si="70"/>
        <v/>
      </c>
      <c r="Z94" s="211" t="str">
        <f t="shared" si="71"/>
        <v/>
      </c>
      <c r="AA94" s="476"/>
      <c r="AB94" s="477"/>
      <c r="AD94" s="122" t="str">
        <f t="shared" ca="1" si="28"/>
        <v/>
      </c>
      <c r="AE94" s="122" t="str">
        <f t="shared" ca="1" si="28"/>
        <v/>
      </c>
      <c r="AF94" s="123">
        <f t="shared" ca="1" si="28"/>
        <v>0</v>
      </c>
      <c r="AG94" s="122" t="str">
        <f t="shared" ca="1" si="29"/>
        <v/>
      </c>
      <c r="AH94" s="122" t="str">
        <f t="shared" ca="1" si="29"/>
        <v/>
      </c>
      <c r="AI94" s="123">
        <f t="shared" ca="1" si="29"/>
        <v>0</v>
      </c>
      <c r="AW94" s="46" t="str">
        <f t="shared" ca="1" si="30"/>
        <v/>
      </c>
      <c r="AX94" s="46">
        <f t="shared" ca="1" si="30"/>
        <v>1</v>
      </c>
      <c r="AY94" s="96">
        <v>33</v>
      </c>
      <c r="AZ94" s="47" t="str">
        <f t="shared" ca="1" si="31"/>
        <v/>
      </c>
      <c r="BA94" s="47">
        <f t="shared" ca="1" si="32"/>
        <v>0</v>
      </c>
      <c r="BB94" s="90" t="str">
        <f t="shared" si="33"/>
        <v/>
      </c>
      <c r="BC94" s="124">
        <v>33</v>
      </c>
      <c r="BD94" s="125">
        <f t="shared" ca="1" si="34"/>
        <v>1</v>
      </c>
      <c r="BE94" s="126">
        <f t="shared" ca="1" si="35"/>
        <v>1</v>
      </c>
      <c r="BF94" s="90">
        <f t="shared" ca="1" si="36"/>
        <v>0</v>
      </c>
      <c r="BG94" s="90">
        <f t="shared" ca="1" si="75"/>
        <v>0</v>
      </c>
      <c r="BH94" s="90" t="str">
        <f t="shared" ca="1" si="72"/>
        <v/>
      </c>
      <c r="BI94" s="90" t="e">
        <f t="shared" ca="1" si="37"/>
        <v>#NUM!</v>
      </c>
      <c r="BJ94" s="90" t="str">
        <f t="shared" ca="1" si="38"/>
        <v/>
      </c>
      <c r="BK94" s="127">
        <f t="shared" ca="1" si="39"/>
        <v>0</v>
      </c>
      <c r="BL94" s="128" t="e">
        <f t="shared" ca="1" si="40"/>
        <v>#NUM!</v>
      </c>
      <c r="BM94" s="128" t="e">
        <f t="shared" ca="1" si="41"/>
        <v>#NUM!</v>
      </c>
      <c r="BN94" s="128" t="str">
        <f t="shared" ca="1" si="42"/>
        <v/>
      </c>
      <c r="BO94" s="128" t="str">
        <f t="shared" ca="1" si="73"/>
        <v/>
      </c>
      <c r="BP94" s="90">
        <f t="shared" ca="1" si="43"/>
        <v>0</v>
      </c>
      <c r="BQ94" s="90">
        <f t="shared" ca="1" si="44"/>
        <v>0</v>
      </c>
      <c r="BR94" s="90">
        <f t="shared" ca="1" si="76"/>
        <v>0</v>
      </c>
      <c r="BS94" s="90" t="str">
        <f t="shared" ca="1" si="45"/>
        <v/>
      </c>
      <c r="BT94" s="90" t="e">
        <f t="shared" ca="1" si="46"/>
        <v>#NUM!</v>
      </c>
      <c r="BU94" s="90" t="e">
        <f t="shared" ca="1" si="47"/>
        <v>#NUM!</v>
      </c>
      <c r="BV94" s="127">
        <f t="shared" ca="1" si="48"/>
        <v>0</v>
      </c>
      <c r="BW94" s="128" t="e">
        <f t="shared" ca="1" si="49"/>
        <v>#NUM!</v>
      </c>
      <c r="BX94" s="128" t="e">
        <f t="shared" ca="1" si="50"/>
        <v>#NUM!</v>
      </c>
      <c r="BY94" s="128" t="str">
        <f t="shared" ca="1" si="51"/>
        <v/>
      </c>
      <c r="BZ94" s="128" t="str">
        <f t="shared" ca="1" si="74"/>
        <v/>
      </c>
      <c r="CA94" s="90">
        <f t="shared" ca="1" si="52"/>
        <v>0</v>
      </c>
      <c r="CB94" s="90"/>
      <c r="CC94" s="90"/>
      <c r="CD94" s="129"/>
      <c r="CE94" s="130">
        <f t="shared" ca="1" si="53"/>
        <v>0</v>
      </c>
      <c r="CF94" s="46">
        <f t="shared" ref="CF94:CU96" ca="1" si="102">IF(OR($AZ94="",$BA94=""),0,MAX(MIN(CF$61-1,$BA94)-MAX(CG$61,$AZ94)+1,0))</f>
        <v>0</v>
      </c>
      <c r="CG94" s="46">
        <f t="shared" ca="1" si="102"/>
        <v>0</v>
      </c>
      <c r="CH94" s="46">
        <f t="shared" ca="1" si="102"/>
        <v>0</v>
      </c>
      <c r="CI94" s="46">
        <f t="shared" ca="1" si="102"/>
        <v>0</v>
      </c>
      <c r="CJ94" s="46">
        <f t="shared" ca="1" si="102"/>
        <v>0</v>
      </c>
      <c r="CK94" s="46">
        <f t="shared" ca="1" si="102"/>
        <v>0</v>
      </c>
      <c r="CL94" s="46">
        <f t="shared" ca="1" si="102"/>
        <v>0</v>
      </c>
      <c r="CM94" s="46">
        <f t="shared" ca="1" si="102"/>
        <v>0</v>
      </c>
      <c r="CN94" s="46">
        <f t="shared" ca="1" si="102"/>
        <v>0</v>
      </c>
      <c r="CO94" s="46">
        <f t="shared" ca="1" si="102"/>
        <v>0</v>
      </c>
      <c r="CP94" s="46">
        <f t="shared" ca="1" si="102"/>
        <v>0</v>
      </c>
      <c r="CQ94" s="46">
        <f t="shared" ca="1" si="102"/>
        <v>0</v>
      </c>
      <c r="CR94" s="46">
        <f t="shared" ca="1" si="102"/>
        <v>0</v>
      </c>
      <c r="CS94" s="46">
        <f t="shared" ca="1" si="102"/>
        <v>0</v>
      </c>
      <c r="CT94" s="46">
        <f t="shared" ca="1" si="102"/>
        <v>0</v>
      </c>
      <c r="CU94" s="46">
        <f t="shared" ca="1" si="102"/>
        <v>0</v>
      </c>
      <c r="CV94" s="46">
        <f t="shared" ca="1" si="98"/>
        <v>0</v>
      </c>
      <c r="CW94" s="46">
        <f t="shared" ca="1" si="98"/>
        <v>0</v>
      </c>
      <c r="CX94" s="46">
        <f t="shared" ca="1" si="98"/>
        <v>0</v>
      </c>
      <c r="CY94" s="46">
        <f t="shared" ca="1" si="98"/>
        <v>0</v>
      </c>
      <c r="CZ94" s="46">
        <f t="shared" ca="1" si="98"/>
        <v>0</v>
      </c>
      <c r="DA94" s="46">
        <f t="shared" ca="1" si="98"/>
        <v>0</v>
      </c>
      <c r="DB94" s="46">
        <f t="shared" ca="1" si="98"/>
        <v>0</v>
      </c>
      <c r="DC94" s="46">
        <f t="shared" ca="1" si="98"/>
        <v>0</v>
      </c>
      <c r="DD94" s="46">
        <f t="shared" ca="1" si="98"/>
        <v>0</v>
      </c>
      <c r="DE94" s="46">
        <f t="shared" ca="1" si="98"/>
        <v>0</v>
      </c>
      <c r="DF94" s="46">
        <f t="shared" ca="1" si="98"/>
        <v>0</v>
      </c>
      <c r="DG94" s="46">
        <f t="shared" ca="1" si="98"/>
        <v>0</v>
      </c>
      <c r="DH94" s="46">
        <f t="shared" ca="1" si="98"/>
        <v>0</v>
      </c>
      <c r="DI94" s="46">
        <f t="shared" ca="1" si="98"/>
        <v>0</v>
      </c>
      <c r="DJ94" s="46">
        <f t="shared" ca="1" si="98"/>
        <v>0</v>
      </c>
      <c r="DK94" s="46">
        <f t="shared" ref="DK94:DZ96" ca="1" si="103">IF(OR($AZ94="",$BA94=""),0,MAX(MIN(DK$61-1,$BA94)-MAX(DL$61,$AZ94)+1,0))</f>
        <v>0</v>
      </c>
      <c r="DL94" s="46">
        <f t="shared" ca="1" si="103"/>
        <v>0</v>
      </c>
      <c r="DM94" s="46">
        <f t="shared" ca="1" si="103"/>
        <v>0</v>
      </c>
      <c r="DN94" s="46">
        <f t="shared" ca="1" si="103"/>
        <v>0</v>
      </c>
      <c r="DO94" s="46">
        <f t="shared" ca="1" si="103"/>
        <v>0</v>
      </c>
      <c r="DP94" s="46">
        <f t="shared" ca="1" si="103"/>
        <v>0</v>
      </c>
      <c r="DQ94" s="46">
        <f t="shared" ca="1" si="103"/>
        <v>0</v>
      </c>
      <c r="DR94" s="46">
        <f t="shared" ca="1" si="103"/>
        <v>0</v>
      </c>
      <c r="DS94" s="46">
        <f t="shared" ca="1" si="103"/>
        <v>0</v>
      </c>
      <c r="DT94" s="46">
        <f t="shared" ca="1" si="103"/>
        <v>0</v>
      </c>
      <c r="DU94" s="46">
        <f t="shared" ca="1" si="103"/>
        <v>0</v>
      </c>
      <c r="DV94" s="46">
        <f t="shared" ca="1" si="103"/>
        <v>0</v>
      </c>
      <c r="DW94" s="46">
        <f t="shared" ca="1" si="103"/>
        <v>0</v>
      </c>
      <c r="DX94" s="46">
        <f t="shared" ca="1" si="103"/>
        <v>0</v>
      </c>
      <c r="DY94" s="46">
        <f t="shared" ca="1" si="103"/>
        <v>0</v>
      </c>
      <c r="DZ94" s="46">
        <f t="shared" ca="1" si="103"/>
        <v>0</v>
      </c>
      <c r="EA94" s="46">
        <f t="shared" ca="1" si="99"/>
        <v>0</v>
      </c>
      <c r="EB94" s="46">
        <f t="shared" ca="1" si="99"/>
        <v>0</v>
      </c>
      <c r="EC94" s="46">
        <f t="shared" ca="1" si="99"/>
        <v>0</v>
      </c>
      <c r="ED94" s="46">
        <f t="shared" ca="1" si="99"/>
        <v>0</v>
      </c>
      <c r="EE94" s="46">
        <f t="shared" ca="1" si="99"/>
        <v>0</v>
      </c>
      <c r="EF94" s="46">
        <f t="shared" ca="1" si="99"/>
        <v>0</v>
      </c>
      <c r="EG94" s="46">
        <f t="shared" ca="1" si="99"/>
        <v>0</v>
      </c>
      <c r="EH94" s="46">
        <f t="shared" ca="1" si="99"/>
        <v>0</v>
      </c>
      <c r="EI94" s="46">
        <f t="shared" ca="1" si="99"/>
        <v>0</v>
      </c>
      <c r="EJ94" s="46">
        <f t="shared" ca="1" si="99"/>
        <v>0</v>
      </c>
      <c r="EK94" s="46">
        <f t="shared" ca="1" si="99"/>
        <v>0</v>
      </c>
      <c r="EL94" s="46">
        <f t="shared" ca="1" si="99"/>
        <v>0</v>
      </c>
      <c r="EM94" s="46">
        <f t="shared" ca="1" si="99"/>
        <v>0</v>
      </c>
      <c r="EN94" s="46">
        <f t="shared" ca="1" si="99"/>
        <v>0</v>
      </c>
      <c r="EO94" s="46">
        <f t="shared" ca="1" si="99"/>
        <v>0</v>
      </c>
      <c r="EP94" s="46">
        <f ca="1">IF(OR($AZ94="",$BA94=""),0,MAX(MIN(EP$61-1,$BA94)-MAX(EQ$61,$AZ94)+1,0))</f>
        <v>0</v>
      </c>
      <c r="EQ94" s="46">
        <f t="shared" ca="1" si="95"/>
        <v>0</v>
      </c>
      <c r="ER94" s="46">
        <f t="shared" ca="1" si="95"/>
        <v>0</v>
      </c>
      <c r="ES94" s="46">
        <f t="shared" ca="1" si="95"/>
        <v>0</v>
      </c>
      <c r="ET94" s="46">
        <f t="shared" ca="1" si="95"/>
        <v>0</v>
      </c>
      <c r="EU94" s="46">
        <f t="shared" ca="1" si="95"/>
        <v>0</v>
      </c>
      <c r="EV94" s="46">
        <f t="shared" ca="1" si="95"/>
        <v>0</v>
      </c>
      <c r="EW94" s="46">
        <f t="shared" ca="1" si="95"/>
        <v>0</v>
      </c>
      <c r="EX94" s="46">
        <f t="shared" ca="1" si="95"/>
        <v>0</v>
      </c>
      <c r="EY94" s="46">
        <f t="shared" ca="1" si="95"/>
        <v>0</v>
      </c>
      <c r="EZ94" s="46">
        <f t="shared" ca="1" si="95"/>
        <v>0</v>
      </c>
      <c r="FA94" s="46">
        <f t="shared" ca="1" si="95"/>
        <v>0</v>
      </c>
      <c r="FB94" s="46">
        <f t="shared" ca="1" si="95"/>
        <v>0</v>
      </c>
      <c r="FC94" s="46">
        <f t="shared" ca="1" si="95"/>
        <v>0</v>
      </c>
      <c r="FD94" s="46">
        <f t="shared" ca="1" si="95"/>
        <v>0</v>
      </c>
      <c r="FE94" s="46">
        <f t="shared" ca="1" si="95"/>
        <v>0</v>
      </c>
      <c r="FF94" s="46">
        <f t="shared" ca="1" si="95"/>
        <v>0</v>
      </c>
      <c r="FG94" s="46">
        <f t="shared" ca="1" si="95"/>
        <v>0</v>
      </c>
      <c r="FH94" s="46">
        <f t="shared" ca="1" si="95"/>
        <v>0</v>
      </c>
      <c r="FI94" s="46">
        <f t="shared" ca="1" si="95"/>
        <v>0</v>
      </c>
      <c r="FJ94" s="46">
        <f t="shared" ca="1" si="95"/>
        <v>0</v>
      </c>
      <c r="FK94" s="46">
        <f t="shared" ca="1" si="95"/>
        <v>0</v>
      </c>
      <c r="FL94" s="46">
        <f t="shared" ca="1" si="95"/>
        <v>0</v>
      </c>
      <c r="FM94" s="46">
        <f t="shared" ca="1" si="95"/>
        <v>0</v>
      </c>
      <c r="FN94" s="46">
        <f t="shared" ca="1" si="95"/>
        <v>0</v>
      </c>
      <c r="FO94" s="46">
        <f t="shared" ca="1" si="95"/>
        <v>0</v>
      </c>
      <c r="FP94" s="46">
        <f t="shared" ca="1" si="95"/>
        <v>0</v>
      </c>
      <c r="FQ94" s="46">
        <f t="shared" ca="1" si="95"/>
        <v>0</v>
      </c>
      <c r="FR94" s="46">
        <f t="shared" ca="1" si="95"/>
        <v>0</v>
      </c>
      <c r="FS94" s="46">
        <f t="shared" ca="1" si="95"/>
        <v>0</v>
      </c>
      <c r="FT94" s="46">
        <f t="shared" ca="1" si="95"/>
        <v>0</v>
      </c>
      <c r="FU94" s="46">
        <f t="shared" ca="1" si="95"/>
        <v>0</v>
      </c>
      <c r="FV94" s="46">
        <f t="shared" ca="1" si="95"/>
        <v>0</v>
      </c>
      <c r="FW94" s="46">
        <f t="shared" ca="1" si="95"/>
        <v>0</v>
      </c>
      <c r="FX94" s="46">
        <f t="shared" ca="1" si="95"/>
        <v>0</v>
      </c>
      <c r="FY94" s="46">
        <f t="shared" ca="1" si="95"/>
        <v>0</v>
      </c>
      <c r="FZ94" s="46">
        <f t="shared" ca="1" si="95"/>
        <v>0</v>
      </c>
      <c r="GA94" s="46">
        <f t="shared" ca="1" si="95"/>
        <v>0</v>
      </c>
      <c r="GB94" s="46">
        <f t="shared" ca="1" si="95"/>
        <v>0</v>
      </c>
      <c r="GC94" s="46">
        <f t="shared" ca="1" si="95"/>
        <v>0</v>
      </c>
      <c r="GD94" s="46">
        <f t="shared" ca="1" si="95"/>
        <v>0</v>
      </c>
      <c r="GE94" s="46">
        <f t="shared" ca="1" si="95"/>
        <v>0</v>
      </c>
      <c r="GF94" s="46">
        <f t="shared" ca="1" si="95"/>
        <v>0</v>
      </c>
      <c r="GG94" s="46">
        <f t="shared" ca="1" si="95"/>
        <v>0</v>
      </c>
      <c r="GH94" s="46">
        <f t="shared" ca="1" si="95"/>
        <v>0</v>
      </c>
      <c r="GI94" s="46">
        <f t="shared" ca="1" si="95"/>
        <v>0</v>
      </c>
      <c r="GJ94" s="46">
        <f t="shared" ca="1" si="95"/>
        <v>0</v>
      </c>
      <c r="GK94" s="46">
        <f t="shared" ca="1" si="95"/>
        <v>0</v>
      </c>
      <c r="GL94" s="46">
        <f t="shared" ca="1" si="95"/>
        <v>0</v>
      </c>
      <c r="GM94" s="46">
        <f t="shared" ca="1" si="95"/>
        <v>0</v>
      </c>
      <c r="GN94" s="46">
        <f t="shared" ca="1" si="95"/>
        <v>0</v>
      </c>
      <c r="GO94" s="46">
        <f t="shared" ca="1" si="95"/>
        <v>0</v>
      </c>
      <c r="GP94" s="46">
        <f t="shared" ca="1" si="95"/>
        <v>0</v>
      </c>
      <c r="GQ94" s="46">
        <f t="shared" ca="1" si="95"/>
        <v>0</v>
      </c>
      <c r="GR94" s="46">
        <f t="shared" ca="1" si="95"/>
        <v>0</v>
      </c>
      <c r="GS94" s="46">
        <f t="shared" ca="1" si="95"/>
        <v>0</v>
      </c>
      <c r="GT94" s="46">
        <f t="shared" ca="1" si="95"/>
        <v>0</v>
      </c>
      <c r="GU94" s="46">
        <f t="shared" ca="1" si="95"/>
        <v>0</v>
      </c>
      <c r="GV94" s="46">
        <f t="shared" ca="1" si="95"/>
        <v>0</v>
      </c>
      <c r="GW94" s="46">
        <f t="shared" ca="1" si="95"/>
        <v>0</v>
      </c>
      <c r="GX94" s="46">
        <f t="shared" ca="1" si="95"/>
        <v>0</v>
      </c>
      <c r="GY94" s="46">
        <f t="shared" ca="1" si="95"/>
        <v>0</v>
      </c>
      <c r="GZ94" s="46">
        <f t="shared" ca="1" si="95"/>
        <v>0</v>
      </c>
      <c r="HA94" s="46">
        <f t="shared" ca="1" si="95"/>
        <v>0</v>
      </c>
      <c r="HB94" s="46">
        <f t="shared" ca="1" si="95"/>
        <v>0</v>
      </c>
      <c r="HC94" s="46">
        <f t="shared" ca="1" si="97"/>
        <v>0</v>
      </c>
      <c r="HD94" s="46">
        <f t="shared" ca="1" si="97"/>
        <v>0</v>
      </c>
      <c r="HE94" s="46">
        <f t="shared" ca="1" si="97"/>
        <v>0</v>
      </c>
      <c r="HF94" s="46">
        <f t="shared" ca="1" si="97"/>
        <v>0</v>
      </c>
      <c r="HG94" s="46">
        <f t="shared" ca="1" si="97"/>
        <v>0</v>
      </c>
      <c r="HH94" s="46">
        <f t="shared" ca="1" si="97"/>
        <v>0</v>
      </c>
      <c r="HI94" s="46">
        <f t="shared" ca="1" si="97"/>
        <v>0</v>
      </c>
      <c r="HJ94" s="46">
        <f t="shared" ca="1" si="97"/>
        <v>0</v>
      </c>
      <c r="HK94" s="46">
        <f t="shared" ca="1" si="97"/>
        <v>0</v>
      </c>
      <c r="HL94" s="46">
        <f t="shared" ca="1" si="97"/>
        <v>0</v>
      </c>
      <c r="HM94" s="46">
        <f t="shared" ca="1" si="97"/>
        <v>0</v>
      </c>
      <c r="HN94" s="46">
        <f t="shared" ca="1" si="97"/>
        <v>0</v>
      </c>
      <c r="HO94" s="46">
        <f t="shared" ca="1" si="97"/>
        <v>0</v>
      </c>
      <c r="HP94" s="46">
        <f t="shared" ca="1" si="97"/>
        <v>0</v>
      </c>
      <c r="HQ94" s="46">
        <f t="shared" ca="1" si="97"/>
        <v>0</v>
      </c>
      <c r="HR94" s="46">
        <f t="shared" ca="1" si="97"/>
        <v>0</v>
      </c>
      <c r="HS94" s="46">
        <f t="shared" ca="1" si="97"/>
        <v>0</v>
      </c>
      <c r="HT94" s="46">
        <f t="shared" ca="1" si="97"/>
        <v>0</v>
      </c>
      <c r="HU94" s="46">
        <f t="shared" ca="1" si="97"/>
        <v>0</v>
      </c>
      <c r="HV94" s="46">
        <f t="shared" ca="1" si="97"/>
        <v>0</v>
      </c>
      <c r="HW94" s="46">
        <f t="shared" ca="1" si="97"/>
        <v>0</v>
      </c>
      <c r="HX94" s="46">
        <f t="shared" ca="1" si="97"/>
        <v>0</v>
      </c>
      <c r="HY94" s="46">
        <f t="shared" ca="1" si="97"/>
        <v>0</v>
      </c>
      <c r="HZ94" s="46">
        <f t="shared" ca="1" si="97"/>
        <v>0</v>
      </c>
      <c r="IA94" s="46">
        <f t="shared" ca="1" si="97"/>
        <v>0</v>
      </c>
      <c r="IB94" s="46">
        <f t="shared" ca="1" si="97"/>
        <v>0</v>
      </c>
      <c r="IC94" s="46">
        <f t="shared" ca="1" si="97"/>
        <v>0</v>
      </c>
      <c r="ID94" s="46">
        <f t="shared" ca="1" si="97"/>
        <v>0</v>
      </c>
      <c r="IE94" s="46">
        <f t="shared" ca="1" si="97"/>
        <v>0</v>
      </c>
      <c r="IF94" s="46">
        <f t="shared" ca="1" si="97"/>
        <v>0</v>
      </c>
      <c r="IG94" s="46">
        <f t="shared" ca="1" si="97"/>
        <v>0</v>
      </c>
      <c r="IH94" s="46">
        <f t="shared" ca="1" si="97"/>
        <v>0</v>
      </c>
      <c r="II94" s="46">
        <f t="shared" ca="1" si="97"/>
        <v>0</v>
      </c>
      <c r="IJ94" s="46">
        <f t="shared" ca="1" si="97"/>
        <v>0</v>
      </c>
      <c r="IK94" s="46">
        <f t="shared" ca="1" si="97"/>
        <v>0</v>
      </c>
      <c r="IL94" s="46">
        <f t="shared" ca="1" si="97"/>
        <v>0</v>
      </c>
      <c r="IM94" s="46">
        <f t="shared" ca="1" si="97"/>
        <v>0</v>
      </c>
      <c r="IN94" s="46">
        <f t="shared" ca="1" si="97"/>
        <v>0</v>
      </c>
      <c r="IO94" s="46">
        <f t="shared" ca="1" si="97"/>
        <v>0</v>
      </c>
      <c r="IP94" s="46">
        <f t="shared" ca="1" si="97"/>
        <v>0</v>
      </c>
      <c r="IQ94" s="46">
        <f t="shared" ca="1" si="97"/>
        <v>0</v>
      </c>
      <c r="IR94" s="46">
        <f t="shared" ca="1" si="97"/>
        <v>0</v>
      </c>
      <c r="IS94" s="46">
        <f t="shared" ca="1" si="97"/>
        <v>0</v>
      </c>
      <c r="IT94" s="46">
        <f t="shared" ca="1" si="97"/>
        <v>0</v>
      </c>
      <c r="IU94" s="46">
        <f t="shared" ca="1" si="97"/>
        <v>0</v>
      </c>
      <c r="IV94" s="46">
        <f t="shared" ca="1" si="97"/>
        <v>0</v>
      </c>
      <c r="IW94" s="46">
        <f t="shared" ca="1" si="97"/>
        <v>0</v>
      </c>
      <c r="IX94" s="46">
        <f t="shared" ca="1" si="97"/>
        <v>0</v>
      </c>
      <c r="IY94" s="46">
        <f t="shared" ca="1" si="97"/>
        <v>0</v>
      </c>
      <c r="IZ94" s="46">
        <f t="shared" ca="1" si="97"/>
        <v>0</v>
      </c>
      <c r="JA94" s="46">
        <f t="shared" ca="1" si="97"/>
        <v>0</v>
      </c>
      <c r="JB94" s="46">
        <f t="shared" ca="1" si="97"/>
        <v>0</v>
      </c>
      <c r="JC94" s="46">
        <f t="shared" ca="1" si="97"/>
        <v>0</v>
      </c>
      <c r="JD94" s="46">
        <f t="shared" ca="1" si="97"/>
        <v>0</v>
      </c>
      <c r="JE94" s="46">
        <f t="shared" ca="1" si="97"/>
        <v>0</v>
      </c>
      <c r="JF94" s="46">
        <f t="shared" ca="1" si="97"/>
        <v>0</v>
      </c>
      <c r="JG94" s="46">
        <f t="shared" ca="1" si="97"/>
        <v>0</v>
      </c>
      <c r="JH94" s="46">
        <f t="shared" ca="1" si="97"/>
        <v>0</v>
      </c>
      <c r="JI94" s="46">
        <f t="shared" ca="1" si="97"/>
        <v>0</v>
      </c>
      <c r="JJ94" s="46">
        <f t="shared" ca="1" si="97"/>
        <v>0</v>
      </c>
      <c r="JK94" s="46">
        <f t="shared" ca="1" si="97"/>
        <v>0</v>
      </c>
      <c r="JL94" s="46">
        <f t="shared" ca="1" si="97"/>
        <v>0</v>
      </c>
      <c r="JM94" s="46">
        <f t="shared" ca="1" si="97"/>
        <v>0</v>
      </c>
      <c r="JN94" s="46">
        <f t="shared" ca="1" si="97"/>
        <v>0</v>
      </c>
      <c r="JO94" s="46">
        <f t="shared" ref="JO94:KD96" ca="1" si="104">IF(OR($AZ94="",$BA94=""),0,MAX(MIN(JO$61-1,$BA94)-MAX(JP$61,$AZ94)+1,0))</f>
        <v>0</v>
      </c>
      <c r="JP94" s="46">
        <f t="shared" ca="1" si="104"/>
        <v>0</v>
      </c>
      <c r="JQ94" s="46">
        <f t="shared" ca="1" si="104"/>
        <v>0</v>
      </c>
      <c r="JR94" s="46">
        <f t="shared" ca="1" si="104"/>
        <v>0</v>
      </c>
      <c r="JS94" s="46">
        <f t="shared" ca="1" si="104"/>
        <v>0</v>
      </c>
      <c r="JT94" s="46">
        <f t="shared" ca="1" si="104"/>
        <v>0</v>
      </c>
      <c r="JU94" s="46">
        <f t="shared" ca="1" si="104"/>
        <v>0</v>
      </c>
      <c r="JV94" s="46">
        <f t="shared" ca="1" si="104"/>
        <v>0</v>
      </c>
      <c r="JW94" s="46">
        <f t="shared" ca="1" si="104"/>
        <v>0</v>
      </c>
      <c r="JX94" s="46">
        <f t="shared" ca="1" si="104"/>
        <v>0</v>
      </c>
      <c r="JY94" s="46">
        <f t="shared" ca="1" si="104"/>
        <v>0</v>
      </c>
      <c r="JZ94" s="46">
        <f t="shared" ca="1" si="104"/>
        <v>0</v>
      </c>
      <c r="KA94" s="46">
        <f t="shared" ca="1" si="104"/>
        <v>0</v>
      </c>
      <c r="KB94" s="46">
        <f t="shared" ca="1" si="104"/>
        <v>0</v>
      </c>
      <c r="KC94" s="46">
        <f t="shared" ca="1" si="104"/>
        <v>0</v>
      </c>
      <c r="KD94" s="46">
        <f t="shared" ca="1" si="104"/>
        <v>0</v>
      </c>
      <c r="KE94" s="46">
        <f t="shared" ca="1" si="100"/>
        <v>0</v>
      </c>
      <c r="KF94" s="46">
        <f t="shared" ca="1" si="100"/>
        <v>0</v>
      </c>
      <c r="KG94" s="46">
        <f t="shared" ca="1" si="100"/>
        <v>0</v>
      </c>
      <c r="KH94" s="46">
        <f t="shared" ca="1" si="100"/>
        <v>0</v>
      </c>
      <c r="KI94" s="46">
        <f t="shared" ca="1" si="100"/>
        <v>0</v>
      </c>
      <c r="KJ94" s="46">
        <f t="shared" ca="1" si="100"/>
        <v>0</v>
      </c>
      <c r="KK94" s="46">
        <f t="shared" ca="1" si="100"/>
        <v>0</v>
      </c>
      <c r="KL94" s="46">
        <f t="shared" ca="1" si="100"/>
        <v>0</v>
      </c>
      <c r="KM94" s="46">
        <f t="shared" ca="1" si="100"/>
        <v>0</v>
      </c>
      <c r="KN94" s="46">
        <f t="shared" ca="1" si="100"/>
        <v>0</v>
      </c>
      <c r="KO94" s="46">
        <f t="shared" ca="1" si="100"/>
        <v>0</v>
      </c>
      <c r="KP94" s="46">
        <f t="shared" ca="1" si="100"/>
        <v>0</v>
      </c>
      <c r="KQ94" s="46">
        <f t="shared" ca="1" si="100"/>
        <v>0</v>
      </c>
      <c r="KR94" s="46">
        <f t="shared" ca="1" si="100"/>
        <v>0</v>
      </c>
      <c r="KS94" s="46">
        <f t="shared" ca="1" si="100"/>
        <v>0</v>
      </c>
      <c r="KT94" s="46">
        <f t="shared" ca="1" si="100"/>
        <v>0</v>
      </c>
      <c r="KU94" s="46">
        <f t="shared" ca="1" si="101"/>
        <v>0</v>
      </c>
      <c r="KV94" s="46">
        <f t="shared" ca="1" si="101"/>
        <v>0</v>
      </c>
      <c r="KW94" s="46">
        <f t="shared" ca="1" si="101"/>
        <v>0</v>
      </c>
      <c r="KX94" s="46">
        <f t="shared" ca="1" si="101"/>
        <v>0</v>
      </c>
      <c r="KY94" s="46">
        <f t="shared" ca="1" si="101"/>
        <v>0</v>
      </c>
      <c r="KZ94" s="46">
        <f t="shared" ca="1" si="101"/>
        <v>0</v>
      </c>
      <c r="LA94" s="46">
        <f t="shared" ca="1" si="101"/>
        <v>0</v>
      </c>
      <c r="LB94" s="46">
        <f t="shared" ca="1" si="101"/>
        <v>0</v>
      </c>
      <c r="LC94" s="46">
        <f t="shared" ca="1" si="101"/>
        <v>0</v>
      </c>
      <c r="LD94" s="46">
        <f t="shared" ca="1" si="101"/>
        <v>0</v>
      </c>
      <c r="LE94" s="46">
        <f t="shared" ca="1" si="101"/>
        <v>0</v>
      </c>
      <c r="LF94" s="46">
        <f t="shared" ca="1" si="101"/>
        <v>0</v>
      </c>
      <c r="LG94" s="46">
        <f t="shared" ca="1" si="101"/>
        <v>0</v>
      </c>
      <c r="LH94" s="46">
        <f t="shared" ca="1" si="101"/>
        <v>0</v>
      </c>
      <c r="LI94" s="46">
        <f t="shared" ca="1" si="101"/>
        <v>0</v>
      </c>
      <c r="LJ94" s="46">
        <f t="shared" ca="1" si="101"/>
        <v>0</v>
      </c>
      <c r="LK94" s="46">
        <f t="shared" ref="LK94:LT96" ca="1" si="105">IF(OR($AZ94="",$BA94=""),0,MAX(MIN(LK$61-1,$BA94)-MAX(LL$61,$AZ94)+1,0))</f>
        <v>0</v>
      </c>
      <c r="LL94" s="46">
        <f t="shared" ca="1" si="105"/>
        <v>0</v>
      </c>
      <c r="LM94" s="46">
        <f t="shared" ca="1" si="105"/>
        <v>0</v>
      </c>
      <c r="LN94" s="46">
        <f t="shared" ca="1" si="105"/>
        <v>0</v>
      </c>
      <c r="LO94" s="46">
        <f t="shared" ca="1" si="105"/>
        <v>0</v>
      </c>
      <c r="LP94" s="46">
        <f t="shared" ca="1" si="105"/>
        <v>0</v>
      </c>
      <c r="LQ94" s="46">
        <f t="shared" ca="1" si="105"/>
        <v>0</v>
      </c>
      <c r="LR94" s="46">
        <f t="shared" ca="1" si="105"/>
        <v>0</v>
      </c>
      <c r="LS94" s="46">
        <f t="shared" ca="1" si="105"/>
        <v>0</v>
      </c>
      <c r="LT94" s="46">
        <f t="shared" ca="1" si="105"/>
        <v>0</v>
      </c>
    </row>
    <row r="95" spans="1:332" ht="24.6" customHeight="1">
      <c r="A95" s="121">
        <v>34</v>
      </c>
      <c r="B95" s="19"/>
      <c r="C95" s="21"/>
      <c r="D95" s="21"/>
      <c r="E95" s="215" t="str">
        <f t="shared" ca="1" si="25"/>
        <v/>
      </c>
      <c r="F95" s="215">
        <f t="shared" ca="1" si="26"/>
        <v>0</v>
      </c>
      <c r="G95" s="218"/>
      <c r="H95" s="217" t="str">
        <f t="shared" si="27"/>
        <v>Falta(n) Fecha(s)</v>
      </c>
      <c r="I95" s="72"/>
      <c r="J95" s="72"/>
      <c r="K95" s="72"/>
      <c r="L95" s="72"/>
      <c r="M95" s="72"/>
      <c r="N95" s="72"/>
      <c r="O95" s="72"/>
      <c r="P95" s="72"/>
      <c r="Q95" s="210" t="str" cm="1">
        <f t="array" ref="Q95">IF(SUM(COUNTIF(J95:P95,{"SI","NO APLICA"}))=0,
   "",
   IF(SUM(COUNTIF(J95:P95,{"SI","NO APLICA"}))=COLUMNS(J95:P95),
      "CUMPLE",
      "NO CUMPLE"))</f>
        <v/>
      </c>
      <c r="R95" s="72"/>
      <c r="S95" s="19"/>
      <c r="T95" s="72"/>
      <c r="U95" s="19"/>
      <c r="V95" s="72"/>
      <c r="W95" s="72"/>
      <c r="X95" s="72"/>
      <c r="Y95" s="210" t="str">
        <f t="shared" si="70"/>
        <v/>
      </c>
      <c r="Z95" s="211" t="str">
        <f t="shared" si="71"/>
        <v/>
      </c>
      <c r="AA95" s="476"/>
      <c r="AB95" s="477"/>
      <c r="AD95" s="122" t="str">
        <f t="shared" ca="1" si="28"/>
        <v/>
      </c>
      <c r="AE95" s="122" t="str">
        <f t="shared" ca="1" si="28"/>
        <v/>
      </c>
      <c r="AF95" s="123">
        <f t="shared" ca="1" si="28"/>
        <v>0</v>
      </c>
      <c r="AG95" s="122" t="str">
        <f t="shared" ca="1" si="29"/>
        <v/>
      </c>
      <c r="AH95" s="122" t="str">
        <f t="shared" ca="1" si="29"/>
        <v/>
      </c>
      <c r="AI95" s="123">
        <f t="shared" ca="1" si="29"/>
        <v>0</v>
      </c>
      <c r="AW95" s="46" t="str">
        <f t="shared" ca="1" si="30"/>
        <v/>
      </c>
      <c r="AX95" s="46">
        <f t="shared" ca="1" si="30"/>
        <v>1</v>
      </c>
      <c r="AY95" s="96">
        <v>34</v>
      </c>
      <c r="AZ95" s="47" t="str">
        <f t="shared" ca="1" si="31"/>
        <v/>
      </c>
      <c r="BA95" s="47">
        <f t="shared" ca="1" si="32"/>
        <v>0</v>
      </c>
      <c r="BB95" s="90" t="str">
        <f t="shared" si="33"/>
        <v/>
      </c>
      <c r="BC95" s="124">
        <v>34</v>
      </c>
      <c r="BD95" s="125">
        <f t="shared" ca="1" si="34"/>
        <v>1</v>
      </c>
      <c r="BE95" s="126">
        <f t="shared" ca="1" si="35"/>
        <v>1</v>
      </c>
      <c r="BF95" s="90">
        <f t="shared" ca="1" si="36"/>
        <v>0</v>
      </c>
      <c r="BG95" s="90">
        <f t="shared" ca="1" si="75"/>
        <v>0</v>
      </c>
      <c r="BH95" s="90" t="str">
        <f t="shared" ca="1" si="72"/>
        <v/>
      </c>
      <c r="BI95" s="90" t="e">
        <f t="shared" ca="1" si="37"/>
        <v>#NUM!</v>
      </c>
      <c r="BJ95" s="90" t="str">
        <f t="shared" ca="1" si="38"/>
        <v/>
      </c>
      <c r="BK95" s="127">
        <f t="shared" ca="1" si="39"/>
        <v>0</v>
      </c>
      <c r="BL95" s="128" t="e">
        <f t="shared" ca="1" si="40"/>
        <v>#NUM!</v>
      </c>
      <c r="BM95" s="128" t="e">
        <f t="shared" ca="1" si="41"/>
        <v>#NUM!</v>
      </c>
      <c r="BN95" s="128" t="str">
        <f t="shared" ca="1" si="42"/>
        <v/>
      </c>
      <c r="BO95" s="128" t="str">
        <f t="shared" ca="1" si="73"/>
        <v/>
      </c>
      <c r="BP95" s="90">
        <f t="shared" ca="1" si="43"/>
        <v>0</v>
      </c>
      <c r="BQ95" s="90">
        <f t="shared" ca="1" si="44"/>
        <v>0</v>
      </c>
      <c r="BR95" s="90">
        <f t="shared" ca="1" si="76"/>
        <v>0</v>
      </c>
      <c r="BS95" s="90" t="str">
        <f t="shared" ca="1" si="45"/>
        <v/>
      </c>
      <c r="BT95" s="90" t="e">
        <f t="shared" ca="1" si="46"/>
        <v>#NUM!</v>
      </c>
      <c r="BU95" s="90" t="e">
        <f t="shared" ca="1" si="47"/>
        <v>#NUM!</v>
      </c>
      <c r="BV95" s="127">
        <f t="shared" ca="1" si="48"/>
        <v>0</v>
      </c>
      <c r="BW95" s="128" t="e">
        <f t="shared" ca="1" si="49"/>
        <v>#NUM!</v>
      </c>
      <c r="BX95" s="128" t="e">
        <f t="shared" ca="1" si="50"/>
        <v>#NUM!</v>
      </c>
      <c r="BY95" s="128" t="str">
        <f t="shared" ca="1" si="51"/>
        <v/>
      </c>
      <c r="BZ95" s="128" t="str">
        <f t="shared" ca="1" si="74"/>
        <v/>
      </c>
      <c r="CA95" s="90">
        <f t="shared" ca="1" si="52"/>
        <v>0</v>
      </c>
      <c r="CB95" s="90"/>
      <c r="CC95" s="90"/>
      <c r="CD95" s="129"/>
      <c r="CE95" s="130">
        <f t="shared" ca="1" si="53"/>
        <v>0</v>
      </c>
      <c r="CF95" s="46">
        <f t="shared" ca="1" si="102"/>
        <v>0</v>
      </c>
      <c r="CG95" s="46">
        <f t="shared" ca="1" si="102"/>
        <v>0</v>
      </c>
      <c r="CH95" s="46">
        <f t="shared" ca="1" si="102"/>
        <v>0</v>
      </c>
      <c r="CI95" s="46">
        <f t="shared" ca="1" si="102"/>
        <v>0</v>
      </c>
      <c r="CJ95" s="46">
        <f t="shared" ca="1" si="102"/>
        <v>0</v>
      </c>
      <c r="CK95" s="46">
        <f t="shared" ca="1" si="102"/>
        <v>0</v>
      </c>
      <c r="CL95" s="46">
        <f t="shared" ca="1" si="102"/>
        <v>0</v>
      </c>
      <c r="CM95" s="46">
        <f t="shared" ca="1" si="102"/>
        <v>0</v>
      </c>
      <c r="CN95" s="46">
        <f t="shared" ca="1" si="102"/>
        <v>0</v>
      </c>
      <c r="CO95" s="46">
        <f t="shared" ca="1" si="102"/>
        <v>0</v>
      </c>
      <c r="CP95" s="46">
        <f t="shared" ca="1" si="102"/>
        <v>0</v>
      </c>
      <c r="CQ95" s="46">
        <f t="shared" ca="1" si="102"/>
        <v>0</v>
      </c>
      <c r="CR95" s="46">
        <f t="shared" ca="1" si="102"/>
        <v>0</v>
      </c>
      <c r="CS95" s="46">
        <f t="shared" ca="1" si="102"/>
        <v>0</v>
      </c>
      <c r="CT95" s="46">
        <f t="shared" ca="1" si="102"/>
        <v>0</v>
      </c>
      <c r="CU95" s="46">
        <f t="shared" ca="1" si="102"/>
        <v>0</v>
      </c>
      <c r="CV95" s="46">
        <f t="shared" ca="1" si="98"/>
        <v>0</v>
      </c>
      <c r="CW95" s="46">
        <f t="shared" ca="1" si="98"/>
        <v>0</v>
      </c>
      <c r="CX95" s="46">
        <f t="shared" ca="1" si="98"/>
        <v>0</v>
      </c>
      <c r="CY95" s="46">
        <f t="shared" ca="1" si="98"/>
        <v>0</v>
      </c>
      <c r="CZ95" s="46">
        <f t="shared" ca="1" si="98"/>
        <v>0</v>
      </c>
      <c r="DA95" s="46">
        <f t="shared" ca="1" si="98"/>
        <v>0</v>
      </c>
      <c r="DB95" s="46">
        <f t="shared" ca="1" si="98"/>
        <v>0</v>
      </c>
      <c r="DC95" s="46">
        <f t="shared" ca="1" si="98"/>
        <v>0</v>
      </c>
      <c r="DD95" s="46">
        <f t="shared" ca="1" si="98"/>
        <v>0</v>
      </c>
      <c r="DE95" s="46">
        <f t="shared" ca="1" si="98"/>
        <v>0</v>
      </c>
      <c r="DF95" s="46">
        <f t="shared" ca="1" si="98"/>
        <v>0</v>
      </c>
      <c r="DG95" s="46">
        <f t="shared" ca="1" si="98"/>
        <v>0</v>
      </c>
      <c r="DH95" s="46">
        <f t="shared" ca="1" si="98"/>
        <v>0</v>
      </c>
      <c r="DI95" s="46">
        <f t="shared" ca="1" si="98"/>
        <v>0</v>
      </c>
      <c r="DJ95" s="46">
        <f t="shared" ca="1" si="98"/>
        <v>0</v>
      </c>
      <c r="DK95" s="46">
        <f t="shared" ca="1" si="103"/>
        <v>0</v>
      </c>
      <c r="DL95" s="46">
        <f t="shared" ca="1" si="103"/>
        <v>0</v>
      </c>
      <c r="DM95" s="46">
        <f t="shared" ca="1" si="103"/>
        <v>0</v>
      </c>
      <c r="DN95" s="46">
        <f t="shared" ca="1" si="103"/>
        <v>0</v>
      </c>
      <c r="DO95" s="46">
        <f t="shared" ca="1" si="103"/>
        <v>0</v>
      </c>
      <c r="DP95" s="46">
        <f t="shared" ca="1" si="103"/>
        <v>0</v>
      </c>
      <c r="DQ95" s="46">
        <f t="shared" ca="1" si="103"/>
        <v>0</v>
      </c>
      <c r="DR95" s="46">
        <f t="shared" ca="1" si="103"/>
        <v>0</v>
      </c>
      <c r="DS95" s="46">
        <f t="shared" ca="1" si="103"/>
        <v>0</v>
      </c>
      <c r="DT95" s="46">
        <f t="shared" ca="1" si="103"/>
        <v>0</v>
      </c>
      <c r="DU95" s="46">
        <f t="shared" ca="1" si="103"/>
        <v>0</v>
      </c>
      <c r="DV95" s="46">
        <f t="shared" ca="1" si="103"/>
        <v>0</v>
      </c>
      <c r="DW95" s="46">
        <f t="shared" ca="1" si="103"/>
        <v>0</v>
      </c>
      <c r="DX95" s="46">
        <f t="shared" ca="1" si="103"/>
        <v>0</v>
      </c>
      <c r="DY95" s="46">
        <f t="shared" ca="1" si="103"/>
        <v>0</v>
      </c>
      <c r="DZ95" s="46">
        <f t="shared" ca="1" si="103"/>
        <v>0</v>
      </c>
      <c r="EA95" s="46">
        <f t="shared" ca="1" si="99"/>
        <v>0</v>
      </c>
      <c r="EB95" s="46">
        <f t="shared" ca="1" si="99"/>
        <v>0</v>
      </c>
      <c r="EC95" s="46">
        <f t="shared" ca="1" si="99"/>
        <v>0</v>
      </c>
      <c r="ED95" s="46">
        <f t="shared" ca="1" si="99"/>
        <v>0</v>
      </c>
      <c r="EE95" s="46">
        <f t="shared" ca="1" si="99"/>
        <v>0</v>
      </c>
      <c r="EF95" s="46">
        <f t="shared" ca="1" si="99"/>
        <v>0</v>
      </c>
      <c r="EG95" s="46">
        <f t="shared" ca="1" si="99"/>
        <v>0</v>
      </c>
      <c r="EH95" s="46">
        <f t="shared" ca="1" si="99"/>
        <v>0</v>
      </c>
      <c r="EI95" s="46">
        <f t="shared" ca="1" si="99"/>
        <v>0</v>
      </c>
      <c r="EJ95" s="46">
        <f t="shared" ca="1" si="99"/>
        <v>0</v>
      </c>
      <c r="EK95" s="46">
        <f t="shared" ca="1" si="99"/>
        <v>0</v>
      </c>
      <c r="EL95" s="46">
        <f t="shared" ca="1" si="99"/>
        <v>0</v>
      </c>
      <c r="EM95" s="46">
        <f t="shared" ca="1" si="99"/>
        <v>0</v>
      </c>
      <c r="EN95" s="46">
        <f t="shared" ca="1" si="99"/>
        <v>0</v>
      </c>
      <c r="EO95" s="46">
        <f t="shared" ca="1" si="99"/>
        <v>0</v>
      </c>
      <c r="EP95" s="46">
        <f ca="1">IF(OR($AZ95="",$BA95=""),0,MAX(MIN(EP$61-1,$BA95)-MAX(EQ$61,$AZ95)+1,0))</f>
        <v>0</v>
      </c>
      <c r="EQ95" s="46">
        <f t="shared" ca="1" si="95"/>
        <v>0</v>
      </c>
      <c r="ER95" s="46">
        <f t="shared" ca="1" si="95"/>
        <v>0</v>
      </c>
      <c r="ES95" s="46">
        <f t="shared" ca="1" si="95"/>
        <v>0</v>
      </c>
      <c r="ET95" s="46">
        <f t="shared" ca="1" si="95"/>
        <v>0</v>
      </c>
      <c r="EU95" s="46">
        <f t="shared" ca="1" si="95"/>
        <v>0</v>
      </c>
      <c r="EV95" s="46">
        <f t="shared" ca="1" si="95"/>
        <v>0</v>
      </c>
      <c r="EW95" s="46">
        <f t="shared" ca="1" si="95"/>
        <v>0</v>
      </c>
      <c r="EX95" s="46">
        <f t="shared" ca="1" si="95"/>
        <v>0</v>
      </c>
      <c r="EY95" s="46">
        <f t="shared" ca="1" si="95"/>
        <v>0</v>
      </c>
      <c r="EZ95" s="46">
        <f t="shared" ca="1" si="95"/>
        <v>0</v>
      </c>
      <c r="FA95" s="46">
        <f t="shared" ca="1" si="95"/>
        <v>0</v>
      </c>
      <c r="FB95" s="46">
        <f t="shared" ca="1" si="95"/>
        <v>0</v>
      </c>
      <c r="FC95" s="46">
        <f t="shared" ca="1" si="95"/>
        <v>0</v>
      </c>
      <c r="FD95" s="46">
        <f t="shared" ca="1" si="95"/>
        <v>0</v>
      </c>
      <c r="FE95" s="46">
        <f t="shared" ca="1" si="95"/>
        <v>0</v>
      </c>
      <c r="FF95" s="46">
        <f t="shared" ca="1" si="95"/>
        <v>0</v>
      </c>
      <c r="FG95" s="46">
        <f t="shared" ca="1" si="95"/>
        <v>0</v>
      </c>
      <c r="FH95" s="46">
        <f t="shared" ca="1" si="95"/>
        <v>0</v>
      </c>
      <c r="FI95" s="46">
        <f t="shared" ca="1" si="95"/>
        <v>0</v>
      </c>
      <c r="FJ95" s="46">
        <f t="shared" ca="1" si="95"/>
        <v>0</v>
      </c>
      <c r="FK95" s="46">
        <f t="shared" ca="1" si="95"/>
        <v>0</v>
      </c>
      <c r="FL95" s="46">
        <f t="shared" ca="1" si="95"/>
        <v>0</v>
      </c>
      <c r="FM95" s="46">
        <f t="shared" ca="1" si="95"/>
        <v>0</v>
      </c>
      <c r="FN95" s="46">
        <f t="shared" ca="1" si="95"/>
        <v>0</v>
      </c>
      <c r="FO95" s="46">
        <f t="shared" ca="1" si="95"/>
        <v>0</v>
      </c>
      <c r="FP95" s="46">
        <f t="shared" ca="1" si="95"/>
        <v>0</v>
      </c>
      <c r="FQ95" s="46">
        <f t="shared" ca="1" si="95"/>
        <v>0</v>
      </c>
      <c r="FR95" s="46">
        <f t="shared" ca="1" si="95"/>
        <v>0</v>
      </c>
      <c r="FS95" s="46">
        <f t="shared" ca="1" si="95"/>
        <v>0</v>
      </c>
      <c r="FT95" s="46">
        <f t="shared" ca="1" si="95"/>
        <v>0</v>
      </c>
      <c r="FU95" s="46">
        <f t="shared" ca="1" si="95"/>
        <v>0</v>
      </c>
      <c r="FV95" s="46">
        <f t="shared" ca="1" si="95"/>
        <v>0</v>
      </c>
      <c r="FW95" s="46">
        <f t="shared" ca="1" si="95"/>
        <v>0</v>
      </c>
      <c r="FX95" s="46">
        <f t="shared" ca="1" si="95"/>
        <v>0</v>
      </c>
      <c r="FY95" s="46">
        <f t="shared" ca="1" si="95"/>
        <v>0</v>
      </c>
      <c r="FZ95" s="46">
        <f t="shared" ca="1" si="95"/>
        <v>0</v>
      </c>
      <c r="GA95" s="46">
        <f t="shared" ca="1" si="95"/>
        <v>0</v>
      </c>
      <c r="GB95" s="46">
        <f t="shared" ca="1" si="95"/>
        <v>0</v>
      </c>
      <c r="GC95" s="46">
        <f t="shared" ca="1" si="95"/>
        <v>0</v>
      </c>
      <c r="GD95" s="46">
        <f t="shared" ca="1" si="95"/>
        <v>0</v>
      </c>
      <c r="GE95" s="46">
        <f t="shared" ca="1" si="95"/>
        <v>0</v>
      </c>
      <c r="GF95" s="46">
        <f t="shared" ca="1" si="95"/>
        <v>0</v>
      </c>
      <c r="GG95" s="46">
        <f t="shared" ca="1" si="95"/>
        <v>0</v>
      </c>
      <c r="GH95" s="46">
        <f t="shared" ca="1" si="95"/>
        <v>0</v>
      </c>
      <c r="GI95" s="46">
        <f t="shared" ca="1" si="95"/>
        <v>0</v>
      </c>
      <c r="GJ95" s="46">
        <f t="shared" ca="1" si="95"/>
        <v>0</v>
      </c>
      <c r="GK95" s="46">
        <f t="shared" ca="1" si="95"/>
        <v>0</v>
      </c>
      <c r="GL95" s="46">
        <f t="shared" ca="1" si="95"/>
        <v>0</v>
      </c>
      <c r="GM95" s="46">
        <f t="shared" ca="1" si="95"/>
        <v>0</v>
      </c>
      <c r="GN95" s="46">
        <f t="shared" ca="1" si="95"/>
        <v>0</v>
      </c>
      <c r="GO95" s="46">
        <f t="shared" ca="1" si="95"/>
        <v>0</v>
      </c>
      <c r="GP95" s="46">
        <f t="shared" ca="1" si="95"/>
        <v>0</v>
      </c>
      <c r="GQ95" s="46">
        <f t="shared" ca="1" si="95"/>
        <v>0</v>
      </c>
      <c r="GR95" s="46">
        <f t="shared" ca="1" si="95"/>
        <v>0</v>
      </c>
      <c r="GS95" s="46">
        <f t="shared" ca="1" si="95"/>
        <v>0</v>
      </c>
      <c r="GT95" s="46">
        <f t="shared" ca="1" si="95"/>
        <v>0</v>
      </c>
      <c r="GU95" s="46">
        <f t="shared" ca="1" si="95"/>
        <v>0</v>
      </c>
      <c r="GV95" s="46">
        <f t="shared" ca="1" si="95"/>
        <v>0</v>
      </c>
      <c r="GW95" s="46">
        <f t="shared" ca="1" si="95"/>
        <v>0</v>
      </c>
      <c r="GX95" s="46">
        <f t="shared" ca="1" si="95"/>
        <v>0</v>
      </c>
      <c r="GY95" s="46">
        <f t="shared" ca="1" si="95"/>
        <v>0</v>
      </c>
      <c r="GZ95" s="46">
        <f t="shared" ca="1" si="95"/>
        <v>0</v>
      </c>
      <c r="HA95" s="46">
        <f t="shared" ca="1" si="95"/>
        <v>0</v>
      </c>
      <c r="HB95" s="46">
        <f t="shared" ca="1" si="95"/>
        <v>0</v>
      </c>
      <c r="HC95" s="46">
        <f t="shared" ca="1" si="97"/>
        <v>0</v>
      </c>
      <c r="HD95" s="46">
        <f t="shared" ca="1" si="97"/>
        <v>0</v>
      </c>
      <c r="HE95" s="46">
        <f t="shared" ca="1" si="97"/>
        <v>0</v>
      </c>
      <c r="HF95" s="46">
        <f t="shared" ca="1" si="97"/>
        <v>0</v>
      </c>
      <c r="HG95" s="46">
        <f t="shared" ca="1" si="97"/>
        <v>0</v>
      </c>
      <c r="HH95" s="46">
        <f t="shared" ca="1" si="97"/>
        <v>0</v>
      </c>
      <c r="HI95" s="46">
        <f t="shared" ca="1" si="97"/>
        <v>0</v>
      </c>
      <c r="HJ95" s="46">
        <f t="shared" ca="1" si="97"/>
        <v>0</v>
      </c>
      <c r="HK95" s="46">
        <f t="shared" ca="1" si="97"/>
        <v>0</v>
      </c>
      <c r="HL95" s="46">
        <f t="shared" ca="1" si="97"/>
        <v>0</v>
      </c>
      <c r="HM95" s="46">
        <f t="shared" ca="1" si="97"/>
        <v>0</v>
      </c>
      <c r="HN95" s="46">
        <f t="shared" ca="1" si="97"/>
        <v>0</v>
      </c>
      <c r="HO95" s="46">
        <f t="shared" ca="1" si="97"/>
        <v>0</v>
      </c>
      <c r="HP95" s="46">
        <f t="shared" ca="1" si="97"/>
        <v>0</v>
      </c>
      <c r="HQ95" s="46">
        <f t="shared" ca="1" si="97"/>
        <v>0</v>
      </c>
      <c r="HR95" s="46">
        <f t="shared" ca="1" si="97"/>
        <v>0</v>
      </c>
      <c r="HS95" s="46">
        <f t="shared" ca="1" si="97"/>
        <v>0</v>
      </c>
      <c r="HT95" s="46">
        <f t="shared" ca="1" si="97"/>
        <v>0</v>
      </c>
      <c r="HU95" s="46">
        <f t="shared" ca="1" si="97"/>
        <v>0</v>
      </c>
      <c r="HV95" s="46">
        <f t="shared" ca="1" si="97"/>
        <v>0</v>
      </c>
      <c r="HW95" s="46">
        <f t="shared" ca="1" si="97"/>
        <v>0</v>
      </c>
      <c r="HX95" s="46">
        <f t="shared" ca="1" si="97"/>
        <v>0</v>
      </c>
      <c r="HY95" s="46">
        <f t="shared" ca="1" si="97"/>
        <v>0</v>
      </c>
      <c r="HZ95" s="46">
        <f t="shared" ca="1" si="97"/>
        <v>0</v>
      </c>
      <c r="IA95" s="46">
        <f t="shared" ca="1" si="97"/>
        <v>0</v>
      </c>
      <c r="IB95" s="46">
        <f t="shared" ca="1" si="97"/>
        <v>0</v>
      </c>
      <c r="IC95" s="46">
        <f t="shared" ca="1" si="97"/>
        <v>0</v>
      </c>
      <c r="ID95" s="46">
        <f t="shared" ca="1" si="97"/>
        <v>0</v>
      </c>
      <c r="IE95" s="46">
        <f t="shared" ca="1" si="97"/>
        <v>0</v>
      </c>
      <c r="IF95" s="46">
        <f t="shared" ca="1" si="97"/>
        <v>0</v>
      </c>
      <c r="IG95" s="46">
        <f t="shared" ca="1" si="97"/>
        <v>0</v>
      </c>
      <c r="IH95" s="46">
        <f t="shared" ca="1" si="97"/>
        <v>0</v>
      </c>
      <c r="II95" s="46">
        <f t="shared" ca="1" si="97"/>
        <v>0</v>
      </c>
      <c r="IJ95" s="46">
        <f t="shared" ca="1" si="97"/>
        <v>0</v>
      </c>
      <c r="IK95" s="46">
        <f t="shared" ca="1" si="97"/>
        <v>0</v>
      </c>
      <c r="IL95" s="46">
        <f t="shared" ca="1" si="97"/>
        <v>0</v>
      </c>
      <c r="IM95" s="46">
        <f t="shared" ca="1" si="97"/>
        <v>0</v>
      </c>
      <c r="IN95" s="46">
        <f t="shared" ca="1" si="97"/>
        <v>0</v>
      </c>
      <c r="IO95" s="46">
        <f t="shared" ca="1" si="97"/>
        <v>0</v>
      </c>
      <c r="IP95" s="46">
        <f t="shared" ca="1" si="97"/>
        <v>0</v>
      </c>
      <c r="IQ95" s="46">
        <f t="shared" ca="1" si="97"/>
        <v>0</v>
      </c>
      <c r="IR95" s="46">
        <f t="shared" ca="1" si="97"/>
        <v>0</v>
      </c>
      <c r="IS95" s="46">
        <f t="shared" ca="1" si="97"/>
        <v>0</v>
      </c>
      <c r="IT95" s="46">
        <f t="shared" ca="1" si="97"/>
        <v>0</v>
      </c>
      <c r="IU95" s="46">
        <f t="shared" ca="1" si="97"/>
        <v>0</v>
      </c>
      <c r="IV95" s="46">
        <f t="shared" ca="1" si="97"/>
        <v>0</v>
      </c>
      <c r="IW95" s="46">
        <f t="shared" ca="1" si="97"/>
        <v>0</v>
      </c>
      <c r="IX95" s="46">
        <f t="shared" ca="1" si="97"/>
        <v>0</v>
      </c>
      <c r="IY95" s="46">
        <f t="shared" ca="1" si="97"/>
        <v>0</v>
      </c>
      <c r="IZ95" s="46">
        <f t="shared" ca="1" si="97"/>
        <v>0</v>
      </c>
      <c r="JA95" s="46">
        <f t="shared" ca="1" si="97"/>
        <v>0</v>
      </c>
      <c r="JB95" s="46">
        <f t="shared" ca="1" si="97"/>
        <v>0</v>
      </c>
      <c r="JC95" s="46">
        <f t="shared" ca="1" si="97"/>
        <v>0</v>
      </c>
      <c r="JD95" s="46">
        <f t="shared" ca="1" si="97"/>
        <v>0</v>
      </c>
      <c r="JE95" s="46">
        <f t="shared" ca="1" si="97"/>
        <v>0</v>
      </c>
      <c r="JF95" s="46">
        <f t="shared" ca="1" si="97"/>
        <v>0</v>
      </c>
      <c r="JG95" s="46">
        <f t="shared" ca="1" si="97"/>
        <v>0</v>
      </c>
      <c r="JH95" s="46">
        <f t="shared" ca="1" si="97"/>
        <v>0</v>
      </c>
      <c r="JI95" s="46">
        <f t="shared" ca="1" si="97"/>
        <v>0</v>
      </c>
      <c r="JJ95" s="46">
        <f t="shared" ca="1" si="97"/>
        <v>0</v>
      </c>
      <c r="JK95" s="46">
        <f t="shared" ca="1" si="97"/>
        <v>0</v>
      </c>
      <c r="JL95" s="46">
        <f t="shared" ca="1" si="97"/>
        <v>0</v>
      </c>
      <c r="JM95" s="46">
        <f t="shared" ca="1" si="97"/>
        <v>0</v>
      </c>
      <c r="JN95" s="46">
        <f t="shared" ca="1" si="97"/>
        <v>0</v>
      </c>
      <c r="JO95" s="46">
        <f t="shared" ca="1" si="104"/>
        <v>0</v>
      </c>
      <c r="JP95" s="46">
        <f t="shared" ca="1" si="104"/>
        <v>0</v>
      </c>
      <c r="JQ95" s="46">
        <f t="shared" ca="1" si="104"/>
        <v>0</v>
      </c>
      <c r="JR95" s="46">
        <f t="shared" ca="1" si="104"/>
        <v>0</v>
      </c>
      <c r="JS95" s="46">
        <f t="shared" ca="1" si="104"/>
        <v>0</v>
      </c>
      <c r="JT95" s="46">
        <f t="shared" ca="1" si="104"/>
        <v>0</v>
      </c>
      <c r="JU95" s="46">
        <f t="shared" ca="1" si="104"/>
        <v>0</v>
      </c>
      <c r="JV95" s="46">
        <f t="shared" ca="1" si="104"/>
        <v>0</v>
      </c>
      <c r="JW95" s="46">
        <f t="shared" ca="1" si="104"/>
        <v>0</v>
      </c>
      <c r="JX95" s="46">
        <f t="shared" ca="1" si="104"/>
        <v>0</v>
      </c>
      <c r="JY95" s="46">
        <f t="shared" ca="1" si="104"/>
        <v>0</v>
      </c>
      <c r="JZ95" s="46">
        <f t="shared" ca="1" si="104"/>
        <v>0</v>
      </c>
      <c r="KA95" s="46">
        <f t="shared" ca="1" si="104"/>
        <v>0</v>
      </c>
      <c r="KB95" s="46">
        <f t="shared" ca="1" si="104"/>
        <v>0</v>
      </c>
      <c r="KC95" s="46">
        <f t="shared" ca="1" si="104"/>
        <v>0</v>
      </c>
      <c r="KD95" s="46">
        <f t="shared" ca="1" si="104"/>
        <v>0</v>
      </c>
      <c r="KE95" s="46">
        <f t="shared" ca="1" si="100"/>
        <v>0</v>
      </c>
      <c r="KF95" s="46">
        <f t="shared" ca="1" si="100"/>
        <v>0</v>
      </c>
      <c r="KG95" s="46">
        <f t="shared" ca="1" si="100"/>
        <v>0</v>
      </c>
      <c r="KH95" s="46">
        <f t="shared" ca="1" si="100"/>
        <v>0</v>
      </c>
      <c r="KI95" s="46">
        <f t="shared" ca="1" si="100"/>
        <v>0</v>
      </c>
      <c r="KJ95" s="46">
        <f t="shared" ca="1" si="100"/>
        <v>0</v>
      </c>
      <c r="KK95" s="46">
        <f t="shared" ca="1" si="100"/>
        <v>0</v>
      </c>
      <c r="KL95" s="46">
        <f t="shared" ca="1" si="100"/>
        <v>0</v>
      </c>
      <c r="KM95" s="46">
        <f t="shared" ca="1" si="100"/>
        <v>0</v>
      </c>
      <c r="KN95" s="46">
        <f t="shared" ca="1" si="100"/>
        <v>0</v>
      </c>
      <c r="KO95" s="46">
        <f t="shared" ca="1" si="100"/>
        <v>0</v>
      </c>
      <c r="KP95" s="46">
        <f t="shared" ca="1" si="100"/>
        <v>0</v>
      </c>
      <c r="KQ95" s="46">
        <f t="shared" ca="1" si="100"/>
        <v>0</v>
      </c>
      <c r="KR95" s="46">
        <f t="shared" ca="1" si="100"/>
        <v>0</v>
      </c>
      <c r="KS95" s="46">
        <f t="shared" ca="1" si="100"/>
        <v>0</v>
      </c>
      <c r="KT95" s="46">
        <f t="shared" ca="1" si="100"/>
        <v>0</v>
      </c>
      <c r="KU95" s="46">
        <f t="shared" ca="1" si="101"/>
        <v>0</v>
      </c>
      <c r="KV95" s="46">
        <f t="shared" ca="1" si="101"/>
        <v>0</v>
      </c>
      <c r="KW95" s="46">
        <f t="shared" ca="1" si="101"/>
        <v>0</v>
      </c>
      <c r="KX95" s="46">
        <f t="shared" ca="1" si="101"/>
        <v>0</v>
      </c>
      <c r="KY95" s="46">
        <f t="shared" ca="1" si="101"/>
        <v>0</v>
      </c>
      <c r="KZ95" s="46">
        <f t="shared" ca="1" si="101"/>
        <v>0</v>
      </c>
      <c r="LA95" s="46">
        <f t="shared" ca="1" si="101"/>
        <v>0</v>
      </c>
      <c r="LB95" s="46">
        <f t="shared" ca="1" si="101"/>
        <v>0</v>
      </c>
      <c r="LC95" s="46">
        <f t="shared" ca="1" si="101"/>
        <v>0</v>
      </c>
      <c r="LD95" s="46">
        <f t="shared" ca="1" si="101"/>
        <v>0</v>
      </c>
      <c r="LE95" s="46">
        <f t="shared" ca="1" si="101"/>
        <v>0</v>
      </c>
      <c r="LF95" s="46">
        <f t="shared" ca="1" si="101"/>
        <v>0</v>
      </c>
      <c r="LG95" s="46">
        <f t="shared" ca="1" si="101"/>
        <v>0</v>
      </c>
      <c r="LH95" s="46">
        <f t="shared" ca="1" si="101"/>
        <v>0</v>
      </c>
      <c r="LI95" s="46">
        <f t="shared" ca="1" si="101"/>
        <v>0</v>
      </c>
      <c r="LJ95" s="46">
        <f t="shared" ca="1" si="101"/>
        <v>0</v>
      </c>
      <c r="LK95" s="46">
        <f t="shared" ca="1" si="105"/>
        <v>0</v>
      </c>
      <c r="LL95" s="46">
        <f t="shared" ca="1" si="105"/>
        <v>0</v>
      </c>
      <c r="LM95" s="46">
        <f t="shared" ca="1" si="105"/>
        <v>0</v>
      </c>
      <c r="LN95" s="46">
        <f t="shared" ca="1" si="105"/>
        <v>0</v>
      </c>
      <c r="LO95" s="46">
        <f t="shared" ca="1" si="105"/>
        <v>0</v>
      </c>
      <c r="LP95" s="46">
        <f t="shared" ca="1" si="105"/>
        <v>0</v>
      </c>
      <c r="LQ95" s="46">
        <f t="shared" ca="1" si="105"/>
        <v>0</v>
      </c>
      <c r="LR95" s="46">
        <f t="shared" ca="1" si="105"/>
        <v>0</v>
      </c>
      <c r="LS95" s="46">
        <f t="shared" ca="1" si="105"/>
        <v>0</v>
      </c>
      <c r="LT95" s="46">
        <f t="shared" ca="1" si="105"/>
        <v>0</v>
      </c>
    </row>
    <row r="96" spans="1:332" ht="24.6" customHeight="1" thickBot="1">
      <c r="A96" s="131">
        <v>35</v>
      </c>
      <c r="B96" s="23"/>
      <c r="C96" s="24"/>
      <c r="D96" s="24"/>
      <c r="E96" s="219" t="str">
        <f t="shared" ca="1" si="25"/>
        <v/>
      </c>
      <c r="F96" s="219">
        <f t="shared" ca="1" si="26"/>
        <v>0</v>
      </c>
      <c r="G96" s="220"/>
      <c r="H96" s="221" t="str">
        <f t="shared" si="27"/>
        <v>Falta(n) Fecha(s)</v>
      </c>
      <c r="I96" s="132"/>
      <c r="J96" s="132"/>
      <c r="K96" s="132"/>
      <c r="L96" s="132"/>
      <c r="M96" s="132"/>
      <c r="N96" s="132"/>
      <c r="O96" s="132"/>
      <c r="P96" s="132"/>
      <c r="Q96" s="212" t="str" cm="1">
        <f t="array" ref="Q96">IF(SUM(COUNTIF(J96:P96,{"SI","NO APLICA"}))=0,
   "",
   IF(SUM(COUNTIF(J96:P96,{"SI","NO APLICA"}))=COLUMNS(J96:P96),
      "CUMPLE",
      "NO CUMPLE"))</f>
        <v/>
      </c>
      <c r="R96" s="132"/>
      <c r="S96" s="23"/>
      <c r="T96" s="132"/>
      <c r="U96" s="23"/>
      <c r="V96" s="132"/>
      <c r="W96" s="132"/>
      <c r="X96" s="132"/>
      <c r="Y96" s="212" t="str">
        <f t="shared" si="70"/>
        <v/>
      </c>
      <c r="Z96" s="213" t="str">
        <f t="shared" si="71"/>
        <v/>
      </c>
      <c r="AA96" s="485"/>
      <c r="AB96" s="486"/>
      <c r="AD96" s="122" t="str">
        <f t="shared" ca="1" si="28"/>
        <v/>
      </c>
      <c r="AE96" s="122" t="str">
        <f t="shared" ca="1" si="28"/>
        <v/>
      </c>
      <c r="AF96" s="123">
        <f t="shared" ca="1" si="28"/>
        <v>0</v>
      </c>
      <c r="AG96" s="122" t="str">
        <f t="shared" ca="1" si="29"/>
        <v/>
      </c>
      <c r="AH96" s="122" t="str">
        <f t="shared" ca="1" si="29"/>
        <v/>
      </c>
      <c r="AI96" s="123">
        <f t="shared" ca="1" si="29"/>
        <v>0</v>
      </c>
      <c r="AW96" s="46" t="str">
        <f t="shared" ca="1" si="30"/>
        <v/>
      </c>
      <c r="AX96" s="46">
        <f t="shared" ca="1" si="30"/>
        <v>1</v>
      </c>
      <c r="AY96" s="96">
        <v>35</v>
      </c>
      <c r="AZ96" s="47" t="str">
        <f t="shared" ca="1" si="31"/>
        <v/>
      </c>
      <c r="BA96" s="47">
        <f t="shared" ca="1" si="32"/>
        <v>0</v>
      </c>
      <c r="BB96" s="90" t="str">
        <f t="shared" si="33"/>
        <v/>
      </c>
      <c r="BC96" s="124">
        <v>35</v>
      </c>
      <c r="BD96" s="125">
        <f t="shared" ca="1" si="34"/>
        <v>1</v>
      </c>
      <c r="BE96" s="126">
        <f t="shared" ca="1" si="35"/>
        <v>1</v>
      </c>
      <c r="BF96" s="90">
        <f t="shared" ca="1" si="36"/>
        <v>0</v>
      </c>
      <c r="BG96" s="90">
        <f t="shared" ca="1" si="75"/>
        <v>0</v>
      </c>
      <c r="BH96" s="90" t="str">
        <f t="shared" ca="1" si="72"/>
        <v/>
      </c>
      <c r="BI96" s="90" t="e">
        <f t="shared" ca="1" si="37"/>
        <v>#NUM!</v>
      </c>
      <c r="BJ96" s="90" t="str">
        <f t="shared" ca="1" si="38"/>
        <v/>
      </c>
      <c r="BK96" s="127">
        <f t="shared" ca="1" si="39"/>
        <v>0</v>
      </c>
      <c r="BL96" s="128" t="e">
        <f t="shared" ca="1" si="40"/>
        <v>#NUM!</v>
      </c>
      <c r="BM96" s="128" t="e">
        <f t="shared" ca="1" si="41"/>
        <v>#NUM!</v>
      </c>
      <c r="BN96" s="128" t="str">
        <f t="shared" ca="1" si="42"/>
        <v/>
      </c>
      <c r="BO96" s="128" t="str">
        <f t="shared" ca="1" si="73"/>
        <v/>
      </c>
      <c r="BP96" s="90">
        <f t="shared" ca="1" si="43"/>
        <v>0</v>
      </c>
      <c r="BQ96" s="90">
        <f t="shared" ca="1" si="44"/>
        <v>0</v>
      </c>
      <c r="BR96" s="90">
        <f t="shared" ca="1" si="76"/>
        <v>0</v>
      </c>
      <c r="BS96" s="90" t="str">
        <f t="shared" ca="1" si="45"/>
        <v/>
      </c>
      <c r="BT96" s="90" t="e">
        <f t="shared" ca="1" si="46"/>
        <v>#NUM!</v>
      </c>
      <c r="BU96" s="90" t="e">
        <f t="shared" ca="1" si="47"/>
        <v>#NUM!</v>
      </c>
      <c r="BV96" s="127">
        <f t="shared" ca="1" si="48"/>
        <v>0</v>
      </c>
      <c r="BW96" s="128" t="e">
        <f t="shared" ca="1" si="49"/>
        <v>#NUM!</v>
      </c>
      <c r="BX96" s="128" t="e">
        <f t="shared" ca="1" si="50"/>
        <v>#NUM!</v>
      </c>
      <c r="BY96" s="128" t="str">
        <f t="shared" ca="1" si="51"/>
        <v/>
      </c>
      <c r="BZ96" s="128" t="str">
        <f t="shared" ca="1" si="74"/>
        <v/>
      </c>
      <c r="CA96" s="90">
        <f t="shared" ca="1" si="52"/>
        <v>0</v>
      </c>
      <c r="CB96" s="90"/>
      <c r="CC96" s="90"/>
      <c r="CD96" s="129"/>
      <c r="CE96" s="130">
        <f t="shared" ca="1" si="53"/>
        <v>0</v>
      </c>
      <c r="CF96" s="46">
        <f t="shared" ca="1" si="102"/>
        <v>0</v>
      </c>
      <c r="CG96" s="46">
        <f t="shared" ca="1" si="102"/>
        <v>0</v>
      </c>
      <c r="CH96" s="46">
        <f t="shared" ca="1" si="102"/>
        <v>0</v>
      </c>
      <c r="CI96" s="46">
        <f t="shared" ca="1" si="102"/>
        <v>0</v>
      </c>
      <c r="CJ96" s="46">
        <f t="shared" ca="1" si="102"/>
        <v>0</v>
      </c>
      <c r="CK96" s="46">
        <f t="shared" ca="1" si="102"/>
        <v>0</v>
      </c>
      <c r="CL96" s="46">
        <f t="shared" ca="1" si="102"/>
        <v>0</v>
      </c>
      <c r="CM96" s="46">
        <f t="shared" ca="1" si="102"/>
        <v>0</v>
      </c>
      <c r="CN96" s="46">
        <f t="shared" ca="1" si="102"/>
        <v>0</v>
      </c>
      <c r="CO96" s="46">
        <f t="shared" ca="1" si="102"/>
        <v>0</v>
      </c>
      <c r="CP96" s="46">
        <f t="shared" ca="1" si="102"/>
        <v>0</v>
      </c>
      <c r="CQ96" s="46">
        <f t="shared" ca="1" si="102"/>
        <v>0</v>
      </c>
      <c r="CR96" s="46">
        <f t="shared" ca="1" si="102"/>
        <v>0</v>
      </c>
      <c r="CS96" s="46">
        <f t="shared" ca="1" si="102"/>
        <v>0</v>
      </c>
      <c r="CT96" s="46">
        <f t="shared" ca="1" si="102"/>
        <v>0</v>
      </c>
      <c r="CU96" s="46">
        <f t="shared" ca="1" si="102"/>
        <v>0</v>
      </c>
      <c r="CV96" s="46">
        <f t="shared" ca="1" si="98"/>
        <v>0</v>
      </c>
      <c r="CW96" s="46">
        <f t="shared" ca="1" si="98"/>
        <v>0</v>
      </c>
      <c r="CX96" s="46">
        <f t="shared" ca="1" si="98"/>
        <v>0</v>
      </c>
      <c r="CY96" s="46">
        <f t="shared" ca="1" si="98"/>
        <v>0</v>
      </c>
      <c r="CZ96" s="46">
        <f t="shared" ca="1" si="98"/>
        <v>0</v>
      </c>
      <c r="DA96" s="46">
        <f t="shared" ca="1" si="98"/>
        <v>0</v>
      </c>
      <c r="DB96" s="46">
        <f t="shared" ca="1" si="98"/>
        <v>0</v>
      </c>
      <c r="DC96" s="46">
        <f t="shared" ca="1" si="98"/>
        <v>0</v>
      </c>
      <c r="DD96" s="46">
        <f t="shared" ca="1" si="98"/>
        <v>0</v>
      </c>
      <c r="DE96" s="46">
        <f t="shared" ca="1" si="98"/>
        <v>0</v>
      </c>
      <c r="DF96" s="46">
        <f t="shared" ca="1" si="98"/>
        <v>0</v>
      </c>
      <c r="DG96" s="46">
        <f t="shared" ca="1" si="98"/>
        <v>0</v>
      </c>
      <c r="DH96" s="46">
        <f t="shared" ca="1" si="98"/>
        <v>0</v>
      </c>
      <c r="DI96" s="46">
        <f t="shared" ca="1" si="98"/>
        <v>0</v>
      </c>
      <c r="DJ96" s="46">
        <f t="shared" ca="1" si="98"/>
        <v>0</v>
      </c>
      <c r="DK96" s="46">
        <f t="shared" ca="1" si="103"/>
        <v>0</v>
      </c>
      <c r="DL96" s="46">
        <f t="shared" ca="1" si="103"/>
        <v>0</v>
      </c>
      <c r="DM96" s="46">
        <f t="shared" ca="1" si="103"/>
        <v>0</v>
      </c>
      <c r="DN96" s="46">
        <f t="shared" ca="1" si="103"/>
        <v>0</v>
      </c>
      <c r="DO96" s="46">
        <f t="shared" ca="1" si="103"/>
        <v>0</v>
      </c>
      <c r="DP96" s="46">
        <f t="shared" ca="1" si="103"/>
        <v>0</v>
      </c>
      <c r="DQ96" s="46">
        <f t="shared" ca="1" si="103"/>
        <v>0</v>
      </c>
      <c r="DR96" s="46">
        <f t="shared" ca="1" si="103"/>
        <v>0</v>
      </c>
      <c r="DS96" s="46">
        <f t="shared" ca="1" si="103"/>
        <v>0</v>
      </c>
      <c r="DT96" s="46">
        <f t="shared" ca="1" si="103"/>
        <v>0</v>
      </c>
      <c r="DU96" s="46">
        <f t="shared" ca="1" si="103"/>
        <v>0</v>
      </c>
      <c r="DV96" s="46">
        <f t="shared" ca="1" si="103"/>
        <v>0</v>
      </c>
      <c r="DW96" s="46">
        <f t="shared" ca="1" si="103"/>
        <v>0</v>
      </c>
      <c r="DX96" s="46">
        <f t="shared" ca="1" si="103"/>
        <v>0</v>
      </c>
      <c r="DY96" s="46">
        <f t="shared" ca="1" si="103"/>
        <v>0</v>
      </c>
      <c r="DZ96" s="46">
        <f t="shared" ca="1" si="103"/>
        <v>0</v>
      </c>
      <c r="EA96" s="46">
        <f t="shared" ca="1" si="99"/>
        <v>0</v>
      </c>
      <c r="EB96" s="46">
        <f t="shared" ca="1" si="99"/>
        <v>0</v>
      </c>
      <c r="EC96" s="46">
        <f t="shared" ca="1" si="99"/>
        <v>0</v>
      </c>
      <c r="ED96" s="46">
        <f t="shared" ca="1" si="99"/>
        <v>0</v>
      </c>
      <c r="EE96" s="46">
        <f t="shared" ca="1" si="99"/>
        <v>0</v>
      </c>
      <c r="EF96" s="46">
        <f t="shared" ca="1" si="99"/>
        <v>0</v>
      </c>
      <c r="EG96" s="46">
        <f t="shared" ca="1" si="99"/>
        <v>0</v>
      </c>
      <c r="EH96" s="46">
        <f t="shared" ca="1" si="99"/>
        <v>0</v>
      </c>
      <c r="EI96" s="46">
        <f t="shared" ca="1" si="99"/>
        <v>0</v>
      </c>
      <c r="EJ96" s="46">
        <f t="shared" ca="1" si="99"/>
        <v>0</v>
      </c>
      <c r="EK96" s="46">
        <f t="shared" ca="1" si="99"/>
        <v>0</v>
      </c>
      <c r="EL96" s="46">
        <f t="shared" ca="1" si="99"/>
        <v>0</v>
      </c>
      <c r="EM96" s="46">
        <f t="shared" ca="1" si="99"/>
        <v>0</v>
      </c>
      <c r="EN96" s="46">
        <f t="shared" ca="1" si="99"/>
        <v>0</v>
      </c>
      <c r="EO96" s="46">
        <f t="shared" ca="1" si="99"/>
        <v>0</v>
      </c>
      <c r="EP96" s="46">
        <f ca="1">IF(OR($AZ96="",$BA96=""),0,MAX(MIN(EP$61-1,$BA96)-MAX(EQ$61,$AZ96)+1,0))</f>
        <v>0</v>
      </c>
      <c r="EQ96" s="46">
        <f t="shared" ca="1" si="95"/>
        <v>0</v>
      </c>
      <c r="ER96" s="46">
        <f t="shared" ca="1" si="95"/>
        <v>0</v>
      </c>
      <c r="ES96" s="46">
        <f t="shared" ca="1" si="95"/>
        <v>0</v>
      </c>
      <c r="ET96" s="46">
        <f t="shared" ca="1" si="95"/>
        <v>0</v>
      </c>
      <c r="EU96" s="46">
        <f t="shared" ca="1" si="95"/>
        <v>0</v>
      </c>
      <c r="EV96" s="46">
        <f t="shared" ca="1" si="95"/>
        <v>0</v>
      </c>
      <c r="EW96" s="46">
        <f t="shared" ca="1" si="95"/>
        <v>0</v>
      </c>
      <c r="EX96" s="46">
        <f t="shared" ca="1" si="95"/>
        <v>0</v>
      </c>
      <c r="EY96" s="46">
        <f t="shared" ca="1" si="95"/>
        <v>0</v>
      </c>
      <c r="EZ96" s="46">
        <f t="shared" ca="1" si="95"/>
        <v>0</v>
      </c>
      <c r="FA96" s="46">
        <f t="shared" ca="1" si="95"/>
        <v>0</v>
      </c>
      <c r="FB96" s="46">
        <f t="shared" ca="1" si="95"/>
        <v>0</v>
      </c>
      <c r="FC96" s="46">
        <f t="shared" ca="1" si="95"/>
        <v>0</v>
      </c>
      <c r="FD96" s="46">
        <f t="shared" ca="1" si="95"/>
        <v>0</v>
      </c>
      <c r="FE96" s="46">
        <f t="shared" ca="1" si="95"/>
        <v>0</v>
      </c>
      <c r="FF96" s="46">
        <f t="shared" ca="1" si="95"/>
        <v>0</v>
      </c>
      <c r="FG96" s="46">
        <f t="shared" ca="1" si="95"/>
        <v>0</v>
      </c>
      <c r="FH96" s="46">
        <f t="shared" ca="1" si="95"/>
        <v>0</v>
      </c>
      <c r="FI96" s="46">
        <f t="shared" ca="1" si="95"/>
        <v>0</v>
      </c>
      <c r="FJ96" s="46">
        <f t="shared" ca="1" si="95"/>
        <v>0</v>
      </c>
      <c r="FK96" s="46">
        <f t="shared" ca="1" si="95"/>
        <v>0</v>
      </c>
      <c r="FL96" s="46">
        <f t="shared" ca="1" si="95"/>
        <v>0</v>
      </c>
      <c r="FM96" s="46">
        <f t="shared" ca="1" si="95"/>
        <v>0</v>
      </c>
      <c r="FN96" s="46">
        <f t="shared" ca="1" si="95"/>
        <v>0</v>
      </c>
      <c r="FO96" s="46">
        <f t="shared" ca="1" si="95"/>
        <v>0</v>
      </c>
      <c r="FP96" s="46">
        <f t="shared" ca="1" si="95"/>
        <v>0</v>
      </c>
      <c r="FQ96" s="46">
        <f t="shared" ca="1" si="95"/>
        <v>0</v>
      </c>
      <c r="FR96" s="46">
        <f t="shared" ca="1" si="95"/>
        <v>0</v>
      </c>
      <c r="FS96" s="46">
        <f t="shared" ca="1" si="95"/>
        <v>0</v>
      </c>
      <c r="FT96" s="46">
        <f t="shared" ca="1" si="95"/>
        <v>0</v>
      </c>
      <c r="FU96" s="46">
        <f t="shared" ca="1" si="95"/>
        <v>0</v>
      </c>
      <c r="FV96" s="46">
        <f t="shared" ca="1" si="95"/>
        <v>0</v>
      </c>
      <c r="FW96" s="46">
        <f t="shared" ca="1" si="95"/>
        <v>0</v>
      </c>
      <c r="FX96" s="46">
        <f t="shared" ca="1" si="95"/>
        <v>0</v>
      </c>
      <c r="FY96" s="46">
        <f t="shared" ca="1" si="95"/>
        <v>0</v>
      </c>
      <c r="FZ96" s="46">
        <f t="shared" ca="1" si="95"/>
        <v>0</v>
      </c>
      <c r="GA96" s="46">
        <f t="shared" ca="1" si="95"/>
        <v>0</v>
      </c>
      <c r="GB96" s="46">
        <f t="shared" ca="1" si="95"/>
        <v>0</v>
      </c>
      <c r="GC96" s="46">
        <f t="shared" ca="1" si="95"/>
        <v>0</v>
      </c>
      <c r="GD96" s="46">
        <f t="shared" ca="1" si="95"/>
        <v>0</v>
      </c>
      <c r="GE96" s="46">
        <f t="shared" ca="1" si="95"/>
        <v>0</v>
      </c>
      <c r="GF96" s="46">
        <f t="shared" ca="1" si="95"/>
        <v>0</v>
      </c>
      <c r="GG96" s="46">
        <f t="shared" ca="1" si="95"/>
        <v>0</v>
      </c>
      <c r="GH96" s="46">
        <f t="shared" ca="1" si="95"/>
        <v>0</v>
      </c>
      <c r="GI96" s="46">
        <f t="shared" ca="1" si="95"/>
        <v>0</v>
      </c>
      <c r="GJ96" s="46">
        <f t="shared" ca="1" si="95"/>
        <v>0</v>
      </c>
      <c r="GK96" s="46">
        <f t="shared" ca="1" si="95"/>
        <v>0</v>
      </c>
      <c r="GL96" s="46">
        <f t="shared" ca="1" si="95"/>
        <v>0</v>
      </c>
      <c r="GM96" s="46">
        <f t="shared" ca="1" si="95"/>
        <v>0</v>
      </c>
      <c r="GN96" s="46">
        <f t="shared" ca="1" si="95"/>
        <v>0</v>
      </c>
      <c r="GO96" s="46">
        <f t="shared" ca="1" si="95"/>
        <v>0</v>
      </c>
      <c r="GP96" s="46">
        <f t="shared" ca="1" si="95"/>
        <v>0</v>
      </c>
      <c r="GQ96" s="46">
        <f t="shared" ca="1" si="95"/>
        <v>0</v>
      </c>
      <c r="GR96" s="46">
        <f t="shared" ca="1" si="95"/>
        <v>0</v>
      </c>
      <c r="GS96" s="46">
        <f t="shared" ca="1" si="95"/>
        <v>0</v>
      </c>
      <c r="GT96" s="46">
        <f t="shared" ca="1" si="95"/>
        <v>0</v>
      </c>
      <c r="GU96" s="46">
        <f t="shared" ca="1" si="95"/>
        <v>0</v>
      </c>
      <c r="GV96" s="46">
        <f t="shared" ca="1" si="95"/>
        <v>0</v>
      </c>
      <c r="GW96" s="46">
        <f t="shared" ca="1" si="95"/>
        <v>0</v>
      </c>
      <c r="GX96" s="46">
        <f t="shared" ca="1" si="95"/>
        <v>0</v>
      </c>
      <c r="GY96" s="46">
        <f t="shared" ca="1" si="95"/>
        <v>0</v>
      </c>
      <c r="GZ96" s="46">
        <f t="shared" ca="1" si="95"/>
        <v>0</v>
      </c>
      <c r="HA96" s="46">
        <f t="shared" ref="HA96:HB96" ca="1" si="106">IF(OR($AZ96="",$BA96=""),0,MAX(MIN(HA$61-1,$BA96)-MAX(HB$61,$AZ96)+1,0))</f>
        <v>0</v>
      </c>
      <c r="HB96" s="46">
        <f t="shared" ca="1" si="106"/>
        <v>0</v>
      </c>
      <c r="HC96" s="46">
        <f t="shared" ca="1" si="97"/>
        <v>0</v>
      </c>
      <c r="HD96" s="46">
        <f t="shared" ca="1" si="97"/>
        <v>0</v>
      </c>
      <c r="HE96" s="46">
        <f t="shared" ca="1" si="97"/>
        <v>0</v>
      </c>
      <c r="HF96" s="46">
        <f t="shared" ca="1" si="97"/>
        <v>0</v>
      </c>
      <c r="HG96" s="46">
        <f t="shared" ca="1" si="97"/>
        <v>0</v>
      </c>
      <c r="HH96" s="46">
        <f t="shared" ca="1" si="97"/>
        <v>0</v>
      </c>
      <c r="HI96" s="46">
        <f t="shared" ca="1" si="97"/>
        <v>0</v>
      </c>
      <c r="HJ96" s="46">
        <f t="shared" ca="1" si="97"/>
        <v>0</v>
      </c>
      <c r="HK96" s="46">
        <f t="shared" ca="1" si="97"/>
        <v>0</v>
      </c>
      <c r="HL96" s="46">
        <f t="shared" ca="1" si="97"/>
        <v>0</v>
      </c>
      <c r="HM96" s="46">
        <f t="shared" ca="1" si="97"/>
        <v>0</v>
      </c>
      <c r="HN96" s="46">
        <f t="shared" ca="1" si="97"/>
        <v>0</v>
      </c>
      <c r="HO96" s="46">
        <f t="shared" ca="1" si="97"/>
        <v>0</v>
      </c>
      <c r="HP96" s="46">
        <f t="shared" ca="1" si="97"/>
        <v>0</v>
      </c>
      <c r="HQ96" s="46">
        <f t="shared" ca="1" si="97"/>
        <v>0</v>
      </c>
      <c r="HR96" s="46">
        <f t="shared" ca="1" si="97"/>
        <v>0</v>
      </c>
      <c r="HS96" s="46">
        <f t="shared" ca="1" si="97"/>
        <v>0</v>
      </c>
      <c r="HT96" s="46">
        <f t="shared" ca="1" si="97"/>
        <v>0</v>
      </c>
      <c r="HU96" s="46">
        <f t="shared" ca="1" si="97"/>
        <v>0</v>
      </c>
      <c r="HV96" s="46">
        <f t="shared" ca="1" si="97"/>
        <v>0</v>
      </c>
      <c r="HW96" s="46">
        <f t="shared" ca="1" si="97"/>
        <v>0</v>
      </c>
      <c r="HX96" s="46">
        <f t="shared" ca="1" si="97"/>
        <v>0</v>
      </c>
      <c r="HY96" s="46">
        <f t="shared" ca="1" si="97"/>
        <v>0</v>
      </c>
      <c r="HZ96" s="46">
        <f t="shared" ca="1" si="97"/>
        <v>0</v>
      </c>
      <c r="IA96" s="46">
        <f t="shared" ca="1" si="97"/>
        <v>0</v>
      </c>
      <c r="IB96" s="46">
        <f t="shared" ca="1" si="97"/>
        <v>0</v>
      </c>
      <c r="IC96" s="46">
        <f t="shared" ca="1" si="97"/>
        <v>0</v>
      </c>
      <c r="ID96" s="46">
        <f t="shared" ca="1" si="97"/>
        <v>0</v>
      </c>
      <c r="IE96" s="46">
        <f t="shared" ca="1" si="97"/>
        <v>0</v>
      </c>
      <c r="IF96" s="46">
        <f t="shared" ca="1" si="97"/>
        <v>0</v>
      </c>
      <c r="IG96" s="46">
        <f t="shared" ca="1" si="97"/>
        <v>0</v>
      </c>
      <c r="IH96" s="46">
        <f t="shared" ca="1" si="97"/>
        <v>0</v>
      </c>
      <c r="II96" s="46">
        <f t="shared" ca="1" si="97"/>
        <v>0</v>
      </c>
      <c r="IJ96" s="46">
        <f t="shared" ca="1" si="97"/>
        <v>0</v>
      </c>
      <c r="IK96" s="46">
        <f t="shared" ca="1" si="97"/>
        <v>0</v>
      </c>
      <c r="IL96" s="46">
        <f t="shared" ca="1" si="97"/>
        <v>0</v>
      </c>
      <c r="IM96" s="46">
        <f t="shared" ca="1" si="97"/>
        <v>0</v>
      </c>
      <c r="IN96" s="46">
        <f t="shared" ca="1" si="97"/>
        <v>0</v>
      </c>
      <c r="IO96" s="46">
        <f t="shared" ca="1" si="97"/>
        <v>0</v>
      </c>
      <c r="IP96" s="46">
        <f t="shared" ca="1" si="97"/>
        <v>0</v>
      </c>
      <c r="IQ96" s="46">
        <f t="shared" ca="1" si="97"/>
        <v>0</v>
      </c>
      <c r="IR96" s="46">
        <f t="shared" ca="1" si="97"/>
        <v>0</v>
      </c>
      <c r="IS96" s="46">
        <f t="shared" ca="1" si="97"/>
        <v>0</v>
      </c>
      <c r="IT96" s="46">
        <f t="shared" ca="1" si="97"/>
        <v>0</v>
      </c>
      <c r="IU96" s="46">
        <f t="shared" ca="1" si="97"/>
        <v>0</v>
      </c>
      <c r="IV96" s="46">
        <f t="shared" ca="1" si="97"/>
        <v>0</v>
      </c>
      <c r="IW96" s="46">
        <f t="shared" ca="1" si="97"/>
        <v>0</v>
      </c>
      <c r="IX96" s="46">
        <f t="shared" ca="1" si="97"/>
        <v>0</v>
      </c>
      <c r="IY96" s="46">
        <f t="shared" ca="1" si="97"/>
        <v>0</v>
      </c>
      <c r="IZ96" s="46">
        <f t="shared" ca="1" si="97"/>
        <v>0</v>
      </c>
      <c r="JA96" s="46">
        <f t="shared" ca="1" si="97"/>
        <v>0</v>
      </c>
      <c r="JB96" s="46">
        <f t="shared" ca="1" si="97"/>
        <v>0</v>
      </c>
      <c r="JC96" s="46">
        <f t="shared" ca="1" si="97"/>
        <v>0</v>
      </c>
      <c r="JD96" s="46">
        <f t="shared" ca="1" si="97"/>
        <v>0</v>
      </c>
      <c r="JE96" s="46">
        <f t="shared" ca="1" si="97"/>
        <v>0</v>
      </c>
      <c r="JF96" s="46">
        <f t="shared" ca="1" si="97"/>
        <v>0</v>
      </c>
      <c r="JG96" s="46">
        <f t="shared" ca="1" si="97"/>
        <v>0</v>
      </c>
      <c r="JH96" s="46">
        <f t="shared" ca="1" si="97"/>
        <v>0</v>
      </c>
      <c r="JI96" s="46">
        <f t="shared" ca="1" si="97"/>
        <v>0</v>
      </c>
      <c r="JJ96" s="46">
        <f t="shared" ca="1" si="97"/>
        <v>0</v>
      </c>
      <c r="JK96" s="46">
        <f t="shared" ca="1" si="97"/>
        <v>0</v>
      </c>
      <c r="JL96" s="46">
        <f t="shared" ca="1" si="97"/>
        <v>0</v>
      </c>
      <c r="JM96" s="46">
        <f ca="1">IF(OR($AZ96="",$BA96=""),0,MAX(MIN(JM$61-1,$BA96)-MAX(JN$61,$AZ96)+1,0))</f>
        <v>0</v>
      </c>
      <c r="JN96" s="46">
        <f ca="1">IF(OR($AZ96="",$BA96=""),0,MAX(MIN(JN$61-1,$BA96)-MAX(JO$61,$AZ96)+1,0))</f>
        <v>0</v>
      </c>
      <c r="JO96" s="46">
        <f t="shared" ca="1" si="104"/>
        <v>0</v>
      </c>
      <c r="JP96" s="46">
        <f t="shared" ca="1" si="104"/>
        <v>0</v>
      </c>
      <c r="JQ96" s="46">
        <f t="shared" ca="1" si="104"/>
        <v>0</v>
      </c>
      <c r="JR96" s="46">
        <f t="shared" ca="1" si="104"/>
        <v>0</v>
      </c>
      <c r="JS96" s="46">
        <f t="shared" ca="1" si="104"/>
        <v>0</v>
      </c>
      <c r="JT96" s="46">
        <f t="shared" ca="1" si="104"/>
        <v>0</v>
      </c>
      <c r="JU96" s="46">
        <f t="shared" ca="1" si="104"/>
        <v>0</v>
      </c>
      <c r="JV96" s="46">
        <f t="shared" ca="1" si="104"/>
        <v>0</v>
      </c>
      <c r="JW96" s="46">
        <f t="shared" ca="1" si="104"/>
        <v>0</v>
      </c>
      <c r="JX96" s="46">
        <f t="shared" ca="1" si="104"/>
        <v>0</v>
      </c>
      <c r="JY96" s="46">
        <f t="shared" ca="1" si="104"/>
        <v>0</v>
      </c>
      <c r="JZ96" s="46">
        <f t="shared" ca="1" si="104"/>
        <v>0</v>
      </c>
      <c r="KA96" s="46">
        <f t="shared" ca="1" si="104"/>
        <v>0</v>
      </c>
      <c r="KB96" s="46">
        <f t="shared" ca="1" si="104"/>
        <v>0</v>
      </c>
      <c r="KC96" s="46">
        <f t="shared" ca="1" si="104"/>
        <v>0</v>
      </c>
      <c r="KD96" s="46">
        <f t="shared" ca="1" si="104"/>
        <v>0</v>
      </c>
      <c r="KE96" s="46">
        <f t="shared" ca="1" si="100"/>
        <v>0</v>
      </c>
      <c r="KF96" s="46">
        <f t="shared" ca="1" si="100"/>
        <v>0</v>
      </c>
      <c r="KG96" s="46">
        <f t="shared" ca="1" si="100"/>
        <v>0</v>
      </c>
      <c r="KH96" s="46">
        <f t="shared" ca="1" si="100"/>
        <v>0</v>
      </c>
      <c r="KI96" s="46">
        <f t="shared" ca="1" si="100"/>
        <v>0</v>
      </c>
      <c r="KJ96" s="46">
        <f t="shared" ca="1" si="100"/>
        <v>0</v>
      </c>
      <c r="KK96" s="46">
        <f t="shared" ca="1" si="100"/>
        <v>0</v>
      </c>
      <c r="KL96" s="46">
        <f t="shared" ca="1" si="100"/>
        <v>0</v>
      </c>
      <c r="KM96" s="46">
        <f t="shared" ca="1" si="100"/>
        <v>0</v>
      </c>
      <c r="KN96" s="46">
        <f t="shared" ca="1" si="100"/>
        <v>0</v>
      </c>
      <c r="KO96" s="46">
        <f t="shared" ca="1" si="100"/>
        <v>0</v>
      </c>
      <c r="KP96" s="46">
        <f t="shared" ca="1" si="100"/>
        <v>0</v>
      </c>
      <c r="KQ96" s="46">
        <f t="shared" ca="1" si="100"/>
        <v>0</v>
      </c>
      <c r="KR96" s="46">
        <f t="shared" ca="1" si="100"/>
        <v>0</v>
      </c>
      <c r="KS96" s="46">
        <f t="shared" ca="1" si="100"/>
        <v>0</v>
      </c>
      <c r="KT96" s="46">
        <f t="shared" ca="1" si="100"/>
        <v>0</v>
      </c>
      <c r="KU96" s="46">
        <f t="shared" ca="1" si="101"/>
        <v>0</v>
      </c>
      <c r="KV96" s="46">
        <f t="shared" ca="1" si="101"/>
        <v>0</v>
      </c>
      <c r="KW96" s="46">
        <f t="shared" ca="1" si="101"/>
        <v>0</v>
      </c>
      <c r="KX96" s="46">
        <f t="shared" ca="1" si="101"/>
        <v>0</v>
      </c>
      <c r="KY96" s="46">
        <f t="shared" ca="1" si="101"/>
        <v>0</v>
      </c>
      <c r="KZ96" s="46">
        <f t="shared" ca="1" si="101"/>
        <v>0</v>
      </c>
      <c r="LA96" s="46">
        <f t="shared" ca="1" si="101"/>
        <v>0</v>
      </c>
      <c r="LB96" s="46">
        <f t="shared" ca="1" si="101"/>
        <v>0</v>
      </c>
      <c r="LC96" s="46">
        <f t="shared" ca="1" si="101"/>
        <v>0</v>
      </c>
      <c r="LD96" s="46">
        <f t="shared" ca="1" si="101"/>
        <v>0</v>
      </c>
      <c r="LE96" s="46">
        <f t="shared" ca="1" si="101"/>
        <v>0</v>
      </c>
      <c r="LF96" s="46">
        <f t="shared" ca="1" si="101"/>
        <v>0</v>
      </c>
      <c r="LG96" s="46">
        <f t="shared" ca="1" si="101"/>
        <v>0</v>
      </c>
      <c r="LH96" s="46">
        <f t="shared" ca="1" si="101"/>
        <v>0</v>
      </c>
      <c r="LI96" s="46">
        <f t="shared" ca="1" si="101"/>
        <v>0</v>
      </c>
      <c r="LJ96" s="46">
        <f t="shared" ca="1" si="101"/>
        <v>0</v>
      </c>
      <c r="LK96" s="46">
        <f t="shared" ca="1" si="105"/>
        <v>0</v>
      </c>
      <c r="LL96" s="46">
        <f t="shared" ca="1" si="105"/>
        <v>0</v>
      </c>
      <c r="LM96" s="46">
        <f t="shared" ca="1" si="105"/>
        <v>0</v>
      </c>
      <c r="LN96" s="46">
        <f t="shared" ca="1" si="105"/>
        <v>0</v>
      </c>
      <c r="LO96" s="46">
        <f t="shared" ca="1" si="105"/>
        <v>0</v>
      </c>
      <c r="LP96" s="46">
        <f t="shared" ca="1" si="105"/>
        <v>0</v>
      </c>
      <c r="LQ96" s="46">
        <f t="shared" ca="1" si="105"/>
        <v>0</v>
      </c>
      <c r="LR96" s="46">
        <f t="shared" ca="1" si="105"/>
        <v>0</v>
      </c>
      <c r="LS96" s="46">
        <f t="shared" ca="1" si="105"/>
        <v>0</v>
      </c>
      <c r="LT96" s="46">
        <f t="shared" ca="1" si="105"/>
        <v>0</v>
      </c>
    </row>
    <row r="97" spans="1:333" ht="14.1" thickTop="1">
      <c r="BC97" s="124">
        <v>126</v>
      </c>
      <c r="BD97" s="125">
        <f t="shared" ca="1" si="34"/>
        <v>1</v>
      </c>
      <c r="BE97" s="126">
        <f t="shared" ca="1" si="35"/>
        <v>1</v>
      </c>
      <c r="BF97" s="90">
        <f t="shared" ca="1" si="36"/>
        <v>0</v>
      </c>
      <c r="BG97" s="90">
        <f ca="1">IF(OR(BD97=1,BE97=1),0,IF(AND(#REF!=1,(#REF!-#REF!)&lt;&gt;1),BF97+1,IF(AND(BF97=1,(BE97-BD97&lt;&gt;1)),0,BF97)))</f>
        <v>0</v>
      </c>
      <c r="BH97" s="90" t="str">
        <f t="shared" ca="1" si="72"/>
        <v/>
      </c>
      <c r="BI97" s="90" t="e">
        <f t="shared" ca="1" si="37"/>
        <v>#NUM!</v>
      </c>
      <c r="BJ97" s="90" t="str">
        <f ca="1">IFERROR(IF(#REF!=BL97,#REF!,#REF!+1),"")</f>
        <v/>
      </c>
      <c r="BK97" s="127">
        <f t="shared" ca="1" si="39"/>
        <v>0</v>
      </c>
      <c r="BL97" s="128" t="e">
        <f t="shared" ca="1" si="40"/>
        <v>#NUM!</v>
      </c>
      <c r="BM97" s="128" t="e">
        <f t="shared" ca="1" si="41"/>
        <v>#NUM!</v>
      </c>
      <c r="BN97" s="128" t="str">
        <f t="shared" ca="1" si="42"/>
        <v/>
      </c>
      <c r="BO97" s="128" t="str">
        <f t="shared" ca="1" si="73"/>
        <v/>
      </c>
      <c r="BP97" s="90">
        <f t="shared" ca="1" si="43"/>
        <v>0</v>
      </c>
      <c r="BQ97" s="90">
        <f t="shared" ca="1" si="44"/>
        <v>0</v>
      </c>
      <c r="BR97" s="90">
        <f ca="1">IF(OR(BD97=1,BE97=1),0,IF(AND(#REF!=1,(#REF!-#REF!)&lt;&gt;1),BQ97+1,IF(AND(BQ97=1,(BE97-BD97&lt;&gt;1)),0,BQ97)))</f>
        <v>0</v>
      </c>
      <c r="BS97" s="90" t="str">
        <f t="shared" ca="1" si="45"/>
        <v/>
      </c>
      <c r="BT97" s="90" t="e">
        <f t="shared" ca="1" si="46"/>
        <v>#NUM!</v>
      </c>
      <c r="BU97" s="90" t="e">
        <f ca="1">IF(#REF!=BW97,#REF!,#REF!+1)</f>
        <v>#REF!</v>
      </c>
      <c r="BV97" s="127">
        <f t="shared" ca="1" si="48"/>
        <v>0</v>
      </c>
      <c r="BW97" s="128" t="e">
        <f t="shared" ca="1" si="49"/>
        <v>#NUM!</v>
      </c>
      <c r="BX97" s="128" t="e">
        <f t="shared" ca="1" si="50"/>
        <v>#NUM!</v>
      </c>
      <c r="BY97" s="128" t="str">
        <f t="shared" ca="1" si="51"/>
        <v/>
      </c>
      <c r="BZ97" s="128" t="str">
        <f t="shared" ca="1" si="74"/>
        <v/>
      </c>
      <c r="CA97" s="90">
        <f t="shared" ca="1" si="52"/>
        <v>0</v>
      </c>
      <c r="CB97" s="90"/>
      <c r="CC97" s="90"/>
      <c r="CD97" s="129"/>
      <c r="CE97" s="133">
        <f t="shared" ref="CE97:EP97" ca="1" si="107">COUNTIF(CE62:CE96,"&gt;1")</f>
        <v>0</v>
      </c>
      <c r="CF97" s="134">
        <f t="shared" ca="1" si="107"/>
        <v>0</v>
      </c>
      <c r="CG97" s="134">
        <f t="shared" ca="1" si="107"/>
        <v>0</v>
      </c>
      <c r="CH97" s="134">
        <f t="shared" ca="1" si="107"/>
        <v>0</v>
      </c>
      <c r="CI97" s="134">
        <f t="shared" ca="1" si="107"/>
        <v>0</v>
      </c>
      <c r="CJ97" s="134">
        <f t="shared" ca="1" si="107"/>
        <v>0</v>
      </c>
      <c r="CK97" s="134">
        <f t="shared" ca="1" si="107"/>
        <v>0</v>
      </c>
      <c r="CL97" s="134">
        <f t="shared" ca="1" si="107"/>
        <v>0</v>
      </c>
      <c r="CM97" s="134">
        <f t="shared" ca="1" si="107"/>
        <v>0</v>
      </c>
      <c r="CN97" s="134">
        <f t="shared" ca="1" si="107"/>
        <v>0</v>
      </c>
      <c r="CO97" s="134">
        <f t="shared" ca="1" si="107"/>
        <v>0</v>
      </c>
      <c r="CP97" s="134">
        <f t="shared" ca="1" si="107"/>
        <v>0</v>
      </c>
      <c r="CQ97" s="134">
        <f t="shared" ca="1" si="107"/>
        <v>0</v>
      </c>
      <c r="CR97" s="134">
        <f t="shared" ca="1" si="107"/>
        <v>0</v>
      </c>
      <c r="CS97" s="134">
        <f t="shared" ca="1" si="107"/>
        <v>0</v>
      </c>
      <c r="CT97" s="134">
        <f t="shared" ca="1" si="107"/>
        <v>0</v>
      </c>
      <c r="CU97" s="134">
        <f t="shared" ca="1" si="107"/>
        <v>0</v>
      </c>
      <c r="CV97" s="134">
        <f t="shared" ca="1" si="107"/>
        <v>0</v>
      </c>
      <c r="CW97" s="134">
        <f t="shared" ca="1" si="107"/>
        <v>0</v>
      </c>
      <c r="CX97" s="134">
        <f t="shared" ca="1" si="107"/>
        <v>0</v>
      </c>
      <c r="CY97" s="134">
        <f t="shared" ca="1" si="107"/>
        <v>0</v>
      </c>
      <c r="CZ97" s="134">
        <f t="shared" ca="1" si="107"/>
        <v>0</v>
      </c>
      <c r="DA97" s="134">
        <f t="shared" ca="1" si="107"/>
        <v>0</v>
      </c>
      <c r="DB97" s="134">
        <f t="shared" ca="1" si="107"/>
        <v>0</v>
      </c>
      <c r="DC97" s="134">
        <f t="shared" ca="1" si="107"/>
        <v>0</v>
      </c>
      <c r="DD97" s="134">
        <f t="shared" ca="1" si="107"/>
        <v>0</v>
      </c>
      <c r="DE97" s="134">
        <f t="shared" ca="1" si="107"/>
        <v>0</v>
      </c>
      <c r="DF97" s="134">
        <f t="shared" ca="1" si="107"/>
        <v>0</v>
      </c>
      <c r="DG97" s="134">
        <f t="shared" ca="1" si="107"/>
        <v>0</v>
      </c>
      <c r="DH97" s="134">
        <f t="shared" ca="1" si="107"/>
        <v>0</v>
      </c>
      <c r="DI97" s="134">
        <f t="shared" ca="1" si="107"/>
        <v>0</v>
      </c>
      <c r="DJ97" s="134">
        <f t="shared" ca="1" si="107"/>
        <v>0</v>
      </c>
      <c r="DK97" s="134">
        <f t="shared" ca="1" si="107"/>
        <v>0</v>
      </c>
      <c r="DL97" s="134">
        <f t="shared" ca="1" si="107"/>
        <v>0</v>
      </c>
      <c r="DM97" s="134">
        <f t="shared" ca="1" si="107"/>
        <v>0</v>
      </c>
      <c r="DN97" s="134">
        <f t="shared" ca="1" si="107"/>
        <v>0</v>
      </c>
      <c r="DO97" s="134">
        <f t="shared" ca="1" si="107"/>
        <v>0</v>
      </c>
      <c r="DP97" s="134">
        <f t="shared" ca="1" si="107"/>
        <v>0</v>
      </c>
      <c r="DQ97" s="134">
        <f t="shared" ca="1" si="107"/>
        <v>0</v>
      </c>
      <c r="DR97" s="134">
        <f t="shared" ca="1" si="107"/>
        <v>0</v>
      </c>
      <c r="DS97" s="134">
        <f t="shared" ca="1" si="107"/>
        <v>0</v>
      </c>
      <c r="DT97" s="134">
        <f t="shared" ca="1" si="107"/>
        <v>0</v>
      </c>
      <c r="DU97" s="134">
        <f t="shared" ca="1" si="107"/>
        <v>0</v>
      </c>
      <c r="DV97" s="134">
        <f t="shared" ca="1" si="107"/>
        <v>0</v>
      </c>
      <c r="DW97" s="134">
        <f t="shared" ca="1" si="107"/>
        <v>0</v>
      </c>
      <c r="DX97" s="134">
        <f t="shared" ca="1" si="107"/>
        <v>0</v>
      </c>
      <c r="DY97" s="134">
        <f t="shared" ca="1" si="107"/>
        <v>0</v>
      </c>
      <c r="DZ97" s="134">
        <f t="shared" ca="1" si="107"/>
        <v>0</v>
      </c>
      <c r="EA97" s="134">
        <f t="shared" ca="1" si="107"/>
        <v>0</v>
      </c>
      <c r="EB97" s="134">
        <f t="shared" ca="1" si="107"/>
        <v>0</v>
      </c>
      <c r="EC97" s="134">
        <f t="shared" ca="1" si="107"/>
        <v>0</v>
      </c>
      <c r="ED97" s="134">
        <f t="shared" ca="1" si="107"/>
        <v>0</v>
      </c>
      <c r="EE97" s="134">
        <f t="shared" ca="1" si="107"/>
        <v>0</v>
      </c>
      <c r="EF97" s="134">
        <f t="shared" ca="1" si="107"/>
        <v>0</v>
      </c>
      <c r="EG97" s="134">
        <f t="shared" ca="1" si="107"/>
        <v>0</v>
      </c>
      <c r="EH97" s="134">
        <f t="shared" ca="1" si="107"/>
        <v>0</v>
      </c>
      <c r="EI97" s="134">
        <f t="shared" ca="1" si="107"/>
        <v>0</v>
      </c>
      <c r="EJ97" s="134">
        <f t="shared" ca="1" si="107"/>
        <v>0</v>
      </c>
      <c r="EK97" s="134">
        <f t="shared" ca="1" si="107"/>
        <v>0</v>
      </c>
      <c r="EL97" s="134">
        <f t="shared" ca="1" si="107"/>
        <v>0</v>
      </c>
      <c r="EM97" s="134">
        <f t="shared" ca="1" si="107"/>
        <v>0</v>
      </c>
      <c r="EN97" s="134">
        <f t="shared" ca="1" si="107"/>
        <v>0</v>
      </c>
      <c r="EO97" s="134">
        <f t="shared" ca="1" si="107"/>
        <v>0</v>
      </c>
      <c r="EP97" s="134">
        <f t="shared" ca="1" si="107"/>
        <v>0</v>
      </c>
      <c r="EQ97" s="134">
        <f t="shared" ref="EQ97:HB97" ca="1" si="108">COUNTIF(EQ62:EQ96,"&gt;1")</f>
        <v>0</v>
      </c>
      <c r="ER97" s="134">
        <f t="shared" ca="1" si="108"/>
        <v>0</v>
      </c>
      <c r="ES97" s="134">
        <f t="shared" ca="1" si="108"/>
        <v>0</v>
      </c>
      <c r="ET97" s="134">
        <f t="shared" ca="1" si="108"/>
        <v>0</v>
      </c>
      <c r="EU97" s="134">
        <f t="shared" ca="1" si="108"/>
        <v>0</v>
      </c>
      <c r="EV97" s="134">
        <f t="shared" ca="1" si="108"/>
        <v>0</v>
      </c>
      <c r="EW97" s="134">
        <f t="shared" ca="1" si="108"/>
        <v>0</v>
      </c>
      <c r="EX97" s="134">
        <f t="shared" ca="1" si="108"/>
        <v>0</v>
      </c>
      <c r="EY97" s="134">
        <f t="shared" ca="1" si="108"/>
        <v>0</v>
      </c>
      <c r="EZ97" s="134">
        <f t="shared" ca="1" si="108"/>
        <v>0</v>
      </c>
      <c r="FA97" s="134">
        <f t="shared" ca="1" si="108"/>
        <v>0</v>
      </c>
      <c r="FB97" s="134">
        <f t="shared" ca="1" si="108"/>
        <v>0</v>
      </c>
      <c r="FC97" s="134">
        <f t="shared" ca="1" si="108"/>
        <v>0</v>
      </c>
      <c r="FD97" s="134">
        <f t="shared" ca="1" si="108"/>
        <v>0</v>
      </c>
      <c r="FE97" s="134">
        <f t="shared" ca="1" si="108"/>
        <v>0</v>
      </c>
      <c r="FF97" s="134">
        <f t="shared" ca="1" si="108"/>
        <v>0</v>
      </c>
      <c r="FG97" s="134">
        <f t="shared" ca="1" si="108"/>
        <v>0</v>
      </c>
      <c r="FH97" s="134">
        <f t="shared" ca="1" si="108"/>
        <v>0</v>
      </c>
      <c r="FI97" s="134">
        <f t="shared" ca="1" si="108"/>
        <v>0</v>
      </c>
      <c r="FJ97" s="134">
        <f t="shared" ca="1" si="108"/>
        <v>0</v>
      </c>
      <c r="FK97" s="134">
        <f t="shared" ca="1" si="108"/>
        <v>0</v>
      </c>
      <c r="FL97" s="134">
        <f t="shared" ca="1" si="108"/>
        <v>0</v>
      </c>
      <c r="FM97" s="134">
        <f t="shared" ca="1" si="108"/>
        <v>0</v>
      </c>
      <c r="FN97" s="134">
        <f t="shared" ca="1" si="108"/>
        <v>0</v>
      </c>
      <c r="FO97" s="134">
        <f t="shared" ca="1" si="108"/>
        <v>0</v>
      </c>
      <c r="FP97" s="134">
        <f t="shared" ca="1" si="108"/>
        <v>0</v>
      </c>
      <c r="FQ97" s="134">
        <f t="shared" ca="1" si="108"/>
        <v>0</v>
      </c>
      <c r="FR97" s="134">
        <f t="shared" ca="1" si="108"/>
        <v>0</v>
      </c>
      <c r="FS97" s="134">
        <f t="shared" ca="1" si="108"/>
        <v>0</v>
      </c>
      <c r="FT97" s="134">
        <f t="shared" ca="1" si="108"/>
        <v>0</v>
      </c>
      <c r="FU97" s="134">
        <f t="shared" ca="1" si="108"/>
        <v>0</v>
      </c>
      <c r="FV97" s="134">
        <f t="shared" ca="1" si="108"/>
        <v>0</v>
      </c>
      <c r="FW97" s="134">
        <f t="shared" ca="1" si="108"/>
        <v>0</v>
      </c>
      <c r="FX97" s="134">
        <f t="shared" ca="1" si="108"/>
        <v>0</v>
      </c>
      <c r="FY97" s="134">
        <f t="shared" ca="1" si="108"/>
        <v>0</v>
      </c>
      <c r="FZ97" s="134">
        <f t="shared" ca="1" si="108"/>
        <v>0</v>
      </c>
      <c r="GA97" s="134">
        <f t="shared" ca="1" si="108"/>
        <v>0</v>
      </c>
      <c r="GB97" s="134">
        <f t="shared" ca="1" si="108"/>
        <v>0</v>
      </c>
      <c r="GC97" s="134">
        <f t="shared" ca="1" si="108"/>
        <v>0</v>
      </c>
      <c r="GD97" s="134">
        <f t="shared" ca="1" si="108"/>
        <v>0</v>
      </c>
      <c r="GE97" s="134">
        <f t="shared" ca="1" si="108"/>
        <v>0</v>
      </c>
      <c r="GF97" s="134">
        <f t="shared" ca="1" si="108"/>
        <v>0</v>
      </c>
      <c r="GG97" s="134">
        <f t="shared" ca="1" si="108"/>
        <v>0</v>
      </c>
      <c r="GH97" s="134">
        <f t="shared" ca="1" si="108"/>
        <v>0</v>
      </c>
      <c r="GI97" s="134">
        <f t="shared" ca="1" si="108"/>
        <v>0</v>
      </c>
      <c r="GJ97" s="134">
        <f t="shared" ca="1" si="108"/>
        <v>0</v>
      </c>
      <c r="GK97" s="134">
        <f t="shared" ca="1" si="108"/>
        <v>0</v>
      </c>
      <c r="GL97" s="134">
        <f t="shared" ca="1" si="108"/>
        <v>0</v>
      </c>
      <c r="GM97" s="134">
        <f t="shared" ca="1" si="108"/>
        <v>0</v>
      </c>
      <c r="GN97" s="134">
        <f t="shared" ca="1" si="108"/>
        <v>0</v>
      </c>
      <c r="GO97" s="134">
        <f t="shared" ca="1" si="108"/>
        <v>0</v>
      </c>
      <c r="GP97" s="134">
        <f t="shared" ca="1" si="108"/>
        <v>0</v>
      </c>
      <c r="GQ97" s="134">
        <f t="shared" ca="1" si="108"/>
        <v>0</v>
      </c>
      <c r="GR97" s="134">
        <f t="shared" ca="1" si="108"/>
        <v>0</v>
      </c>
      <c r="GS97" s="134">
        <f t="shared" ca="1" si="108"/>
        <v>0</v>
      </c>
      <c r="GT97" s="134">
        <f t="shared" ca="1" si="108"/>
        <v>0</v>
      </c>
      <c r="GU97" s="134">
        <f t="shared" ca="1" si="108"/>
        <v>0</v>
      </c>
      <c r="GV97" s="134">
        <f t="shared" ca="1" si="108"/>
        <v>0</v>
      </c>
      <c r="GW97" s="134">
        <f t="shared" ca="1" si="108"/>
        <v>0</v>
      </c>
      <c r="GX97" s="134">
        <f t="shared" ca="1" si="108"/>
        <v>0</v>
      </c>
      <c r="GY97" s="134">
        <f t="shared" ca="1" si="108"/>
        <v>0</v>
      </c>
      <c r="GZ97" s="134">
        <f t="shared" ca="1" si="108"/>
        <v>0</v>
      </c>
      <c r="HA97" s="134">
        <f t="shared" ca="1" si="108"/>
        <v>0</v>
      </c>
      <c r="HB97" s="134">
        <f t="shared" ca="1" si="108"/>
        <v>0</v>
      </c>
      <c r="HC97" s="134">
        <f t="shared" ref="HC97:JN97" ca="1" si="109">COUNTIF(HC62:HC96,"&gt;1")</f>
        <v>0</v>
      </c>
      <c r="HD97" s="134">
        <f t="shared" ca="1" si="109"/>
        <v>0</v>
      </c>
      <c r="HE97" s="134">
        <f t="shared" ca="1" si="109"/>
        <v>0</v>
      </c>
      <c r="HF97" s="134">
        <f t="shared" ca="1" si="109"/>
        <v>0</v>
      </c>
      <c r="HG97" s="134">
        <f t="shared" ca="1" si="109"/>
        <v>0</v>
      </c>
      <c r="HH97" s="134">
        <f t="shared" ca="1" si="109"/>
        <v>0</v>
      </c>
      <c r="HI97" s="134">
        <f t="shared" ca="1" si="109"/>
        <v>0</v>
      </c>
      <c r="HJ97" s="134">
        <f t="shared" ca="1" si="109"/>
        <v>0</v>
      </c>
      <c r="HK97" s="134">
        <f t="shared" ca="1" si="109"/>
        <v>0</v>
      </c>
      <c r="HL97" s="134">
        <f t="shared" ca="1" si="109"/>
        <v>0</v>
      </c>
      <c r="HM97" s="134">
        <f t="shared" ca="1" si="109"/>
        <v>0</v>
      </c>
      <c r="HN97" s="134">
        <f t="shared" ca="1" si="109"/>
        <v>0</v>
      </c>
      <c r="HO97" s="134">
        <f t="shared" ca="1" si="109"/>
        <v>0</v>
      </c>
      <c r="HP97" s="134">
        <f t="shared" ca="1" si="109"/>
        <v>0</v>
      </c>
      <c r="HQ97" s="134">
        <f t="shared" ca="1" si="109"/>
        <v>0</v>
      </c>
      <c r="HR97" s="134">
        <f t="shared" ca="1" si="109"/>
        <v>0</v>
      </c>
      <c r="HS97" s="134">
        <f t="shared" ca="1" si="109"/>
        <v>0</v>
      </c>
      <c r="HT97" s="134">
        <f t="shared" ca="1" si="109"/>
        <v>0</v>
      </c>
      <c r="HU97" s="134">
        <f t="shared" ca="1" si="109"/>
        <v>0</v>
      </c>
      <c r="HV97" s="134">
        <f t="shared" ca="1" si="109"/>
        <v>0</v>
      </c>
      <c r="HW97" s="134">
        <f t="shared" ca="1" si="109"/>
        <v>0</v>
      </c>
      <c r="HX97" s="134">
        <f t="shared" ca="1" si="109"/>
        <v>0</v>
      </c>
      <c r="HY97" s="134">
        <f t="shared" ca="1" si="109"/>
        <v>0</v>
      </c>
      <c r="HZ97" s="134">
        <f t="shared" ca="1" si="109"/>
        <v>0</v>
      </c>
      <c r="IA97" s="134">
        <f t="shared" ca="1" si="109"/>
        <v>0</v>
      </c>
      <c r="IB97" s="134">
        <f t="shared" ca="1" si="109"/>
        <v>0</v>
      </c>
      <c r="IC97" s="134">
        <f t="shared" ca="1" si="109"/>
        <v>0</v>
      </c>
      <c r="ID97" s="134">
        <f t="shared" ca="1" si="109"/>
        <v>0</v>
      </c>
      <c r="IE97" s="134">
        <f t="shared" ca="1" si="109"/>
        <v>0</v>
      </c>
      <c r="IF97" s="134">
        <f t="shared" ca="1" si="109"/>
        <v>0</v>
      </c>
      <c r="IG97" s="134">
        <f t="shared" ca="1" si="109"/>
        <v>0</v>
      </c>
      <c r="IH97" s="134">
        <f t="shared" ca="1" si="109"/>
        <v>0</v>
      </c>
      <c r="II97" s="134">
        <f t="shared" ca="1" si="109"/>
        <v>0</v>
      </c>
      <c r="IJ97" s="134">
        <f t="shared" ca="1" si="109"/>
        <v>0</v>
      </c>
      <c r="IK97" s="134">
        <f t="shared" ca="1" si="109"/>
        <v>0</v>
      </c>
      <c r="IL97" s="134">
        <f t="shared" ca="1" si="109"/>
        <v>0</v>
      </c>
      <c r="IM97" s="134">
        <f t="shared" ca="1" si="109"/>
        <v>0</v>
      </c>
      <c r="IN97" s="134">
        <f t="shared" ca="1" si="109"/>
        <v>0</v>
      </c>
      <c r="IO97" s="134">
        <f t="shared" ca="1" si="109"/>
        <v>0</v>
      </c>
      <c r="IP97" s="134">
        <f t="shared" ca="1" si="109"/>
        <v>0</v>
      </c>
      <c r="IQ97" s="134">
        <f t="shared" ca="1" si="109"/>
        <v>0</v>
      </c>
      <c r="IR97" s="134">
        <f t="shared" ca="1" si="109"/>
        <v>0</v>
      </c>
      <c r="IS97" s="134">
        <f t="shared" ca="1" si="109"/>
        <v>0</v>
      </c>
      <c r="IT97" s="134">
        <f t="shared" ca="1" si="109"/>
        <v>0</v>
      </c>
      <c r="IU97" s="134">
        <f t="shared" ca="1" si="109"/>
        <v>0</v>
      </c>
      <c r="IV97" s="134">
        <f t="shared" ca="1" si="109"/>
        <v>0</v>
      </c>
      <c r="IW97" s="134">
        <f t="shared" ca="1" si="109"/>
        <v>0</v>
      </c>
      <c r="IX97" s="134">
        <f t="shared" ca="1" si="109"/>
        <v>0</v>
      </c>
      <c r="IY97" s="134">
        <f t="shared" ca="1" si="109"/>
        <v>0</v>
      </c>
      <c r="IZ97" s="134">
        <f t="shared" ca="1" si="109"/>
        <v>0</v>
      </c>
      <c r="JA97" s="134">
        <f t="shared" ca="1" si="109"/>
        <v>0</v>
      </c>
      <c r="JB97" s="134">
        <f t="shared" ca="1" si="109"/>
        <v>0</v>
      </c>
      <c r="JC97" s="134">
        <f t="shared" ca="1" si="109"/>
        <v>0</v>
      </c>
      <c r="JD97" s="134">
        <f t="shared" ca="1" si="109"/>
        <v>0</v>
      </c>
      <c r="JE97" s="134">
        <f t="shared" ca="1" si="109"/>
        <v>0</v>
      </c>
      <c r="JF97" s="134">
        <f t="shared" ca="1" si="109"/>
        <v>0</v>
      </c>
      <c r="JG97" s="134">
        <f t="shared" ca="1" si="109"/>
        <v>0</v>
      </c>
      <c r="JH97" s="134">
        <f t="shared" ca="1" si="109"/>
        <v>0</v>
      </c>
      <c r="JI97" s="134">
        <f t="shared" ca="1" si="109"/>
        <v>0</v>
      </c>
      <c r="JJ97" s="134">
        <f t="shared" ca="1" si="109"/>
        <v>0</v>
      </c>
      <c r="JK97" s="134">
        <f t="shared" ca="1" si="109"/>
        <v>0</v>
      </c>
      <c r="JL97" s="134">
        <f t="shared" ca="1" si="109"/>
        <v>0</v>
      </c>
      <c r="JM97" s="134">
        <f t="shared" ca="1" si="109"/>
        <v>0</v>
      </c>
      <c r="JN97" s="134">
        <f t="shared" ca="1" si="109"/>
        <v>0</v>
      </c>
      <c r="JO97" s="134">
        <f t="shared" ref="JO97:LT97" ca="1" si="110">COUNTIF(JO62:JO96,"&gt;1")</f>
        <v>0</v>
      </c>
      <c r="JP97" s="134">
        <f t="shared" ca="1" si="110"/>
        <v>0</v>
      </c>
      <c r="JQ97" s="134">
        <f t="shared" ca="1" si="110"/>
        <v>0</v>
      </c>
      <c r="JR97" s="134">
        <f t="shared" ca="1" si="110"/>
        <v>0</v>
      </c>
      <c r="JS97" s="134">
        <f t="shared" ca="1" si="110"/>
        <v>0</v>
      </c>
      <c r="JT97" s="134">
        <f t="shared" ca="1" si="110"/>
        <v>0</v>
      </c>
      <c r="JU97" s="134">
        <f t="shared" ca="1" si="110"/>
        <v>0</v>
      </c>
      <c r="JV97" s="134">
        <f t="shared" ca="1" si="110"/>
        <v>0</v>
      </c>
      <c r="JW97" s="134">
        <f t="shared" ca="1" si="110"/>
        <v>0</v>
      </c>
      <c r="JX97" s="134">
        <f t="shared" ca="1" si="110"/>
        <v>0</v>
      </c>
      <c r="JY97" s="134">
        <f t="shared" ca="1" si="110"/>
        <v>0</v>
      </c>
      <c r="JZ97" s="134">
        <f t="shared" ca="1" si="110"/>
        <v>0</v>
      </c>
      <c r="KA97" s="134">
        <f t="shared" ca="1" si="110"/>
        <v>0</v>
      </c>
      <c r="KB97" s="134">
        <f t="shared" ca="1" si="110"/>
        <v>0</v>
      </c>
      <c r="KC97" s="134">
        <f t="shared" ca="1" si="110"/>
        <v>0</v>
      </c>
      <c r="KD97" s="134">
        <f t="shared" ca="1" si="110"/>
        <v>0</v>
      </c>
      <c r="KE97" s="134">
        <f t="shared" ca="1" si="110"/>
        <v>0</v>
      </c>
      <c r="KF97" s="134">
        <f t="shared" ca="1" si="110"/>
        <v>0</v>
      </c>
      <c r="KG97" s="134">
        <f t="shared" ca="1" si="110"/>
        <v>0</v>
      </c>
      <c r="KH97" s="134">
        <f t="shared" ca="1" si="110"/>
        <v>0</v>
      </c>
      <c r="KI97" s="134">
        <f t="shared" ca="1" si="110"/>
        <v>0</v>
      </c>
      <c r="KJ97" s="134">
        <f t="shared" ca="1" si="110"/>
        <v>0</v>
      </c>
      <c r="KK97" s="134">
        <f t="shared" ca="1" si="110"/>
        <v>0</v>
      </c>
      <c r="KL97" s="134">
        <f t="shared" ca="1" si="110"/>
        <v>0</v>
      </c>
      <c r="KM97" s="134">
        <f t="shared" ca="1" si="110"/>
        <v>0</v>
      </c>
      <c r="KN97" s="134">
        <f t="shared" ca="1" si="110"/>
        <v>0</v>
      </c>
      <c r="KO97" s="134">
        <f t="shared" ca="1" si="110"/>
        <v>0</v>
      </c>
      <c r="KP97" s="134">
        <f t="shared" ca="1" si="110"/>
        <v>0</v>
      </c>
      <c r="KQ97" s="134">
        <f t="shared" ca="1" si="110"/>
        <v>0</v>
      </c>
      <c r="KR97" s="134">
        <f t="shared" ca="1" si="110"/>
        <v>0</v>
      </c>
      <c r="KS97" s="134">
        <f t="shared" ca="1" si="110"/>
        <v>0</v>
      </c>
      <c r="KT97" s="134">
        <f t="shared" ca="1" si="110"/>
        <v>0</v>
      </c>
      <c r="KU97" s="134">
        <f t="shared" ca="1" si="110"/>
        <v>0</v>
      </c>
      <c r="KV97" s="134">
        <f t="shared" ca="1" si="110"/>
        <v>0</v>
      </c>
      <c r="KW97" s="134">
        <f t="shared" ca="1" si="110"/>
        <v>0</v>
      </c>
      <c r="KX97" s="134">
        <f t="shared" ca="1" si="110"/>
        <v>0</v>
      </c>
      <c r="KY97" s="134">
        <f t="shared" ca="1" si="110"/>
        <v>0</v>
      </c>
      <c r="KZ97" s="134">
        <f t="shared" ca="1" si="110"/>
        <v>0</v>
      </c>
      <c r="LA97" s="134">
        <f t="shared" ca="1" si="110"/>
        <v>0</v>
      </c>
      <c r="LB97" s="134">
        <f t="shared" ca="1" si="110"/>
        <v>0</v>
      </c>
      <c r="LC97" s="134">
        <f t="shared" ca="1" si="110"/>
        <v>0</v>
      </c>
      <c r="LD97" s="134">
        <f t="shared" ca="1" si="110"/>
        <v>0</v>
      </c>
      <c r="LE97" s="134">
        <f t="shared" ca="1" si="110"/>
        <v>0</v>
      </c>
      <c r="LF97" s="134">
        <f t="shared" ca="1" si="110"/>
        <v>0</v>
      </c>
      <c r="LG97" s="134">
        <f t="shared" ca="1" si="110"/>
        <v>0</v>
      </c>
      <c r="LH97" s="134">
        <f t="shared" ca="1" si="110"/>
        <v>0</v>
      </c>
      <c r="LI97" s="134">
        <f t="shared" ca="1" si="110"/>
        <v>0</v>
      </c>
      <c r="LJ97" s="134">
        <f t="shared" ca="1" si="110"/>
        <v>0</v>
      </c>
      <c r="LK97" s="134">
        <f t="shared" ca="1" si="110"/>
        <v>0</v>
      </c>
      <c r="LL97" s="134">
        <f t="shared" ca="1" si="110"/>
        <v>0</v>
      </c>
      <c r="LM97" s="134">
        <f t="shared" ca="1" si="110"/>
        <v>0</v>
      </c>
      <c r="LN97" s="134">
        <f t="shared" ca="1" si="110"/>
        <v>0</v>
      </c>
      <c r="LO97" s="134">
        <f t="shared" ca="1" si="110"/>
        <v>0</v>
      </c>
      <c r="LP97" s="134">
        <f t="shared" ca="1" si="110"/>
        <v>0</v>
      </c>
      <c r="LQ97" s="134">
        <f t="shared" ca="1" si="110"/>
        <v>0</v>
      </c>
      <c r="LR97" s="134">
        <f t="shared" ca="1" si="110"/>
        <v>0</v>
      </c>
      <c r="LS97" s="134">
        <f t="shared" ca="1" si="110"/>
        <v>0</v>
      </c>
      <c r="LT97" s="134">
        <f t="shared" ca="1" si="110"/>
        <v>0</v>
      </c>
      <c r="LU97" s="134"/>
    </row>
    <row r="98" spans="1:333" ht="14.1" thickBot="1">
      <c r="BC98" s="124">
        <v>127</v>
      </c>
      <c r="BD98" s="125">
        <f t="shared" ca="1" si="34"/>
        <v>1</v>
      </c>
      <c r="BE98" s="126">
        <f t="shared" ca="1" si="35"/>
        <v>1</v>
      </c>
      <c r="BF98" s="90">
        <f t="shared" ca="1" si="36"/>
        <v>0</v>
      </c>
      <c r="BG98" s="90">
        <f t="shared" ref="BG98:BG163" ca="1" si="111">IF(OR(BD98=1,BE98=1),0,IF(AND(BF97=1,(BE97-BD97)&lt;&gt;1),BF98+1,IF(AND(BF98=1,(BE98-BD98&lt;&gt;1)),0,BF98)))</f>
        <v>0</v>
      </c>
      <c r="BH98" s="90" t="str">
        <f t="shared" ca="1" si="72"/>
        <v/>
      </c>
      <c r="BI98" s="90" t="e">
        <f t="shared" ca="1" si="37"/>
        <v>#NUM!</v>
      </c>
      <c r="BJ98" s="90" t="str">
        <f t="shared" ref="BJ98:BJ161" ca="1" si="112">IFERROR(IF(BM97=BL98,BJ97,BJ97+1),"")</f>
        <v/>
      </c>
      <c r="BK98" s="127">
        <f t="shared" ca="1" si="39"/>
        <v>0</v>
      </c>
      <c r="BL98" s="128" t="e">
        <f t="shared" ca="1" si="40"/>
        <v>#NUM!</v>
      </c>
      <c r="BM98" s="128" t="e">
        <f t="shared" ca="1" si="41"/>
        <v>#NUM!</v>
      </c>
      <c r="BN98" s="128" t="str">
        <f t="shared" ca="1" si="42"/>
        <v/>
      </c>
      <c r="BO98" s="128" t="str">
        <f t="shared" ca="1" si="73"/>
        <v/>
      </c>
      <c r="BP98" s="90">
        <f t="shared" ca="1" si="43"/>
        <v>0</v>
      </c>
      <c r="BQ98" s="90">
        <f t="shared" ca="1" si="44"/>
        <v>0</v>
      </c>
      <c r="BR98" s="90">
        <f t="shared" ref="BR98:BR163" ca="1" si="113">IF(OR(BD98=1,BE98=1),0,IF(AND(BQ97=1,(BE97-BD97)&lt;&gt;1),BQ98+1,IF(AND(BQ98=1,(BE98-BD98&lt;&gt;1)),0,BQ98)))</f>
        <v>0</v>
      </c>
      <c r="BS98" s="90" t="str">
        <f t="shared" ca="1" si="45"/>
        <v/>
      </c>
      <c r="BT98" s="90" t="e">
        <f t="shared" ca="1" si="46"/>
        <v>#NUM!</v>
      </c>
      <c r="BU98" s="90" t="e">
        <f t="shared" ref="BU98:BU161" ca="1" si="114">IF(BX97=BW98,BU97,BU97+1)</f>
        <v>#NUM!</v>
      </c>
      <c r="BV98" s="127">
        <f t="shared" ca="1" si="48"/>
        <v>0</v>
      </c>
      <c r="BW98" s="128" t="e">
        <f t="shared" ca="1" si="49"/>
        <v>#NUM!</v>
      </c>
      <c r="BX98" s="128" t="e">
        <f t="shared" ca="1" si="50"/>
        <v>#NUM!</v>
      </c>
      <c r="BY98" s="128" t="str">
        <f t="shared" ca="1" si="51"/>
        <v/>
      </c>
      <c r="BZ98" s="128" t="str">
        <f t="shared" ca="1" si="74"/>
        <v/>
      </c>
      <c r="CA98" s="90">
        <f t="shared" ca="1" si="52"/>
        <v>0</v>
      </c>
      <c r="CB98" s="90"/>
      <c r="CC98" s="90"/>
      <c r="CD98" s="129"/>
    </row>
    <row r="99" spans="1:333" ht="39.6" customHeight="1" thickTop="1" thickBot="1">
      <c r="A99" s="487" t="s">
        <v>296</v>
      </c>
      <c r="B99" s="488"/>
      <c r="BC99" s="124">
        <v>128</v>
      </c>
      <c r="BD99" s="125">
        <f t="shared" ca="1" si="34"/>
        <v>1</v>
      </c>
      <c r="BE99" s="126">
        <f t="shared" ca="1" si="35"/>
        <v>1</v>
      </c>
      <c r="BF99" s="90">
        <f t="shared" ca="1" si="36"/>
        <v>0</v>
      </c>
      <c r="BG99" s="90">
        <f t="shared" ca="1" si="111"/>
        <v>0</v>
      </c>
      <c r="BH99" s="90" t="str">
        <f t="shared" ca="1" si="72"/>
        <v/>
      </c>
      <c r="BI99" s="90" t="e">
        <f t="shared" ca="1" si="37"/>
        <v>#NUM!</v>
      </c>
      <c r="BJ99" s="90" t="str">
        <f t="shared" ca="1" si="112"/>
        <v/>
      </c>
      <c r="BK99" s="127">
        <f t="shared" ca="1" si="39"/>
        <v>0</v>
      </c>
      <c r="BL99" s="128" t="e">
        <f t="shared" ca="1" si="40"/>
        <v>#NUM!</v>
      </c>
      <c r="BM99" s="128" t="e">
        <f t="shared" ca="1" si="41"/>
        <v>#NUM!</v>
      </c>
      <c r="BN99" s="128" t="str">
        <f t="shared" ca="1" si="42"/>
        <v/>
      </c>
      <c r="BO99" s="128" t="str">
        <f t="shared" ca="1" si="73"/>
        <v/>
      </c>
      <c r="BP99" s="90">
        <f t="shared" ca="1" si="43"/>
        <v>0</v>
      </c>
      <c r="BQ99" s="90">
        <f t="shared" ca="1" si="44"/>
        <v>0</v>
      </c>
      <c r="BR99" s="90">
        <f t="shared" ca="1" si="113"/>
        <v>0</v>
      </c>
      <c r="BS99" s="90" t="str">
        <f t="shared" ca="1" si="45"/>
        <v/>
      </c>
      <c r="BT99" s="90" t="e">
        <f t="shared" ca="1" si="46"/>
        <v>#NUM!</v>
      </c>
      <c r="BU99" s="90" t="e">
        <f t="shared" ca="1" si="114"/>
        <v>#NUM!</v>
      </c>
      <c r="BV99" s="127">
        <f t="shared" ca="1" si="48"/>
        <v>0</v>
      </c>
      <c r="BW99" s="128" t="e">
        <f t="shared" ca="1" si="49"/>
        <v>#NUM!</v>
      </c>
      <c r="BX99" s="128" t="e">
        <f t="shared" ca="1" si="50"/>
        <v>#NUM!</v>
      </c>
      <c r="BY99" s="128" t="str">
        <f t="shared" ca="1" si="51"/>
        <v/>
      </c>
      <c r="BZ99" s="128" t="str">
        <f t="shared" ca="1" si="74"/>
        <v/>
      </c>
      <c r="CA99" s="90">
        <f t="shared" ca="1" si="52"/>
        <v>0</v>
      </c>
      <c r="CB99" s="90"/>
      <c r="CC99" s="90"/>
      <c r="CD99" s="129"/>
    </row>
    <row r="100" spans="1:333" ht="67.349999999999994" customHeight="1" thickTop="1" thickBot="1">
      <c r="A100" s="140" t="s">
        <v>297</v>
      </c>
      <c r="B100" s="141" t="str">
        <f>IF(D38="CUMPLE","CUMPLE","NO CUMPLE")</f>
        <v>CUMPLE</v>
      </c>
      <c r="BC100" s="124"/>
      <c r="BD100" s="125"/>
      <c r="BE100" s="126"/>
      <c r="BF100" s="90"/>
      <c r="BG100" s="90"/>
      <c r="BH100" s="90"/>
      <c r="BI100" s="90"/>
      <c r="BJ100" s="90"/>
      <c r="BK100" s="127"/>
      <c r="BL100" s="128"/>
      <c r="BM100" s="128"/>
      <c r="BN100" s="128"/>
      <c r="BO100" s="128"/>
      <c r="BP100" s="90"/>
      <c r="BQ100" s="90"/>
      <c r="BR100" s="90"/>
      <c r="BS100" s="90"/>
      <c r="BT100" s="90"/>
      <c r="BU100" s="90"/>
      <c r="BV100" s="127"/>
      <c r="BW100" s="128"/>
      <c r="BX100" s="128"/>
      <c r="BY100" s="128"/>
      <c r="BZ100" s="128"/>
      <c r="CA100" s="90"/>
      <c r="CB100" s="90"/>
      <c r="CC100" s="90"/>
      <c r="CD100" s="129"/>
    </row>
    <row r="101" spans="1:333" ht="39.6" customHeight="1" thickTop="1">
      <c r="A101" s="481" t="s">
        <v>298</v>
      </c>
      <c r="B101" s="482"/>
      <c r="BC101" s="124">
        <v>129</v>
      </c>
      <c r="BD101" s="125">
        <f ca="1">HLOOKUP(BC101+1,$CE$60:$LU$61,2,FALSE)</f>
        <v>1</v>
      </c>
      <c r="BE101" s="126">
        <f ca="1">HLOOKUP(BC101,$CE$60:$LU$61,2,FALSE)</f>
        <v>1</v>
      </c>
      <c r="BF101" s="90">
        <f t="shared" ref="BF101:BF165" ca="1" si="115">HLOOKUP(BE101,$CE$53:$LT$55,3,FALSE)</f>
        <v>0</v>
      </c>
      <c r="BG101" s="90">
        <f ca="1">IF(OR(BD101=1,BE101=1),0,IF(AND(BF99=1,(BE99-BD99)&lt;&gt;1),BF101+1,IF(AND(BF101=1,(BE101-BD101&lt;&gt;1)),0,BF101)))</f>
        <v>0</v>
      </c>
      <c r="BH101" s="90" t="str">
        <f t="shared" ca="1" si="72"/>
        <v/>
      </c>
      <c r="BI101" s="90" t="e">
        <f ca="1">LARGE($BH$62:$BH$223,$BC101)</f>
        <v>#NUM!</v>
      </c>
      <c r="BJ101" s="90" t="str">
        <f ca="1">IFERROR(IF(BM99=BL101,BJ99,BJ99+1),"")</f>
        <v/>
      </c>
      <c r="BK101" s="127">
        <f ca="1">IFERROR(VLOOKUP(BI101,$BC$62:$BG$223,5,FALSE),0)</f>
        <v>0</v>
      </c>
      <c r="BL101" s="128" t="e">
        <f ca="1">VLOOKUP(BI101,$BC$62:$BE$223,2,FALSE)</f>
        <v>#NUM!</v>
      </c>
      <c r="BM101" s="128" t="e">
        <f ca="1">VLOOKUP(BI101,$BC$62:$BE$223,3,FALSE)</f>
        <v>#NUM!</v>
      </c>
      <c r="BN101" s="128" t="str">
        <f ca="1">IFERROR(VLOOKUP($BC101,BJ$62:BL$223,3,FALSE),"")</f>
        <v/>
      </c>
      <c r="BO101" s="128" t="str">
        <f t="shared" ca="1" si="73"/>
        <v/>
      </c>
      <c r="BP101" s="90">
        <f ca="1">SUMIF($BJ$62:$BJ$223,$BC101,$BK$62:$BK$223)</f>
        <v>0</v>
      </c>
      <c r="BQ101" s="90">
        <f t="shared" ref="BQ101:BQ165" ca="1" si="116">HLOOKUP(BE101,$CE$53:$LT$55,2,FALSE)</f>
        <v>0</v>
      </c>
      <c r="BR101" s="90">
        <f ca="1">IF(OR(BD101=1,BE101=1),0,IF(AND(BQ99=1,(BE99-BD99)&lt;&gt;1),BQ101+1,IF(AND(BQ101=1,(BE101-BD101&lt;&gt;1)),0,BQ101)))</f>
        <v>0</v>
      </c>
      <c r="BS101" s="90" t="str">
        <f t="shared" ca="1" si="45"/>
        <v/>
      </c>
      <c r="BT101" s="90" t="e">
        <f ca="1">LARGE($BS$62:$BS$223,$BC101)</f>
        <v>#NUM!</v>
      </c>
      <c r="BU101" s="90" t="e">
        <f ca="1">IF(BX99=BW101,BU99,BU99+1)</f>
        <v>#NUM!</v>
      </c>
      <c r="BV101" s="127">
        <f ca="1">IFERROR(VLOOKUP(BT101,$BC$62:$BR$223,16,FALSE),0)</f>
        <v>0</v>
      </c>
      <c r="BW101" s="128" t="e">
        <f ca="1">VLOOKUP(BT101,$BC$62:$BE$223,2,FALSE)</f>
        <v>#NUM!</v>
      </c>
      <c r="BX101" s="128" t="e">
        <f ca="1">VLOOKUP(BT101,$BC$62:$BE$223,3,FALSE)</f>
        <v>#NUM!</v>
      </c>
      <c r="BY101" s="128" t="str">
        <f ca="1">IFERROR(VLOOKUP($BC101,BU$62:BW$223,3,FALSE),"")</f>
        <v/>
      </c>
      <c r="BZ101" s="128" t="str">
        <f t="shared" ca="1" si="74"/>
        <v/>
      </c>
      <c r="CA101" s="90">
        <f ca="1">SUMIF($BU$62:$BU$223,$BC101,$BV$62:$BV$223)</f>
        <v>0</v>
      </c>
      <c r="CB101" s="90"/>
      <c r="CC101" s="90"/>
      <c r="CD101" s="129"/>
    </row>
    <row r="102" spans="1:333" ht="39.6" customHeight="1">
      <c r="A102" s="142" t="s">
        <v>299</v>
      </c>
      <c r="B102" s="141" t="str">
        <f>IF(B45="SI",IF(AND(D43="CUMPLE",D44="CUMPLE",D45="CUMPLE"),"CUMPLE","NO CUMPLE"),IF(AND(D43="CUMPLE",D44="CUMPLE"),"CUMPLE","NO CUMPLE"))</f>
        <v>CUMPLE</v>
      </c>
      <c r="BC102" s="124"/>
      <c r="BD102" s="125"/>
      <c r="BE102" s="126"/>
      <c r="BF102" s="90"/>
      <c r="BG102" s="90"/>
      <c r="BH102" s="90"/>
      <c r="BI102" s="90"/>
      <c r="BJ102" s="90"/>
      <c r="BK102" s="127"/>
      <c r="BL102" s="128"/>
      <c r="BM102" s="128"/>
      <c r="BN102" s="128"/>
      <c r="BO102" s="128"/>
      <c r="BP102" s="90"/>
      <c r="BQ102" s="90"/>
      <c r="BR102" s="90"/>
      <c r="BS102" s="90"/>
      <c r="BT102" s="90"/>
      <c r="BU102" s="90"/>
      <c r="BV102" s="127"/>
      <c r="BW102" s="128"/>
      <c r="BX102" s="128"/>
      <c r="BY102" s="128"/>
      <c r="BZ102" s="128"/>
      <c r="CA102" s="90"/>
      <c r="CB102" s="90"/>
      <c r="CC102" s="90"/>
      <c r="CD102" s="129"/>
    </row>
    <row r="103" spans="1:333" ht="39.6" customHeight="1">
      <c r="A103" s="143" t="s">
        <v>300</v>
      </c>
      <c r="B103" s="144">
        <f>IF(B100="CUMPLE",IF(B102="CUMPLE",12.5,0),0)</f>
        <v>12.5</v>
      </c>
      <c r="BC103" s="124">
        <v>130</v>
      </c>
      <c r="BD103" s="125">
        <f t="shared" ref="BD103:BD166" ca="1" si="117">HLOOKUP(BC103+1,$CE$60:$LU$61,2,FALSE)</f>
        <v>1</v>
      </c>
      <c r="BE103" s="126">
        <f t="shared" ref="BE103:BE166" ca="1" si="118">HLOOKUP(BC103,$CE$60:$LU$61,2,FALSE)</f>
        <v>1</v>
      </c>
      <c r="BF103" s="90">
        <f t="shared" ca="1" si="115"/>
        <v>0</v>
      </c>
      <c r="BG103" s="90">
        <f ca="1">IF(OR(BD103=1,BE103=1),0,IF(AND(BF101=1,(BE101-BD101)&lt;&gt;1),BF103+1,IF(AND(BF103=1,(BE103-BD103&lt;&gt;1)),0,BF103)))</f>
        <v>0</v>
      </c>
      <c r="BH103" s="90" t="str">
        <f t="shared" ca="1" si="72"/>
        <v/>
      </c>
      <c r="BI103" s="90" t="e">
        <f t="shared" ref="BI103:BI166" ca="1" si="119">LARGE($BH$62:$BH$223,$BC103)</f>
        <v>#NUM!</v>
      </c>
      <c r="BJ103" s="90" t="str">
        <f ca="1">IFERROR(IF(BM101=BL103,BJ101,BJ101+1),"")</f>
        <v/>
      </c>
      <c r="BK103" s="127">
        <f t="shared" ref="BK103:BK166" ca="1" si="120">IFERROR(VLOOKUP(BI103,$BC$62:$BG$223,5,FALSE),0)</f>
        <v>0</v>
      </c>
      <c r="BL103" s="128" t="e">
        <f t="shared" ref="BL103:BL166" ca="1" si="121">VLOOKUP(BI103,$BC$62:$BE$223,2,FALSE)</f>
        <v>#NUM!</v>
      </c>
      <c r="BM103" s="128" t="e">
        <f t="shared" ref="BM103:BM166" ca="1" si="122">VLOOKUP(BI103,$BC$62:$BE$223,3,FALSE)</f>
        <v>#NUM!</v>
      </c>
      <c r="BN103" s="128" t="str">
        <f t="shared" ref="BN103:BN166" ca="1" si="123">IFERROR(VLOOKUP($BC103,BJ$62:BL$223,3,FALSE),"")</f>
        <v/>
      </c>
      <c r="BO103" s="128" t="str">
        <f t="shared" ca="1" si="73"/>
        <v/>
      </c>
      <c r="BP103" s="90">
        <f t="shared" ref="BP103:BP166" ca="1" si="124">SUMIF($BJ$62:$BJ$223,$BC103,$BK$62:$BK$223)</f>
        <v>0</v>
      </c>
      <c r="BQ103" s="90">
        <f t="shared" ca="1" si="116"/>
        <v>0</v>
      </c>
      <c r="BR103" s="90">
        <f ca="1">IF(OR(BD103=1,BE103=1),0,IF(AND(BQ101=1,(BE101-BD101)&lt;&gt;1),BQ103+1,IF(AND(BQ103=1,(BE103-BD103&lt;&gt;1)),0,BQ103)))</f>
        <v>0</v>
      </c>
      <c r="BS103" s="90" t="str">
        <f t="shared" ca="1" si="45"/>
        <v/>
      </c>
      <c r="BT103" s="90" t="e">
        <f t="shared" ref="BT103:BT166" ca="1" si="125">LARGE($BS$62:$BS$223,$BC103)</f>
        <v>#NUM!</v>
      </c>
      <c r="BU103" s="90" t="e">
        <f ca="1">IF(BX101=BW103,BU101,BU101+1)</f>
        <v>#NUM!</v>
      </c>
      <c r="BV103" s="127">
        <f t="shared" ref="BV103:BV166" ca="1" si="126">IFERROR(VLOOKUP(BT103,$BC$62:$BR$223,16,FALSE),0)</f>
        <v>0</v>
      </c>
      <c r="BW103" s="128" t="e">
        <f t="shared" ref="BW103:BW166" ca="1" si="127">VLOOKUP(BT103,$BC$62:$BE$223,2,FALSE)</f>
        <v>#NUM!</v>
      </c>
      <c r="BX103" s="128" t="e">
        <f t="shared" ref="BX103:BX166" ca="1" si="128">VLOOKUP(BT103,$BC$62:$BE$223,3,FALSE)</f>
        <v>#NUM!</v>
      </c>
      <c r="BY103" s="128" t="str">
        <f t="shared" ref="BY103:BY166" ca="1" si="129">IFERROR(VLOOKUP($BC103,BU$62:BW$223,3,FALSE),"")</f>
        <v/>
      </c>
      <c r="BZ103" s="128" t="str">
        <f t="shared" ca="1" si="74"/>
        <v/>
      </c>
      <c r="CA103" s="90">
        <f t="shared" ref="CA103:CA166" ca="1" si="130">SUMIF($BU$62:$BU$223,$BC103,$BV$62:$BV$223)</f>
        <v>0</v>
      </c>
      <c r="CB103" s="90"/>
      <c r="CC103" s="90"/>
      <c r="CD103" s="129"/>
    </row>
    <row r="104" spans="1:333" ht="39.6" customHeight="1" thickBot="1">
      <c r="A104" s="483" t="s">
        <v>301</v>
      </c>
      <c r="B104" s="484"/>
      <c r="BC104" s="124">
        <v>131</v>
      </c>
      <c r="BD104" s="125">
        <f t="shared" ca="1" si="117"/>
        <v>1</v>
      </c>
      <c r="BE104" s="126">
        <f t="shared" ca="1" si="118"/>
        <v>1</v>
      </c>
      <c r="BF104" s="90">
        <f t="shared" ca="1" si="115"/>
        <v>0</v>
      </c>
      <c r="BG104" s="90">
        <f t="shared" ca="1" si="111"/>
        <v>0</v>
      </c>
      <c r="BH104" s="90" t="str">
        <f t="shared" ca="1" si="72"/>
        <v/>
      </c>
      <c r="BI104" s="90" t="e">
        <f t="shared" ca="1" si="119"/>
        <v>#NUM!</v>
      </c>
      <c r="BJ104" s="90" t="str">
        <f t="shared" ca="1" si="112"/>
        <v/>
      </c>
      <c r="BK104" s="127">
        <f t="shared" ca="1" si="120"/>
        <v>0</v>
      </c>
      <c r="BL104" s="128" t="e">
        <f t="shared" ca="1" si="121"/>
        <v>#NUM!</v>
      </c>
      <c r="BM104" s="128" t="e">
        <f t="shared" ca="1" si="122"/>
        <v>#NUM!</v>
      </c>
      <c r="BN104" s="128" t="str">
        <f t="shared" ca="1" si="123"/>
        <v/>
      </c>
      <c r="BO104" s="128" t="str">
        <f t="shared" ca="1" si="73"/>
        <v/>
      </c>
      <c r="BP104" s="90">
        <f t="shared" ca="1" si="124"/>
        <v>0</v>
      </c>
      <c r="BQ104" s="90">
        <f t="shared" ca="1" si="116"/>
        <v>0</v>
      </c>
      <c r="BR104" s="90">
        <f t="shared" ca="1" si="113"/>
        <v>0</v>
      </c>
      <c r="BS104" s="90" t="str">
        <f t="shared" ca="1" si="45"/>
        <v/>
      </c>
      <c r="BT104" s="90" t="e">
        <f t="shared" ca="1" si="125"/>
        <v>#NUM!</v>
      </c>
      <c r="BU104" s="90" t="e">
        <f t="shared" ca="1" si="114"/>
        <v>#NUM!</v>
      </c>
      <c r="BV104" s="127">
        <f t="shared" ca="1" si="126"/>
        <v>0</v>
      </c>
      <c r="BW104" s="128" t="e">
        <f t="shared" ca="1" si="127"/>
        <v>#NUM!</v>
      </c>
      <c r="BX104" s="128" t="e">
        <f t="shared" ca="1" si="128"/>
        <v>#NUM!</v>
      </c>
      <c r="BY104" s="128" t="str">
        <f t="shared" ca="1" si="129"/>
        <v/>
      </c>
      <c r="BZ104" s="128" t="str">
        <f t="shared" ca="1" si="74"/>
        <v/>
      </c>
      <c r="CA104" s="90">
        <f t="shared" ca="1" si="130"/>
        <v>0</v>
      </c>
      <c r="CB104" s="90"/>
      <c r="CC104" s="90"/>
      <c r="CD104" s="129"/>
    </row>
    <row r="105" spans="1:333" ht="39.6" customHeight="1" thickTop="1">
      <c r="A105" s="145" t="s">
        <v>302</v>
      </c>
      <c r="B105" s="135"/>
      <c r="BC105" s="124">
        <v>132</v>
      </c>
      <c r="BD105" s="125">
        <f t="shared" ca="1" si="117"/>
        <v>1</v>
      </c>
      <c r="BE105" s="126">
        <f t="shared" ca="1" si="118"/>
        <v>1</v>
      </c>
      <c r="BF105" s="90">
        <f t="shared" ca="1" si="115"/>
        <v>0</v>
      </c>
      <c r="BG105" s="90">
        <f t="shared" ca="1" si="111"/>
        <v>0</v>
      </c>
      <c r="BH105" s="90" t="str">
        <f t="shared" ca="1" si="72"/>
        <v/>
      </c>
      <c r="BI105" s="90" t="e">
        <f t="shared" ca="1" si="119"/>
        <v>#NUM!</v>
      </c>
      <c r="BJ105" s="90" t="str">
        <f t="shared" ca="1" si="112"/>
        <v/>
      </c>
      <c r="BK105" s="127">
        <f t="shared" ca="1" si="120"/>
        <v>0</v>
      </c>
      <c r="BL105" s="128" t="e">
        <f t="shared" ca="1" si="121"/>
        <v>#NUM!</v>
      </c>
      <c r="BM105" s="128" t="e">
        <f t="shared" ca="1" si="122"/>
        <v>#NUM!</v>
      </c>
      <c r="BN105" s="128" t="str">
        <f t="shared" ca="1" si="123"/>
        <v/>
      </c>
      <c r="BO105" s="128" t="str">
        <f t="shared" ca="1" si="73"/>
        <v/>
      </c>
      <c r="BP105" s="90">
        <f t="shared" ca="1" si="124"/>
        <v>0</v>
      </c>
      <c r="BQ105" s="90">
        <f t="shared" ca="1" si="116"/>
        <v>0</v>
      </c>
      <c r="BR105" s="90">
        <f t="shared" ca="1" si="113"/>
        <v>0</v>
      </c>
      <c r="BS105" s="90" t="str">
        <f t="shared" ca="1" si="45"/>
        <v/>
      </c>
      <c r="BT105" s="90" t="e">
        <f t="shared" ca="1" si="125"/>
        <v>#NUM!</v>
      </c>
      <c r="BU105" s="90" t="e">
        <f t="shared" ca="1" si="114"/>
        <v>#NUM!</v>
      </c>
      <c r="BV105" s="127">
        <f t="shared" ca="1" si="126"/>
        <v>0</v>
      </c>
      <c r="BW105" s="128" t="e">
        <f t="shared" ca="1" si="127"/>
        <v>#NUM!</v>
      </c>
      <c r="BX105" s="128" t="e">
        <f t="shared" ca="1" si="128"/>
        <v>#NUM!</v>
      </c>
      <c r="BY105" s="128" t="str">
        <f t="shared" ca="1" si="129"/>
        <v/>
      </c>
      <c r="BZ105" s="128" t="str">
        <f t="shared" ca="1" si="74"/>
        <v/>
      </c>
      <c r="CA105" s="90">
        <f t="shared" ca="1" si="130"/>
        <v>0</v>
      </c>
      <c r="CB105" s="90"/>
      <c r="CC105" s="90"/>
      <c r="CD105" s="129"/>
    </row>
    <row r="106" spans="1:333" ht="39.6" customHeight="1" thickBot="1">
      <c r="A106" s="146" t="s">
        <v>300</v>
      </c>
      <c r="B106" s="147">
        <f>IF(B105="CUMPLE",12.5,0)</f>
        <v>0</v>
      </c>
      <c r="BC106" s="124">
        <v>133</v>
      </c>
      <c r="BD106" s="125">
        <f t="shared" ca="1" si="117"/>
        <v>1</v>
      </c>
      <c r="BE106" s="126">
        <f t="shared" ca="1" si="118"/>
        <v>1</v>
      </c>
      <c r="BF106" s="90">
        <f t="shared" ca="1" si="115"/>
        <v>0</v>
      </c>
      <c r="BG106" s="90">
        <f t="shared" ca="1" si="111"/>
        <v>0</v>
      </c>
      <c r="BH106" s="90" t="str">
        <f t="shared" ca="1" si="72"/>
        <v/>
      </c>
      <c r="BI106" s="90" t="e">
        <f t="shared" ca="1" si="119"/>
        <v>#NUM!</v>
      </c>
      <c r="BJ106" s="90" t="str">
        <f t="shared" ca="1" si="112"/>
        <v/>
      </c>
      <c r="BK106" s="127">
        <f t="shared" ca="1" si="120"/>
        <v>0</v>
      </c>
      <c r="BL106" s="128" t="e">
        <f t="shared" ca="1" si="121"/>
        <v>#NUM!</v>
      </c>
      <c r="BM106" s="128" t="e">
        <f t="shared" ca="1" si="122"/>
        <v>#NUM!</v>
      </c>
      <c r="BN106" s="128" t="str">
        <f t="shared" ca="1" si="123"/>
        <v/>
      </c>
      <c r="BO106" s="128" t="str">
        <f t="shared" ca="1" si="73"/>
        <v/>
      </c>
      <c r="BP106" s="90">
        <f t="shared" ca="1" si="124"/>
        <v>0</v>
      </c>
      <c r="BQ106" s="90">
        <f t="shared" ca="1" si="116"/>
        <v>0</v>
      </c>
      <c r="BR106" s="90">
        <f t="shared" ca="1" si="113"/>
        <v>0</v>
      </c>
      <c r="BS106" s="90" t="str">
        <f t="shared" ca="1" si="45"/>
        <v/>
      </c>
      <c r="BT106" s="90" t="e">
        <f t="shared" ca="1" si="125"/>
        <v>#NUM!</v>
      </c>
      <c r="BU106" s="90" t="e">
        <f t="shared" ca="1" si="114"/>
        <v>#NUM!</v>
      </c>
      <c r="BV106" s="127">
        <f t="shared" ca="1" si="126"/>
        <v>0</v>
      </c>
      <c r="BW106" s="128" t="e">
        <f t="shared" ca="1" si="127"/>
        <v>#NUM!</v>
      </c>
      <c r="BX106" s="128" t="e">
        <f t="shared" ca="1" si="128"/>
        <v>#NUM!</v>
      </c>
      <c r="BY106" s="128" t="str">
        <f t="shared" ca="1" si="129"/>
        <v/>
      </c>
      <c r="BZ106" s="128" t="str">
        <f t="shared" ca="1" si="74"/>
        <v/>
      </c>
      <c r="CA106" s="90">
        <f t="shared" ca="1" si="130"/>
        <v>0</v>
      </c>
      <c r="CB106" s="90"/>
      <c r="CC106" s="90"/>
      <c r="CD106" s="129"/>
    </row>
    <row r="107" spans="1:333" ht="36" customHeight="1" thickTop="1">
      <c r="BC107" s="124">
        <v>134</v>
      </c>
      <c r="BD107" s="125">
        <f t="shared" ca="1" si="117"/>
        <v>1</v>
      </c>
      <c r="BE107" s="126">
        <f t="shared" ca="1" si="118"/>
        <v>1</v>
      </c>
      <c r="BF107" s="90">
        <f t="shared" ca="1" si="115"/>
        <v>0</v>
      </c>
      <c r="BG107" s="90">
        <f t="shared" ca="1" si="111"/>
        <v>0</v>
      </c>
      <c r="BH107" s="90" t="str">
        <f t="shared" ca="1" si="72"/>
        <v/>
      </c>
      <c r="BI107" s="90" t="e">
        <f t="shared" ca="1" si="119"/>
        <v>#NUM!</v>
      </c>
      <c r="BJ107" s="90" t="str">
        <f t="shared" ca="1" si="112"/>
        <v/>
      </c>
      <c r="BK107" s="127">
        <f t="shared" ca="1" si="120"/>
        <v>0</v>
      </c>
      <c r="BL107" s="128" t="e">
        <f t="shared" ca="1" si="121"/>
        <v>#NUM!</v>
      </c>
      <c r="BM107" s="128" t="e">
        <f t="shared" ca="1" si="122"/>
        <v>#NUM!</v>
      </c>
      <c r="BN107" s="128" t="str">
        <f t="shared" ca="1" si="123"/>
        <v/>
      </c>
      <c r="BO107" s="128" t="str">
        <f t="shared" ca="1" si="73"/>
        <v/>
      </c>
      <c r="BP107" s="90">
        <f t="shared" ca="1" si="124"/>
        <v>0</v>
      </c>
      <c r="BQ107" s="90">
        <f t="shared" ca="1" si="116"/>
        <v>0</v>
      </c>
      <c r="BR107" s="90">
        <f t="shared" ca="1" si="113"/>
        <v>0</v>
      </c>
      <c r="BS107" s="90" t="str">
        <f t="shared" ca="1" si="45"/>
        <v/>
      </c>
      <c r="BT107" s="90" t="e">
        <f t="shared" ca="1" si="125"/>
        <v>#NUM!</v>
      </c>
      <c r="BU107" s="90" t="e">
        <f t="shared" ca="1" si="114"/>
        <v>#NUM!</v>
      </c>
      <c r="BV107" s="127">
        <f t="shared" ca="1" si="126"/>
        <v>0</v>
      </c>
      <c r="BW107" s="128" t="e">
        <f t="shared" ca="1" si="127"/>
        <v>#NUM!</v>
      </c>
      <c r="BX107" s="128" t="e">
        <f t="shared" ca="1" si="128"/>
        <v>#NUM!</v>
      </c>
      <c r="BY107" s="128" t="str">
        <f t="shared" ca="1" si="129"/>
        <v/>
      </c>
      <c r="BZ107" s="128" t="str">
        <f t="shared" ca="1" si="74"/>
        <v/>
      </c>
      <c r="CA107" s="90">
        <f t="shared" ca="1" si="130"/>
        <v>0</v>
      </c>
      <c r="CB107" s="90"/>
      <c r="CC107" s="90"/>
      <c r="CD107" s="129"/>
    </row>
    <row r="108" spans="1:333">
      <c r="A108" s="136"/>
      <c r="B108" s="62"/>
      <c r="BC108" s="124">
        <v>135</v>
      </c>
      <c r="BD108" s="125">
        <f t="shared" ca="1" si="117"/>
        <v>1</v>
      </c>
      <c r="BE108" s="126">
        <f t="shared" ca="1" si="118"/>
        <v>1</v>
      </c>
      <c r="BF108" s="90">
        <f t="shared" ca="1" si="115"/>
        <v>0</v>
      </c>
      <c r="BG108" s="90">
        <f t="shared" ca="1" si="111"/>
        <v>0</v>
      </c>
      <c r="BH108" s="90" t="str">
        <f t="shared" ca="1" si="72"/>
        <v/>
      </c>
      <c r="BI108" s="90" t="e">
        <f t="shared" ca="1" si="119"/>
        <v>#NUM!</v>
      </c>
      <c r="BJ108" s="90" t="str">
        <f t="shared" ca="1" si="112"/>
        <v/>
      </c>
      <c r="BK108" s="127">
        <f t="shared" ca="1" si="120"/>
        <v>0</v>
      </c>
      <c r="BL108" s="128" t="e">
        <f t="shared" ca="1" si="121"/>
        <v>#NUM!</v>
      </c>
      <c r="BM108" s="128" t="e">
        <f t="shared" ca="1" si="122"/>
        <v>#NUM!</v>
      </c>
      <c r="BN108" s="128" t="str">
        <f t="shared" ca="1" si="123"/>
        <v/>
      </c>
      <c r="BO108" s="128" t="str">
        <f t="shared" ca="1" si="73"/>
        <v/>
      </c>
      <c r="BP108" s="90">
        <f t="shared" ca="1" si="124"/>
        <v>0</v>
      </c>
      <c r="BQ108" s="90">
        <f t="shared" ca="1" si="116"/>
        <v>0</v>
      </c>
      <c r="BR108" s="90">
        <f t="shared" ca="1" si="113"/>
        <v>0</v>
      </c>
      <c r="BS108" s="90" t="str">
        <f t="shared" ca="1" si="45"/>
        <v/>
      </c>
      <c r="BT108" s="90" t="e">
        <f t="shared" ca="1" si="125"/>
        <v>#NUM!</v>
      </c>
      <c r="BU108" s="90" t="e">
        <f t="shared" ca="1" si="114"/>
        <v>#NUM!</v>
      </c>
      <c r="BV108" s="127">
        <f t="shared" ca="1" si="126"/>
        <v>0</v>
      </c>
      <c r="BW108" s="128" t="e">
        <f t="shared" ca="1" si="127"/>
        <v>#NUM!</v>
      </c>
      <c r="BX108" s="128" t="e">
        <f t="shared" ca="1" si="128"/>
        <v>#NUM!</v>
      </c>
      <c r="BY108" s="128" t="str">
        <f t="shared" ca="1" si="129"/>
        <v/>
      </c>
      <c r="BZ108" s="128" t="str">
        <f t="shared" ca="1" si="74"/>
        <v/>
      </c>
      <c r="CA108" s="90">
        <f t="shared" ca="1" si="130"/>
        <v>0</v>
      </c>
      <c r="CB108" s="90"/>
      <c r="CC108" s="90"/>
      <c r="CD108" s="129"/>
    </row>
    <row r="109" spans="1:333">
      <c r="A109" s="137"/>
      <c r="B109" s="138"/>
      <c r="C109" s="7"/>
      <c r="BC109" s="124">
        <v>136</v>
      </c>
      <c r="BD109" s="125">
        <f t="shared" ca="1" si="117"/>
        <v>1</v>
      </c>
      <c r="BE109" s="126">
        <f t="shared" ca="1" si="118"/>
        <v>1</v>
      </c>
      <c r="BF109" s="90">
        <f t="shared" ca="1" si="115"/>
        <v>0</v>
      </c>
      <c r="BG109" s="90">
        <f t="shared" ca="1" si="111"/>
        <v>0</v>
      </c>
      <c r="BH109" s="90" t="str">
        <f t="shared" ca="1" si="72"/>
        <v/>
      </c>
      <c r="BI109" s="90" t="e">
        <f t="shared" ca="1" si="119"/>
        <v>#NUM!</v>
      </c>
      <c r="BJ109" s="90" t="str">
        <f t="shared" ca="1" si="112"/>
        <v/>
      </c>
      <c r="BK109" s="127">
        <f t="shared" ca="1" si="120"/>
        <v>0</v>
      </c>
      <c r="BL109" s="128" t="e">
        <f t="shared" ca="1" si="121"/>
        <v>#NUM!</v>
      </c>
      <c r="BM109" s="128" t="e">
        <f t="shared" ca="1" si="122"/>
        <v>#NUM!</v>
      </c>
      <c r="BN109" s="128" t="str">
        <f t="shared" ca="1" si="123"/>
        <v/>
      </c>
      <c r="BO109" s="128" t="str">
        <f t="shared" ca="1" si="73"/>
        <v/>
      </c>
      <c r="BP109" s="90">
        <f t="shared" ca="1" si="124"/>
        <v>0</v>
      </c>
      <c r="BQ109" s="90">
        <f t="shared" ca="1" si="116"/>
        <v>0</v>
      </c>
      <c r="BR109" s="90">
        <f t="shared" ca="1" si="113"/>
        <v>0</v>
      </c>
      <c r="BS109" s="90" t="str">
        <f t="shared" ca="1" si="45"/>
        <v/>
      </c>
      <c r="BT109" s="90" t="e">
        <f t="shared" ca="1" si="125"/>
        <v>#NUM!</v>
      </c>
      <c r="BU109" s="90" t="e">
        <f t="shared" ca="1" si="114"/>
        <v>#NUM!</v>
      </c>
      <c r="BV109" s="127">
        <f t="shared" ca="1" si="126"/>
        <v>0</v>
      </c>
      <c r="BW109" s="128" t="e">
        <f t="shared" ca="1" si="127"/>
        <v>#NUM!</v>
      </c>
      <c r="BX109" s="128" t="e">
        <f t="shared" ca="1" si="128"/>
        <v>#NUM!</v>
      </c>
      <c r="BY109" s="128" t="str">
        <f t="shared" ca="1" si="129"/>
        <v/>
      </c>
      <c r="BZ109" s="128" t="str">
        <f t="shared" ca="1" si="74"/>
        <v/>
      </c>
      <c r="CA109" s="90">
        <f t="shared" ca="1" si="130"/>
        <v>0</v>
      </c>
      <c r="CB109" s="90"/>
      <c r="CC109" s="90"/>
      <c r="CD109" s="129"/>
    </row>
    <row r="110" spans="1:333">
      <c r="C110" s="60"/>
      <c r="BC110" s="124">
        <v>137</v>
      </c>
      <c r="BD110" s="125">
        <f t="shared" ca="1" si="117"/>
        <v>1</v>
      </c>
      <c r="BE110" s="126">
        <f t="shared" ca="1" si="118"/>
        <v>1</v>
      </c>
      <c r="BF110" s="90">
        <f t="shared" ca="1" si="115"/>
        <v>0</v>
      </c>
      <c r="BG110" s="90">
        <f t="shared" ca="1" si="111"/>
        <v>0</v>
      </c>
      <c r="BH110" s="90" t="str">
        <f t="shared" ca="1" si="72"/>
        <v/>
      </c>
      <c r="BI110" s="90" t="e">
        <f t="shared" ca="1" si="119"/>
        <v>#NUM!</v>
      </c>
      <c r="BJ110" s="90" t="str">
        <f t="shared" ca="1" si="112"/>
        <v/>
      </c>
      <c r="BK110" s="127">
        <f t="shared" ca="1" si="120"/>
        <v>0</v>
      </c>
      <c r="BL110" s="128" t="e">
        <f t="shared" ca="1" si="121"/>
        <v>#NUM!</v>
      </c>
      <c r="BM110" s="128" t="e">
        <f t="shared" ca="1" si="122"/>
        <v>#NUM!</v>
      </c>
      <c r="BN110" s="128" t="str">
        <f t="shared" ca="1" si="123"/>
        <v/>
      </c>
      <c r="BO110" s="128" t="str">
        <f t="shared" ca="1" si="73"/>
        <v/>
      </c>
      <c r="BP110" s="90">
        <f t="shared" ca="1" si="124"/>
        <v>0</v>
      </c>
      <c r="BQ110" s="90">
        <f t="shared" ca="1" si="116"/>
        <v>0</v>
      </c>
      <c r="BR110" s="90">
        <f t="shared" ca="1" si="113"/>
        <v>0</v>
      </c>
      <c r="BS110" s="90" t="str">
        <f t="shared" ca="1" si="45"/>
        <v/>
      </c>
      <c r="BT110" s="90" t="e">
        <f t="shared" ca="1" si="125"/>
        <v>#NUM!</v>
      </c>
      <c r="BU110" s="90" t="e">
        <f t="shared" ca="1" si="114"/>
        <v>#NUM!</v>
      </c>
      <c r="BV110" s="127">
        <f t="shared" ca="1" si="126"/>
        <v>0</v>
      </c>
      <c r="BW110" s="128" t="e">
        <f t="shared" ca="1" si="127"/>
        <v>#NUM!</v>
      </c>
      <c r="BX110" s="128" t="e">
        <f t="shared" ca="1" si="128"/>
        <v>#NUM!</v>
      </c>
      <c r="BY110" s="128" t="str">
        <f t="shared" ca="1" si="129"/>
        <v/>
      </c>
      <c r="BZ110" s="128" t="str">
        <f t="shared" ca="1" si="74"/>
        <v/>
      </c>
      <c r="CA110" s="90">
        <f t="shared" ca="1" si="130"/>
        <v>0</v>
      </c>
      <c r="CB110" s="90"/>
      <c r="CC110" s="90"/>
      <c r="CD110" s="129"/>
    </row>
    <row r="111" spans="1:333">
      <c r="C111" s="62"/>
      <c r="BC111" s="124">
        <v>138</v>
      </c>
      <c r="BD111" s="125">
        <f t="shared" ca="1" si="117"/>
        <v>1</v>
      </c>
      <c r="BE111" s="126">
        <f t="shared" ca="1" si="118"/>
        <v>1</v>
      </c>
      <c r="BF111" s="90">
        <f t="shared" ca="1" si="115"/>
        <v>0</v>
      </c>
      <c r="BG111" s="90">
        <f t="shared" ca="1" si="111"/>
        <v>0</v>
      </c>
      <c r="BH111" s="90" t="str">
        <f t="shared" ca="1" si="72"/>
        <v/>
      </c>
      <c r="BI111" s="90" t="e">
        <f t="shared" ca="1" si="119"/>
        <v>#NUM!</v>
      </c>
      <c r="BJ111" s="90" t="str">
        <f t="shared" ca="1" si="112"/>
        <v/>
      </c>
      <c r="BK111" s="127">
        <f t="shared" ca="1" si="120"/>
        <v>0</v>
      </c>
      <c r="BL111" s="128" t="e">
        <f t="shared" ca="1" si="121"/>
        <v>#NUM!</v>
      </c>
      <c r="BM111" s="128" t="e">
        <f t="shared" ca="1" si="122"/>
        <v>#NUM!</v>
      </c>
      <c r="BN111" s="128" t="str">
        <f t="shared" ca="1" si="123"/>
        <v/>
      </c>
      <c r="BO111" s="128" t="str">
        <f t="shared" ca="1" si="73"/>
        <v/>
      </c>
      <c r="BP111" s="90">
        <f t="shared" ca="1" si="124"/>
        <v>0</v>
      </c>
      <c r="BQ111" s="90">
        <f t="shared" ca="1" si="116"/>
        <v>0</v>
      </c>
      <c r="BR111" s="90">
        <f t="shared" ca="1" si="113"/>
        <v>0</v>
      </c>
      <c r="BS111" s="90" t="str">
        <f t="shared" ca="1" si="45"/>
        <v/>
      </c>
      <c r="BT111" s="90" t="e">
        <f t="shared" ca="1" si="125"/>
        <v>#NUM!</v>
      </c>
      <c r="BU111" s="90" t="e">
        <f t="shared" ca="1" si="114"/>
        <v>#NUM!</v>
      </c>
      <c r="BV111" s="127">
        <f t="shared" ca="1" si="126"/>
        <v>0</v>
      </c>
      <c r="BW111" s="128" t="e">
        <f t="shared" ca="1" si="127"/>
        <v>#NUM!</v>
      </c>
      <c r="BX111" s="128" t="e">
        <f t="shared" ca="1" si="128"/>
        <v>#NUM!</v>
      </c>
      <c r="BY111" s="128" t="str">
        <f t="shared" ca="1" si="129"/>
        <v/>
      </c>
      <c r="BZ111" s="128" t="str">
        <f t="shared" ca="1" si="74"/>
        <v/>
      </c>
      <c r="CA111" s="90">
        <f t="shared" ca="1" si="130"/>
        <v>0</v>
      </c>
      <c r="CB111" s="90"/>
      <c r="CC111" s="90"/>
      <c r="CD111" s="129"/>
    </row>
    <row r="112" spans="1:333">
      <c r="C112" s="64"/>
      <c r="BC112" s="124">
        <v>139</v>
      </c>
      <c r="BD112" s="125">
        <f t="shared" ca="1" si="117"/>
        <v>1</v>
      </c>
      <c r="BE112" s="126">
        <f t="shared" ca="1" si="118"/>
        <v>1</v>
      </c>
      <c r="BF112" s="90">
        <f t="shared" ca="1" si="115"/>
        <v>0</v>
      </c>
      <c r="BG112" s="90">
        <f t="shared" ca="1" si="111"/>
        <v>0</v>
      </c>
      <c r="BH112" s="90" t="str">
        <f t="shared" ca="1" si="72"/>
        <v/>
      </c>
      <c r="BI112" s="90" t="e">
        <f t="shared" ca="1" si="119"/>
        <v>#NUM!</v>
      </c>
      <c r="BJ112" s="90" t="str">
        <f t="shared" ca="1" si="112"/>
        <v/>
      </c>
      <c r="BK112" s="127">
        <f t="shared" ca="1" si="120"/>
        <v>0</v>
      </c>
      <c r="BL112" s="128" t="e">
        <f t="shared" ca="1" si="121"/>
        <v>#NUM!</v>
      </c>
      <c r="BM112" s="128" t="e">
        <f t="shared" ca="1" si="122"/>
        <v>#NUM!</v>
      </c>
      <c r="BN112" s="128" t="str">
        <f t="shared" ca="1" si="123"/>
        <v/>
      </c>
      <c r="BO112" s="128" t="str">
        <f t="shared" ca="1" si="73"/>
        <v/>
      </c>
      <c r="BP112" s="90">
        <f t="shared" ca="1" si="124"/>
        <v>0</v>
      </c>
      <c r="BQ112" s="90">
        <f t="shared" ca="1" si="116"/>
        <v>0</v>
      </c>
      <c r="BR112" s="90">
        <f t="shared" ca="1" si="113"/>
        <v>0</v>
      </c>
      <c r="BS112" s="90" t="str">
        <f t="shared" ca="1" si="45"/>
        <v/>
      </c>
      <c r="BT112" s="90" t="e">
        <f t="shared" ca="1" si="125"/>
        <v>#NUM!</v>
      </c>
      <c r="BU112" s="90" t="e">
        <f t="shared" ca="1" si="114"/>
        <v>#NUM!</v>
      </c>
      <c r="BV112" s="127">
        <f t="shared" ca="1" si="126"/>
        <v>0</v>
      </c>
      <c r="BW112" s="128" t="e">
        <f t="shared" ca="1" si="127"/>
        <v>#NUM!</v>
      </c>
      <c r="BX112" s="128" t="e">
        <f t="shared" ca="1" si="128"/>
        <v>#NUM!</v>
      </c>
      <c r="BY112" s="128" t="str">
        <f t="shared" ca="1" si="129"/>
        <v/>
      </c>
      <c r="BZ112" s="128" t="str">
        <f t="shared" ca="1" si="74"/>
        <v/>
      </c>
      <c r="CA112" s="90">
        <f t="shared" ca="1" si="130"/>
        <v>0</v>
      </c>
      <c r="CB112" s="90"/>
      <c r="CC112" s="90"/>
      <c r="CD112" s="129"/>
    </row>
    <row r="113" spans="55:82">
      <c r="BC113" s="124">
        <v>140</v>
      </c>
      <c r="BD113" s="125">
        <f t="shared" ca="1" si="117"/>
        <v>1</v>
      </c>
      <c r="BE113" s="126">
        <f t="shared" ca="1" si="118"/>
        <v>1</v>
      </c>
      <c r="BF113" s="90">
        <f t="shared" ca="1" si="115"/>
        <v>0</v>
      </c>
      <c r="BG113" s="90">
        <f t="shared" ca="1" si="111"/>
        <v>0</v>
      </c>
      <c r="BH113" s="90" t="str">
        <f t="shared" ca="1" si="72"/>
        <v/>
      </c>
      <c r="BI113" s="90" t="e">
        <f t="shared" ca="1" si="119"/>
        <v>#NUM!</v>
      </c>
      <c r="BJ113" s="90" t="str">
        <f t="shared" ca="1" si="112"/>
        <v/>
      </c>
      <c r="BK113" s="127">
        <f t="shared" ca="1" si="120"/>
        <v>0</v>
      </c>
      <c r="BL113" s="128" t="e">
        <f t="shared" ca="1" si="121"/>
        <v>#NUM!</v>
      </c>
      <c r="BM113" s="128" t="e">
        <f t="shared" ca="1" si="122"/>
        <v>#NUM!</v>
      </c>
      <c r="BN113" s="128" t="str">
        <f t="shared" ca="1" si="123"/>
        <v/>
      </c>
      <c r="BO113" s="128" t="str">
        <f t="shared" ca="1" si="73"/>
        <v/>
      </c>
      <c r="BP113" s="90">
        <f t="shared" ca="1" si="124"/>
        <v>0</v>
      </c>
      <c r="BQ113" s="90">
        <f t="shared" ca="1" si="116"/>
        <v>0</v>
      </c>
      <c r="BR113" s="90">
        <f t="shared" ca="1" si="113"/>
        <v>0</v>
      </c>
      <c r="BS113" s="90" t="str">
        <f t="shared" ca="1" si="45"/>
        <v/>
      </c>
      <c r="BT113" s="90" t="e">
        <f t="shared" ca="1" si="125"/>
        <v>#NUM!</v>
      </c>
      <c r="BU113" s="90" t="e">
        <f t="shared" ca="1" si="114"/>
        <v>#NUM!</v>
      </c>
      <c r="BV113" s="127">
        <f t="shared" ca="1" si="126"/>
        <v>0</v>
      </c>
      <c r="BW113" s="128" t="e">
        <f t="shared" ca="1" si="127"/>
        <v>#NUM!</v>
      </c>
      <c r="BX113" s="128" t="e">
        <f t="shared" ca="1" si="128"/>
        <v>#NUM!</v>
      </c>
      <c r="BY113" s="128" t="str">
        <f t="shared" ca="1" si="129"/>
        <v/>
      </c>
      <c r="BZ113" s="128" t="str">
        <f t="shared" ca="1" si="74"/>
        <v/>
      </c>
      <c r="CA113" s="90">
        <f t="shared" ca="1" si="130"/>
        <v>0</v>
      </c>
      <c r="CB113" s="90"/>
      <c r="CC113" s="90"/>
      <c r="CD113" s="129"/>
    </row>
    <row r="114" spans="55:82">
      <c r="BC114" s="124">
        <v>141</v>
      </c>
      <c r="BD114" s="125">
        <f t="shared" ca="1" si="117"/>
        <v>1</v>
      </c>
      <c r="BE114" s="126">
        <f t="shared" ca="1" si="118"/>
        <v>1</v>
      </c>
      <c r="BF114" s="90">
        <f t="shared" ca="1" si="115"/>
        <v>0</v>
      </c>
      <c r="BG114" s="90">
        <f t="shared" ca="1" si="111"/>
        <v>0</v>
      </c>
      <c r="BH114" s="90" t="str">
        <f t="shared" ca="1" si="72"/>
        <v/>
      </c>
      <c r="BI114" s="90" t="e">
        <f t="shared" ca="1" si="119"/>
        <v>#NUM!</v>
      </c>
      <c r="BJ114" s="90" t="str">
        <f t="shared" ca="1" si="112"/>
        <v/>
      </c>
      <c r="BK114" s="127">
        <f t="shared" ca="1" si="120"/>
        <v>0</v>
      </c>
      <c r="BL114" s="128" t="e">
        <f t="shared" ca="1" si="121"/>
        <v>#NUM!</v>
      </c>
      <c r="BM114" s="128" t="e">
        <f t="shared" ca="1" si="122"/>
        <v>#NUM!</v>
      </c>
      <c r="BN114" s="128" t="str">
        <f t="shared" ca="1" si="123"/>
        <v/>
      </c>
      <c r="BO114" s="128" t="str">
        <f t="shared" ca="1" si="73"/>
        <v/>
      </c>
      <c r="BP114" s="90">
        <f t="shared" ca="1" si="124"/>
        <v>0</v>
      </c>
      <c r="BQ114" s="90">
        <f t="shared" ca="1" si="116"/>
        <v>0</v>
      </c>
      <c r="BR114" s="90">
        <f t="shared" ca="1" si="113"/>
        <v>0</v>
      </c>
      <c r="BS114" s="90" t="str">
        <f t="shared" ca="1" si="45"/>
        <v/>
      </c>
      <c r="BT114" s="90" t="e">
        <f t="shared" ca="1" si="125"/>
        <v>#NUM!</v>
      </c>
      <c r="BU114" s="90" t="e">
        <f t="shared" ca="1" si="114"/>
        <v>#NUM!</v>
      </c>
      <c r="BV114" s="127">
        <f t="shared" ca="1" si="126"/>
        <v>0</v>
      </c>
      <c r="BW114" s="128" t="e">
        <f t="shared" ca="1" si="127"/>
        <v>#NUM!</v>
      </c>
      <c r="BX114" s="128" t="e">
        <f t="shared" ca="1" si="128"/>
        <v>#NUM!</v>
      </c>
      <c r="BY114" s="128" t="str">
        <f t="shared" ca="1" si="129"/>
        <v/>
      </c>
      <c r="BZ114" s="128" t="str">
        <f t="shared" ca="1" si="74"/>
        <v/>
      </c>
      <c r="CA114" s="90">
        <f t="shared" ca="1" si="130"/>
        <v>0</v>
      </c>
      <c r="CB114" s="90"/>
      <c r="CC114" s="90"/>
      <c r="CD114" s="129"/>
    </row>
    <row r="115" spans="55:82">
      <c r="BC115" s="124">
        <v>142</v>
      </c>
      <c r="BD115" s="125">
        <f t="shared" ca="1" si="117"/>
        <v>1</v>
      </c>
      <c r="BE115" s="126">
        <f t="shared" ca="1" si="118"/>
        <v>1</v>
      </c>
      <c r="BF115" s="90">
        <f t="shared" ca="1" si="115"/>
        <v>0</v>
      </c>
      <c r="BG115" s="90">
        <f t="shared" ca="1" si="111"/>
        <v>0</v>
      </c>
      <c r="BH115" s="90" t="str">
        <f t="shared" ca="1" si="72"/>
        <v/>
      </c>
      <c r="BI115" s="90" t="e">
        <f t="shared" ca="1" si="119"/>
        <v>#NUM!</v>
      </c>
      <c r="BJ115" s="90" t="str">
        <f t="shared" ca="1" si="112"/>
        <v/>
      </c>
      <c r="BK115" s="127">
        <f t="shared" ca="1" si="120"/>
        <v>0</v>
      </c>
      <c r="BL115" s="128" t="e">
        <f t="shared" ca="1" si="121"/>
        <v>#NUM!</v>
      </c>
      <c r="BM115" s="128" t="e">
        <f t="shared" ca="1" si="122"/>
        <v>#NUM!</v>
      </c>
      <c r="BN115" s="128" t="str">
        <f t="shared" ca="1" si="123"/>
        <v/>
      </c>
      <c r="BO115" s="128" t="str">
        <f t="shared" ca="1" si="73"/>
        <v/>
      </c>
      <c r="BP115" s="90">
        <f t="shared" ca="1" si="124"/>
        <v>0</v>
      </c>
      <c r="BQ115" s="90">
        <f t="shared" ca="1" si="116"/>
        <v>0</v>
      </c>
      <c r="BR115" s="90">
        <f t="shared" ca="1" si="113"/>
        <v>0</v>
      </c>
      <c r="BS115" s="90" t="str">
        <f t="shared" ca="1" si="45"/>
        <v/>
      </c>
      <c r="BT115" s="90" t="e">
        <f t="shared" ca="1" si="125"/>
        <v>#NUM!</v>
      </c>
      <c r="BU115" s="90" t="e">
        <f t="shared" ca="1" si="114"/>
        <v>#NUM!</v>
      </c>
      <c r="BV115" s="127">
        <f t="shared" ca="1" si="126"/>
        <v>0</v>
      </c>
      <c r="BW115" s="128" t="e">
        <f t="shared" ca="1" si="127"/>
        <v>#NUM!</v>
      </c>
      <c r="BX115" s="128" t="e">
        <f t="shared" ca="1" si="128"/>
        <v>#NUM!</v>
      </c>
      <c r="BY115" s="128" t="str">
        <f t="shared" ca="1" si="129"/>
        <v/>
      </c>
      <c r="BZ115" s="128" t="str">
        <f t="shared" ca="1" si="74"/>
        <v/>
      </c>
      <c r="CA115" s="90">
        <f t="shared" ca="1" si="130"/>
        <v>0</v>
      </c>
      <c r="CB115" s="90"/>
      <c r="CC115" s="90"/>
      <c r="CD115" s="129"/>
    </row>
    <row r="116" spans="55:82">
      <c r="BC116" s="124">
        <v>143</v>
      </c>
      <c r="BD116" s="125">
        <f t="shared" ca="1" si="117"/>
        <v>1</v>
      </c>
      <c r="BE116" s="126">
        <f t="shared" ca="1" si="118"/>
        <v>1</v>
      </c>
      <c r="BF116" s="90">
        <f t="shared" ca="1" si="115"/>
        <v>0</v>
      </c>
      <c r="BG116" s="90">
        <f t="shared" ca="1" si="111"/>
        <v>0</v>
      </c>
      <c r="BH116" s="90" t="str">
        <f t="shared" ca="1" si="72"/>
        <v/>
      </c>
      <c r="BI116" s="90" t="e">
        <f t="shared" ca="1" si="119"/>
        <v>#NUM!</v>
      </c>
      <c r="BJ116" s="90" t="str">
        <f t="shared" ca="1" si="112"/>
        <v/>
      </c>
      <c r="BK116" s="127">
        <f t="shared" ca="1" si="120"/>
        <v>0</v>
      </c>
      <c r="BL116" s="128" t="e">
        <f t="shared" ca="1" si="121"/>
        <v>#NUM!</v>
      </c>
      <c r="BM116" s="128" t="e">
        <f t="shared" ca="1" si="122"/>
        <v>#NUM!</v>
      </c>
      <c r="BN116" s="128" t="str">
        <f t="shared" ca="1" si="123"/>
        <v/>
      </c>
      <c r="BO116" s="128" t="str">
        <f t="shared" ca="1" si="73"/>
        <v/>
      </c>
      <c r="BP116" s="90">
        <f t="shared" ca="1" si="124"/>
        <v>0</v>
      </c>
      <c r="BQ116" s="90">
        <f t="shared" ca="1" si="116"/>
        <v>0</v>
      </c>
      <c r="BR116" s="90">
        <f t="shared" ca="1" si="113"/>
        <v>0</v>
      </c>
      <c r="BS116" s="90" t="str">
        <f t="shared" ca="1" si="45"/>
        <v/>
      </c>
      <c r="BT116" s="90" t="e">
        <f t="shared" ca="1" si="125"/>
        <v>#NUM!</v>
      </c>
      <c r="BU116" s="90" t="e">
        <f t="shared" ca="1" si="114"/>
        <v>#NUM!</v>
      </c>
      <c r="BV116" s="127">
        <f t="shared" ca="1" si="126"/>
        <v>0</v>
      </c>
      <c r="BW116" s="128" t="e">
        <f t="shared" ca="1" si="127"/>
        <v>#NUM!</v>
      </c>
      <c r="BX116" s="128" t="e">
        <f t="shared" ca="1" si="128"/>
        <v>#NUM!</v>
      </c>
      <c r="BY116" s="128" t="str">
        <f t="shared" ca="1" si="129"/>
        <v/>
      </c>
      <c r="BZ116" s="128" t="str">
        <f t="shared" ca="1" si="74"/>
        <v/>
      </c>
      <c r="CA116" s="90">
        <f t="shared" ca="1" si="130"/>
        <v>0</v>
      </c>
      <c r="CB116" s="90"/>
      <c r="CC116" s="90"/>
      <c r="CD116" s="129"/>
    </row>
    <row r="117" spans="55:82">
      <c r="BC117" s="124">
        <v>144</v>
      </c>
      <c r="BD117" s="125">
        <f t="shared" ca="1" si="117"/>
        <v>1</v>
      </c>
      <c r="BE117" s="126">
        <f t="shared" ca="1" si="118"/>
        <v>1</v>
      </c>
      <c r="BF117" s="90">
        <f t="shared" ca="1" si="115"/>
        <v>0</v>
      </c>
      <c r="BG117" s="90">
        <f t="shared" ca="1" si="111"/>
        <v>0</v>
      </c>
      <c r="BH117" s="90" t="str">
        <f t="shared" ca="1" si="72"/>
        <v/>
      </c>
      <c r="BI117" s="90" t="e">
        <f t="shared" ca="1" si="119"/>
        <v>#NUM!</v>
      </c>
      <c r="BJ117" s="90" t="str">
        <f t="shared" ca="1" si="112"/>
        <v/>
      </c>
      <c r="BK117" s="127">
        <f t="shared" ca="1" si="120"/>
        <v>0</v>
      </c>
      <c r="BL117" s="128" t="e">
        <f t="shared" ca="1" si="121"/>
        <v>#NUM!</v>
      </c>
      <c r="BM117" s="128" t="e">
        <f t="shared" ca="1" si="122"/>
        <v>#NUM!</v>
      </c>
      <c r="BN117" s="128" t="str">
        <f t="shared" ca="1" si="123"/>
        <v/>
      </c>
      <c r="BO117" s="128" t="str">
        <f t="shared" ca="1" si="73"/>
        <v/>
      </c>
      <c r="BP117" s="90">
        <f t="shared" ca="1" si="124"/>
        <v>0</v>
      </c>
      <c r="BQ117" s="90">
        <f t="shared" ca="1" si="116"/>
        <v>0</v>
      </c>
      <c r="BR117" s="90">
        <f t="shared" ca="1" si="113"/>
        <v>0</v>
      </c>
      <c r="BS117" s="90" t="str">
        <f t="shared" ca="1" si="45"/>
        <v/>
      </c>
      <c r="BT117" s="90" t="e">
        <f t="shared" ca="1" si="125"/>
        <v>#NUM!</v>
      </c>
      <c r="BU117" s="90" t="e">
        <f t="shared" ca="1" si="114"/>
        <v>#NUM!</v>
      </c>
      <c r="BV117" s="127">
        <f t="shared" ca="1" si="126"/>
        <v>0</v>
      </c>
      <c r="BW117" s="128" t="e">
        <f t="shared" ca="1" si="127"/>
        <v>#NUM!</v>
      </c>
      <c r="BX117" s="128" t="e">
        <f t="shared" ca="1" si="128"/>
        <v>#NUM!</v>
      </c>
      <c r="BY117" s="128" t="str">
        <f t="shared" ca="1" si="129"/>
        <v/>
      </c>
      <c r="BZ117" s="128" t="str">
        <f t="shared" ca="1" si="74"/>
        <v/>
      </c>
      <c r="CA117" s="90">
        <f t="shared" ca="1" si="130"/>
        <v>0</v>
      </c>
      <c r="CB117" s="90"/>
      <c r="CC117" s="90"/>
      <c r="CD117" s="129"/>
    </row>
    <row r="118" spans="55:82">
      <c r="BC118" s="124">
        <v>145</v>
      </c>
      <c r="BD118" s="125">
        <f t="shared" ca="1" si="117"/>
        <v>1</v>
      </c>
      <c r="BE118" s="126">
        <f t="shared" ca="1" si="118"/>
        <v>1</v>
      </c>
      <c r="BF118" s="90">
        <f t="shared" ca="1" si="115"/>
        <v>0</v>
      </c>
      <c r="BG118" s="90">
        <f t="shared" ca="1" si="111"/>
        <v>0</v>
      </c>
      <c r="BH118" s="90" t="str">
        <f t="shared" ca="1" si="72"/>
        <v/>
      </c>
      <c r="BI118" s="90" t="e">
        <f t="shared" ca="1" si="119"/>
        <v>#NUM!</v>
      </c>
      <c r="BJ118" s="90" t="str">
        <f t="shared" ca="1" si="112"/>
        <v/>
      </c>
      <c r="BK118" s="127">
        <f t="shared" ca="1" si="120"/>
        <v>0</v>
      </c>
      <c r="BL118" s="128" t="e">
        <f t="shared" ca="1" si="121"/>
        <v>#NUM!</v>
      </c>
      <c r="BM118" s="128" t="e">
        <f t="shared" ca="1" si="122"/>
        <v>#NUM!</v>
      </c>
      <c r="BN118" s="128" t="str">
        <f t="shared" ca="1" si="123"/>
        <v/>
      </c>
      <c r="BO118" s="128" t="str">
        <f t="shared" ca="1" si="73"/>
        <v/>
      </c>
      <c r="BP118" s="90">
        <f t="shared" ca="1" si="124"/>
        <v>0</v>
      </c>
      <c r="BQ118" s="90">
        <f t="shared" ca="1" si="116"/>
        <v>0</v>
      </c>
      <c r="BR118" s="90">
        <f t="shared" ca="1" si="113"/>
        <v>0</v>
      </c>
      <c r="BS118" s="90" t="str">
        <f t="shared" ca="1" si="45"/>
        <v/>
      </c>
      <c r="BT118" s="90" t="e">
        <f t="shared" ca="1" si="125"/>
        <v>#NUM!</v>
      </c>
      <c r="BU118" s="90" t="e">
        <f t="shared" ca="1" si="114"/>
        <v>#NUM!</v>
      </c>
      <c r="BV118" s="127">
        <f t="shared" ca="1" si="126"/>
        <v>0</v>
      </c>
      <c r="BW118" s="128" t="e">
        <f t="shared" ca="1" si="127"/>
        <v>#NUM!</v>
      </c>
      <c r="BX118" s="128" t="e">
        <f t="shared" ca="1" si="128"/>
        <v>#NUM!</v>
      </c>
      <c r="BY118" s="128" t="str">
        <f t="shared" ca="1" si="129"/>
        <v/>
      </c>
      <c r="BZ118" s="128" t="str">
        <f t="shared" ca="1" si="74"/>
        <v/>
      </c>
      <c r="CA118" s="90">
        <f t="shared" ca="1" si="130"/>
        <v>0</v>
      </c>
      <c r="CB118" s="90"/>
      <c r="CC118" s="90"/>
      <c r="CD118" s="129"/>
    </row>
    <row r="119" spans="55:82">
      <c r="BC119" s="124">
        <v>146</v>
      </c>
      <c r="BD119" s="125">
        <f t="shared" ca="1" si="117"/>
        <v>1</v>
      </c>
      <c r="BE119" s="126">
        <f t="shared" ca="1" si="118"/>
        <v>1</v>
      </c>
      <c r="BF119" s="90">
        <f t="shared" ca="1" si="115"/>
        <v>0</v>
      </c>
      <c r="BG119" s="90">
        <f t="shared" ca="1" si="111"/>
        <v>0</v>
      </c>
      <c r="BH119" s="90" t="str">
        <f t="shared" ca="1" si="72"/>
        <v/>
      </c>
      <c r="BI119" s="90" t="e">
        <f t="shared" ca="1" si="119"/>
        <v>#NUM!</v>
      </c>
      <c r="BJ119" s="90" t="str">
        <f t="shared" ca="1" si="112"/>
        <v/>
      </c>
      <c r="BK119" s="127">
        <f t="shared" ca="1" si="120"/>
        <v>0</v>
      </c>
      <c r="BL119" s="128" t="e">
        <f t="shared" ca="1" si="121"/>
        <v>#NUM!</v>
      </c>
      <c r="BM119" s="128" t="e">
        <f t="shared" ca="1" si="122"/>
        <v>#NUM!</v>
      </c>
      <c r="BN119" s="128" t="str">
        <f t="shared" ca="1" si="123"/>
        <v/>
      </c>
      <c r="BO119" s="128" t="str">
        <f t="shared" ca="1" si="73"/>
        <v/>
      </c>
      <c r="BP119" s="90">
        <f t="shared" ca="1" si="124"/>
        <v>0</v>
      </c>
      <c r="BQ119" s="90">
        <f t="shared" ca="1" si="116"/>
        <v>0</v>
      </c>
      <c r="BR119" s="90">
        <f t="shared" ca="1" si="113"/>
        <v>0</v>
      </c>
      <c r="BS119" s="90" t="str">
        <f t="shared" ca="1" si="45"/>
        <v/>
      </c>
      <c r="BT119" s="90" t="e">
        <f t="shared" ca="1" si="125"/>
        <v>#NUM!</v>
      </c>
      <c r="BU119" s="90" t="e">
        <f t="shared" ca="1" si="114"/>
        <v>#NUM!</v>
      </c>
      <c r="BV119" s="127">
        <f t="shared" ca="1" si="126"/>
        <v>0</v>
      </c>
      <c r="BW119" s="128" t="e">
        <f t="shared" ca="1" si="127"/>
        <v>#NUM!</v>
      </c>
      <c r="BX119" s="128" t="e">
        <f t="shared" ca="1" si="128"/>
        <v>#NUM!</v>
      </c>
      <c r="BY119" s="128" t="str">
        <f t="shared" ca="1" si="129"/>
        <v/>
      </c>
      <c r="BZ119" s="128" t="str">
        <f t="shared" ca="1" si="74"/>
        <v/>
      </c>
      <c r="CA119" s="90">
        <f t="shared" ca="1" si="130"/>
        <v>0</v>
      </c>
      <c r="CB119" s="90"/>
      <c r="CC119" s="90"/>
      <c r="CD119" s="129"/>
    </row>
    <row r="120" spans="55:82">
      <c r="BC120" s="124">
        <v>147</v>
      </c>
      <c r="BD120" s="125">
        <f t="shared" ca="1" si="117"/>
        <v>1</v>
      </c>
      <c r="BE120" s="126">
        <f t="shared" ca="1" si="118"/>
        <v>1</v>
      </c>
      <c r="BF120" s="90">
        <f t="shared" ca="1" si="115"/>
        <v>0</v>
      </c>
      <c r="BG120" s="90">
        <f t="shared" ca="1" si="111"/>
        <v>0</v>
      </c>
      <c r="BH120" s="90" t="str">
        <f t="shared" ca="1" si="72"/>
        <v/>
      </c>
      <c r="BI120" s="90" t="e">
        <f t="shared" ca="1" si="119"/>
        <v>#NUM!</v>
      </c>
      <c r="BJ120" s="90" t="str">
        <f t="shared" ca="1" si="112"/>
        <v/>
      </c>
      <c r="BK120" s="127">
        <f t="shared" ca="1" si="120"/>
        <v>0</v>
      </c>
      <c r="BL120" s="128" t="e">
        <f t="shared" ca="1" si="121"/>
        <v>#NUM!</v>
      </c>
      <c r="BM120" s="128" t="e">
        <f t="shared" ca="1" si="122"/>
        <v>#NUM!</v>
      </c>
      <c r="BN120" s="128" t="str">
        <f t="shared" ca="1" si="123"/>
        <v/>
      </c>
      <c r="BO120" s="128" t="str">
        <f t="shared" ca="1" si="73"/>
        <v/>
      </c>
      <c r="BP120" s="90">
        <f t="shared" ca="1" si="124"/>
        <v>0</v>
      </c>
      <c r="BQ120" s="90">
        <f t="shared" ca="1" si="116"/>
        <v>0</v>
      </c>
      <c r="BR120" s="90">
        <f t="shared" ca="1" si="113"/>
        <v>0</v>
      </c>
      <c r="BS120" s="90" t="str">
        <f t="shared" ca="1" si="45"/>
        <v/>
      </c>
      <c r="BT120" s="90" t="e">
        <f t="shared" ca="1" si="125"/>
        <v>#NUM!</v>
      </c>
      <c r="BU120" s="90" t="e">
        <f t="shared" ca="1" si="114"/>
        <v>#NUM!</v>
      </c>
      <c r="BV120" s="127">
        <f t="shared" ca="1" si="126"/>
        <v>0</v>
      </c>
      <c r="BW120" s="128" t="e">
        <f t="shared" ca="1" si="127"/>
        <v>#NUM!</v>
      </c>
      <c r="BX120" s="128" t="e">
        <f t="shared" ca="1" si="128"/>
        <v>#NUM!</v>
      </c>
      <c r="BY120" s="128" t="str">
        <f t="shared" ca="1" si="129"/>
        <v/>
      </c>
      <c r="BZ120" s="128" t="str">
        <f t="shared" ca="1" si="74"/>
        <v/>
      </c>
      <c r="CA120" s="90">
        <f t="shared" ca="1" si="130"/>
        <v>0</v>
      </c>
      <c r="CB120" s="90"/>
      <c r="CC120" s="90"/>
      <c r="CD120" s="129"/>
    </row>
    <row r="121" spans="55:82">
      <c r="BC121" s="124">
        <v>148</v>
      </c>
      <c r="BD121" s="125">
        <f t="shared" ca="1" si="117"/>
        <v>1</v>
      </c>
      <c r="BE121" s="126">
        <f t="shared" ca="1" si="118"/>
        <v>1</v>
      </c>
      <c r="BF121" s="90">
        <f t="shared" ca="1" si="115"/>
        <v>0</v>
      </c>
      <c r="BG121" s="90">
        <f t="shared" ca="1" si="111"/>
        <v>0</v>
      </c>
      <c r="BH121" s="90" t="str">
        <f t="shared" ca="1" si="72"/>
        <v/>
      </c>
      <c r="BI121" s="90" t="e">
        <f t="shared" ca="1" si="119"/>
        <v>#NUM!</v>
      </c>
      <c r="BJ121" s="90" t="str">
        <f t="shared" ca="1" si="112"/>
        <v/>
      </c>
      <c r="BK121" s="127">
        <f t="shared" ca="1" si="120"/>
        <v>0</v>
      </c>
      <c r="BL121" s="128" t="e">
        <f t="shared" ca="1" si="121"/>
        <v>#NUM!</v>
      </c>
      <c r="BM121" s="128" t="e">
        <f t="shared" ca="1" si="122"/>
        <v>#NUM!</v>
      </c>
      <c r="BN121" s="128" t="str">
        <f t="shared" ca="1" si="123"/>
        <v/>
      </c>
      <c r="BO121" s="128" t="str">
        <f t="shared" ca="1" si="73"/>
        <v/>
      </c>
      <c r="BP121" s="90">
        <f t="shared" ca="1" si="124"/>
        <v>0</v>
      </c>
      <c r="BQ121" s="90">
        <f t="shared" ca="1" si="116"/>
        <v>0</v>
      </c>
      <c r="BR121" s="90">
        <f t="shared" ca="1" si="113"/>
        <v>0</v>
      </c>
      <c r="BS121" s="90" t="str">
        <f t="shared" ca="1" si="45"/>
        <v/>
      </c>
      <c r="BT121" s="90" t="e">
        <f t="shared" ca="1" si="125"/>
        <v>#NUM!</v>
      </c>
      <c r="BU121" s="90" t="e">
        <f t="shared" ca="1" si="114"/>
        <v>#NUM!</v>
      </c>
      <c r="BV121" s="127">
        <f t="shared" ca="1" si="126"/>
        <v>0</v>
      </c>
      <c r="BW121" s="128" t="e">
        <f t="shared" ca="1" si="127"/>
        <v>#NUM!</v>
      </c>
      <c r="BX121" s="128" t="e">
        <f t="shared" ca="1" si="128"/>
        <v>#NUM!</v>
      </c>
      <c r="BY121" s="128" t="str">
        <f t="shared" ca="1" si="129"/>
        <v/>
      </c>
      <c r="BZ121" s="128" t="str">
        <f t="shared" ca="1" si="74"/>
        <v/>
      </c>
      <c r="CA121" s="90">
        <f t="shared" ca="1" si="130"/>
        <v>0</v>
      </c>
      <c r="CB121" s="90"/>
      <c r="CC121" s="90"/>
      <c r="CD121" s="129"/>
    </row>
    <row r="122" spans="55:82">
      <c r="BC122" s="124">
        <v>149</v>
      </c>
      <c r="BD122" s="125">
        <f t="shared" ca="1" si="117"/>
        <v>1</v>
      </c>
      <c r="BE122" s="126">
        <f t="shared" ca="1" si="118"/>
        <v>1</v>
      </c>
      <c r="BF122" s="90">
        <f t="shared" ca="1" si="115"/>
        <v>0</v>
      </c>
      <c r="BG122" s="90">
        <f t="shared" ca="1" si="111"/>
        <v>0</v>
      </c>
      <c r="BH122" s="90" t="str">
        <f t="shared" ca="1" si="72"/>
        <v/>
      </c>
      <c r="BI122" s="90" t="e">
        <f t="shared" ca="1" si="119"/>
        <v>#NUM!</v>
      </c>
      <c r="BJ122" s="90" t="str">
        <f t="shared" ca="1" si="112"/>
        <v/>
      </c>
      <c r="BK122" s="127">
        <f t="shared" ca="1" si="120"/>
        <v>0</v>
      </c>
      <c r="BL122" s="128" t="e">
        <f t="shared" ca="1" si="121"/>
        <v>#NUM!</v>
      </c>
      <c r="BM122" s="128" t="e">
        <f t="shared" ca="1" si="122"/>
        <v>#NUM!</v>
      </c>
      <c r="BN122" s="128" t="str">
        <f t="shared" ca="1" si="123"/>
        <v/>
      </c>
      <c r="BO122" s="128" t="str">
        <f t="shared" ca="1" si="73"/>
        <v/>
      </c>
      <c r="BP122" s="90">
        <f t="shared" ca="1" si="124"/>
        <v>0</v>
      </c>
      <c r="BQ122" s="90">
        <f t="shared" ca="1" si="116"/>
        <v>0</v>
      </c>
      <c r="BR122" s="90">
        <f t="shared" ca="1" si="113"/>
        <v>0</v>
      </c>
      <c r="BS122" s="90" t="str">
        <f t="shared" ca="1" si="45"/>
        <v/>
      </c>
      <c r="BT122" s="90" t="e">
        <f t="shared" ca="1" si="125"/>
        <v>#NUM!</v>
      </c>
      <c r="BU122" s="90" t="e">
        <f t="shared" ca="1" si="114"/>
        <v>#NUM!</v>
      </c>
      <c r="BV122" s="127">
        <f t="shared" ca="1" si="126"/>
        <v>0</v>
      </c>
      <c r="BW122" s="128" t="e">
        <f t="shared" ca="1" si="127"/>
        <v>#NUM!</v>
      </c>
      <c r="BX122" s="128" t="e">
        <f t="shared" ca="1" si="128"/>
        <v>#NUM!</v>
      </c>
      <c r="BY122" s="128" t="str">
        <f t="shared" ca="1" si="129"/>
        <v/>
      </c>
      <c r="BZ122" s="128" t="str">
        <f t="shared" ca="1" si="74"/>
        <v/>
      </c>
      <c r="CA122" s="90">
        <f t="shared" ca="1" si="130"/>
        <v>0</v>
      </c>
      <c r="CB122" s="90"/>
      <c r="CC122" s="90"/>
      <c r="CD122" s="129"/>
    </row>
    <row r="123" spans="55:82">
      <c r="BC123" s="124">
        <v>150</v>
      </c>
      <c r="BD123" s="125">
        <f t="shared" ca="1" si="117"/>
        <v>1</v>
      </c>
      <c r="BE123" s="126">
        <f t="shared" ca="1" si="118"/>
        <v>1</v>
      </c>
      <c r="BF123" s="90">
        <f t="shared" ca="1" si="115"/>
        <v>0</v>
      </c>
      <c r="BG123" s="90">
        <f t="shared" ca="1" si="111"/>
        <v>0</v>
      </c>
      <c r="BH123" s="90" t="str">
        <f t="shared" ca="1" si="72"/>
        <v/>
      </c>
      <c r="BI123" s="90" t="e">
        <f t="shared" ca="1" si="119"/>
        <v>#NUM!</v>
      </c>
      <c r="BJ123" s="90" t="str">
        <f t="shared" ca="1" si="112"/>
        <v/>
      </c>
      <c r="BK123" s="127">
        <f t="shared" ca="1" si="120"/>
        <v>0</v>
      </c>
      <c r="BL123" s="128" t="e">
        <f t="shared" ca="1" si="121"/>
        <v>#NUM!</v>
      </c>
      <c r="BM123" s="128" t="e">
        <f t="shared" ca="1" si="122"/>
        <v>#NUM!</v>
      </c>
      <c r="BN123" s="128" t="str">
        <f t="shared" ca="1" si="123"/>
        <v/>
      </c>
      <c r="BO123" s="128" t="str">
        <f t="shared" ca="1" si="73"/>
        <v/>
      </c>
      <c r="BP123" s="90">
        <f t="shared" ca="1" si="124"/>
        <v>0</v>
      </c>
      <c r="BQ123" s="90">
        <f t="shared" ca="1" si="116"/>
        <v>0</v>
      </c>
      <c r="BR123" s="90">
        <f t="shared" ca="1" si="113"/>
        <v>0</v>
      </c>
      <c r="BS123" s="90" t="str">
        <f t="shared" ca="1" si="45"/>
        <v/>
      </c>
      <c r="BT123" s="90" t="e">
        <f t="shared" ca="1" si="125"/>
        <v>#NUM!</v>
      </c>
      <c r="BU123" s="90" t="e">
        <f t="shared" ca="1" si="114"/>
        <v>#NUM!</v>
      </c>
      <c r="BV123" s="127">
        <f t="shared" ca="1" si="126"/>
        <v>0</v>
      </c>
      <c r="BW123" s="128" t="e">
        <f t="shared" ca="1" si="127"/>
        <v>#NUM!</v>
      </c>
      <c r="BX123" s="128" t="e">
        <f t="shared" ca="1" si="128"/>
        <v>#NUM!</v>
      </c>
      <c r="BY123" s="128" t="str">
        <f t="shared" ca="1" si="129"/>
        <v/>
      </c>
      <c r="BZ123" s="128" t="str">
        <f t="shared" ca="1" si="74"/>
        <v/>
      </c>
      <c r="CA123" s="90">
        <f t="shared" ca="1" si="130"/>
        <v>0</v>
      </c>
      <c r="CB123" s="90"/>
      <c r="CC123" s="90"/>
      <c r="CD123" s="129"/>
    </row>
    <row r="124" spans="55:82">
      <c r="BC124" s="124">
        <v>151</v>
      </c>
      <c r="BD124" s="125">
        <f t="shared" ca="1" si="117"/>
        <v>1</v>
      </c>
      <c r="BE124" s="126">
        <f t="shared" ca="1" si="118"/>
        <v>1</v>
      </c>
      <c r="BF124" s="90">
        <f t="shared" ca="1" si="115"/>
        <v>0</v>
      </c>
      <c r="BG124" s="90">
        <f t="shared" ca="1" si="111"/>
        <v>0</v>
      </c>
      <c r="BH124" s="90" t="str">
        <f t="shared" ca="1" si="72"/>
        <v/>
      </c>
      <c r="BI124" s="90" t="e">
        <f t="shared" ca="1" si="119"/>
        <v>#NUM!</v>
      </c>
      <c r="BJ124" s="90" t="str">
        <f t="shared" ca="1" si="112"/>
        <v/>
      </c>
      <c r="BK124" s="127">
        <f t="shared" ca="1" si="120"/>
        <v>0</v>
      </c>
      <c r="BL124" s="128" t="e">
        <f t="shared" ca="1" si="121"/>
        <v>#NUM!</v>
      </c>
      <c r="BM124" s="128" t="e">
        <f t="shared" ca="1" si="122"/>
        <v>#NUM!</v>
      </c>
      <c r="BN124" s="128" t="str">
        <f t="shared" ca="1" si="123"/>
        <v/>
      </c>
      <c r="BO124" s="128" t="str">
        <f t="shared" ca="1" si="73"/>
        <v/>
      </c>
      <c r="BP124" s="90">
        <f t="shared" ca="1" si="124"/>
        <v>0</v>
      </c>
      <c r="BQ124" s="90">
        <f t="shared" ca="1" si="116"/>
        <v>0</v>
      </c>
      <c r="BR124" s="90">
        <f t="shared" ca="1" si="113"/>
        <v>0</v>
      </c>
      <c r="BS124" s="90" t="str">
        <f t="shared" ca="1" si="45"/>
        <v/>
      </c>
      <c r="BT124" s="90" t="e">
        <f t="shared" ca="1" si="125"/>
        <v>#NUM!</v>
      </c>
      <c r="BU124" s="90" t="e">
        <f t="shared" ca="1" si="114"/>
        <v>#NUM!</v>
      </c>
      <c r="BV124" s="127">
        <f t="shared" ca="1" si="126"/>
        <v>0</v>
      </c>
      <c r="BW124" s="128" t="e">
        <f t="shared" ca="1" si="127"/>
        <v>#NUM!</v>
      </c>
      <c r="BX124" s="128" t="e">
        <f t="shared" ca="1" si="128"/>
        <v>#NUM!</v>
      </c>
      <c r="BY124" s="128" t="str">
        <f t="shared" ca="1" si="129"/>
        <v/>
      </c>
      <c r="BZ124" s="128" t="str">
        <f t="shared" ca="1" si="74"/>
        <v/>
      </c>
      <c r="CA124" s="90">
        <f t="shared" ca="1" si="130"/>
        <v>0</v>
      </c>
      <c r="CB124" s="90"/>
      <c r="CC124" s="90"/>
      <c r="CD124" s="129"/>
    </row>
    <row r="125" spans="55:82">
      <c r="BC125" s="124">
        <v>152</v>
      </c>
      <c r="BD125" s="125">
        <f t="shared" ca="1" si="117"/>
        <v>1</v>
      </c>
      <c r="BE125" s="126">
        <f t="shared" ca="1" si="118"/>
        <v>1</v>
      </c>
      <c r="BF125" s="90">
        <f t="shared" ca="1" si="115"/>
        <v>0</v>
      </c>
      <c r="BG125" s="90">
        <f t="shared" ca="1" si="111"/>
        <v>0</v>
      </c>
      <c r="BH125" s="90" t="str">
        <f t="shared" ca="1" si="72"/>
        <v/>
      </c>
      <c r="BI125" s="90" t="e">
        <f t="shared" ca="1" si="119"/>
        <v>#NUM!</v>
      </c>
      <c r="BJ125" s="90" t="str">
        <f t="shared" ca="1" si="112"/>
        <v/>
      </c>
      <c r="BK125" s="127">
        <f t="shared" ca="1" si="120"/>
        <v>0</v>
      </c>
      <c r="BL125" s="128" t="e">
        <f t="shared" ca="1" si="121"/>
        <v>#NUM!</v>
      </c>
      <c r="BM125" s="128" t="e">
        <f t="shared" ca="1" si="122"/>
        <v>#NUM!</v>
      </c>
      <c r="BN125" s="128" t="str">
        <f t="shared" ca="1" si="123"/>
        <v/>
      </c>
      <c r="BO125" s="128" t="str">
        <f t="shared" ca="1" si="73"/>
        <v/>
      </c>
      <c r="BP125" s="90">
        <f t="shared" ca="1" si="124"/>
        <v>0</v>
      </c>
      <c r="BQ125" s="90">
        <f t="shared" ca="1" si="116"/>
        <v>0</v>
      </c>
      <c r="BR125" s="90">
        <f t="shared" ca="1" si="113"/>
        <v>0</v>
      </c>
      <c r="BS125" s="90" t="str">
        <f t="shared" ca="1" si="45"/>
        <v/>
      </c>
      <c r="BT125" s="90" t="e">
        <f t="shared" ca="1" si="125"/>
        <v>#NUM!</v>
      </c>
      <c r="BU125" s="90" t="e">
        <f t="shared" ca="1" si="114"/>
        <v>#NUM!</v>
      </c>
      <c r="BV125" s="127">
        <f t="shared" ca="1" si="126"/>
        <v>0</v>
      </c>
      <c r="BW125" s="128" t="e">
        <f t="shared" ca="1" si="127"/>
        <v>#NUM!</v>
      </c>
      <c r="BX125" s="128" t="e">
        <f t="shared" ca="1" si="128"/>
        <v>#NUM!</v>
      </c>
      <c r="BY125" s="128" t="str">
        <f t="shared" ca="1" si="129"/>
        <v/>
      </c>
      <c r="BZ125" s="128" t="str">
        <f t="shared" ca="1" si="74"/>
        <v/>
      </c>
      <c r="CA125" s="90">
        <f t="shared" ca="1" si="130"/>
        <v>0</v>
      </c>
      <c r="CB125" s="90"/>
      <c r="CC125" s="90"/>
      <c r="CD125" s="129"/>
    </row>
    <row r="126" spans="55:82">
      <c r="BC126" s="124">
        <v>153</v>
      </c>
      <c r="BD126" s="125">
        <f t="shared" ca="1" si="117"/>
        <v>1</v>
      </c>
      <c r="BE126" s="126">
        <f t="shared" ca="1" si="118"/>
        <v>1</v>
      </c>
      <c r="BF126" s="90">
        <f t="shared" ca="1" si="115"/>
        <v>0</v>
      </c>
      <c r="BG126" s="90">
        <f t="shared" ca="1" si="111"/>
        <v>0</v>
      </c>
      <c r="BH126" s="90" t="str">
        <f t="shared" ca="1" si="72"/>
        <v/>
      </c>
      <c r="BI126" s="90" t="e">
        <f t="shared" ca="1" si="119"/>
        <v>#NUM!</v>
      </c>
      <c r="BJ126" s="90" t="str">
        <f t="shared" ca="1" si="112"/>
        <v/>
      </c>
      <c r="BK126" s="127">
        <f t="shared" ca="1" si="120"/>
        <v>0</v>
      </c>
      <c r="BL126" s="128" t="e">
        <f t="shared" ca="1" si="121"/>
        <v>#NUM!</v>
      </c>
      <c r="BM126" s="128" t="e">
        <f t="shared" ca="1" si="122"/>
        <v>#NUM!</v>
      </c>
      <c r="BN126" s="128" t="str">
        <f t="shared" ca="1" si="123"/>
        <v/>
      </c>
      <c r="BO126" s="128" t="str">
        <f t="shared" ca="1" si="73"/>
        <v/>
      </c>
      <c r="BP126" s="90">
        <f t="shared" ca="1" si="124"/>
        <v>0</v>
      </c>
      <c r="BQ126" s="90">
        <f t="shared" ca="1" si="116"/>
        <v>0</v>
      </c>
      <c r="BR126" s="90">
        <f t="shared" ca="1" si="113"/>
        <v>0</v>
      </c>
      <c r="BS126" s="90" t="str">
        <f t="shared" ca="1" si="45"/>
        <v/>
      </c>
      <c r="BT126" s="90" t="e">
        <f t="shared" ca="1" si="125"/>
        <v>#NUM!</v>
      </c>
      <c r="BU126" s="90" t="e">
        <f t="shared" ca="1" si="114"/>
        <v>#NUM!</v>
      </c>
      <c r="BV126" s="127">
        <f t="shared" ca="1" si="126"/>
        <v>0</v>
      </c>
      <c r="BW126" s="128" t="e">
        <f t="shared" ca="1" si="127"/>
        <v>#NUM!</v>
      </c>
      <c r="BX126" s="128" t="e">
        <f t="shared" ca="1" si="128"/>
        <v>#NUM!</v>
      </c>
      <c r="BY126" s="128" t="str">
        <f t="shared" ca="1" si="129"/>
        <v/>
      </c>
      <c r="BZ126" s="128" t="str">
        <f t="shared" ca="1" si="74"/>
        <v/>
      </c>
      <c r="CA126" s="90">
        <f t="shared" ca="1" si="130"/>
        <v>0</v>
      </c>
      <c r="CB126" s="90"/>
      <c r="CC126" s="90"/>
      <c r="CD126" s="129"/>
    </row>
    <row r="127" spans="55:82">
      <c r="BC127" s="124">
        <v>154</v>
      </c>
      <c r="BD127" s="125">
        <f t="shared" ca="1" si="117"/>
        <v>1</v>
      </c>
      <c r="BE127" s="126">
        <f t="shared" ca="1" si="118"/>
        <v>1</v>
      </c>
      <c r="BF127" s="90">
        <f t="shared" ca="1" si="115"/>
        <v>0</v>
      </c>
      <c r="BG127" s="90">
        <f t="shared" ca="1" si="111"/>
        <v>0</v>
      </c>
      <c r="BH127" s="90" t="str">
        <f t="shared" ca="1" si="72"/>
        <v/>
      </c>
      <c r="BI127" s="90" t="e">
        <f t="shared" ca="1" si="119"/>
        <v>#NUM!</v>
      </c>
      <c r="BJ127" s="90" t="str">
        <f t="shared" ca="1" si="112"/>
        <v/>
      </c>
      <c r="BK127" s="127">
        <f t="shared" ca="1" si="120"/>
        <v>0</v>
      </c>
      <c r="BL127" s="128" t="e">
        <f t="shared" ca="1" si="121"/>
        <v>#NUM!</v>
      </c>
      <c r="BM127" s="128" t="e">
        <f t="shared" ca="1" si="122"/>
        <v>#NUM!</v>
      </c>
      <c r="BN127" s="128" t="str">
        <f t="shared" ca="1" si="123"/>
        <v/>
      </c>
      <c r="BO127" s="128" t="str">
        <f t="shared" ca="1" si="73"/>
        <v/>
      </c>
      <c r="BP127" s="90">
        <f t="shared" ca="1" si="124"/>
        <v>0</v>
      </c>
      <c r="BQ127" s="90">
        <f t="shared" ca="1" si="116"/>
        <v>0</v>
      </c>
      <c r="BR127" s="90">
        <f t="shared" ca="1" si="113"/>
        <v>0</v>
      </c>
      <c r="BS127" s="90" t="str">
        <f t="shared" ca="1" si="45"/>
        <v/>
      </c>
      <c r="BT127" s="90" t="e">
        <f t="shared" ca="1" si="125"/>
        <v>#NUM!</v>
      </c>
      <c r="BU127" s="90" t="e">
        <f t="shared" ca="1" si="114"/>
        <v>#NUM!</v>
      </c>
      <c r="BV127" s="127">
        <f t="shared" ca="1" si="126"/>
        <v>0</v>
      </c>
      <c r="BW127" s="128" t="e">
        <f t="shared" ca="1" si="127"/>
        <v>#NUM!</v>
      </c>
      <c r="BX127" s="128" t="e">
        <f t="shared" ca="1" si="128"/>
        <v>#NUM!</v>
      </c>
      <c r="BY127" s="128" t="str">
        <f t="shared" ca="1" si="129"/>
        <v/>
      </c>
      <c r="BZ127" s="128" t="str">
        <f t="shared" ca="1" si="74"/>
        <v/>
      </c>
      <c r="CA127" s="90">
        <f t="shared" ca="1" si="130"/>
        <v>0</v>
      </c>
      <c r="CB127" s="90"/>
      <c r="CC127" s="90"/>
      <c r="CD127" s="129"/>
    </row>
    <row r="128" spans="55:82">
      <c r="BC128" s="124">
        <v>155</v>
      </c>
      <c r="BD128" s="125">
        <f t="shared" ca="1" si="117"/>
        <v>1</v>
      </c>
      <c r="BE128" s="126">
        <f t="shared" ca="1" si="118"/>
        <v>1</v>
      </c>
      <c r="BF128" s="90">
        <f t="shared" ca="1" si="115"/>
        <v>0</v>
      </c>
      <c r="BG128" s="90">
        <f t="shared" ca="1" si="111"/>
        <v>0</v>
      </c>
      <c r="BH128" s="90" t="str">
        <f t="shared" ca="1" si="72"/>
        <v/>
      </c>
      <c r="BI128" s="90" t="e">
        <f t="shared" ca="1" si="119"/>
        <v>#NUM!</v>
      </c>
      <c r="BJ128" s="90" t="str">
        <f t="shared" ca="1" si="112"/>
        <v/>
      </c>
      <c r="BK128" s="127">
        <f t="shared" ca="1" si="120"/>
        <v>0</v>
      </c>
      <c r="BL128" s="128" t="e">
        <f t="shared" ca="1" si="121"/>
        <v>#NUM!</v>
      </c>
      <c r="BM128" s="128" t="e">
        <f t="shared" ca="1" si="122"/>
        <v>#NUM!</v>
      </c>
      <c r="BN128" s="128" t="str">
        <f t="shared" ca="1" si="123"/>
        <v/>
      </c>
      <c r="BO128" s="128" t="str">
        <f t="shared" ca="1" si="73"/>
        <v/>
      </c>
      <c r="BP128" s="90">
        <f t="shared" ca="1" si="124"/>
        <v>0</v>
      </c>
      <c r="BQ128" s="90">
        <f t="shared" ca="1" si="116"/>
        <v>0</v>
      </c>
      <c r="BR128" s="90">
        <f t="shared" ca="1" si="113"/>
        <v>0</v>
      </c>
      <c r="BS128" s="90" t="str">
        <f t="shared" ref="BS128:BS191" ca="1" si="131">IF(BR128=0,"",$BC128)</f>
        <v/>
      </c>
      <c r="BT128" s="90" t="e">
        <f t="shared" ca="1" si="125"/>
        <v>#NUM!</v>
      </c>
      <c r="BU128" s="90" t="e">
        <f t="shared" ca="1" si="114"/>
        <v>#NUM!</v>
      </c>
      <c r="BV128" s="127">
        <f t="shared" ca="1" si="126"/>
        <v>0</v>
      </c>
      <c r="BW128" s="128" t="e">
        <f t="shared" ca="1" si="127"/>
        <v>#NUM!</v>
      </c>
      <c r="BX128" s="128" t="e">
        <f t="shared" ca="1" si="128"/>
        <v>#NUM!</v>
      </c>
      <c r="BY128" s="128" t="str">
        <f t="shared" ca="1" si="129"/>
        <v/>
      </c>
      <c r="BZ128" s="128" t="str">
        <f t="shared" ca="1" si="74"/>
        <v/>
      </c>
      <c r="CA128" s="90">
        <f t="shared" ca="1" si="130"/>
        <v>0</v>
      </c>
      <c r="CB128" s="90"/>
      <c r="CC128" s="90"/>
      <c r="CD128" s="129"/>
    </row>
    <row r="129" spans="55:82">
      <c r="BC129" s="124">
        <v>156</v>
      </c>
      <c r="BD129" s="125">
        <f t="shared" ca="1" si="117"/>
        <v>1</v>
      </c>
      <c r="BE129" s="126">
        <f t="shared" ca="1" si="118"/>
        <v>1</v>
      </c>
      <c r="BF129" s="90">
        <f t="shared" ca="1" si="115"/>
        <v>0</v>
      </c>
      <c r="BG129" s="90">
        <f t="shared" ca="1" si="111"/>
        <v>0</v>
      </c>
      <c r="BH129" s="90" t="str">
        <f t="shared" ref="BH129:BH192" ca="1" si="132">IF(BG129=0,"",$BC129)</f>
        <v/>
      </c>
      <c r="BI129" s="90" t="e">
        <f t="shared" ca="1" si="119"/>
        <v>#NUM!</v>
      </c>
      <c r="BJ129" s="90" t="str">
        <f t="shared" ca="1" si="112"/>
        <v/>
      </c>
      <c r="BK129" s="127">
        <f t="shared" ca="1" si="120"/>
        <v>0</v>
      </c>
      <c r="BL129" s="128" t="e">
        <f t="shared" ca="1" si="121"/>
        <v>#NUM!</v>
      </c>
      <c r="BM129" s="128" t="e">
        <f t="shared" ca="1" si="122"/>
        <v>#NUM!</v>
      </c>
      <c r="BN129" s="128" t="str">
        <f t="shared" ca="1" si="123"/>
        <v/>
      </c>
      <c r="BO129" s="128" t="str">
        <f t="shared" ref="BO129:BO192" ca="1" si="133">IFERROR(BN129+BP129-1,"")</f>
        <v/>
      </c>
      <c r="BP129" s="90">
        <f t="shared" ca="1" si="124"/>
        <v>0</v>
      </c>
      <c r="BQ129" s="90">
        <f t="shared" ca="1" si="116"/>
        <v>0</v>
      </c>
      <c r="BR129" s="90">
        <f t="shared" ca="1" si="113"/>
        <v>0</v>
      </c>
      <c r="BS129" s="90" t="str">
        <f t="shared" ca="1" si="131"/>
        <v/>
      </c>
      <c r="BT129" s="90" t="e">
        <f t="shared" ca="1" si="125"/>
        <v>#NUM!</v>
      </c>
      <c r="BU129" s="90" t="e">
        <f t="shared" ca="1" si="114"/>
        <v>#NUM!</v>
      </c>
      <c r="BV129" s="127">
        <f t="shared" ca="1" si="126"/>
        <v>0</v>
      </c>
      <c r="BW129" s="128" t="e">
        <f t="shared" ca="1" si="127"/>
        <v>#NUM!</v>
      </c>
      <c r="BX129" s="128" t="e">
        <f t="shared" ca="1" si="128"/>
        <v>#NUM!</v>
      </c>
      <c r="BY129" s="128" t="str">
        <f t="shared" ca="1" si="129"/>
        <v/>
      </c>
      <c r="BZ129" s="128" t="str">
        <f t="shared" ref="BZ129:BZ192" ca="1" si="134">IFERROR(BY129+CA129-1,"")</f>
        <v/>
      </c>
      <c r="CA129" s="90">
        <f t="shared" ca="1" si="130"/>
        <v>0</v>
      </c>
      <c r="CB129" s="90"/>
      <c r="CC129" s="90"/>
      <c r="CD129" s="129"/>
    </row>
    <row r="130" spans="55:82">
      <c r="BC130" s="124">
        <v>157</v>
      </c>
      <c r="BD130" s="125">
        <f t="shared" ca="1" si="117"/>
        <v>1</v>
      </c>
      <c r="BE130" s="126">
        <f t="shared" ca="1" si="118"/>
        <v>1</v>
      </c>
      <c r="BF130" s="90">
        <f t="shared" ca="1" si="115"/>
        <v>0</v>
      </c>
      <c r="BG130" s="90">
        <f t="shared" ca="1" si="111"/>
        <v>0</v>
      </c>
      <c r="BH130" s="90" t="str">
        <f t="shared" ca="1" si="132"/>
        <v/>
      </c>
      <c r="BI130" s="90" t="e">
        <f t="shared" ca="1" si="119"/>
        <v>#NUM!</v>
      </c>
      <c r="BJ130" s="90" t="str">
        <f t="shared" ca="1" si="112"/>
        <v/>
      </c>
      <c r="BK130" s="127">
        <f t="shared" ca="1" si="120"/>
        <v>0</v>
      </c>
      <c r="BL130" s="128" t="e">
        <f t="shared" ca="1" si="121"/>
        <v>#NUM!</v>
      </c>
      <c r="BM130" s="128" t="e">
        <f t="shared" ca="1" si="122"/>
        <v>#NUM!</v>
      </c>
      <c r="BN130" s="128" t="str">
        <f t="shared" ca="1" si="123"/>
        <v/>
      </c>
      <c r="BO130" s="128" t="str">
        <f t="shared" ca="1" si="133"/>
        <v/>
      </c>
      <c r="BP130" s="90">
        <f t="shared" ca="1" si="124"/>
        <v>0</v>
      </c>
      <c r="BQ130" s="90">
        <f t="shared" ca="1" si="116"/>
        <v>0</v>
      </c>
      <c r="BR130" s="90">
        <f t="shared" ca="1" si="113"/>
        <v>0</v>
      </c>
      <c r="BS130" s="90" t="str">
        <f t="shared" ca="1" si="131"/>
        <v/>
      </c>
      <c r="BT130" s="90" t="e">
        <f t="shared" ca="1" si="125"/>
        <v>#NUM!</v>
      </c>
      <c r="BU130" s="90" t="e">
        <f t="shared" ca="1" si="114"/>
        <v>#NUM!</v>
      </c>
      <c r="BV130" s="127">
        <f t="shared" ca="1" si="126"/>
        <v>0</v>
      </c>
      <c r="BW130" s="128" t="e">
        <f t="shared" ca="1" si="127"/>
        <v>#NUM!</v>
      </c>
      <c r="BX130" s="128" t="e">
        <f t="shared" ca="1" si="128"/>
        <v>#NUM!</v>
      </c>
      <c r="BY130" s="128" t="str">
        <f t="shared" ca="1" si="129"/>
        <v/>
      </c>
      <c r="BZ130" s="128" t="str">
        <f t="shared" ca="1" si="134"/>
        <v/>
      </c>
      <c r="CA130" s="90">
        <f t="shared" ca="1" si="130"/>
        <v>0</v>
      </c>
      <c r="CB130" s="90"/>
      <c r="CC130" s="90"/>
      <c r="CD130" s="129"/>
    </row>
    <row r="131" spans="55:82">
      <c r="BC131" s="124">
        <v>158</v>
      </c>
      <c r="BD131" s="125">
        <f t="shared" ca="1" si="117"/>
        <v>1</v>
      </c>
      <c r="BE131" s="126">
        <f t="shared" ca="1" si="118"/>
        <v>1</v>
      </c>
      <c r="BF131" s="90">
        <f t="shared" ca="1" si="115"/>
        <v>0</v>
      </c>
      <c r="BG131" s="90">
        <f t="shared" ca="1" si="111"/>
        <v>0</v>
      </c>
      <c r="BH131" s="90" t="str">
        <f t="shared" ca="1" si="132"/>
        <v/>
      </c>
      <c r="BI131" s="90" t="e">
        <f t="shared" ca="1" si="119"/>
        <v>#NUM!</v>
      </c>
      <c r="BJ131" s="90" t="str">
        <f t="shared" ca="1" si="112"/>
        <v/>
      </c>
      <c r="BK131" s="127">
        <f t="shared" ca="1" si="120"/>
        <v>0</v>
      </c>
      <c r="BL131" s="128" t="e">
        <f t="shared" ca="1" si="121"/>
        <v>#NUM!</v>
      </c>
      <c r="BM131" s="128" t="e">
        <f t="shared" ca="1" si="122"/>
        <v>#NUM!</v>
      </c>
      <c r="BN131" s="128" t="str">
        <f t="shared" ca="1" si="123"/>
        <v/>
      </c>
      <c r="BO131" s="128" t="str">
        <f t="shared" ca="1" si="133"/>
        <v/>
      </c>
      <c r="BP131" s="90">
        <f t="shared" ca="1" si="124"/>
        <v>0</v>
      </c>
      <c r="BQ131" s="90">
        <f t="shared" ca="1" si="116"/>
        <v>0</v>
      </c>
      <c r="BR131" s="90">
        <f t="shared" ca="1" si="113"/>
        <v>0</v>
      </c>
      <c r="BS131" s="90" t="str">
        <f t="shared" ca="1" si="131"/>
        <v/>
      </c>
      <c r="BT131" s="90" t="e">
        <f t="shared" ca="1" si="125"/>
        <v>#NUM!</v>
      </c>
      <c r="BU131" s="90" t="e">
        <f t="shared" ca="1" si="114"/>
        <v>#NUM!</v>
      </c>
      <c r="BV131" s="127">
        <f t="shared" ca="1" si="126"/>
        <v>0</v>
      </c>
      <c r="BW131" s="128" t="e">
        <f t="shared" ca="1" si="127"/>
        <v>#NUM!</v>
      </c>
      <c r="BX131" s="128" t="e">
        <f t="shared" ca="1" si="128"/>
        <v>#NUM!</v>
      </c>
      <c r="BY131" s="128" t="str">
        <f t="shared" ca="1" si="129"/>
        <v/>
      </c>
      <c r="BZ131" s="128" t="str">
        <f t="shared" ca="1" si="134"/>
        <v/>
      </c>
      <c r="CA131" s="90">
        <f t="shared" ca="1" si="130"/>
        <v>0</v>
      </c>
      <c r="CB131" s="90"/>
      <c r="CC131" s="90"/>
      <c r="CD131" s="129"/>
    </row>
    <row r="132" spans="55:82">
      <c r="BC132" s="124">
        <v>159</v>
      </c>
      <c r="BD132" s="125">
        <f t="shared" ca="1" si="117"/>
        <v>1</v>
      </c>
      <c r="BE132" s="126">
        <f t="shared" ca="1" si="118"/>
        <v>1</v>
      </c>
      <c r="BF132" s="90">
        <f t="shared" ca="1" si="115"/>
        <v>0</v>
      </c>
      <c r="BG132" s="90">
        <f t="shared" ca="1" si="111"/>
        <v>0</v>
      </c>
      <c r="BH132" s="90" t="str">
        <f t="shared" ca="1" si="132"/>
        <v/>
      </c>
      <c r="BI132" s="90" t="e">
        <f t="shared" ca="1" si="119"/>
        <v>#NUM!</v>
      </c>
      <c r="BJ132" s="90" t="str">
        <f t="shared" ca="1" si="112"/>
        <v/>
      </c>
      <c r="BK132" s="127">
        <f t="shared" ca="1" si="120"/>
        <v>0</v>
      </c>
      <c r="BL132" s="128" t="e">
        <f t="shared" ca="1" si="121"/>
        <v>#NUM!</v>
      </c>
      <c r="BM132" s="128" t="e">
        <f t="shared" ca="1" si="122"/>
        <v>#NUM!</v>
      </c>
      <c r="BN132" s="128" t="str">
        <f t="shared" ca="1" si="123"/>
        <v/>
      </c>
      <c r="BO132" s="128" t="str">
        <f t="shared" ca="1" si="133"/>
        <v/>
      </c>
      <c r="BP132" s="90">
        <f t="shared" ca="1" si="124"/>
        <v>0</v>
      </c>
      <c r="BQ132" s="90">
        <f t="shared" ca="1" si="116"/>
        <v>0</v>
      </c>
      <c r="BR132" s="90">
        <f t="shared" ca="1" si="113"/>
        <v>0</v>
      </c>
      <c r="BS132" s="90" t="str">
        <f t="shared" ca="1" si="131"/>
        <v/>
      </c>
      <c r="BT132" s="90" t="e">
        <f t="shared" ca="1" si="125"/>
        <v>#NUM!</v>
      </c>
      <c r="BU132" s="90" t="e">
        <f t="shared" ca="1" si="114"/>
        <v>#NUM!</v>
      </c>
      <c r="BV132" s="127">
        <f t="shared" ca="1" si="126"/>
        <v>0</v>
      </c>
      <c r="BW132" s="128" t="e">
        <f t="shared" ca="1" si="127"/>
        <v>#NUM!</v>
      </c>
      <c r="BX132" s="128" t="e">
        <f t="shared" ca="1" si="128"/>
        <v>#NUM!</v>
      </c>
      <c r="BY132" s="128" t="str">
        <f t="shared" ca="1" si="129"/>
        <v/>
      </c>
      <c r="BZ132" s="128" t="str">
        <f t="shared" ca="1" si="134"/>
        <v/>
      </c>
      <c r="CA132" s="90">
        <f t="shared" ca="1" si="130"/>
        <v>0</v>
      </c>
      <c r="CB132" s="90"/>
      <c r="CC132" s="90"/>
      <c r="CD132" s="129"/>
    </row>
    <row r="133" spans="55:82">
      <c r="BC133" s="124">
        <v>160</v>
      </c>
      <c r="BD133" s="125">
        <f t="shared" ca="1" si="117"/>
        <v>1</v>
      </c>
      <c r="BE133" s="126">
        <f t="shared" ca="1" si="118"/>
        <v>1</v>
      </c>
      <c r="BF133" s="90">
        <f t="shared" ca="1" si="115"/>
        <v>0</v>
      </c>
      <c r="BG133" s="90">
        <f t="shared" ca="1" si="111"/>
        <v>0</v>
      </c>
      <c r="BH133" s="90" t="str">
        <f t="shared" ca="1" si="132"/>
        <v/>
      </c>
      <c r="BI133" s="90" t="e">
        <f t="shared" ca="1" si="119"/>
        <v>#NUM!</v>
      </c>
      <c r="BJ133" s="90" t="str">
        <f t="shared" ca="1" si="112"/>
        <v/>
      </c>
      <c r="BK133" s="127">
        <f t="shared" ca="1" si="120"/>
        <v>0</v>
      </c>
      <c r="BL133" s="128" t="e">
        <f t="shared" ca="1" si="121"/>
        <v>#NUM!</v>
      </c>
      <c r="BM133" s="128" t="e">
        <f t="shared" ca="1" si="122"/>
        <v>#NUM!</v>
      </c>
      <c r="BN133" s="128" t="str">
        <f t="shared" ca="1" si="123"/>
        <v/>
      </c>
      <c r="BO133" s="128" t="str">
        <f t="shared" ca="1" si="133"/>
        <v/>
      </c>
      <c r="BP133" s="90">
        <f t="shared" ca="1" si="124"/>
        <v>0</v>
      </c>
      <c r="BQ133" s="90">
        <f t="shared" ca="1" si="116"/>
        <v>0</v>
      </c>
      <c r="BR133" s="90">
        <f t="shared" ca="1" si="113"/>
        <v>0</v>
      </c>
      <c r="BS133" s="90" t="str">
        <f t="shared" ca="1" si="131"/>
        <v/>
      </c>
      <c r="BT133" s="90" t="e">
        <f t="shared" ca="1" si="125"/>
        <v>#NUM!</v>
      </c>
      <c r="BU133" s="90" t="e">
        <f t="shared" ca="1" si="114"/>
        <v>#NUM!</v>
      </c>
      <c r="BV133" s="127">
        <f t="shared" ca="1" si="126"/>
        <v>0</v>
      </c>
      <c r="BW133" s="128" t="e">
        <f t="shared" ca="1" si="127"/>
        <v>#NUM!</v>
      </c>
      <c r="BX133" s="128" t="e">
        <f t="shared" ca="1" si="128"/>
        <v>#NUM!</v>
      </c>
      <c r="BY133" s="128" t="str">
        <f t="shared" ca="1" si="129"/>
        <v/>
      </c>
      <c r="BZ133" s="128" t="str">
        <f t="shared" ca="1" si="134"/>
        <v/>
      </c>
      <c r="CA133" s="90">
        <f t="shared" ca="1" si="130"/>
        <v>0</v>
      </c>
      <c r="CB133" s="90"/>
      <c r="CC133" s="90"/>
      <c r="CD133" s="129"/>
    </row>
    <row r="134" spans="55:82">
      <c r="BC134" s="124">
        <v>161</v>
      </c>
      <c r="BD134" s="125">
        <f t="shared" ca="1" si="117"/>
        <v>1</v>
      </c>
      <c r="BE134" s="126">
        <f t="shared" ca="1" si="118"/>
        <v>1</v>
      </c>
      <c r="BF134" s="90">
        <f t="shared" ca="1" si="115"/>
        <v>0</v>
      </c>
      <c r="BG134" s="90">
        <f t="shared" ca="1" si="111"/>
        <v>0</v>
      </c>
      <c r="BH134" s="90" t="str">
        <f t="shared" ca="1" si="132"/>
        <v/>
      </c>
      <c r="BI134" s="90" t="e">
        <f t="shared" ca="1" si="119"/>
        <v>#NUM!</v>
      </c>
      <c r="BJ134" s="90" t="str">
        <f t="shared" ca="1" si="112"/>
        <v/>
      </c>
      <c r="BK134" s="127">
        <f t="shared" ca="1" si="120"/>
        <v>0</v>
      </c>
      <c r="BL134" s="128" t="e">
        <f t="shared" ca="1" si="121"/>
        <v>#NUM!</v>
      </c>
      <c r="BM134" s="128" t="e">
        <f t="shared" ca="1" si="122"/>
        <v>#NUM!</v>
      </c>
      <c r="BN134" s="128" t="str">
        <f t="shared" ca="1" si="123"/>
        <v/>
      </c>
      <c r="BO134" s="128" t="str">
        <f t="shared" ca="1" si="133"/>
        <v/>
      </c>
      <c r="BP134" s="90">
        <f t="shared" ca="1" si="124"/>
        <v>0</v>
      </c>
      <c r="BQ134" s="90">
        <f t="shared" ca="1" si="116"/>
        <v>0</v>
      </c>
      <c r="BR134" s="90">
        <f t="shared" ca="1" si="113"/>
        <v>0</v>
      </c>
      <c r="BS134" s="90" t="str">
        <f t="shared" ca="1" si="131"/>
        <v/>
      </c>
      <c r="BT134" s="90" t="e">
        <f t="shared" ca="1" si="125"/>
        <v>#NUM!</v>
      </c>
      <c r="BU134" s="90" t="e">
        <f t="shared" ca="1" si="114"/>
        <v>#NUM!</v>
      </c>
      <c r="BV134" s="127">
        <f t="shared" ca="1" si="126"/>
        <v>0</v>
      </c>
      <c r="BW134" s="128" t="e">
        <f t="shared" ca="1" si="127"/>
        <v>#NUM!</v>
      </c>
      <c r="BX134" s="128" t="e">
        <f t="shared" ca="1" si="128"/>
        <v>#NUM!</v>
      </c>
      <c r="BY134" s="128" t="str">
        <f t="shared" ca="1" si="129"/>
        <v/>
      </c>
      <c r="BZ134" s="128" t="str">
        <f t="shared" ca="1" si="134"/>
        <v/>
      </c>
      <c r="CA134" s="90">
        <f t="shared" ca="1" si="130"/>
        <v>0</v>
      </c>
      <c r="CB134" s="90"/>
      <c r="CC134" s="90"/>
      <c r="CD134" s="129"/>
    </row>
    <row r="135" spans="55:82">
      <c r="BC135" s="124">
        <v>162</v>
      </c>
      <c r="BD135" s="125">
        <f t="shared" ca="1" si="117"/>
        <v>1</v>
      </c>
      <c r="BE135" s="126">
        <f t="shared" ca="1" si="118"/>
        <v>1</v>
      </c>
      <c r="BF135" s="90">
        <f t="shared" ca="1" si="115"/>
        <v>0</v>
      </c>
      <c r="BG135" s="90">
        <f t="shared" ca="1" si="111"/>
        <v>0</v>
      </c>
      <c r="BH135" s="90" t="str">
        <f t="shared" ca="1" si="132"/>
        <v/>
      </c>
      <c r="BI135" s="90" t="e">
        <f t="shared" ca="1" si="119"/>
        <v>#NUM!</v>
      </c>
      <c r="BJ135" s="90" t="str">
        <f t="shared" ca="1" si="112"/>
        <v/>
      </c>
      <c r="BK135" s="127">
        <f t="shared" ca="1" si="120"/>
        <v>0</v>
      </c>
      <c r="BL135" s="128" t="e">
        <f t="shared" ca="1" si="121"/>
        <v>#NUM!</v>
      </c>
      <c r="BM135" s="128" t="e">
        <f t="shared" ca="1" si="122"/>
        <v>#NUM!</v>
      </c>
      <c r="BN135" s="128" t="str">
        <f t="shared" ca="1" si="123"/>
        <v/>
      </c>
      <c r="BO135" s="128" t="str">
        <f t="shared" ca="1" si="133"/>
        <v/>
      </c>
      <c r="BP135" s="90">
        <f t="shared" ca="1" si="124"/>
        <v>0</v>
      </c>
      <c r="BQ135" s="90">
        <f t="shared" ca="1" si="116"/>
        <v>0</v>
      </c>
      <c r="BR135" s="90">
        <f t="shared" ca="1" si="113"/>
        <v>0</v>
      </c>
      <c r="BS135" s="90" t="str">
        <f t="shared" ca="1" si="131"/>
        <v/>
      </c>
      <c r="BT135" s="90" t="e">
        <f t="shared" ca="1" si="125"/>
        <v>#NUM!</v>
      </c>
      <c r="BU135" s="90" t="e">
        <f t="shared" ca="1" si="114"/>
        <v>#NUM!</v>
      </c>
      <c r="BV135" s="127">
        <f t="shared" ca="1" si="126"/>
        <v>0</v>
      </c>
      <c r="BW135" s="128" t="e">
        <f t="shared" ca="1" si="127"/>
        <v>#NUM!</v>
      </c>
      <c r="BX135" s="128" t="e">
        <f t="shared" ca="1" si="128"/>
        <v>#NUM!</v>
      </c>
      <c r="BY135" s="128" t="str">
        <f t="shared" ca="1" si="129"/>
        <v/>
      </c>
      <c r="BZ135" s="128" t="str">
        <f t="shared" ca="1" si="134"/>
        <v/>
      </c>
      <c r="CA135" s="90">
        <f t="shared" ca="1" si="130"/>
        <v>0</v>
      </c>
      <c r="CB135" s="90"/>
      <c r="CC135" s="90"/>
      <c r="CD135" s="129"/>
    </row>
    <row r="136" spans="55:82">
      <c r="BC136" s="124">
        <v>163</v>
      </c>
      <c r="BD136" s="125">
        <f t="shared" ca="1" si="117"/>
        <v>1</v>
      </c>
      <c r="BE136" s="126">
        <f t="shared" ca="1" si="118"/>
        <v>1</v>
      </c>
      <c r="BF136" s="90">
        <f t="shared" ca="1" si="115"/>
        <v>0</v>
      </c>
      <c r="BG136" s="90">
        <f t="shared" ca="1" si="111"/>
        <v>0</v>
      </c>
      <c r="BH136" s="90" t="str">
        <f t="shared" ca="1" si="132"/>
        <v/>
      </c>
      <c r="BI136" s="90" t="e">
        <f t="shared" ca="1" si="119"/>
        <v>#NUM!</v>
      </c>
      <c r="BJ136" s="90" t="str">
        <f t="shared" ca="1" si="112"/>
        <v/>
      </c>
      <c r="BK136" s="127">
        <f t="shared" ca="1" si="120"/>
        <v>0</v>
      </c>
      <c r="BL136" s="128" t="e">
        <f t="shared" ca="1" si="121"/>
        <v>#NUM!</v>
      </c>
      <c r="BM136" s="128" t="e">
        <f t="shared" ca="1" si="122"/>
        <v>#NUM!</v>
      </c>
      <c r="BN136" s="128" t="str">
        <f t="shared" ca="1" si="123"/>
        <v/>
      </c>
      <c r="BO136" s="128" t="str">
        <f t="shared" ca="1" si="133"/>
        <v/>
      </c>
      <c r="BP136" s="90">
        <f t="shared" ca="1" si="124"/>
        <v>0</v>
      </c>
      <c r="BQ136" s="90">
        <f t="shared" ca="1" si="116"/>
        <v>0</v>
      </c>
      <c r="BR136" s="90">
        <f t="shared" ca="1" si="113"/>
        <v>0</v>
      </c>
      <c r="BS136" s="90" t="str">
        <f t="shared" ca="1" si="131"/>
        <v/>
      </c>
      <c r="BT136" s="90" t="e">
        <f t="shared" ca="1" si="125"/>
        <v>#NUM!</v>
      </c>
      <c r="BU136" s="90" t="e">
        <f t="shared" ca="1" si="114"/>
        <v>#NUM!</v>
      </c>
      <c r="BV136" s="127">
        <f t="shared" ca="1" si="126"/>
        <v>0</v>
      </c>
      <c r="BW136" s="128" t="e">
        <f t="shared" ca="1" si="127"/>
        <v>#NUM!</v>
      </c>
      <c r="BX136" s="128" t="e">
        <f t="shared" ca="1" si="128"/>
        <v>#NUM!</v>
      </c>
      <c r="BY136" s="128" t="str">
        <f t="shared" ca="1" si="129"/>
        <v/>
      </c>
      <c r="BZ136" s="128" t="str">
        <f t="shared" ca="1" si="134"/>
        <v/>
      </c>
      <c r="CA136" s="90">
        <f t="shared" ca="1" si="130"/>
        <v>0</v>
      </c>
      <c r="CB136" s="90"/>
      <c r="CC136" s="90"/>
      <c r="CD136" s="129"/>
    </row>
    <row r="137" spans="55:82">
      <c r="BC137" s="124">
        <v>164</v>
      </c>
      <c r="BD137" s="125">
        <f t="shared" ca="1" si="117"/>
        <v>1</v>
      </c>
      <c r="BE137" s="126">
        <f t="shared" ca="1" si="118"/>
        <v>1</v>
      </c>
      <c r="BF137" s="90">
        <f t="shared" ca="1" si="115"/>
        <v>0</v>
      </c>
      <c r="BG137" s="90">
        <f t="shared" ca="1" si="111"/>
        <v>0</v>
      </c>
      <c r="BH137" s="90" t="str">
        <f t="shared" ca="1" si="132"/>
        <v/>
      </c>
      <c r="BI137" s="90" t="e">
        <f t="shared" ca="1" si="119"/>
        <v>#NUM!</v>
      </c>
      <c r="BJ137" s="90" t="str">
        <f t="shared" ca="1" si="112"/>
        <v/>
      </c>
      <c r="BK137" s="127">
        <f t="shared" ca="1" si="120"/>
        <v>0</v>
      </c>
      <c r="BL137" s="128" t="e">
        <f t="shared" ca="1" si="121"/>
        <v>#NUM!</v>
      </c>
      <c r="BM137" s="128" t="e">
        <f t="shared" ca="1" si="122"/>
        <v>#NUM!</v>
      </c>
      <c r="BN137" s="128" t="str">
        <f t="shared" ca="1" si="123"/>
        <v/>
      </c>
      <c r="BO137" s="128" t="str">
        <f t="shared" ca="1" si="133"/>
        <v/>
      </c>
      <c r="BP137" s="90">
        <f t="shared" ca="1" si="124"/>
        <v>0</v>
      </c>
      <c r="BQ137" s="90">
        <f t="shared" ca="1" si="116"/>
        <v>0</v>
      </c>
      <c r="BR137" s="90">
        <f t="shared" ca="1" si="113"/>
        <v>0</v>
      </c>
      <c r="BS137" s="90" t="str">
        <f t="shared" ca="1" si="131"/>
        <v/>
      </c>
      <c r="BT137" s="90" t="e">
        <f t="shared" ca="1" si="125"/>
        <v>#NUM!</v>
      </c>
      <c r="BU137" s="90" t="e">
        <f t="shared" ca="1" si="114"/>
        <v>#NUM!</v>
      </c>
      <c r="BV137" s="127">
        <f t="shared" ca="1" si="126"/>
        <v>0</v>
      </c>
      <c r="BW137" s="128" t="e">
        <f t="shared" ca="1" si="127"/>
        <v>#NUM!</v>
      </c>
      <c r="BX137" s="128" t="e">
        <f t="shared" ca="1" si="128"/>
        <v>#NUM!</v>
      </c>
      <c r="BY137" s="128" t="str">
        <f t="shared" ca="1" si="129"/>
        <v/>
      </c>
      <c r="BZ137" s="128" t="str">
        <f t="shared" ca="1" si="134"/>
        <v/>
      </c>
      <c r="CA137" s="90">
        <f t="shared" ca="1" si="130"/>
        <v>0</v>
      </c>
      <c r="CB137" s="90"/>
      <c r="CC137" s="90"/>
      <c r="CD137" s="129"/>
    </row>
    <row r="138" spans="55:82">
      <c r="BC138" s="124">
        <v>165</v>
      </c>
      <c r="BD138" s="125">
        <f t="shared" ca="1" si="117"/>
        <v>1</v>
      </c>
      <c r="BE138" s="126">
        <f t="shared" ca="1" si="118"/>
        <v>1</v>
      </c>
      <c r="BF138" s="90">
        <f t="shared" ca="1" si="115"/>
        <v>0</v>
      </c>
      <c r="BG138" s="90">
        <f t="shared" ca="1" si="111"/>
        <v>0</v>
      </c>
      <c r="BH138" s="90" t="str">
        <f t="shared" ca="1" si="132"/>
        <v/>
      </c>
      <c r="BI138" s="90" t="e">
        <f t="shared" ca="1" si="119"/>
        <v>#NUM!</v>
      </c>
      <c r="BJ138" s="90" t="str">
        <f t="shared" ca="1" si="112"/>
        <v/>
      </c>
      <c r="BK138" s="127">
        <f t="shared" ca="1" si="120"/>
        <v>0</v>
      </c>
      <c r="BL138" s="128" t="e">
        <f t="shared" ca="1" si="121"/>
        <v>#NUM!</v>
      </c>
      <c r="BM138" s="128" t="e">
        <f t="shared" ca="1" si="122"/>
        <v>#NUM!</v>
      </c>
      <c r="BN138" s="128" t="str">
        <f t="shared" ca="1" si="123"/>
        <v/>
      </c>
      <c r="BO138" s="128" t="str">
        <f t="shared" ca="1" si="133"/>
        <v/>
      </c>
      <c r="BP138" s="90">
        <f t="shared" ca="1" si="124"/>
        <v>0</v>
      </c>
      <c r="BQ138" s="90">
        <f t="shared" ca="1" si="116"/>
        <v>0</v>
      </c>
      <c r="BR138" s="90">
        <f t="shared" ca="1" si="113"/>
        <v>0</v>
      </c>
      <c r="BS138" s="90" t="str">
        <f t="shared" ca="1" si="131"/>
        <v/>
      </c>
      <c r="BT138" s="90" t="e">
        <f t="shared" ca="1" si="125"/>
        <v>#NUM!</v>
      </c>
      <c r="BU138" s="90" t="e">
        <f t="shared" ca="1" si="114"/>
        <v>#NUM!</v>
      </c>
      <c r="BV138" s="127">
        <f t="shared" ca="1" si="126"/>
        <v>0</v>
      </c>
      <c r="BW138" s="128" t="e">
        <f t="shared" ca="1" si="127"/>
        <v>#NUM!</v>
      </c>
      <c r="BX138" s="128" t="e">
        <f t="shared" ca="1" si="128"/>
        <v>#NUM!</v>
      </c>
      <c r="BY138" s="128" t="str">
        <f t="shared" ca="1" si="129"/>
        <v/>
      </c>
      <c r="BZ138" s="128" t="str">
        <f t="shared" ca="1" si="134"/>
        <v/>
      </c>
      <c r="CA138" s="90">
        <f t="shared" ca="1" si="130"/>
        <v>0</v>
      </c>
      <c r="CB138" s="90"/>
      <c r="CC138" s="90"/>
      <c r="CD138" s="129"/>
    </row>
    <row r="139" spans="55:82">
      <c r="BC139" s="124">
        <v>166</v>
      </c>
      <c r="BD139" s="125">
        <f t="shared" ca="1" si="117"/>
        <v>1</v>
      </c>
      <c r="BE139" s="126">
        <f t="shared" ca="1" si="118"/>
        <v>1</v>
      </c>
      <c r="BF139" s="90">
        <f t="shared" ca="1" si="115"/>
        <v>0</v>
      </c>
      <c r="BG139" s="90">
        <f t="shared" ca="1" si="111"/>
        <v>0</v>
      </c>
      <c r="BH139" s="90" t="str">
        <f t="shared" ca="1" si="132"/>
        <v/>
      </c>
      <c r="BI139" s="90" t="e">
        <f t="shared" ca="1" si="119"/>
        <v>#NUM!</v>
      </c>
      <c r="BJ139" s="90" t="str">
        <f t="shared" ca="1" si="112"/>
        <v/>
      </c>
      <c r="BK139" s="127">
        <f t="shared" ca="1" si="120"/>
        <v>0</v>
      </c>
      <c r="BL139" s="128" t="e">
        <f t="shared" ca="1" si="121"/>
        <v>#NUM!</v>
      </c>
      <c r="BM139" s="128" t="e">
        <f t="shared" ca="1" si="122"/>
        <v>#NUM!</v>
      </c>
      <c r="BN139" s="128" t="str">
        <f t="shared" ca="1" si="123"/>
        <v/>
      </c>
      <c r="BO139" s="128" t="str">
        <f t="shared" ca="1" si="133"/>
        <v/>
      </c>
      <c r="BP139" s="90">
        <f t="shared" ca="1" si="124"/>
        <v>0</v>
      </c>
      <c r="BQ139" s="90">
        <f t="shared" ca="1" si="116"/>
        <v>0</v>
      </c>
      <c r="BR139" s="90">
        <f t="shared" ca="1" si="113"/>
        <v>0</v>
      </c>
      <c r="BS139" s="90" t="str">
        <f t="shared" ca="1" si="131"/>
        <v/>
      </c>
      <c r="BT139" s="90" t="e">
        <f t="shared" ca="1" si="125"/>
        <v>#NUM!</v>
      </c>
      <c r="BU139" s="90" t="e">
        <f t="shared" ca="1" si="114"/>
        <v>#NUM!</v>
      </c>
      <c r="BV139" s="127">
        <f t="shared" ca="1" si="126"/>
        <v>0</v>
      </c>
      <c r="BW139" s="128" t="e">
        <f t="shared" ca="1" si="127"/>
        <v>#NUM!</v>
      </c>
      <c r="BX139" s="128" t="e">
        <f t="shared" ca="1" si="128"/>
        <v>#NUM!</v>
      </c>
      <c r="BY139" s="128" t="str">
        <f t="shared" ca="1" si="129"/>
        <v/>
      </c>
      <c r="BZ139" s="128" t="str">
        <f t="shared" ca="1" si="134"/>
        <v/>
      </c>
      <c r="CA139" s="90">
        <f t="shared" ca="1" si="130"/>
        <v>0</v>
      </c>
      <c r="CB139" s="90"/>
      <c r="CC139" s="90"/>
      <c r="CD139" s="129"/>
    </row>
    <row r="140" spans="55:82">
      <c r="BC140" s="124">
        <v>167</v>
      </c>
      <c r="BD140" s="125">
        <f t="shared" ca="1" si="117"/>
        <v>1</v>
      </c>
      <c r="BE140" s="126">
        <f t="shared" ca="1" si="118"/>
        <v>1</v>
      </c>
      <c r="BF140" s="90">
        <f t="shared" ca="1" si="115"/>
        <v>0</v>
      </c>
      <c r="BG140" s="90">
        <f t="shared" ca="1" si="111"/>
        <v>0</v>
      </c>
      <c r="BH140" s="90" t="str">
        <f t="shared" ca="1" si="132"/>
        <v/>
      </c>
      <c r="BI140" s="90" t="e">
        <f t="shared" ca="1" si="119"/>
        <v>#NUM!</v>
      </c>
      <c r="BJ140" s="90" t="str">
        <f t="shared" ca="1" si="112"/>
        <v/>
      </c>
      <c r="BK140" s="127">
        <f t="shared" ca="1" si="120"/>
        <v>0</v>
      </c>
      <c r="BL140" s="128" t="e">
        <f t="shared" ca="1" si="121"/>
        <v>#NUM!</v>
      </c>
      <c r="BM140" s="128" t="e">
        <f t="shared" ca="1" si="122"/>
        <v>#NUM!</v>
      </c>
      <c r="BN140" s="128" t="str">
        <f t="shared" ca="1" si="123"/>
        <v/>
      </c>
      <c r="BO140" s="128" t="str">
        <f t="shared" ca="1" si="133"/>
        <v/>
      </c>
      <c r="BP140" s="90">
        <f t="shared" ca="1" si="124"/>
        <v>0</v>
      </c>
      <c r="BQ140" s="90">
        <f t="shared" ca="1" si="116"/>
        <v>0</v>
      </c>
      <c r="BR140" s="90">
        <f t="shared" ca="1" si="113"/>
        <v>0</v>
      </c>
      <c r="BS140" s="90" t="str">
        <f t="shared" ca="1" si="131"/>
        <v/>
      </c>
      <c r="BT140" s="90" t="e">
        <f t="shared" ca="1" si="125"/>
        <v>#NUM!</v>
      </c>
      <c r="BU140" s="90" t="e">
        <f t="shared" ca="1" si="114"/>
        <v>#NUM!</v>
      </c>
      <c r="BV140" s="127">
        <f t="shared" ca="1" si="126"/>
        <v>0</v>
      </c>
      <c r="BW140" s="128" t="e">
        <f t="shared" ca="1" si="127"/>
        <v>#NUM!</v>
      </c>
      <c r="BX140" s="128" t="e">
        <f t="shared" ca="1" si="128"/>
        <v>#NUM!</v>
      </c>
      <c r="BY140" s="128" t="str">
        <f t="shared" ca="1" si="129"/>
        <v/>
      </c>
      <c r="BZ140" s="128" t="str">
        <f t="shared" ca="1" si="134"/>
        <v/>
      </c>
      <c r="CA140" s="90">
        <f t="shared" ca="1" si="130"/>
        <v>0</v>
      </c>
      <c r="CB140" s="90"/>
      <c r="CC140" s="90"/>
      <c r="CD140" s="129"/>
    </row>
    <row r="141" spans="55:82">
      <c r="BC141" s="124">
        <v>168</v>
      </c>
      <c r="BD141" s="125">
        <f t="shared" ca="1" si="117"/>
        <v>1</v>
      </c>
      <c r="BE141" s="126">
        <f t="shared" ca="1" si="118"/>
        <v>1</v>
      </c>
      <c r="BF141" s="90">
        <f t="shared" ca="1" si="115"/>
        <v>0</v>
      </c>
      <c r="BG141" s="90">
        <f t="shared" ca="1" si="111"/>
        <v>0</v>
      </c>
      <c r="BH141" s="90" t="str">
        <f t="shared" ca="1" si="132"/>
        <v/>
      </c>
      <c r="BI141" s="90" t="e">
        <f t="shared" ca="1" si="119"/>
        <v>#NUM!</v>
      </c>
      <c r="BJ141" s="90" t="str">
        <f t="shared" ca="1" si="112"/>
        <v/>
      </c>
      <c r="BK141" s="127">
        <f t="shared" ca="1" si="120"/>
        <v>0</v>
      </c>
      <c r="BL141" s="128" t="e">
        <f t="shared" ca="1" si="121"/>
        <v>#NUM!</v>
      </c>
      <c r="BM141" s="128" t="e">
        <f t="shared" ca="1" si="122"/>
        <v>#NUM!</v>
      </c>
      <c r="BN141" s="128" t="str">
        <f t="shared" ca="1" si="123"/>
        <v/>
      </c>
      <c r="BO141" s="128" t="str">
        <f t="shared" ca="1" si="133"/>
        <v/>
      </c>
      <c r="BP141" s="90">
        <f t="shared" ca="1" si="124"/>
        <v>0</v>
      </c>
      <c r="BQ141" s="90">
        <f t="shared" ca="1" si="116"/>
        <v>0</v>
      </c>
      <c r="BR141" s="90">
        <f t="shared" ca="1" si="113"/>
        <v>0</v>
      </c>
      <c r="BS141" s="90" t="str">
        <f t="shared" ca="1" si="131"/>
        <v/>
      </c>
      <c r="BT141" s="90" t="e">
        <f t="shared" ca="1" si="125"/>
        <v>#NUM!</v>
      </c>
      <c r="BU141" s="90" t="e">
        <f t="shared" ca="1" si="114"/>
        <v>#NUM!</v>
      </c>
      <c r="BV141" s="127">
        <f t="shared" ca="1" si="126"/>
        <v>0</v>
      </c>
      <c r="BW141" s="128" t="e">
        <f t="shared" ca="1" si="127"/>
        <v>#NUM!</v>
      </c>
      <c r="BX141" s="128" t="e">
        <f t="shared" ca="1" si="128"/>
        <v>#NUM!</v>
      </c>
      <c r="BY141" s="128" t="str">
        <f t="shared" ca="1" si="129"/>
        <v/>
      </c>
      <c r="BZ141" s="128" t="str">
        <f t="shared" ca="1" si="134"/>
        <v/>
      </c>
      <c r="CA141" s="90">
        <f t="shared" ca="1" si="130"/>
        <v>0</v>
      </c>
      <c r="CB141" s="90"/>
      <c r="CC141" s="90"/>
      <c r="CD141" s="129"/>
    </row>
    <row r="142" spans="55:82">
      <c r="BC142" s="124">
        <v>169</v>
      </c>
      <c r="BD142" s="125">
        <f t="shared" ca="1" si="117"/>
        <v>1</v>
      </c>
      <c r="BE142" s="126">
        <f t="shared" ca="1" si="118"/>
        <v>1</v>
      </c>
      <c r="BF142" s="90">
        <f t="shared" ca="1" si="115"/>
        <v>0</v>
      </c>
      <c r="BG142" s="90">
        <f t="shared" ca="1" si="111"/>
        <v>0</v>
      </c>
      <c r="BH142" s="90" t="str">
        <f t="shared" ca="1" si="132"/>
        <v/>
      </c>
      <c r="BI142" s="90" t="e">
        <f t="shared" ca="1" si="119"/>
        <v>#NUM!</v>
      </c>
      <c r="BJ142" s="90" t="str">
        <f t="shared" ca="1" si="112"/>
        <v/>
      </c>
      <c r="BK142" s="127">
        <f t="shared" ca="1" si="120"/>
        <v>0</v>
      </c>
      <c r="BL142" s="128" t="e">
        <f t="shared" ca="1" si="121"/>
        <v>#NUM!</v>
      </c>
      <c r="BM142" s="128" t="e">
        <f t="shared" ca="1" si="122"/>
        <v>#NUM!</v>
      </c>
      <c r="BN142" s="128" t="str">
        <f t="shared" ca="1" si="123"/>
        <v/>
      </c>
      <c r="BO142" s="128" t="str">
        <f t="shared" ca="1" si="133"/>
        <v/>
      </c>
      <c r="BP142" s="90">
        <f t="shared" ca="1" si="124"/>
        <v>0</v>
      </c>
      <c r="BQ142" s="90">
        <f t="shared" ca="1" si="116"/>
        <v>0</v>
      </c>
      <c r="BR142" s="90">
        <f t="shared" ca="1" si="113"/>
        <v>0</v>
      </c>
      <c r="BS142" s="90" t="str">
        <f t="shared" ca="1" si="131"/>
        <v/>
      </c>
      <c r="BT142" s="90" t="e">
        <f t="shared" ca="1" si="125"/>
        <v>#NUM!</v>
      </c>
      <c r="BU142" s="90" t="e">
        <f t="shared" ca="1" si="114"/>
        <v>#NUM!</v>
      </c>
      <c r="BV142" s="127">
        <f t="shared" ca="1" si="126"/>
        <v>0</v>
      </c>
      <c r="BW142" s="128" t="e">
        <f t="shared" ca="1" si="127"/>
        <v>#NUM!</v>
      </c>
      <c r="BX142" s="128" t="e">
        <f t="shared" ca="1" si="128"/>
        <v>#NUM!</v>
      </c>
      <c r="BY142" s="128" t="str">
        <f t="shared" ca="1" si="129"/>
        <v/>
      </c>
      <c r="BZ142" s="128" t="str">
        <f t="shared" ca="1" si="134"/>
        <v/>
      </c>
      <c r="CA142" s="90">
        <f t="shared" ca="1" si="130"/>
        <v>0</v>
      </c>
      <c r="CB142" s="90"/>
      <c r="CC142" s="90"/>
      <c r="CD142" s="129"/>
    </row>
    <row r="143" spans="55:82">
      <c r="BC143" s="124">
        <v>170</v>
      </c>
      <c r="BD143" s="125">
        <f t="shared" ca="1" si="117"/>
        <v>1</v>
      </c>
      <c r="BE143" s="126">
        <f t="shared" ca="1" si="118"/>
        <v>1</v>
      </c>
      <c r="BF143" s="90">
        <f t="shared" ca="1" si="115"/>
        <v>0</v>
      </c>
      <c r="BG143" s="90">
        <f t="shared" ca="1" si="111"/>
        <v>0</v>
      </c>
      <c r="BH143" s="90" t="str">
        <f t="shared" ca="1" si="132"/>
        <v/>
      </c>
      <c r="BI143" s="90" t="e">
        <f t="shared" ca="1" si="119"/>
        <v>#NUM!</v>
      </c>
      <c r="BJ143" s="90" t="str">
        <f t="shared" ca="1" si="112"/>
        <v/>
      </c>
      <c r="BK143" s="127">
        <f t="shared" ca="1" si="120"/>
        <v>0</v>
      </c>
      <c r="BL143" s="128" t="e">
        <f t="shared" ca="1" si="121"/>
        <v>#NUM!</v>
      </c>
      <c r="BM143" s="128" t="e">
        <f t="shared" ca="1" si="122"/>
        <v>#NUM!</v>
      </c>
      <c r="BN143" s="128" t="str">
        <f t="shared" ca="1" si="123"/>
        <v/>
      </c>
      <c r="BO143" s="128" t="str">
        <f t="shared" ca="1" si="133"/>
        <v/>
      </c>
      <c r="BP143" s="90">
        <f t="shared" ca="1" si="124"/>
        <v>0</v>
      </c>
      <c r="BQ143" s="90">
        <f t="shared" ca="1" si="116"/>
        <v>0</v>
      </c>
      <c r="BR143" s="90">
        <f t="shared" ca="1" si="113"/>
        <v>0</v>
      </c>
      <c r="BS143" s="90" t="str">
        <f t="shared" ca="1" si="131"/>
        <v/>
      </c>
      <c r="BT143" s="90" t="e">
        <f t="shared" ca="1" si="125"/>
        <v>#NUM!</v>
      </c>
      <c r="BU143" s="90" t="e">
        <f t="shared" ca="1" si="114"/>
        <v>#NUM!</v>
      </c>
      <c r="BV143" s="127">
        <f t="shared" ca="1" si="126"/>
        <v>0</v>
      </c>
      <c r="BW143" s="128" t="e">
        <f t="shared" ca="1" si="127"/>
        <v>#NUM!</v>
      </c>
      <c r="BX143" s="128" t="e">
        <f t="shared" ca="1" si="128"/>
        <v>#NUM!</v>
      </c>
      <c r="BY143" s="128" t="str">
        <f t="shared" ca="1" si="129"/>
        <v/>
      </c>
      <c r="BZ143" s="128" t="str">
        <f t="shared" ca="1" si="134"/>
        <v/>
      </c>
      <c r="CA143" s="90">
        <f t="shared" ca="1" si="130"/>
        <v>0</v>
      </c>
      <c r="CB143" s="90"/>
      <c r="CC143" s="90"/>
      <c r="CD143" s="129"/>
    </row>
    <row r="144" spans="55:82">
      <c r="BC144" s="124">
        <v>171</v>
      </c>
      <c r="BD144" s="125">
        <f t="shared" ca="1" si="117"/>
        <v>1</v>
      </c>
      <c r="BE144" s="126">
        <f t="shared" ca="1" si="118"/>
        <v>1</v>
      </c>
      <c r="BF144" s="90">
        <f t="shared" ca="1" si="115"/>
        <v>0</v>
      </c>
      <c r="BG144" s="90">
        <f t="shared" ca="1" si="111"/>
        <v>0</v>
      </c>
      <c r="BH144" s="90" t="str">
        <f t="shared" ca="1" si="132"/>
        <v/>
      </c>
      <c r="BI144" s="90" t="e">
        <f t="shared" ca="1" si="119"/>
        <v>#NUM!</v>
      </c>
      <c r="BJ144" s="90" t="str">
        <f t="shared" ca="1" si="112"/>
        <v/>
      </c>
      <c r="BK144" s="127">
        <f t="shared" ca="1" si="120"/>
        <v>0</v>
      </c>
      <c r="BL144" s="128" t="e">
        <f t="shared" ca="1" si="121"/>
        <v>#NUM!</v>
      </c>
      <c r="BM144" s="128" t="e">
        <f t="shared" ca="1" si="122"/>
        <v>#NUM!</v>
      </c>
      <c r="BN144" s="128" t="str">
        <f t="shared" ca="1" si="123"/>
        <v/>
      </c>
      <c r="BO144" s="128" t="str">
        <f t="shared" ca="1" si="133"/>
        <v/>
      </c>
      <c r="BP144" s="90">
        <f t="shared" ca="1" si="124"/>
        <v>0</v>
      </c>
      <c r="BQ144" s="90">
        <f t="shared" ca="1" si="116"/>
        <v>0</v>
      </c>
      <c r="BR144" s="90">
        <f t="shared" ca="1" si="113"/>
        <v>0</v>
      </c>
      <c r="BS144" s="90" t="str">
        <f t="shared" ca="1" si="131"/>
        <v/>
      </c>
      <c r="BT144" s="90" t="e">
        <f t="shared" ca="1" si="125"/>
        <v>#NUM!</v>
      </c>
      <c r="BU144" s="90" t="e">
        <f t="shared" ca="1" si="114"/>
        <v>#NUM!</v>
      </c>
      <c r="BV144" s="127">
        <f t="shared" ca="1" si="126"/>
        <v>0</v>
      </c>
      <c r="BW144" s="128" t="e">
        <f t="shared" ca="1" si="127"/>
        <v>#NUM!</v>
      </c>
      <c r="BX144" s="128" t="e">
        <f t="shared" ca="1" si="128"/>
        <v>#NUM!</v>
      </c>
      <c r="BY144" s="128" t="str">
        <f t="shared" ca="1" si="129"/>
        <v/>
      </c>
      <c r="BZ144" s="128" t="str">
        <f t="shared" ca="1" si="134"/>
        <v/>
      </c>
      <c r="CA144" s="90">
        <f t="shared" ca="1" si="130"/>
        <v>0</v>
      </c>
      <c r="CB144" s="90"/>
      <c r="CC144" s="90"/>
      <c r="CD144" s="129"/>
    </row>
    <row r="145" spans="55:82">
      <c r="BC145" s="124">
        <v>172</v>
      </c>
      <c r="BD145" s="125">
        <f t="shared" ca="1" si="117"/>
        <v>1</v>
      </c>
      <c r="BE145" s="126">
        <f t="shared" ca="1" si="118"/>
        <v>1</v>
      </c>
      <c r="BF145" s="90">
        <f t="shared" ca="1" si="115"/>
        <v>0</v>
      </c>
      <c r="BG145" s="90">
        <f t="shared" ca="1" si="111"/>
        <v>0</v>
      </c>
      <c r="BH145" s="90" t="str">
        <f t="shared" ca="1" si="132"/>
        <v/>
      </c>
      <c r="BI145" s="90" t="e">
        <f t="shared" ca="1" si="119"/>
        <v>#NUM!</v>
      </c>
      <c r="BJ145" s="90" t="str">
        <f t="shared" ca="1" si="112"/>
        <v/>
      </c>
      <c r="BK145" s="127">
        <f t="shared" ca="1" si="120"/>
        <v>0</v>
      </c>
      <c r="BL145" s="128" t="e">
        <f t="shared" ca="1" si="121"/>
        <v>#NUM!</v>
      </c>
      <c r="BM145" s="128" t="e">
        <f t="shared" ca="1" si="122"/>
        <v>#NUM!</v>
      </c>
      <c r="BN145" s="128" t="str">
        <f t="shared" ca="1" si="123"/>
        <v/>
      </c>
      <c r="BO145" s="128" t="str">
        <f t="shared" ca="1" si="133"/>
        <v/>
      </c>
      <c r="BP145" s="90">
        <f t="shared" ca="1" si="124"/>
        <v>0</v>
      </c>
      <c r="BQ145" s="90">
        <f t="shared" ca="1" si="116"/>
        <v>0</v>
      </c>
      <c r="BR145" s="90">
        <f t="shared" ca="1" si="113"/>
        <v>0</v>
      </c>
      <c r="BS145" s="90" t="str">
        <f t="shared" ca="1" si="131"/>
        <v/>
      </c>
      <c r="BT145" s="90" t="e">
        <f t="shared" ca="1" si="125"/>
        <v>#NUM!</v>
      </c>
      <c r="BU145" s="90" t="e">
        <f t="shared" ca="1" si="114"/>
        <v>#NUM!</v>
      </c>
      <c r="BV145" s="127">
        <f t="shared" ca="1" si="126"/>
        <v>0</v>
      </c>
      <c r="BW145" s="128" t="e">
        <f t="shared" ca="1" si="127"/>
        <v>#NUM!</v>
      </c>
      <c r="BX145" s="128" t="e">
        <f t="shared" ca="1" si="128"/>
        <v>#NUM!</v>
      </c>
      <c r="BY145" s="128" t="str">
        <f t="shared" ca="1" si="129"/>
        <v/>
      </c>
      <c r="BZ145" s="128" t="str">
        <f t="shared" ca="1" si="134"/>
        <v/>
      </c>
      <c r="CA145" s="90">
        <f t="shared" ca="1" si="130"/>
        <v>0</v>
      </c>
      <c r="CB145" s="90"/>
      <c r="CC145" s="90"/>
      <c r="CD145" s="129"/>
    </row>
    <row r="146" spans="55:82">
      <c r="BC146" s="124">
        <v>173</v>
      </c>
      <c r="BD146" s="125">
        <f t="shared" ca="1" si="117"/>
        <v>1</v>
      </c>
      <c r="BE146" s="126">
        <f t="shared" ca="1" si="118"/>
        <v>1</v>
      </c>
      <c r="BF146" s="90">
        <f t="shared" ca="1" si="115"/>
        <v>0</v>
      </c>
      <c r="BG146" s="90">
        <f t="shared" ca="1" si="111"/>
        <v>0</v>
      </c>
      <c r="BH146" s="90" t="str">
        <f t="shared" ca="1" si="132"/>
        <v/>
      </c>
      <c r="BI146" s="90" t="e">
        <f t="shared" ca="1" si="119"/>
        <v>#NUM!</v>
      </c>
      <c r="BJ146" s="90" t="str">
        <f t="shared" ca="1" si="112"/>
        <v/>
      </c>
      <c r="BK146" s="127">
        <f t="shared" ca="1" si="120"/>
        <v>0</v>
      </c>
      <c r="BL146" s="128" t="e">
        <f t="shared" ca="1" si="121"/>
        <v>#NUM!</v>
      </c>
      <c r="BM146" s="128" t="e">
        <f t="shared" ca="1" si="122"/>
        <v>#NUM!</v>
      </c>
      <c r="BN146" s="128" t="str">
        <f t="shared" ca="1" si="123"/>
        <v/>
      </c>
      <c r="BO146" s="128" t="str">
        <f t="shared" ca="1" si="133"/>
        <v/>
      </c>
      <c r="BP146" s="90">
        <f t="shared" ca="1" si="124"/>
        <v>0</v>
      </c>
      <c r="BQ146" s="90">
        <f t="shared" ca="1" si="116"/>
        <v>0</v>
      </c>
      <c r="BR146" s="90">
        <f t="shared" ca="1" si="113"/>
        <v>0</v>
      </c>
      <c r="BS146" s="90" t="str">
        <f t="shared" ca="1" si="131"/>
        <v/>
      </c>
      <c r="BT146" s="90" t="e">
        <f t="shared" ca="1" si="125"/>
        <v>#NUM!</v>
      </c>
      <c r="BU146" s="90" t="e">
        <f t="shared" ca="1" si="114"/>
        <v>#NUM!</v>
      </c>
      <c r="BV146" s="127">
        <f t="shared" ca="1" si="126"/>
        <v>0</v>
      </c>
      <c r="BW146" s="128" t="e">
        <f t="shared" ca="1" si="127"/>
        <v>#NUM!</v>
      </c>
      <c r="BX146" s="128" t="e">
        <f t="shared" ca="1" si="128"/>
        <v>#NUM!</v>
      </c>
      <c r="BY146" s="128" t="str">
        <f t="shared" ca="1" si="129"/>
        <v/>
      </c>
      <c r="BZ146" s="128" t="str">
        <f t="shared" ca="1" si="134"/>
        <v/>
      </c>
      <c r="CA146" s="90">
        <f t="shared" ca="1" si="130"/>
        <v>0</v>
      </c>
      <c r="CB146" s="90"/>
      <c r="CC146" s="90"/>
      <c r="CD146" s="129"/>
    </row>
    <row r="147" spans="55:82">
      <c r="BC147" s="124">
        <v>174</v>
      </c>
      <c r="BD147" s="125">
        <f t="shared" ca="1" si="117"/>
        <v>1</v>
      </c>
      <c r="BE147" s="126">
        <f t="shared" ca="1" si="118"/>
        <v>1</v>
      </c>
      <c r="BF147" s="90">
        <f t="shared" ca="1" si="115"/>
        <v>0</v>
      </c>
      <c r="BG147" s="90">
        <f t="shared" ca="1" si="111"/>
        <v>0</v>
      </c>
      <c r="BH147" s="90" t="str">
        <f t="shared" ca="1" si="132"/>
        <v/>
      </c>
      <c r="BI147" s="90" t="e">
        <f t="shared" ca="1" si="119"/>
        <v>#NUM!</v>
      </c>
      <c r="BJ147" s="90" t="str">
        <f t="shared" ca="1" si="112"/>
        <v/>
      </c>
      <c r="BK147" s="127">
        <f t="shared" ca="1" si="120"/>
        <v>0</v>
      </c>
      <c r="BL147" s="128" t="e">
        <f t="shared" ca="1" si="121"/>
        <v>#NUM!</v>
      </c>
      <c r="BM147" s="128" t="e">
        <f t="shared" ca="1" si="122"/>
        <v>#NUM!</v>
      </c>
      <c r="BN147" s="128" t="str">
        <f t="shared" ca="1" si="123"/>
        <v/>
      </c>
      <c r="BO147" s="128" t="str">
        <f t="shared" ca="1" si="133"/>
        <v/>
      </c>
      <c r="BP147" s="90">
        <f t="shared" ca="1" si="124"/>
        <v>0</v>
      </c>
      <c r="BQ147" s="90">
        <f t="shared" ca="1" si="116"/>
        <v>0</v>
      </c>
      <c r="BR147" s="90">
        <f t="shared" ca="1" si="113"/>
        <v>0</v>
      </c>
      <c r="BS147" s="90" t="str">
        <f t="shared" ca="1" si="131"/>
        <v/>
      </c>
      <c r="BT147" s="90" t="e">
        <f t="shared" ca="1" si="125"/>
        <v>#NUM!</v>
      </c>
      <c r="BU147" s="90" t="e">
        <f t="shared" ca="1" si="114"/>
        <v>#NUM!</v>
      </c>
      <c r="BV147" s="127">
        <f t="shared" ca="1" si="126"/>
        <v>0</v>
      </c>
      <c r="BW147" s="128" t="e">
        <f t="shared" ca="1" si="127"/>
        <v>#NUM!</v>
      </c>
      <c r="BX147" s="128" t="e">
        <f t="shared" ca="1" si="128"/>
        <v>#NUM!</v>
      </c>
      <c r="BY147" s="128" t="str">
        <f t="shared" ca="1" si="129"/>
        <v/>
      </c>
      <c r="BZ147" s="128" t="str">
        <f t="shared" ca="1" si="134"/>
        <v/>
      </c>
      <c r="CA147" s="90">
        <f t="shared" ca="1" si="130"/>
        <v>0</v>
      </c>
      <c r="CB147" s="90"/>
      <c r="CC147" s="90"/>
      <c r="CD147" s="129"/>
    </row>
    <row r="148" spans="55:82">
      <c r="BC148" s="124">
        <v>175</v>
      </c>
      <c r="BD148" s="125">
        <f t="shared" ca="1" si="117"/>
        <v>1</v>
      </c>
      <c r="BE148" s="126">
        <f t="shared" ca="1" si="118"/>
        <v>1</v>
      </c>
      <c r="BF148" s="90">
        <f t="shared" ca="1" si="115"/>
        <v>0</v>
      </c>
      <c r="BG148" s="90">
        <f t="shared" ca="1" si="111"/>
        <v>0</v>
      </c>
      <c r="BH148" s="90" t="str">
        <f t="shared" ca="1" si="132"/>
        <v/>
      </c>
      <c r="BI148" s="90" t="e">
        <f t="shared" ca="1" si="119"/>
        <v>#NUM!</v>
      </c>
      <c r="BJ148" s="90" t="str">
        <f t="shared" ca="1" si="112"/>
        <v/>
      </c>
      <c r="BK148" s="127">
        <f t="shared" ca="1" si="120"/>
        <v>0</v>
      </c>
      <c r="BL148" s="128" t="e">
        <f t="shared" ca="1" si="121"/>
        <v>#NUM!</v>
      </c>
      <c r="BM148" s="128" t="e">
        <f t="shared" ca="1" si="122"/>
        <v>#NUM!</v>
      </c>
      <c r="BN148" s="128" t="str">
        <f t="shared" ca="1" si="123"/>
        <v/>
      </c>
      <c r="BO148" s="128" t="str">
        <f t="shared" ca="1" si="133"/>
        <v/>
      </c>
      <c r="BP148" s="90">
        <f t="shared" ca="1" si="124"/>
        <v>0</v>
      </c>
      <c r="BQ148" s="90">
        <f t="shared" ca="1" si="116"/>
        <v>0</v>
      </c>
      <c r="BR148" s="90">
        <f t="shared" ca="1" si="113"/>
        <v>0</v>
      </c>
      <c r="BS148" s="90" t="str">
        <f t="shared" ca="1" si="131"/>
        <v/>
      </c>
      <c r="BT148" s="90" t="e">
        <f t="shared" ca="1" si="125"/>
        <v>#NUM!</v>
      </c>
      <c r="BU148" s="90" t="e">
        <f t="shared" ca="1" si="114"/>
        <v>#NUM!</v>
      </c>
      <c r="BV148" s="127">
        <f t="shared" ca="1" si="126"/>
        <v>0</v>
      </c>
      <c r="BW148" s="128" t="e">
        <f t="shared" ca="1" si="127"/>
        <v>#NUM!</v>
      </c>
      <c r="BX148" s="128" t="e">
        <f t="shared" ca="1" si="128"/>
        <v>#NUM!</v>
      </c>
      <c r="BY148" s="128" t="str">
        <f t="shared" ca="1" si="129"/>
        <v/>
      </c>
      <c r="BZ148" s="128" t="str">
        <f t="shared" ca="1" si="134"/>
        <v/>
      </c>
      <c r="CA148" s="90">
        <f t="shared" ca="1" si="130"/>
        <v>0</v>
      </c>
      <c r="CB148" s="90"/>
      <c r="CC148" s="90"/>
      <c r="CD148" s="129"/>
    </row>
    <row r="149" spans="55:82">
      <c r="BC149" s="124">
        <v>176</v>
      </c>
      <c r="BD149" s="125">
        <f t="shared" ca="1" si="117"/>
        <v>1</v>
      </c>
      <c r="BE149" s="126">
        <f t="shared" ca="1" si="118"/>
        <v>1</v>
      </c>
      <c r="BF149" s="90">
        <f t="shared" ca="1" si="115"/>
        <v>0</v>
      </c>
      <c r="BG149" s="90">
        <f t="shared" ca="1" si="111"/>
        <v>0</v>
      </c>
      <c r="BH149" s="90" t="str">
        <f t="shared" ca="1" si="132"/>
        <v/>
      </c>
      <c r="BI149" s="90" t="e">
        <f t="shared" ca="1" si="119"/>
        <v>#NUM!</v>
      </c>
      <c r="BJ149" s="90" t="str">
        <f t="shared" ca="1" si="112"/>
        <v/>
      </c>
      <c r="BK149" s="127">
        <f t="shared" ca="1" si="120"/>
        <v>0</v>
      </c>
      <c r="BL149" s="128" t="e">
        <f t="shared" ca="1" si="121"/>
        <v>#NUM!</v>
      </c>
      <c r="BM149" s="128" t="e">
        <f t="shared" ca="1" si="122"/>
        <v>#NUM!</v>
      </c>
      <c r="BN149" s="128" t="str">
        <f t="shared" ca="1" si="123"/>
        <v/>
      </c>
      <c r="BO149" s="128" t="str">
        <f t="shared" ca="1" si="133"/>
        <v/>
      </c>
      <c r="BP149" s="90">
        <f t="shared" ca="1" si="124"/>
        <v>0</v>
      </c>
      <c r="BQ149" s="90">
        <f t="shared" ca="1" si="116"/>
        <v>0</v>
      </c>
      <c r="BR149" s="90">
        <f t="shared" ca="1" si="113"/>
        <v>0</v>
      </c>
      <c r="BS149" s="90" t="str">
        <f t="shared" ca="1" si="131"/>
        <v/>
      </c>
      <c r="BT149" s="90" t="e">
        <f t="shared" ca="1" si="125"/>
        <v>#NUM!</v>
      </c>
      <c r="BU149" s="90" t="e">
        <f t="shared" ca="1" si="114"/>
        <v>#NUM!</v>
      </c>
      <c r="BV149" s="127">
        <f t="shared" ca="1" si="126"/>
        <v>0</v>
      </c>
      <c r="BW149" s="128" t="e">
        <f t="shared" ca="1" si="127"/>
        <v>#NUM!</v>
      </c>
      <c r="BX149" s="128" t="e">
        <f t="shared" ca="1" si="128"/>
        <v>#NUM!</v>
      </c>
      <c r="BY149" s="128" t="str">
        <f t="shared" ca="1" si="129"/>
        <v/>
      </c>
      <c r="BZ149" s="128" t="str">
        <f t="shared" ca="1" si="134"/>
        <v/>
      </c>
      <c r="CA149" s="90">
        <f t="shared" ca="1" si="130"/>
        <v>0</v>
      </c>
      <c r="CB149" s="90"/>
      <c r="CC149" s="90"/>
      <c r="CD149" s="129"/>
    </row>
    <row r="150" spans="55:82">
      <c r="BC150" s="124">
        <v>177</v>
      </c>
      <c r="BD150" s="125">
        <f t="shared" ca="1" si="117"/>
        <v>1</v>
      </c>
      <c r="BE150" s="126">
        <f t="shared" ca="1" si="118"/>
        <v>1</v>
      </c>
      <c r="BF150" s="90">
        <f t="shared" ca="1" si="115"/>
        <v>0</v>
      </c>
      <c r="BG150" s="90">
        <f t="shared" ca="1" si="111"/>
        <v>0</v>
      </c>
      <c r="BH150" s="90" t="str">
        <f t="shared" ca="1" si="132"/>
        <v/>
      </c>
      <c r="BI150" s="90" t="e">
        <f t="shared" ca="1" si="119"/>
        <v>#NUM!</v>
      </c>
      <c r="BJ150" s="90" t="str">
        <f t="shared" ca="1" si="112"/>
        <v/>
      </c>
      <c r="BK150" s="127">
        <f t="shared" ca="1" si="120"/>
        <v>0</v>
      </c>
      <c r="BL150" s="128" t="e">
        <f t="shared" ca="1" si="121"/>
        <v>#NUM!</v>
      </c>
      <c r="BM150" s="128" t="e">
        <f t="shared" ca="1" si="122"/>
        <v>#NUM!</v>
      </c>
      <c r="BN150" s="128" t="str">
        <f t="shared" ca="1" si="123"/>
        <v/>
      </c>
      <c r="BO150" s="128" t="str">
        <f t="shared" ca="1" si="133"/>
        <v/>
      </c>
      <c r="BP150" s="90">
        <f t="shared" ca="1" si="124"/>
        <v>0</v>
      </c>
      <c r="BQ150" s="90">
        <f t="shared" ca="1" si="116"/>
        <v>0</v>
      </c>
      <c r="BR150" s="90">
        <f t="shared" ca="1" si="113"/>
        <v>0</v>
      </c>
      <c r="BS150" s="90" t="str">
        <f t="shared" ca="1" si="131"/>
        <v/>
      </c>
      <c r="BT150" s="90" t="e">
        <f t="shared" ca="1" si="125"/>
        <v>#NUM!</v>
      </c>
      <c r="BU150" s="90" t="e">
        <f t="shared" ca="1" si="114"/>
        <v>#NUM!</v>
      </c>
      <c r="BV150" s="127">
        <f t="shared" ca="1" si="126"/>
        <v>0</v>
      </c>
      <c r="BW150" s="128" t="e">
        <f t="shared" ca="1" si="127"/>
        <v>#NUM!</v>
      </c>
      <c r="BX150" s="128" t="e">
        <f t="shared" ca="1" si="128"/>
        <v>#NUM!</v>
      </c>
      <c r="BY150" s="128" t="str">
        <f t="shared" ca="1" si="129"/>
        <v/>
      </c>
      <c r="BZ150" s="128" t="str">
        <f t="shared" ca="1" si="134"/>
        <v/>
      </c>
      <c r="CA150" s="90">
        <f t="shared" ca="1" si="130"/>
        <v>0</v>
      </c>
      <c r="CB150" s="90"/>
      <c r="CC150" s="90"/>
      <c r="CD150" s="129"/>
    </row>
    <row r="151" spans="55:82">
      <c r="BC151" s="124">
        <v>178</v>
      </c>
      <c r="BD151" s="125">
        <f t="shared" ca="1" si="117"/>
        <v>1</v>
      </c>
      <c r="BE151" s="126">
        <f t="shared" ca="1" si="118"/>
        <v>1</v>
      </c>
      <c r="BF151" s="90">
        <f t="shared" ca="1" si="115"/>
        <v>0</v>
      </c>
      <c r="BG151" s="90">
        <f t="shared" ca="1" si="111"/>
        <v>0</v>
      </c>
      <c r="BH151" s="90" t="str">
        <f t="shared" ca="1" si="132"/>
        <v/>
      </c>
      <c r="BI151" s="90" t="e">
        <f t="shared" ca="1" si="119"/>
        <v>#NUM!</v>
      </c>
      <c r="BJ151" s="90" t="str">
        <f t="shared" ca="1" si="112"/>
        <v/>
      </c>
      <c r="BK151" s="127">
        <f t="shared" ca="1" si="120"/>
        <v>0</v>
      </c>
      <c r="BL151" s="128" t="e">
        <f t="shared" ca="1" si="121"/>
        <v>#NUM!</v>
      </c>
      <c r="BM151" s="128" t="e">
        <f t="shared" ca="1" si="122"/>
        <v>#NUM!</v>
      </c>
      <c r="BN151" s="128" t="str">
        <f t="shared" ca="1" si="123"/>
        <v/>
      </c>
      <c r="BO151" s="128" t="str">
        <f t="shared" ca="1" si="133"/>
        <v/>
      </c>
      <c r="BP151" s="90">
        <f t="shared" ca="1" si="124"/>
        <v>0</v>
      </c>
      <c r="BQ151" s="90">
        <f t="shared" ca="1" si="116"/>
        <v>0</v>
      </c>
      <c r="BR151" s="90">
        <f t="shared" ca="1" si="113"/>
        <v>0</v>
      </c>
      <c r="BS151" s="90" t="str">
        <f t="shared" ca="1" si="131"/>
        <v/>
      </c>
      <c r="BT151" s="90" t="e">
        <f t="shared" ca="1" si="125"/>
        <v>#NUM!</v>
      </c>
      <c r="BU151" s="90" t="e">
        <f t="shared" ca="1" si="114"/>
        <v>#NUM!</v>
      </c>
      <c r="BV151" s="127">
        <f t="shared" ca="1" si="126"/>
        <v>0</v>
      </c>
      <c r="BW151" s="128" t="e">
        <f t="shared" ca="1" si="127"/>
        <v>#NUM!</v>
      </c>
      <c r="BX151" s="128" t="e">
        <f t="shared" ca="1" si="128"/>
        <v>#NUM!</v>
      </c>
      <c r="BY151" s="128" t="str">
        <f t="shared" ca="1" si="129"/>
        <v/>
      </c>
      <c r="BZ151" s="128" t="str">
        <f t="shared" ca="1" si="134"/>
        <v/>
      </c>
      <c r="CA151" s="90">
        <f t="shared" ca="1" si="130"/>
        <v>0</v>
      </c>
      <c r="CB151" s="90"/>
      <c r="CC151" s="90"/>
      <c r="CD151" s="129"/>
    </row>
    <row r="152" spans="55:82">
      <c r="BC152" s="124">
        <v>179</v>
      </c>
      <c r="BD152" s="125">
        <f t="shared" ca="1" si="117"/>
        <v>1</v>
      </c>
      <c r="BE152" s="126">
        <f t="shared" ca="1" si="118"/>
        <v>1</v>
      </c>
      <c r="BF152" s="90">
        <f t="shared" ca="1" si="115"/>
        <v>0</v>
      </c>
      <c r="BG152" s="90">
        <f t="shared" ca="1" si="111"/>
        <v>0</v>
      </c>
      <c r="BH152" s="90" t="str">
        <f t="shared" ca="1" si="132"/>
        <v/>
      </c>
      <c r="BI152" s="90" t="e">
        <f t="shared" ca="1" si="119"/>
        <v>#NUM!</v>
      </c>
      <c r="BJ152" s="90" t="str">
        <f t="shared" ca="1" si="112"/>
        <v/>
      </c>
      <c r="BK152" s="127">
        <f t="shared" ca="1" si="120"/>
        <v>0</v>
      </c>
      <c r="BL152" s="128" t="e">
        <f t="shared" ca="1" si="121"/>
        <v>#NUM!</v>
      </c>
      <c r="BM152" s="128" t="e">
        <f t="shared" ca="1" si="122"/>
        <v>#NUM!</v>
      </c>
      <c r="BN152" s="128" t="str">
        <f t="shared" ca="1" si="123"/>
        <v/>
      </c>
      <c r="BO152" s="128" t="str">
        <f t="shared" ca="1" si="133"/>
        <v/>
      </c>
      <c r="BP152" s="90">
        <f t="shared" ca="1" si="124"/>
        <v>0</v>
      </c>
      <c r="BQ152" s="90">
        <f t="shared" ca="1" si="116"/>
        <v>0</v>
      </c>
      <c r="BR152" s="90">
        <f t="shared" ca="1" si="113"/>
        <v>0</v>
      </c>
      <c r="BS152" s="90" t="str">
        <f t="shared" ca="1" si="131"/>
        <v/>
      </c>
      <c r="BT152" s="90" t="e">
        <f t="shared" ca="1" si="125"/>
        <v>#NUM!</v>
      </c>
      <c r="BU152" s="90" t="e">
        <f t="shared" ca="1" si="114"/>
        <v>#NUM!</v>
      </c>
      <c r="BV152" s="127">
        <f t="shared" ca="1" si="126"/>
        <v>0</v>
      </c>
      <c r="BW152" s="128" t="e">
        <f t="shared" ca="1" si="127"/>
        <v>#NUM!</v>
      </c>
      <c r="BX152" s="128" t="e">
        <f t="shared" ca="1" si="128"/>
        <v>#NUM!</v>
      </c>
      <c r="BY152" s="128" t="str">
        <f t="shared" ca="1" si="129"/>
        <v/>
      </c>
      <c r="BZ152" s="128" t="str">
        <f t="shared" ca="1" si="134"/>
        <v/>
      </c>
      <c r="CA152" s="90">
        <f t="shared" ca="1" si="130"/>
        <v>0</v>
      </c>
      <c r="CB152" s="90"/>
      <c r="CC152" s="90"/>
      <c r="CD152" s="129"/>
    </row>
    <row r="153" spans="55:82">
      <c r="BC153" s="124">
        <v>180</v>
      </c>
      <c r="BD153" s="125">
        <f t="shared" ca="1" si="117"/>
        <v>1</v>
      </c>
      <c r="BE153" s="126">
        <f t="shared" ca="1" si="118"/>
        <v>1</v>
      </c>
      <c r="BF153" s="90">
        <f t="shared" ca="1" si="115"/>
        <v>0</v>
      </c>
      <c r="BG153" s="90">
        <f t="shared" ca="1" si="111"/>
        <v>0</v>
      </c>
      <c r="BH153" s="90" t="str">
        <f t="shared" ca="1" si="132"/>
        <v/>
      </c>
      <c r="BI153" s="90" t="e">
        <f t="shared" ca="1" si="119"/>
        <v>#NUM!</v>
      </c>
      <c r="BJ153" s="90" t="str">
        <f t="shared" ca="1" si="112"/>
        <v/>
      </c>
      <c r="BK153" s="127">
        <f t="shared" ca="1" si="120"/>
        <v>0</v>
      </c>
      <c r="BL153" s="128" t="e">
        <f t="shared" ca="1" si="121"/>
        <v>#NUM!</v>
      </c>
      <c r="BM153" s="128" t="e">
        <f t="shared" ca="1" si="122"/>
        <v>#NUM!</v>
      </c>
      <c r="BN153" s="128" t="str">
        <f t="shared" ca="1" si="123"/>
        <v/>
      </c>
      <c r="BO153" s="128" t="str">
        <f t="shared" ca="1" si="133"/>
        <v/>
      </c>
      <c r="BP153" s="90">
        <f t="shared" ca="1" si="124"/>
        <v>0</v>
      </c>
      <c r="BQ153" s="90">
        <f t="shared" ca="1" si="116"/>
        <v>0</v>
      </c>
      <c r="BR153" s="90">
        <f t="shared" ca="1" si="113"/>
        <v>0</v>
      </c>
      <c r="BS153" s="90" t="str">
        <f t="shared" ca="1" si="131"/>
        <v/>
      </c>
      <c r="BT153" s="90" t="e">
        <f t="shared" ca="1" si="125"/>
        <v>#NUM!</v>
      </c>
      <c r="BU153" s="90" t="e">
        <f t="shared" ca="1" si="114"/>
        <v>#NUM!</v>
      </c>
      <c r="BV153" s="127">
        <f t="shared" ca="1" si="126"/>
        <v>0</v>
      </c>
      <c r="BW153" s="128" t="e">
        <f t="shared" ca="1" si="127"/>
        <v>#NUM!</v>
      </c>
      <c r="BX153" s="128" t="e">
        <f t="shared" ca="1" si="128"/>
        <v>#NUM!</v>
      </c>
      <c r="BY153" s="128" t="str">
        <f t="shared" ca="1" si="129"/>
        <v/>
      </c>
      <c r="BZ153" s="128" t="str">
        <f t="shared" ca="1" si="134"/>
        <v/>
      </c>
      <c r="CA153" s="90">
        <f t="shared" ca="1" si="130"/>
        <v>0</v>
      </c>
      <c r="CB153" s="90"/>
      <c r="CC153" s="90"/>
      <c r="CD153" s="129"/>
    </row>
    <row r="154" spans="55:82">
      <c r="BC154" s="124">
        <v>181</v>
      </c>
      <c r="BD154" s="125">
        <f t="shared" ca="1" si="117"/>
        <v>1</v>
      </c>
      <c r="BE154" s="126">
        <f t="shared" ca="1" si="118"/>
        <v>1</v>
      </c>
      <c r="BF154" s="90">
        <f t="shared" ca="1" si="115"/>
        <v>0</v>
      </c>
      <c r="BG154" s="90">
        <f t="shared" ca="1" si="111"/>
        <v>0</v>
      </c>
      <c r="BH154" s="90" t="str">
        <f t="shared" ca="1" si="132"/>
        <v/>
      </c>
      <c r="BI154" s="90" t="e">
        <f t="shared" ca="1" si="119"/>
        <v>#NUM!</v>
      </c>
      <c r="BJ154" s="90" t="str">
        <f t="shared" ca="1" si="112"/>
        <v/>
      </c>
      <c r="BK154" s="127">
        <f t="shared" ca="1" si="120"/>
        <v>0</v>
      </c>
      <c r="BL154" s="128" t="e">
        <f t="shared" ca="1" si="121"/>
        <v>#NUM!</v>
      </c>
      <c r="BM154" s="128" t="e">
        <f t="shared" ca="1" si="122"/>
        <v>#NUM!</v>
      </c>
      <c r="BN154" s="128" t="str">
        <f t="shared" ca="1" si="123"/>
        <v/>
      </c>
      <c r="BO154" s="128" t="str">
        <f t="shared" ca="1" si="133"/>
        <v/>
      </c>
      <c r="BP154" s="90">
        <f t="shared" ca="1" si="124"/>
        <v>0</v>
      </c>
      <c r="BQ154" s="90">
        <f t="shared" ca="1" si="116"/>
        <v>0</v>
      </c>
      <c r="BR154" s="90">
        <f t="shared" ca="1" si="113"/>
        <v>0</v>
      </c>
      <c r="BS154" s="90" t="str">
        <f t="shared" ca="1" si="131"/>
        <v/>
      </c>
      <c r="BT154" s="90" t="e">
        <f t="shared" ca="1" si="125"/>
        <v>#NUM!</v>
      </c>
      <c r="BU154" s="90" t="e">
        <f t="shared" ca="1" si="114"/>
        <v>#NUM!</v>
      </c>
      <c r="BV154" s="127">
        <f t="shared" ca="1" si="126"/>
        <v>0</v>
      </c>
      <c r="BW154" s="128" t="e">
        <f t="shared" ca="1" si="127"/>
        <v>#NUM!</v>
      </c>
      <c r="BX154" s="128" t="e">
        <f t="shared" ca="1" si="128"/>
        <v>#NUM!</v>
      </c>
      <c r="BY154" s="128" t="str">
        <f t="shared" ca="1" si="129"/>
        <v/>
      </c>
      <c r="BZ154" s="128" t="str">
        <f t="shared" ca="1" si="134"/>
        <v/>
      </c>
      <c r="CA154" s="90">
        <f t="shared" ca="1" si="130"/>
        <v>0</v>
      </c>
      <c r="CB154" s="90"/>
      <c r="CC154" s="90"/>
      <c r="CD154" s="129"/>
    </row>
    <row r="155" spans="55:82">
      <c r="BC155" s="124">
        <v>182</v>
      </c>
      <c r="BD155" s="125">
        <f t="shared" ca="1" si="117"/>
        <v>1</v>
      </c>
      <c r="BE155" s="126">
        <f t="shared" ca="1" si="118"/>
        <v>1</v>
      </c>
      <c r="BF155" s="90">
        <f t="shared" ca="1" si="115"/>
        <v>0</v>
      </c>
      <c r="BG155" s="90">
        <f t="shared" ca="1" si="111"/>
        <v>0</v>
      </c>
      <c r="BH155" s="90" t="str">
        <f t="shared" ca="1" si="132"/>
        <v/>
      </c>
      <c r="BI155" s="90" t="e">
        <f t="shared" ca="1" si="119"/>
        <v>#NUM!</v>
      </c>
      <c r="BJ155" s="90" t="str">
        <f t="shared" ca="1" si="112"/>
        <v/>
      </c>
      <c r="BK155" s="127">
        <f t="shared" ca="1" si="120"/>
        <v>0</v>
      </c>
      <c r="BL155" s="128" t="e">
        <f t="shared" ca="1" si="121"/>
        <v>#NUM!</v>
      </c>
      <c r="BM155" s="128" t="e">
        <f t="shared" ca="1" si="122"/>
        <v>#NUM!</v>
      </c>
      <c r="BN155" s="128" t="str">
        <f t="shared" ca="1" si="123"/>
        <v/>
      </c>
      <c r="BO155" s="128" t="str">
        <f t="shared" ca="1" si="133"/>
        <v/>
      </c>
      <c r="BP155" s="90">
        <f t="shared" ca="1" si="124"/>
        <v>0</v>
      </c>
      <c r="BQ155" s="90">
        <f t="shared" ca="1" si="116"/>
        <v>0</v>
      </c>
      <c r="BR155" s="90">
        <f t="shared" ca="1" si="113"/>
        <v>0</v>
      </c>
      <c r="BS155" s="90" t="str">
        <f t="shared" ca="1" si="131"/>
        <v/>
      </c>
      <c r="BT155" s="90" t="e">
        <f t="shared" ca="1" si="125"/>
        <v>#NUM!</v>
      </c>
      <c r="BU155" s="90" t="e">
        <f t="shared" ca="1" si="114"/>
        <v>#NUM!</v>
      </c>
      <c r="BV155" s="127">
        <f t="shared" ca="1" si="126"/>
        <v>0</v>
      </c>
      <c r="BW155" s="128" t="e">
        <f t="shared" ca="1" si="127"/>
        <v>#NUM!</v>
      </c>
      <c r="BX155" s="128" t="e">
        <f t="shared" ca="1" si="128"/>
        <v>#NUM!</v>
      </c>
      <c r="BY155" s="128" t="str">
        <f t="shared" ca="1" si="129"/>
        <v/>
      </c>
      <c r="BZ155" s="128" t="str">
        <f t="shared" ca="1" si="134"/>
        <v/>
      </c>
      <c r="CA155" s="90">
        <f t="shared" ca="1" si="130"/>
        <v>0</v>
      </c>
      <c r="CB155" s="90"/>
      <c r="CC155" s="90"/>
      <c r="CD155" s="129"/>
    </row>
    <row r="156" spans="55:82">
      <c r="BC156" s="124">
        <v>183</v>
      </c>
      <c r="BD156" s="125">
        <f t="shared" ca="1" si="117"/>
        <v>1</v>
      </c>
      <c r="BE156" s="126">
        <f t="shared" ca="1" si="118"/>
        <v>1</v>
      </c>
      <c r="BF156" s="90">
        <f t="shared" ca="1" si="115"/>
        <v>0</v>
      </c>
      <c r="BG156" s="90">
        <f t="shared" ca="1" si="111"/>
        <v>0</v>
      </c>
      <c r="BH156" s="90" t="str">
        <f t="shared" ca="1" si="132"/>
        <v/>
      </c>
      <c r="BI156" s="90" t="e">
        <f t="shared" ca="1" si="119"/>
        <v>#NUM!</v>
      </c>
      <c r="BJ156" s="90" t="str">
        <f t="shared" ca="1" si="112"/>
        <v/>
      </c>
      <c r="BK156" s="127">
        <f t="shared" ca="1" si="120"/>
        <v>0</v>
      </c>
      <c r="BL156" s="128" t="e">
        <f t="shared" ca="1" si="121"/>
        <v>#NUM!</v>
      </c>
      <c r="BM156" s="128" t="e">
        <f t="shared" ca="1" si="122"/>
        <v>#NUM!</v>
      </c>
      <c r="BN156" s="128" t="str">
        <f t="shared" ca="1" si="123"/>
        <v/>
      </c>
      <c r="BO156" s="128" t="str">
        <f t="shared" ca="1" si="133"/>
        <v/>
      </c>
      <c r="BP156" s="90">
        <f t="shared" ca="1" si="124"/>
        <v>0</v>
      </c>
      <c r="BQ156" s="90">
        <f t="shared" ca="1" si="116"/>
        <v>0</v>
      </c>
      <c r="BR156" s="90">
        <f t="shared" ca="1" si="113"/>
        <v>0</v>
      </c>
      <c r="BS156" s="90" t="str">
        <f t="shared" ca="1" si="131"/>
        <v/>
      </c>
      <c r="BT156" s="90" t="e">
        <f t="shared" ca="1" si="125"/>
        <v>#NUM!</v>
      </c>
      <c r="BU156" s="90" t="e">
        <f t="shared" ca="1" si="114"/>
        <v>#NUM!</v>
      </c>
      <c r="BV156" s="127">
        <f t="shared" ca="1" si="126"/>
        <v>0</v>
      </c>
      <c r="BW156" s="128" t="e">
        <f t="shared" ca="1" si="127"/>
        <v>#NUM!</v>
      </c>
      <c r="BX156" s="128" t="e">
        <f t="shared" ca="1" si="128"/>
        <v>#NUM!</v>
      </c>
      <c r="BY156" s="128" t="str">
        <f t="shared" ca="1" si="129"/>
        <v/>
      </c>
      <c r="BZ156" s="128" t="str">
        <f t="shared" ca="1" si="134"/>
        <v/>
      </c>
      <c r="CA156" s="90">
        <f t="shared" ca="1" si="130"/>
        <v>0</v>
      </c>
      <c r="CB156" s="90"/>
      <c r="CC156" s="90"/>
      <c r="CD156" s="129"/>
    </row>
    <row r="157" spans="55:82">
      <c r="BC157" s="124">
        <v>184</v>
      </c>
      <c r="BD157" s="125">
        <f t="shared" ca="1" si="117"/>
        <v>1</v>
      </c>
      <c r="BE157" s="126">
        <f t="shared" ca="1" si="118"/>
        <v>1</v>
      </c>
      <c r="BF157" s="90">
        <f t="shared" ca="1" si="115"/>
        <v>0</v>
      </c>
      <c r="BG157" s="90">
        <f t="shared" ca="1" si="111"/>
        <v>0</v>
      </c>
      <c r="BH157" s="90" t="str">
        <f t="shared" ca="1" si="132"/>
        <v/>
      </c>
      <c r="BI157" s="90" t="e">
        <f t="shared" ca="1" si="119"/>
        <v>#NUM!</v>
      </c>
      <c r="BJ157" s="90" t="str">
        <f t="shared" ca="1" si="112"/>
        <v/>
      </c>
      <c r="BK157" s="127">
        <f t="shared" ca="1" si="120"/>
        <v>0</v>
      </c>
      <c r="BL157" s="128" t="e">
        <f t="shared" ca="1" si="121"/>
        <v>#NUM!</v>
      </c>
      <c r="BM157" s="128" t="e">
        <f t="shared" ca="1" si="122"/>
        <v>#NUM!</v>
      </c>
      <c r="BN157" s="128" t="str">
        <f t="shared" ca="1" si="123"/>
        <v/>
      </c>
      <c r="BO157" s="128" t="str">
        <f t="shared" ca="1" si="133"/>
        <v/>
      </c>
      <c r="BP157" s="90">
        <f t="shared" ca="1" si="124"/>
        <v>0</v>
      </c>
      <c r="BQ157" s="90">
        <f t="shared" ca="1" si="116"/>
        <v>0</v>
      </c>
      <c r="BR157" s="90">
        <f t="shared" ca="1" si="113"/>
        <v>0</v>
      </c>
      <c r="BS157" s="90" t="str">
        <f t="shared" ca="1" si="131"/>
        <v/>
      </c>
      <c r="BT157" s="90" t="e">
        <f t="shared" ca="1" si="125"/>
        <v>#NUM!</v>
      </c>
      <c r="BU157" s="90" t="e">
        <f t="shared" ca="1" si="114"/>
        <v>#NUM!</v>
      </c>
      <c r="BV157" s="127">
        <f t="shared" ca="1" si="126"/>
        <v>0</v>
      </c>
      <c r="BW157" s="128" t="e">
        <f t="shared" ca="1" si="127"/>
        <v>#NUM!</v>
      </c>
      <c r="BX157" s="128" t="e">
        <f t="shared" ca="1" si="128"/>
        <v>#NUM!</v>
      </c>
      <c r="BY157" s="128" t="str">
        <f t="shared" ca="1" si="129"/>
        <v/>
      </c>
      <c r="BZ157" s="128" t="str">
        <f t="shared" ca="1" si="134"/>
        <v/>
      </c>
      <c r="CA157" s="90">
        <f t="shared" ca="1" si="130"/>
        <v>0</v>
      </c>
      <c r="CB157" s="90"/>
      <c r="CC157" s="90"/>
      <c r="CD157" s="129"/>
    </row>
    <row r="158" spans="55:82">
      <c r="BC158" s="124">
        <v>185</v>
      </c>
      <c r="BD158" s="125">
        <f t="shared" ca="1" si="117"/>
        <v>1</v>
      </c>
      <c r="BE158" s="126">
        <f t="shared" ca="1" si="118"/>
        <v>1</v>
      </c>
      <c r="BF158" s="90">
        <f t="shared" ca="1" si="115"/>
        <v>0</v>
      </c>
      <c r="BG158" s="90">
        <f t="shared" ca="1" si="111"/>
        <v>0</v>
      </c>
      <c r="BH158" s="90" t="str">
        <f t="shared" ca="1" si="132"/>
        <v/>
      </c>
      <c r="BI158" s="90" t="e">
        <f t="shared" ca="1" si="119"/>
        <v>#NUM!</v>
      </c>
      <c r="BJ158" s="90" t="str">
        <f t="shared" ca="1" si="112"/>
        <v/>
      </c>
      <c r="BK158" s="127">
        <f t="shared" ca="1" si="120"/>
        <v>0</v>
      </c>
      <c r="BL158" s="128" t="e">
        <f t="shared" ca="1" si="121"/>
        <v>#NUM!</v>
      </c>
      <c r="BM158" s="128" t="e">
        <f t="shared" ca="1" si="122"/>
        <v>#NUM!</v>
      </c>
      <c r="BN158" s="128" t="str">
        <f t="shared" ca="1" si="123"/>
        <v/>
      </c>
      <c r="BO158" s="128" t="str">
        <f t="shared" ca="1" si="133"/>
        <v/>
      </c>
      <c r="BP158" s="90">
        <f t="shared" ca="1" si="124"/>
        <v>0</v>
      </c>
      <c r="BQ158" s="90">
        <f t="shared" ca="1" si="116"/>
        <v>0</v>
      </c>
      <c r="BR158" s="90">
        <f t="shared" ca="1" si="113"/>
        <v>0</v>
      </c>
      <c r="BS158" s="90" t="str">
        <f t="shared" ca="1" si="131"/>
        <v/>
      </c>
      <c r="BT158" s="90" t="e">
        <f t="shared" ca="1" si="125"/>
        <v>#NUM!</v>
      </c>
      <c r="BU158" s="90" t="e">
        <f t="shared" ca="1" si="114"/>
        <v>#NUM!</v>
      </c>
      <c r="BV158" s="127">
        <f t="shared" ca="1" si="126"/>
        <v>0</v>
      </c>
      <c r="BW158" s="128" t="e">
        <f t="shared" ca="1" si="127"/>
        <v>#NUM!</v>
      </c>
      <c r="BX158" s="128" t="e">
        <f t="shared" ca="1" si="128"/>
        <v>#NUM!</v>
      </c>
      <c r="BY158" s="128" t="str">
        <f t="shared" ca="1" si="129"/>
        <v/>
      </c>
      <c r="BZ158" s="128" t="str">
        <f t="shared" ca="1" si="134"/>
        <v/>
      </c>
      <c r="CA158" s="90">
        <f t="shared" ca="1" si="130"/>
        <v>0</v>
      </c>
      <c r="CB158" s="90"/>
      <c r="CC158" s="90"/>
      <c r="CD158" s="129"/>
    </row>
    <row r="159" spans="55:82">
      <c r="BC159" s="124">
        <v>186</v>
      </c>
      <c r="BD159" s="125">
        <f t="shared" ca="1" si="117"/>
        <v>1</v>
      </c>
      <c r="BE159" s="126">
        <f t="shared" ca="1" si="118"/>
        <v>1</v>
      </c>
      <c r="BF159" s="90">
        <f t="shared" ca="1" si="115"/>
        <v>0</v>
      </c>
      <c r="BG159" s="90">
        <f t="shared" ca="1" si="111"/>
        <v>0</v>
      </c>
      <c r="BH159" s="90" t="str">
        <f t="shared" ca="1" si="132"/>
        <v/>
      </c>
      <c r="BI159" s="90" t="e">
        <f t="shared" ca="1" si="119"/>
        <v>#NUM!</v>
      </c>
      <c r="BJ159" s="90" t="str">
        <f t="shared" ca="1" si="112"/>
        <v/>
      </c>
      <c r="BK159" s="127">
        <f t="shared" ca="1" si="120"/>
        <v>0</v>
      </c>
      <c r="BL159" s="128" t="e">
        <f t="shared" ca="1" si="121"/>
        <v>#NUM!</v>
      </c>
      <c r="BM159" s="128" t="e">
        <f t="shared" ca="1" si="122"/>
        <v>#NUM!</v>
      </c>
      <c r="BN159" s="128" t="str">
        <f t="shared" ca="1" si="123"/>
        <v/>
      </c>
      <c r="BO159" s="128" t="str">
        <f t="shared" ca="1" si="133"/>
        <v/>
      </c>
      <c r="BP159" s="90">
        <f t="shared" ca="1" si="124"/>
        <v>0</v>
      </c>
      <c r="BQ159" s="90">
        <f t="shared" ca="1" si="116"/>
        <v>0</v>
      </c>
      <c r="BR159" s="90">
        <f t="shared" ca="1" si="113"/>
        <v>0</v>
      </c>
      <c r="BS159" s="90" t="str">
        <f t="shared" ca="1" si="131"/>
        <v/>
      </c>
      <c r="BT159" s="90" t="e">
        <f t="shared" ca="1" si="125"/>
        <v>#NUM!</v>
      </c>
      <c r="BU159" s="90" t="e">
        <f t="shared" ca="1" si="114"/>
        <v>#NUM!</v>
      </c>
      <c r="BV159" s="127">
        <f t="shared" ca="1" si="126"/>
        <v>0</v>
      </c>
      <c r="BW159" s="128" t="e">
        <f t="shared" ca="1" si="127"/>
        <v>#NUM!</v>
      </c>
      <c r="BX159" s="128" t="e">
        <f t="shared" ca="1" si="128"/>
        <v>#NUM!</v>
      </c>
      <c r="BY159" s="128" t="str">
        <f t="shared" ca="1" si="129"/>
        <v/>
      </c>
      <c r="BZ159" s="128" t="str">
        <f t="shared" ca="1" si="134"/>
        <v/>
      </c>
      <c r="CA159" s="90">
        <f t="shared" ca="1" si="130"/>
        <v>0</v>
      </c>
      <c r="CB159" s="90"/>
      <c r="CC159" s="90"/>
      <c r="CD159" s="129"/>
    </row>
    <row r="160" spans="55:82">
      <c r="BC160" s="124">
        <v>187</v>
      </c>
      <c r="BD160" s="125">
        <f t="shared" ca="1" si="117"/>
        <v>1</v>
      </c>
      <c r="BE160" s="126">
        <f t="shared" ca="1" si="118"/>
        <v>1</v>
      </c>
      <c r="BF160" s="90">
        <f t="shared" ca="1" si="115"/>
        <v>0</v>
      </c>
      <c r="BG160" s="90">
        <f t="shared" ca="1" si="111"/>
        <v>0</v>
      </c>
      <c r="BH160" s="90" t="str">
        <f t="shared" ca="1" si="132"/>
        <v/>
      </c>
      <c r="BI160" s="90" t="e">
        <f t="shared" ca="1" si="119"/>
        <v>#NUM!</v>
      </c>
      <c r="BJ160" s="90" t="str">
        <f t="shared" ca="1" si="112"/>
        <v/>
      </c>
      <c r="BK160" s="127">
        <f t="shared" ca="1" si="120"/>
        <v>0</v>
      </c>
      <c r="BL160" s="128" t="e">
        <f t="shared" ca="1" si="121"/>
        <v>#NUM!</v>
      </c>
      <c r="BM160" s="128" t="e">
        <f t="shared" ca="1" si="122"/>
        <v>#NUM!</v>
      </c>
      <c r="BN160" s="128" t="str">
        <f t="shared" ca="1" si="123"/>
        <v/>
      </c>
      <c r="BO160" s="128" t="str">
        <f t="shared" ca="1" si="133"/>
        <v/>
      </c>
      <c r="BP160" s="90">
        <f t="shared" ca="1" si="124"/>
        <v>0</v>
      </c>
      <c r="BQ160" s="90">
        <f t="shared" ca="1" si="116"/>
        <v>0</v>
      </c>
      <c r="BR160" s="90">
        <f t="shared" ca="1" si="113"/>
        <v>0</v>
      </c>
      <c r="BS160" s="90" t="str">
        <f t="shared" ca="1" si="131"/>
        <v/>
      </c>
      <c r="BT160" s="90" t="e">
        <f t="shared" ca="1" si="125"/>
        <v>#NUM!</v>
      </c>
      <c r="BU160" s="90" t="e">
        <f t="shared" ca="1" si="114"/>
        <v>#NUM!</v>
      </c>
      <c r="BV160" s="127">
        <f t="shared" ca="1" si="126"/>
        <v>0</v>
      </c>
      <c r="BW160" s="128" t="e">
        <f t="shared" ca="1" si="127"/>
        <v>#NUM!</v>
      </c>
      <c r="BX160" s="128" t="e">
        <f t="shared" ca="1" si="128"/>
        <v>#NUM!</v>
      </c>
      <c r="BY160" s="128" t="str">
        <f t="shared" ca="1" si="129"/>
        <v/>
      </c>
      <c r="BZ160" s="128" t="str">
        <f t="shared" ca="1" si="134"/>
        <v/>
      </c>
      <c r="CA160" s="90">
        <f t="shared" ca="1" si="130"/>
        <v>0</v>
      </c>
      <c r="CB160" s="90"/>
      <c r="CC160" s="90"/>
      <c r="CD160" s="129"/>
    </row>
    <row r="161" spans="55:82">
      <c r="BC161" s="124">
        <v>188</v>
      </c>
      <c r="BD161" s="125">
        <f t="shared" ca="1" si="117"/>
        <v>1</v>
      </c>
      <c r="BE161" s="126">
        <f t="shared" ca="1" si="118"/>
        <v>1</v>
      </c>
      <c r="BF161" s="90">
        <f t="shared" ca="1" si="115"/>
        <v>0</v>
      </c>
      <c r="BG161" s="90">
        <f t="shared" ca="1" si="111"/>
        <v>0</v>
      </c>
      <c r="BH161" s="90" t="str">
        <f t="shared" ca="1" si="132"/>
        <v/>
      </c>
      <c r="BI161" s="90" t="e">
        <f t="shared" ca="1" si="119"/>
        <v>#NUM!</v>
      </c>
      <c r="BJ161" s="90" t="str">
        <f t="shared" ca="1" si="112"/>
        <v/>
      </c>
      <c r="BK161" s="127">
        <f t="shared" ca="1" si="120"/>
        <v>0</v>
      </c>
      <c r="BL161" s="128" t="e">
        <f t="shared" ca="1" si="121"/>
        <v>#NUM!</v>
      </c>
      <c r="BM161" s="128" t="e">
        <f t="shared" ca="1" si="122"/>
        <v>#NUM!</v>
      </c>
      <c r="BN161" s="128" t="str">
        <f t="shared" ca="1" si="123"/>
        <v/>
      </c>
      <c r="BO161" s="128" t="str">
        <f t="shared" ca="1" si="133"/>
        <v/>
      </c>
      <c r="BP161" s="90">
        <f t="shared" ca="1" si="124"/>
        <v>0</v>
      </c>
      <c r="BQ161" s="90">
        <f t="shared" ca="1" si="116"/>
        <v>0</v>
      </c>
      <c r="BR161" s="90">
        <f t="shared" ca="1" si="113"/>
        <v>0</v>
      </c>
      <c r="BS161" s="90" t="str">
        <f t="shared" ca="1" si="131"/>
        <v/>
      </c>
      <c r="BT161" s="90" t="e">
        <f t="shared" ca="1" si="125"/>
        <v>#NUM!</v>
      </c>
      <c r="BU161" s="90" t="e">
        <f t="shared" ca="1" si="114"/>
        <v>#NUM!</v>
      </c>
      <c r="BV161" s="127">
        <f t="shared" ca="1" si="126"/>
        <v>0</v>
      </c>
      <c r="BW161" s="128" t="e">
        <f t="shared" ca="1" si="127"/>
        <v>#NUM!</v>
      </c>
      <c r="BX161" s="128" t="e">
        <f t="shared" ca="1" si="128"/>
        <v>#NUM!</v>
      </c>
      <c r="BY161" s="128" t="str">
        <f t="shared" ca="1" si="129"/>
        <v/>
      </c>
      <c r="BZ161" s="128" t="str">
        <f t="shared" ca="1" si="134"/>
        <v/>
      </c>
      <c r="CA161" s="90">
        <f t="shared" ca="1" si="130"/>
        <v>0</v>
      </c>
      <c r="CB161" s="90"/>
      <c r="CC161" s="90"/>
      <c r="CD161" s="129"/>
    </row>
    <row r="162" spans="55:82">
      <c r="BC162" s="124">
        <v>189</v>
      </c>
      <c r="BD162" s="125">
        <f t="shared" ca="1" si="117"/>
        <v>1</v>
      </c>
      <c r="BE162" s="126">
        <f t="shared" ca="1" si="118"/>
        <v>1</v>
      </c>
      <c r="BF162" s="90">
        <f t="shared" ca="1" si="115"/>
        <v>0</v>
      </c>
      <c r="BG162" s="90">
        <f t="shared" ca="1" si="111"/>
        <v>0</v>
      </c>
      <c r="BH162" s="90" t="str">
        <f t="shared" ca="1" si="132"/>
        <v/>
      </c>
      <c r="BI162" s="90" t="e">
        <f t="shared" ca="1" si="119"/>
        <v>#NUM!</v>
      </c>
      <c r="BJ162" s="90" t="str">
        <f t="shared" ref="BJ162:BJ223" ca="1" si="135">IFERROR(IF(BM161=BL162,BJ161,BJ161+1),"")</f>
        <v/>
      </c>
      <c r="BK162" s="127">
        <f t="shared" ca="1" si="120"/>
        <v>0</v>
      </c>
      <c r="BL162" s="128" t="e">
        <f t="shared" ca="1" si="121"/>
        <v>#NUM!</v>
      </c>
      <c r="BM162" s="128" t="e">
        <f t="shared" ca="1" si="122"/>
        <v>#NUM!</v>
      </c>
      <c r="BN162" s="128" t="str">
        <f t="shared" ca="1" si="123"/>
        <v/>
      </c>
      <c r="BO162" s="128" t="str">
        <f t="shared" ca="1" si="133"/>
        <v/>
      </c>
      <c r="BP162" s="90">
        <f t="shared" ca="1" si="124"/>
        <v>0</v>
      </c>
      <c r="BQ162" s="90">
        <f t="shared" ca="1" si="116"/>
        <v>0</v>
      </c>
      <c r="BR162" s="90">
        <f t="shared" ca="1" si="113"/>
        <v>0</v>
      </c>
      <c r="BS162" s="90" t="str">
        <f t="shared" ca="1" si="131"/>
        <v/>
      </c>
      <c r="BT162" s="90" t="e">
        <f t="shared" ca="1" si="125"/>
        <v>#NUM!</v>
      </c>
      <c r="BU162" s="90" t="e">
        <f t="shared" ref="BU162:BU223" ca="1" si="136">IF(BX161=BW162,BU161,BU161+1)</f>
        <v>#NUM!</v>
      </c>
      <c r="BV162" s="127">
        <f t="shared" ca="1" si="126"/>
        <v>0</v>
      </c>
      <c r="BW162" s="128" t="e">
        <f t="shared" ca="1" si="127"/>
        <v>#NUM!</v>
      </c>
      <c r="BX162" s="128" t="e">
        <f t="shared" ca="1" si="128"/>
        <v>#NUM!</v>
      </c>
      <c r="BY162" s="128" t="str">
        <f t="shared" ca="1" si="129"/>
        <v/>
      </c>
      <c r="BZ162" s="128" t="str">
        <f t="shared" ca="1" si="134"/>
        <v/>
      </c>
      <c r="CA162" s="90">
        <f t="shared" ca="1" si="130"/>
        <v>0</v>
      </c>
      <c r="CB162" s="90"/>
      <c r="CC162" s="90"/>
      <c r="CD162" s="129"/>
    </row>
    <row r="163" spans="55:82">
      <c r="BC163" s="124">
        <v>190</v>
      </c>
      <c r="BD163" s="125">
        <f t="shared" ca="1" si="117"/>
        <v>1</v>
      </c>
      <c r="BE163" s="126">
        <f t="shared" ca="1" si="118"/>
        <v>1</v>
      </c>
      <c r="BF163" s="90">
        <f t="shared" ca="1" si="115"/>
        <v>0</v>
      </c>
      <c r="BG163" s="90">
        <f t="shared" ca="1" si="111"/>
        <v>0</v>
      </c>
      <c r="BH163" s="90" t="str">
        <f t="shared" ca="1" si="132"/>
        <v/>
      </c>
      <c r="BI163" s="90" t="e">
        <f t="shared" ca="1" si="119"/>
        <v>#NUM!</v>
      </c>
      <c r="BJ163" s="90" t="str">
        <f t="shared" ca="1" si="135"/>
        <v/>
      </c>
      <c r="BK163" s="127">
        <f t="shared" ca="1" si="120"/>
        <v>0</v>
      </c>
      <c r="BL163" s="128" t="e">
        <f t="shared" ca="1" si="121"/>
        <v>#NUM!</v>
      </c>
      <c r="BM163" s="128" t="e">
        <f t="shared" ca="1" si="122"/>
        <v>#NUM!</v>
      </c>
      <c r="BN163" s="128" t="str">
        <f t="shared" ca="1" si="123"/>
        <v/>
      </c>
      <c r="BO163" s="128" t="str">
        <f t="shared" ca="1" si="133"/>
        <v/>
      </c>
      <c r="BP163" s="90">
        <f t="shared" ca="1" si="124"/>
        <v>0</v>
      </c>
      <c r="BQ163" s="90">
        <f t="shared" ca="1" si="116"/>
        <v>0</v>
      </c>
      <c r="BR163" s="90">
        <f t="shared" ca="1" si="113"/>
        <v>0</v>
      </c>
      <c r="BS163" s="90" t="str">
        <f t="shared" ca="1" si="131"/>
        <v/>
      </c>
      <c r="BT163" s="90" t="e">
        <f t="shared" ca="1" si="125"/>
        <v>#NUM!</v>
      </c>
      <c r="BU163" s="90" t="e">
        <f t="shared" ca="1" si="136"/>
        <v>#NUM!</v>
      </c>
      <c r="BV163" s="127">
        <f t="shared" ca="1" si="126"/>
        <v>0</v>
      </c>
      <c r="BW163" s="128" t="e">
        <f t="shared" ca="1" si="127"/>
        <v>#NUM!</v>
      </c>
      <c r="BX163" s="128" t="e">
        <f t="shared" ca="1" si="128"/>
        <v>#NUM!</v>
      </c>
      <c r="BY163" s="128" t="str">
        <f t="shared" ca="1" si="129"/>
        <v/>
      </c>
      <c r="BZ163" s="128" t="str">
        <f t="shared" ca="1" si="134"/>
        <v/>
      </c>
      <c r="CA163" s="90">
        <f t="shared" ca="1" si="130"/>
        <v>0</v>
      </c>
      <c r="CB163" s="90"/>
      <c r="CC163" s="90"/>
      <c r="CD163" s="129"/>
    </row>
    <row r="164" spans="55:82">
      <c r="BC164" s="124">
        <v>191</v>
      </c>
      <c r="BD164" s="125">
        <f t="shared" ca="1" si="117"/>
        <v>1</v>
      </c>
      <c r="BE164" s="126">
        <f t="shared" ca="1" si="118"/>
        <v>1</v>
      </c>
      <c r="BF164" s="90">
        <f t="shared" ca="1" si="115"/>
        <v>0</v>
      </c>
      <c r="BG164" s="90">
        <f t="shared" ref="BG164:BG223" ca="1" si="137">IF(OR(BD164=1,BE164=1),0,IF(AND(BF163=1,(BE163-BD163)&lt;&gt;1),BF164+1,IF(AND(BF164=1,(BE164-BD164&lt;&gt;1)),0,BF164)))</f>
        <v>0</v>
      </c>
      <c r="BH164" s="90" t="str">
        <f t="shared" ca="1" si="132"/>
        <v/>
      </c>
      <c r="BI164" s="90" t="e">
        <f t="shared" ca="1" si="119"/>
        <v>#NUM!</v>
      </c>
      <c r="BJ164" s="90" t="str">
        <f t="shared" ca="1" si="135"/>
        <v/>
      </c>
      <c r="BK164" s="127">
        <f t="shared" ca="1" si="120"/>
        <v>0</v>
      </c>
      <c r="BL164" s="128" t="e">
        <f t="shared" ca="1" si="121"/>
        <v>#NUM!</v>
      </c>
      <c r="BM164" s="128" t="e">
        <f t="shared" ca="1" si="122"/>
        <v>#NUM!</v>
      </c>
      <c r="BN164" s="128" t="str">
        <f t="shared" ca="1" si="123"/>
        <v/>
      </c>
      <c r="BO164" s="128" t="str">
        <f t="shared" ca="1" si="133"/>
        <v/>
      </c>
      <c r="BP164" s="90">
        <f t="shared" ca="1" si="124"/>
        <v>0</v>
      </c>
      <c r="BQ164" s="90">
        <f t="shared" ca="1" si="116"/>
        <v>0</v>
      </c>
      <c r="BR164" s="90">
        <f t="shared" ref="BR164:BR223" ca="1" si="138">IF(OR(BD164=1,BE164=1),0,IF(AND(BQ163=1,(BE163-BD163)&lt;&gt;1),BQ164+1,IF(AND(BQ164=1,(BE164-BD164&lt;&gt;1)),0,BQ164)))</f>
        <v>0</v>
      </c>
      <c r="BS164" s="90" t="str">
        <f t="shared" ca="1" si="131"/>
        <v/>
      </c>
      <c r="BT164" s="90" t="e">
        <f t="shared" ca="1" si="125"/>
        <v>#NUM!</v>
      </c>
      <c r="BU164" s="90" t="e">
        <f t="shared" ca="1" si="136"/>
        <v>#NUM!</v>
      </c>
      <c r="BV164" s="127">
        <f t="shared" ca="1" si="126"/>
        <v>0</v>
      </c>
      <c r="BW164" s="128" t="e">
        <f t="shared" ca="1" si="127"/>
        <v>#NUM!</v>
      </c>
      <c r="BX164" s="128" t="e">
        <f t="shared" ca="1" si="128"/>
        <v>#NUM!</v>
      </c>
      <c r="BY164" s="128" t="str">
        <f t="shared" ca="1" si="129"/>
        <v/>
      </c>
      <c r="BZ164" s="128" t="str">
        <f t="shared" ca="1" si="134"/>
        <v/>
      </c>
      <c r="CA164" s="90">
        <f t="shared" ca="1" si="130"/>
        <v>0</v>
      </c>
      <c r="CB164" s="90"/>
      <c r="CC164" s="90"/>
      <c r="CD164" s="129"/>
    </row>
    <row r="165" spans="55:82">
      <c r="BC165" s="124">
        <v>192</v>
      </c>
      <c r="BD165" s="125">
        <f t="shared" ca="1" si="117"/>
        <v>1</v>
      </c>
      <c r="BE165" s="126">
        <f t="shared" ca="1" si="118"/>
        <v>1</v>
      </c>
      <c r="BF165" s="90">
        <f t="shared" ca="1" si="115"/>
        <v>0</v>
      </c>
      <c r="BG165" s="90">
        <f t="shared" ca="1" si="137"/>
        <v>0</v>
      </c>
      <c r="BH165" s="90" t="str">
        <f t="shared" ca="1" si="132"/>
        <v/>
      </c>
      <c r="BI165" s="90" t="e">
        <f t="shared" ca="1" si="119"/>
        <v>#NUM!</v>
      </c>
      <c r="BJ165" s="90" t="str">
        <f t="shared" ca="1" si="135"/>
        <v/>
      </c>
      <c r="BK165" s="127">
        <f t="shared" ca="1" si="120"/>
        <v>0</v>
      </c>
      <c r="BL165" s="128" t="e">
        <f t="shared" ca="1" si="121"/>
        <v>#NUM!</v>
      </c>
      <c r="BM165" s="128" t="e">
        <f t="shared" ca="1" si="122"/>
        <v>#NUM!</v>
      </c>
      <c r="BN165" s="128" t="str">
        <f t="shared" ca="1" si="123"/>
        <v/>
      </c>
      <c r="BO165" s="128" t="str">
        <f t="shared" ca="1" si="133"/>
        <v/>
      </c>
      <c r="BP165" s="90">
        <f t="shared" ca="1" si="124"/>
        <v>0</v>
      </c>
      <c r="BQ165" s="90">
        <f t="shared" ca="1" si="116"/>
        <v>0</v>
      </c>
      <c r="BR165" s="90">
        <f t="shared" ca="1" si="138"/>
        <v>0</v>
      </c>
      <c r="BS165" s="90" t="str">
        <f t="shared" ca="1" si="131"/>
        <v/>
      </c>
      <c r="BT165" s="90" t="e">
        <f t="shared" ca="1" si="125"/>
        <v>#NUM!</v>
      </c>
      <c r="BU165" s="90" t="e">
        <f t="shared" ca="1" si="136"/>
        <v>#NUM!</v>
      </c>
      <c r="BV165" s="127">
        <f t="shared" ca="1" si="126"/>
        <v>0</v>
      </c>
      <c r="BW165" s="128" t="e">
        <f t="shared" ca="1" si="127"/>
        <v>#NUM!</v>
      </c>
      <c r="BX165" s="128" t="e">
        <f t="shared" ca="1" si="128"/>
        <v>#NUM!</v>
      </c>
      <c r="BY165" s="128" t="str">
        <f t="shared" ca="1" si="129"/>
        <v/>
      </c>
      <c r="BZ165" s="128" t="str">
        <f t="shared" ca="1" si="134"/>
        <v/>
      </c>
      <c r="CA165" s="90">
        <f t="shared" ca="1" si="130"/>
        <v>0</v>
      </c>
      <c r="CB165" s="90"/>
      <c r="CC165" s="90"/>
      <c r="CD165" s="129"/>
    </row>
    <row r="166" spans="55:82">
      <c r="BC166" s="124">
        <v>193</v>
      </c>
      <c r="BD166" s="125">
        <f t="shared" ca="1" si="117"/>
        <v>1</v>
      </c>
      <c r="BE166" s="126">
        <f t="shared" ca="1" si="118"/>
        <v>1</v>
      </c>
      <c r="BF166" s="90">
        <f t="shared" ref="BF166:BF223" ca="1" si="139">HLOOKUP(BE166,$CE$53:$LT$55,3,FALSE)</f>
        <v>0</v>
      </c>
      <c r="BG166" s="90">
        <f t="shared" ca="1" si="137"/>
        <v>0</v>
      </c>
      <c r="BH166" s="90" t="str">
        <f t="shared" ca="1" si="132"/>
        <v/>
      </c>
      <c r="BI166" s="90" t="e">
        <f t="shared" ca="1" si="119"/>
        <v>#NUM!</v>
      </c>
      <c r="BJ166" s="90" t="str">
        <f t="shared" ca="1" si="135"/>
        <v/>
      </c>
      <c r="BK166" s="127">
        <f t="shared" ca="1" si="120"/>
        <v>0</v>
      </c>
      <c r="BL166" s="128" t="e">
        <f t="shared" ca="1" si="121"/>
        <v>#NUM!</v>
      </c>
      <c r="BM166" s="128" t="e">
        <f t="shared" ca="1" si="122"/>
        <v>#NUM!</v>
      </c>
      <c r="BN166" s="128" t="str">
        <f t="shared" ca="1" si="123"/>
        <v/>
      </c>
      <c r="BO166" s="128" t="str">
        <f t="shared" ca="1" si="133"/>
        <v/>
      </c>
      <c r="BP166" s="90">
        <f t="shared" ca="1" si="124"/>
        <v>0</v>
      </c>
      <c r="BQ166" s="90">
        <f t="shared" ref="BQ166:BQ223" ca="1" si="140">HLOOKUP(BE166,$CE$53:$LT$55,2,FALSE)</f>
        <v>0</v>
      </c>
      <c r="BR166" s="90">
        <f t="shared" ca="1" si="138"/>
        <v>0</v>
      </c>
      <c r="BS166" s="90" t="str">
        <f t="shared" ca="1" si="131"/>
        <v/>
      </c>
      <c r="BT166" s="90" t="e">
        <f t="shared" ca="1" si="125"/>
        <v>#NUM!</v>
      </c>
      <c r="BU166" s="90" t="e">
        <f t="shared" ca="1" si="136"/>
        <v>#NUM!</v>
      </c>
      <c r="BV166" s="127">
        <f t="shared" ca="1" si="126"/>
        <v>0</v>
      </c>
      <c r="BW166" s="128" t="e">
        <f t="shared" ca="1" si="127"/>
        <v>#NUM!</v>
      </c>
      <c r="BX166" s="128" t="e">
        <f t="shared" ca="1" si="128"/>
        <v>#NUM!</v>
      </c>
      <c r="BY166" s="128" t="str">
        <f t="shared" ca="1" si="129"/>
        <v/>
      </c>
      <c r="BZ166" s="128" t="str">
        <f t="shared" ca="1" si="134"/>
        <v/>
      </c>
      <c r="CA166" s="90">
        <f t="shared" ca="1" si="130"/>
        <v>0</v>
      </c>
      <c r="CB166" s="90"/>
      <c r="CC166" s="90"/>
      <c r="CD166" s="129"/>
    </row>
    <row r="167" spans="55:82">
      <c r="BC167" s="124">
        <v>194</v>
      </c>
      <c r="BD167" s="125">
        <f t="shared" ref="BD167:BD223" ca="1" si="141">HLOOKUP(BC167+1,$CE$60:$LU$61,2,FALSE)</f>
        <v>1</v>
      </c>
      <c r="BE167" s="126">
        <f t="shared" ref="BE167:BE223" ca="1" si="142">HLOOKUP(BC167,$CE$60:$LU$61,2,FALSE)</f>
        <v>1</v>
      </c>
      <c r="BF167" s="90">
        <f t="shared" ca="1" si="139"/>
        <v>0</v>
      </c>
      <c r="BG167" s="90">
        <f t="shared" ca="1" si="137"/>
        <v>0</v>
      </c>
      <c r="BH167" s="90" t="str">
        <f t="shared" ca="1" si="132"/>
        <v/>
      </c>
      <c r="BI167" s="90" t="e">
        <f t="shared" ref="BI167:BI223" ca="1" si="143">LARGE($BH$62:$BH$223,$BC167)</f>
        <v>#NUM!</v>
      </c>
      <c r="BJ167" s="90" t="str">
        <f t="shared" ca="1" si="135"/>
        <v/>
      </c>
      <c r="BK167" s="127">
        <f t="shared" ref="BK167:BK223" ca="1" si="144">IFERROR(VLOOKUP(BI167,$BC$62:$BG$223,5,FALSE),0)</f>
        <v>0</v>
      </c>
      <c r="BL167" s="128" t="e">
        <f t="shared" ref="BL167:BL223" ca="1" si="145">VLOOKUP(BI167,$BC$62:$BE$223,2,FALSE)</f>
        <v>#NUM!</v>
      </c>
      <c r="BM167" s="128" t="e">
        <f t="shared" ref="BM167:BM223" ca="1" si="146">VLOOKUP(BI167,$BC$62:$BE$223,3,FALSE)</f>
        <v>#NUM!</v>
      </c>
      <c r="BN167" s="128" t="str">
        <f t="shared" ref="BN167:BN223" ca="1" si="147">IFERROR(VLOOKUP($BC167,BJ$62:BL$223,3,FALSE),"")</f>
        <v/>
      </c>
      <c r="BO167" s="128" t="str">
        <f t="shared" ca="1" si="133"/>
        <v/>
      </c>
      <c r="BP167" s="90">
        <f t="shared" ref="BP167:BP223" ca="1" si="148">SUMIF($BJ$62:$BJ$223,$BC167,$BK$62:$BK$223)</f>
        <v>0</v>
      </c>
      <c r="BQ167" s="90">
        <f t="shared" ca="1" si="140"/>
        <v>0</v>
      </c>
      <c r="BR167" s="90">
        <f t="shared" ca="1" si="138"/>
        <v>0</v>
      </c>
      <c r="BS167" s="90" t="str">
        <f t="shared" ca="1" si="131"/>
        <v/>
      </c>
      <c r="BT167" s="90" t="e">
        <f t="shared" ref="BT167:BT223" ca="1" si="149">LARGE($BS$62:$BS$223,$BC167)</f>
        <v>#NUM!</v>
      </c>
      <c r="BU167" s="90" t="e">
        <f t="shared" ca="1" si="136"/>
        <v>#NUM!</v>
      </c>
      <c r="BV167" s="127">
        <f t="shared" ref="BV167:BV223" ca="1" si="150">IFERROR(VLOOKUP(BT167,$BC$62:$BR$223,16,FALSE),0)</f>
        <v>0</v>
      </c>
      <c r="BW167" s="128" t="e">
        <f t="shared" ref="BW167:BW223" ca="1" si="151">VLOOKUP(BT167,$BC$62:$BE$223,2,FALSE)</f>
        <v>#NUM!</v>
      </c>
      <c r="BX167" s="128" t="e">
        <f t="shared" ref="BX167:BX223" ca="1" si="152">VLOOKUP(BT167,$BC$62:$BE$223,3,FALSE)</f>
        <v>#NUM!</v>
      </c>
      <c r="BY167" s="128" t="str">
        <f t="shared" ref="BY167:BY223" ca="1" si="153">IFERROR(VLOOKUP($BC167,BU$62:BW$223,3,FALSE),"")</f>
        <v/>
      </c>
      <c r="BZ167" s="128" t="str">
        <f t="shared" ca="1" si="134"/>
        <v/>
      </c>
      <c r="CA167" s="90">
        <f t="shared" ref="CA167:CA223" ca="1" si="154">SUMIF($BU$62:$BU$223,$BC167,$BV$62:$BV$223)</f>
        <v>0</v>
      </c>
      <c r="CB167" s="90"/>
      <c r="CC167" s="90"/>
      <c r="CD167" s="129"/>
    </row>
    <row r="168" spans="55:82">
      <c r="BC168" s="124">
        <v>195</v>
      </c>
      <c r="BD168" s="125">
        <f t="shared" ca="1" si="141"/>
        <v>1</v>
      </c>
      <c r="BE168" s="126">
        <f t="shared" ca="1" si="142"/>
        <v>1</v>
      </c>
      <c r="BF168" s="90">
        <f t="shared" ca="1" si="139"/>
        <v>0</v>
      </c>
      <c r="BG168" s="90">
        <f t="shared" ca="1" si="137"/>
        <v>0</v>
      </c>
      <c r="BH168" s="90" t="str">
        <f t="shared" ca="1" si="132"/>
        <v/>
      </c>
      <c r="BI168" s="90" t="e">
        <f t="shared" ca="1" si="143"/>
        <v>#NUM!</v>
      </c>
      <c r="BJ168" s="90" t="str">
        <f t="shared" ca="1" si="135"/>
        <v/>
      </c>
      <c r="BK168" s="127">
        <f t="shared" ca="1" si="144"/>
        <v>0</v>
      </c>
      <c r="BL168" s="128" t="e">
        <f t="shared" ca="1" si="145"/>
        <v>#NUM!</v>
      </c>
      <c r="BM168" s="128" t="e">
        <f t="shared" ca="1" si="146"/>
        <v>#NUM!</v>
      </c>
      <c r="BN168" s="128" t="str">
        <f t="shared" ca="1" si="147"/>
        <v/>
      </c>
      <c r="BO168" s="128" t="str">
        <f t="shared" ca="1" si="133"/>
        <v/>
      </c>
      <c r="BP168" s="90">
        <f t="shared" ca="1" si="148"/>
        <v>0</v>
      </c>
      <c r="BQ168" s="90">
        <f t="shared" ca="1" si="140"/>
        <v>0</v>
      </c>
      <c r="BR168" s="90">
        <f t="shared" ca="1" si="138"/>
        <v>0</v>
      </c>
      <c r="BS168" s="90" t="str">
        <f t="shared" ca="1" si="131"/>
        <v/>
      </c>
      <c r="BT168" s="90" t="e">
        <f t="shared" ca="1" si="149"/>
        <v>#NUM!</v>
      </c>
      <c r="BU168" s="90" t="e">
        <f t="shared" ca="1" si="136"/>
        <v>#NUM!</v>
      </c>
      <c r="BV168" s="127">
        <f t="shared" ca="1" si="150"/>
        <v>0</v>
      </c>
      <c r="BW168" s="128" t="e">
        <f t="shared" ca="1" si="151"/>
        <v>#NUM!</v>
      </c>
      <c r="BX168" s="128" t="e">
        <f t="shared" ca="1" si="152"/>
        <v>#NUM!</v>
      </c>
      <c r="BY168" s="128" t="str">
        <f t="shared" ca="1" si="153"/>
        <v/>
      </c>
      <c r="BZ168" s="128" t="str">
        <f t="shared" ca="1" si="134"/>
        <v/>
      </c>
      <c r="CA168" s="90">
        <f t="shared" ca="1" si="154"/>
        <v>0</v>
      </c>
      <c r="CB168" s="90"/>
      <c r="CC168" s="90"/>
      <c r="CD168" s="129"/>
    </row>
    <row r="169" spans="55:82">
      <c r="BC169" s="124">
        <v>196</v>
      </c>
      <c r="BD169" s="125">
        <f t="shared" ca="1" si="141"/>
        <v>1</v>
      </c>
      <c r="BE169" s="126">
        <f t="shared" ca="1" si="142"/>
        <v>1</v>
      </c>
      <c r="BF169" s="90">
        <f t="shared" ca="1" si="139"/>
        <v>0</v>
      </c>
      <c r="BG169" s="90">
        <f t="shared" ca="1" si="137"/>
        <v>0</v>
      </c>
      <c r="BH169" s="90" t="str">
        <f t="shared" ca="1" si="132"/>
        <v/>
      </c>
      <c r="BI169" s="90" t="e">
        <f t="shared" ca="1" si="143"/>
        <v>#NUM!</v>
      </c>
      <c r="BJ169" s="90" t="str">
        <f t="shared" ca="1" si="135"/>
        <v/>
      </c>
      <c r="BK169" s="127">
        <f t="shared" ca="1" si="144"/>
        <v>0</v>
      </c>
      <c r="BL169" s="128" t="e">
        <f t="shared" ca="1" si="145"/>
        <v>#NUM!</v>
      </c>
      <c r="BM169" s="128" t="e">
        <f t="shared" ca="1" si="146"/>
        <v>#NUM!</v>
      </c>
      <c r="BN169" s="128" t="str">
        <f t="shared" ca="1" si="147"/>
        <v/>
      </c>
      <c r="BO169" s="128" t="str">
        <f t="shared" ca="1" si="133"/>
        <v/>
      </c>
      <c r="BP169" s="90">
        <f t="shared" ca="1" si="148"/>
        <v>0</v>
      </c>
      <c r="BQ169" s="90">
        <f t="shared" ca="1" si="140"/>
        <v>0</v>
      </c>
      <c r="BR169" s="90">
        <f t="shared" ca="1" si="138"/>
        <v>0</v>
      </c>
      <c r="BS169" s="90" t="str">
        <f t="shared" ca="1" si="131"/>
        <v/>
      </c>
      <c r="BT169" s="90" t="e">
        <f t="shared" ca="1" si="149"/>
        <v>#NUM!</v>
      </c>
      <c r="BU169" s="90" t="e">
        <f t="shared" ca="1" si="136"/>
        <v>#NUM!</v>
      </c>
      <c r="BV169" s="127">
        <f t="shared" ca="1" si="150"/>
        <v>0</v>
      </c>
      <c r="BW169" s="128" t="e">
        <f t="shared" ca="1" si="151"/>
        <v>#NUM!</v>
      </c>
      <c r="BX169" s="128" t="e">
        <f t="shared" ca="1" si="152"/>
        <v>#NUM!</v>
      </c>
      <c r="BY169" s="128" t="str">
        <f t="shared" ca="1" si="153"/>
        <v/>
      </c>
      <c r="BZ169" s="128" t="str">
        <f t="shared" ca="1" si="134"/>
        <v/>
      </c>
      <c r="CA169" s="90">
        <f t="shared" ca="1" si="154"/>
        <v>0</v>
      </c>
      <c r="CB169" s="90"/>
      <c r="CC169" s="90"/>
      <c r="CD169" s="129"/>
    </row>
    <row r="170" spans="55:82">
      <c r="BC170" s="124">
        <v>197</v>
      </c>
      <c r="BD170" s="125">
        <f t="shared" ca="1" si="141"/>
        <v>1</v>
      </c>
      <c r="BE170" s="126">
        <f t="shared" ca="1" si="142"/>
        <v>1</v>
      </c>
      <c r="BF170" s="90">
        <f t="shared" ca="1" si="139"/>
        <v>0</v>
      </c>
      <c r="BG170" s="90">
        <f t="shared" ca="1" si="137"/>
        <v>0</v>
      </c>
      <c r="BH170" s="90" t="str">
        <f t="shared" ca="1" si="132"/>
        <v/>
      </c>
      <c r="BI170" s="90" t="e">
        <f t="shared" ca="1" si="143"/>
        <v>#NUM!</v>
      </c>
      <c r="BJ170" s="90" t="str">
        <f t="shared" ca="1" si="135"/>
        <v/>
      </c>
      <c r="BK170" s="127">
        <f t="shared" ca="1" si="144"/>
        <v>0</v>
      </c>
      <c r="BL170" s="128" t="e">
        <f t="shared" ca="1" si="145"/>
        <v>#NUM!</v>
      </c>
      <c r="BM170" s="128" t="e">
        <f t="shared" ca="1" si="146"/>
        <v>#NUM!</v>
      </c>
      <c r="BN170" s="128" t="str">
        <f t="shared" ca="1" si="147"/>
        <v/>
      </c>
      <c r="BO170" s="128" t="str">
        <f t="shared" ca="1" si="133"/>
        <v/>
      </c>
      <c r="BP170" s="90">
        <f t="shared" ca="1" si="148"/>
        <v>0</v>
      </c>
      <c r="BQ170" s="90">
        <f t="shared" ca="1" si="140"/>
        <v>0</v>
      </c>
      <c r="BR170" s="90">
        <f t="shared" ca="1" si="138"/>
        <v>0</v>
      </c>
      <c r="BS170" s="90" t="str">
        <f t="shared" ca="1" si="131"/>
        <v/>
      </c>
      <c r="BT170" s="90" t="e">
        <f t="shared" ca="1" si="149"/>
        <v>#NUM!</v>
      </c>
      <c r="BU170" s="90" t="e">
        <f t="shared" ca="1" si="136"/>
        <v>#NUM!</v>
      </c>
      <c r="BV170" s="127">
        <f t="shared" ca="1" si="150"/>
        <v>0</v>
      </c>
      <c r="BW170" s="128" t="e">
        <f t="shared" ca="1" si="151"/>
        <v>#NUM!</v>
      </c>
      <c r="BX170" s="128" t="e">
        <f t="shared" ca="1" si="152"/>
        <v>#NUM!</v>
      </c>
      <c r="BY170" s="128" t="str">
        <f t="shared" ca="1" si="153"/>
        <v/>
      </c>
      <c r="BZ170" s="128" t="str">
        <f t="shared" ca="1" si="134"/>
        <v/>
      </c>
      <c r="CA170" s="90">
        <f t="shared" ca="1" si="154"/>
        <v>0</v>
      </c>
      <c r="CB170" s="90"/>
      <c r="CC170" s="90"/>
      <c r="CD170" s="129"/>
    </row>
    <row r="171" spans="55:82">
      <c r="BC171" s="124">
        <v>198</v>
      </c>
      <c r="BD171" s="125">
        <f t="shared" ca="1" si="141"/>
        <v>1</v>
      </c>
      <c r="BE171" s="126">
        <f t="shared" ca="1" si="142"/>
        <v>1</v>
      </c>
      <c r="BF171" s="90">
        <f t="shared" ca="1" si="139"/>
        <v>0</v>
      </c>
      <c r="BG171" s="90">
        <f t="shared" ca="1" si="137"/>
        <v>0</v>
      </c>
      <c r="BH171" s="90" t="str">
        <f t="shared" ca="1" si="132"/>
        <v/>
      </c>
      <c r="BI171" s="90" t="e">
        <f t="shared" ca="1" si="143"/>
        <v>#NUM!</v>
      </c>
      <c r="BJ171" s="90" t="str">
        <f t="shared" ca="1" si="135"/>
        <v/>
      </c>
      <c r="BK171" s="127">
        <f t="shared" ca="1" si="144"/>
        <v>0</v>
      </c>
      <c r="BL171" s="128" t="e">
        <f t="shared" ca="1" si="145"/>
        <v>#NUM!</v>
      </c>
      <c r="BM171" s="128" t="e">
        <f t="shared" ca="1" si="146"/>
        <v>#NUM!</v>
      </c>
      <c r="BN171" s="128" t="str">
        <f t="shared" ca="1" si="147"/>
        <v/>
      </c>
      <c r="BO171" s="128" t="str">
        <f t="shared" ca="1" si="133"/>
        <v/>
      </c>
      <c r="BP171" s="90">
        <f t="shared" ca="1" si="148"/>
        <v>0</v>
      </c>
      <c r="BQ171" s="90">
        <f t="shared" ca="1" si="140"/>
        <v>0</v>
      </c>
      <c r="BR171" s="90">
        <f t="shared" ca="1" si="138"/>
        <v>0</v>
      </c>
      <c r="BS171" s="90" t="str">
        <f t="shared" ca="1" si="131"/>
        <v/>
      </c>
      <c r="BT171" s="90" t="e">
        <f t="shared" ca="1" si="149"/>
        <v>#NUM!</v>
      </c>
      <c r="BU171" s="90" t="e">
        <f t="shared" ca="1" si="136"/>
        <v>#NUM!</v>
      </c>
      <c r="BV171" s="127">
        <f t="shared" ca="1" si="150"/>
        <v>0</v>
      </c>
      <c r="BW171" s="128" t="e">
        <f t="shared" ca="1" si="151"/>
        <v>#NUM!</v>
      </c>
      <c r="BX171" s="128" t="e">
        <f t="shared" ca="1" si="152"/>
        <v>#NUM!</v>
      </c>
      <c r="BY171" s="128" t="str">
        <f t="shared" ca="1" si="153"/>
        <v/>
      </c>
      <c r="BZ171" s="128" t="str">
        <f t="shared" ca="1" si="134"/>
        <v/>
      </c>
      <c r="CA171" s="90">
        <f t="shared" ca="1" si="154"/>
        <v>0</v>
      </c>
      <c r="CB171" s="90"/>
      <c r="CC171" s="90"/>
      <c r="CD171" s="129"/>
    </row>
    <row r="172" spans="55:82">
      <c r="BC172" s="124">
        <v>199</v>
      </c>
      <c r="BD172" s="125">
        <f t="shared" ca="1" si="141"/>
        <v>1</v>
      </c>
      <c r="BE172" s="126">
        <f t="shared" ca="1" si="142"/>
        <v>1</v>
      </c>
      <c r="BF172" s="90">
        <f t="shared" ca="1" si="139"/>
        <v>0</v>
      </c>
      <c r="BG172" s="90">
        <f t="shared" ca="1" si="137"/>
        <v>0</v>
      </c>
      <c r="BH172" s="90" t="str">
        <f t="shared" ca="1" si="132"/>
        <v/>
      </c>
      <c r="BI172" s="90" t="e">
        <f t="shared" ca="1" si="143"/>
        <v>#NUM!</v>
      </c>
      <c r="BJ172" s="90" t="str">
        <f t="shared" ca="1" si="135"/>
        <v/>
      </c>
      <c r="BK172" s="127">
        <f t="shared" ca="1" si="144"/>
        <v>0</v>
      </c>
      <c r="BL172" s="128" t="e">
        <f t="shared" ca="1" si="145"/>
        <v>#NUM!</v>
      </c>
      <c r="BM172" s="128" t="e">
        <f t="shared" ca="1" si="146"/>
        <v>#NUM!</v>
      </c>
      <c r="BN172" s="128" t="str">
        <f t="shared" ca="1" si="147"/>
        <v/>
      </c>
      <c r="BO172" s="128" t="str">
        <f t="shared" ca="1" si="133"/>
        <v/>
      </c>
      <c r="BP172" s="90">
        <f t="shared" ca="1" si="148"/>
        <v>0</v>
      </c>
      <c r="BQ172" s="90">
        <f t="shared" ca="1" si="140"/>
        <v>0</v>
      </c>
      <c r="BR172" s="90">
        <f t="shared" ca="1" si="138"/>
        <v>0</v>
      </c>
      <c r="BS172" s="90" t="str">
        <f t="shared" ca="1" si="131"/>
        <v/>
      </c>
      <c r="BT172" s="90" t="e">
        <f t="shared" ca="1" si="149"/>
        <v>#NUM!</v>
      </c>
      <c r="BU172" s="90" t="e">
        <f t="shared" ca="1" si="136"/>
        <v>#NUM!</v>
      </c>
      <c r="BV172" s="127">
        <f t="shared" ca="1" si="150"/>
        <v>0</v>
      </c>
      <c r="BW172" s="128" t="e">
        <f t="shared" ca="1" si="151"/>
        <v>#NUM!</v>
      </c>
      <c r="BX172" s="128" t="e">
        <f t="shared" ca="1" si="152"/>
        <v>#NUM!</v>
      </c>
      <c r="BY172" s="128" t="str">
        <f t="shared" ca="1" si="153"/>
        <v/>
      </c>
      <c r="BZ172" s="128" t="str">
        <f t="shared" ca="1" si="134"/>
        <v/>
      </c>
      <c r="CA172" s="90">
        <f t="shared" ca="1" si="154"/>
        <v>0</v>
      </c>
      <c r="CB172" s="90"/>
      <c r="CC172" s="90"/>
      <c r="CD172" s="129"/>
    </row>
    <row r="173" spans="55:82">
      <c r="BC173" s="124">
        <v>200</v>
      </c>
      <c r="BD173" s="125">
        <f t="shared" ca="1" si="141"/>
        <v>1</v>
      </c>
      <c r="BE173" s="126">
        <f t="shared" ca="1" si="142"/>
        <v>1</v>
      </c>
      <c r="BF173" s="90">
        <f t="shared" ca="1" si="139"/>
        <v>0</v>
      </c>
      <c r="BG173" s="90">
        <f t="shared" ca="1" si="137"/>
        <v>0</v>
      </c>
      <c r="BH173" s="90" t="str">
        <f t="shared" ca="1" si="132"/>
        <v/>
      </c>
      <c r="BI173" s="90" t="e">
        <f t="shared" ca="1" si="143"/>
        <v>#NUM!</v>
      </c>
      <c r="BJ173" s="90" t="str">
        <f t="shared" ca="1" si="135"/>
        <v/>
      </c>
      <c r="BK173" s="127">
        <f t="shared" ca="1" si="144"/>
        <v>0</v>
      </c>
      <c r="BL173" s="128" t="e">
        <f t="shared" ca="1" si="145"/>
        <v>#NUM!</v>
      </c>
      <c r="BM173" s="128" t="e">
        <f t="shared" ca="1" si="146"/>
        <v>#NUM!</v>
      </c>
      <c r="BN173" s="128" t="str">
        <f t="shared" ca="1" si="147"/>
        <v/>
      </c>
      <c r="BO173" s="128" t="str">
        <f t="shared" ca="1" si="133"/>
        <v/>
      </c>
      <c r="BP173" s="90">
        <f t="shared" ca="1" si="148"/>
        <v>0</v>
      </c>
      <c r="BQ173" s="90">
        <f t="shared" ca="1" si="140"/>
        <v>0</v>
      </c>
      <c r="BR173" s="90">
        <f t="shared" ca="1" si="138"/>
        <v>0</v>
      </c>
      <c r="BS173" s="90" t="str">
        <f t="shared" ca="1" si="131"/>
        <v/>
      </c>
      <c r="BT173" s="90" t="e">
        <f t="shared" ca="1" si="149"/>
        <v>#NUM!</v>
      </c>
      <c r="BU173" s="90" t="e">
        <f t="shared" ca="1" si="136"/>
        <v>#NUM!</v>
      </c>
      <c r="BV173" s="127">
        <f t="shared" ca="1" si="150"/>
        <v>0</v>
      </c>
      <c r="BW173" s="128" t="e">
        <f t="shared" ca="1" si="151"/>
        <v>#NUM!</v>
      </c>
      <c r="BX173" s="128" t="e">
        <f t="shared" ca="1" si="152"/>
        <v>#NUM!</v>
      </c>
      <c r="BY173" s="128" t="str">
        <f t="shared" ca="1" si="153"/>
        <v/>
      </c>
      <c r="BZ173" s="128" t="str">
        <f t="shared" ca="1" si="134"/>
        <v/>
      </c>
      <c r="CA173" s="90">
        <f t="shared" ca="1" si="154"/>
        <v>0</v>
      </c>
      <c r="CB173" s="90"/>
      <c r="CC173" s="90"/>
      <c r="CD173" s="129"/>
    </row>
    <row r="174" spans="55:82">
      <c r="BC174" s="124">
        <v>201</v>
      </c>
      <c r="BD174" s="125">
        <f t="shared" ca="1" si="141"/>
        <v>1</v>
      </c>
      <c r="BE174" s="126">
        <f t="shared" ca="1" si="142"/>
        <v>1</v>
      </c>
      <c r="BF174" s="90">
        <f t="shared" ca="1" si="139"/>
        <v>0</v>
      </c>
      <c r="BG174" s="90">
        <f t="shared" ca="1" si="137"/>
        <v>0</v>
      </c>
      <c r="BH174" s="90" t="str">
        <f t="shared" ca="1" si="132"/>
        <v/>
      </c>
      <c r="BI174" s="90" t="e">
        <f t="shared" ca="1" si="143"/>
        <v>#NUM!</v>
      </c>
      <c r="BJ174" s="90" t="str">
        <f t="shared" ca="1" si="135"/>
        <v/>
      </c>
      <c r="BK174" s="127">
        <f t="shared" ca="1" si="144"/>
        <v>0</v>
      </c>
      <c r="BL174" s="128" t="e">
        <f t="shared" ca="1" si="145"/>
        <v>#NUM!</v>
      </c>
      <c r="BM174" s="128" t="e">
        <f t="shared" ca="1" si="146"/>
        <v>#NUM!</v>
      </c>
      <c r="BN174" s="128" t="str">
        <f t="shared" ca="1" si="147"/>
        <v/>
      </c>
      <c r="BO174" s="128" t="str">
        <f t="shared" ca="1" si="133"/>
        <v/>
      </c>
      <c r="BP174" s="90">
        <f t="shared" ca="1" si="148"/>
        <v>0</v>
      </c>
      <c r="BQ174" s="90">
        <f t="shared" ca="1" si="140"/>
        <v>0</v>
      </c>
      <c r="BR174" s="90">
        <f t="shared" ca="1" si="138"/>
        <v>0</v>
      </c>
      <c r="BS174" s="90" t="str">
        <f t="shared" ca="1" si="131"/>
        <v/>
      </c>
      <c r="BT174" s="90" t="e">
        <f t="shared" ca="1" si="149"/>
        <v>#NUM!</v>
      </c>
      <c r="BU174" s="90" t="e">
        <f t="shared" ca="1" si="136"/>
        <v>#NUM!</v>
      </c>
      <c r="BV174" s="127">
        <f t="shared" ca="1" si="150"/>
        <v>0</v>
      </c>
      <c r="BW174" s="128" t="e">
        <f t="shared" ca="1" si="151"/>
        <v>#NUM!</v>
      </c>
      <c r="BX174" s="128" t="e">
        <f t="shared" ca="1" si="152"/>
        <v>#NUM!</v>
      </c>
      <c r="BY174" s="128" t="str">
        <f t="shared" ca="1" si="153"/>
        <v/>
      </c>
      <c r="BZ174" s="128" t="str">
        <f t="shared" ca="1" si="134"/>
        <v/>
      </c>
      <c r="CA174" s="90">
        <f t="shared" ca="1" si="154"/>
        <v>0</v>
      </c>
      <c r="CB174" s="90"/>
      <c r="CC174" s="90"/>
      <c r="CD174" s="129"/>
    </row>
    <row r="175" spans="55:82">
      <c r="BC175" s="124">
        <v>202</v>
      </c>
      <c r="BD175" s="125">
        <f t="shared" ca="1" si="141"/>
        <v>1</v>
      </c>
      <c r="BE175" s="126">
        <f t="shared" ca="1" si="142"/>
        <v>1</v>
      </c>
      <c r="BF175" s="90">
        <f t="shared" ca="1" si="139"/>
        <v>0</v>
      </c>
      <c r="BG175" s="90">
        <f t="shared" ca="1" si="137"/>
        <v>0</v>
      </c>
      <c r="BH175" s="90" t="str">
        <f t="shared" ca="1" si="132"/>
        <v/>
      </c>
      <c r="BI175" s="90" t="e">
        <f t="shared" ca="1" si="143"/>
        <v>#NUM!</v>
      </c>
      <c r="BJ175" s="90" t="str">
        <f t="shared" ca="1" si="135"/>
        <v/>
      </c>
      <c r="BK175" s="127">
        <f t="shared" ca="1" si="144"/>
        <v>0</v>
      </c>
      <c r="BL175" s="128" t="e">
        <f t="shared" ca="1" si="145"/>
        <v>#NUM!</v>
      </c>
      <c r="BM175" s="128" t="e">
        <f t="shared" ca="1" si="146"/>
        <v>#NUM!</v>
      </c>
      <c r="BN175" s="128" t="str">
        <f t="shared" ca="1" si="147"/>
        <v/>
      </c>
      <c r="BO175" s="128" t="str">
        <f t="shared" ca="1" si="133"/>
        <v/>
      </c>
      <c r="BP175" s="90">
        <f t="shared" ca="1" si="148"/>
        <v>0</v>
      </c>
      <c r="BQ175" s="90">
        <f t="shared" ca="1" si="140"/>
        <v>0</v>
      </c>
      <c r="BR175" s="90">
        <f t="shared" ca="1" si="138"/>
        <v>0</v>
      </c>
      <c r="BS175" s="90" t="str">
        <f t="shared" ca="1" si="131"/>
        <v/>
      </c>
      <c r="BT175" s="90" t="e">
        <f t="shared" ca="1" si="149"/>
        <v>#NUM!</v>
      </c>
      <c r="BU175" s="90" t="e">
        <f t="shared" ca="1" si="136"/>
        <v>#NUM!</v>
      </c>
      <c r="BV175" s="127">
        <f t="shared" ca="1" si="150"/>
        <v>0</v>
      </c>
      <c r="BW175" s="128" t="e">
        <f t="shared" ca="1" si="151"/>
        <v>#NUM!</v>
      </c>
      <c r="BX175" s="128" t="e">
        <f t="shared" ca="1" si="152"/>
        <v>#NUM!</v>
      </c>
      <c r="BY175" s="128" t="str">
        <f t="shared" ca="1" si="153"/>
        <v/>
      </c>
      <c r="BZ175" s="128" t="str">
        <f t="shared" ca="1" si="134"/>
        <v/>
      </c>
      <c r="CA175" s="90">
        <f t="shared" ca="1" si="154"/>
        <v>0</v>
      </c>
      <c r="CB175" s="90"/>
      <c r="CC175" s="90"/>
      <c r="CD175" s="129"/>
    </row>
    <row r="176" spans="55:82">
      <c r="BC176" s="124">
        <v>203</v>
      </c>
      <c r="BD176" s="125">
        <f t="shared" ca="1" si="141"/>
        <v>1</v>
      </c>
      <c r="BE176" s="126">
        <f t="shared" ca="1" si="142"/>
        <v>1</v>
      </c>
      <c r="BF176" s="90">
        <f t="shared" ca="1" si="139"/>
        <v>0</v>
      </c>
      <c r="BG176" s="90">
        <f t="shared" ca="1" si="137"/>
        <v>0</v>
      </c>
      <c r="BH176" s="90" t="str">
        <f t="shared" ca="1" si="132"/>
        <v/>
      </c>
      <c r="BI176" s="90" t="e">
        <f t="shared" ca="1" si="143"/>
        <v>#NUM!</v>
      </c>
      <c r="BJ176" s="90" t="str">
        <f t="shared" ca="1" si="135"/>
        <v/>
      </c>
      <c r="BK176" s="127">
        <f t="shared" ca="1" si="144"/>
        <v>0</v>
      </c>
      <c r="BL176" s="128" t="e">
        <f t="shared" ca="1" si="145"/>
        <v>#NUM!</v>
      </c>
      <c r="BM176" s="128" t="e">
        <f t="shared" ca="1" si="146"/>
        <v>#NUM!</v>
      </c>
      <c r="BN176" s="128" t="str">
        <f t="shared" ca="1" si="147"/>
        <v/>
      </c>
      <c r="BO176" s="128" t="str">
        <f t="shared" ca="1" si="133"/>
        <v/>
      </c>
      <c r="BP176" s="90">
        <f t="shared" ca="1" si="148"/>
        <v>0</v>
      </c>
      <c r="BQ176" s="90">
        <f t="shared" ca="1" si="140"/>
        <v>0</v>
      </c>
      <c r="BR176" s="90">
        <f t="shared" ca="1" si="138"/>
        <v>0</v>
      </c>
      <c r="BS176" s="90" t="str">
        <f t="shared" ca="1" si="131"/>
        <v/>
      </c>
      <c r="BT176" s="90" t="e">
        <f t="shared" ca="1" si="149"/>
        <v>#NUM!</v>
      </c>
      <c r="BU176" s="90" t="e">
        <f t="shared" ca="1" si="136"/>
        <v>#NUM!</v>
      </c>
      <c r="BV176" s="127">
        <f t="shared" ca="1" si="150"/>
        <v>0</v>
      </c>
      <c r="BW176" s="128" t="e">
        <f t="shared" ca="1" si="151"/>
        <v>#NUM!</v>
      </c>
      <c r="BX176" s="128" t="e">
        <f t="shared" ca="1" si="152"/>
        <v>#NUM!</v>
      </c>
      <c r="BY176" s="128" t="str">
        <f t="shared" ca="1" si="153"/>
        <v/>
      </c>
      <c r="BZ176" s="128" t="str">
        <f t="shared" ca="1" si="134"/>
        <v/>
      </c>
      <c r="CA176" s="90">
        <f t="shared" ca="1" si="154"/>
        <v>0</v>
      </c>
      <c r="CB176" s="90"/>
      <c r="CC176" s="90"/>
      <c r="CD176" s="129"/>
    </row>
    <row r="177" spans="55:82">
      <c r="BC177" s="124">
        <v>204</v>
      </c>
      <c r="BD177" s="125">
        <f t="shared" ca="1" si="141"/>
        <v>1</v>
      </c>
      <c r="BE177" s="126">
        <f t="shared" ca="1" si="142"/>
        <v>1</v>
      </c>
      <c r="BF177" s="90">
        <f t="shared" ca="1" si="139"/>
        <v>0</v>
      </c>
      <c r="BG177" s="90">
        <f t="shared" ca="1" si="137"/>
        <v>0</v>
      </c>
      <c r="BH177" s="90" t="str">
        <f t="shared" ca="1" si="132"/>
        <v/>
      </c>
      <c r="BI177" s="90" t="e">
        <f t="shared" ca="1" si="143"/>
        <v>#NUM!</v>
      </c>
      <c r="BJ177" s="90" t="str">
        <f t="shared" ca="1" si="135"/>
        <v/>
      </c>
      <c r="BK177" s="127">
        <f t="shared" ca="1" si="144"/>
        <v>0</v>
      </c>
      <c r="BL177" s="128" t="e">
        <f t="shared" ca="1" si="145"/>
        <v>#NUM!</v>
      </c>
      <c r="BM177" s="128" t="e">
        <f t="shared" ca="1" si="146"/>
        <v>#NUM!</v>
      </c>
      <c r="BN177" s="128" t="str">
        <f t="shared" ca="1" si="147"/>
        <v/>
      </c>
      <c r="BO177" s="128" t="str">
        <f t="shared" ca="1" si="133"/>
        <v/>
      </c>
      <c r="BP177" s="90">
        <f t="shared" ca="1" si="148"/>
        <v>0</v>
      </c>
      <c r="BQ177" s="90">
        <f t="shared" ca="1" si="140"/>
        <v>0</v>
      </c>
      <c r="BR177" s="90">
        <f t="shared" ca="1" si="138"/>
        <v>0</v>
      </c>
      <c r="BS177" s="90" t="str">
        <f t="shared" ca="1" si="131"/>
        <v/>
      </c>
      <c r="BT177" s="90" t="e">
        <f t="shared" ca="1" si="149"/>
        <v>#NUM!</v>
      </c>
      <c r="BU177" s="90" t="e">
        <f t="shared" ca="1" si="136"/>
        <v>#NUM!</v>
      </c>
      <c r="BV177" s="127">
        <f t="shared" ca="1" si="150"/>
        <v>0</v>
      </c>
      <c r="BW177" s="128" t="e">
        <f t="shared" ca="1" si="151"/>
        <v>#NUM!</v>
      </c>
      <c r="BX177" s="128" t="e">
        <f t="shared" ca="1" si="152"/>
        <v>#NUM!</v>
      </c>
      <c r="BY177" s="128" t="str">
        <f t="shared" ca="1" si="153"/>
        <v/>
      </c>
      <c r="BZ177" s="128" t="str">
        <f t="shared" ca="1" si="134"/>
        <v/>
      </c>
      <c r="CA177" s="90">
        <f t="shared" ca="1" si="154"/>
        <v>0</v>
      </c>
      <c r="CB177" s="90"/>
      <c r="CC177" s="90"/>
      <c r="CD177" s="129"/>
    </row>
    <row r="178" spans="55:82">
      <c r="BC178" s="124">
        <v>205</v>
      </c>
      <c r="BD178" s="125">
        <f t="shared" ca="1" si="141"/>
        <v>1</v>
      </c>
      <c r="BE178" s="126">
        <f t="shared" ca="1" si="142"/>
        <v>1</v>
      </c>
      <c r="BF178" s="90">
        <f t="shared" ca="1" si="139"/>
        <v>0</v>
      </c>
      <c r="BG178" s="90">
        <f t="shared" ca="1" si="137"/>
        <v>0</v>
      </c>
      <c r="BH178" s="90" t="str">
        <f t="shared" ca="1" si="132"/>
        <v/>
      </c>
      <c r="BI178" s="90" t="e">
        <f t="shared" ca="1" si="143"/>
        <v>#NUM!</v>
      </c>
      <c r="BJ178" s="90" t="str">
        <f t="shared" ca="1" si="135"/>
        <v/>
      </c>
      <c r="BK178" s="127">
        <f t="shared" ca="1" si="144"/>
        <v>0</v>
      </c>
      <c r="BL178" s="128" t="e">
        <f t="shared" ca="1" si="145"/>
        <v>#NUM!</v>
      </c>
      <c r="BM178" s="128" t="e">
        <f t="shared" ca="1" si="146"/>
        <v>#NUM!</v>
      </c>
      <c r="BN178" s="128" t="str">
        <f t="shared" ca="1" si="147"/>
        <v/>
      </c>
      <c r="BO178" s="128" t="str">
        <f t="shared" ca="1" si="133"/>
        <v/>
      </c>
      <c r="BP178" s="90">
        <f t="shared" ca="1" si="148"/>
        <v>0</v>
      </c>
      <c r="BQ178" s="90">
        <f t="shared" ca="1" si="140"/>
        <v>0</v>
      </c>
      <c r="BR178" s="90">
        <f t="shared" ca="1" si="138"/>
        <v>0</v>
      </c>
      <c r="BS178" s="90" t="str">
        <f t="shared" ca="1" si="131"/>
        <v/>
      </c>
      <c r="BT178" s="90" t="e">
        <f t="shared" ca="1" si="149"/>
        <v>#NUM!</v>
      </c>
      <c r="BU178" s="90" t="e">
        <f t="shared" ca="1" si="136"/>
        <v>#NUM!</v>
      </c>
      <c r="BV178" s="127">
        <f t="shared" ca="1" si="150"/>
        <v>0</v>
      </c>
      <c r="BW178" s="128" t="e">
        <f t="shared" ca="1" si="151"/>
        <v>#NUM!</v>
      </c>
      <c r="BX178" s="128" t="e">
        <f t="shared" ca="1" si="152"/>
        <v>#NUM!</v>
      </c>
      <c r="BY178" s="128" t="str">
        <f t="shared" ca="1" si="153"/>
        <v/>
      </c>
      <c r="BZ178" s="128" t="str">
        <f t="shared" ca="1" si="134"/>
        <v/>
      </c>
      <c r="CA178" s="90">
        <f t="shared" ca="1" si="154"/>
        <v>0</v>
      </c>
      <c r="CB178" s="90"/>
      <c r="CC178" s="90"/>
      <c r="CD178" s="129"/>
    </row>
    <row r="179" spans="55:82">
      <c r="BC179" s="124">
        <v>206</v>
      </c>
      <c r="BD179" s="125">
        <f t="shared" ca="1" si="141"/>
        <v>1</v>
      </c>
      <c r="BE179" s="126">
        <f t="shared" ca="1" si="142"/>
        <v>1</v>
      </c>
      <c r="BF179" s="90">
        <f t="shared" ca="1" si="139"/>
        <v>0</v>
      </c>
      <c r="BG179" s="90">
        <f t="shared" ca="1" si="137"/>
        <v>0</v>
      </c>
      <c r="BH179" s="90" t="str">
        <f t="shared" ca="1" si="132"/>
        <v/>
      </c>
      <c r="BI179" s="90" t="e">
        <f t="shared" ca="1" si="143"/>
        <v>#NUM!</v>
      </c>
      <c r="BJ179" s="90" t="str">
        <f t="shared" ca="1" si="135"/>
        <v/>
      </c>
      <c r="BK179" s="127">
        <f t="shared" ca="1" si="144"/>
        <v>0</v>
      </c>
      <c r="BL179" s="128" t="e">
        <f t="shared" ca="1" si="145"/>
        <v>#NUM!</v>
      </c>
      <c r="BM179" s="128" t="e">
        <f t="shared" ca="1" si="146"/>
        <v>#NUM!</v>
      </c>
      <c r="BN179" s="128" t="str">
        <f t="shared" ca="1" si="147"/>
        <v/>
      </c>
      <c r="BO179" s="128" t="str">
        <f t="shared" ca="1" si="133"/>
        <v/>
      </c>
      <c r="BP179" s="90">
        <f t="shared" ca="1" si="148"/>
        <v>0</v>
      </c>
      <c r="BQ179" s="90">
        <f t="shared" ca="1" si="140"/>
        <v>0</v>
      </c>
      <c r="BR179" s="90">
        <f t="shared" ca="1" si="138"/>
        <v>0</v>
      </c>
      <c r="BS179" s="90" t="str">
        <f t="shared" ca="1" si="131"/>
        <v/>
      </c>
      <c r="BT179" s="90" t="e">
        <f t="shared" ca="1" si="149"/>
        <v>#NUM!</v>
      </c>
      <c r="BU179" s="90" t="e">
        <f t="shared" ca="1" si="136"/>
        <v>#NUM!</v>
      </c>
      <c r="BV179" s="127">
        <f t="shared" ca="1" si="150"/>
        <v>0</v>
      </c>
      <c r="BW179" s="128" t="e">
        <f t="shared" ca="1" si="151"/>
        <v>#NUM!</v>
      </c>
      <c r="BX179" s="128" t="e">
        <f t="shared" ca="1" si="152"/>
        <v>#NUM!</v>
      </c>
      <c r="BY179" s="128" t="str">
        <f t="shared" ca="1" si="153"/>
        <v/>
      </c>
      <c r="BZ179" s="128" t="str">
        <f t="shared" ca="1" si="134"/>
        <v/>
      </c>
      <c r="CA179" s="90">
        <f t="shared" ca="1" si="154"/>
        <v>0</v>
      </c>
      <c r="CB179" s="90"/>
      <c r="CC179" s="90"/>
      <c r="CD179" s="129"/>
    </row>
    <row r="180" spans="55:82">
      <c r="BC180" s="124">
        <v>207</v>
      </c>
      <c r="BD180" s="125">
        <f t="shared" ca="1" si="141"/>
        <v>1</v>
      </c>
      <c r="BE180" s="126">
        <f t="shared" ca="1" si="142"/>
        <v>1</v>
      </c>
      <c r="BF180" s="90">
        <f t="shared" ca="1" si="139"/>
        <v>0</v>
      </c>
      <c r="BG180" s="90">
        <f t="shared" ca="1" si="137"/>
        <v>0</v>
      </c>
      <c r="BH180" s="90" t="str">
        <f t="shared" ca="1" si="132"/>
        <v/>
      </c>
      <c r="BI180" s="90" t="e">
        <f t="shared" ca="1" si="143"/>
        <v>#NUM!</v>
      </c>
      <c r="BJ180" s="90" t="str">
        <f t="shared" ca="1" si="135"/>
        <v/>
      </c>
      <c r="BK180" s="127">
        <f t="shared" ca="1" si="144"/>
        <v>0</v>
      </c>
      <c r="BL180" s="128" t="e">
        <f t="shared" ca="1" si="145"/>
        <v>#NUM!</v>
      </c>
      <c r="BM180" s="128" t="e">
        <f t="shared" ca="1" si="146"/>
        <v>#NUM!</v>
      </c>
      <c r="BN180" s="128" t="str">
        <f t="shared" ca="1" si="147"/>
        <v/>
      </c>
      <c r="BO180" s="128" t="str">
        <f t="shared" ca="1" si="133"/>
        <v/>
      </c>
      <c r="BP180" s="90">
        <f t="shared" ca="1" si="148"/>
        <v>0</v>
      </c>
      <c r="BQ180" s="90">
        <f t="shared" ca="1" si="140"/>
        <v>0</v>
      </c>
      <c r="BR180" s="90">
        <f t="shared" ca="1" si="138"/>
        <v>0</v>
      </c>
      <c r="BS180" s="90" t="str">
        <f t="shared" ca="1" si="131"/>
        <v/>
      </c>
      <c r="BT180" s="90" t="e">
        <f t="shared" ca="1" si="149"/>
        <v>#NUM!</v>
      </c>
      <c r="BU180" s="90" t="e">
        <f t="shared" ca="1" si="136"/>
        <v>#NUM!</v>
      </c>
      <c r="BV180" s="127">
        <f t="shared" ca="1" si="150"/>
        <v>0</v>
      </c>
      <c r="BW180" s="128" t="e">
        <f t="shared" ca="1" si="151"/>
        <v>#NUM!</v>
      </c>
      <c r="BX180" s="128" t="e">
        <f t="shared" ca="1" si="152"/>
        <v>#NUM!</v>
      </c>
      <c r="BY180" s="128" t="str">
        <f t="shared" ca="1" si="153"/>
        <v/>
      </c>
      <c r="BZ180" s="128" t="str">
        <f t="shared" ca="1" si="134"/>
        <v/>
      </c>
      <c r="CA180" s="90">
        <f t="shared" ca="1" si="154"/>
        <v>0</v>
      </c>
      <c r="CB180" s="90"/>
      <c r="CC180" s="90"/>
      <c r="CD180" s="129"/>
    </row>
    <row r="181" spans="55:82">
      <c r="BC181" s="124">
        <v>208</v>
      </c>
      <c r="BD181" s="125">
        <f t="shared" ca="1" si="141"/>
        <v>1</v>
      </c>
      <c r="BE181" s="126">
        <f t="shared" ca="1" si="142"/>
        <v>1</v>
      </c>
      <c r="BF181" s="90">
        <f t="shared" ca="1" si="139"/>
        <v>0</v>
      </c>
      <c r="BG181" s="90">
        <f t="shared" ca="1" si="137"/>
        <v>0</v>
      </c>
      <c r="BH181" s="90" t="str">
        <f t="shared" ca="1" si="132"/>
        <v/>
      </c>
      <c r="BI181" s="90" t="e">
        <f t="shared" ca="1" si="143"/>
        <v>#NUM!</v>
      </c>
      <c r="BJ181" s="90" t="str">
        <f t="shared" ca="1" si="135"/>
        <v/>
      </c>
      <c r="BK181" s="127">
        <f t="shared" ca="1" si="144"/>
        <v>0</v>
      </c>
      <c r="BL181" s="128" t="e">
        <f t="shared" ca="1" si="145"/>
        <v>#NUM!</v>
      </c>
      <c r="BM181" s="128" t="e">
        <f t="shared" ca="1" si="146"/>
        <v>#NUM!</v>
      </c>
      <c r="BN181" s="128" t="str">
        <f t="shared" ca="1" si="147"/>
        <v/>
      </c>
      <c r="BO181" s="128" t="str">
        <f t="shared" ca="1" si="133"/>
        <v/>
      </c>
      <c r="BP181" s="90">
        <f t="shared" ca="1" si="148"/>
        <v>0</v>
      </c>
      <c r="BQ181" s="90">
        <f t="shared" ca="1" si="140"/>
        <v>0</v>
      </c>
      <c r="BR181" s="90">
        <f t="shared" ca="1" si="138"/>
        <v>0</v>
      </c>
      <c r="BS181" s="90" t="str">
        <f t="shared" ca="1" si="131"/>
        <v/>
      </c>
      <c r="BT181" s="90" t="e">
        <f t="shared" ca="1" si="149"/>
        <v>#NUM!</v>
      </c>
      <c r="BU181" s="90" t="e">
        <f t="shared" ca="1" si="136"/>
        <v>#NUM!</v>
      </c>
      <c r="BV181" s="127">
        <f t="shared" ca="1" si="150"/>
        <v>0</v>
      </c>
      <c r="BW181" s="128" t="e">
        <f t="shared" ca="1" si="151"/>
        <v>#NUM!</v>
      </c>
      <c r="BX181" s="128" t="e">
        <f t="shared" ca="1" si="152"/>
        <v>#NUM!</v>
      </c>
      <c r="BY181" s="128" t="str">
        <f t="shared" ca="1" si="153"/>
        <v/>
      </c>
      <c r="BZ181" s="128" t="str">
        <f t="shared" ca="1" si="134"/>
        <v/>
      </c>
      <c r="CA181" s="90">
        <f t="shared" ca="1" si="154"/>
        <v>0</v>
      </c>
      <c r="CB181" s="90"/>
      <c r="CC181" s="90"/>
      <c r="CD181" s="129"/>
    </row>
    <row r="182" spans="55:82">
      <c r="BC182" s="124">
        <v>209</v>
      </c>
      <c r="BD182" s="125">
        <f t="shared" ca="1" si="141"/>
        <v>1</v>
      </c>
      <c r="BE182" s="126">
        <f t="shared" ca="1" si="142"/>
        <v>1</v>
      </c>
      <c r="BF182" s="90">
        <f t="shared" ca="1" si="139"/>
        <v>0</v>
      </c>
      <c r="BG182" s="90">
        <f t="shared" ca="1" si="137"/>
        <v>0</v>
      </c>
      <c r="BH182" s="90" t="str">
        <f t="shared" ca="1" si="132"/>
        <v/>
      </c>
      <c r="BI182" s="90" t="e">
        <f t="shared" ca="1" si="143"/>
        <v>#NUM!</v>
      </c>
      <c r="BJ182" s="90" t="str">
        <f t="shared" ca="1" si="135"/>
        <v/>
      </c>
      <c r="BK182" s="127">
        <f t="shared" ca="1" si="144"/>
        <v>0</v>
      </c>
      <c r="BL182" s="128" t="e">
        <f t="shared" ca="1" si="145"/>
        <v>#NUM!</v>
      </c>
      <c r="BM182" s="128" t="e">
        <f t="shared" ca="1" si="146"/>
        <v>#NUM!</v>
      </c>
      <c r="BN182" s="128" t="str">
        <f t="shared" ca="1" si="147"/>
        <v/>
      </c>
      <c r="BO182" s="128" t="str">
        <f t="shared" ca="1" si="133"/>
        <v/>
      </c>
      <c r="BP182" s="90">
        <f t="shared" ca="1" si="148"/>
        <v>0</v>
      </c>
      <c r="BQ182" s="90">
        <f t="shared" ca="1" si="140"/>
        <v>0</v>
      </c>
      <c r="BR182" s="90">
        <f t="shared" ca="1" si="138"/>
        <v>0</v>
      </c>
      <c r="BS182" s="90" t="str">
        <f t="shared" ca="1" si="131"/>
        <v/>
      </c>
      <c r="BT182" s="90" t="e">
        <f t="shared" ca="1" si="149"/>
        <v>#NUM!</v>
      </c>
      <c r="BU182" s="90" t="e">
        <f t="shared" ca="1" si="136"/>
        <v>#NUM!</v>
      </c>
      <c r="BV182" s="127">
        <f t="shared" ca="1" si="150"/>
        <v>0</v>
      </c>
      <c r="BW182" s="128" t="e">
        <f t="shared" ca="1" si="151"/>
        <v>#NUM!</v>
      </c>
      <c r="BX182" s="128" t="e">
        <f t="shared" ca="1" si="152"/>
        <v>#NUM!</v>
      </c>
      <c r="BY182" s="128" t="str">
        <f t="shared" ca="1" si="153"/>
        <v/>
      </c>
      <c r="BZ182" s="128" t="str">
        <f t="shared" ca="1" si="134"/>
        <v/>
      </c>
      <c r="CA182" s="90">
        <f t="shared" ca="1" si="154"/>
        <v>0</v>
      </c>
      <c r="CB182" s="90"/>
      <c r="CC182" s="90"/>
      <c r="CD182" s="129"/>
    </row>
    <row r="183" spans="55:82">
      <c r="BC183" s="124">
        <v>210</v>
      </c>
      <c r="BD183" s="125">
        <f t="shared" ca="1" si="141"/>
        <v>1</v>
      </c>
      <c r="BE183" s="126">
        <f t="shared" ca="1" si="142"/>
        <v>1</v>
      </c>
      <c r="BF183" s="90">
        <f t="shared" ca="1" si="139"/>
        <v>0</v>
      </c>
      <c r="BG183" s="90">
        <f t="shared" ca="1" si="137"/>
        <v>0</v>
      </c>
      <c r="BH183" s="90" t="str">
        <f t="shared" ca="1" si="132"/>
        <v/>
      </c>
      <c r="BI183" s="90" t="e">
        <f t="shared" ca="1" si="143"/>
        <v>#NUM!</v>
      </c>
      <c r="BJ183" s="90" t="str">
        <f t="shared" ca="1" si="135"/>
        <v/>
      </c>
      <c r="BK183" s="127">
        <f t="shared" ca="1" si="144"/>
        <v>0</v>
      </c>
      <c r="BL183" s="128" t="e">
        <f t="shared" ca="1" si="145"/>
        <v>#NUM!</v>
      </c>
      <c r="BM183" s="128" t="e">
        <f t="shared" ca="1" si="146"/>
        <v>#NUM!</v>
      </c>
      <c r="BN183" s="128" t="str">
        <f t="shared" ca="1" si="147"/>
        <v/>
      </c>
      <c r="BO183" s="128" t="str">
        <f t="shared" ca="1" si="133"/>
        <v/>
      </c>
      <c r="BP183" s="90">
        <f t="shared" ca="1" si="148"/>
        <v>0</v>
      </c>
      <c r="BQ183" s="90">
        <f t="shared" ca="1" si="140"/>
        <v>0</v>
      </c>
      <c r="BR183" s="90">
        <f t="shared" ca="1" si="138"/>
        <v>0</v>
      </c>
      <c r="BS183" s="90" t="str">
        <f t="shared" ca="1" si="131"/>
        <v/>
      </c>
      <c r="BT183" s="90" t="e">
        <f t="shared" ca="1" si="149"/>
        <v>#NUM!</v>
      </c>
      <c r="BU183" s="90" t="e">
        <f t="shared" ca="1" si="136"/>
        <v>#NUM!</v>
      </c>
      <c r="BV183" s="127">
        <f t="shared" ca="1" si="150"/>
        <v>0</v>
      </c>
      <c r="BW183" s="128" t="e">
        <f t="shared" ca="1" si="151"/>
        <v>#NUM!</v>
      </c>
      <c r="BX183" s="128" t="e">
        <f t="shared" ca="1" si="152"/>
        <v>#NUM!</v>
      </c>
      <c r="BY183" s="128" t="str">
        <f t="shared" ca="1" si="153"/>
        <v/>
      </c>
      <c r="BZ183" s="128" t="str">
        <f t="shared" ca="1" si="134"/>
        <v/>
      </c>
      <c r="CA183" s="90">
        <f t="shared" ca="1" si="154"/>
        <v>0</v>
      </c>
      <c r="CB183" s="90"/>
      <c r="CC183" s="90"/>
      <c r="CD183" s="129"/>
    </row>
    <row r="184" spans="55:82">
      <c r="BC184" s="124">
        <v>211</v>
      </c>
      <c r="BD184" s="125">
        <f t="shared" ca="1" si="141"/>
        <v>1</v>
      </c>
      <c r="BE184" s="126">
        <f t="shared" ca="1" si="142"/>
        <v>1</v>
      </c>
      <c r="BF184" s="90">
        <f t="shared" ca="1" si="139"/>
        <v>0</v>
      </c>
      <c r="BG184" s="90">
        <f t="shared" ca="1" si="137"/>
        <v>0</v>
      </c>
      <c r="BH184" s="90" t="str">
        <f t="shared" ca="1" si="132"/>
        <v/>
      </c>
      <c r="BI184" s="90" t="e">
        <f t="shared" ca="1" si="143"/>
        <v>#NUM!</v>
      </c>
      <c r="BJ184" s="90" t="str">
        <f t="shared" ca="1" si="135"/>
        <v/>
      </c>
      <c r="BK184" s="127">
        <f t="shared" ca="1" si="144"/>
        <v>0</v>
      </c>
      <c r="BL184" s="128" t="e">
        <f t="shared" ca="1" si="145"/>
        <v>#NUM!</v>
      </c>
      <c r="BM184" s="128" t="e">
        <f t="shared" ca="1" si="146"/>
        <v>#NUM!</v>
      </c>
      <c r="BN184" s="128" t="str">
        <f t="shared" ca="1" si="147"/>
        <v/>
      </c>
      <c r="BO184" s="128" t="str">
        <f t="shared" ca="1" si="133"/>
        <v/>
      </c>
      <c r="BP184" s="90">
        <f t="shared" ca="1" si="148"/>
        <v>0</v>
      </c>
      <c r="BQ184" s="90">
        <f t="shared" ca="1" si="140"/>
        <v>0</v>
      </c>
      <c r="BR184" s="90">
        <f t="shared" ca="1" si="138"/>
        <v>0</v>
      </c>
      <c r="BS184" s="90" t="str">
        <f t="shared" ca="1" si="131"/>
        <v/>
      </c>
      <c r="BT184" s="90" t="e">
        <f t="shared" ca="1" si="149"/>
        <v>#NUM!</v>
      </c>
      <c r="BU184" s="90" t="e">
        <f t="shared" ca="1" si="136"/>
        <v>#NUM!</v>
      </c>
      <c r="BV184" s="127">
        <f t="shared" ca="1" si="150"/>
        <v>0</v>
      </c>
      <c r="BW184" s="128" t="e">
        <f t="shared" ca="1" si="151"/>
        <v>#NUM!</v>
      </c>
      <c r="BX184" s="128" t="e">
        <f t="shared" ca="1" si="152"/>
        <v>#NUM!</v>
      </c>
      <c r="BY184" s="128" t="str">
        <f t="shared" ca="1" si="153"/>
        <v/>
      </c>
      <c r="BZ184" s="128" t="str">
        <f t="shared" ca="1" si="134"/>
        <v/>
      </c>
      <c r="CA184" s="90">
        <f t="shared" ca="1" si="154"/>
        <v>0</v>
      </c>
      <c r="CB184" s="90"/>
      <c r="CC184" s="90"/>
      <c r="CD184" s="129"/>
    </row>
    <row r="185" spans="55:82">
      <c r="BC185" s="124">
        <v>212</v>
      </c>
      <c r="BD185" s="125">
        <f t="shared" ca="1" si="141"/>
        <v>1</v>
      </c>
      <c r="BE185" s="126">
        <f t="shared" ca="1" si="142"/>
        <v>1</v>
      </c>
      <c r="BF185" s="90">
        <f t="shared" ca="1" si="139"/>
        <v>0</v>
      </c>
      <c r="BG185" s="90">
        <f t="shared" ca="1" si="137"/>
        <v>0</v>
      </c>
      <c r="BH185" s="90" t="str">
        <f t="shared" ca="1" si="132"/>
        <v/>
      </c>
      <c r="BI185" s="90" t="e">
        <f t="shared" ca="1" si="143"/>
        <v>#NUM!</v>
      </c>
      <c r="BJ185" s="90" t="str">
        <f t="shared" ca="1" si="135"/>
        <v/>
      </c>
      <c r="BK185" s="127">
        <f t="shared" ca="1" si="144"/>
        <v>0</v>
      </c>
      <c r="BL185" s="128" t="e">
        <f t="shared" ca="1" si="145"/>
        <v>#NUM!</v>
      </c>
      <c r="BM185" s="128" t="e">
        <f t="shared" ca="1" si="146"/>
        <v>#NUM!</v>
      </c>
      <c r="BN185" s="128" t="str">
        <f t="shared" ca="1" si="147"/>
        <v/>
      </c>
      <c r="BO185" s="128" t="str">
        <f t="shared" ca="1" si="133"/>
        <v/>
      </c>
      <c r="BP185" s="90">
        <f t="shared" ca="1" si="148"/>
        <v>0</v>
      </c>
      <c r="BQ185" s="90">
        <f t="shared" ca="1" si="140"/>
        <v>0</v>
      </c>
      <c r="BR185" s="90">
        <f t="shared" ca="1" si="138"/>
        <v>0</v>
      </c>
      <c r="BS185" s="90" t="str">
        <f t="shared" ca="1" si="131"/>
        <v/>
      </c>
      <c r="BT185" s="90" t="e">
        <f t="shared" ca="1" si="149"/>
        <v>#NUM!</v>
      </c>
      <c r="BU185" s="90" t="e">
        <f t="shared" ca="1" si="136"/>
        <v>#NUM!</v>
      </c>
      <c r="BV185" s="127">
        <f t="shared" ca="1" si="150"/>
        <v>0</v>
      </c>
      <c r="BW185" s="128" t="e">
        <f t="shared" ca="1" si="151"/>
        <v>#NUM!</v>
      </c>
      <c r="BX185" s="128" t="e">
        <f t="shared" ca="1" si="152"/>
        <v>#NUM!</v>
      </c>
      <c r="BY185" s="128" t="str">
        <f t="shared" ca="1" si="153"/>
        <v/>
      </c>
      <c r="BZ185" s="128" t="str">
        <f t="shared" ca="1" si="134"/>
        <v/>
      </c>
      <c r="CA185" s="90">
        <f t="shared" ca="1" si="154"/>
        <v>0</v>
      </c>
      <c r="CB185" s="90"/>
      <c r="CC185" s="90"/>
      <c r="CD185" s="129"/>
    </row>
    <row r="186" spans="55:82">
      <c r="BC186" s="124">
        <v>213</v>
      </c>
      <c r="BD186" s="125">
        <f t="shared" ca="1" si="141"/>
        <v>1</v>
      </c>
      <c r="BE186" s="126">
        <f t="shared" ca="1" si="142"/>
        <v>1</v>
      </c>
      <c r="BF186" s="90">
        <f t="shared" ca="1" si="139"/>
        <v>0</v>
      </c>
      <c r="BG186" s="90">
        <f t="shared" ca="1" si="137"/>
        <v>0</v>
      </c>
      <c r="BH186" s="90" t="str">
        <f t="shared" ca="1" si="132"/>
        <v/>
      </c>
      <c r="BI186" s="90" t="e">
        <f t="shared" ca="1" si="143"/>
        <v>#NUM!</v>
      </c>
      <c r="BJ186" s="90" t="str">
        <f t="shared" ca="1" si="135"/>
        <v/>
      </c>
      <c r="BK186" s="127">
        <f t="shared" ca="1" si="144"/>
        <v>0</v>
      </c>
      <c r="BL186" s="128" t="e">
        <f t="shared" ca="1" si="145"/>
        <v>#NUM!</v>
      </c>
      <c r="BM186" s="128" t="e">
        <f t="shared" ca="1" si="146"/>
        <v>#NUM!</v>
      </c>
      <c r="BN186" s="128" t="str">
        <f t="shared" ca="1" si="147"/>
        <v/>
      </c>
      <c r="BO186" s="128" t="str">
        <f t="shared" ca="1" si="133"/>
        <v/>
      </c>
      <c r="BP186" s="90">
        <f t="shared" ca="1" si="148"/>
        <v>0</v>
      </c>
      <c r="BQ186" s="90">
        <f t="shared" ca="1" si="140"/>
        <v>0</v>
      </c>
      <c r="BR186" s="90">
        <f t="shared" ca="1" si="138"/>
        <v>0</v>
      </c>
      <c r="BS186" s="90" t="str">
        <f t="shared" ca="1" si="131"/>
        <v/>
      </c>
      <c r="BT186" s="90" t="e">
        <f t="shared" ca="1" si="149"/>
        <v>#NUM!</v>
      </c>
      <c r="BU186" s="90" t="e">
        <f t="shared" ca="1" si="136"/>
        <v>#NUM!</v>
      </c>
      <c r="BV186" s="127">
        <f t="shared" ca="1" si="150"/>
        <v>0</v>
      </c>
      <c r="BW186" s="128" t="e">
        <f t="shared" ca="1" si="151"/>
        <v>#NUM!</v>
      </c>
      <c r="BX186" s="128" t="e">
        <f t="shared" ca="1" si="152"/>
        <v>#NUM!</v>
      </c>
      <c r="BY186" s="128" t="str">
        <f t="shared" ca="1" si="153"/>
        <v/>
      </c>
      <c r="BZ186" s="128" t="str">
        <f t="shared" ca="1" si="134"/>
        <v/>
      </c>
      <c r="CA186" s="90">
        <f t="shared" ca="1" si="154"/>
        <v>0</v>
      </c>
      <c r="CB186" s="90"/>
      <c r="CC186" s="90"/>
      <c r="CD186" s="129"/>
    </row>
    <row r="187" spans="55:82">
      <c r="BC187" s="124">
        <v>214</v>
      </c>
      <c r="BD187" s="125">
        <f t="shared" ca="1" si="141"/>
        <v>1</v>
      </c>
      <c r="BE187" s="126">
        <f t="shared" ca="1" si="142"/>
        <v>1</v>
      </c>
      <c r="BF187" s="90">
        <f t="shared" ca="1" si="139"/>
        <v>0</v>
      </c>
      <c r="BG187" s="90">
        <f t="shared" ca="1" si="137"/>
        <v>0</v>
      </c>
      <c r="BH187" s="90" t="str">
        <f t="shared" ca="1" si="132"/>
        <v/>
      </c>
      <c r="BI187" s="90" t="e">
        <f t="shared" ca="1" si="143"/>
        <v>#NUM!</v>
      </c>
      <c r="BJ187" s="90" t="str">
        <f t="shared" ca="1" si="135"/>
        <v/>
      </c>
      <c r="BK187" s="127">
        <f t="shared" ca="1" si="144"/>
        <v>0</v>
      </c>
      <c r="BL187" s="128" t="e">
        <f t="shared" ca="1" si="145"/>
        <v>#NUM!</v>
      </c>
      <c r="BM187" s="128" t="e">
        <f t="shared" ca="1" si="146"/>
        <v>#NUM!</v>
      </c>
      <c r="BN187" s="128" t="str">
        <f t="shared" ca="1" si="147"/>
        <v/>
      </c>
      <c r="BO187" s="128" t="str">
        <f t="shared" ca="1" si="133"/>
        <v/>
      </c>
      <c r="BP187" s="90">
        <f t="shared" ca="1" si="148"/>
        <v>0</v>
      </c>
      <c r="BQ187" s="90">
        <f t="shared" ca="1" si="140"/>
        <v>0</v>
      </c>
      <c r="BR187" s="90">
        <f t="shared" ca="1" si="138"/>
        <v>0</v>
      </c>
      <c r="BS187" s="90" t="str">
        <f t="shared" ca="1" si="131"/>
        <v/>
      </c>
      <c r="BT187" s="90" t="e">
        <f t="shared" ca="1" si="149"/>
        <v>#NUM!</v>
      </c>
      <c r="BU187" s="90" t="e">
        <f t="shared" ca="1" si="136"/>
        <v>#NUM!</v>
      </c>
      <c r="BV187" s="127">
        <f t="shared" ca="1" si="150"/>
        <v>0</v>
      </c>
      <c r="BW187" s="128" t="e">
        <f t="shared" ca="1" si="151"/>
        <v>#NUM!</v>
      </c>
      <c r="BX187" s="128" t="e">
        <f t="shared" ca="1" si="152"/>
        <v>#NUM!</v>
      </c>
      <c r="BY187" s="128" t="str">
        <f t="shared" ca="1" si="153"/>
        <v/>
      </c>
      <c r="BZ187" s="128" t="str">
        <f t="shared" ca="1" si="134"/>
        <v/>
      </c>
      <c r="CA187" s="90">
        <f t="shared" ca="1" si="154"/>
        <v>0</v>
      </c>
      <c r="CB187" s="90"/>
      <c r="CC187" s="90"/>
      <c r="CD187" s="129"/>
    </row>
    <row r="188" spans="55:82">
      <c r="BC188" s="124">
        <v>215</v>
      </c>
      <c r="BD188" s="125">
        <f t="shared" ca="1" si="141"/>
        <v>1</v>
      </c>
      <c r="BE188" s="126">
        <f t="shared" ca="1" si="142"/>
        <v>1</v>
      </c>
      <c r="BF188" s="90">
        <f t="shared" ca="1" si="139"/>
        <v>0</v>
      </c>
      <c r="BG188" s="90">
        <f t="shared" ca="1" si="137"/>
        <v>0</v>
      </c>
      <c r="BH188" s="90" t="str">
        <f t="shared" ca="1" si="132"/>
        <v/>
      </c>
      <c r="BI188" s="90" t="e">
        <f t="shared" ca="1" si="143"/>
        <v>#NUM!</v>
      </c>
      <c r="BJ188" s="90" t="str">
        <f t="shared" ca="1" si="135"/>
        <v/>
      </c>
      <c r="BK188" s="127">
        <f t="shared" ca="1" si="144"/>
        <v>0</v>
      </c>
      <c r="BL188" s="128" t="e">
        <f t="shared" ca="1" si="145"/>
        <v>#NUM!</v>
      </c>
      <c r="BM188" s="128" t="e">
        <f t="shared" ca="1" si="146"/>
        <v>#NUM!</v>
      </c>
      <c r="BN188" s="128" t="str">
        <f t="shared" ca="1" si="147"/>
        <v/>
      </c>
      <c r="BO188" s="128" t="str">
        <f t="shared" ca="1" si="133"/>
        <v/>
      </c>
      <c r="BP188" s="90">
        <f t="shared" ca="1" si="148"/>
        <v>0</v>
      </c>
      <c r="BQ188" s="90">
        <f t="shared" ca="1" si="140"/>
        <v>0</v>
      </c>
      <c r="BR188" s="90">
        <f t="shared" ca="1" si="138"/>
        <v>0</v>
      </c>
      <c r="BS188" s="90" t="str">
        <f t="shared" ca="1" si="131"/>
        <v/>
      </c>
      <c r="BT188" s="90" t="e">
        <f t="shared" ca="1" si="149"/>
        <v>#NUM!</v>
      </c>
      <c r="BU188" s="90" t="e">
        <f t="shared" ca="1" si="136"/>
        <v>#NUM!</v>
      </c>
      <c r="BV188" s="127">
        <f t="shared" ca="1" si="150"/>
        <v>0</v>
      </c>
      <c r="BW188" s="128" t="e">
        <f t="shared" ca="1" si="151"/>
        <v>#NUM!</v>
      </c>
      <c r="BX188" s="128" t="e">
        <f t="shared" ca="1" si="152"/>
        <v>#NUM!</v>
      </c>
      <c r="BY188" s="128" t="str">
        <f t="shared" ca="1" si="153"/>
        <v/>
      </c>
      <c r="BZ188" s="128" t="str">
        <f t="shared" ca="1" si="134"/>
        <v/>
      </c>
      <c r="CA188" s="90">
        <f t="shared" ca="1" si="154"/>
        <v>0</v>
      </c>
      <c r="CB188" s="90"/>
      <c r="CC188" s="90"/>
      <c r="CD188" s="129"/>
    </row>
    <row r="189" spans="55:82">
      <c r="BC189" s="124">
        <v>216</v>
      </c>
      <c r="BD189" s="125">
        <f t="shared" ca="1" si="141"/>
        <v>1</v>
      </c>
      <c r="BE189" s="126">
        <f t="shared" ca="1" si="142"/>
        <v>1</v>
      </c>
      <c r="BF189" s="90">
        <f t="shared" ca="1" si="139"/>
        <v>0</v>
      </c>
      <c r="BG189" s="90">
        <f t="shared" ca="1" si="137"/>
        <v>0</v>
      </c>
      <c r="BH189" s="90" t="str">
        <f t="shared" ca="1" si="132"/>
        <v/>
      </c>
      <c r="BI189" s="90" t="e">
        <f t="shared" ca="1" si="143"/>
        <v>#NUM!</v>
      </c>
      <c r="BJ189" s="90" t="str">
        <f t="shared" ca="1" si="135"/>
        <v/>
      </c>
      <c r="BK189" s="127">
        <f t="shared" ca="1" si="144"/>
        <v>0</v>
      </c>
      <c r="BL189" s="128" t="e">
        <f t="shared" ca="1" si="145"/>
        <v>#NUM!</v>
      </c>
      <c r="BM189" s="128" t="e">
        <f t="shared" ca="1" si="146"/>
        <v>#NUM!</v>
      </c>
      <c r="BN189" s="128" t="str">
        <f t="shared" ca="1" si="147"/>
        <v/>
      </c>
      <c r="BO189" s="128" t="str">
        <f t="shared" ca="1" si="133"/>
        <v/>
      </c>
      <c r="BP189" s="90">
        <f t="shared" ca="1" si="148"/>
        <v>0</v>
      </c>
      <c r="BQ189" s="90">
        <f t="shared" ca="1" si="140"/>
        <v>0</v>
      </c>
      <c r="BR189" s="90">
        <f t="shared" ca="1" si="138"/>
        <v>0</v>
      </c>
      <c r="BS189" s="90" t="str">
        <f t="shared" ca="1" si="131"/>
        <v/>
      </c>
      <c r="BT189" s="90" t="e">
        <f t="shared" ca="1" si="149"/>
        <v>#NUM!</v>
      </c>
      <c r="BU189" s="90" t="e">
        <f t="shared" ca="1" si="136"/>
        <v>#NUM!</v>
      </c>
      <c r="BV189" s="127">
        <f t="shared" ca="1" si="150"/>
        <v>0</v>
      </c>
      <c r="BW189" s="128" t="e">
        <f t="shared" ca="1" si="151"/>
        <v>#NUM!</v>
      </c>
      <c r="BX189" s="128" t="e">
        <f t="shared" ca="1" si="152"/>
        <v>#NUM!</v>
      </c>
      <c r="BY189" s="128" t="str">
        <f t="shared" ca="1" si="153"/>
        <v/>
      </c>
      <c r="BZ189" s="128" t="str">
        <f t="shared" ca="1" si="134"/>
        <v/>
      </c>
      <c r="CA189" s="90">
        <f t="shared" ca="1" si="154"/>
        <v>0</v>
      </c>
      <c r="CB189" s="90"/>
      <c r="CC189" s="90"/>
      <c r="CD189" s="129"/>
    </row>
    <row r="190" spans="55:82">
      <c r="BC190" s="124">
        <v>217</v>
      </c>
      <c r="BD190" s="125">
        <f t="shared" ca="1" si="141"/>
        <v>1</v>
      </c>
      <c r="BE190" s="126">
        <f t="shared" ca="1" si="142"/>
        <v>1</v>
      </c>
      <c r="BF190" s="90">
        <f t="shared" ca="1" si="139"/>
        <v>0</v>
      </c>
      <c r="BG190" s="90">
        <f t="shared" ca="1" si="137"/>
        <v>0</v>
      </c>
      <c r="BH190" s="90" t="str">
        <f t="shared" ca="1" si="132"/>
        <v/>
      </c>
      <c r="BI190" s="90" t="e">
        <f t="shared" ca="1" si="143"/>
        <v>#NUM!</v>
      </c>
      <c r="BJ190" s="90" t="str">
        <f t="shared" ca="1" si="135"/>
        <v/>
      </c>
      <c r="BK190" s="127">
        <f t="shared" ca="1" si="144"/>
        <v>0</v>
      </c>
      <c r="BL190" s="128" t="e">
        <f t="shared" ca="1" si="145"/>
        <v>#NUM!</v>
      </c>
      <c r="BM190" s="128" t="e">
        <f t="shared" ca="1" si="146"/>
        <v>#NUM!</v>
      </c>
      <c r="BN190" s="128" t="str">
        <f t="shared" ca="1" si="147"/>
        <v/>
      </c>
      <c r="BO190" s="128" t="str">
        <f t="shared" ca="1" si="133"/>
        <v/>
      </c>
      <c r="BP190" s="90">
        <f t="shared" ca="1" si="148"/>
        <v>0</v>
      </c>
      <c r="BQ190" s="90">
        <f t="shared" ca="1" si="140"/>
        <v>0</v>
      </c>
      <c r="BR190" s="90">
        <f t="shared" ca="1" si="138"/>
        <v>0</v>
      </c>
      <c r="BS190" s="90" t="str">
        <f t="shared" ca="1" si="131"/>
        <v/>
      </c>
      <c r="BT190" s="90" t="e">
        <f t="shared" ca="1" si="149"/>
        <v>#NUM!</v>
      </c>
      <c r="BU190" s="90" t="e">
        <f t="shared" ca="1" si="136"/>
        <v>#NUM!</v>
      </c>
      <c r="BV190" s="127">
        <f t="shared" ca="1" si="150"/>
        <v>0</v>
      </c>
      <c r="BW190" s="128" t="e">
        <f t="shared" ca="1" si="151"/>
        <v>#NUM!</v>
      </c>
      <c r="BX190" s="128" t="e">
        <f t="shared" ca="1" si="152"/>
        <v>#NUM!</v>
      </c>
      <c r="BY190" s="128" t="str">
        <f t="shared" ca="1" si="153"/>
        <v/>
      </c>
      <c r="BZ190" s="128" t="str">
        <f t="shared" ca="1" si="134"/>
        <v/>
      </c>
      <c r="CA190" s="90">
        <f t="shared" ca="1" si="154"/>
        <v>0</v>
      </c>
      <c r="CB190" s="90"/>
      <c r="CC190" s="90"/>
      <c r="CD190" s="129"/>
    </row>
    <row r="191" spans="55:82">
      <c r="BC191" s="124">
        <v>218</v>
      </c>
      <c r="BD191" s="125">
        <f t="shared" ca="1" si="141"/>
        <v>1</v>
      </c>
      <c r="BE191" s="126">
        <f t="shared" ca="1" si="142"/>
        <v>1</v>
      </c>
      <c r="BF191" s="90">
        <f t="shared" ca="1" si="139"/>
        <v>0</v>
      </c>
      <c r="BG191" s="90">
        <f t="shared" ca="1" si="137"/>
        <v>0</v>
      </c>
      <c r="BH191" s="90" t="str">
        <f t="shared" ca="1" si="132"/>
        <v/>
      </c>
      <c r="BI191" s="90" t="e">
        <f t="shared" ca="1" si="143"/>
        <v>#NUM!</v>
      </c>
      <c r="BJ191" s="90" t="str">
        <f t="shared" ca="1" si="135"/>
        <v/>
      </c>
      <c r="BK191" s="127">
        <f t="shared" ca="1" si="144"/>
        <v>0</v>
      </c>
      <c r="BL191" s="128" t="e">
        <f t="shared" ca="1" si="145"/>
        <v>#NUM!</v>
      </c>
      <c r="BM191" s="128" t="e">
        <f t="shared" ca="1" si="146"/>
        <v>#NUM!</v>
      </c>
      <c r="BN191" s="128" t="str">
        <f t="shared" ca="1" si="147"/>
        <v/>
      </c>
      <c r="BO191" s="128" t="str">
        <f t="shared" ca="1" si="133"/>
        <v/>
      </c>
      <c r="BP191" s="90">
        <f t="shared" ca="1" si="148"/>
        <v>0</v>
      </c>
      <c r="BQ191" s="90">
        <f t="shared" ca="1" si="140"/>
        <v>0</v>
      </c>
      <c r="BR191" s="90">
        <f t="shared" ca="1" si="138"/>
        <v>0</v>
      </c>
      <c r="BS191" s="90" t="str">
        <f t="shared" ca="1" si="131"/>
        <v/>
      </c>
      <c r="BT191" s="90" t="e">
        <f t="shared" ca="1" si="149"/>
        <v>#NUM!</v>
      </c>
      <c r="BU191" s="90" t="e">
        <f t="shared" ca="1" si="136"/>
        <v>#NUM!</v>
      </c>
      <c r="BV191" s="127">
        <f t="shared" ca="1" si="150"/>
        <v>0</v>
      </c>
      <c r="BW191" s="128" t="e">
        <f t="shared" ca="1" si="151"/>
        <v>#NUM!</v>
      </c>
      <c r="BX191" s="128" t="e">
        <f t="shared" ca="1" si="152"/>
        <v>#NUM!</v>
      </c>
      <c r="BY191" s="128" t="str">
        <f t="shared" ca="1" si="153"/>
        <v/>
      </c>
      <c r="BZ191" s="128" t="str">
        <f t="shared" ca="1" si="134"/>
        <v/>
      </c>
      <c r="CA191" s="90">
        <f t="shared" ca="1" si="154"/>
        <v>0</v>
      </c>
      <c r="CB191" s="90"/>
      <c r="CC191" s="90"/>
      <c r="CD191" s="129"/>
    </row>
    <row r="192" spans="55:82">
      <c r="BC192" s="124">
        <v>219</v>
      </c>
      <c r="BD192" s="125">
        <f t="shared" ca="1" si="141"/>
        <v>1</v>
      </c>
      <c r="BE192" s="126">
        <f t="shared" ca="1" si="142"/>
        <v>1</v>
      </c>
      <c r="BF192" s="90">
        <f t="shared" ca="1" si="139"/>
        <v>0</v>
      </c>
      <c r="BG192" s="90">
        <f t="shared" ca="1" si="137"/>
        <v>0</v>
      </c>
      <c r="BH192" s="90" t="str">
        <f t="shared" ca="1" si="132"/>
        <v/>
      </c>
      <c r="BI192" s="90" t="e">
        <f t="shared" ca="1" si="143"/>
        <v>#NUM!</v>
      </c>
      <c r="BJ192" s="90" t="str">
        <f t="shared" ca="1" si="135"/>
        <v/>
      </c>
      <c r="BK192" s="127">
        <f t="shared" ca="1" si="144"/>
        <v>0</v>
      </c>
      <c r="BL192" s="128" t="e">
        <f t="shared" ca="1" si="145"/>
        <v>#NUM!</v>
      </c>
      <c r="BM192" s="128" t="e">
        <f t="shared" ca="1" si="146"/>
        <v>#NUM!</v>
      </c>
      <c r="BN192" s="128" t="str">
        <f t="shared" ca="1" si="147"/>
        <v/>
      </c>
      <c r="BO192" s="128" t="str">
        <f t="shared" ca="1" si="133"/>
        <v/>
      </c>
      <c r="BP192" s="90">
        <f t="shared" ca="1" si="148"/>
        <v>0</v>
      </c>
      <c r="BQ192" s="90">
        <f t="shared" ca="1" si="140"/>
        <v>0</v>
      </c>
      <c r="BR192" s="90">
        <f t="shared" ca="1" si="138"/>
        <v>0</v>
      </c>
      <c r="BS192" s="90" t="str">
        <f t="shared" ref="BS192:BS223" ca="1" si="155">IF(BR192=0,"",$BC192)</f>
        <v/>
      </c>
      <c r="BT192" s="90" t="e">
        <f t="shared" ca="1" si="149"/>
        <v>#NUM!</v>
      </c>
      <c r="BU192" s="90" t="e">
        <f t="shared" ca="1" si="136"/>
        <v>#NUM!</v>
      </c>
      <c r="BV192" s="127">
        <f t="shared" ca="1" si="150"/>
        <v>0</v>
      </c>
      <c r="BW192" s="128" t="e">
        <f t="shared" ca="1" si="151"/>
        <v>#NUM!</v>
      </c>
      <c r="BX192" s="128" t="e">
        <f t="shared" ca="1" si="152"/>
        <v>#NUM!</v>
      </c>
      <c r="BY192" s="128" t="str">
        <f t="shared" ca="1" si="153"/>
        <v/>
      </c>
      <c r="BZ192" s="128" t="str">
        <f t="shared" ca="1" si="134"/>
        <v/>
      </c>
      <c r="CA192" s="90">
        <f t="shared" ca="1" si="154"/>
        <v>0</v>
      </c>
      <c r="CB192" s="90"/>
      <c r="CC192" s="90"/>
      <c r="CD192" s="129"/>
    </row>
    <row r="193" spans="55:82">
      <c r="BC193" s="124">
        <v>220</v>
      </c>
      <c r="BD193" s="125">
        <f t="shared" ca="1" si="141"/>
        <v>1</v>
      </c>
      <c r="BE193" s="126">
        <f t="shared" ca="1" si="142"/>
        <v>1</v>
      </c>
      <c r="BF193" s="90">
        <f t="shared" ca="1" si="139"/>
        <v>0</v>
      </c>
      <c r="BG193" s="90">
        <f t="shared" ca="1" si="137"/>
        <v>0</v>
      </c>
      <c r="BH193" s="90" t="str">
        <f t="shared" ref="BH193:BH223" ca="1" si="156">IF(BG193=0,"",$BC193)</f>
        <v/>
      </c>
      <c r="BI193" s="90" t="e">
        <f t="shared" ca="1" si="143"/>
        <v>#NUM!</v>
      </c>
      <c r="BJ193" s="90" t="str">
        <f t="shared" ca="1" si="135"/>
        <v/>
      </c>
      <c r="BK193" s="127">
        <f t="shared" ca="1" si="144"/>
        <v>0</v>
      </c>
      <c r="BL193" s="128" t="e">
        <f t="shared" ca="1" si="145"/>
        <v>#NUM!</v>
      </c>
      <c r="BM193" s="128" t="e">
        <f t="shared" ca="1" si="146"/>
        <v>#NUM!</v>
      </c>
      <c r="BN193" s="128" t="str">
        <f t="shared" ca="1" si="147"/>
        <v/>
      </c>
      <c r="BO193" s="128" t="str">
        <f t="shared" ref="BO193:BO223" ca="1" si="157">IFERROR(BN193+BP193-1,"")</f>
        <v/>
      </c>
      <c r="BP193" s="90">
        <f t="shared" ca="1" si="148"/>
        <v>0</v>
      </c>
      <c r="BQ193" s="90">
        <f t="shared" ca="1" si="140"/>
        <v>0</v>
      </c>
      <c r="BR193" s="90">
        <f t="shared" ca="1" si="138"/>
        <v>0</v>
      </c>
      <c r="BS193" s="90" t="str">
        <f t="shared" ca="1" si="155"/>
        <v/>
      </c>
      <c r="BT193" s="90" t="e">
        <f t="shared" ca="1" si="149"/>
        <v>#NUM!</v>
      </c>
      <c r="BU193" s="90" t="e">
        <f t="shared" ca="1" si="136"/>
        <v>#NUM!</v>
      </c>
      <c r="BV193" s="127">
        <f t="shared" ca="1" si="150"/>
        <v>0</v>
      </c>
      <c r="BW193" s="128" t="e">
        <f t="shared" ca="1" si="151"/>
        <v>#NUM!</v>
      </c>
      <c r="BX193" s="128" t="e">
        <f t="shared" ca="1" si="152"/>
        <v>#NUM!</v>
      </c>
      <c r="BY193" s="128" t="str">
        <f t="shared" ca="1" si="153"/>
        <v/>
      </c>
      <c r="BZ193" s="128" t="str">
        <f t="shared" ref="BZ193:BZ223" ca="1" si="158">IFERROR(BY193+CA193-1,"")</f>
        <v/>
      </c>
      <c r="CA193" s="90">
        <f t="shared" ca="1" si="154"/>
        <v>0</v>
      </c>
      <c r="CB193" s="90"/>
      <c r="CC193" s="90"/>
      <c r="CD193" s="129"/>
    </row>
    <row r="194" spans="55:82">
      <c r="BC194" s="124">
        <v>221</v>
      </c>
      <c r="BD194" s="125">
        <f t="shared" ca="1" si="141"/>
        <v>1</v>
      </c>
      <c r="BE194" s="126">
        <f t="shared" ca="1" si="142"/>
        <v>1</v>
      </c>
      <c r="BF194" s="90">
        <f t="shared" ca="1" si="139"/>
        <v>0</v>
      </c>
      <c r="BG194" s="90">
        <f t="shared" ca="1" si="137"/>
        <v>0</v>
      </c>
      <c r="BH194" s="90" t="str">
        <f t="shared" ca="1" si="156"/>
        <v/>
      </c>
      <c r="BI194" s="90" t="e">
        <f t="shared" ca="1" si="143"/>
        <v>#NUM!</v>
      </c>
      <c r="BJ194" s="90" t="str">
        <f t="shared" ca="1" si="135"/>
        <v/>
      </c>
      <c r="BK194" s="127">
        <f t="shared" ca="1" si="144"/>
        <v>0</v>
      </c>
      <c r="BL194" s="128" t="e">
        <f t="shared" ca="1" si="145"/>
        <v>#NUM!</v>
      </c>
      <c r="BM194" s="128" t="e">
        <f t="shared" ca="1" si="146"/>
        <v>#NUM!</v>
      </c>
      <c r="BN194" s="128" t="str">
        <f t="shared" ca="1" si="147"/>
        <v/>
      </c>
      <c r="BO194" s="128" t="str">
        <f t="shared" ca="1" si="157"/>
        <v/>
      </c>
      <c r="BP194" s="90">
        <f t="shared" ca="1" si="148"/>
        <v>0</v>
      </c>
      <c r="BQ194" s="90">
        <f t="shared" ca="1" si="140"/>
        <v>0</v>
      </c>
      <c r="BR194" s="90">
        <f t="shared" ca="1" si="138"/>
        <v>0</v>
      </c>
      <c r="BS194" s="90" t="str">
        <f t="shared" ca="1" si="155"/>
        <v/>
      </c>
      <c r="BT194" s="90" t="e">
        <f t="shared" ca="1" si="149"/>
        <v>#NUM!</v>
      </c>
      <c r="BU194" s="90" t="e">
        <f t="shared" ca="1" si="136"/>
        <v>#NUM!</v>
      </c>
      <c r="BV194" s="127">
        <f t="shared" ca="1" si="150"/>
        <v>0</v>
      </c>
      <c r="BW194" s="128" t="e">
        <f t="shared" ca="1" si="151"/>
        <v>#NUM!</v>
      </c>
      <c r="BX194" s="128" t="e">
        <f t="shared" ca="1" si="152"/>
        <v>#NUM!</v>
      </c>
      <c r="BY194" s="128" t="str">
        <f t="shared" ca="1" si="153"/>
        <v/>
      </c>
      <c r="BZ194" s="128" t="str">
        <f t="shared" ca="1" si="158"/>
        <v/>
      </c>
      <c r="CA194" s="90">
        <f t="shared" ca="1" si="154"/>
        <v>0</v>
      </c>
      <c r="CB194" s="90"/>
      <c r="CC194" s="90"/>
      <c r="CD194" s="129"/>
    </row>
    <row r="195" spans="55:82">
      <c r="BC195" s="124">
        <v>222</v>
      </c>
      <c r="BD195" s="125">
        <f t="shared" ca="1" si="141"/>
        <v>1</v>
      </c>
      <c r="BE195" s="126">
        <f t="shared" ca="1" si="142"/>
        <v>1</v>
      </c>
      <c r="BF195" s="90">
        <f t="shared" ca="1" si="139"/>
        <v>0</v>
      </c>
      <c r="BG195" s="90">
        <f t="shared" ca="1" si="137"/>
        <v>0</v>
      </c>
      <c r="BH195" s="90" t="str">
        <f t="shared" ca="1" si="156"/>
        <v/>
      </c>
      <c r="BI195" s="90" t="e">
        <f t="shared" ca="1" si="143"/>
        <v>#NUM!</v>
      </c>
      <c r="BJ195" s="90" t="str">
        <f t="shared" ca="1" si="135"/>
        <v/>
      </c>
      <c r="BK195" s="127">
        <f t="shared" ca="1" si="144"/>
        <v>0</v>
      </c>
      <c r="BL195" s="128" t="e">
        <f t="shared" ca="1" si="145"/>
        <v>#NUM!</v>
      </c>
      <c r="BM195" s="128" t="e">
        <f t="shared" ca="1" si="146"/>
        <v>#NUM!</v>
      </c>
      <c r="BN195" s="128" t="str">
        <f t="shared" ca="1" si="147"/>
        <v/>
      </c>
      <c r="BO195" s="128" t="str">
        <f t="shared" ca="1" si="157"/>
        <v/>
      </c>
      <c r="BP195" s="90">
        <f t="shared" ca="1" si="148"/>
        <v>0</v>
      </c>
      <c r="BQ195" s="90">
        <f t="shared" ca="1" si="140"/>
        <v>0</v>
      </c>
      <c r="BR195" s="90">
        <f t="shared" ca="1" si="138"/>
        <v>0</v>
      </c>
      <c r="BS195" s="90" t="str">
        <f t="shared" ca="1" si="155"/>
        <v/>
      </c>
      <c r="BT195" s="90" t="e">
        <f t="shared" ca="1" si="149"/>
        <v>#NUM!</v>
      </c>
      <c r="BU195" s="90" t="e">
        <f t="shared" ca="1" si="136"/>
        <v>#NUM!</v>
      </c>
      <c r="BV195" s="127">
        <f t="shared" ca="1" si="150"/>
        <v>0</v>
      </c>
      <c r="BW195" s="128" t="e">
        <f t="shared" ca="1" si="151"/>
        <v>#NUM!</v>
      </c>
      <c r="BX195" s="128" t="e">
        <f t="shared" ca="1" si="152"/>
        <v>#NUM!</v>
      </c>
      <c r="BY195" s="128" t="str">
        <f t="shared" ca="1" si="153"/>
        <v/>
      </c>
      <c r="BZ195" s="128" t="str">
        <f t="shared" ca="1" si="158"/>
        <v/>
      </c>
      <c r="CA195" s="90">
        <f t="shared" ca="1" si="154"/>
        <v>0</v>
      </c>
      <c r="CB195" s="90"/>
      <c r="CC195" s="90"/>
      <c r="CD195" s="129"/>
    </row>
    <row r="196" spans="55:82">
      <c r="BC196" s="124">
        <v>223</v>
      </c>
      <c r="BD196" s="125">
        <f t="shared" ca="1" si="141"/>
        <v>1</v>
      </c>
      <c r="BE196" s="126">
        <f t="shared" ca="1" si="142"/>
        <v>1</v>
      </c>
      <c r="BF196" s="90">
        <f t="shared" ca="1" si="139"/>
        <v>0</v>
      </c>
      <c r="BG196" s="90">
        <f t="shared" ca="1" si="137"/>
        <v>0</v>
      </c>
      <c r="BH196" s="90" t="str">
        <f t="shared" ca="1" si="156"/>
        <v/>
      </c>
      <c r="BI196" s="90" t="e">
        <f t="shared" ca="1" si="143"/>
        <v>#NUM!</v>
      </c>
      <c r="BJ196" s="90" t="str">
        <f t="shared" ca="1" si="135"/>
        <v/>
      </c>
      <c r="BK196" s="127">
        <f t="shared" ca="1" si="144"/>
        <v>0</v>
      </c>
      <c r="BL196" s="128" t="e">
        <f t="shared" ca="1" si="145"/>
        <v>#NUM!</v>
      </c>
      <c r="BM196" s="128" t="e">
        <f t="shared" ca="1" si="146"/>
        <v>#NUM!</v>
      </c>
      <c r="BN196" s="128" t="str">
        <f t="shared" ca="1" si="147"/>
        <v/>
      </c>
      <c r="BO196" s="128" t="str">
        <f t="shared" ca="1" si="157"/>
        <v/>
      </c>
      <c r="BP196" s="90">
        <f t="shared" ca="1" si="148"/>
        <v>0</v>
      </c>
      <c r="BQ196" s="90">
        <f t="shared" ca="1" si="140"/>
        <v>0</v>
      </c>
      <c r="BR196" s="90">
        <f t="shared" ca="1" si="138"/>
        <v>0</v>
      </c>
      <c r="BS196" s="90" t="str">
        <f t="shared" ca="1" si="155"/>
        <v/>
      </c>
      <c r="BT196" s="90" t="e">
        <f t="shared" ca="1" si="149"/>
        <v>#NUM!</v>
      </c>
      <c r="BU196" s="90" t="e">
        <f t="shared" ca="1" si="136"/>
        <v>#NUM!</v>
      </c>
      <c r="BV196" s="127">
        <f t="shared" ca="1" si="150"/>
        <v>0</v>
      </c>
      <c r="BW196" s="128" t="e">
        <f t="shared" ca="1" si="151"/>
        <v>#NUM!</v>
      </c>
      <c r="BX196" s="128" t="e">
        <f t="shared" ca="1" si="152"/>
        <v>#NUM!</v>
      </c>
      <c r="BY196" s="128" t="str">
        <f t="shared" ca="1" si="153"/>
        <v/>
      </c>
      <c r="BZ196" s="128" t="str">
        <f t="shared" ca="1" si="158"/>
        <v/>
      </c>
      <c r="CA196" s="90">
        <f t="shared" ca="1" si="154"/>
        <v>0</v>
      </c>
      <c r="CB196" s="90"/>
      <c r="CC196" s="90"/>
      <c r="CD196" s="129"/>
    </row>
    <row r="197" spans="55:82">
      <c r="BC197" s="124">
        <v>224</v>
      </c>
      <c r="BD197" s="125">
        <f t="shared" ca="1" si="141"/>
        <v>1</v>
      </c>
      <c r="BE197" s="126">
        <f t="shared" ca="1" si="142"/>
        <v>1</v>
      </c>
      <c r="BF197" s="90">
        <f t="shared" ca="1" si="139"/>
        <v>0</v>
      </c>
      <c r="BG197" s="90">
        <f t="shared" ca="1" si="137"/>
        <v>0</v>
      </c>
      <c r="BH197" s="90" t="str">
        <f t="shared" ca="1" si="156"/>
        <v/>
      </c>
      <c r="BI197" s="90" t="e">
        <f t="shared" ca="1" si="143"/>
        <v>#NUM!</v>
      </c>
      <c r="BJ197" s="90" t="str">
        <f t="shared" ca="1" si="135"/>
        <v/>
      </c>
      <c r="BK197" s="127">
        <f t="shared" ca="1" si="144"/>
        <v>0</v>
      </c>
      <c r="BL197" s="128" t="e">
        <f t="shared" ca="1" si="145"/>
        <v>#NUM!</v>
      </c>
      <c r="BM197" s="128" t="e">
        <f t="shared" ca="1" si="146"/>
        <v>#NUM!</v>
      </c>
      <c r="BN197" s="128" t="str">
        <f t="shared" ca="1" si="147"/>
        <v/>
      </c>
      <c r="BO197" s="128" t="str">
        <f t="shared" ca="1" si="157"/>
        <v/>
      </c>
      <c r="BP197" s="90">
        <f t="shared" ca="1" si="148"/>
        <v>0</v>
      </c>
      <c r="BQ197" s="90">
        <f t="shared" ca="1" si="140"/>
        <v>0</v>
      </c>
      <c r="BR197" s="90">
        <f t="shared" ca="1" si="138"/>
        <v>0</v>
      </c>
      <c r="BS197" s="90" t="str">
        <f t="shared" ca="1" si="155"/>
        <v/>
      </c>
      <c r="BT197" s="90" t="e">
        <f t="shared" ca="1" si="149"/>
        <v>#NUM!</v>
      </c>
      <c r="BU197" s="90" t="e">
        <f t="shared" ca="1" si="136"/>
        <v>#NUM!</v>
      </c>
      <c r="BV197" s="127">
        <f t="shared" ca="1" si="150"/>
        <v>0</v>
      </c>
      <c r="BW197" s="128" t="e">
        <f t="shared" ca="1" si="151"/>
        <v>#NUM!</v>
      </c>
      <c r="BX197" s="128" t="e">
        <f t="shared" ca="1" si="152"/>
        <v>#NUM!</v>
      </c>
      <c r="BY197" s="128" t="str">
        <f t="shared" ca="1" si="153"/>
        <v/>
      </c>
      <c r="BZ197" s="128" t="str">
        <f t="shared" ca="1" si="158"/>
        <v/>
      </c>
      <c r="CA197" s="90">
        <f t="shared" ca="1" si="154"/>
        <v>0</v>
      </c>
      <c r="CB197" s="90"/>
      <c r="CC197" s="90"/>
      <c r="CD197" s="129"/>
    </row>
    <row r="198" spans="55:82">
      <c r="BC198" s="124">
        <v>225</v>
      </c>
      <c r="BD198" s="125">
        <f t="shared" ca="1" si="141"/>
        <v>1</v>
      </c>
      <c r="BE198" s="126">
        <f t="shared" ca="1" si="142"/>
        <v>1</v>
      </c>
      <c r="BF198" s="90">
        <f t="shared" ca="1" si="139"/>
        <v>0</v>
      </c>
      <c r="BG198" s="90">
        <f t="shared" ca="1" si="137"/>
        <v>0</v>
      </c>
      <c r="BH198" s="90" t="str">
        <f t="shared" ca="1" si="156"/>
        <v/>
      </c>
      <c r="BI198" s="90" t="e">
        <f t="shared" ca="1" si="143"/>
        <v>#NUM!</v>
      </c>
      <c r="BJ198" s="90" t="str">
        <f t="shared" ca="1" si="135"/>
        <v/>
      </c>
      <c r="BK198" s="127">
        <f t="shared" ca="1" si="144"/>
        <v>0</v>
      </c>
      <c r="BL198" s="128" t="e">
        <f t="shared" ca="1" si="145"/>
        <v>#NUM!</v>
      </c>
      <c r="BM198" s="128" t="e">
        <f t="shared" ca="1" si="146"/>
        <v>#NUM!</v>
      </c>
      <c r="BN198" s="128" t="str">
        <f t="shared" ca="1" si="147"/>
        <v/>
      </c>
      <c r="BO198" s="128" t="str">
        <f t="shared" ca="1" si="157"/>
        <v/>
      </c>
      <c r="BP198" s="90">
        <f t="shared" ca="1" si="148"/>
        <v>0</v>
      </c>
      <c r="BQ198" s="90">
        <f t="shared" ca="1" si="140"/>
        <v>0</v>
      </c>
      <c r="BR198" s="90">
        <f t="shared" ca="1" si="138"/>
        <v>0</v>
      </c>
      <c r="BS198" s="90" t="str">
        <f t="shared" ca="1" si="155"/>
        <v/>
      </c>
      <c r="BT198" s="90" t="e">
        <f t="shared" ca="1" si="149"/>
        <v>#NUM!</v>
      </c>
      <c r="BU198" s="90" t="e">
        <f t="shared" ca="1" si="136"/>
        <v>#NUM!</v>
      </c>
      <c r="BV198" s="127">
        <f t="shared" ca="1" si="150"/>
        <v>0</v>
      </c>
      <c r="BW198" s="128" t="e">
        <f t="shared" ca="1" si="151"/>
        <v>#NUM!</v>
      </c>
      <c r="BX198" s="128" t="e">
        <f t="shared" ca="1" si="152"/>
        <v>#NUM!</v>
      </c>
      <c r="BY198" s="128" t="str">
        <f t="shared" ca="1" si="153"/>
        <v/>
      </c>
      <c r="BZ198" s="128" t="str">
        <f t="shared" ca="1" si="158"/>
        <v/>
      </c>
      <c r="CA198" s="90">
        <f t="shared" ca="1" si="154"/>
        <v>0</v>
      </c>
      <c r="CB198" s="90"/>
      <c r="CC198" s="90"/>
      <c r="CD198" s="129"/>
    </row>
    <row r="199" spans="55:82">
      <c r="BC199" s="124">
        <v>226</v>
      </c>
      <c r="BD199" s="125">
        <f t="shared" ca="1" si="141"/>
        <v>1</v>
      </c>
      <c r="BE199" s="126">
        <f t="shared" ca="1" si="142"/>
        <v>1</v>
      </c>
      <c r="BF199" s="90">
        <f t="shared" ca="1" si="139"/>
        <v>0</v>
      </c>
      <c r="BG199" s="90">
        <f t="shared" ca="1" si="137"/>
        <v>0</v>
      </c>
      <c r="BH199" s="90" t="str">
        <f t="shared" ca="1" si="156"/>
        <v/>
      </c>
      <c r="BI199" s="90" t="e">
        <f t="shared" ca="1" si="143"/>
        <v>#NUM!</v>
      </c>
      <c r="BJ199" s="90" t="str">
        <f t="shared" ca="1" si="135"/>
        <v/>
      </c>
      <c r="BK199" s="127">
        <f t="shared" ca="1" si="144"/>
        <v>0</v>
      </c>
      <c r="BL199" s="128" t="e">
        <f t="shared" ca="1" si="145"/>
        <v>#NUM!</v>
      </c>
      <c r="BM199" s="128" t="e">
        <f t="shared" ca="1" si="146"/>
        <v>#NUM!</v>
      </c>
      <c r="BN199" s="128" t="str">
        <f t="shared" ca="1" si="147"/>
        <v/>
      </c>
      <c r="BO199" s="128" t="str">
        <f t="shared" ca="1" si="157"/>
        <v/>
      </c>
      <c r="BP199" s="90">
        <f t="shared" ca="1" si="148"/>
        <v>0</v>
      </c>
      <c r="BQ199" s="90">
        <f t="shared" ca="1" si="140"/>
        <v>0</v>
      </c>
      <c r="BR199" s="90">
        <f t="shared" ca="1" si="138"/>
        <v>0</v>
      </c>
      <c r="BS199" s="90" t="str">
        <f t="shared" ca="1" si="155"/>
        <v/>
      </c>
      <c r="BT199" s="90" t="e">
        <f t="shared" ca="1" si="149"/>
        <v>#NUM!</v>
      </c>
      <c r="BU199" s="90" t="e">
        <f t="shared" ca="1" si="136"/>
        <v>#NUM!</v>
      </c>
      <c r="BV199" s="127">
        <f t="shared" ca="1" si="150"/>
        <v>0</v>
      </c>
      <c r="BW199" s="128" t="e">
        <f t="shared" ca="1" si="151"/>
        <v>#NUM!</v>
      </c>
      <c r="BX199" s="128" t="e">
        <f t="shared" ca="1" si="152"/>
        <v>#NUM!</v>
      </c>
      <c r="BY199" s="128" t="str">
        <f t="shared" ca="1" si="153"/>
        <v/>
      </c>
      <c r="BZ199" s="128" t="str">
        <f t="shared" ca="1" si="158"/>
        <v/>
      </c>
      <c r="CA199" s="90">
        <f t="shared" ca="1" si="154"/>
        <v>0</v>
      </c>
      <c r="CB199" s="90"/>
      <c r="CC199" s="90"/>
      <c r="CD199" s="129"/>
    </row>
    <row r="200" spans="55:82">
      <c r="BC200" s="124">
        <v>227</v>
      </c>
      <c r="BD200" s="125">
        <f t="shared" ca="1" si="141"/>
        <v>1</v>
      </c>
      <c r="BE200" s="126">
        <f t="shared" ca="1" si="142"/>
        <v>1</v>
      </c>
      <c r="BF200" s="90">
        <f t="shared" ca="1" si="139"/>
        <v>0</v>
      </c>
      <c r="BG200" s="90">
        <f t="shared" ca="1" si="137"/>
        <v>0</v>
      </c>
      <c r="BH200" s="90" t="str">
        <f t="shared" ca="1" si="156"/>
        <v/>
      </c>
      <c r="BI200" s="90" t="e">
        <f t="shared" ca="1" si="143"/>
        <v>#NUM!</v>
      </c>
      <c r="BJ200" s="90" t="str">
        <f t="shared" ca="1" si="135"/>
        <v/>
      </c>
      <c r="BK200" s="127">
        <f t="shared" ca="1" si="144"/>
        <v>0</v>
      </c>
      <c r="BL200" s="128" t="e">
        <f t="shared" ca="1" si="145"/>
        <v>#NUM!</v>
      </c>
      <c r="BM200" s="128" t="e">
        <f t="shared" ca="1" si="146"/>
        <v>#NUM!</v>
      </c>
      <c r="BN200" s="128" t="str">
        <f t="shared" ca="1" si="147"/>
        <v/>
      </c>
      <c r="BO200" s="128" t="str">
        <f t="shared" ca="1" si="157"/>
        <v/>
      </c>
      <c r="BP200" s="90">
        <f t="shared" ca="1" si="148"/>
        <v>0</v>
      </c>
      <c r="BQ200" s="90">
        <f t="shared" ca="1" si="140"/>
        <v>0</v>
      </c>
      <c r="BR200" s="90">
        <f t="shared" ca="1" si="138"/>
        <v>0</v>
      </c>
      <c r="BS200" s="90" t="str">
        <f t="shared" ca="1" si="155"/>
        <v/>
      </c>
      <c r="BT200" s="90" t="e">
        <f t="shared" ca="1" si="149"/>
        <v>#NUM!</v>
      </c>
      <c r="BU200" s="90" t="e">
        <f t="shared" ca="1" si="136"/>
        <v>#NUM!</v>
      </c>
      <c r="BV200" s="127">
        <f t="shared" ca="1" si="150"/>
        <v>0</v>
      </c>
      <c r="BW200" s="128" t="e">
        <f t="shared" ca="1" si="151"/>
        <v>#NUM!</v>
      </c>
      <c r="BX200" s="128" t="e">
        <f t="shared" ca="1" si="152"/>
        <v>#NUM!</v>
      </c>
      <c r="BY200" s="128" t="str">
        <f t="shared" ca="1" si="153"/>
        <v/>
      </c>
      <c r="BZ200" s="128" t="str">
        <f t="shared" ca="1" si="158"/>
        <v/>
      </c>
      <c r="CA200" s="90">
        <f t="shared" ca="1" si="154"/>
        <v>0</v>
      </c>
      <c r="CB200" s="90"/>
      <c r="CC200" s="90"/>
      <c r="CD200" s="129"/>
    </row>
    <row r="201" spans="55:82">
      <c r="BC201" s="124">
        <v>228</v>
      </c>
      <c r="BD201" s="125">
        <f t="shared" ca="1" si="141"/>
        <v>1</v>
      </c>
      <c r="BE201" s="126">
        <f t="shared" ca="1" si="142"/>
        <v>1</v>
      </c>
      <c r="BF201" s="90">
        <f t="shared" ca="1" si="139"/>
        <v>0</v>
      </c>
      <c r="BG201" s="90">
        <f t="shared" ca="1" si="137"/>
        <v>0</v>
      </c>
      <c r="BH201" s="90" t="str">
        <f t="shared" ca="1" si="156"/>
        <v/>
      </c>
      <c r="BI201" s="90" t="e">
        <f t="shared" ca="1" si="143"/>
        <v>#NUM!</v>
      </c>
      <c r="BJ201" s="90" t="str">
        <f t="shared" ca="1" si="135"/>
        <v/>
      </c>
      <c r="BK201" s="127">
        <f t="shared" ca="1" si="144"/>
        <v>0</v>
      </c>
      <c r="BL201" s="128" t="e">
        <f t="shared" ca="1" si="145"/>
        <v>#NUM!</v>
      </c>
      <c r="BM201" s="128" t="e">
        <f t="shared" ca="1" si="146"/>
        <v>#NUM!</v>
      </c>
      <c r="BN201" s="128" t="str">
        <f t="shared" ca="1" si="147"/>
        <v/>
      </c>
      <c r="BO201" s="128" t="str">
        <f t="shared" ca="1" si="157"/>
        <v/>
      </c>
      <c r="BP201" s="90">
        <f t="shared" ca="1" si="148"/>
        <v>0</v>
      </c>
      <c r="BQ201" s="90">
        <f t="shared" ca="1" si="140"/>
        <v>0</v>
      </c>
      <c r="BR201" s="90">
        <f t="shared" ca="1" si="138"/>
        <v>0</v>
      </c>
      <c r="BS201" s="90" t="str">
        <f t="shared" ca="1" si="155"/>
        <v/>
      </c>
      <c r="BT201" s="90" t="e">
        <f t="shared" ca="1" si="149"/>
        <v>#NUM!</v>
      </c>
      <c r="BU201" s="90" t="e">
        <f t="shared" ca="1" si="136"/>
        <v>#NUM!</v>
      </c>
      <c r="BV201" s="127">
        <f t="shared" ca="1" si="150"/>
        <v>0</v>
      </c>
      <c r="BW201" s="128" t="e">
        <f t="shared" ca="1" si="151"/>
        <v>#NUM!</v>
      </c>
      <c r="BX201" s="128" t="e">
        <f t="shared" ca="1" si="152"/>
        <v>#NUM!</v>
      </c>
      <c r="BY201" s="128" t="str">
        <f t="shared" ca="1" si="153"/>
        <v/>
      </c>
      <c r="BZ201" s="128" t="str">
        <f t="shared" ca="1" si="158"/>
        <v/>
      </c>
      <c r="CA201" s="90">
        <f t="shared" ca="1" si="154"/>
        <v>0</v>
      </c>
      <c r="CB201" s="90"/>
      <c r="CC201" s="90"/>
      <c r="CD201" s="129"/>
    </row>
    <row r="202" spans="55:82">
      <c r="BC202" s="124">
        <v>229</v>
      </c>
      <c r="BD202" s="125">
        <f t="shared" ca="1" si="141"/>
        <v>1</v>
      </c>
      <c r="BE202" s="126">
        <f t="shared" ca="1" si="142"/>
        <v>1</v>
      </c>
      <c r="BF202" s="90">
        <f t="shared" ca="1" si="139"/>
        <v>0</v>
      </c>
      <c r="BG202" s="90">
        <f t="shared" ca="1" si="137"/>
        <v>0</v>
      </c>
      <c r="BH202" s="90" t="str">
        <f t="shared" ca="1" si="156"/>
        <v/>
      </c>
      <c r="BI202" s="90" t="e">
        <f t="shared" ca="1" si="143"/>
        <v>#NUM!</v>
      </c>
      <c r="BJ202" s="90" t="str">
        <f t="shared" ca="1" si="135"/>
        <v/>
      </c>
      <c r="BK202" s="127">
        <f t="shared" ca="1" si="144"/>
        <v>0</v>
      </c>
      <c r="BL202" s="128" t="e">
        <f t="shared" ca="1" si="145"/>
        <v>#NUM!</v>
      </c>
      <c r="BM202" s="128" t="e">
        <f t="shared" ca="1" si="146"/>
        <v>#NUM!</v>
      </c>
      <c r="BN202" s="128" t="str">
        <f t="shared" ca="1" si="147"/>
        <v/>
      </c>
      <c r="BO202" s="128" t="str">
        <f t="shared" ca="1" si="157"/>
        <v/>
      </c>
      <c r="BP202" s="90">
        <f t="shared" ca="1" si="148"/>
        <v>0</v>
      </c>
      <c r="BQ202" s="90">
        <f t="shared" ca="1" si="140"/>
        <v>0</v>
      </c>
      <c r="BR202" s="90">
        <f t="shared" ca="1" si="138"/>
        <v>0</v>
      </c>
      <c r="BS202" s="90" t="str">
        <f t="shared" ca="1" si="155"/>
        <v/>
      </c>
      <c r="BT202" s="90" t="e">
        <f t="shared" ca="1" si="149"/>
        <v>#NUM!</v>
      </c>
      <c r="BU202" s="90" t="e">
        <f t="shared" ca="1" si="136"/>
        <v>#NUM!</v>
      </c>
      <c r="BV202" s="127">
        <f t="shared" ca="1" si="150"/>
        <v>0</v>
      </c>
      <c r="BW202" s="128" t="e">
        <f t="shared" ca="1" si="151"/>
        <v>#NUM!</v>
      </c>
      <c r="BX202" s="128" t="e">
        <f t="shared" ca="1" si="152"/>
        <v>#NUM!</v>
      </c>
      <c r="BY202" s="128" t="str">
        <f t="shared" ca="1" si="153"/>
        <v/>
      </c>
      <c r="BZ202" s="128" t="str">
        <f t="shared" ca="1" si="158"/>
        <v/>
      </c>
      <c r="CA202" s="90">
        <f t="shared" ca="1" si="154"/>
        <v>0</v>
      </c>
      <c r="CB202" s="90"/>
      <c r="CC202" s="90"/>
      <c r="CD202" s="129"/>
    </row>
    <row r="203" spans="55:82">
      <c r="BC203" s="124">
        <v>230</v>
      </c>
      <c r="BD203" s="125">
        <f t="shared" ca="1" si="141"/>
        <v>1</v>
      </c>
      <c r="BE203" s="126">
        <f t="shared" ca="1" si="142"/>
        <v>1</v>
      </c>
      <c r="BF203" s="90">
        <f t="shared" ca="1" si="139"/>
        <v>0</v>
      </c>
      <c r="BG203" s="90">
        <f t="shared" ca="1" si="137"/>
        <v>0</v>
      </c>
      <c r="BH203" s="90" t="str">
        <f t="shared" ca="1" si="156"/>
        <v/>
      </c>
      <c r="BI203" s="90" t="e">
        <f t="shared" ca="1" si="143"/>
        <v>#NUM!</v>
      </c>
      <c r="BJ203" s="90" t="str">
        <f t="shared" ca="1" si="135"/>
        <v/>
      </c>
      <c r="BK203" s="127">
        <f t="shared" ca="1" si="144"/>
        <v>0</v>
      </c>
      <c r="BL203" s="128" t="e">
        <f t="shared" ca="1" si="145"/>
        <v>#NUM!</v>
      </c>
      <c r="BM203" s="128" t="e">
        <f t="shared" ca="1" si="146"/>
        <v>#NUM!</v>
      </c>
      <c r="BN203" s="128" t="str">
        <f t="shared" ca="1" si="147"/>
        <v/>
      </c>
      <c r="BO203" s="128" t="str">
        <f t="shared" ca="1" si="157"/>
        <v/>
      </c>
      <c r="BP203" s="90">
        <f t="shared" ca="1" si="148"/>
        <v>0</v>
      </c>
      <c r="BQ203" s="90">
        <f t="shared" ca="1" si="140"/>
        <v>0</v>
      </c>
      <c r="BR203" s="90">
        <f t="shared" ca="1" si="138"/>
        <v>0</v>
      </c>
      <c r="BS203" s="90" t="str">
        <f t="shared" ca="1" si="155"/>
        <v/>
      </c>
      <c r="BT203" s="90" t="e">
        <f t="shared" ca="1" si="149"/>
        <v>#NUM!</v>
      </c>
      <c r="BU203" s="90" t="e">
        <f t="shared" ca="1" si="136"/>
        <v>#NUM!</v>
      </c>
      <c r="BV203" s="127">
        <f t="shared" ca="1" si="150"/>
        <v>0</v>
      </c>
      <c r="BW203" s="128" t="e">
        <f t="shared" ca="1" si="151"/>
        <v>#NUM!</v>
      </c>
      <c r="BX203" s="128" t="e">
        <f t="shared" ca="1" si="152"/>
        <v>#NUM!</v>
      </c>
      <c r="BY203" s="128" t="str">
        <f t="shared" ca="1" si="153"/>
        <v/>
      </c>
      <c r="BZ203" s="128" t="str">
        <f t="shared" ca="1" si="158"/>
        <v/>
      </c>
      <c r="CA203" s="90">
        <f t="shared" ca="1" si="154"/>
        <v>0</v>
      </c>
      <c r="CB203" s="90"/>
      <c r="CC203" s="90"/>
      <c r="CD203" s="129"/>
    </row>
    <row r="204" spans="55:82">
      <c r="BC204" s="124">
        <v>231</v>
      </c>
      <c r="BD204" s="125">
        <f t="shared" ca="1" si="141"/>
        <v>1</v>
      </c>
      <c r="BE204" s="126">
        <f t="shared" ca="1" si="142"/>
        <v>1</v>
      </c>
      <c r="BF204" s="90">
        <f t="shared" ca="1" si="139"/>
        <v>0</v>
      </c>
      <c r="BG204" s="90">
        <f t="shared" ca="1" si="137"/>
        <v>0</v>
      </c>
      <c r="BH204" s="90" t="str">
        <f t="shared" ca="1" si="156"/>
        <v/>
      </c>
      <c r="BI204" s="90" t="e">
        <f t="shared" ca="1" si="143"/>
        <v>#NUM!</v>
      </c>
      <c r="BJ204" s="90" t="str">
        <f t="shared" ca="1" si="135"/>
        <v/>
      </c>
      <c r="BK204" s="127">
        <f t="shared" ca="1" si="144"/>
        <v>0</v>
      </c>
      <c r="BL204" s="128" t="e">
        <f t="shared" ca="1" si="145"/>
        <v>#NUM!</v>
      </c>
      <c r="BM204" s="128" t="e">
        <f t="shared" ca="1" si="146"/>
        <v>#NUM!</v>
      </c>
      <c r="BN204" s="128" t="str">
        <f t="shared" ca="1" si="147"/>
        <v/>
      </c>
      <c r="BO204" s="128" t="str">
        <f t="shared" ca="1" si="157"/>
        <v/>
      </c>
      <c r="BP204" s="90">
        <f t="shared" ca="1" si="148"/>
        <v>0</v>
      </c>
      <c r="BQ204" s="90">
        <f t="shared" ca="1" si="140"/>
        <v>0</v>
      </c>
      <c r="BR204" s="90">
        <f t="shared" ca="1" si="138"/>
        <v>0</v>
      </c>
      <c r="BS204" s="90" t="str">
        <f t="shared" ca="1" si="155"/>
        <v/>
      </c>
      <c r="BT204" s="90" t="e">
        <f t="shared" ca="1" si="149"/>
        <v>#NUM!</v>
      </c>
      <c r="BU204" s="90" t="e">
        <f t="shared" ca="1" si="136"/>
        <v>#NUM!</v>
      </c>
      <c r="BV204" s="127">
        <f t="shared" ca="1" si="150"/>
        <v>0</v>
      </c>
      <c r="BW204" s="128" t="e">
        <f t="shared" ca="1" si="151"/>
        <v>#NUM!</v>
      </c>
      <c r="BX204" s="128" t="e">
        <f t="shared" ca="1" si="152"/>
        <v>#NUM!</v>
      </c>
      <c r="BY204" s="128" t="str">
        <f t="shared" ca="1" si="153"/>
        <v/>
      </c>
      <c r="BZ204" s="128" t="str">
        <f t="shared" ca="1" si="158"/>
        <v/>
      </c>
      <c r="CA204" s="90">
        <f t="shared" ca="1" si="154"/>
        <v>0</v>
      </c>
      <c r="CB204" s="90"/>
      <c r="CC204" s="90"/>
      <c r="CD204" s="129"/>
    </row>
    <row r="205" spans="55:82">
      <c r="BC205" s="124">
        <v>232</v>
      </c>
      <c r="BD205" s="125">
        <f t="shared" ca="1" si="141"/>
        <v>1</v>
      </c>
      <c r="BE205" s="126">
        <f t="shared" ca="1" si="142"/>
        <v>1</v>
      </c>
      <c r="BF205" s="90">
        <f t="shared" ca="1" si="139"/>
        <v>0</v>
      </c>
      <c r="BG205" s="90">
        <f t="shared" ca="1" si="137"/>
        <v>0</v>
      </c>
      <c r="BH205" s="90" t="str">
        <f t="shared" ca="1" si="156"/>
        <v/>
      </c>
      <c r="BI205" s="90" t="e">
        <f t="shared" ca="1" si="143"/>
        <v>#NUM!</v>
      </c>
      <c r="BJ205" s="90" t="str">
        <f t="shared" ca="1" si="135"/>
        <v/>
      </c>
      <c r="BK205" s="127">
        <f t="shared" ca="1" si="144"/>
        <v>0</v>
      </c>
      <c r="BL205" s="128" t="e">
        <f t="shared" ca="1" si="145"/>
        <v>#NUM!</v>
      </c>
      <c r="BM205" s="128" t="e">
        <f t="shared" ca="1" si="146"/>
        <v>#NUM!</v>
      </c>
      <c r="BN205" s="128" t="str">
        <f t="shared" ca="1" si="147"/>
        <v/>
      </c>
      <c r="BO205" s="128" t="str">
        <f t="shared" ca="1" si="157"/>
        <v/>
      </c>
      <c r="BP205" s="90">
        <f t="shared" ca="1" si="148"/>
        <v>0</v>
      </c>
      <c r="BQ205" s="90">
        <f t="shared" ca="1" si="140"/>
        <v>0</v>
      </c>
      <c r="BR205" s="90">
        <f t="shared" ca="1" si="138"/>
        <v>0</v>
      </c>
      <c r="BS205" s="90" t="str">
        <f t="shared" ca="1" si="155"/>
        <v/>
      </c>
      <c r="BT205" s="90" t="e">
        <f t="shared" ca="1" si="149"/>
        <v>#NUM!</v>
      </c>
      <c r="BU205" s="90" t="e">
        <f t="shared" ca="1" si="136"/>
        <v>#NUM!</v>
      </c>
      <c r="BV205" s="127">
        <f t="shared" ca="1" si="150"/>
        <v>0</v>
      </c>
      <c r="BW205" s="128" t="e">
        <f t="shared" ca="1" si="151"/>
        <v>#NUM!</v>
      </c>
      <c r="BX205" s="128" t="e">
        <f t="shared" ca="1" si="152"/>
        <v>#NUM!</v>
      </c>
      <c r="BY205" s="128" t="str">
        <f t="shared" ca="1" si="153"/>
        <v/>
      </c>
      <c r="BZ205" s="128" t="str">
        <f t="shared" ca="1" si="158"/>
        <v/>
      </c>
      <c r="CA205" s="90">
        <f t="shared" ca="1" si="154"/>
        <v>0</v>
      </c>
      <c r="CB205" s="90"/>
      <c r="CC205" s="90"/>
      <c r="CD205" s="129"/>
    </row>
    <row r="206" spans="55:82">
      <c r="BC206" s="124">
        <v>233</v>
      </c>
      <c r="BD206" s="125">
        <f t="shared" ca="1" si="141"/>
        <v>1</v>
      </c>
      <c r="BE206" s="126">
        <f t="shared" ca="1" si="142"/>
        <v>1</v>
      </c>
      <c r="BF206" s="90">
        <f t="shared" ca="1" si="139"/>
        <v>0</v>
      </c>
      <c r="BG206" s="90">
        <f t="shared" ca="1" si="137"/>
        <v>0</v>
      </c>
      <c r="BH206" s="90" t="str">
        <f t="shared" ca="1" si="156"/>
        <v/>
      </c>
      <c r="BI206" s="90" t="e">
        <f t="shared" ca="1" si="143"/>
        <v>#NUM!</v>
      </c>
      <c r="BJ206" s="90" t="str">
        <f t="shared" ca="1" si="135"/>
        <v/>
      </c>
      <c r="BK206" s="127">
        <f t="shared" ca="1" si="144"/>
        <v>0</v>
      </c>
      <c r="BL206" s="128" t="e">
        <f t="shared" ca="1" si="145"/>
        <v>#NUM!</v>
      </c>
      <c r="BM206" s="128" t="e">
        <f t="shared" ca="1" si="146"/>
        <v>#NUM!</v>
      </c>
      <c r="BN206" s="128" t="str">
        <f t="shared" ca="1" si="147"/>
        <v/>
      </c>
      <c r="BO206" s="128" t="str">
        <f t="shared" ca="1" si="157"/>
        <v/>
      </c>
      <c r="BP206" s="90">
        <f t="shared" ca="1" si="148"/>
        <v>0</v>
      </c>
      <c r="BQ206" s="90">
        <f t="shared" ca="1" si="140"/>
        <v>0</v>
      </c>
      <c r="BR206" s="90">
        <f t="shared" ca="1" si="138"/>
        <v>0</v>
      </c>
      <c r="BS206" s="90" t="str">
        <f t="shared" ca="1" si="155"/>
        <v/>
      </c>
      <c r="BT206" s="90" t="e">
        <f t="shared" ca="1" si="149"/>
        <v>#NUM!</v>
      </c>
      <c r="BU206" s="90" t="e">
        <f t="shared" ca="1" si="136"/>
        <v>#NUM!</v>
      </c>
      <c r="BV206" s="127">
        <f t="shared" ca="1" si="150"/>
        <v>0</v>
      </c>
      <c r="BW206" s="128" t="e">
        <f t="shared" ca="1" si="151"/>
        <v>#NUM!</v>
      </c>
      <c r="BX206" s="128" t="e">
        <f t="shared" ca="1" si="152"/>
        <v>#NUM!</v>
      </c>
      <c r="BY206" s="128" t="str">
        <f t="shared" ca="1" si="153"/>
        <v/>
      </c>
      <c r="BZ206" s="128" t="str">
        <f t="shared" ca="1" si="158"/>
        <v/>
      </c>
      <c r="CA206" s="90">
        <f t="shared" ca="1" si="154"/>
        <v>0</v>
      </c>
      <c r="CB206" s="90"/>
      <c r="CC206" s="90"/>
      <c r="CD206" s="129"/>
    </row>
    <row r="207" spans="55:82">
      <c r="BC207" s="124">
        <v>234</v>
      </c>
      <c r="BD207" s="125">
        <f t="shared" ca="1" si="141"/>
        <v>1</v>
      </c>
      <c r="BE207" s="126">
        <f t="shared" ca="1" si="142"/>
        <v>1</v>
      </c>
      <c r="BF207" s="90">
        <f t="shared" ca="1" si="139"/>
        <v>0</v>
      </c>
      <c r="BG207" s="90">
        <f t="shared" ca="1" si="137"/>
        <v>0</v>
      </c>
      <c r="BH207" s="90" t="str">
        <f t="shared" ca="1" si="156"/>
        <v/>
      </c>
      <c r="BI207" s="90" t="e">
        <f t="shared" ca="1" si="143"/>
        <v>#NUM!</v>
      </c>
      <c r="BJ207" s="90" t="str">
        <f t="shared" ca="1" si="135"/>
        <v/>
      </c>
      <c r="BK207" s="127">
        <f t="shared" ca="1" si="144"/>
        <v>0</v>
      </c>
      <c r="BL207" s="128" t="e">
        <f t="shared" ca="1" si="145"/>
        <v>#NUM!</v>
      </c>
      <c r="BM207" s="128" t="e">
        <f t="shared" ca="1" si="146"/>
        <v>#NUM!</v>
      </c>
      <c r="BN207" s="128" t="str">
        <f t="shared" ca="1" si="147"/>
        <v/>
      </c>
      <c r="BO207" s="128" t="str">
        <f t="shared" ca="1" si="157"/>
        <v/>
      </c>
      <c r="BP207" s="90">
        <f t="shared" ca="1" si="148"/>
        <v>0</v>
      </c>
      <c r="BQ207" s="90">
        <f t="shared" ca="1" si="140"/>
        <v>0</v>
      </c>
      <c r="BR207" s="90">
        <f t="shared" ca="1" si="138"/>
        <v>0</v>
      </c>
      <c r="BS207" s="90" t="str">
        <f t="shared" ca="1" si="155"/>
        <v/>
      </c>
      <c r="BT207" s="90" t="e">
        <f t="shared" ca="1" si="149"/>
        <v>#NUM!</v>
      </c>
      <c r="BU207" s="90" t="e">
        <f t="shared" ca="1" si="136"/>
        <v>#NUM!</v>
      </c>
      <c r="BV207" s="127">
        <f t="shared" ca="1" si="150"/>
        <v>0</v>
      </c>
      <c r="BW207" s="128" t="e">
        <f t="shared" ca="1" si="151"/>
        <v>#NUM!</v>
      </c>
      <c r="BX207" s="128" t="e">
        <f t="shared" ca="1" si="152"/>
        <v>#NUM!</v>
      </c>
      <c r="BY207" s="128" t="str">
        <f t="shared" ca="1" si="153"/>
        <v/>
      </c>
      <c r="BZ207" s="128" t="str">
        <f t="shared" ca="1" si="158"/>
        <v/>
      </c>
      <c r="CA207" s="90">
        <f t="shared" ca="1" si="154"/>
        <v>0</v>
      </c>
      <c r="CB207" s="90"/>
      <c r="CC207" s="90"/>
      <c r="CD207" s="129"/>
    </row>
    <row r="208" spans="55:82">
      <c r="BC208" s="124">
        <v>235</v>
      </c>
      <c r="BD208" s="125">
        <f t="shared" ca="1" si="141"/>
        <v>1</v>
      </c>
      <c r="BE208" s="126">
        <f t="shared" ca="1" si="142"/>
        <v>1</v>
      </c>
      <c r="BF208" s="90">
        <f t="shared" ca="1" si="139"/>
        <v>0</v>
      </c>
      <c r="BG208" s="90">
        <f t="shared" ca="1" si="137"/>
        <v>0</v>
      </c>
      <c r="BH208" s="90" t="str">
        <f t="shared" ca="1" si="156"/>
        <v/>
      </c>
      <c r="BI208" s="90" t="e">
        <f t="shared" ca="1" si="143"/>
        <v>#NUM!</v>
      </c>
      <c r="BJ208" s="90" t="str">
        <f t="shared" ca="1" si="135"/>
        <v/>
      </c>
      <c r="BK208" s="127">
        <f t="shared" ca="1" si="144"/>
        <v>0</v>
      </c>
      <c r="BL208" s="128" t="e">
        <f t="shared" ca="1" si="145"/>
        <v>#NUM!</v>
      </c>
      <c r="BM208" s="128" t="e">
        <f t="shared" ca="1" si="146"/>
        <v>#NUM!</v>
      </c>
      <c r="BN208" s="128" t="str">
        <f t="shared" ca="1" si="147"/>
        <v/>
      </c>
      <c r="BO208" s="128" t="str">
        <f t="shared" ca="1" si="157"/>
        <v/>
      </c>
      <c r="BP208" s="90">
        <f t="shared" ca="1" si="148"/>
        <v>0</v>
      </c>
      <c r="BQ208" s="90">
        <f t="shared" ca="1" si="140"/>
        <v>0</v>
      </c>
      <c r="BR208" s="90">
        <f t="shared" ca="1" si="138"/>
        <v>0</v>
      </c>
      <c r="BS208" s="90" t="str">
        <f t="shared" ca="1" si="155"/>
        <v/>
      </c>
      <c r="BT208" s="90" t="e">
        <f t="shared" ca="1" si="149"/>
        <v>#NUM!</v>
      </c>
      <c r="BU208" s="90" t="e">
        <f t="shared" ca="1" si="136"/>
        <v>#NUM!</v>
      </c>
      <c r="BV208" s="127">
        <f t="shared" ca="1" si="150"/>
        <v>0</v>
      </c>
      <c r="BW208" s="128" t="e">
        <f t="shared" ca="1" si="151"/>
        <v>#NUM!</v>
      </c>
      <c r="BX208" s="128" t="e">
        <f t="shared" ca="1" si="152"/>
        <v>#NUM!</v>
      </c>
      <c r="BY208" s="128" t="str">
        <f t="shared" ca="1" si="153"/>
        <v/>
      </c>
      <c r="BZ208" s="128" t="str">
        <f t="shared" ca="1" si="158"/>
        <v/>
      </c>
      <c r="CA208" s="90">
        <f t="shared" ca="1" si="154"/>
        <v>0</v>
      </c>
      <c r="CB208" s="90"/>
      <c r="CC208" s="90"/>
      <c r="CD208" s="129"/>
    </row>
    <row r="209" spans="55:82">
      <c r="BC209" s="124">
        <v>236</v>
      </c>
      <c r="BD209" s="125">
        <f t="shared" ca="1" si="141"/>
        <v>1</v>
      </c>
      <c r="BE209" s="126">
        <f t="shared" ca="1" si="142"/>
        <v>1</v>
      </c>
      <c r="BF209" s="90">
        <f t="shared" ca="1" si="139"/>
        <v>0</v>
      </c>
      <c r="BG209" s="90">
        <f t="shared" ca="1" si="137"/>
        <v>0</v>
      </c>
      <c r="BH209" s="90" t="str">
        <f t="shared" ca="1" si="156"/>
        <v/>
      </c>
      <c r="BI209" s="90" t="e">
        <f t="shared" ca="1" si="143"/>
        <v>#NUM!</v>
      </c>
      <c r="BJ209" s="90" t="str">
        <f t="shared" ca="1" si="135"/>
        <v/>
      </c>
      <c r="BK209" s="127">
        <f t="shared" ca="1" si="144"/>
        <v>0</v>
      </c>
      <c r="BL209" s="128" t="e">
        <f t="shared" ca="1" si="145"/>
        <v>#NUM!</v>
      </c>
      <c r="BM209" s="128" t="e">
        <f t="shared" ca="1" si="146"/>
        <v>#NUM!</v>
      </c>
      <c r="BN209" s="128" t="str">
        <f t="shared" ca="1" si="147"/>
        <v/>
      </c>
      <c r="BO209" s="128" t="str">
        <f t="shared" ca="1" si="157"/>
        <v/>
      </c>
      <c r="BP209" s="90">
        <f t="shared" ca="1" si="148"/>
        <v>0</v>
      </c>
      <c r="BQ209" s="90">
        <f t="shared" ca="1" si="140"/>
        <v>0</v>
      </c>
      <c r="BR209" s="90">
        <f t="shared" ca="1" si="138"/>
        <v>0</v>
      </c>
      <c r="BS209" s="90" t="str">
        <f t="shared" ca="1" si="155"/>
        <v/>
      </c>
      <c r="BT209" s="90" t="e">
        <f t="shared" ca="1" si="149"/>
        <v>#NUM!</v>
      </c>
      <c r="BU209" s="90" t="e">
        <f t="shared" ca="1" si="136"/>
        <v>#NUM!</v>
      </c>
      <c r="BV209" s="127">
        <f t="shared" ca="1" si="150"/>
        <v>0</v>
      </c>
      <c r="BW209" s="128" t="e">
        <f t="shared" ca="1" si="151"/>
        <v>#NUM!</v>
      </c>
      <c r="BX209" s="128" t="e">
        <f t="shared" ca="1" si="152"/>
        <v>#NUM!</v>
      </c>
      <c r="BY209" s="128" t="str">
        <f t="shared" ca="1" si="153"/>
        <v/>
      </c>
      <c r="BZ209" s="128" t="str">
        <f t="shared" ca="1" si="158"/>
        <v/>
      </c>
      <c r="CA209" s="90">
        <f t="shared" ca="1" si="154"/>
        <v>0</v>
      </c>
      <c r="CB209" s="90"/>
      <c r="CC209" s="90"/>
      <c r="CD209" s="129"/>
    </row>
    <row r="210" spans="55:82">
      <c r="BC210" s="124">
        <v>237</v>
      </c>
      <c r="BD210" s="125">
        <f t="shared" ca="1" si="141"/>
        <v>1</v>
      </c>
      <c r="BE210" s="126">
        <f t="shared" ca="1" si="142"/>
        <v>1</v>
      </c>
      <c r="BF210" s="90">
        <f t="shared" ca="1" si="139"/>
        <v>0</v>
      </c>
      <c r="BG210" s="90">
        <f t="shared" ca="1" si="137"/>
        <v>0</v>
      </c>
      <c r="BH210" s="90" t="str">
        <f t="shared" ca="1" si="156"/>
        <v/>
      </c>
      <c r="BI210" s="90" t="e">
        <f t="shared" ca="1" si="143"/>
        <v>#NUM!</v>
      </c>
      <c r="BJ210" s="90" t="str">
        <f t="shared" ca="1" si="135"/>
        <v/>
      </c>
      <c r="BK210" s="127">
        <f t="shared" ca="1" si="144"/>
        <v>0</v>
      </c>
      <c r="BL210" s="128" t="e">
        <f t="shared" ca="1" si="145"/>
        <v>#NUM!</v>
      </c>
      <c r="BM210" s="128" t="e">
        <f t="shared" ca="1" si="146"/>
        <v>#NUM!</v>
      </c>
      <c r="BN210" s="128" t="str">
        <f t="shared" ca="1" si="147"/>
        <v/>
      </c>
      <c r="BO210" s="128" t="str">
        <f t="shared" ca="1" si="157"/>
        <v/>
      </c>
      <c r="BP210" s="90">
        <f t="shared" ca="1" si="148"/>
        <v>0</v>
      </c>
      <c r="BQ210" s="90">
        <f t="shared" ca="1" si="140"/>
        <v>0</v>
      </c>
      <c r="BR210" s="90">
        <f t="shared" ca="1" si="138"/>
        <v>0</v>
      </c>
      <c r="BS210" s="90" t="str">
        <f t="shared" ca="1" si="155"/>
        <v/>
      </c>
      <c r="BT210" s="90" t="e">
        <f t="shared" ca="1" si="149"/>
        <v>#NUM!</v>
      </c>
      <c r="BU210" s="90" t="e">
        <f t="shared" ca="1" si="136"/>
        <v>#NUM!</v>
      </c>
      <c r="BV210" s="127">
        <f t="shared" ca="1" si="150"/>
        <v>0</v>
      </c>
      <c r="BW210" s="128" t="e">
        <f t="shared" ca="1" si="151"/>
        <v>#NUM!</v>
      </c>
      <c r="BX210" s="128" t="e">
        <f t="shared" ca="1" si="152"/>
        <v>#NUM!</v>
      </c>
      <c r="BY210" s="128" t="str">
        <f t="shared" ca="1" si="153"/>
        <v/>
      </c>
      <c r="BZ210" s="128" t="str">
        <f t="shared" ca="1" si="158"/>
        <v/>
      </c>
      <c r="CA210" s="90">
        <f t="shared" ca="1" si="154"/>
        <v>0</v>
      </c>
      <c r="CB210" s="90"/>
      <c r="CC210" s="90"/>
      <c r="CD210" s="129"/>
    </row>
    <row r="211" spans="55:82">
      <c r="BC211" s="124">
        <v>238</v>
      </c>
      <c r="BD211" s="125">
        <f t="shared" ca="1" si="141"/>
        <v>1</v>
      </c>
      <c r="BE211" s="126">
        <f t="shared" ca="1" si="142"/>
        <v>1</v>
      </c>
      <c r="BF211" s="90">
        <f t="shared" ca="1" si="139"/>
        <v>0</v>
      </c>
      <c r="BG211" s="90">
        <f t="shared" ca="1" si="137"/>
        <v>0</v>
      </c>
      <c r="BH211" s="90" t="str">
        <f t="shared" ca="1" si="156"/>
        <v/>
      </c>
      <c r="BI211" s="90" t="e">
        <f t="shared" ca="1" si="143"/>
        <v>#NUM!</v>
      </c>
      <c r="BJ211" s="90" t="str">
        <f t="shared" ca="1" si="135"/>
        <v/>
      </c>
      <c r="BK211" s="127">
        <f t="shared" ca="1" si="144"/>
        <v>0</v>
      </c>
      <c r="BL211" s="128" t="e">
        <f t="shared" ca="1" si="145"/>
        <v>#NUM!</v>
      </c>
      <c r="BM211" s="128" t="e">
        <f t="shared" ca="1" si="146"/>
        <v>#NUM!</v>
      </c>
      <c r="BN211" s="128" t="str">
        <f t="shared" ca="1" si="147"/>
        <v/>
      </c>
      <c r="BO211" s="128" t="str">
        <f t="shared" ca="1" si="157"/>
        <v/>
      </c>
      <c r="BP211" s="90">
        <f t="shared" ca="1" si="148"/>
        <v>0</v>
      </c>
      <c r="BQ211" s="90">
        <f t="shared" ca="1" si="140"/>
        <v>0</v>
      </c>
      <c r="BR211" s="90">
        <f t="shared" ca="1" si="138"/>
        <v>0</v>
      </c>
      <c r="BS211" s="90" t="str">
        <f t="shared" ca="1" si="155"/>
        <v/>
      </c>
      <c r="BT211" s="90" t="e">
        <f t="shared" ca="1" si="149"/>
        <v>#NUM!</v>
      </c>
      <c r="BU211" s="90" t="e">
        <f t="shared" ca="1" si="136"/>
        <v>#NUM!</v>
      </c>
      <c r="BV211" s="127">
        <f t="shared" ca="1" si="150"/>
        <v>0</v>
      </c>
      <c r="BW211" s="128" t="e">
        <f t="shared" ca="1" si="151"/>
        <v>#NUM!</v>
      </c>
      <c r="BX211" s="128" t="e">
        <f t="shared" ca="1" si="152"/>
        <v>#NUM!</v>
      </c>
      <c r="BY211" s="128" t="str">
        <f t="shared" ca="1" si="153"/>
        <v/>
      </c>
      <c r="BZ211" s="128" t="str">
        <f t="shared" ca="1" si="158"/>
        <v/>
      </c>
      <c r="CA211" s="90">
        <f t="shared" ca="1" si="154"/>
        <v>0</v>
      </c>
      <c r="CB211" s="90"/>
      <c r="CC211" s="90"/>
      <c r="CD211" s="129"/>
    </row>
    <row r="212" spans="55:82">
      <c r="BC212" s="124">
        <v>239</v>
      </c>
      <c r="BD212" s="125">
        <f t="shared" ca="1" si="141"/>
        <v>1</v>
      </c>
      <c r="BE212" s="126">
        <f t="shared" ca="1" si="142"/>
        <v>1</v>
      </c>
      <c r="BF212" s="90">
        <f t="shared" ca="1" si="139"/>
        <v>0</v>
      </c>
      <c r="BG212" s="90">
        <f t="shared" ca="1" si="137"/>
        <v>0</v>
      </c>
      <c r="BH212" s="90" t="str">
        <f t="shared" ca="1" si="156"/>
        <v/>
      </c>
      <c r="BI212" s="90" t="e">
        <f t="shared" ca="1" si="143"/>
        <v>#NUM!</v>
      </c>
      <c r="BJ212" s="90" t="str">
        <f t="shared" ca="1" si="135"/>
        <v/>
      </c>
      <c r="BK212" s="127">
        <f t="shared" ca="1" si="144"/>
        <v>0</v>
      </c>
      <c r="BL212" s="128" t="e">
        <f t="shared" ca="1" si="145"/>
        <v>#NUM!</v>
      </c>
      <c r="BM212" s="128" t="e">
        <f t="shared" ca="1" si="146"/>
        <v>#NUM!</v>
      </c>
      <c r="BN212" s="128" t="str">
        <f t="shared" ca="1" si="147"/>
        <v/>
      </c>
      <c r="BO212" s="128" t="str">
        <f t="shared" ca="1" si="157"/>
        <v/>
      </c>
      <c r="BP212" s="90">
        <f t="shared" ca="1" si="148"/>
        <v>0</v>
      </c>
      <c r="BQ212" s="90">
        <f t="shared" ca="1" si="140"/>
        <v>0</v>
      </c>
      <c r="BR212" s="90">
        <f t="shared" ca="1" si="138"/>
        <v>0</v>
      </c>
      <c r="BS212" s="90" t="str">
        <f t="shared" ca="1" si="155"/>
        <v/>
      </c>
      <c r="BT212" s="90" t="e">
        <f t="shared" ca="1" si="149"/>
        <v>#NUM!</v>
      </c>
      <c r="BU212" s="90" t="e">
        <f t="shared" ca="1" si="136"/>
        <v>#NUM!</v>
      </c>
      <c r="BV212" s="127">
        <f t="shared" ca="1" si="150"/>
        <v>0</v>
      </c>
      <c r="BW212" s="128" t="e">
        <f t="shared" ca="1" si="151"/>
        <v>#NUM!</v>
      </c>
      <c r="BX212" s="128" t="e">
        <f t="shared" ca="1" si="152"/>
        <v>#NUM!</v>
      </c>
      <c r="BY212" s="128" t="str">
        <f t="shared" ca="1" si="153"/>
        <v/>
      </c>
      <c r="BZ212" s="128" t="str">
        <f t="shared" ca="1" si="158"/>
        <v/>
      </c>
      <c r="CA212" s="90">
        <f t="shared" ca="1" si="154"/>
        <v>0</v>
      </c>
      <c r="CB212" s="90"/>
      <c r="CC212" s="90"/>
      <c r="CD212" s="129"/>
    </row>
    <row r="213" spans="55:82">
      <c r="BC213" s="124">
        <v>240</v>
      </c>
      <c r="BD213" s="125">
        <f t="shared" ca="1" si="141"/>
        <v>1</v>
      </c>
      <c r="BE213" s="126">
        <f t="shared" ca="1" si="142"/>
        <v>1</v>
      </c>
      <c r="BF213" s="90">
        <f t="shared" ca="1" si="139"/>
        <v>0</v>
      </c>
      <c r="BG213" s="90">
        <f t="shared" ca="1" si="137"/>
        <v>0</v>
      </c>
      <c r="BH213" s="90" t="str">
        <f t="shared" ca="1" si="156"/>
        <v/>
      </c>
      <c r="BI213" s="90" t="e">
        <f t="shared" ca="1" si="143"/>
        <v>#NUM!</v>
      </c>
      <c r="BJ213" s="90" t="str">
        <f t="shared" ca="1" si="135"/>
        <v/>
      </c>
      <c r="BK213" s="127">
        <f t="shared" ca="1" si="144"/>
        <v>0</v>
      </c>
      <c r="BL213" s="128" t="e">
        <f t="shared" ca="1" si="145"/>
        <v>#NUM!</v>
      </c>
      <c r="BM213" s="128" t="e">
        <f t="shared" ca="1" si="146"/>
        <v>#NUM!</v>
      </c>
      <c r="BN213" s="128" t="str">
        <f t="shared" ca="1" si="147"/>
        <v/>
      </c>
      <c r="BO213" s="128" t="str">
        <f t="shared" ca="1" si="157"/>
        <v/>
      </c>
      <c r="BP213" s="90">
        <f t="shared" ca="1" si="148"/>
        <v>0</v>
      </c>
      <c r="BQ213" s="90">
        <f t="shared" ca="1" si="140"/>
        <v>0</v>
      </c>
      <c r="BR213" s="90">
        <f t="shared" ca="1" si="138"/>
        <v>0</v>
      </c>
      <c r="BS213" s="90" t="str">
        <f t="shared" ca="1" si="155"/>
        <v/>
      </c>
      <c r="BT213" s="90" t="e">
        <f t="shared" ca="1" si="149"/>
        <v>#NUM!</v>
      </c>
      <c r="BU213" s="90" t="e">
        <f t="shared" ca="1" si="136"/>
        <v>#NUM!</v>
      </c>
      <c r="BV213" s="127">
        <f t="shared" ca="1" si="150"/>
        <v>0</v>
      </c>
      <c r="BW213" s="128" t="e">
        <f t="shared" ca="1" si="151"/>
        <v>#NUM!</v>
      </c>
      <c r="BX213" s="128" t="e">
        <f t="shared" ca="1" si="152"/>
        <v>#NUM!</v>
      </c>
      <c r="BY213" s="128" t="str">
        <f t="shared" ca="1" si="153"/>
        <v/>
      </c>
      <c r="BZ213" s="128" t="str">
        <f t="shared" ca="1" si="158"/>
        <v/>
      </c>
      <c r="CA213" s="90">
        <f t="shared" ca="1" si="154"/>
        <v>0</v>
      </c>
      <c r="CB213" s="90"/>
      <c r="CC213" s="90"/>
      <c r="CD213" s="129"/>
    </row>
    <row r="214" spans="55:82">
      <c r="BC214" s="124">
        <v>241</v>
      </c>
      <c r="BD214" s="125">
        <f t="shared" ca="1" si="141"/>
        <v>1</v>
      </c>
      <c r="BE214" s="126">
        <f t="shared" ca="1" si="142"/>
        <v>1</v>
      </c>
      <c r="BF214" s="90">
        <f t="shared" ca="1" si="139"/>
        <v>0</v>
      </c>
      <c r="BG214" s="90">
        <f t="shared" ca="1" si="137"/>
        <v>0</v>
      </c>
      <c r="BH214" s="90" t="str">
        <f t="shared" ca="1" si="156"/>
        <v/>
      </c>
      <c r="BI214" s="90" t="e">
        <f t="shared" ca="1" si="143"/>
        <v>#NUM!</v>
      </c>
      <c r="BJ214" s="90" t="str">
        <f t="shared" ca="1" si="135"/>
        <v/>
      </c>
      <c r="BK214" s="127">
        <f t="shared" ca="1" si="144"/>
        <v>0</v>
      </c>
      <c r="BL214" s="128" t="e">
        <f t="shared" ca="1" si="145"/>
        <v>#NUM!</v>
      </c>
      <c r="BM214" s="128" t="e">
        <f t="shared" ca="1" si="146"/>
        <v>#NUM!</v>
      </c>
      <c r="BN214" s="128" t="str">
        <f t="shared" ca="1" si="147"/>
        <v/>
      </c>
      <c r="BO214" s="128" t="str">
        <f t="shared" ca="1" si="157"/>
        <v/>
      </c>
      <c r="BP214" s="90">
        <f t="shared" ca="1" si="148"/>
        <v>0</v>
      </c>
      <c r="BQ214" s="90">
        <f t="shared" ca="1" si="140"/>
        <v>0</v>
      </c>
      <c r="BR214" s="90">
        <f t="shared" ca="1" si="138"/>
        <v>0</v>
      </c>
      <c r="BS214" s="90" t="str">
        <f t="shared" ca="1" si="155"/>
        <v/>
      </c>
      <c r="BT214" s="90" t="e">
        <f t="shared" ca="1" si="149"/>
        <v>#NUM!</v>
      </c>
      <c r="BU214" s="90" t="e">
        <f t="shared" ca="1" si="136"/>
        <v>#NUM!</v>
      </c>
      <c r="BV214" s="127">
        <f t="shared" ca="1" si="150"/>
        <v>0</v>
      </c>
      <c r="BW214" s="128" t="e">
        <f t="shared" ca="1" si="151"/>
        <v>#NUM!</v>
      </c>
      <c r="BX214" s="128" t="e">
        <f t="shared" ca="1" si="152"/>
        <v>#NUM!</v>
      </c>
      <c r="BY214" s="128" t="str">
        <f t="shared" ca="1" si="153"/>
        <v/>
      </c>
      <c r="BZ214" s="128" t="str">
        <f t="shared" ca="1" si="158"/>
        <v/>
      </c>
      <c r="CA214" s="90">
        <f t="shared" ca="1" si="154"/>
        <v>0</v>
      </c>
      <c r="CB214" s="90"/>
      <c r="CC214" s="90"/>
      <c r="CD214" s="129"/>
    </row>
    <row r="215" spans="55:82">
      <c r="BC215" s="124">
        <v>242</v>
      </c>
      <c r="BD215" s="125">
        <f t="shared" ca="1" si="141"/>
        <v>1</v>
      </c>
      <c r="BE215" s="126">
        <f t="shared" ca="1" si="142"/>
        <v>1</v>
      </c>
      <c r="BF215" s="90">
        <f t="shared" ca="1" si="139"/>
        <v>0</v>
      </c>
      <c r="BG215" s="90">
        <f t="shared" ca="1" si="137"/>
        <v>0</v>
      </c>
      <c r="BH215" s="90" t="str">
        <f t="shared" ca="1" si="156"/>
        <v/>
      </c>
      <c r="BI215" s="90" t="e">
        <f t="shared" ca="1" si="143"/>
        <v>#NUM!</v>
      </c>
      <c r="BJ215" s="90" t="str">
        <f t="shared" ca="1" si="135"/>
        <v/>
      </c>
      <c r="BK215" s="127">
        <f t="shared" ca="1" si="144"/>
        <v>0</v>
      </c>
      <c r="BL215" s="128" t="e">
        <f t="shared" ca="1" si="145"/>
        <v>#NUM!</v>
      </c>
      <c r="BM215" s="128" t="e">
        <f t="shared" ca="1" si="146"/>
        <v>#NUM!</v>
      </c>
      <c r="BN215" s="128" t="str">
        <f t="shared" ca="1" si="147"/>
        <v/>
      </c>
      <c r="BO215" s="128" t="str">
        <f t="shared" ca="1" si="157"/>
        <v/>
      </c>
      <c r="BP215" s="90">
        <f t="shared" ca="1" si="148"/>
        <v>0</v>
      </c>
      <c r="BQ215" s="90">
        <f t="shared" ca="1" si="140"/>
        <v>0</v>
      </c>
      <c r="BR215" s="90">
        <f t="shared" ca="1" si="138"/>
        <v>0</v>
      </c>
      <c r="BS215" s="90" t="str">
        <f t="shared" ca="1" si="155"/>
        <v/>
      </c>
      <c r="BT215" s="90" t="e">
        <f t="shared" ca="1" si="149"/>
        <v>#NUM!</v>
      </c>
      <c r="BU215" s="90" t="e">
        <f t="shared" ca="1" si="136"/>
        <v>#NUM!</v>
      </c>
      <c r="BV215" s="127">
        <f t="shared" ca="1" si="150"/>
        <v>0</v>
      </c>
      <c r="BW215" s="128" t="e">
        <f t="shared" ca="1" si="151"/>
        <v>#NUM!</v>
      </c>
      <c r="BX215" s="128" t="e">
        <f t="shared" ca="1" si="152"/>
        <v>#NUM!</v>
      </c>
      <c r="BY215" s="128" t="str">
        <f t="shared" ca="1" si="153"/>
        <v/>
      </c>
      <c r="BZ215" s="128" t="str">
        <f t="shared" ca="1" si="158"/>
        <v/>
      </c>
      <c r="CA215" s="90">
        <f t="shared" ca="1" si="154"/>
        <v>0</v>
      </c>
      <c r="CB215" s="90"/>
      <c r="CC215" s="90"/>
      <c r="CD215" s="129"/>
    </row>
    <row r="216" spans="55:82">
      <c r="BC216" s="124">
        <v>243</v>
      </c>
      <c r="BD216" s="125">
        <f t="shared" ca="1" si="141"/>
        <v>1</v>
      </c>
      <c r="BE216" s="126">
        <f t="shared" ca="1" si="142"/>
        <v>1</v>
      </c>
      <c r="BF216" s="90">
        <f t="shared" ca="1" si="139"/>
        <v>0</v>
      </c>
      <c r="BG216" s="90">
        <f t="shared" ca="1" si="137"/>
        <v>0</v>
      </c>
      <c r="BH216" s="90" t="str">
        <f t="shared" ca="1" si="156"/>
        <v/>
      </c>
      <c r="BI216" s="90" t="e">
        <f t="shared" ca="1" si="143"/>
        <v>#NUM!</v>
      </c>
      <c r="BJ216" s="90" t="str">
        <f t="shared" ca="1" si="135"/>
        <v/>
      </c>
      <c r="BK216" s="127">
        <f t="shared" ca="1" si="144"/>
        <v>0</v>
      </c>
      <c r="BL216" s="128" t="e">
        <f t="shared" ca="1" si="145"/>
        <v>#NUM!</v>
      </c>
      <c r="BM216" s="128" t="e">
        <f t="shared" ca="1" si="146"/>
        <v>#NUM!</v>
      </c>
      <c r="BN216" s="128" t="str">
        <f t="shared" ca="1" si="147"/>
        <v/>
      </c>
      <c r="BO216" s="128" t="str">
        <f t="shared" ca="1" si="157"/>
        <v/>
      </c>
      <c r="BP216" s="90">
        <f t="shared" ca="1" si="148"/>
        <v>0</v>
      </c>
      <c r="BQ216" s="90">
        <f t="shared" ca="1" si="140"/>
        <v>0</v>
      </c>
      <c r="BR216" s="90">
        <f t="shared" ca="1" si="138"/>
        <v>0</v>
      </c>
      <c r="BS216" s="90" t="str">
        <f t="shared" ca="1" si="155"/>
        <v/>
      </c>
      <c r="BT216" s="90" t="e">
        <f t="shared" ca="1" si="149"/>
        <v>#NUM!</v>
      </c>
      <c r="BU216" s="90" t="e">
        <f t="shared" ca="1" si="136"/>
        <v>#NUM!</v>
      </c>
      <c r="BV216" s="127">
        <f t="shared" ca="1" si="150"/>
        <v>0</v>
      </c>
      <c r="BW216" s="128" t="e">
        <f t="shared" ca="1" si="151"/>
        <v>#NUM!</v>
      </c>
      <c r="BX216" s="128" t="e">
        <f t="shared" ca="1" si="152"/>
        <v>#NUM!</v>
      </c>
      <c r="BY216" s="128" t="str">
        <f t="shared" ca="1" si="153"/>
        <v/>
      </c>
      <c r="BZ216" s="128" t="str">
        <f t="shared" ca="1" si="158"/>
        <v/>
      </c>
      <c r="CA216" s="90">
        <f t="shared" ca="1" si="154"/>
        <v>0</v>
      </c>
      <c r="CB216" s="90"/>
      <c r="CC216" s="90"/>
      <c r="CD216" s="129"/>
    </row>
    <row r="217" spans="55:82">
      <c r="BC217" s="124">
        <v>244</v>
      </c>
      <c r="BD217" s="125">
        <f t="shared" ca="1" si="141"/>
        <v>1</v>
      </c>
      <c r="BE217" s="126">
        <f t="shared" ca="1" si="142"/>
        <v>1</v>
      </c>
      <c r="BF217" s="90">
        <f t="shared" ca="1" si="139"/>
        <v>0</v>
      </c>
      <c r="BG217" s="90">
        <f t="shared" ca="1" si="137"/>
        <v>0</v>
      </c>
      <c r="BH217" s="90" t="str">
        <f t="shared" ca="1" si="156"/>
        <v/>
      </c>
      <c r="BI217" s="90" t="e">
        <f t="shared" ca="1" si="143"/>
        <v>#NUM!</v>
      </c>
      <c r="BJ217" s="90" t="str">
        <f t="shared" ca="1" si="135"/>
        <v/>
      </c>
      <c r="BK217" s="127">
        <f t="shared" ca="1" si="144"/>
        <v>0</v>
      </c>
      <c r="BL217" s="128" t="e">
        <f t="shared" ca="1" si="145"/>
        <v>#NUM!</v>
      </c>
      <c r="BM217" s="128" t="e">
        <f t="shared" ca="1" si="146"/>
        <v>#NUM!</v>
      </c>
      <c r="BN217" s="128" t="str">
        <f t="shared" ca="1" si="147"/>
        <v/>
      </c>
      <c r="BO217" s="128" t="str">
        <f t="shared" ca="1" si="157"/>
        <v/>
      </c>
      <c r="BP217" s="90">
        <f t="shared" ca="1" si="148"/>
        <v>0</v>
      </c>
      <c r="BQ217" s="90">
        <f t="shared" ca="1" si="140"/>
        <v>0</v>
      </c>
      <c r="BR217" s="90">
        <f t="shared" ca="1" si="138"/>
        <v>0</v>
      </c>
      <c r="BS217" s="90" t="str">
        <f t="shared" ca="1" si="155"/>
        <v/>
      </c>
      <c r="BT217" s="90" t="e">
        <f t="shared" ca="1" si="149"/>
        <v>#NUM!</v>
      </c>
      <c r="BU217" s="90" t="e">
        <f t="shared" ca="1" si="136"/>
        <v>#NUM!</v>
      </c>
      <c r="BV217" s="127">
        <f t="shared" ca="1" si="150"/>
        <v>0</v>
      </c>
      <c r="BW217" s="128" t="e">
        <f t="shared" ca="1" si="151"/>
        <v>#NUM!</v>
      </c>
      <c r="BX217" s="128" t="e">
        <f t="shared" ca="1" si="152"/>
        <v>#NUM!</v>
      </c>
      <c r="BY217" s="128" t="str">
        <f t="shared" ca="1" si="153"/>
        <v/>
      </c>
      <c r="BZ217" s="128" t="str">
        <f t="shared" ca="1" si="158"/>
        <v/>
      </c>
      <c r="CA217" s="90">
        <f t="shared" ca="1" si="154"/>
        <v>0</v>
      </c>
      <c r="CB217" s="90"/>
      <c r="CC217" s="90"/>
      <c r="CD217" s="129"/>
    </row>
    <row r="218" spans="55:82">
      <c r="BC218" s="124">
        <v>245</v>
      </c>
      <c r="BD218" s="125">
        <f t="shared" ca="1" si="141"/>
        <v>1</v>
      </c>
      <c r="BE218" s="126">
        <f t="shared" ca="1" si="142"/>
        <v>1</v>
      </c>
      <c r="BF218" s="90">
        <f t="shared" ca="1" si="139"/>
        <v>0</v>
      </c>
      <c r="BG218" s="90">
        <f t="shared" ca="1" si="137"/>
        <v>0</v>
      </c>
      <c r="BH218" s="90" t="str">
        <f t="shared" ca="1" si="156"/>
        <v/>
      </c>
      <c r="BI218" s="90" t="e">
        <f t="shared" ca="1" si="143"/>
        <v>#NUM!</v>
      </c>
      <c r="BJ218" s="90" t="str">
        <f t="shared" ca="1" si="135"/>
        <v/>
      </c>
      <c r="BK218" s="127">
        <f t="shared" ca="1" si="144"/>
        <v>0</v>
      </c>
      <c r="BL218" s="128" t="e">
        <f t="shared" ca="1" si="145"/>
        <v>#NUM!</v>
      </c>
      <c r="BM218" s="128" t="e">
        <f t="shared" ca="1" si="146"/>
        <v>#NUM!</v>
      </c>
      <c r="BN218" s="128" t="str">
        <f t="shared" ca="1" si="147"/>
        <v/>
      </c>
      <c r="BO218" s="128" t="str">
        <f t="shared" ca="1" si="157"/>
        <v/>
      </c>
      <c r="BP218" s="90">
        <f t="shared" ca="1" si="148"/>
        <v>0</v>
      </c>
      <c r="BQ218" s="90">
        <f t="shared" ca="1" si="140"/>
        <v>0</v>
      </c>
      <c r="BR218" s="90">
        <f t="shared" ca="1" si="138"/>
        <v>0</v>
      </c>
      <c r="BS218" s="90" t="str">
        <f t="shared" ca="1" si="155"/>
        <v/>
      </c>
      <c r="BT218" s="90" t="e">
        <f t="shared" ca="1" si="149"/>
        <v>#NUM!</v>
      </c>
      <c r="BU218" s="90" t="e">
        <f t="shared" ca="1" si="136"/>
        <v>#NUM!</v>
      </c>
      <c r="BV218" s="127">
        <f t="shared" ca="1" si="150"/>
        <v>0</v>
      </c>
      <c r="BW218" s="128" t="e">
        <f t="shared" ca="1" si="151"/>
        <v>#NUM!</v>
      </c>
      <c r="BX218" s="128" t="e">
        <f t="shared" ca="1" si="152"/>
        <v>#NUM!</v>
      </c>
      <c r="BY218" s="128" t="str">
        <f t="shared" ca="1" si="153"/>
        <v/>
      </c>
      <c r="BZ218" s="128" t="str">
        <f t="shared" ca="1" si="158"/>
        <v/>
      </c>
      <c r="CA218" s="90">
        <f t="shared" ca="1" si="154"/>
        <v>0</v>
      </c>
      <c r="CB218" s="90"/>
      <c r="CC218" s="90"/>
      <c r="CD218" s="129"/>
    </row>
    <row r="219" spans="55:82">
      <c r="BC219" s="124">
        <v>246</v>
      </c>
      <c r="BD219" s="125">
        <f t="shared" ca="1" si="141"/>
        <v>1</v>
      </c>
      <c r="BE219" s="126">
        <f t="shared" ca="1" si="142"/>
        <v>1</v>
      </c>
      <c r="BF219" s="90">
        <f t="shared" ca="1" si="139"/>
        <v>0</v>
      </c>
      <c r="BG219" s="90">
        <f t="shared" ca="1" si="137"/>
        <v>0</v>
      </c>
      <c r="BH219" s="90" t="str">
        <f t="shared" ca="1" si="156"/>
        <v/>
      </c>
      <c r="BI219" s="90" t="e">
        <f t="shared" ca="1" si="143"/>
        <v>#NUM!</v>
      </c>
      <c r="BJ219" s="90" t="str">
        <f t="shared" ca="1" si="135"/>
        <v/>
      </c>
      <c r="BK219" s="127">
        <f t="shared" ca="1" si="144"/>
        <v>0</v>
      </c>
      <c r="BL219" s="128" t="e">
        <f t="shared" ca="1" si="145"/>
        <v>#NUM!</v>
      </c>
      <c r="BM219" s="128" t="e">
        <f t="shared" ca="1" si="146"/>
        <v>#NUM!</v>
      </c>
      <c r="BN219" s="128" t="str">
        <f t="shared" ca="1" si="147"/>
        <v/>
      </c>
      <c r="BO219" s="128" t="str">
        <f t="shared" ca="1" si="157"/>
        <v/>
      </c>
      <c r="BP219" s="90">
        <f t="shared" ca="1" si="148"/>
        <v>0</v>
      </c>
      <c r="BQ219" s="90">
        <f t="shared" ca="1" si="140"/>
        <v>0</v>
      </c>
      <c r="BR219" s="90">
        <f t="shared" ca="1" si="138"/>
        <v>0</v>
      </c>
      <c r="BS219" s="90" t="str">
        <f t="shared" ca="1" si="155"/>
        <v/>
      </c>
      <c r="BT219" s="90" t="e">
        <f t="shared" ca="1" si="149"/>
        <v>#NUM!</v>
      </c>
      <c r="BU219" s="90" t="e">
        <f t="shared" ca="1" si="136"/>
        <v>#NUM!</v>
      </c>
      <c r="BV219" s="127">
        <f t="shared" ca="1" si="150"/>
        <v>0</v>
      </c>
      <c r="BW219" s="128" t="e">
        <f t="shared" ca="1" si="151"/>
        <v>#NUM!</v>
      </c>
      <c r="BX219" s="128" t="e">
        <f t="shared" ca="1" si="152"/>
        <v>#NUM!</v>
      </c>
      <c r="BY219" s="128" t="str">
        <f t="shared" ca="1" si="153"/>
        <v/>
      </c>
      <c r="BZ219" s="128" t="str">
        <f t="shared" ca="1" si="158"/>
        <v/>
      </c>
      <c r="CA219" s="90">
        <f t="shared" ca="1" si="154"/>
        <v>0</v>
      </c>
      <c r="CB219" s="90"/>
      <c r="CC219" s="90"/>
      <c r="CD219" s="129"/>
    </row>
    <row r="220" spans="55:82">
      <c r="BC220" s="124">
        <v>247</v>
      </c>
      <c r="BD220" s="125">
        <f t="shared" ca="1" si="141"/>
        <v>1</v>
      </c>
      <c r="BE220" s="126">
        <f t="shared" ca="1" si="142"/>
        <v>1</v>
      </c>
      <c r="BF220" s="90">
        <f t="shared" ca="1" si="139"/>
        <v>0</v>
      </c>
      <c r="BG220" s="90">
        <f t="shared" ca="1" si="137"/>
        <v>0</v>
      </c>
      <c r="BH220" s="90" t="str">
        <f t="shared" ca="1" si="156"/>
        <v/>
      </c>
      <c r="BI220" s="90" t="e">
        <f t="shared" ca="1" si="143"/>
        <v>#NUM!</v>
      </c>
      <c r="BJ220" s="90" t="str">
        <f t="shared" ca="1" si="135"/>
        <v/>
      </c>
      <c r="BK220" s="127">
        <f t="shared" ca="1" si="144"/>
        <v>0</v>
      </c>
      <c r="BL220" s="128" t="e">
        <f t="shared" ca="1" si="145"/>
        <v>#NUM!</v>
      </c>
      <c r="BM220" s="128" t="e">
        <f t="shared" ca="1" si="146"/>
        <v>#NUM!</v>
      </c>
      <c r="BN220" s="128" t="str">
        <f t="shared" ca="1" si="147"/>
        <v/>
      </c>
      <c r="BO220" s="128" t="str">
        <f t="shared" ca="1" si="157"/>
        <v/>
      </c>
      <c r="BP220" s="90">
        <f t="shared" ca="1" si="148"/>
        <v>0</v>
      </c>
      <c r="BQ220" s="90">
        <f t="shared" ca="1" si="140"/>
        <v>0</v>
      </c>
      <c r="BR220" s="90">
        <f t="shared" ca="1" si="138"/>
        <v>0</v>
      </c>
      <c r="BS220" s="90" t="str">
        <f t="shared" ca="1" si="155"/>
        <v/>
      </c>
      <c r="BT220" s="90" t="e">
        <f t="shared" ca="1" si="149"/>
        <v>#NUM!</v>
      </c>
      <c r="BU220" s="90" t="e">
        <f t="shared" ca="1" si="136"/>
        <v>#NUM!</v>
      </c>
      <c r="BV220" s="127">
        <f t="shared" ca="1" si="150"/>
        <v>0</v>
      </c>
      <c r="BW220" s="128" t="e">
        <f t="shared" ca="1" si="151"/>
        <v>#NUM!</v>
      </c>
      <c r="BX220" s="128" t="e">
        <f t="shared" ca="1" si="152"/>
        <v>#NUM!</v>
      </c>
      <c r="BY220" s="128" t="str">
        <f t="shared" ca="1" si="153"/>
        <v/>
      </c>
      <c r="BZ220" s="128" t="str">
        <f t="shared" ca="1" si="158"/>
        <v/>
      </c>
      <c r="CA220" s="90">
        <f t="shared" ca="1" si="154"/>
        <v>0</v>
      </c>
      <c r="CB220" s="90"/>
      <c r="CC220" s="90"/>
      <c r="CD220" s="129"/>
    </row>
    <row r="221" spans="55:82">
      <c r="BC221" s="124">
        <v>248</v>
      </c>
      <c r="BD221" s="125">
        <f t="shared" ca="1" si="141"/>
        <v>1</v>
      </c>
      <c r="BE221" s="126">
        <f t="shared" ca="1" si="142"/>
        <v>1</v>
      </c>
      <c r="BF221" s="90">
        <f t="shared" ca="1" si="139"/>
        <v>0</v>
      </c>
      <c r="BG221" s="90">
        <f t="shared" ca="1" si="137"/>
        <v>0</v>
      </c>
      <c r="BH221" s="90" t="str">
        <f t="shared" ca="1" si="156"/>
        <v/>
      </c>
      <c r="BI221" s="90" t="e">
        <f t="shared" ca="1" si="143"/>
        <v>#NUM!</v>
      </c>
      <c r="BJ221" s="90" t="str">
        <f t="shared" ca="1" si="135"/>
        <v/>
      </c>
      <c r="BK221" s="127">
        <f t="shared" ca="1" si="144"/>
        <v>0</v>
      </c>
      <c r="BL221" s="128" t="e">
        <f t="shared" ca="1" si="145"/>
        <v>#NUM!</v>
      </c>
      <c r="BM221" s="128" t="e">
        <f t="shared" ca="1" si="146"/>
        <v>#NUM!</v>
      </c>
      <c r="BN221" s="128" t="str">
        <f t="shared" ca="1" si="147"/>
        <v/>
      </c>
      <c r="BO221" s="128" t="str">
        <f t="shared" ca="1" si="157"/>
        <v/>
      </c>
      <c r="BP221" s="90">
        <f t="shared" ca="1" si="148"/>
        <v>0</v>
      </c>
      <c r="BQ221" s="90">
        <f t="shared" ca="1" si="140"/>
        <v>0</v>
      </c>
      <c r="BR221" s="90">
        <f t="shared" ca="1" si="138"/>
        <v>0</v>
      </c>
      <c r="BS221" s="90" t="str">
        <f t="shared" ca="1" si="155"/>
        <v/>
      </c>
      <c r="BT221" s="90" t="e">
        <f t="shared" ca="1" si="149"/>
        <v>#NUM!</v>
      </c>
      <c r="BU221" s="90" t="e">
        <f t="shared" ca="1" si="136"/>
        <v>#NUM!</v>
      </c>
      <c r="BV221" s="127">
        <f t="shared" ca="1" si="150"/>
        <v>0</v>
      </c>
      <c r="BW221" s="128" t="e">
        <f t="shared" ca="1" si="151"/>
        <v>#NUM!</v>
      </c>
      <c r="BX221" s="128" t="e">
        <f t="shared" ca="1" si="152"/>
        <v>#NUM!</v>
      </c>
      <c r="BY221" s="128" t="str">
        <f t="shared" ca="1" si="153"/>
        <v/>
      </c>
      <c r="BZ221" s="128" t="str">
        <f t="shared" ca="1" si="158"/>
        <v/>
      </c>
      <c r="CA221" s="90">
        <f t="shared" ca="1" si="154"/>
        <v>0</v>
      </c>
      <c r="CB221" s="90"/>
      <c r="CC221" s="90"/>
      <c r="CD221" s="129"/>
    </row>
    <row r="222" spans="55:82">
      <c r="BC222" s="124">
        <v>249</v>
      </c>
      <c r="BD222" s="125">
        <f t="shared" ca="1" si="141"/>
        <v>1</v>
      </c>
      <c r="BE222" s="126">
        <f t="shared" ca="1" si="142"/>
        <v>1</v>
      </c>
      <c r="BF222" s="90">
        <f t="shared" ca="1" si="139"/>
        <v>0</v>
      </c>
      <c r="BG222" s="90">
        <f t="shared" ca="1" si="137"/>
        <v>0</v>
      </c>
      <c r="BH222" s="90" t="str">
        <f t="shared" ca="1" si="156"/>
        <v/>
      </c>
      <c r="BI222" s="90" t="e">
        <f t="shared" ca="1" si="143"/>
        <v>#NUM!</v>
      </c>
      <c r="BJ222" s="90" t="str">
        <f t="shared" ca="1" si="135"/>
        <v/>
      </c>
      <c r="BK222" s="127">
        <f t="shared" ca="1" si="144"/>
        <v>0</v>
      </c>
      <c r="BL222" s="128" t="e">
        <f t="shared" ca="1" si="145"/>
        <v>#NUM!</v>
      </c>
      <c r="BM222" s="128" t="e">
        <f t="shared" ca="1" si="146"/>
        <v>#NUM!</v>
      </c>
      <c r="BN222" s="128" t="str">
        <f t="shared" ca="1" si="147"/>
        <v/>
      </c>
      <c r="BO222" s="128" t="str">
        <f t="shared" ca="1" si="157"/>
        <v/>
      </c>
      <c r="BP222" s="90">
        <f t="shared" ca="1" si="148"/>
        <v>0</v>
      </c>
      <c r="BQ222" s="90">
        <f t="shared" ca="1" si="140"/>
        <v>0</v>
      </c>
      <c r="BR222" s="90">
        <f t="shared" ca="1" si="138"/>
        <v>0</v>
      </c>
      <c r="BS222" s="90" t="str">
        <f t="shared" ca="1" si="155"/>
        <v/>
      </c>
      <c r="BT222" s="90" t="e">
        <f t="shared" ca="1" si="149"/>
        <v>#NUM!</v>
      </c>
      <c r="BU222" s="90" t="e">
        <f t="shared" ca="1" si="136"/>
        <v>#NUM!</v>
      </c>
      <c r="BV222" s="127">
        <f t="shared" ca="1" si="150"/>
        <v>0</v>
      </c>
      <c r="BW222" s="128" t="e">
        <f t="shared" ca="1" si="151"/>
        <v>#NUM!</v>
      </c>
      <c r="BX222" s="128" t="e">
        <f t="shared" ca="1" si="152"/>
        <v>#NUM!</v>
      </c>
      <c r="BY222" s="128" t="str">
        <f t="shared" ca="1" si="153"/>
        <v/>
      </c>
      <c r="BZ222" s="128" t="str">
        <f t="shared" ca="1" si="158"/>
        <v/>
      </c>
      <c r="CA222" s="90">
        <f t="shared" ca="1" si="154"/>
        <v>0</v>
      </c>
      <c r="CB222" s="90"/>
      <c r="CC222" s="90"/>
      <c r="CD222" s="129"/>
    </row>
    <row r="223" spans="55:82">
      <c r="BC223" s="124">
        <v>250</v>
      </c>
      <c r="BD223" s="125">
        <f t="shared" ca="1" si="141"/>
        <v>1</v>
      </c>
      <c r="BE223" s="126">
        <f t="shared" ca="1" si="142"/>
        <v>1</v>
      </c>
      <c r="BF223" s="90">
        <f t="shared" ca="1" si="139"/>
        <v>0</v>
      </c>
      <c r="BG223" s="90">
        <f t="shared" ca="1" si="137"/>
        <v>0</v>
      </c>
      <c r="BH223" s="90" t="str">
        <f t="shared" ca="1" si="156"/>
        <v/>
      </c>
      <c r="BI223" s="90" t="e">
        <f t="shared" ca="1" si="143"/>
        <v>#NUM!</v>
      </c>
      <c r="BJ223" s="90" t="str">
        <f t="shared" ca="1" si="135"/>
        <v/>
      </c>
      <c r="BK223" s="127">
        <f t="shared" ca="1" si="144"/>
        <v>0</v>
      </c>
      <c r="BL223" s="128" t="e">
        <f t="shared" ca="1" si="145"/>
        <v>#NUM!</v>
      </c>
      <c r="BM223" s="128" t="e">
        <f t="shared" ca="1" si="146"/>
        <v>#NUM!</v>
      </c>
      <c r="BN223" s="128" t="str">
        <f t="shared" ca="1" si="147"/>
        <v/>
      </c>
      <c r="BO223" s="128" t="str">
        <f t="shared" ca="1" si="157"/>
        <v/>
      </c>
      <c r="BP223" s="90">
        <f t="shared" ca="1" si="148"/>
        <v>0</v>
      </c>
      <c r="BQ223" s="90">
        <f t="shared" ca="1" si="140"/>
        <v>0</v>
      </c>
      <c r="BR223" s="90">
        <f t="shared" ca="1" si="138"/>
        <v>0</v>
      </c>
      <c r="BS223" s="90" t="str">
        <f t="shared" ca="1" si="155"/>
        <v/>
      </c>
      <c r="BT223" s="90" t="e">
        <f t="shared" ca="1" si="149"/>
        <v>#NUM!</v>
      </c>
      <c r="BU223" s="90" t="e">
        <f t="shared" ca="1" si="136"/>
        <v>#NUM!</v>
      </c>
      <c r="BV223" s="127">
        <f t="shared" ca="1" si="150"/>
        <v>0</v>
      </c>
      <c r="BW223" s="128" t="e">
        <f t="shared" ca="1" si="151"/>
        <v>#NUM!</v>
      </c>
      <c r="BX223" s="128" t="e">
        <f t="shared" ca="1" si="152"/>
        <v>#NUM!</v>
      </c>
      <c r="BY223" s="128" t="str">
        <f t="shared" ca="1" si="153"/>
        <v/>
      </c>
      <c r="BZ223" s="128" t="str">
        <f t="shared" ca="1" si="158"/>
        <v/>
      </c>
      <c r="CA223" s="90">
        <f t="shared" ca="1" si="154"/>
        <v>0</v>
      </c>
      <c r="CB223" s="90"/>
      <c r="CC223" s="90"/>
      <c r="CD223" s="129"/>
    </row>
  </sheetData>
  <sheetProtection algorithmName="SHA-512" hashValue="kn6pD0u74Z7/3eTyrUrrxsT58PwZCPCAkAXrnMBdxQQjaoRN/d+GqGX86eL2XmprwMcLJkH4YUP2/eExp5Nl1Q==" saltValue="Ix6V9D1TqVp5yH9wYdpeSg==" spinCount="100000" sheet="1" formatCells="0" formatColumns="0" formatRows="0"/>
  <mergeCells count="93">
    <mergeCell ref="A101:B101"/>
    <mergeCell ref="A104:B104"/>
    <mergeCell ref="AA92:AB92"/>
    <mergeCell ref="AA93:AB93"/>
    <mergeCell ref="AA94:AB94"/>
    <mergeCell ref="AA95:AB95"/>
    <mergeCell ref="AA96:AB96"/>
    <mergeCell ref="A99:B99"/>
    <mergeCell ref="AA91:AB91"/>
    <mergeCell ref="AA80:AB80"/>
    <mergeCell ref="AA81:AB81"/>
    <mergeCell ref="AA82:AB82"/>
    <mergeCell ref="AA83:AB83"/>
    <mergeCell ref="AA84:AB84"/>
    <mergeCell ref="AA85:AB85"/>
    <mergeCell ref="AA86:AB86"/>
    <mergeCell ref="AA87:AB87"/>
    <mergeCell ref="AA88:AB88"/>
    <mergeCell ref="AA89:AB89"/>
    <mergeCell ref="AA90:AB90"/>
    <mergeCell ref="AA79:AB79"/>
    <mergeCell ref="AA68:AB68"/>
    <mergeCell ref="AA69:AB69"/>
    <mergeCell ref="AA70:AB70"/>
    <mergeCell ref="AA71:AB71"/>
    <mergeCell ref="AA72:AB72"/>
    <mergeCell ref="AA73:AB73"/>
    <mergeCell ref="AA74:AB74"/>
    <mergeCell ref="AA75:AB75"/>
    <mergeCell ref="AA76:AB76"/>
    <mergeCell ref="AA77:AB77"/>
    <mergeCell ref="AA78:AB78"/>
    <mergeCell ref="AA67:AB67"/>
    <mergeCell ref="U60:V60"/>
    <mergeCell ref="W60:Y60"/>
    <mergeCell ref="Z60:Z61"/>
    <mergeCell ref="AA60:AB61"/>
    <mergeCell ref="AA62:AB62"/>
    <mergeCell ref="AA63:AB63"/>
    <mergeCell ref="AA64:AB64"/>
    <mergeCell ref="AA65:AB65"/>
    <mergeCell ref="AA66:AB66"/>
    <mergeCell ref="AD60:AF60"/>
    <mergeCell ref="AG60:AI60"/>
    <mergeCell ref="AD59:AI59"/>
    <mergeCell ref="A60:A61"/>
    <mergeCell ref="B60:B61"/>
    <mergeCell ref="C60:D60"/>
    <mergeCell ref="E60:F60"/>
    <mergeCell ref="G60:G61"/>
    <mergeCell ref="H60:H61"/>
    <mergeCell ref="I60:I61"/>
    <mergeCell ref="J60:Q60"/>
    <mergeCell ref="R60:T60"/>
    <mergeCell ref="A52:D52"/>
    <mergeCell ref="E52:AB52"/>
    <mergeCell ref="B53:D53"/>
    <mergeCell ref="E53:AB55"/>
    <mergeCell ref="B54:D54"/>
    <mergeCell ref="B55:D55"/>
    <mergeCell ref="E43:Y43"/>
    <mergeCell ref="E44:Y44"/>
    <mergeCell ref="C45:C48"/>
    <mergeCell ref="D45:D48"/>
    <mergeCell ref="E45:Y45"/>
    <mergeCell ref="E46:Y46"/>
    <mergeCell ref="E47:Y47"/>
    <mergeCell ref="E48:Y48"/>
    <mergeCell ref="B42:D42"/>
    <mergeCell ref="E42:Y42"/>
    <mergeCell ref="A33:C33"/>
    <mergeCell ref="A34:C34"/>
    <mergeCell ref="A35:D35"/>
    <mergeCell ref="A36:Y36"/>
    <mergeCell ref="A37:C37"/>
    <mergeCell ref="I37:Y37"/>
    <mergeCell ref="A38:C38"/>
    <mergeCell ref="I38:Y38"/>
    <mergeCell ref="A40:Y40"/>
    <mergeCell ref="A41:D41"/>
    <mergeCell ref="E41:Y41"/>
    <mergeCell ref="AK10:AU10"/>
    <mergeCell ref="A32:C32"/>
    <mergeCell ref="A1:Y4"/>
    <mergeCell ref="A5:Y6"/>
    <mergeCell ref="A9:Y9"/>
    <mergeCell ref="Z9:AB9"/>
    <mergeCell ref="A10:AA10"/>
    <mergeCell ref="A25:Y25"/>
    <mergeCell ref="A28:D28"/>
    <mergeCell ref="A29:C29"/>
    <mergeCell ref="A30:C30"/>
    <mergeCell ref="A31:C31"/>
  </mergeCells>
  <conditionalFormatting sqref="A10 AB10">
    <cfRule type="cellIs" dxfId="60" priority="70" operator="equal">
      <formula>"NO existe una hoja para el perfil y firma escogidos"</formula>
    </cfRule>
  </conditionalFormatting>
  <conditionalFormatting sqref="A26 R26">
    <cfRule type="cellIs" dxfId="59" priority="61" operator="equal">
      <formula>"NO existe una hoja para el perfil y firma escogidos"</formula>
    </cfRule>
  </conditionalFormatting>
  <conditionalFormatting sqref="B55">
    <cfRule type="cellIs" dxfId="58" priority="47" operator="equal">
      <formula>"CUMPLE"</formula>
    </cfRule>
    <cfRule type="cellIs" dxfId="57" priority="48" operator="equal">
      <formula>"NO CUMPLE"</formula>
    </cfRule>
    <cfRule type="cellIs" dxfId="56" priority="49" operator="equal">
      <formula>"SI"</formula>
    </cfRule>
    <cfRule type="cellIs" dxfId="55" priority="50" operator="equal">
      <formula>"NO"</formula>
    </cfRule>
  </conditionalFormatting>
  <conditionalFormatting sqref="B100">
    <cfRule type="cellIs" dxfId="54" priority="43" operator="equal">
      <formula>"CUMPLE"</formula>
    </cfRule>
    <cfRule type="cellIs" dxfId="53" priority="44" operator="equal">
      <formula>"NO CUMPLE"</formula>
    </cfRule>
    <cfRule type="cellIs" dxfId="52" priority="45" operator="equal">
      <formula>"SI"</formula>
    </cfRule>
    <cfRule type="cellIs" dxfId="51" priority="46" operator="equal">
      <formula>"NO"</formula>
    </cfRule>
  </conditionalFormatting>
  <conditionalFormatting sqref="B102">
    <cfRule type="cellIs" dxfId="50" priority="39" operator="equal">
      <formula>"CUMPLE"</formula>
    </cfRule>
    <cfRule type="cellIs" dxfId="49" priority="40" operator="equal">
      <formula>"NO CUMPLE"</formula>
    </cfRule>
    <cfRule type="cellIs" dxfId="48" priority="41" operator="equal">
      <formula>"SI"</formula>
    </cfRule>
    <cfRule type="cellIs" dxfId="47" priority="42" operator="equal">
      <formula>"NO"</formula>
    </cfRule>
  </conditionalFormatting>
  <conditionalFormatting sqref="B103 B106">
    <cfRule type="cellIs" dxfId="46" priority="51" operator="equal">
      <formula>12.5</formula>
    </cfRule>
    <cfRule type="cellIs" dxfId="45" priority="52" operator="equal">
      <formula>0</formula>
    </cfRule>
  </conditionalFormatting>
  <conditionalFormatting sqref="B105">
    <cfRule type="cellIs" dxfId="44" priority="1" operator="equal">
      <formula>"CUMPLE"</formula>
    </cfRule>
    <cfRule type="cellIs" dxfId="43" priority="2" operator="equal">
      <formula>"NO CUMPLE"</formula>
    </cfRule>
    <cfRule type="cellIs" dxfId="42" priority="3" operator="equal">
      <formula>"SI"</formula>
    </cfRule>
    <cfRule type="cellIs" dxfId="41" priority="4" operator="equal">
      <formula>"NO"</formula>
    </cfRule>
  </conditionalFormatting>
  <conditionalFormatting sqref="C62:D96">
    <cfRule type="expression" dxfId="40" priority="66">
      <formula>C62&lt;&gt;E62</formula>
    </cfRule>
  </conditionalFormatting>
  <conditionalFormatting sqref="D34">
    <cfRule type="cellIs" dxfId="39" priority="33" operator="equal">
      <formula>"HABILITADO"</formula>
    </cfRule>
    <cfRule type="cellIs" dxfId="38" priority="34" operator="equal">
      <formula>"NO HABILITADO"</formula>
    </cfRule>
  </conditionalFormatting>
  <conditionalFormatting sqref="D38">
    <cfRule type="cellIs" dxfId="37" priority="57" operator="equal">
      <formula>"CUMPLE"</formula>
    </cfRule>
    <cfRule type="cellIs" dxfId="36" priority="58" operator="equal">
      <formula>"NO CUMPLE"</formula>
    </cfRule>
    <cfRule type="cellIs" dxfId="35" priority="59" operator="equal">
      <formula>"SI"</formula>
    </cfRule>
    <cfRule type="cellIs" dxfId="34" priority="60" operator="equal">
      <formula>"NO"</formula>
    </cfRule>
  </conditionalFormatting>
  <conditionalFormatting sqref="D43:D45">
    <cfRule type="cellIs" dxfId="33" priority="53" operator="equal">
      <formula>"CUMPLE"</formula>
    </cfRule>
    <cfRule type="cellIs" dxfId="32" priority="54" operator="equal">
      <formula>"NO CUMPLE"</formula>
    </cfRule>
    <cfRule type="cellIs" dxfId="31" priority="55" operator="equal">
      <formula>"SI"</formula>
    </cfRule>
    <cfRule type="cellIs" dxfId="30" priority="56" operator="equal">
      <formula>"NO"</formula>
    </cfRule>
  </conditionalFormatting>
  <conditionalFormatting sqref="E62:F96">
    <cfRule type="expression" dxfId="29" priority="65">
      <formula>E62&lt;&gt;C62</formula>
    </cfRule>
  </conditionalFormatting>
  <conditionalFormatting sqref="H62:H96">
    <cfRule type="cellIs" dxfId="28" priority="62" operator="equal">
      <formula>"INI = FIN"</formula>
    </cfRule>
    <cfRule type="cellIs" dxfId="27" priority="63" operator="equal">
      <formula>"Fecha Fin &lt; Fecha TP o G"</formula>
    </cfRule>
    <cfRule type="cellIs" dxfId="26" priority="64" operator="equal">
      <formula>"Invertidas"</formula>
    </cfRule>
    <cfRule type="cellIs" dxfId="25" priority="67" operator="equal">
      <formula>"Falta(n) Fecha(s)"</formula>
    </cfRule>
    <cfRule type="cellIs" dxfId="24" priority="68" operator="notEqual">
      <formula>"Ok"</formula>
    </cfRule>
    <cfRule type="cellIs" dxfId="23" priority="69" operator="equal">
      <formula>"Ok"</formula>
    </cfRule>
  </conditionalFormatting>
  <conditionalFormatting sqref="I62:R96">
    <cfRule type="cellIs" dxfId="22" priority="9" operator="equal">
      <formula>"CUMPLE"</formula>
    </cfRule>
    <cfRule type="cellIs" dxfId="21" priority="10" operator="equal">
      <formula>"NO CUMPLE"</formula>
    </cfRule>
    <cfRule type="cellIs" dxfId="20" priority="11" operator="equal">
      <formula>"SI"</formula>
    </cfRule>
    <cfRule type="cellIs" dxfId="19" priority="12" operator="equal">
      <formula>"NO"</formula>
    </cfRule>
  </conditionalFormatting>
  <conditionalFormatting sqref="T62:T96">
    <cfRule type="cellIs" dxfId="18" priority="29" operator="equal">
      <formula>"CUMPLE"</formula>
    </cfRule>
    <cfRule type="cellIs" dxfId="17" priority="30" operator="equal">
      <formula>"NO CUMPLE"</formula>
    </cfRule>
    <cfRule type="cellIs" dxfId="16" priority="31" operator="equal">
      <formula>"SI"</formula>
    </cfRule>
    <cfRule type="cellIs" dxfId="15" priority="32" operator="equal">
      <formula>"NO"</formula>
    </cfRule>
  </conditionalFormatting>
  <conditionalFormatting sqref="V62:Z96">
    <cfRule type="cellIs" dxfId="14" priority="5" operator="equal">
      <formula>"CUMPLE"</formula>
    </cfRule>
    <cfRule type="cellIs" dxfId="13" priority="6" operator="equal">
      <formula>"NO CUMPLE"</formula>
    </cfRule>
    <cfRule type="cellIs" dxfId="12" priority="7" operator="equal">
      <formula>"SI"</formula>
    </cfRule>
    <cfRule type="cellIs" dxfId="11" priority="8" operator="equal">
      <formula>"NO"</formula>
    </cfRule>
  </conditionalFormatting>
  <dataValidations count="9">
    <dataValidation type="list" allowBlank="1" showInputMessage="1" showErrorMessage="1" sqref="D34" xr:uid="{18484967-5A12-48B8-B074-186672702FDA}">
      <formula1>"HABILITADO,NO HABILITADO"</formula1>
    </dataValidation>
    <dataValidation type="list" allowBlank="1" showInputMessage="1" showErrorMessage="1" sqref="D38 D43:D44 V62:V96 I62:I96 T62:T96 B105" xr:uid="{5F83BA22-AB1C-4D3A-9CA3-6E05C6AAF560}">
      <formula1>"CUMPLE,NO CUMPLE,PENDIENTE,NO APLICA"</formula1>
    </dataValidation>
    <dataValidation type="list" allowBlank="1" showInputMessage="1" showErrorMessage="1" sqref="D30" xr:uid="{DDD3F77B-78E4-4B5A-9A07-34A8858F2157}">
      <formula1>"Director/a del proyecto,Especialista en  modelación de  transporte,Especialista en  Movilidad y  Transporte,Especialista en  finanzas  y presupuesto,Especialista en  logística "</formula1>
    </dataValidation>
    <dataValidation type="list" allowBlank="1" showInputMessage="1" showErrorMessage="1" sqref="B45 B47:B48 R62:R96 W62:X96 J62:P96" xr:uid="{B7144135-A17E-48AD-8BA9-5383DF8CAC93}">
      <formula1>"SI,NO,NO APLICA"</formula1>
    </dataValidation>
    <dataValidation operator="greaterThanOrEqual" showInputMessage="1" showErrorMessage="1" sqref="D45:D48" xr:uid="{FC63F768-BE53-4EA2-94D1-D8E4DFD69ECF}"/>
    <dataValidation type="date" operator="greaterThanOrEqual" allowBlank="1" showInputMessage="1" showErrorMessage="1" sqref="D33" xr:uid="{238F0620-58DD-4560-A4E2-10383E703EA6}">
      <formula1>18264</formula1>
    </dataValidation>
    <dataValidation type="list" allowBlank="1" showInputMessage="1" showErrorMessage="1" errorTitle="Error" error="En este campo se debe marcar 'X' o dejar en blanco" prompt="Marque X si la experiencia aplica para específica" sqref="G62:G96" xr:uid="{D771CC61-FEA2-4C69-A4B4-D69C2509DA96}">
      <formula1>"X,x"</formula1>
    </dataValidation>
    <dataValidation type="date" allowBlank="1" showInputMessage="1" showErrorMessage="1" errorTitle="Error" error="Digite una fecha válida con formato dd/mm/aaaa" promptTitle="Fecha dd/mm/aaaa" sqref="C62:D96" xr:uid="{E822A43E-160E-4FC6-8A0D-230206817F7E}">
      <formula1>18264</formula1>
      <formula2>55153</formula2>
    </dataValidation>
    <dataValidation allowBlank="1" showInputMessage="1" showErrorMessage="1" errorTitle="Error" error="Digite una fecha válida con formato dd/mm/aaaa" promptTitle="Fecha dd/mm/aaaa" sqref="E62:F96" xr:uid="{1630C478-8F27-4F01-BBF3-2AD0D44358A4}"/>
  </dataValidations>
  <pageMargins left="0.7" right="0.7" top="0.75" bottom="0.75" header="0.3" footer="0.3"/>
  <ignoredErrors>
    <ignoredError sqref="Q62:Q72 Q73:Q96 Y62:Y96" unlockedFormula="1"/>
  </ignoredErrors>
  <drawing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3C519-CD99-44F8-B560-849C3BC4382A}">
  <sheetPr codeName="Hoja4"/>
  <dimension ref="A1:AG51"/>
  <sheetViews>
    <sheetView showGridLines="0" zoomScale="61" zoomScaleNormal="61" workbookViewId="0">
      <selection activeCell="J50" sqref="J50:K50"/>
    </sheetView>
  </sheetViews>
  <sheetFormatPr defaultColWidth="8.85546875" defaultRowHeight="12"/>
  <cols>
    <col min="1" max="1" width="5" style="159" customWidth="1"/>
    <col min="2" max="2" width="23.140625" style="159" customWidth="1"/>
    <col min="3" max="3" width="44.42578125" style="159" customWidth="1"/>
    <col min="4" max="5" width="16.7109375" style="159" customWidth="1"/>
    <col min="6" max="6" width="44.42578125" style="159" customWidth="1"/>
    <col min="7" max="9" width="16.7109375" style="159" customWidth="1"/>
    <col min="10" max="32" width="19.28515625" style="159" customWidth="1"/>
    <col min="33" max="33" width="65" style="159" customWidth="1"/>
    <col min="34" max="16384" width="8.85546875" style="159"/>
  </cols>
  <sheetData>
    <row r="1" spans="1:33" s="156" customFormat="1" ht="13.35" customHeight="1">
      <c r="A1" s="359" t="s">
        <v>0</v>
      </c>
      <c r="B1" s="359"/>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row>
    <row r="2" spans="1:33" s="156" customFormat="1" ht="25.5" customHeight="1">
      <c r="A2" s="359"/>
      <c r="B2" s="359"/>
      <c r="C2" s="359"/>
      <c r="D2" s="359"/>
      <c r="E2" s="359"/>
      <c r="F2" s="359"/>
      <c r="G2" s="359"/>
      <c r="H2" s="359"/>
      <c r="I2" s="359"/>
      <c r="J2" s="359"/>
      <c r="K2" s="359"/>
      <c r="L2" s="359"/>
      <c r="M2" s="359"/>
      <c r="N2" s="359"/>
      <c r="O2" s="359"/>
      <c r="P2" s="359"/>
      <c r="Q2" s="359"/>
      <c r="R2" s="359"/>
      <c r="S2" s="359"/>
      <c r="T2" s="359"/>
      <c r="U2" s="359"/>
      <c r="V2" s="359"/>
      <c r="W2" s="359"/>
      <c r="X2" s="359"/>
      <c r="Y2" s="359"/>
      <c r="Z2" s="359"/>
      <c r="AA2" s="359"/>
      <c r="AB2" s="359"/>
      <c r="AC2" s="359"/>
      <c r="AD2" s="359"/>
      <c r="AE2" s="359"/>
      <c r="AF2" s="359"/>
      <c r="AG2" s="359"/>
    </row>
    <row r="3" spans="1:33" s="156" customFormat="1">
      <c r="A3" s="359"/>
      <c r="B3" s="359"/>
      <c r="C3" s="359"/>
      <c r="D3" s="359"/>
      <c r="E3" s="359"/>
      <c r="F3" s="359"/>
      <c r="G3" s="359"/>
      <c r="H3" s="359"/>
      <c r="I3" s="359"/>
      <c r="J3" s="359"/>
      <c r="K3" s="359"/>
      <c r="L3" s="359"/>
      <c r="M3" s="359"/>
      <c r="N3" s="359"/>
      <c r="O3" s="359"/>
      <c r="P3" s="359"/>
      <c r="Q3" s="359"/>
      <c r="R3" s="359"/>
      <c r="S3" s="359"/>
      <c r="T3" s="359"/>
      <c r="U3" s="359"/>
      <c r="V3" s="359"/>
      <c r="W3" s="359"/>
      <c r="X3" s="359"/>
      <c r="Y3" s="359"/>
      <c r="Z3" s="359"/>
      <c r="AA3" s="359"/>
      <c r="AB3" s="359"/>
      <c r="AC3" s="359"/>
      <c r="AD3" s="359"/>
      <c r="AE3" s="359"/>
      <c r="AF3" s="359"/>
      <c r="AG3" s="359"/>
    </row>
    <row r="4" spans="1:33" s="157" customFormat="1">
      <c r="A4" s="359"/>
      <c r="B4" s="359"/>
      <c r="C4" s="359"/>
      <c r="D4" s="359"/>
      <c r="E4" s="359"/>
      <c r="F4" s="359"/>
      <c r="G4" s="359"/>
      <c r="H4" s="359"/>
      <c r="I4" s="359"/>
      <c r="J4" s="359"/>
      <c r="K4" s="359"/>
      <c r="L4" s="359"/>
      <c r="M4" s="359"/>
      <c r="N4" s="359"/>
      <c r="O4" s="359"/>
      <c r="P4" s="359"/>
      <c r="Q4" s="359"/>
      <c r="R4" s="359"/>
      <c r="S4" s="359"/>
      <c r="T4" s="359"/>
      <c r="U4" s="359"/>
      <c r="V4" s="359"/>
      <c r="W4" s="359"/>
      <c r="X4" s="359"/>
      <c r="Y4" s="359"/>
      <c r="Z4" s="359"/>
      <c r="AA4" s="359"/>
      <c r="AB4" s="359"/>
      <c r="AC4" s="359"/>
      <c r="AD4" s="359"/>
      <c r="AE4" s="359"/>
      <c r="AF4" s="359"/>
      <c r="AG4" s="359"/>
    </row>
    <row r="5" spans="1:33" s="157" customFormat="1" ht="15.6" customHeight="1">
      <c r="A5" s="158"/>
      <c r="B5" s="359" t="s">
        <v>1</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row>
    <row r="6" spans="1:33" s="157" customFormat="1" ht="15.6" customHeight="1">
      <c r="A6" s="158"/>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row>
    <row r="7" spans="1:33" s="157" customFormat="1" ht="15.6" customHeight="1">
      <c r="A7" s="158"/>
      <c r="B7" s="235"/>
      <c r="C7" s="235"/>
      <c r="D7" s="235"/>
      <c r="E7" s="235"/>
      <c r="F7" s="235"/>
      <c r="G7" s="235"/>
      <c r="H7" s="235"/>
      <c r="I7" s="235"/>
      <c r="J7" s="235"/>
      <c r="K7" s="235"/>
      <c r="L7" s="235"/>
      <c r="M7" s="235"/>
      <c r="N7" s="235"/>
      <c r="O7" s="235"/>
      <c r="P7" s="235"/>
      <c r="Q7" s="235"/>
    </row>
    <row r="8" spans="1:33" s="157" customFormat="1" ht="15.6" customHeight="1" thickBot="1">
      <c r="A8" s="158"/>
      <c r="B8" s="235"/>
      <c r="C8" s="235"/>
      <c r="D8" s="235"/>
      <c r="E8" s="235"/>
      <c r="F8" s="235"/>
      <c r="G8" s="235"/>
      <c r="H8" s="235"/>
      <c r="I8" s="235"/>
      <c r="J8" s="235"/>
      <c r="K8" s="235"/>
      <c r="L8" s="235"/>
      <c r="M8" s="235"/>
      <c r="N8" s="235"/>
      <c r="O8" s="235"/>
      <c r="P8" s="235"/>
      <c r="Q8" s="235"/>
    </row>
    <row r="9" spans="1:33" ht="34.35" customHeight="1" thickTop="1">
      <c r="A9" s="360" t="s">
        <v>96</v>
      </c>
      <c r="B9" s="361"/>
      <c r="C9" s="361"/>
      <c r="D9" s="361"/>
      <c r="E9" s="361"/>
      <c r="F9" s="361"/>
      <c r="G9" s="361"/>
      <c r="H9" s="361"/>
      <c r="I9" s="362"/>
    </row>
    <row r="10" spans="1:33" ht="36" customHeight="1">
      <c r="A10" s="529" t="s">
        <v>8</v>
      </c>
      <c r="B10" s="530"/>
      <c r="C10" s="263"/>
      <c r="D10" s="530" t="s">
        <v>98</v>
      </c>
      <c r="E10" s="530"/>
      <c r="F10" s="263"/>
      <c r="G10" s="262" t="s">
        <v>100</v>
      </c>
      <c r="H10" s="531"/>
      <c r="I10" s="532"/>
    </row>
    <row r="11" spans="1:33" ht="36" customHeight="1" thickBot="1">
      <c r="A11" s="524" t="s">
        <v>101</v>
      </c>
      <c r="B11" s="525"/>
      <c r="C11" s="160"/>
      <c r="D11" s="525" t="s">
        <v>103</v>
      </c>
      <c r="E11" s="525"/>
      <c r="F11" s="160"/>
      <c r="G11" s="261" t="s">
        <v>104</v>
      </c>
      <c r="H11" s="526"/>
      <c r="I11" s="527"/>
    </row>
    <row r="12" spans="1:33" ht="22.35" hidden="1" customHeight="1" thickBot="1">
      <c r="A12" s="350" t="s">
        <v>105</v>
      </c>
      <c r="B12" s="351"/>
      <c r="C12" s="351"/>
      <c r="D12" s="351"/>
      <c r="E12" s="351"/>
      <c r="F12" s="351"/>
      <c r="G12" s="351"/>
      <c r="H12" s="351"/>
      <c r="I12" s="351"/>
      <c r="J12" s="352"/>
      <c r="K12" s="352"/>
      <c r="L12" s="352"/>
      <c r="M12" s="352"/>
      <c r="N12" s="352"/>
      <c r="O12" s="528"/>
    </row>
    <row r="13" spans="1:33" ht="165.6" hidden="1" customHeight="1" thickTop="1">
      <c r="A13" s="161" t="s">
        <v>106</v>
      </c>
      <c r="B13" s="162" t="s">
        <v>107</v>
      </c>
      <c r="C13" s="162" t="s">
        <v>108</v>
      </c>
      <c r="D13" s="163" t="s">
        <v>109</v>
      </c>
      <c r="E13" s="163" t="s">
        <v>110</v>
      </c>
      <c r="F13" s="163" t="s">
        <v>111</v>
      </c>
      <c r="G13" s="163" t="s">
        <v>112</v>
      </c>
      <c r="H13" s="163" t="s">
        <v>113</v>
      </c>
      <c r="I13" s="163" t="s">
        <v>114</v>
      </c>
      <c r="J13" s="163" t="s">
        <v>115</v>
      </c>
      <c r="K13" s="163" t="s">
        <v>116</v>
      </c>
      <c r="L13" s="164" t="s">
        <v>117</v>
      </c>
      <c r="M13" s="163" t="s">
        <v>118</v>
      </c>
      <c r="N13" s="163" t="s">
        <v>119</v>
      </c>
      <c r="O13" s="165" t="s">
        <v>274</v>
      </c>
    </row>
    <row r="14" spans="1:33" ht="22.35" hidden="1" customHeight="1" thickTop="1">
      <c r="A14" s="166">
        <v>1</v>
      </c>
      <c r="B14" s="167"/>
      <c r="C14" s="167"/>
      <c r="D14" s="167"/>
      <c r="E14" s="167"/>
      <c r="F14" s="168" t="str">
        <f>IF(E14="","Valor por definir",_xlfn.XLOOKUP(E14,'[2]TABLA DE SMMLV'!$A$1:$A$32,'[2]TABLA DE SMMLV'!$B$1:$B$32,"ERROR"))</f>
        <v>Valor por definir</v>
      </c>
      <c r="G14" s="167"/>
      <c r="H14" s="167"/>
      <c r="I14" s="167" t="str">
        <f t="shared" ref="I14:I20" si="0">IF(F14="","Valor por definir",IFERROR(G14/F14,"Revisar datos"))</f>
        <v>Revisar datos</v>
      </c>
      <c r="J14" s="167"/>
      <c r="K14" s="167"/>
      <c r="L14" s="169">
        <f>H14*J14*K14</f>
        <v>0</v>
      </c>
      <c r="M14" s="170">
        <f t="shared" ref="M14:M21" si="1">L14/$F$21</f>
        <v>0</v>
      </c>
      <c r="N14" s="167"/>
      <c r="O14" s="171"/>
    </row>
    <row r="15" spans="1:33" ht="22.35" hidden="1" customHeight="1" thickTop="1">
      <c r="A15" s="172">
        <v>2</v>
      </c>
      <c r="B15" s="167"/>
      <c r="C15" s="167"/>
      <c r="D15" s="167"/>
      <c r="E15" s="167"/>
      <c r="F15" s="168" t="str">
        <f>IF(E15="","Valor por definir",_xlfn.XLOOKUP(E15,'[2]TABLA DE SMMLV'!$A$1:$A$32,'[2]TABLA DE SMMLV'!$B$1:$B$32,"ERROR"))</f>
        <v>Valor por definir</v>
      </c>
      <c r="G15" s="167"/>
      <c r="H15" s="167"/>
      <c r="I15" s="167" t="str">
        <f t="shared" si="0"/>
        <v>Revisar datos</v>
      </c>
      <c r="J15" s="167"/>
      <c r="K15" s="167"/>
      <c r="L15" s="169">
        <f t="shared" ref="L15:L20" si="2">H15*J15*K15</f>
        <v>0</v>
      </c>
      <c r="M15" s="170">
        <f t="shared" si="1"/>
        <v>0</v>
      </c>
      <c r="N15" s="167"/>
      <c r="O15" s="171"/>
    </row>
    <row r="16" spans="1:33" ht="22.35" hidden="1" customHeight="1" thickTop="1">
      <c r="A16" s="166">
        <v>3</v>
      </c>
      <c r="B16" s="167"/>
      <c r="C16" s="167"/>
      <c r="D16" s="167"/>
      <c r="E16" s="167"/>
      <c r="F16" s="168" t="str">
        <f>IF(E16="","Valor por definir",_xlfn.XLOOKUP(E16,'[2]TABLA DE SMMLV'!$A$1:$A$32,'[2]TABLA DE SMMLV'!$B$1:$B$32,"ERROR"))</f>
        <v>Valor por definir</v>
      </c>
      <c r="G16" s="167"/>
      <c r="H16" s="167"/>
      <c r="I16" s="167" t="str">
        <f t="shared" si="0"/>
        <v>Revisar datos</v>
      </c>
      <c r="J16" s="167"/>
      <c r="K16" s="167"/>
      <c r="L16" s="169">
        <f t="shared" si="2"/>
        <v>0</v>
      </c>
      <c r="M16" s="170">
        <f t="shared" si="1"/>
        <v>0</v>
      </c>
      <c r="N16" s="167"/>
      <c r="O16" s="171"/>
    </row>
    <row r="17" spans="1:33" ht="22.35" hidden="1" customHeight="1" thickTop="1">
      <c r="A17" s="172">
        <v>4</v>
      </c>
      <c r="B17" s="167"/>
      <c r="C17" s="167"/>
      <c r="D17" s="167"/>
      <c r="E17" s="167"/>
      <c r="F17" s="168" t="str">
        <f>IF(E17="","Valor por definir",_xlfn.XLOOKUP(E17,'[2]TABLA DE SMMLV'!$A$1:$A$32,'[2]TABLA DE SMMLV'!$B$1:$B$32,"ERROR"))</f>
        <v>Valor por definir</v>
      </c>
      <c r="G17" s="167"/>
      <c r="H17" s="167"/>
      <c r="I17" s="167" t="str">
        <f t="shared" si="0"/>
        <v>Revisar datos</v>
      </c>
      <c r="J17" s="167"/>
      <c r="K17" s="167"/>
      <c r="L17" s="169">
        <f t="shared" si="2"/>
        <v>0</v>
      </c>
      <c r="M17" s="170">
        <f t="shared" si="1"/>
        <v>0</v>
      </c>
      <c r="N17" s="167"/>
      <c r="O17" s="171"/>
    </row>
    <row r="18" spans="1:33" ht="22.35" hidden="1" customHeight="1" thickTop="1">
      <c r="A18" s="166">
        <v>5</v>
      </c>
      <c r="B18" s="167"/>
      <c r="C18" s="167"/>
      <c r="D18" s="167"/>
      <c r="E18" s="167"/>
      <c r="F18" s="168" t="str">
        <f>IF(E18="","Valor por definir",_xlfn.XLOOKUP(E18,'[2]TABLA DE SMMLV'!$A$1:$A$32,'[2]TABLA DE SMMLV'!$B$1:$B$32,"ERROR"))</f>
        <v>Valor por definir</v>
      </c>
      <c r="G18" s="167"/>
      <c r="H18" s="167"/>
      <c r="I18" s="167" t="str">
        <f t="shared" si="0"/>
        <v>Revisar datos</v>
      </c>
      <c r="J18" s="167"/>
      <c r="K18" s="167"/>
      <c r="L18" s="169">
        <f t="shared" si="2"/>
        <v>0</v>
      </c>
      <c r="M18" s="170">
        <f t="shared" si="1"/>
        <v>0</v>
      </c>
      <c r="N18" s="167"/>
      <c r="O18" s="171"/>
    </row>
    <row r="19" spans="1:33" ht="22.35" hidden="1" customHeight="1" thickTop="1">
      <c r="A19" s="172">
        <v>6</v>
      </c>
      <c r="B19" s="167"/>
      <c r="C19" s="167"/>
      <c r="D19" s="167"/>
      <c r="E19" s="167"/>
      <c r="F19" s="168" t="str">
        <f>IF(E19="","Valor por definir",_xlfn.XLOOKUP(E19,'[2]TABLA DE SMMLV'!$A$1:$A$32,'[2]TABLA DE SMMLV'!$B$1:$B$32,"ERROR"))</f>
        <v>Valor por definir</v>
      </c>
      <c r="G19" s="167"/>
      <c r="H19" s="167"/>
      <c r="I19" s="167" t="str">
        <f t="shared" si="0"/>
        <v>Revisar datos</v>
      </c>
      <c r="J19" s="167"/>
      <c r="K19" s="167"/>
      <c r="L19" s="169">
        <f t="shared" si="2"/>
        <v>0</v>
      </c>
      <c r="M19" s="170">
        <f t="shared" si="1"/>
        <v>0</v>
      </c>
      <c r="N19" s="167"/>
      <c r="O19" s="171"/>
    </row>
    <row r="20" spans="1:33" ht="22.35" hidden="1" customHeight="1" thickTop="1">
      <c r="A20" s="166">
        <v>7</v>
      </c>
      <c r="B20" s="167"/>
      <c r="C20" s="167"/>
      <c r="D20" s="167"/>
      <c r="E20" s="167"/>
      <c r="F20" s="168" t="str">
        <f>IF(E20="","Valor por definir",_xlfn.XLOOKUP(E20,'[2]TABLA DE SMMLV'!$A$1:$A$32,'[2]TABLA DE SMMLV'!$B$1:$B$32,"ERROR"))</f>
        <v>Valor por definir</v>
      </c>
      <c r="G20" s="167"/>
      <c r="H20" s="167"/>
      <c r="I20" s="167" t="str">
        <f t="shared" si="0"/>
        <v>Revisar datos</v>
      </c>
      <c r="J20" s="167"/>
      <c r="K20" s="167"/>
      <c r="L20" s="169">
        <f t="shared" si="2"/>
        <v>0</v>
      </c>
      <c r="M20" s="170">
        <f t="shared" si="1"/>
        <v>0</v>
      </c>
      <c r="N20" s="167"/>
      <c r="O20" s="171"/>
    </row>
    <row r="21" spans="1:33" ht="22.35" hidden="1" customHeight="1" thickTop="1">
      <c r="A21" s="353" t="s">
        <v>121</v>
      </c>
      <c r="B21" s="354"/>
      <c r="C21" s="240" t="s">
        <v>122</v>
      </c>
      <c r="D21" s="173">
        <v>3411038010</v>
      </c>
      <c r="E21" s="173" t="s">
        <v>123</v>
      </c>
      <c r="F21" s="173">
        <f>D21/1750905</f>
        <v>1948.1571016131657</v>
      </c>
      <c r="G21" s="355" t="s">
        <v>124</v>
      </c>
      <c r="H21" s="355"/>
      <c r="I21" s="355"/>
      <c r="J21" s="355"/>
      <c r="K21" s="355"/>
      <c r="L21" s="174">
        <f>SUM(L14:L20)</f>
        <v>0</v>
      </c>
      <c r="M21" s="175">
        <f t="shared" si="1"/>
        <v>0</v>
      </c>
      <c r="N21" s="174"/>
      <c r="O21" s="176"/>
    </row>
    <row r="22" spans="1:33" ht="6" customHeight="1" thickTop="1"/>
    <row r="23" spans="1:33" ht="12.95" thickBot="1"/>
    <row r="24" spans="1:33" ht="36" customHeight="1" thickTop="1">
      <c r="A24" s="356" t="s">
        <v>125</v>
      </c>
      <c r="B24" s="357"/>
      <c r="C24" s="357"/>
      <c r="D24" s="357"/>
      <c r="E24" s="357"/>
      <c r="F24" s="357"/>
      <c r="G24" s="357"/>
      <c r="H24" s="357"/>
      <c r="I24" s="358"/>
      <c r="J24" s="177"/>
      <c r="K24" s="177"/>
      <c r="L24" s="177"/>
      <c r="M24" s="177"/>
      <c r="N24" s="177"/>
      <c r="O24" s="177"/>
    </row>
    <row r="25" spans="1:33" ht="36" customHeight="1">
      <c r="A25" s="369" t="s">
        <v>126</v>
      </c>
      <c r="B25" s="370"/>
      <c r="C25" s="370"/>
      <c r="D25" s="238" t="s">
        <v>127</v>
      </c>
      <c r="E25" s="377" t="s">
        <v>83</v>
      </c>
      <c r="F25" s="378"/>
      <c r="G25" s="378"/>
      <c r="H25" s="378"/>
      <c r="I25" s="379"/>
      <c r="J25" s="178"/>
      <c r="K25" s="178"/>
      <c r="L25" s="178"/>
      <c r="M25" s="178"/>
      <c r="N25" s="178"/>
      <c r="O25" s="178"/>
    </row>
    <row r="26" spans="1:33" ht="45.6" customHeight="1" thickBot="1">
      <c r="A26" s="342" t="s">
        <v>128</v>
      </c>
      <c r="B26" s="343"/>
      <c r="C26" s="343"/>
      <c r="D26" s="179"/>
      <c r="E26" s="344"/>
      <c r="F26" s="345"/>
      <c r="G26" s="345"/>
      <c r="H26" s="345"/>
      <c r="I26" s="346"/>
      <c r="J26" s="180"/>
      <c r="K26" s="180"/>
      <c r="L26" s="180"/>
      <c r="M26" s="180"/>
      <c r="N26" s="180"/>
      <c r="O26" s="180"/>
    </row>
    <row r="27" spans="1:33" ht="14.1" thickTop="1" thickBot="1"/>
    <row r="28" spans="1:33" ht="36" customHeight="1" thickTop="1">
      <c r="A28" s="338" t="s">
        <v>548</v>
      </c>
      <c r="B28" s="339"/>
      <c r="C28" s="339"/>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39"/>
      <c r="AG28" s="340"/>
    </row>
    <row r="29" spans="1:33" ht="29.1" customHeight="1">
      <c r="A29" s="371" t="s">
        <v>106</v>
      </c>
      <c r="B29" s="374" t="s">
        <v>195</v>
      </c>
      <c r="C29" s="375" t="s">
        <v>196</v>
      </c>
      <c r="D29" s="376" t="s">
        <v>135</v>
      </c>
      <c r="E29" s="383" t="s">
        <v>136</v>
      </c>
      <c r="F29" s="383"/>
      <c r="G29" s="376" t="s">
        <v>108</v>
      </c>
      <c r="H29" s="337" t="s">
        <v>137</v>
      </c>
      <c r="I29" s="337"/>
      <c r="J29" s="376" t="s">
        <v>138</v>
      </c>
      <c r="K29" s="376" t="s">
        <v>139</v>
      </c>
      <c r="L29" s="376" t="s">
        <v>140</v>
      </c>
      <c r="M29" s="376" t="s">
        <v>141</v>
      </c>
      <c r="N29" s="374" t="s">
        <v>197</v>
      </c>
      <c r="O29" s="387" t="s">
        <v>549</v>
      </c>
      <c r="P29" s="387"/>
      <c r="Q29" s="387"/>
      <c r="R29" s="387"/>
      <c r="S29" s="387"/>
      <c r="T29" s="387"/>
      <c r="U29" s="387"/>
      <c r="V29" s="387"/>
      <c r="W29" s="387"/>
      <c r="X29" s="387"/>
      <c r="Y29" s="387"/>
      <c r="Z29" s="387"/>
      <c r="AA29" s="387"/>
      <c r="AB29" s="387"/>
      <c r="AC29" s="387"/>
      <c r="AD29" s="387"/>
      <c r="AE29" s="387"/>
      <c r="AF29" s="387"/>
      <c r="AG29" s="388"/>
    </row>
    <row r="30" spans="1:33" ht="29.1" customHeight="1">
      <c r="A30" s="371"/>
      <c r="B30" s="374"/>
      <c r="C30" s="375"/>
      <c r="D30" s="376"/>
      <c r="E30" s="383" t="s">
        <v>143</v>
      </c>
      <c r="F30" s="383" t="s">
        <v>144</v>
      </c>
      <c r="G30" s="376"/>
      <c r="H30" s="376" t="s">
        <v>145</v>
      </c>
      <c r="I30" s="337" t="s">
        <v>146</v>
      </c>
      <c r="J30" s="376"/>
      <c r="K30" s="376"/>
      <c r="L30" s="376"/>
      <c r="M30" s="376"/>
      <c r="N30" s="374"/>
      <c r="O30" s="381" t="s">
        <v>550</v>
      </c>
      <c r="P30" s="374" t="s">
        <v>116</v>
      </c>
      <c r="Q30" s="376" t="s">
        <v>551</v>
      </c>
      <c r="R30" s="523" t="s">
        <v>118</v>
      </c>
      <c r="S30" s="341" t="s">
        <v>149</v>
      </c>
      <c r="T30" s="389" t="s">
        <v>150</v>
      </c>
      <c r="U30" s="387"/>
      <c r="V30" s="387"/>
      <c r="W30" s="387"/>
      <c r="X30" s="387"/>
      <c r="Y30" s="387"/>
      <c r="Z30" s="387"/>
      <c r="AA30" s="390"/>
      <c r="AB30" s="380" t="s">
        <v>151</v>
      </c>
      <c r="AC30" s="381"/>
      <c r="AD30" s="382"/>
      <c r="AE30" s="341" t="s">
        <v>152</v>
      </c>
      <c r="AF30" s="341" t="s">
        <v>153</v>
      </c>
      <c r="AG30" s="332" t="s">
        <v>83</v>
      </c>
    </row>
    <row r="31" spans="1:33" ht="92.1" customHeight="1">
      <c r="A31" s="371"/>
      <c r="B31" s="374"/>
      <c r="C31" s="375"/>
      <c r="D31" s="376"/>
      <c r="E31" s="383"/>
      <c r="F31" s="383"/>
      <c r="G31" s="376"/>
      <c r="H31" s="376"/>
      <c r="I31" s="337"/>
      <c r="J31" s="376"/>
      <c r="K31" s="376"/>
      <c r="L31" s="376"/>
      <c r="M31" s="376"/>
      <c r="N31" s="374"/>
      <c r="O31" s="381"/>
      <c r="P31" s="374"/>
      <c r="Q31" s="376"/>
      <c r="R31" s="523"/>
      <c r="S31" s="341"/>
      <c r="T31" s="242" t="s">
        <v>154</v>
      </c>
      <c r="U31" s="241" t="s">
        <v>155</v>
      </c>
      <c r="V31" s="241" t="s">
        <v>156</v>
      </c>
      <c r="W31" s="241" t="s">
        <v>157</v>
      </c>
      <c r="X31" s="241" t="s">
        <v>158</v>
      </c>
      <c r="Y31" s="241" t="s">
        <v>159</v>
      </c>
      <c r="Z31" s="241" t="s">
        <v>160</v>
      </c>
      <c r="AA31" s="243" t="s">
        <v>127</v>
      </c>
      <c r="AB31" s="242" t="s">
        <v>161</v>
      </c>
      <c r="AC31" s="241" t="s">
        <v>162</v>
      </c>
      <c r="AD31" s="243" t="s">
        <v>127</v>
      </c>
      <c r="AE31" s="341"/>
      <c r="AF31" s="341"/>
      <c r="AG31" s="332"/>
    </row>
    <row r="32" spans="1:33" ht="45" customHeight="1">
      <c r="A32" s="181">
        <v>1</v>
      </c>
      <c r="B32" s="182"/>
      <c r="C32" s="183"/>
      <c r="D32" s="184"/>
      <c r="E32" s="182"/>
      <c r="F32" s="184"/>
      <c r="G32" s="184"/>
      <c r="H32" s="184"/>
      <c r="I32" s="185"/>
      <c r="J32" s="185"/>
      <c r="K32" s="186"/>
      <c r="L32" s="186"/>
      <c r="M32" s="187"/>
      <c r="N32" s="188"/>
      <c r="O32" s="205">
        <f>N32/(_xlfn.XLOOKUP(M32,'[2]TABLA DE SMMLV'!$A$1:$A$32,'[2]TABLA DE SMMLV'!$B$1:$B$32,"0"))</f>
        <v>0</v>
      </c>
      <c r="P32" s="189"/>
      <c r="Q32" s="206">
        <f>I32*O32*P32</f>
        <v>0</v>
      </c>
      <c r="R32" s="207">
        <f>Q32/(3411038010/1750905)</f>
        <v>0</v>
      </c>
      <c r="S32" s="190"/>
      <c r="T32" s="191"/>
      <c r="U32" s="192"/>
      <c r="V32" s="192"/>
      <c r="W32" s="192"/>
      <c r="X32" s="192"/>
      <c r="Y32" s="192"/>
      <c r="Z32" s="192"/>
      <c r="AA32" s="193" t="str">
        <f>IF(AND(OR(T32="SI",T32="NO APLICA"),
      OR(U32="SI",U32="NO APLICA"),
      OR(V32="SI",V32="NO APLICA"),
      OR(W32="SI",W32="NO APLICA"),
      OR(X32="SI",X32="NO APLICA"),
      OR(Y32="SI",Y32="NO APLICA"),
      OR(Z32="SI",Z32="NO APLICA")),
   "CUMPLE",
   "NO CUMPLE")</f>
        <v>NO CUMPLE</v>
      </c>
      <c r="AB32" s="191"/>
      <c r="AC32" s="192"/>
      <c r="AD32" s="193" t="str">
        <f>IF(AND(OR(AB32="SI",AB32="NO APLICA"),
      OR(AC32="SI",AC32="NO APLICA")),
   "CUMPLE",
   "NO CUMPLE")</f>
        <v>NO CUMPLE</v>
      </c>
      <c r="AE32" s="190"/>
      <c r="AF32" s="194" t="str">
        <f>IF(AND(OR(S32="CUMPLE",S32="NO APLICA"),
      OR(AA32="CUMPLE",AA32="NO APLICA"),
      OR(AD32="CUMPLE",AD32="NO APLICA"),
      OR(AE32="CUMPLE",AE32="NO APLICA")),
   "CUMPLE",
   "NO CUMPLE")</f>
        <v>NO CUMPLE</v>
      </c>
      <c r="AG32" s="195"/>
    </row>
    <row r="33" spans="1:33" ht="45" customHeight="1">
      <c r="A33" s="181">
        <v>2</v>
      </c>
      <c r="B33" s="182"/>
      <c r="C33" s="183"/>
      <c r="D33" s="184"/>
      <c r="E33" s="182"/>
      <c r="F33" s="184"/>
      <c r="G33" s="184"/>
      <c r="H33" s="184"/>
      <c r="I33" s="185"/>
      <c r="J33" s="185"/>
      <c r="K33" s="186"/>
      <c r="L33" s="186"/>
      <c r="M33" s="187"/>
      <c r="N33" s="188"/>
      <c r="O33" s="205">
        <f>N33/(_xlfn.XLOOKUP(M33,'[2]TABLA DE SMMLV'!$A$1:$A$32,'[2]TABLA DE SMMLV'!$B$1:$B$32,"0"))</f>
        <v>0</v>
      </c>
      <c r="P33" s="189"/>
      <c r="Q33" s="206">
        <f>I33*O33*P33</f>
        <v>0</v>
      </c>
      <c r="R33" s="207">
        <f t="shared" ref="R33:R36" si="3">Q33/(3411038010/1750905)</f>
        <v>0</v>
      </c>
      <c r="S33" s="190"/>
      <c r="T33" s="191"/>
      <c r="U33" s="192"/>
      <c r="V33" s="192"/>
      <c r="W33" s="192"/>
      <c r="X33" s="192"/>
      <c r="Y33" s="192"/>
      <c r="Z33" s="192"/>
      <c r="AA33" s="193" t="str">
        <f t="shared" ref="AA33:AA36" si="4">IF(AND(OR(T33="SI",T33="NO APLICA"),
      OR(U33="SI",U33="NO APLICA"),
      OR(V33="SI",V33="NO APLICA"),
      OR(W33="SI",W33="NO APLICA"),
      OR(X33="SI",X33="NO APLICA"),
      OR(Y33="SI",Y33="NO APLICA"),
      OR(Z33="SI",Z33="NO APLICA")),
   "CUMPLE",
   "NO CUMPLE")</f>
        <v>NO CUMPLE</v>
      </c>
      <c r="AB33" s="191"/>
      <c r="AC33" s="192"/>
      <c r="AD33" s="193" t="str">
        <f t="shared" ref="AD33:AD36" si="5">IF(AND(OR(AB33="SI",AB33="NO APLICA"),
      OR(AC33="SI",AC33="NO APLICA")),
   "CUMPLE",
   "NO CUMPLE")</f>
        <v>NO CUMPLE</v>
      </c>
      <c r="AE33" s="190"/>
      <c r="AF33" s="194" t="str">
        <f t="shared" ref="AF33:AF36" si="6">IF(AND(OR(S33="CUMPLE",S33="NO APLICA"),
      OR(AA33="CUMPLE",AA33="NO APLICA"),
      OR(AD33="CUMPLE",AD33="NO APLICA"),
      OR(AE33="CUMPLE",AE33="NO APLICA")),
   "CUMPLE",
   "NO CUMPLE")</f>
        <v>NO CUMPLE</v>
      </c>
      <c r="AG33" s="195"/>
    </row>
    <row r="34" spans="1:33" ht="45" customHeight="1">
      <c r="A34" s="181">
        <v>3</v>
      </c>
      <c r="B34" s="182"/>
      <c r="C34" s="183"/>
      <c r="D34" s="184"/>
      <c r="E34" s="182"/>
      <c r="F34" s="184"/>
      <c r="G34" s="184"/>
      <c r="H34" s="184"/>
      <c r="I34" s="185"/>
      <c r="J34" s="185"/>
      <c r="K34" s="186"/>
      <c r="L34" s="186"/>
      <c r="M34" s="187"/>
      <c r="N34" s="188"/>
      <c r="O34" s="205">
        <f>N34/(_xlfn.XLOOKUP(M34,'[2]TABLA DE SMMLV'!$A$1:$A$32,'[2]TABLA DE SMMLV'!$B$1:$B$32,"0"))</f>
        <v>0</v>
      </c>
      <c r="P34" s="189"/>
      <c r="Q34" s="206">
        <f>I34*O34*P34</f>
        <v>0</v>
      </c>
      <c r="R34" s="207">
        <f t="shared" si="3"/>
        <v>0</v>
      </c>
      <c r="S34" s="190"/>
      <c r="T34" s="191"/>
      <c r="U34" s="192"/>
      <c r="V34" s="192"/>
      <c r="W34" s="192"/>
      <c r="X34" s="192"/>
      <c r="Y34" s="192"/>
      <c r="Z34" s="192"/>
      <c r="AA34" s="193" t="str">
        <f t="shared" si="4"/>
        <v>NO CUMPLE</v>
      </c>
      <c r="AB34" s="191"/>
      <c r="AC34" s="192"/>
      <c r="AD34" s="193" t="str">
        <f t="shared" si="5"/>
        <v>NO CUMPLE</v>
      </c>
      <c r="AE34" s="190"/>
      <c r="AF34" s="194" t="str">
        <f t="shared" si="6"/>
        <v>NO CUMPLE</v>
      </c>
      <c r="AG34" s="195"/>
    </row>
    <row r="35" spans="1:33" ht="45" customHeight="1">
      <c r="A35" s="181">
        <v>4</v>
      </c>
      <c r="B35" s="182"/>
      <c r="C35" s="183"/>
      <c r="D35" s="184"/>
      <c r="E35" s="182"/>
      <c r="F35" s="184"/>
      <c r="G35" s="184"/>
      <c r="H35" s="184"/>
      <c r="I35" s="185"/>
      <c r="J35" s="185"/>
      <c r="K35" s="186"/>
      <c r="L35" s="186"/>
      <c r="M35" s="187"/>
      <c r="N35" s="188"/>
      <c r="O35" s="205">
        <f>N35/(_xlfn.XLOOKUP(M35,'[2]TABLA DE SMMLV'!$A$1:$A$32,'[2]TABLA DE SMMLV'!$B$1:$B$32,"0"))</f>
        <v>0</v>
      </c>
      <c r="P35" s="189"/>
      <c r="Q35" s="206">
        <f>I35*O35*P35</f>
        <v>0</v>
      </c>
      <c r="R35" s="207">
        <f t="shared" si="3"/>
        <v>0</v>
      </c>
      <c r="S35" s="190"/>
      <c r="T35" s="191"/>
      <c r="U35" s="192"/>
      <c r="V35" s="192"/>
      <c r="W35" s="192"/>
      <c r="X35" s="192"/>
      <c r="Y35" s="192"/>
      <c r="Z35" s="192"/>
      <c r="AA35" s="193" t="str">
        <f t="shared" si="4"/>
        <v>NO CUMPLE</v>
      </c>
      <c r="AB35" s="191"/>
      <c r="AC35" s="192"/>
      <c r="AD35" s="193" t="str">
        <f t="shared" si="5"/>
        <v>NO CUMPLE</v>
      </c>
      <c r="AE35" s="190"/>
      <c r="AF35" s="194" t="str">
        <f t="shared" si="6"/>
        <v>NO CUMPLE</v>
      </c>
      <c r="AG35" s="195"/>
    </row>
    <row r="36" spans="1:33" ht="45" customHeight="1">
      <c r="A36" s="181">
        <v>5</v>
      </c>
      <c r="B36" s="182"/>
      <c r="C36" s="183"/>
      <c r="D36" s="184"/>
      <c r="E36" s="182"/>
      <c r="F36" s="184"/>
      <c r="G36" s="184"/>
      <c r="H36" s="184"/>
      <c r="I36" s="185"/>
      <c r="J36" s="185"/>
      <c r="K36" s="186"/>
      <c r="L36" s="186"/>
      <c r="M36" s="187"/>
      <c r="N36" s="188"/>
      <c r="O36" s="205">
        <f>N36/(_xlfn.XLOOKUP(M36,'[2]TABLA DE SMMLV'!$A$1:$A$32,'[2]TABLA DE SMMLV'!$B$1:$B$32,"0"))</f>
        <v>0</v>
      </c>
      <c r="P36" s="189"/>
      <c r="Q36" s="206">
        <f>I36*O36*P36</f>
        <v>0</v>
      </c>
      <c r="R36" s="207">
        <f t="shared" si="3"/>
        <v>0</v>
      </c>
      <c r="S36" s="190"/>
      <c r="T36" s="191"/>
      <c r="U36" s="192"/>
      <c r="V36" s="192"/>
      <c r="W36" s="192"/>
      <c r="X36" s="192"/>
      <c r="Y36" s="192"/>
      <c r="Z36" s="192"/>
      <c r="AA36" s="193" t="str">
        <f t="shared" si="4"/>
        <v>NO CUMPLE</v>
      </c>
      <c r="AB36" s="191"/>
      <c r="AC36" s="192"/>
      <c r="AD36" s="193" t="str">
        <f t="shared" si="5"/>
        <v>NO CUMPLE</v>
      </c>
      <c r="AE36" s="190"/>
      <c r="AF36" s="194" t="str">
        <f t="shared" si="6"/>
        <v>NO CUMPLE</v>
      </c>
      <c r="AG36" s="195"/>
    </row>
    <row r="37" spans="1:33" ht="34.35" customHeight="1" thickBot="1">
      <c r="A37" s="372" t="s">
        <v>193</v>
      </c>
      <c r="B37" s="373"/>
      <c r="C37" s="373"/>
      <c r="D37" s="373"/>
      <c r="E37" s="373"/>
      <c r="F37" s="373"/>
      <c r="G37" s="373"/>
      <c r="H37" s="373"/>
      <c r="I37" s="373"/>
      <c r="J37" s="373"/>
      <c r="K37" s="373"/>
      <c r="L37" s="373"/>
      <c r="M37" s="373"/>
      <c r="N37" s="373"/>
      <c r="O37" s="373"/>
      <c r="P37" s="522"/>
      <c r="Q37" s="208">
        <f>SUM(Q32:Q36)</f>
        <v>0</v>
      </c>
      <c r="R37" s="209">
        <f>Q37/(3411038010/1750905)</f>
        <v>0</v>
      </c>
      <c r="S37" s="384"/>
      <c r="T37" s="385"/>
      <c r="U37" s="385"/>
      <c r="V37" s="385"/>
      <c r="W37" s="385"/>
      <c r="X37" s="385"/>
      <c r="Y37" s="385"/>
      <c r="Z37" s="385"/>
      <c r="AA37" s="385"/>
      <c r="AB37" s="385"/>
      <c r="AC37" s="385"/>
      <c r="AD37" s="385"/>
      <c r="AE37" s="385"/>
      <c r="AF37" s="385"/>
      <c r="AG37" s="386"/>
    </row>
    <row r="38" spans="1:33" ht="12.95" thickTop="1"/>
    <row r="39" spans="1:33" ht="6" customHeight="1">
      <c r="O39" s="196"/>
    </row>
    <row r="40" spans="1:33" ht="6" customHeight="1" thickBot="1"/>
    <row r="41" spans="1:33" ht="36" customHeight="1" thickTop="1">
      <c r="A41" s="338" t="s">
        <v>552</v>
      </c>
      <c r="B41" s="339"/>
      <c r="C41" s="339"/>
      <c r="D41" s="339"/>
      <c r="E41" s="339"/>
      <c r="F41" s="339"/>
      <c r="G41" s="339"/>
      <c r="H41" s="339"/>
      <c r="I41" s="339"/>
      <c r="J41" s="339"/>
      <c r="K41" s="340"/>
    </row>
    <row r="42" spans="1:33" ht="52.35" customHeight="1">
      <c r="A42" s="197" t="s">
        <v>553</v>
      </c>
      <c r="B42" s="244" t="s">
        <v>554</v>
      </c>
      <c r="C42" s="518" t="s">
        <v>555</v>
      </c>
      <c r="D42" s="519"/>
      <c r="E42" s="244" t="s">
        <v>556</v>
      </c>
      <c r="F42" s="244" t="s">
        <v>557</v>
      </c>
      <c r="G42" s="244" t="s">
        <v>274</v>
      </c>
      <c r="H42" s="520" t="s">
        <v>83</v>
      </c>
      <c r="I42" s="520"/>
      <c r="J42" s="520"/>
      <c r="K42" s="521"/>
    </row>
    <row r="43" spans="1:33" ht="48" customHeight="1">
      <c r="A43" s="181" t="s">
        <v>558</v>
      </c>
      <c r="B43" s="198" t="s">
        <v>559</v>
      </c>
      <c r="C43" s="510">
        <v>5</v>
      </c>
      <c r="D43" s="511"/>
      <c r="E43" s="199">
        <f>COUNT(B32:B36)</f>
        <v>0</v>
      </c>
      <c r="F43" s="245" t="s">
        <v>560</v>
      </c>
      <c r="G43" s="192"/>
      <c r="H43" s="508"/>
      <c r="I43" s="508"/>
      <c r="J43" s="508"/>
      <c r="K43" s="509"/>
    </row>
    <row r="44" spans="1:33" ht="48" customHeight="1">
      <c r="A44" s="181">
        <v>2</v>
      </c>
      <c r="B44" s="198" t="s">
        <v>561</v>
      </c>
      <c r="C44" s="510" t="s">
        <v>562</v>
      </c>
      <c r="D44" s="511"/>
      <c r="E44" s="200">
        <f>MAX(R32:R36)</f>
        <v>0</v>
      </c>
      <c r="F44" s="245" t="s">
        <v>563</v>
      </c>
      <c r="G44" s="192"/>
      <c r="H44" s="512"/>
      <c r="I44" s="513"/>
      <c r="J44" s="513"/>
      <c r="K44" s="514"/>
    </row>
    <row r="45" spans="1:33" ht="48" customHeight="1">
      <c r="A45" s="181">
        <v>3</v>
      </c>
      <c r="B45" s="198" t="s">
        <v>564</v>
      </c>
      <c r="C45" s="507" t="s">
        <v>565</v>
      </c>
      <c r="D45" s="507"/>
      <c r="E45" s="199"/>
      <c r="F45" s="245" t="s">
        <v>566</v>
      </c>
      <c r="G45" s="192"/>
      <c r="H45" s="508"/>
      <c r="I45" s="508"/>
      <c r="J45" s="508"/>
      <c r="K45" s="509"/>
    </row>
    <row r="46" spans="1:33" ht="48" customHeight="1">
      <c r="A46" s="181">
        <v>4</v>
      </c>
      <c r="B46" s="198" t="s">
        <v>567</v>
      </c>
      <c r="C46" s="510" t="s">
        <v>568</v>
      </c>
      <c r="D46" s="511"/>
      <c r="E46" s="201"/>
      <c r="F46" s="245" t="s">
        <v>569</v>
      </c>
      <c r="G46" s="192"/>
      <c r="H46" s="512"/>
      <c r="I46" s="513"/>
      <c r="J46" s="513"/>
      <c r="K46" s="514"/>
    </row>
    <row r="47" spans="1:33" ht="48" customHeight="1" thickBot="1">
      <c r="A47" s="202">
        <v>5</v>
      </c>
      <c r="B47" s="203" t="s">
        <v>570</v>
      </c>
      <c r="C47" s="515" t="s">
        <v>570</v>
      </c>
      <c r="D47" s="515"/>
      <c r="E47" s="204"/>
      <c r="F47" s="246" t="s">
        <v>571</v>
      </c>
      <c r="G47" s="179"/>
      <c r="H47" s="516"/>
      <c r="I47" s="516"/>
      <c r="J47" s="516"/>
      <c r="K47" s="517"/>
    </row>
    <row r="48" spans="1:33" ht="6" customHeight="1" thickTop="1" thickBot="1"/>
    <row r="49" spans="1:11" ht="47.1" customHeight="1" thickTop="1">
      <c r="A49" s="501" t="s">
        <v>572</v>
      </c>
      <c r="B49" s="502"/>
      <c r="C49" s="502"/>
      <c r="D49" s="502"/>
      <c r="E49" s="502"/>
      <c r="F49" s="502"/>
      <c r="G49" s="502"/>
      <c r="H49" s="502"/>
      <c r="I49" s="502"/>
      <c r="J49" s="502"/>
      <c r="K49" s="503"/>
    </row>
    <row r="50" spans="1:11" ht="47.1" customHeight="1" thickBot="1">
      <c r="A50" s="504" t="s">
        <v>573</v>
      </c>
      <c r="B50" s="505"/>
      <c r="C50" s="505"/>
      <c r="D50" s="505"/>
      <c r="E50" s="505"/>
      <c r="F50" s="505"/>
      <c r="G50" s="505"/>
      <c r="H50" s="505"/>
      <c r="I50" s="505"/>
      <c r="J50" s="506">
        <f>ROUND((IF(R37&gt;=100%,
    38.5,
    R37*38.5)),2)</f>
        <v>0</v>
      </c>
      <c r="K50" s="533"/>
    </row>
    <row r="51" spans="1:11" ht="12.95" thickTop="1"/>
  </sheetData>
  <sheetProtection algorithmName="SHA-512" hashValue="r/0oUNnkoCH7bPtjYOtGd24IxQCNVttcdf8x3WHZZp/GYJChde4zsoXo84HpIctY/sFBrfp9PgNsxnIqFKxYTg==" saltValue="BBPkaMQzfggkrJqbHCbOQQ==" spinCount="100000" sheet="1" objects="1" scenarios="1"/>
  <mergeCells count="63">
    <mergeCell ref="A1:AG4"/>
    <mergeCell ref="B5:AG6"/>
    <mergeCell ref="A9:I9"/>
    <mergeCell ref="A10:B10"/>
    <mergeCell ref="D10:E10"/>
    <mergeCell ref="H10:I10"/>
    <mergeCell ref="A24:I24"/>
    <mergeCell ref="A25:C25"/>
    <mergeCell ref="E25:I25"/>
    <mergeCell ref="A26:C26"/>
    <mergeCell ref="E26:I26"/>
    <mergeCell ref="A11:B11"/>
    <mergeCell ref="D11:E11"/>
    <mergeCell ref="H11:I11"/>
    <mergeCell ref="A12:O12"/>
    <mergeCell ref="A21:B21"/>
    <mergeCell ref="G21:K21"/>
    <mergeCell ref="D29:D31"/>
    <mergeCell ref="E29:F29"/>
    <mergeCell ref="A28:AG28"/>
    <mergeCell ref="AF30:AF31"/>
    <mergeCell ref="AG30:AG31"/>
    <mergeCell ref="A37:P37"/>
    <mergeCell ref="S37:AG37"/>
    <mergeCell ref="O29:AG29"/>
    <mergeCell ref="E30:E31"/>
    <mergeCell ref="F30:F31"/>
    <mergeCell ref="H30:H31"/>
    <mergeCell ref="I30:I31"/>
    <mergeCell ref="O30:O31"/>
    <mergeCell ref="P30:P31"/>
    <mergeCell ref="Q30:Q31"/>
    <mergeCell ref="R30:R31"/>
    <mergeCell ref="S30:S31"/>
    <mergeCell ref="H29:I29"/>
    <mergeCell ref="J29:J31"/>
    <mergeCell ref="B29:B31"/>
    <mergeCell ref="C29:C31"/>
    <mergeCell ref="C44:D44"/>
    <mergeCell ref="H44:K44"/>
    <mergeCell ref="T30:AA30"/>
    <mergeCell ref="AB30:AD30"/>
    <mergeCell ref="AE30:AE31"/>
    <mergeCell ref="K29:K31"/>
    <mergeCell ref="L29:L31"/>
    <mergeCell ref="M29:M31"/>
    <mergeCell ref="N29:N31"/>
    <mergeCell ref="G29:G31"/>
    <mergeCell ref="A41:K41"/>
    <mergeCell ref="C42:D42"/>
    <mergeCell ref="H42:K42"/>
    <mergeCell ref="C43:D43"/>
    <mergeCell ref="H43:K43"/>
    <mergeCell ref="A29:A31"/>
    <mergeCell ref="A49:K49"/>
    <mergeCell ref="A50:I50"/>
    <mergeCell ref="J50:K50"/>
    <mergeCell ref="C45:D45"/>
    <mergeCell ref="H45:K45"/>
    <mergeCell ref="C46:D46"/>
    <mergeCell ref="H46:K46"/>
    <mergeCell ref="C47:D47"/>
    <mergeCell ref="H47:K47"/>
  </mergeCells>
  <conditionalFormatting sqref="B45:B46">
    <cfRule type="duplicateValues" dxfId="10" priority="7"/>
  </conditionalFormatting>
  <conditionalFormatting sqref="D26 G43:G47">
    <cfRule type="cellIs" dxfId="9" priority="8" operator="equal">
      <formula>"CUMPLE"</formula>
    </cfRule>
    <cfRule type="cellIs" dxfId="8" priority="9" operator="equal">
      <formula>"NO CUMPLE"</formula>
    </cfRule>
    <cfRule type="cellIs" dxfId="7" priority="10" operator="equal">
      <formula>"SI"</formula>
    </cfRule>
    <cfRule type="cellIs" dxfId="6" priority="11" operator="equal">
      <formula>"NO"</formula>
    </cfRule>
  </conditionalFormatting>
  <conditionalFormatting sqref="J50:K50">
    <cfRule type="cellIs" dxfId="5" priority="5" operator="equal">
      <formula>"HABILITADO"</formula>
    </cfRule>
    <cfRule type="cellIs" dxfId="4" priority="6" operator="equal">
      <formula>"NO HABILITADO"</formula>
    </cfRule>
  </conditionalFormatting>
  <conditionalFormatting sqref="S32:AF36">
    <cfRule type="cellIs" dxfId="3" priority="1" operator="equal">
      <formula>"CUMPLE"</formula>
    </cfRule>
    <cfRule type="cellIs" dxfId="2" priority="2" operator="equal">
      <formula>"NO CUMPLE"</formula>
    </cfRule>
    <cfRule type="cellIs" dxfId="1" priority="3" operator="equal">
      <formula>"SI"</formula>
    </cfRule>
    <cfRule type="cellIs" dxfId="0" priority="4" operator="equal">
      <formula>"NO"</formula>
    </cfRule>
  </conditionalFormatting>
  <dataValidations count="11">
    <dataValidation type="list" allowBlank="1" sqref="O14:O21 N13 L13" xr:uid="{A7189F5B-B1DD-44D2-90C4-5DD97ED719CA}">
      <formula1>"CUMPLE,NO CUMPLE,N/A"</formula1>
    </dataValidation>
    <dataValidation type="list" allowBlank="1" sqref="O21" xr:uid="{EF806976-AB60-410A-B3B3-56E4295AB503}">
      <formula1>"CUMPLE,NO CUMPLE"</formula1>
    </dataValidation>
    <dataValidation type="list" allowBlank="1" sqref="C11 F11" xr:uid="{C709159E-4AE1-4AE2-9E2A-31D7DFC45FF4}">
      <formula1>"SÍ,NO"</formula1>
    </dataValidation>
    <dataValidation type="list" allowBlank="1" sqref="F10" xr:uid="{8D47C202-5B17-4F05-9C72-9706FF8B4D76}">
      <formula1>"Singular,Plural (Consorcio),Plural (UT)"</formula1>
    </dataValidation>
    <dataValidation type="list" allowBlank="1" sqref="I48" xr:uid="{D4C4DA45-05E1-463B-BD27-8600FCAE298A}">
      <formula1>"CUMPLE,NO CUMPLE,PENDIENTE,N/A"</formula1>
    </dataValidation>
    <dataValidation allowBlank="1" sqref="J50:K50" xr:uid="{C7502BAF-5B2B-46DA-9D2D-075596077B95}"/>
    <dataValidation type="list" allowBlank="1" showInputMessage="1" showErrorMessage="1" sqref="D26 G43:G47" xr:uid="{E0E54DC3-1659-4E67-A7B1-2DF1CF8F1F23}">
      <formula1>"CUMPLE,NO CUMPLE,PENDIENTE,N/A"</formula1>
    </dataValidation>
    <dataValidation type="list" allowBlank="1" showInputMessage="1" showErrorMessage="1" sqref="H32:H36" xr:uid="{9A04D63A-06CF-4CB4-B26B-E1F71B56D755}">
      <formula1>"INDIVIDUAL,CONSORCIO,UNION TEMPORAL,OTRA"</formula1>
    </dataValidation>
    <dataValidation type="list" allowBlank="1" showInputMessage="1" showErrorMessage="1" sqref="S32:S36 AE32:AE36" xr:uid="{A3D715E4-3786-4DE3-8193-42524BA289A0}">
      <formula1>"CUMPLE,NO CUMPLE,NO APLICA"</formula1>
    </dataValidation>
    <dataValidation type="list" allowBlank="1" showInputMessage="1" showErrorMessage="1" sqref="T32:Z36" xr:uid="{2A223293-2204-4588-B3B2-B7041B0032DE}">
      <formula1>"SI,NO, NO APLICA"</formula1>
    </dataValidation>
    <dataValidation type="list" allowBlank="1" showInputMessage="1" showErrorMessage="1" sqref="AB32:AC36" xr:uid="{0AC40091-9DD3-4552-950B-75401A135D2F}">
      <formula1>"SI,NO,NO APLICA"</formula1>
    </dataValidation>
  </dataValidations>
  <pageMargins left="0.75" right="0.75" top="1" bottom="1" header="0.5" footer="0.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98800868DF6C1439269FAF42A7208F0" ma:contentTypeVersion="19" ma:contentTypeDescription="Crear nuevo documento." ma:contentTypeScope="" ma:versionID="f5f4cf1603a1fe25a5629ff6fadca40c">
  <xsd:schema xmlns:xsd="http://www.w3.org/2001/XMLSchema" xmlns:xs="http://www.w3.org/2001/XMLSchema" xmlns:p="http://schemas.microsoft.com/office/2006/metadata/properties" xmlns:ns2="f9a934d3-1d86-404a-a5f1-bf6dcc5b6cc7" xmlns:ns3="edd0f516-bd9f-4e67-9261-fadb50eae1f7" targetNamespace="http://schemas.microsoft.com/office/2006/metadata/properties" ma:root="true" ma:fieldsID="548d286c8b5cd3e86cb66a4a1e30b99b" ns2:_="" ns3:_="">
    <xsd:import namespace="f9a934d3-1d86-404a-a5f1-bf6dcc5b6cc7"/>
    <xsd:import namespace="edd0f516-bd9f-4e67-9261-fadb50eae1f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2:TaxCatchAll" minOccurs="0"/>
                <xsd:element ref="ns3:MediaServiceAutoKeyPoints" minOccurs="0"/>
                <xsd:element ref="ns3:MediaServiceKeyPoints" minOccurs="0"/>
                <xsd:element ref="ns3:MediaServiceLocation"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a934d3-1d86-404a-a5f1-bf6dcc5b6cc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5ad26896-e2c4-46de-bfb1-becd46ca75b5}" ma:internalName="TaxCatchAll" ma:showField="CatchAllData" ma:web="f9a934d3-1d86-404a-a5f1-bf6dcc5b6cc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dd0f516-bd9f-4e67-9261-fadb50eae1f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8f48f19-fcbd-4953-84b1-4196a35cf76b"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dd0f516-bd9f-4e67-9261-fadb50eae1f7">
      <Terms xmlns="http://schemas.microsoft.com/office/infopath/2007/PartnerControls"/>
    </lcf76f155ced4ddcb4097134ff3c332f>
    <TaxCatchAll xmlns="f9a934d3-1d86-404a-a5f1-bf6dcc5b6cc7" xsi:nil="true"/>
  </documentManagement>
</p:properties>
</file>

<file path=customXml/itemProps1.xml><?xml version="1.0" encoding="utf-8"?>
<ds:datastoreItem xmlns:ds="http://schemas.openxmlformats.org/officeDocument/2006/customXml" ds:itemID="{1B4945E3-FEA2-4233-8EE3-95D6C1CF8FC7}"/>
</file>

<file path=customXml/itemProps2.xml><?xml version="1.0" encoding="utf-8"?>
<ds:datastoreItem xmlns:ds="http://schemas.openxmlformats.org/officeDocument/2006/customXml" ds:itemID="{A2178CAD-078C-4BC7-A63C-928BAE72B534}"/>
</file>

<file path=customXml/itemProps3.xml><?xml version="1.0" encoding="utf-8"?>
<ds:datastoreItem xmlns:ds="http://schemas.openxmlformats.org/officeDocument/2006/customXml" ds:itemID="{7CA49F03-FABE-45D1-9F3B-EE3E07E13CF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Usuario invitado</cp:lastModifiedBy>
  <cp:revision/>
  <dcterms:created xsi:type="dcterms:W3CDTF">2025-02-17T13:29:04Z</dcterms:created>
  <dcterms:modified xsi:type="dcterms:W3CDTF">2026-06-01T17:54:22Z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2025-02-17T13:29:31Z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3dc9b2f2-5e88-4e9e-bb2d-b1a898c3aa05</vt:lpwstr>
  </property>
  <property fmtid="{D5CDD505-2E9C-101B-9397-08002B2CF9AE}" pid="8" name="MSIP_Label_79c9bbd4-2155-4c05-a8cb-143fc41f09a9_ContentBits">
    <vt:lpwstr>0</vt:lpwstr>
  </property>
  <property fmtid="{D5CDD505-2E9C-101B-9397-08002B2CF9AE}" pid="9" name="MSIP_Label_79c9bbd4-2155-4c05-a8cb-143fc41f09a9_Tag">
    <vt:lpwstr>10, 3, 0, 2</vt:lpwstr>
  </property>
  <property fmtid="{D5CDD505-2E9C-101B-9397-08002B2CF9AE}" pid="10" name="ContentTypeId">
    <vt:lpwstr>0x010100D98800868DF6C1439269FAF42A7208F0</vt:lpwstr>
  </property>
</Properties>
</file>